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/>
  <bookViews>
    <workbookView xWindow="120" yWindow="75" windowWidth="11565" windowHeight="8175"/>
  </bookViews>
  <sheets>
    <sheet name="front" sheetId="5" r:id="rId1"/>
    <sheet name="calc" sheetId="1" r:id="rId2"/>
    <sheet name="figures" sheetId="2" r:id="rId3"/>
    <sheet name="constants" sheetId="3" r:id="rId4"/>
    <sheet name="slit correction" sheetId="7" r:id="rId5"/>
  </sheets>
  <calcPr calcId="144525"/>
</workbook>
</file>

<file path=xl/calcChain.xml><?xml version="1.0" encoding="utf-8"?>
<calcChain xmlns="http://schemas.openxmlformats.org/spreadsheetml/2006/main">
  <c r="E10" i="1" l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7" i="1"/>
  <c r="E8" i="1"/>
  <c r="E9" i="1"/>
  <c r="E6" i="1"/>
  <c r="H469" i="1" l="1"/>
  <c r="K469" i="1" s="1"/>
  <c r="H470" i="1"/>
  <c r="K470" i="1" s="1"/>
  <c r="H471" i="1"/>
  <c r="K471" i="1" s="1"/>
  <c r="H472" i="1"/>
  <c r="K472" i="1" s="1"/>
  <c r="H473" i="1"/>
  <c r="K473" i="1" s="1"/>
  <c r="H474" i="1"/>
  <c r="K474" i="1" s="1"/>
  <c r="H475" i="1"/>
  <c r="K475" i="1" s="1"/>
  <c r="H476" i="1"/>
  <c r="K476" i="1" s="1"/>
  <c r="H477" i="1"/>
  <c r="K477" i="1" s="1"/>
  <c r="H478" i="1"/>
  <c r="K478" i="1" s="1"/>
  <c r="H479" i="1"/>
  <c r="K479" i="1" s="1"/>
  <c r="H480" i="1"/>
  <c r="K480" i="1" s="1"/>
  <c r="H481" i="1"/>
  <c r="K481" i="1" s="1"/>
  <c r="H482" i="1"/>
  <c r="K482" i="1" s="1"/>
  <c r="H483" i="1"/>
  <c r="K483" i="1" s="1"/>
  <c r="H484" i="1"/>
  <c r="K484" i="1" s="1"/>
  <c r="H485" i="1"/>
  <c r="K485" i="1" s="1"/>
  <c r="H486" i="1"/>
  <c r="K486" i="1" s="1"/>
  <c r="H487" i="1"/>
  <c r="K487" i="1" s="1"/>
  <c r="H488" i="1"/>
  <c r="K488" i="1" s="1"/>
  <c r="H489" i="1"/>
  <c r="K489" i="1" s="1"/>
  <c r="H490" i="1"/>
  <c r="K490" i="1" s="1"/>
  <c r="H491" i="1"/>
  <c r="K491" i="1" s="1"/>
  <c r="H492" i="1"/>
  <c r="K492" i="1" s="1"/>
  <c r="H493" i="1"/>
  <c r="K493" i="1" s="1"/>
  <c r="H494" i="1"/>
  <c r="K494" i="1" s="1"/>
  <c r="H495" i="1"/>
  <c r="K495" i="1" s="1"/>
  <c r="H496" i="1"/>
  <c r="K496" i="1" s="1"/>
  <c r="H497" i="1"/>
  <c r="K497" i="1" s="1"/>
  <c r="H498" i="1"/>
  <c r="K498" i="1" s="1"/>
  <c r="H499" i="1"/>
  <c r="K499" i="1" s="1"/>
  <c r="H500" i="1"/>
  <c r="K500" i="1" s="1"/>
  <c r="H501" i="1"/>
  <c r="K501" i="1" s="1"/>
  <c r="H502" i="1"/>
  <c r="K502" i="1" s="1"/>
  <c r="H503" i="1"/>
  <c r="K503" i="1" s="1"/>
  <c r="H504" i="1"/>
  <c r="K504" i="1" s="1"/>
  <c r="H505" i="1"/>
  <c r="K505" i="1" s="1"/>
  <c r="H506" i="1"/>
  <c r="K506" i="1" s="1"/>
  <c r="H507" i="1"/>
  <c r="K507" i="1" s="1"/>
  <c r="H508" i="1"/>
  <c r="K508" i="1" s="1"/>
  <c r="H509" i="1"/>
  <c r="K509" i="1" s="1"/>
  <c r="H510" i="1"/>
  <c r="K510" i="1" s="1"/>
  <c r="H511" i="1"/>
  <c r="K511" i="1" s="1"/>
  <c r="H512" i="1"/>
  <c r="K512" i="1" s="1"/>
  <c r="H513" i="1"/>
  <c r="K513" i="1" s="1"/>
  <c r="H514" i="1"/>
  <c r="K514" i="1" s="1"/>
  <c r="H515" i="1"/>
  <c r="K515" i="1" s="1"/>
  <c r="H516" i="1"/>
  <c r="K516" i="1" s="1"/>
  <c r="H517" i="1"/>
  <c r="K517" i="1" s="1"/>
  <c r="H518" i="1"/>
  <c r="K518" i="1" s="1"/>
  <c r="H519" i="1"/>
  <c r="K519" i="1" s="1"/>
  <c r="H520" i="1"/>
  <c r="K520" i="1" s="1"/>
  <c r="H521" i="1"/>
  <c r="K521" i="1" s="1"/>
  <c r="H522" i="1"/>
  <c r="K522" i="1" s="1"/>
  <c r="H523" i="1"/>
  <c r="K523" i="1" s="1"/>
  <c r="H524" i="1"/>
  <c r="K524" i="1" s="1"/>
  <c r="H525" i="1"/>
  <c r="K525" i="1" s="1"/>
  <c r="H526" i="1"/>
  <c r="K526" i="1" s="1"/>
  <c r="H527" i="1"/>
  <c r="K527" i="1" s="1"/>
  <c r="H528" i="1"/>
  <c r="K528" i="1" s="1"/>
  <c r="H529" i="1"/>
  <c r="K529" i="1" s="1"/>
  <c r="H530" i="1"/>
  <c r="K530" i="1" s="1"/>
  <c r="H531" i="1"/>
  <c r="K531" i="1" s="1"/>
  <c r="H532" i="1"/>
  <c r="K532" i="1" s="1"/>
  <c r="H533" i="1"/>
  <c r="K533" i="1" s="1"/>
  <c r="H534" i="1"/>
  <c r="K534" i="1" s="1"/>
  <c r="H535" i="1"/>
  <c r="K535" i="1" s="1"/>
  <c r="H536" i="1"/>
  <c r="K536" i="1" s="1"/>
  <c r="H537" i="1"/>
  <c r="K537" i="1" s="1"/>
  <c r="H538" i="1"/>
  <c r="K538" i="1" s="1"/>
  <c r="H539" i="1"/>
  <c r="K539" i="1" s="1"/>
  <c r="H540" i="1"/>
  <c r="K540" i="1" s="1"/>
  <c r="H541" i="1"/>
  <c r="K541" i="1" s="1"/>
  <c r="H542" i="1"/>
  <c r="K542" i="1" s="1"/>
  <c r="H543" i="1"/>
  <c r="K543" i="1" s="1"/>
  <c r="H544" i="1"/>
  <c r="K544" i="1" s="1"/>
  <c r="H545" i="1"/>
  <c r="K545" i="1" s="1"/>
  <c r="H7" i="1"/>
  <c r="K7" i="1" s="1"/>
  <c r="H8" i="1"/>
  <c r="K8" i="1" s="1"/>
  <c r="H9" i="1"/>
  <c r="K9" i="1" s="1"/>
  <c r="H10" i="1"/>
  <c r="K10" i="1" s="1"/>
  <c r="H11" i="1"/>
  <c r="K11" i="1" s="1"/>
  <c r="H12" i="1"/>
  <c r="K12" i="1" s="1"/>
  <c r="H13" i="1"/>
  <c r="K13" i="1" s="1"/>
  <c r="H14" i="1"/>
  <c r="K14" i="1" s="1"/>
  <c r="H15" i="1"/>
  <c r="K15" i="1" s="1"/>
  <c r="H16" i="1"/>
  <c r="K16" i="1" s="1"/>
  <c r="H17" i="1"/>
  <c r="K17" i="1" s="1"/>
  <c r="H18" i="1"/>
  <c r="K18" i="1" s="1"/>
  <c r="H19" i="1"/>
  <c r="K19" i="1" s="1"/>
  <c r="H20" i="1"/>
  <c r="K20" i="1" s="1"/>
  <c r="H21" i="1"/>
  <c r="K21" i="1" s="1"/>
  <c r="H22" i="1"/>
  <c r="K22" i="1" s="1"/>
  <c r="H23" i="1"/>
  <c r="K23" i="1" s="1"/>
  <c r="H24" i="1"/>
  <c r="K24" i="1" s="1"/>
  <c r="H25" i="1"/>
  <c r="K25" i="1" s="1"/>
  <c r="H26" i="1"/>
  <c r="K26" i="1" s="1"/>
  <c r="H27" i="1"/>
  <c r="K27" i="1" s="1"/>
  <c r="H28" i="1"/>
  <c r="K28" i="1" s="1"/>
  <c r="H29" i="1"/>
  <c r="K29" i="1" s="1"/>
  <c r="H30" i="1"/>
  <c r="K30" i="1" s="1"/>
  <c r="H31" i="1"/>
  <c r="K31" i="1" s="1"/>
  <c r="H32" i="1"/>
  <c r="K32" i="1" s="1"/>
  <c r="H33" i="1"/>
  <c r="K33" i="1" s="1"/>
  <c r="H34" i="1"/>
  <c r="K34" i="1" s="1"/>
  <c r="H35" i="1"/>
  <c r="K35" i="1" s="1"/>
  <c r="H36" i="1"/>
  <c r="K36" i="1" s="1"/>
  <c r="H37" i="1"/>
  <c r="K37" i="1" s="1"/>
  <c r="H38" i="1"/>
  <c r="K38" i="1" s="1"/>
  <c r="H39" i="1"/>
  <c r="K39" i="1" s="1"/>
  <c r="H40" i="1"/>
  <c r="K40" i="1" s="1"/>
  <c r="H41" i="1"/>
  <c r="K41" i="1" s="1"/>
  <c r="H42" i="1"/>
  <c r="K42" i="1" s="1"/>
  <c r="H43" i="1"/>
  <c r="K43" i="1" s="1"/>
  <c r="H44" i="1"/>
  <c r="K44" i="1" s="1"/>
  <c r="H45" i="1"/>
  <c r="K45" i="1" s="1"/>
  <c r="H46" i="1"/>
  <c r="K46" i="1" s="1"/>
  <c r="H47" i="1"/>
  <c r="K47" i="1" s="1"/>
  <c r="H48" i="1"/>
  <c r="K48" i="1" s="1"/>
  <c r="H49" i="1"/>
  <c r="K49" i="1" s="1"/>
  <c r="H50" i="1"/>
  <c r="K50" i="1" s="1"/>
  <c r="H51" i="1"/>
  <c r="K51" i="1" s="1"/>
  <c r="H52" i="1"/>
  <c r="K52" i="1" s="1"/>
  <c r="H53" i="1"/>
  <c r="K53" i="1" s="1"/>
  <c r="H54" i="1"/>
  <c r="K54" i="1" s="1"/>
  <c r="H55" i="1"/>
  <c r="K55" i="1" s="1"/>
  <c r="H56" i="1"/>
  <c r="K56" i="1" s="1"/>
  <c r="H57" i="1"/>
  <c r="K57" i="1" s="1"/>
  <c r="H58" i="1"/>
  <c r="K58" i="1" s="1"/>
  <c r="H59" i="1"/>
  <c r="K59" i="1" s="1"/>
  <c r="H60" i="1"/>
  <c r="K60" i="1" s="1"/>
  <c r="H61" i="1"/>
  <c r="K61" i="1" s="1"/>
  <c r="H62" i="1"/>
  <c r="K62" i="1" s="1"/>
  <c r="H63" i="1"/>
  <c r="K63" i="1" s="1"/>
  <c r="H64" i="1"/>
  <c r="K64" i="1" s="1"/>
  <c r="H65" i="1"/>
  <c r="K65" i="1" s="1"/>
  <c r="H66" i="1"/>
  <c r="K66" i="1" s="1"/>
  <c r="H67" i="1"/>
  <c r="K67" i="1" s="1"/>
  <c r="H68" i="1"/>
  <c r="K68" i="1" s="1"/>
  <c r="H69" i="1"/>
  <c r="K69" i="1" s="1"/>
  <c r="H70" i="1"/>
  <c r="K70" i="1" s="1"/>
  <c r="H71" i="1"/>
  <c r="K71" i="1" s="1"/>
  <c r="H72" i="1"/>
  <c r="K72" i="1" s="1"/>
  <c r="H73" i="1"/>
  <c r="K73" i="1" s="1"/>
  <c r="H74" i="1"/>
  <c r="K74" i="1" s="1"/>
  <c r="H75" i="1"/>
  <c r="K75" i="1" s="1"/>
  <c r="H76" i="1"/>
  <c r="K76" i="1" s="1"/>
  <c r="H77" i="1"/>
  <c r="K77" i="1" s="1"/>
  <c r="H78" i="1"/>
  <c r="K78" i="1" s="1"/>
  <c r="H79" i="1"/>
  <c r="K79" i="1" s="1"/>
  <c r="H80" i="1"/>
  <c r="K80" i="1" s="1"/>
  <c r="H81" i="1"/>
  <c r="K81" i="1" s="1"/>
  <c r="H82" i="1"/>
  <c r="K82" i="1" s="1"/>
  <c r="H83" i="1"/>
  <c r="K83" i="1" s="1"/>
  <c r="H84" i="1"/>
  <c r="K84" i="1" s="1"/>
  <c r="H85" i="1"/>
  <c r="K85" i="1" s="1"/>
  <c r="H86" i="1"/>
  <c r="K86" i="1" s="1"/>
  <c r="H87" i="1"/>
  <c r="K87" i="1" s="1"/>
  <c r="H88" i="1"/>
  <c r="K88" i="1" s="1"/>
  <c r="H89" i="1"/>
  <c r="K89" i="1" s="1"/>
  <c r="H90" i="1"/>
  <c r="K90" i="1" s="1"/>
  <c r="H91" i="1"/>
  <c r="K91" i="1" s="1"/>
  <c r="H92" i="1"/>
  <c r="K92" i="1" s="1"/>
  <c r="H93" i="1"/>
  <c r="K93" i="1" s="1"/>
  <c r="H94" i="1"/>
  <c r="K94" i="1" s="1"/>
  <c r="H95" i="1"/>
  <c r="K95" i="1" s="1"/>
  <c r="H96" i="1"/>
  <c r="K96" i="1" s="1"/>
  <c r="H97" i="1"/>
  <c r="K97" i="1" s="1"/>
  <c r="H98" i="1"/>
  <c r="K98" i="1" s="1"/>
  <c r="H99" i="1"/>
  <c r="K99" i="1" s="1"/>
  <c r="H100" i="1"/>
  <c r="K100" i="1" s="1"/>
  <c r="H101" i="1"/>
  <c r="K101" i="1" s="1"/>
  <c r="H102" i="1"/>
  <c r="K102" i="1" s="1"/>
  <c r="H103" i="1"/>
  <c r="K103" i="1" s="1"/>
  <c r="H104" i="1"/>
  <c r="K104" i="1" s="1"/>
  <c r="H105" i="1"/>
  <c r="K105" i="1" s="1"/>
  <c r="H106" i="1"/>
  <c r="K106" i="1" s="1"/>
  <c r="H107" i="1"/>
  <c r="K107" i="1" s="1"/>
  <c r="H108" i="1"/>
  <c r="K108" i="1" s="1"/>
  <c r="H109" i="1"/>
  <c r="K109" i="1" s="1"/>
  <c r="H110" i="1"/>
  <c r="K110" i="1" s="1"/>
  <c r="H111" i="1"/>
  <c r="K111" i="1" s="1"/>
  <c r="H112" i="1"/>
  <c r="K112" i="1" s="1"/>
  <c r="H113" i="1"/>
  <c r="K113" i="1" s="1"/>
  <c r="H114" i="1"/>
  <c r="K114" i="1" s="1"/>
  <c r="H115" i="1"/>
  <c r="K115" i="1" s="1"/>
  <c r="H116" i="1"/>
  <c r="K116" i="1" s="1"/>
  <c r="H117" i="1"/>
  <c r="K117" i="1" s="1"/>
  <c r="H118" i="1"/>
  <c r="K118" i="1" s="1"/>
  <c r="H119" i="1"/>
  <c r="K119" i="1" s="1"/>
  <c r="H120" i="1"/>
  <c r="K120" i="1" s="1"/>
  <c r="H121" i="1"/>
  <c r="K121" i="1" s="1"/>
  <c r="H122" i="1"/>
  <c r="K122" i="1" s="1"/>
  <c r="H123" i="1"/>
  <c r="K123" i="1" s="1"/>
  <c r="H124" i="1"/>
  <c r="K124" i="1" s="1"/>
  <c r="H125" i="1"/>
  <c r="K125" i="1" s="1"/>
  <c r="H126" i="1"/>
  <c r="K126" i="1" s="1"/>
  <c r="H127" i="1"/>
  <c r="K127" i="1" s="1"/>
  <c r="H128" i="1"/>
  <c r="K128" i="1" s="1"/>
  <c r="H129" i="1"/>
  <c r="K129" i="1" s="1"/>
  <c r="H130" i="1"/>
  <c r="K130" i="1" s="1"/>
  <c r="H131" i="1"/>
  <c r="K131" i="1" s="1"/>
  <c r="H132" i="1"/>
  <c r="K132" i="1" s="1"/>
  <c r="H133" i="1"/>
  <c r="K133" i="1" s="1"/>
  <c r="H134" i="1"/>
  <c r="K134" i="1" s="1"/>
  <c r="H135" i="1"/>
  <c r="K135" i="1" s="1"/>
  <c r="H136" i="1"/>
  <c r="K136" i="1" s="1"/>
  <c r="H137" i="1"/>
  <c r="K137" i="1" s="1"/>
  <c r="H138" i="1"/>
  <c r="K138" i="1" s="1"/>
  <c r="H139" i="1"/>
  <c r="K139" i="1" s="1"/>
  <c r="H140" i="1"/>
  <c r="K140" i="1" s="1"/>
  <c r="H141" i="1"/>
  <c r="K141" i="1" s="1"/>
  <c r="H142" i="1"/>
  <c r="K142" i="1" s="1"/>
  <c r="H143" i="1"/>
  <c r="K143" i="1" s="1"/>
  <c r="H144" i="1"/>
  <c r="K144" i="1" s="1"/>
  <c r="H145" i="1"/>
  <c r="K145" i="1" s="1"/>
  <c r="H146" i="1"/>
  <c r="K146" i="1" s="1"/>
  <c r="H147" i="1"/>
  <c r="K147" i="1" s="1"/>
  <c r="H148" i="1"/>
  <c r="K148" i="1" s="1"/>
  <c r="H149" i="1"/>
  <c r="K149" i="1" s="1"/>
  <c r="H150" i="1"/>
  <c r="K150" i="1" s="1"/>
  <c r="H151" i="1"/>
  <c r="K151" i="1" s="1"/>
  <c r="H152" i="1"/>
  <c r="K152" i="1" s="1"/>
  <c r="H153" i="1"/>
  <c r="K153" i="1" s="1"/>
  <c r="H154" i="1"/>
  <c r="K154" i="1" s="1"/>
  <c r="H155" i="1"/>
  <c r="K155" i="1" s="1"/>
  <c r="H156" i="1"/>
  <c r="K156" i="1" s="1"/>
  <c r="H157" i="1"/>
  <c r="K157" i="1" s="1"/>
  <c r="H158" i="1"/>
  <c r="K158" i="1" s="1"/>
  <c r="H159" i="1"/>
  <c r="K159" i="1" s="1"/>
  <c r="H160" i="1"/>
  <c r="K160" i="1" s="1"/>
  <c r="H161" i="1"/>
  <c r="K161" i="1" s="1"/>
  <c r="H162" i="1"/>
  <c r="K162" i="1" s="1"/>
  <c r="H163" i="1"/>
  <c r="K163" i="1" s="1"/>
  <c r="H164" i="1"/>
  <c r="K164" i="1" s="1"/>
  <c r="H165" i="1"/>
  <c r="K165" i="1" s="1"/>
  <c r="H166" i="1"/>
  <c r="K166" i="1" s="1"/>
  <c r="H167" i="1"/>
  <c r="K167" i="1" s="1"/>
  <c r="H168" i="1"/>
  <c r="K168" i="1" s="1"/>
  <c r="H169" i="1"/>
  <c r="K169" i="1" s="1"/>
  <c r="H170" i="1"/>
  <c r="K170" i="1" s="1"/>
  <c r="H171" i="1"/>
  <c r="K171" i="1" s="1"/>
  <c r="H172" i="1"/>
  <c r="K172" i="1" s="1"/>
  <c r="H173" i="1"/>
  <c r="K173" i="1" s="1"/>
  <c r="H174" i="1"/>
  <c r="K174" i="1" s="1"/>
  <c r="H175" i="1"/>
  <c r="K175" i="1" s="1"/>
  <c r="H176" i="1"/>
  <c r="K176" i="1" s="1"/>
  <c r="H177" i="1"/>
  <c r="K177" i="1" s="1"/>
  <c r="H178" i="1"/>
  <c r="K178" i="1" s="1"/>
  <c r="H179" i="1"/>
  <c r="K179" i="1" s="1"/>
  <c r="H180" i="1"/>
  <c r="K180" i="1" s="1"/>
  <c r="H181" i="1"/>
  <c r="K181" i="1" s="1"/>
  <c r="H182" i="1"/>
  <c r="K182" i="1" s="1"/>
  <c r="H183" i="1"/>
  <c r="K183" i="1" s="1"/>
  <c r="H184" i="1"/>
  <c r="K184" i="1" s="1"/>
  <c r="H185" i="1"/>
  <c r="K185" i="1" s="1"/>
  <c r="H186" i="1"/>
  <c r="K186" i="1" s="1"/>
  <c r="H187" i="1"/>
  <c r="K187" i="1" s="1"/>
  <c r="H188" i="1"/>
  <c r="K188" i="1" s="1"/>
  <c r="H189" i="1"/>
  <c r="K189" i="1" s="1"/>
  <c r="H190" i="1"/>
  <c r="K190" i="1" s="1"/>
  <c r="H191" i="1"/>
  <c r="K191" i="1" s="1"/>
  <c r="H192" i="1"/>
  <c r="K192" i="1" s="1"/>
  <c r="H193" i="1"/>
  <c r="K193" i="1" s="1"/>
  <c r="H194" i="1"/>
  <c r="K194" i="1" s="1"/>
  <c r="H195" i="1"/>
  <c r="K195" i="1" s="1"/>
  <c r="H196" i="1"/>
  <c r="K196" i="1" s="1"/>
  <c r="H197" i="1"/>
  <c r="K197" i="1" s="1"/>
  <c r="H198" i="1"/>
  <c r="K198" i="1" s="1"/>
  <c r="H199" i="1"/>
  <c r="K199" i="1" s="1"/>
  <c r="H200" i="1"/>
  <c r="K200" i="1" s="1"/>
  <c r="H201" i="1"/>
  <c r="K201" i="1" s="1"/>
  <c r="H202" i="1"/>
  <c r="K202" i="1" s="1"/>
  <c r="H203" i="1"/>
  <c r="K203" i="1" s="1"/>
  <c r="H204" i="1"/>
  <c r="K204" i="1" s="1"/>
  <c r="H205" i="1"/>
  <c r="K205" i="1" s="1"/>
  <c r="H206" i="1"/>
  <c r="K206" i="1" s="1"/>
  <c r="H207" i="1"/>
  <c r="K207" i="1" s="1"/>
  <c r="H208" i="1"/>
  <c r="K208" i="1" s="1"/>
  <c r="H209" i="1"/>
  <c r="K209" i="1" s="1"/>
  <c r="H210" i="1"/>
  <c r="K210" i="1" s="1"/>
  <c r="H211" i="1"/>
  <c r="K211" i="1" s="1"/>
  <c r="H212" i="1"/>
  <c r="K212" i="1" s="1"/>
  <c r="H213" i="1"/>
  <c r="K213" i="1" s="1"/>
  <c r="H214" i="1"/>
  <c r="K214" i="1" s="1"/>
  <c r="H215" i="1"/>
  <c r="K215" i="1" s="1"/>
  <c r="H216" i="1"/>
  <c r="K216" i="1" s="1"/>
  <c r="H217" i="1"/>
  <c r="K217" i="1" s="1"/>
  <c r="H218" i="1"/>
  <c r="K218" i="1" s="1"/>
  <c r="H219" i="1"/>
  <c r="K219" i="1" s="1"/>
  <c r="H220" i="1"/>
  <c r="K220" i="1" s="1"/>
  <c r="H221" i="1"/>
  <c r="K221" i="1" s="1"/>
  <c r="H222" i="1"/>
  <c r="K222" i="1" s="1"/>
  <c r="H223" i="1"/>
  <c r="K223" i="1" s="1"/>
  <c r="H224" i="1"/>
  <c r="K224" i="1" s="1"/>
  <c r="H225" i="1"/>
  <c r="K225" i="1" s="1"/>
  <c r="H226" i="1"/>
  <c r="K226" i="1" s="1"/>
  <c r="H227" i="1"/>
  <c r="K227" i="1" s="1"/>
  <c r="H228" i="1"/>
  <c r="K228" i="1" s="1"/>
  <c r="H229" i="1"/>
  <c r="K229" i="1" s="1"/>
  <c r="H230" i="1"/>
  <c r="K230" i="1" s="1"/>
  <c r="H231" i="1"/>
  <c r="K231" i="1" s="1"/>
  <c r="H232" i="1"/>
  <c r="K232" i="1" s="1"/>
  <c r="H233" i="1"/>
  <c r="K233" i="1" s="1"/>
  <c r="H234" i="1"/>
  <c r="K234" i="1" s="1"/>
  <c r="H235" i="1"/>
  <c r="K235" i="1" s="1"/>
  <c r="H236" i="1"/>
  <c r="K236" i="1" s="1"/>
  <c r="H237" i="1"/>
  <c r="K237" i="1" s="1"/>
  <c r="H238" i="1"/>
  <c r="K238" i="1" s="1"/>
  <c r="H239" i="1"/>
  <c r="K239" i="1" s="1"/>
  <c r="H240" i="1"/>
  <c r="K240" i="1" s="1"/>
  <c r="H241" i="1"/>
  <c r="K241" i="1" s="1"/>
  <c r="H242" i="1"/>
  <c r="K242" i="1" s="1"/>
  <c r="H243" i="1"/>
  <c r="K243" i="1" s="1"/>
  <c r="H244" i="1"/>
  <c r="K244" i="1" s="1"/>
  <c r="H245" i="1"/>
  <c r="K245" i="1" s="1"/>
  <c r="H246" i="1"/>
  <c r="K246" i="1" s="1"/>
  <c r="H247" i="1"/>
  <c r="K247" i="1" s="1"/>
  <c r="H248" i="1"/>
  <c r="K248" i="1" s="1"/>
  <c r="H249" i="1"/>
  <c r="K249" i="1" s="1"/>
  <c r="H250" i="1"/>
  <c r="K250" i="1" s="1"/>
  <c r="H251" i="1"/>
  <c r="K251" i="1" s="1"/>
  <c r="H252" i="1"/>
  <c r="K252" i="1" s="1"/>
  <c r="H253" i="1"/>
  <c r="K253" i="1" s="1"/>
  <c r="H254" i="1"/>
  <c r="K254" i="1" s="1"/>
  <c r="H255" i="1"/>
  <c r="K255" i="1" s="1"/>
  <c r="H256" i="1"/>
  <c r="K256" i="1" s="1"/>
  <c r="H257" i="1"/>
  <c r="K257" i="1" s="1"/>
  <c r="H258" i="1"/>
  <c r="K258" i="1" s="1"/>
  <c r="H259" i="1"/>
  <c r="K259" i="1" s="1"/>
  <c r="H260" i="1"/>
  <c r="K260" i="1" s="1"/>
  <c r="H261" i="1"/>
  <c r="K261" i="1" s="1"/>
  <c r="H262" i="1"/>
  <c r="K262" i="1" s="1"/>
  <c r="H263" i="1"/>
  <c r="K263" i="1" s="1"/>
  <c r="H264" i="1"/>
  <c r="K264" i="1" s="1"/>
  <c r="H265" i="1"/>
  <c r="K265" i="1" s="1"/>
  <c r="H266" i="1"/>
  <c r="K266" i="1" s="1"/>
  <c r="H267" i="1"/>
  <c r="K267" i="1" s="1"/>
  <c r="H268" i="1"/>
  <c r="K268" i="1" s="1"/>
  <c r="H269" i="1"/>
  <c r="K269" i="1" s="1"/>
  <c r="H270" i="1"/>
  <c r="K270" i="1" s="1"/>
  <c r="H271" i="1"/>
  <c r="K271" i="1" s="1"/>
  <c r="H272" i="1"/>
  <c r="K272" i="1" s="1"/>
  <c r="H273" i="1"/>
  <c r="K273" i="1" s="1"/>
  <c r="H274" i="1"/>
  <c r="K274" i="1" s="1"/>
  <c r="H275" i="1"/>
  <c r="K275" i="1" s="1"/>
  <c r="H276" i="1"/>
  <c r="K276" i="1" s="1"/>
  <c r="H277" i="1"/>
  <c r="K277" i="1" s="1"/>
  <c r="H278" i="1"/>
  <c r="K278" i="1" s="1"/>
  <c r="H279" i="1"/>
  <c r="K279" i="1" s="1"/>
  <c r="H280" i="1"/>
  <c r="K280" i="1" s="1"/>
  <c r="H281" i="1"/>
  <c r="K281" i="1" s="1"/>
  <c r="H282" i="1"/>
  <c r="K282" i="1" s="1"/>
  <c r="H283" i="1"/>
  <c r="K283" i="1" s="1"/>
  <c r="H284" i="1"/>
  <c r="K284" i="1" s="1"/>
  <c r="H285" i="1"/>
  <c r="K285" i="1" s="1"/>
  <c r="H286" i="1"/>
  <c r="K286" i="1" s="1"/>
  <c r="H287" i="1"/>
  <c r="K287" i="1" s="1"/>
  <c r="H288" i="1"/>
  <c r="K288" i="1" s="1"/>
  <c r="H289" i="1"/>
  <c r="K289" i="1" s="1"/>
  <c r="H290" i="1"/>
  <c r="K290" i="1" s="1"/>
  <c r="H291" i="1"/>
  <c r="K291" i="1" s="1"/>
  <c r="H292" i="1"/>
  <c r="K292" i="1" s="1"/>
  <c r="H293" i="1"/>
  <c r="K293" i="1" s="1"/>
  <c r="H294" i="1"/>
  <c r="K294" i="1" s="1"/>
  <c r="H295" i="1"/>
  <c r="K295" i="1" s="1"/>
  <c r="H296" i="1"/>
  <c r="K296" i="1" s="1"/>
  <c r="H297" i="1"/>
  <c r="K297" i="1" s="1"/>
  <c r="H298" i="1"/>
  <c r="K298" i="1" s="1"/>
  <c r="H299" i="1"/>
  <c r="K299" i="1" s="1"/>
  <c r="H300" i="1"/>
  <c r="K300" i="1" s="1"/>
  <c r="H301" i="1"/>
  <c r="K301" i="1" s="1"/>
  <c r="H302" i="1"/>
  <c r="K302" i="1" s="1"/>
  <c r="H303" i="1"/>
  <c r="K303" i="1" s="1"/>
  <c r="H304" i="1"/>
  <c r="K304" i="1" s="1"/>
  <c r="H305" i="1"/>
  <c r="K305" i="1" s="1"/>
  <c r="H306" i="1"/>
  <c r="K306" i="1" s="1"/>
  <c r="H307" i="1"/>
  <c r="K307" i="1" s="1"/>
  <c r="H308" i="1"/>
  <c r="K308" i="1" s="1"/>
  <c r="H309" i="1"/>
  <c r="K309" i="1" s="1"/>
  <c r="H310" i="1"/>
  <c r="K310" i="1" s="1"/>
  <c r="H311" i="1"/>
  <c r="K311" i="1" s="1"/>
  <c r="H312" i="1"/>
  <c r="K312" i="1" s="1"/>
  <c r="H313" i="1"/>
  <c r="K313" i="1" s="1"/>
  <c r="H314" i="1"/>
  <c r="K314" i="1" s="1"/>
  <c r="H315" i="1"/>
  <c r="K315" i="1" s="1"/>
  <c r="H316" i="1"/>
  <c r="K316" i="1" s="1"/>
  <c r="H317" i="1"/>
  <c r="K317" i="1" s="1"/>
  <c r="H318" i="1"/>
  <c r="K318" i="1" s="1"/>
  <c r="H319" i="1"/>
  <c r="K319" i="1" s="1"/>
  <c r="H320" i="1"/>
  <c r="K320" i="1" s="1"/>
  <c r="H321" i="1"/>
  <c r="K321" i="1" s="1"/>
  <c r="H322" i="1"/>
  <c r="K322" i="1" s="1"/>
  <c r="H323" i="1"/>
  <c r="K323" i="1" s="1"/>
  <c r="H324" i="1"/>
  <c r="K324" i="1" s="1"/>
  <c r="H325" i="1"/>
  <c r="K325" i="1" s="1"/>
  <c r="H326" i="1"/>
  <c r="K326" i="1" s="1"/>
  <c r="H327" i="1"/>
  <c r="K327" i="1" s="1"/>
  <c r="H328" i="1"/>
  <c r="K328" i="1" s="1"/>
  <c r="H329" i="1"/>
  <c r="K329" i="1" s="1"/>
  <c r="H330" i="1"/>
  <c r="K330" i="1" s="1"/>
  <c r="H331" i="1"/>
  <c r="K331" i="1" s="1"/>
  <c r="H332" i="1"/>
  <c r="K332" i="1" s="1"/>
  <c r="H333" i="1"/>
  <c r="K333" i="1" s="1"/>
  <c r="H334" i="1"/>
  <c r="K334" i="1" s="1"/>
  <c r="H335" i="1"/>
  <c r="K335" i="1" s="1"/>
  <c r="H336" i="1"/>
  <c r="K336" i="1" s="1"/>
  <c r="H337" i="1"/>
  <c r="K337" i="1" s="1"/>
  <c r="H338" i="1"/>
  <c r="K338" i="1" s="1"/>
  <c r="H339" i="1"/>
  <c r="K339" i="1" s="1"/>
  <c r="H340" i="1"/>
  <c r="K340" i="1" s="1"/>
  <c r="H341" i="1"/>
  <c r="K341" i="1" s="1"/>
  <c r="H342" i="1"/>
  <c r="K342" i="1" s="1"/>
  <c r="H343" i="1"/>
  <c r="K343" i="1" s="1"/>
  <c r="H344" i="1"/>
  <c r="K344" i="1" s="1"/>
  <c r="H345" i="1"/>
  <c r="K345" i="1" s="1"/>
  <c r="H346" i="1"/>
  <c r="K346" i="1" s="1"/>
  <c r="H347" i="1"/>
  <c r="K347" i="1" s="1"/>
  <c r="H348" i="1"/>
  <c r="K348" i="1" s="1"/>
  <c r="H349" i="1"/>
  <c r="K349" i="1" s="1"/>
  <c r="H350" i="1"/>
  <c r="K350" i="1" s="1"/>
  <c r="H351" i="1"/>
  <c r="K351" i="1" s="1"/>
  <c r="H352" i="1"/>
  <c r="K352" i="1" s="1"/>
  <c r="H353" i="1"/>
  <c r="K353" i="1" s="1"/>
  <c r="H354" i="1"/>
  <c r="K354" i="1" s="1"/>
  <c r="H355" i="1"/>
  <c r="K355" i="1" s="1"/>
  <c r="H356" i="1"/>
  <c r="K356" i="1" s="1"/>
  <c r="H357" i="1"/>
  <c r="K357" i="1" s="1"/>
  <c r="H358" i="1"/>
  <c r="K358" i="1" s="1"/>
  <c r="H359" i="1"/>
  <c r="K359" i="1" s="1"/>
  <c r="H360" i="1"/>
  <c r="K360" i="1" s="1"/>
  <c r="H361" i="1"/>
  <c r="K361" i="1" s="1"/>
  <c r="H362" i="1"/>
  <c r="K362" i="1" s="1"/>
  <c r="H363" i="1"/>
  <c r="K363" i="1" s="1"/>
  <c r="H364" i="1"/>
  <c r="K364" i="1" s="1"/>
  <c r="H365" i="1"/>
  <c r="K365" i="1" s="1"/>
  <c r="H366" i="1"/>
  <c r="K366" i="1" s="1"/>
  <c r="H367" i="1"/>
  <c r="K367" i="1" s="1"/>
  <c r="H368" i="1"/>
  <c r="K368" i="1" s="1"/>
  <c r="H369" i="1"/>
  <c r="K369" i="1" s="1"/>
  <c r="H370" i="1"/>
  <c r="K370" i="1" s="1"/>
  <c r="H371" i="1"/>
  <c r="K371" i="1" s="1"/>
  <c r="H372" i="1"/>
  <c r="K372" i="1" s="1"/>
  <c r="H373" i="1"/>
  <c r="K373" i="1" s="1"/>
  <c r="H374" i="1"/>
  <c r="K374" i="1" s="1"/>
  <c r="H375" i="1"/>
  <c r="K375" i="1" s="1"/>
  <c r="H376" i="1"/>
  <c r="K376" i="1" s="1"/>
  <c r="H377" i="1"/>
  <c r="K377" i="1" s="1"/>
  <c r="H378" i="1"/>
  <c r="K378" i="1" s="1"/>
  <c r="H379" i="1"/>
  <c r="K379" i="1" s="1"/>
  <c r="H380" i="1"/>
  <c r="K380" i="1" s="1"/>
  <c r="H381" i="1"/>
  <c r="K381" i="1" s="1"/>
  <c r="H382" i="1"/>
  <c r="K382" i="1" s="1"/>
  <c r="H383" i="1"/>
  <c r="K383" i="1" s="1"/>
  <c r="H384" i="1"/>
  <c r="K384" i="1" s="1"/>
  <c r="H385" i="1"/>
  <c r="K385" i="1" s="1"/>
  <c r="H386" i="1"/>
  <c r="K386" i="1" s="1"/>
  <c r="H387" i="1"/>
  <c r="K387" i="1" s="1"/>
  <c r="H388" i="1"/>
  <c r="K388" i="1" s="1"/>
  <c r="H389" i="1"/>
  <c r="K389" i="1" s="1"/>
  <c r="H390" i="1"/>
  <c r="K390" i="1" s="1"/>
  <c r="H391" i="1"/>
  <c r="K391" i="1" s="1"/>
  <c r="H392" i="1"/>
  <c r="K392" i="1" s="1"/>
  <c r="H393" i="1"/>
  <c r="K393" i="1" s="1"/>
  <c r="H394" i="1"/>
  <c r="K394" i="1" s="1"/>
  <c r="H395" i="1"/>
  <c r="K395" i="1" s="1"/>
  <c r="H396" i="1"/>
  <c r="K396" i="1" s="1"/>
  <c r="H397" i="1"/>
  <c r="K397" i="1" s="1"/>
  <c r="H398" i="1"/>
  <c r="K398" i="1" s="1"/>
  <c r="H399" i="1"/>
  <c r="K399" i="1" s="1"/>
  <c r="H400" i="1"/>
  <c r="K400" i="1" s="1"/>
  <c r="H401" i="1"/>
  <c r="K401" i="1" s="1"/>
  <c r="H402" i="1"/>
  <c r="K402" i="1" s="1"/>
  <c r="H403" i="1"/>
  <c r="K403" i="1" s="1"/>
  <c r="H404" i="1"/>
  <c r="K404" i="1" s="1"/>
  <c r="H405" i="1"/>
  <c r="K405" i="1" s="1"/>
  <c r="H406" i="1"/>
  <c r="K406" i="1" s="1"/>
  <c r="H407" i="1"/>
  <c r="K407" i="1" s="1"/>
  <c r="H408" i="1"/>
  <c r="K408" i="1" s="1"/>
  <c r="H409" i="1"/>
  <c r="K409" i="1" s="1"/>
  <c r="H410" i="1"/>
  <c r="K410" i="1" s="1"/>
  <c r="H411" i="1"/>
  <c r="K411" i="1" s="1"/>
  <c r="H412" i="1"/>
  <c r="K412" i="1" s="1"/>
  <c r="H413" i="1"/>
  <c r="K413" i="1" s="1"/>
  <c r="H414" i="1"/>
  <c r="K414" i="1" s="1"/>
  <c r="H415" i="1"/>
  <c r="K415" i="1" s="1"/>
  <c r="H416" i="1"/>
  <c r="K416" i="1" s="1"/>
  <c r="H417" i="1"/>
  <c r="K417" i="1" s="1"/>
  <c r="H418" i="1"/>
  <c r="K418" i="1" s="1"/>
  <c r="H419" i="1"/>
  <c r="K419" i="1" s="1"/>
  <c r="H420" i="1"/>
  <c r="K420" i="1" s="1"/>
  <c r="H421" i="1"/>
  <c r="K421" i="1" s="1"/>
  <c r="H422" i="1"/>
  <c r="K422" i="1" s="1"/>
  <c r="H423" i="1"/>
  <c r="K423" i="1" s="1"/>
  <c r="H424" i="1"/>
  <c r="K424" i="1" s="1"/>
  <c r="H425" i="1"/>
  <c r="K425" i="1" s="1"/>
  <c r="H426" i="1"/>
  <c r="K426" i="1" s="1"/>
  <c r="H427" i="1"/>
  <c r="K427" i="1" s="1"/>
  <c r="H428" i="1"/>
  <c r="K428" i="1" s="1"/>
  <c r="H429" i="1"/>
  <c r="K429" i="1" s="1"/>
  <c r="H430" i="1"/>
  <c r="K430" i="1" s="1"/>
  <c r="H431" i="1"/>
  <c r="K431" i="1" s="1"/>
  <c r="H432" i="1"/>
  <c r="K432" i="1" s="1"/>
  <c r="H433" i="1"/>
  <c r="K433" i="1" s="1"/>
  <c r="H434" i="1"/>
  <c r="K434" i="1" s="1"/>
  <c r="H435" i="1"/>
  <c r="K435" i="1" s="1"/>
  <c r="H436" i="1"/>
  <c r="K436" i="1" s="1"/>
  <c r="H437" i="1"/>
  <c r="K437" i="1" s="1"/>
  <c r="H438" i="1"/>
  <c r="K438" i="1" s="1"/>
  <c r="H439" i="1"/>
  <c r="K439" i="1" s="1"/>
  <c r="H440" i="1"/>
  <c r="K440" i="1" s="1"/>
  <c r="H441" i="1"/>
  <c r="K441" i="1" s="1"/>
  <c r="H442" i="1"/>
  <c r="K442" i="1" s="1"/>
  <c r="H443" i="1"/>
  <c r="K443" i="1" s="1"/>
  <c r="H444" i="1"/>
  <c r="K444" i="1" s="1"/>
  <c r="H445" i="1"/>
  <c r="K445" i="1" s="1"/>
  <c r="H446" i="1"/>
  <c r="K446" i="1" s="1"/>
  <c r="H447" i="1"/>
  <c r="K447" i="1" s="1"/>
  <c r="H448" i="1"/>
  <c r="K448" i="1" s="1"/>
  <c r="H449" i="1"/>
  <c r="K449" i="1" s="1"/>
  <c r="H450" i="1"/>
  <c r="K450" i="1" s="1"/>
  <c r="H451" i="1"/>
  <c r="K451" i="1" s="1"/>
  <c r="H452" i="1"/>
  <c r="K452" i="1" s="1"/>
  <c r="H453" i="1"/>
  <c r="K453" i="1" s="1"/>
  <c r="H454" i="1"/>
  <c r="K454" i="1" s="1"/>
  <c r="H455" i="1"/>
  <c r="K455" i="1" s="1"/>
  <c r="H456" i="1"/>
  <c r="K456" i="1" s="1"/>
  <c r="H457" i="1"/>
  <c r="K457" i="1" s="1"/>
  <c r="H458" i="1"/>
  <c r="K458" i="1" s="1"/>
  <c r="H459" i="1"/>
  <c r="K459" i="1" s="1"/>
  <c r="H460" i="1"/>
  <c r="K460" i="1" s="1"/>
  <c r="H461" i="1"/>
  <c r="K461" i="1" s="1"/>
  <c r="H462" i="1"/>
  <c r="K462" i="1" s="1"/>
  <c r="H463" i="1"/>
  <c r="K463" i="1" s="1"/>
  <c r="H464" i="1"/>
  <c r="K464" i="1" s="1"/>
  <c r="H465" i="1"/>
  <c r="K465" i="1" s="1"/>
  <c r="H466" i="1"/>
  <c r="K466" i="1" s="1"/>
  <c r="H467" i="1"/>
  <c r="K467" i="1" s="1"/>
  <c r="H468" i="1"/>
  <c r="K468" i="1" s="1"/>
  <c r="H6" i="1"/>
  <c r="K6" i="1" s="1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N3" i="1" l="1"/>
  <c r="A2054" i="1"/>
  <c r="A2056" i="7" s="1"/>
  <c r="C2054" i="1"/>
  <c r="F2054" i="1" s="1"/>
  <c r="D2054" i="1"/>
  <c r="G2054" i="1" s="1"/>
  <c r="A2055" i="1"/>
  <c r="C2055" i="1"/>
  <c r="F2055" i="1" s="1"/>
  <c r="D2055" i="1"/>
  <c r="G2055" i="1" s="1"/>
  <c r="A2056" i="1"/>
  <c r="A2058" i="7" s="1"/>
  <c r="C2056" i="1"/>
  <c r="F2056" i="1" s="1"/>
  <c r="D2056" i="1"/>
  <c r="G2056" i="1" s="1"/>
  <c r="A2057" i="1"/>
  <c r="C2057" i="1"/>
  <c r="F2057" i="1" s="1"/>
  <c r="D2057" i="1"/>
  <c r="G2057" i="1" s="1"/>
  <c r="A2058" i="1"/>
  <c r="A2060" i="7" s="1"/>
  <c r="C2058" i="1"/>
  <c r="F2058" i="1" s="1"/>
  <c r="D2058" i="1"/>
  <c r="G2058" i="1" s="1"/>
  <c r="A2059" i="1"/>
  <c r="A2061" i="7" s="1"/>
  <c r="C2059" i="1"/>
  <c r="F2059" i="1" s="1"/>
  <c r="D2059" i="1"/>
  <c r="G2059" i="1" s="1"/>
  <c r="A2060" i="1"/>
  <c r="A2062" i="7" s="1"/>
  <c r="C2060" i="1"/>
  <c r="F2060" i="1" s="1"/>
  <c r="D2060" i="1"/>
  <c r="G2060" i="1" s="1"/>
  <c r="A2061" i="1"/>
  <c r="A2063" i="7" s="1"/>
  <c r="C2061" i="1"/>
  <c r="F2061" i="1" s="1"/>
  <c r="D2061" i="1"/>
  <c r="G2061" i="1" s="1"/>
  <c r="A2062" i="1"/>
  <c r="A2064" i="7" s="1"/>
  <c r="C2062" i="1"/>
  <c r="F2062" i="1" s="1"/>
  <c r="D2062" i="1"/>
  <c r="G2062" i="1" s="1"/>
  <c r="A2063" i="1"/>
  <c r="A2065" i="7" s="1"/>
  <c r="C2063" i="1"/>
  <c r="F2063" i="1" s="1"/>
  <c r="D2063" i="1"/>
  <c r="G2063" i="1" s="1"/>
  <c r="A2064" i="1"/>
  <c r="A2066" i="7" s="1"/>
  <c r="C2064" i="1"/>
  <c r="F2064" i="1" s="1"/>
  <c r="D2064" i="1"/>
  <c r="G2064" i="1" s="1"/>
  <c r="A2065" i="1"/>
  <c r="A2067" i="7" s="1"/>
  <c r="C2065" i="1"/>
  <c r="F2065" i="1" s="1"/>
  <c r="D2065" i="1"/>
  <c r="G2065" i="1" s="1"/>
  <c r="A2066" i="1"/>
  <c r="A2068" i="7" s="1"/>
  <c r="C2066" i="1"/>
  <c r="F2066" i="1" s="1"/>
  <c r="D2066" i="1"/>
  <c r="G2066" i="1" s="1"/>
  <c r="A2067" i="1"/>
  <c r="A2069" i="7" s="1"/>
  <c r="C2067" i="1"/>
  <c r="F2067" i="1" s="1"/>
  <c r="D2067" i="1"/>
  <c r="G2067" i="1" s="1"/>
  <c r="A2068" i="1"/>
  <c r="C2068" i="1"/>
  <c r="F2068" i="1" s="1"/>
  <c r="D2068" i="1"/>
  <c r="G2068" i="1" s="1"/>
  <c r="A2069" i="1"/>
  <c r="A2071" i="7" s="1"/>
  <c r="C2069" i="1"/>
  <c r="F2069" i="1" s="1"/>
  <c r="D2069" i="1"/>
  <c r="G2069" i="1" s="1"/>
  <c r="A2070" i="1"/>
  <c r="C2070" i="1"/>
  <c r="F2070" i="1" s="1"/>
  <c r="D2070" i="1"/>
  <c r="G2070" i="1" s="1"/>
  <c r="A2071" i="1"/>
  <c r="A2073" i="7" s="1"/>
  <c r="C2071" i="1"/>
  <c r="F2071" i="1" s="1"/>
  <c r="D2071" i="1"/>
  <c r="G2071" i="1" s="1"/>
  <c r="A2072" i="1"/>
  <c r="C2072" i="1"/>
  <c r="F2072" i="1" s="1"/>
  <c r="D2072" i="1"/>
  <c r="G2072" i="1" s="1"/>
  <c r="A2073" i="1"/>
  <c r="A2075" i="7" s="1"/>
  <c r="C2073" i="1"/>
  <c r="F2073" i="1" s="1"/>
  <c r="D2073" i="1"/>
  <c r="G2073" i="1" s="1"/>
  <c r="B2072" i="1" l="1"/>
  <c r="A2074" i="7"/>
  <c r="B2068" i="1"/>
  <c r="A2070" i="7"/>
  <c r="B2057" i="1"/>
  <c r="A2059" i="7"/>
  <c r="B2070" i="1"/>
  <c r="A2072" i="7"/>
  <c r="B2055" i="1"/>
  <c r="A2057" i="7"/>
  <c r="B2066" i="1"/>
  <c r="B2064" i="1"/>
  <c r="B2062" i="1"/>
  <c r="B2060" i="1"/>
  <c r="B2058" i="1"/>
  <c r="B2073" i="1"/>
  <c r="B2071" i="1"/>
  <c r="B2069" i="1"/>
  <c r="B2067" i="1"/>
  <c r="B2065" i="1"/>
  <c r="B2063" i="1"/>
  <c r="B2061" i="1"/>
  <c r="B2059" i="1"/>
  <c r="B2056" i="1"/>
  <c r="C7" i="1"/>
  <c r="I2" i="1"/>
  <c r="I2071" i="1" s="1"/>
  <c r="D7" i="1"/>
  <c r="G7" i="1" s="1"/>
  <c r="J2" i="1"/>
  <c r="J2073" i="1" s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G307" i="1" s="1"/>
  <c r="J307" i="1" s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G339" i="1" s="1"/>
  <c r="J339" i="1" s="1"/>
  <c r="C340" i="1"/>
  <c r="D340" i="1"/>
  <c r="C341" i="1"/>
  <c r="D341" i="1"/>
  <c r="C342" i="1"/>
  <c r="D342" i="1"/>
  <c r="C343" i="1"/>
  <c r="D343" i="1"/>
  <c r="C344" i="1"/>
  <c r="F344" i="1" s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F360" i="1" s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F376" i="1" s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3" i="1"/>
  <c r="F533" i="1" s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F1011" i="1" s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F1035" i="1" s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F1059" i="1" s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F1074" i="1" s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6" i="1"/>
  <c r="D6" i="1"/>
  <c r="A655" i="1"/>
  <c r="A657" i="7" s="1"/>
  <c r="A654" i="1"/>
  <c r="A656" i="7" s="1"/>
  <c r="A656" i="1"/>
  <c r="A657" i="1"/>
  <c r="A659" i="7" s="1"/>
  <c r="A658" i="1"/>
  <c r="A660" i="7" s="1"/>
  <c r="A659" i="1"/>
  <c r="A661" i="7" s="1"/>
  <c r="A660" i="1"/>
  <c r="A662" i="7" s="1"/>
  <c r="A661" i="1"/>
  <c r="A663" i="7" s="1"/>
  <c r="A662" i="1"/>
  <c r="A664" i="7" s="1"/>
  <c r="A663" i="1"/>
  <c r="A665" i="7" s="1"/>
  <c r="A664" i="1"/>
  <c r="A666" i="7" s="1"/>
  <c r="A665" i="1"/>
  <c r="A667" i="7" s="1"/>
  <c r="A666" i="1"/>
  <c r="A668" i="7" s="1"/>
  <c r="A667" i="1"/>
  <c r="A669" i="7" s="1"/>
  <c r="A668" i="1"/>
  <c r="A670" i="7" s="1"/>
  <c r="A669" i="1"/>
  <c r="A671" i="7" s="1"/>
  <c r="A670" i="1"/>
  <c r="A672" i="7" s="1"/>
  <c r="A671" i="1"/>
  <c r="A673" i="7" s="1"/>
  <c r="A672" i="1"/>
  <c r="A674" i="7" s="1"/>
  <c r="A673" i="1"/>
  <c r="A675" i="7" s="1"/>
  <c r="A674" i="1"/>
  <c r="A676" i="7" s="1"/>
  <c r="A675" i="1"/>
  <c r="A677" i="7" s="1"/>
  <c r="A676" i="1"/>
  <c r="A678" i="7" s="1"/>
  <c r="A677" i="1"/>
  <c r="A679" i="7" s="1"/>
  <c r="A678" i="1"/>
  <c r="A680" i="7" s="1"/>
  <c r="A679" i="1"/>
  <c r="A681" i="7" s="1"/>
  <c r="A680" i="1"/>
  <c r="A682" i="7" s="1"/>
  <c r="A681" i="1"/>
  <c r="A683" i="7" s="1"/>
  <c r="A682" i="1"/>
  <c r="A684" i="7" s="1"/>
  <c r="A683" i="1"/>
  <c r="A685" i="7" s="1"/>
  <c r="A684" i="1"/>
  <c r="A686" i="7" s="1"/>
  <c r="A685" i="1"/>
  <c r="A687" i="7" s="1"/>
  <c r="A686" i="1"/>
  <c r="A688" i="7" s="1"/>
  <c r="A687" i="1"/>
  <c r="A689" i="7" s="1"/>
  <c r="A688" i="1"/>
  <c r="A690" i="7" s="1"/>
  <c r="A689" i="1"/>
  <c r="A691" i="7" s="1"/>
  <c r="A690" i="1"/>
  <c r="A692" i="7" s="1"/>
  <c r="A691" i="1"/>
  <c r="A693" i="7" s="1"/>
  <c r="A692" i="1"/>
  <c r="A694" i="7" s="1"/>
  <c r="A693" i="1"/>
  <c r="A695" i="7" s="1"/>
  <c r="A694" i="1"/>
  <c r="A696" i="7" s="1"/>
  <c r="A695" i="1"/>
  <c r="A697" i="7" s="1"/>
  <c r="A696" i="1"/>
  <c r="A698" i="7" s="1"/>
  <c r="A697" i="1"/>
  <c r="A699" i="7" s="1"/>
  <c r="A698" i="1"/>
  <c r="A700" i="7" s="1"/>
  <c r="A699" i="1"/>
  <c r="A701" i="7" s="1"/>
  <c r="A700" i="1"/>
  <c r="A702" i="7" s="1"/>
  <c r="A701" i="1"/>
  <c r="A703" i="7" s="1"/>
  <c r="A702" i="1"/>
  <c r="A704" i="7" s="1"/>
  <c r="A703" i="1"/>
  <c r="A705" i="7" s="1"/>
  <c r="A704" i="1"/>
  <c r="A706" i="7" s="1"/>
  <c r="A705" i="1"/>
  <c r="A707" i="7" s="1"/>
  <c r="A706" i="1"/>
  <c r="A708" i="7" s="1"/>
  <c r="A707" i="1"/>
  <c r="A709" i="7" s="1"/>
  <c r="A708" i="1"/>
  <c r="A710" i="7" s="1"/>
  <c r="A709" i="1"/>
  <c r="A711" i="7" s="1"/>
  <c r="A710" i="1"/>
  <c r="A712" i="7" s="1"/>
  <c r="A711" i="1"/>
  <c r="A713" i="7" s="1"/>
  <c r="A712" i="1"/>
  <c r="A714" i="7" s="1"/>
  <c r="A713" i="1"/>
  <c r="A715" i="7" s="1"/>
  <c r="A714" i="1"/>
  <c r="A716" i="7" s="1"/>
  <c r="A715" i="1"/>
  <c r="A717" i="7" s="1"/>
  <c r="A716" i="1"/>
  <c r="A718" i="7" s="1"/>
  <c r="A717" i="1"/>
  <c r="A719" i="7" s="1"/>
  <c r="A718" i="1"/>
  <c r="A720" i="7" s="1"/>
  <c r="A719" i="1"/>
  <c r="A721" i="7" s="1"/>
  <c r="A720" i="1"/>
  <c r="A722" i="7" s="1"/>
  <c r="A721" i="1"/>
  <c r="A723" i="7" s="1"/>
  <c r="A722" i="1"/>
  <c r="A724" i="7" s="1"/>
  <c r="A723" i="1"/>
  <c r="A725" i="7" s="1"/>
  <c r="A724" i="1"/>
  <c r="A726" i="7" s="1"/>
  <c r="A725" i="1"/>
  <c r="A727" i="7" s="1"/>
  <c r="A726" i="1"/>
  <c r="A728" i="7" s="1"/>
  <c r="A727" i="1"/>
  <c r="A729" i="7" s="1"/>
  <c r="A728" i="1"/>
  <c r="A730" i="7" s="1"/>
  <c r="A729" i="1"/>
  <c r="A731" i="7" s="1"/>
  <c r="A730" i="1"/>
  <c r="A732" i="7" s="1"/>
  <c r="A731" i="1"/>
  <c r="A733" i="7" s="1"/>
  <c r="A732" i="1"/>
  <c r="A734" i="7" s="1"/>
  <c r="A733" i="1"/>
  <c r="A735" i="7" s="1"/>
  <c r="A734" i="1"/>
  <c r="A736" i="7" s="1"/>
  <c r="A735" i="1"/>
  <c r="A737" i="7" s="1"/>
  <c r="A736" i="1"/>
  <c r="A738" i="7" s="1"/>
  <c r="A737" i="1"/>
  <c r="A739" i="7" s="1"/>
  <c r="A738" i="1"/>
  <c r="A740" i="7" s="1"/>
  <c r="A739" i="1"/>
  <c r="A741" i="7" s="1"/>
  <c r="A740" i="1"/>
  <c r="A742" i="7" s="1"/>
  <c r="A741" i="1"/>
  <c r="A743" i="7" s="1"/>
  <c r="A742" i="1"/>
  <c r="A744" i="7" s="1"/>
  <c r="A743" i="1"/>
  <c r="A745" i="7" s="1"/>
  <c r="A744" i="1"/>
  <c r="A746" i="7" s="1"/>
  <c r="A745" i="1"/>
  <c r="A747" i="7" s="1"/>
  <c r="A746" i="1"/>
  <c r="A748" i="7" s="1"/>
  <c r="A747" i="1"/>
  <c r="A749" i="7" s="1"/>
  <c r="A748" i="1"/>
  <c r="A750" i="7" s="1"/>
  <c r="A749" i="1"/>
  <c r="A751" i="7" s="1"/>
  <c r="A750" i="1"/>
  <c r="A752" i="7" s="1"/>
  <c r="A751" i="1"/>
  <c r="A753" i="7" s="1"/>
  <c r="A752" i="1"/>
  <c r="A754" i="7" s="1"/>
  <c r="A753" i="1"/>
  <c r="A755" i="7" s="1"/>
  <c r="A754" i="1"/>
  <c r="A756" i="7" s="1"/>
  <c r="A755" i="1"/>
  <c r="A757" i="7" s="1"/>
  <c r="A756" i="1"/>
  <c r="A758" i="7" s="1"/>
  <c r="A757" i="1"/>
  <c r="A759" i="7" s="1"/>
  <c r="A758" i="1"/>
  <c r="A760" i="7" s="1"/>
  <c r="A759" i="1"/>
  <c r="A761" i="7" s="1"/>
  <c r="A760" i="1"/>
  <c r="A762" i="7" s="1"/>
  <c r="A761" i="1"/>
  <c r="A763" i="7" s="1"/>
  <c r="A762" i="1"/>
  <c r="A764" i="7" s="1"/>
  <c r="A763" i="1"/>
  <c r="A765" i="7" s="1"/>
  <c r="A764" i="1"/>
  <c r="A766" i="7" s="1"/>
  <c r="A765" i="1"/>
  <c r="A767" i="7" s="1"/>
  <c r="A766" i="1"/>
  <c r="A768" i="7" s="1"/>
  <c r="A767" i="1"/>
  <c r="A769" i="7" s="1"/>
  <c r="A768" i="1"/>
  <c r="A770" i="7" s="1"/>
  <c r="A769" i="1"/>
  <c r="A771" i="7" s="1"/>
  <c r="A770" i="1"/>
  <c r="A772" i="7" s="1"/>
  <c r="A771" i="1"/>
  <c r="A773" i="7" s="1"/>
  <c r="A772" i="1"/>
  <c r="A774" i="7" s="1"/>
  <c r="A773" i="1"/>
  <c r="A775" i="7" s="1"/>
  <c r="A774" i="1"/>
  <c r="A776" i="7" s="1"/>
  <c r="A775" i="1"/>
  <c r="A777" i="7" s="1"/>
  <c r="A776" i="1"/>
  <c r="A778" i="7" s="1"/>
  <c r="A777" i="1"/>
  <c r="A779" i="7" s="1"/>
  <c r="A778" i="1"/>
  <c r="A780" i="7" s="1"/>
  <c r="A779" i="1"/>
  <c r="A781" i="7" s="1"/>
  <c r="A780" i="1"/>
  <c r="A782" i="7" s="1"/>
  <c r="A781" i="1"/>
  <c r="A783" i="7" s="1"/>
  <c r="A782" i="1"/>
  <c r="A784" i="7" s="1"/>
  <c r="A783" i="1"/>
  <c r="A785" i="7" s="1"/>
  <c r="A784" i="1"/>
  <c r="A786" i="7" s="1"/>
  <c r="A785" i="1"/>
  <c r="A787" i="7" s="1"/>
  <c r="A786" i="1"/>
  <c r="A788" i="7" s="1"/>
  <c r="A787" i="1"/>
  <c r="A789" i="7" s="1"/>
  <c r="A788" i="1"/>
  <c r="A790" i="7" s="1"/>
  <c r="A789" i="1"/>
  <c r="A791" i="7" s="1"/>
  <c r="A790" i="1"/>
  <c r="A792" i="7" s="1"/>
  <c r="A791" i="1"/>
  <c r="A793" i="7" s="1"/>
  <c r="A792" i="1"/>
  <c r="A794" i="7" s="1"/>
  <c r="A793" i="1"/>
  <c r="A795" i="7" s="1"/>
  <c r="A794" i="1"/>
  <c r="A796" i="7" s="1"/>
  <c r="A795" i="1"/>
  <c r="A797" i="7" s="1"/>
  <c r="A796" i="1"/>
  <c r="A798" i="7" s="1"/>
  <c r="A797" i="1"/>
  <c r="A799" i="7" s="1"/>
  <c r="A798" i="1"/>
  <c r="A800" i="7" s="1"/>
  <c r="A799" i="1"/>
  <c r="A801" i="7" s="1"/>
  <c r="A800" i="1"/>
  <c r="A802" i="7" s="1"/>
  <c r="A801" i="1"/>
  <c r="A803" i="7" s="1"/>
  <c r="A802" i="1"/>
  <c r="A804" i="7" s="1"/>
  <c r="A803" i="1"/>
  <c r="A805" i="7" s="1"/>
  <c r="A804" i="1"/>
  <c r="A806" i="7" s="1"/>
  <c r="A805" i="1"/>
  <c r="A807" i="7" s="1"/>
  <c r="A806" i="1"/>
  <c r="A808" i="7" s="1"/>
  <c r="A807" i="1"/>
  <c r="A809" i="7" s="1"/>
  <c r="A808" i="1"/>
  <c r="A810" i="7" s="1"/>
  <c r="A809" i="1"/>
  <c r="A811" i="7" s="1"/>
  <c r="A810" i="1"/>
  <c r="A812" i="7" s="1"/>
  <c r="A811" i="1"/>
  <c r="A813" i="7" s="1"/>
  <c r="A812" i="1"/>
  <c r="A814" i="7" s="1"/>
  <c r="A813" i="1"/>
  <c r="A815" i="7" s="1"/>
  <c r="A814" i="1"/>
  <c r="A816" i="7" s="1"/>
  <c r="A815" i="1"/>
  <c r="A817" i="7" s="1"/>
  <c r="A816" i="1"/>
  <c r="A818" i="7" s="1"/>
  <c r="A817" i="1"/>
  <c r="A819" i="7" s="1"/>
  <c r="A818" i="1"/>
  <c r="A820" i="7" s="1"/>
  <c r="A819" i="1"/>
  <c r="A821" i="7" s="1"/>
  <c r="A820" i="1"/>
  <c r="A822" i="7" s="1"/>
  <c r="A821" i="1"/>
  <c r="A823" i="7" s="1"/>
  <c r="A822" i="1"/>
  <c r="A824" i="7" s="1"/>
  <c r="A823" i="1"/>
  <c r="A825" i="7" s="1"/>
  <c r="A824" i="1"/>
  <c r="A826" i="7" s="1"/>
  <c r="A825" i="1"/>
  <c r="A827" i="7" s="1"/>
  <c r="A826" i="1"/>
  <c r="A828" i="7" s="1"/>
  <c r="A827" i="1"/>
  <c r="A829" i="7" s="1"/>
  <c r="A828" i="1"/>
  <c r="A830" i="7" s="1"/>
  <c r="A829" i="1"/>
  <c r="A831" i="7" s="1"/>
  <c r="A830" i="1"/>
  <c r="A832" i="7" s="1"/>
  <c r="A831" i="1"/>
  <c r="A833" i="7" s="1"/>
  <c r="A832" i="1"/>
  <c r="A834" i="7" s="1"/>
  <c r="A833" i="1"/>
  <c r="A835" i="7" s="1"/>
  <c r="A834" i="1"/>
  <c r="A836" i="7" s="1"/>
  <c r="A835" i="1"/>
  <c r="A837" i="7" s="1"/>
  <c r="A836" i="1"/>
  <c r="A838" i="7" s="1"/>
  <c r="A837" i="1"/>
  <c r="A839" i="7" s="1"/>
  <c r="A838" i="1"/>
  <c r="A840" i="7" s="1"/>
  <c r="A839" i="1"/>
  <c r="A841" i="7" s="1"/>
  <c r="A840" i="1"/>
  <c r="A842" i="7" s="1"/>
  <c r="A841" i="1"/>
  <c r="A843" i="7" s="1"/>
  <c r="A842" i="1"/>
  <c r="A844" i="7" s="1"/>
  <c r="A843" i="1"/>
  <c r="A845" i="7" s="1"/>
  <c r="A844" i="1"/>
  <c r="A846" i="7" s="1"/>
  <c r="A845" i="1"/>
  <c r="A847" i="7" s="1"/>
  <c r="A846" i="1"/>
  <c r="A848" i="7" s="1"/>
  <c r="A847" i="1"/>
  <c r="A849" i="7" s="1"/>
  <c r="A848" i="1"/>
  <c r="A850" i="7" s="1"/>
  <c r="A849" i="1"/>
  <c r="A851" i="7" s="1"/>
  <c r="A850" i="1"/>
  <c r="A852" i="7" s="1"/>
  <c r="A851" i="1"/>
  <c r="A853" i="7" s="1"/>
  <c r="A852" i="1"/>
  <c r="A854" i="7" s="1"/>
  <c r="A853" i="1"/>
  <c r="A855" i="7" s="1"/>
  <c r="A854" i="1"/>
  <c r="A856" i="7" s="1"/>
  <c r="A855" i="1"/>
  <c r="A857" i="7" s="1"/>
  <c r="A856" i="1"/>
  <c r="A858" i="7" s="1"/>
  <c r="A857" i="1"/>
  <c r="A859" i="7" s="1"/>
  <c r="A858" i="1"/>
  <c r="A860" i="7" s="1"/>
  <c r="A859" i="1"/>
  <c r="A861" i="7" s="1"/>
  <c r="A860" i="1"/>
  <c r="A862" i="7" s="1"/>
  <c r="A861" i="1"/>
  <c r="A863" i="7" s="1"/>
  <c r="A862" i="1"/>
  <c r="A864" i="7" s="1"/>
  <c r="A863" i="1"/>
  <c r="A865" i="7" s="1"/>
  <c r="A864" i="1"/>
  <c r="A866" i="7" s="1"/>
  <c r="A865" i="1"/>
  <c r="A867" i="7" s="1"/>
  <c r="A866" i="1"/>
  <c r="A868" i="7" s="1"/>
  <c r="A867" i="1"/>
  <c r="A869" i="7" s="1"/>
  <c r="A868" i="1"/>
  <c r="A870" i="7" s="1"/>
  <c r="A869" i="1"/>
  <c r="A871" i="7" s="1"/>
  <c r="A870" i="1"/>
  <c r="A872" i="7" s="1"/>
  <c r="A871" i="1"/>
  <c r="A873" i="7" s="1"/>
  <c r="A872" i="1"/>
  <c r="A874" i="7" s="1"/>
  <c r="A873" i="1"/>
  <c r="A875" i="7" s="1"/>
  <c r="A874" i="1"/>
  <c r="A876" i="7" s="1"/>
  <c r="A875" i="1"/>
  <c r="A877" i="7" s="1"/>
  <c r="A876" i="1"/>
  <c r="A878" i="7" s="1"/>
  <c r="A877" i="1"/>
  <c r="A879" i="7" s="1"/>
  <c r="A878" i="1"/>
  <c r="A880" i="7" s="1"/>
  <c r="A879" i="1"/>
  <c r="A881" i="7" s="1"/>
  <c r="A880" i="1"/>
  <c r="A882" i="7" s="1"/>
  <c r="A881" i="1"/>
  <c r="A883" i="7" s="1"/>
  <c r="A882" i="1"/>
  <c r="A884" i="7" s="1"/>
  <c r="A883" i="1"/>
  <c r="A885" i="7" s="1"/>
  <c r="A884" i="1"/>
  <c r="A886" i="7" s="1"/>
  <c r="A885" i="1"/>
  <c r="A887" i="7" s="1"/>
  <c r="A886" i="1"/>
  <c r="A888" i="7" s="1"/>
  <c r="A887" i="1"/>
  <c r="A889" i="7" s="1"/>
  <c r="A888" i="1"/>
  <c r="A890" i="7" s="1"/>
  <c r="A889" i="1"/>
  <c r="A891" i="7" s="1"/>
  <c r="A890" i="1"/>
  <c r="A892" i="7" s="1"/>
  <c r="A891" i="1"/>
  <c r="A893" i="7" s="1"/>
  <c r="A892" i="1"/>
  <c r="A894" i="7" s="1"/>
  <c r="A893" i="1"/>
  <c r="A895" i="7" s="1"/>
  <c r="A894" i="1"/>
  <c r="A896" i="7" s="1"/>
  <c r="A895" i="1"/>
  <c r="A897" i="7" s="1"/>
  <c r="A896" i="1"/>
  <c r="A898" i="7" s="1"/>
  <c r="A897" i="1"/>
  <c r="A899" i="7" s="1"/>
  <c r="A898" i="1"/>
  <c r="A900" i="7" s="1"/>
  <c r="A899" i="1"/>
  <c r="A901" i="7" s="1"/>
  <c r="A900" i="1"/>
  <c r="A902" i="7" s="1"/>
  <c r="A901" i="1"/>
  <c r="A903" i="7" s="1"/>
  <c r="A902" i="1"/>
  <c r="A904" i="7" s="1"/>
  <c r="A903" i="1"/>
  <c r="A905" i="7" s="1"/>
  <c r="A904" i="1"/>
  <c r="A906" i="7" s="1"/>
  <c r="A905" i="1"/>
  <c r="A907" i="7" s="1"/>
  <c r="A906" i="1"/>
  <c r="A908" i="7" s="1"/>
  <c r="A907" i="1"/>
  <c r="A909" i="7" s="1"/>
  <c r="A908" i="1"/>
  <c r="A910" i="7" s="1"/>
  <c r="A909" i="1"/>
  <c r="A911" i="7" s="1"/>
  <c r="A910" i="1"/>
  <c r="A912" i="7" s="1"/>
  <c r="A911" i="1"/>
  <c r="A913" i="7" s="1"/>
  <c r="A912" i="1"/>
  <c r="A914" i="7" s="1"/>
  <c r="A913" i="1"/>
  <c r="A915" i="7" s="1"/>
  <c r="A914" i="1"/>
  <c r="A916" i="7" s="1"/>
  <c r="A915" i="1"/>
  <c r="A917" i="7" s="1"/>
  <c r="A916" i="1"/>
  <c r="A918" i="7" s="1"/>
  <c r="A917" i="1"/>
  <c r="A919" i="7" s="1"/>
  <c r="A918" i="1"/>
  <c r="A920" i="7" s="1"/>
  <c r="A919" i="1"/>
  <c r="A921" i="7" s="1"/>
  <c r="A920" i="1"/>
  <c r="A922" i="7" s="1"/>
  <c r="A921" i="1"/>
  <c r="A923" i="7" s="1"/>
  <c r="A922" i="1"/>
  <c r="A924" i="7" s="1"/>
  <c r="A923" i="1"/>
  <c r="A925" i="7" s="1"/>
  <c r="A924" i="1"/>
  <c r="A926" i="7" s="1"/>
  <c r="A925" i="1"/>
  <c r="A927" i="7" s="1"/>
  <c r="A926" i="1"/>
  <c r="A928" i="7" s="1"/>
  <c r="A927" i="1"/>
  <c r="A929" i="7" s="1"/>
  <c r="A928" i="1"/>
  <c r="A930" i="7" s="1"/>
  <c r="A929" i="1"/>
  <c r="A931" i="7" s="1"/>
  <c r="A930" i="1"/>
  <c r="A932" i="7" s="1"/>
  <c r="A931" i="1"/>
  <c r="A933" i="7" s="1"/>
  <c r="A932" i="1"/>
  <c r="A934" i="7" s="1"/>
  <c r="A933" i="1"/>
  <c r="A935" i="7" s="1"/>
  <c r="A934" i="1"/>
  <c r="A936" i="7" s="1"/>
  <c r="A935" i="1"/>
  <c r="A937" i="7" s="1"/>
  <c r="A936" i="1"/>
  <c r="A938" i="7" s="1"/>
  <c r="A937" i="1"/>
  <c r="A939" i="7" s="1"/>
  <c r="A938" i="1"/>
  <c r="A939" i="1"/>
  <c r="A941" i="7" s="1"/>
  <c r="A940" i="1"/>
  <c r="A941" i="1"/>
  <c r="A943" i="7" s="1"/>
  <c r="A942" i="1"/>
  <c r="A943" i="1"/>
  <c r="A945" i="7" s="1"/>
  <c r="A944" i="1"/>
  <c r="A945" i="1"/>
  <c r="A947" i="7" s="1"/>
  <c r="A946" i="1"/>
  <c r="A947" i="1"/>
  <c r="A949" i="7" s="1"/>
  <c r="A948" i="1"/>
  <c r="A949" i="1"/>
  <c r="A951" i="7" s="1"/>
  <c r="A950" i="1"/>
  <c r="A951" i="1"/>
  <c r="A953" i="7" s="1"/>
  <c r="A952" i="1"/>
  <c r="A953" i="1"/>
  <c r="A955" i="7" s="1"/>
  <c r="A954" i="1"/>
  <c r="A955" i="1"/>
  <c r="A957" i="7" s="1"/>
  <c r="A956" i="1"/>
  <c r="A957" i="1"/>
  <c r="A959" i="7" s="1"/>
  <c r="A958" i="1"/>
  <c r="A959" i="1"/>
  <c r="A961" i="7" s="1"/>
  <c r="A960" i="1"/>
  <c r="A961" i="1"/>
  <c r="A963" i="7" s="1"/>
  <c r="A962" i="1"/>
  <c r="A963" i="1"/>
  <c r="A965" i="7" s="1"/>
  <c r="A964" i="1"/>
  <c r="A965" i="1"/>
  <c r="A967" i="7" s="1"/>
  <c r="A966" i="1"/>
  <c r="A967" i="1"/>
  <c r="A969" i="7" s="1"/>
  <c r="A968" i="1"/>
  <c r="A969" i="1"/>
  <c r="A971" i="7" s="1"/>
  <c r="A970" i="1"/>
  <c r="A971" i="1"/>
  <c r="A973" i="7" s="1"/>
  <c r="A972" i="1"/>
  <c r="A973" i="1"/>
  <c r="A975" i="7" s="1"/>
  <c r="A974" i="1"/>
  <c r="A975" i="1"/>
  <c r="A977" i="7" s="1"/>
  <c r="A976" i="1"/>
  <c r="A977" i="1"/>
  <c r="A979" i="7" s="1"/>
  <c r="A978" i="1"/>
  <c r="A979" i="1"/>
  <c r="A981" i="7" s="1"/>
  <c r="A980" i="1"/>
  <c r="A981" i="1"/>
  <c r="A983" i="7" s="1"/>
  <c r="A982" i="1"/>
  <c r="A983" i="1"/>
  <c r="A985" i="7" s="1"/>
  <c r="A984" i="1"/>
  <c r="A985" i="1"/>
  <c r="A987" i="7" s="1"/>
  <c r="A986" i="1"/>
  <c r="A987" i="1"/>
  <c r="A989" i="7" s="1"/>
  <c r="A988" i="1"/>
  <c r="A989" i="1"/>
  <c r="A991" i="7" s="1"/>
  <c r="A990" i="1"/>
  <c r="A991" i="1"/>
  <c r="A993" i="7" s="1"/>
  <c r="A992" i="1"/>
  <c r="A993" i="1"/>
  <c r="A995" i="7" s="1"/>
  <c r="A994" i="1"/>
  <c r="A995" i="1"/>
  <c r="A997" i="7" s="1"/>
  <c r="A996" i="1"/>
  <c r="A997" i="1"/>
  <c r="A999" i="7" s="1"/>
  <c r="A998" i="1"/>
  <c r="A999" i="1"/>
  <c r="A1001" i="7" s="1"/>
  <c r="A1000" i="1"/>
  <c r="A1001" i="1"/>
  <c r="A1003" i="7" s="1"/>
  <c r="A1002" i="1"/>
  <c r="A1003" i="1"/>
  <c r="A1005" i="7" s="1"/>
  <c r="A1004" i="1"/>
  <c r="A1005" i="1"/>
  <c r="A1007" i="7" s="1"/>
  <c r="A1006" i="1"/>
  <c r="A1007" i="1"/>
  <c r="A1009" i="7" s="1"/>
  <c r="A1008" i="1"/>
  <c r="A1009" i="1"/>
  <c r="A1011" i="7" s="1"/>
  <c r="A1010" i="1"/>
  <c r="A1011" i="1"/>
  <c r="A1013" i="7" s="1"/>
  <c r="A1012" i="1"/>
  <c r="A1013" i="1"/>
  <c r="A1015" i="7" s="1"/>
  <c r="A1014" i="1"/>
  <c r="A1015" i="1"/>
  <c r="A1017" i="7" s="1"/>
  <c r="A1016" i="1"/>
  <c r="A1017" i="1"/>
  <c r="A1019" i="7" s="1"/>
  <c r="A1018" i="1"/>
  <c r="A1019" i="1"/>
  <c r="A1021" i="7" s="1"/>
  <c r="A1020" i="1"/>
  <c r="A1021" i="1"/>
  <c r="A1023" i="7" s="1"/>
  <c r="A1022" i="1"/>
  <c r="A1023" i="1"/>
  <c r="A1025" i="7" s="1"/>
  <c r="A1024" i="1"/>
  <c r="A1025" i="1"/>
  <c r="A1027" i="7" s="1"/>
  <c r="A1026" i="1"/>
  <c r="A1027" i="1"/>
  <c r="A1029" i="7" s="1"/>
  <c r="A1028" i="1"/>
  <c r="A1029" i="1"/>
  <c r="A1031" i="7" s="1"/>
  <c r="A1030" i="1"/>
  <c r="A1031" i="1"/>
  <c r="A1033" i="7" s="1"/>
  <c r="A1032" i="1"/>
  <c r="A1033" i="1"/>
  <c r="A1035" i="7" s="1"/>
  <c r="A1034" i="1"/>
  <c r="A1035" i="1"/>
  <c r="A1037" i="7" s="1"/>
  <c r="A1036" i="1"/>
  <c r="A1037" i="1"/>
  <c r="A1039" i="7" s="1"/>
  <c r="A1038" i="1"/>
  <c r="A1039" i="1"/>
  <c r="A1041" i="7" s="1"/>
  <c r="A1040" i="1"/>
  <c r="A1041" i="1"/>
  <c r="A1043" i="7" s="1"/>
  <c r="A1042" i="1"/>
  <c r="A1043" i="1"/>
  <c r="A1045" i="7" s="1"/>
  <c r="A1044" i="1"/>
  <c r="A1045" i="1"/>
  <c r="A1047" i="7" s="1"/>
  <c r="A1046" i="1"/>
  <c r="A1047" i="1"/>
  <c r="A1049" i="7" s="1"/>
  <c r="A1048" i="1"/>
  <c r="A1049" i="1"/>
  <c r="A1051" i="7" s="1"/>
  <c r="A1050" i="1"/>
  <c r="A1051" i="1"/>
  <c r="A1053" i="7" s="1"/>
  <c r="A1052" i="1"/>
  <c r="A1053" i="1"/>
  <c r="A1055" i="7" s="1"/>
  <c r="A1054" i="1"/>
  <c r="A1055" i="1"/>
  <c r="A1057" i="7" s="1"/>
  <c r="A1056" i="1"/>
  <c r="A1057" i="1"/>
  <c r="A1059" i="7" s="1"/>
  <c r="A1058" i="1"/>
  <c r="A1059" i="1"/>
  <c r="A1061" i="7" s="1"/>
  <c r="A1060" i="1"/>
  <c r="A1061" i="1"/>
  <c r="A1063" i="7" s="1"/>
  <c r="A1062" i="1"/>
  <c r="A1063" i="1"/>
  <c r="A1065" i="7" s="1"/>
  <c r="A1064" i="1"/>
  <c r="A1065" i="1"/>
  <c r="A1067" i="7" s="1"/>
  <c r="A1066" i="1"/>
  <c r="A1067" i="1"/>
  <c r="A1069" i="7" s="1"/>
  <c r="A1068" i="1"/>
  <c r="A1069" i="1"/>
  <c r="A1071" i="7" s="1"/>
  <c r="A1070" i="1"/>
  <c r="A1071" i="1"/>
  <c r="A1073" i="7" s="1"/>
  <c r="A1072" i="1"/>
  <c r="A1073" i="1"/>
  <c r="A1075" i="7" s="1"/>
  <c r="A1074" i="1"/>
  <c r="A1076" i="7" s="1"/>
  <c r="A1075" i="1"/>
  <c r="A1077" i="7" s="1"/>
  <c r="A1076" i="1"/>
  <c r="A1078" i="7" s="1"/>
  <c r="A1077" i="1"/>
  <c r="A1079" i="7" s="1"/>
  <c r="A1078" i="1"/>
  <c r="A1080" i="7" s="1"/>
  <c r="A1079" i="1"/>
  <c r="A1081" i="7" s="1"/>
  <c r="A1080" i="1"/>
  <c r="A1082" i="7" s="1"/>
  <c r="A1081" i="1"/>
  <c r="A1083" i="7" s="1"/>
  <c r="A1082" i="1"/>
  <c r="A1084" i="7" s="1"/>
  <c r="A1083" i="1"/>
  <c r="A1085" i="7" s="1"/>
  <c r="A1084" i="1"/>
  <c r="A1086" i="7" s="1"/>
  <c r="A1085" i="1"/>
  <c r="A1087" i="7" s="1"/>
  <c r="A1086" i="1"/>
  <c r="A1088" i="7" s="1"/>
  <c r="A1087" i="1"/>
  <c r="A1089" i="7" s="1"/>
  <c r="A1088" i="1"/>
  <c r="A1090" i="7" s="1"/>
  <c r="A1089" i="1"/>
  <c r="A1091" i="7" s="1"/>
  <c r="A1090" i="1"/>
  <c r="A1092" i="7" s="1"/>
  <c r="A1091" i="1"/>
  <c r="A1093" i="7" s="1"/>
  <c r="A1092" i="1"/>
  <c r="A1094" i="7" s="1"/>
  <c r="A1093" i="1"/>
  <c r="A1095" i="7" s="1"/>
  <c r="A1094" i="1"/>
  <c r="A1096" i="7" s="1"/>
  <c r="A1095" i="1"/>
  <c r="A1097" i="7" s="1"/>
  <c r="A1096" i="1"/>
  <c r="A1098" i="7" s="1"/>
  <c r="A1097" i="1"/>
  <c r="A1099" i="7" s="1"/>
  <c r="A1098" i="1"/>
  <c r="A1100" i="7" s="1"/>
  <c r="A1099" i="1"/>
  <c r="A1101" i="7" s="1"/>
  <c r="A1100" i="1"/>
  <c r="A1102" i="7" s="1"/>
  <c r="A1101" i="1"/>
  <c r="A1103" i="7" s="1"/>
  <c r="A1102" i="1"/>
  <c r="A1104" i="7" s="1"/>
  <c r="A1103" i="1"/>
  <c r="A1105" i="7" s="1"/>
  <c r="A1104" i="1"/>
  <c r="A1106" i="7" s="1"/>
  <c r="A1105" i="1"/>
  <c r="A1107" i="7" s="1"/>
  <c r="A1106" i="1"/>
  <c r="A1108" i="7" s="1"/>
  <c r="A1107" i="1"/>
  <c r="A1109" i="7" s="1"/>
  <c r="A1108" i="1"/>
  <c r="A1110" i="7" s="1"/>
  <c r="A1109" i="1"/>
  <c r="A1111" i="7" s="1"/>
  <c r="A1110" i="1"/>
  <c r="A1112" i="7" s="1"/>
  <c r="A1111" i="1"/>
  <c r="A1113" i="7" s="1"/>
  <c r="A1112" i="1"/>
  <c r="A1114" i="7" s="1"/>
  <c r="A1113" i="1"/>
  <c r="A1115" i="7" s="1"/>
  <c r="A1114" i="1"/>
  <c r="A1116" i="7" s="1"/>
  <c r="A1115" i="1"/>
  <c r="A1117" i="7" s="1"/>
  <c r="A1116" i="1"/>
  <c r="A1118" i="7" s="1"/>
  <c r="A1117" i="1"/>
  <c r="A1119" i="7" s="1"/>
  <c r="A1118" i="1"/>
  <c r="A1120" i="7" s="1"/>
  <c r="A1119" i="1"/>
  <c r="A1121" i="7" s="1"/>
  <c r="A1120" i="1"/>
  <c r="A1122" i="7" s="1"/>
  <c r="A1121" i="1"/>
  <c r="A1123" i="7" s="1"/>
  <c r="A1122" i="1"/>
  <c r="A1124" i="7" s="1"/>
  <c r="A1123" i="1"/>
  <c r="A1125" i="7" s="1"/>
  <c r="A1124" i="1"/>
  <c r="A1126" i="7" s="1"/>
  <c r="A1125" i="1"/>
  <c r="A1127" i="7" s="1"/>
  <c r="A1126" i="1"/>
  <c r="A1128" i="7" s="1"/>
  <c r="A1127" i="1"/>
  <c r="A1129" i="7" s="1"/>
  <c r="A1128" i="1"/>
  <c r="A1130" i="7" s="1"/>
  <c r="A1129" i="1"/>
  <c r="A1131" i="7" s="1"/>
  <c r="A1130" i="1"/>
  <c r="A1132" i="7" s="1"/>
  <c r="A1131" i="1"/>
  <c r="A1133" i="7" s="1"/>
  <c r="A1132" i="1"/>
  <c r="A1134" i="7" s="1"/>
  <c r="A1133" i="1"/>
  <c r="A1135" i="7" s="1"/>
  <c r="A1134" i="1"/>
  <c r="A1136" i="7" s="1"/>
  <c r="A1135" i="1"/>
  <c r="A1137" i="7" s="1"/>
  <c r="A1136" i="1"/>
  <c r="A1138" i="7" s="1"/>
  <c r="A1137" i="1"/>
  <c r="A1139" i="7" s="1"/>
  <c r="A1138" i="1"/>
  <c r="A1140" i="7" s="1"/>
  <c r="A1139" i="1"/>
  <c r="A1141" i="7" s="1"/>
  <c r="A1140" i="1"/>
  <c r="A1142" i="7" s="1"/>
  <c r="A1141" i="1"/>
  <c r="A1143" i="7" s="1"/>
  <c r="A1142" i="1"/>
  <c r="A1144" i="7" s="1"/>
  <c r="A1143" i="1"/>
  <c r="A1145" i="7" s="1"/>
  <c r="A1144" i="1"/>
  <c r="A1146" i="7" s="1"/>
  <c r="A1145" i="1"/>
  <c r="A1147" i="7" s="1"/>
  <c r="A1146" i="1"/>
  <c r="A1148" i="7" s="1"/>
  <c r="A1147" i="1"/>
  <c r="A1149" i="7" s="1"/>
  <c r="A1148" i="1"/>
  <c r="A1150" i="7" s="1"/>
  <c r="A1149" i="1"/>
  <c r="A1151" i="7" s="1"/>
  <c r="A1150" i="1"/>
  <c r="A1152" i="7" s="1"/>
  <c r="A1151" i="1"/>
  <c r="A1153" i="7" s="1"/>
  <c r="A1152" i="1"/>
  <c r="A1154" i="7" s="1"/>
  <c r="A1153" i="1"/>
  <c r="A1155" i="7" s="1"/>
  <c r="A1154" i="1"/>
  <c r="A1156" i="7" s="1"/>
  <c r="A1155" i="1"/>
  <c r="A1157" i="7" s="1"/>
  <c r="A1156" i="1"/>
  <c r="A1158" i="7" s="1"/>
  <c r="A1157" i="1"/>
  <c r="A1159" i="7" s="1"/>
  <c r="A1158" i="1"/>
  <c r="A1160" i="7" s="1"/>
  <c r="A1159" i="1"/>
  <c r="A1161" i="7" s="1"/>
  <c r="A1160" i="1"/>
  <c r="A1162" i="7" s="1"/>
  <c r="A1161" i="1"/>
  <c r="A1163" i="7" s="1"/>
  <c r="A1162" i="1"/>
  <c r="A1164" i="7" s="1"/>
  <c r="A1163" i="1"/>
  <c r="A1165" i="7" s="1"/>
  <c r="A1164" i="1"/>
  <c r="A1166" i="7" s="1"/>
  <c r="A1165" i="1"/>
  <c r="A1167" i="7" s="1"/>
  <c r="A1166" i="1"/>
  <c r="A1168" i="7" s="1"/>
  <c r="A1167" i="1"/>
  <c r="A1169" i="7" s="1"/>
  <c r="A1168" i="1"/>
  <c r="A1170" i="7" s="1"/>
  <c r="A1169" i="1"/>
  <c r="A1171" i="7" s="1"/>
  <c r="A1170" i="1"/>
  <c r="A1172" i="7" s="1"/>
  <c r="A1171" i="1"/>
  <c r="A1173" i="7" s="1"/>
  <c r="A1172" i="1"/>
  <c r="A1174" i="7" s="1"/>
  <c r="A1173" i="1"/>
  <c r="A1175" i="7" s="1"/>
  <c r="A1174" i="1"/>
  <c r="A1176" i="7" s="1"/>
  <c r="A1175" i="1"/>
  <c r="A1177" i="7" s="1"/>
  <c r="A1176" i="1"/>
  <c r="A1178" i="7" s="1"/>
  <c r="A1177" i="1"/>
  <c r="A1179" i="7" s="1"/>
  <c r="A1178" i="1"/>
  <c r="A1180" i="7" s="1"/>
  <c r="A1179" i="1"/>
  <c r="A1181" i="7" s="1"/>
  <c r="A1180" i="1"/>
  <c r="A1182" i="7" s="1"/>
  <c r="A1181" i="1"/>
  <c r="A1183" i="7" s="1"/>
  <c r="A1182" i="1"/>
  <c r="A1184" i="7" s="1"/>
  <c r="A1183" i="1"/>
  <c r="A1185" i="7" s="1"/>
  <c r="A1184" i="1"/>
  <c r="A1186" i="7" s="1"/>
  <c r="A1185" i="1"/>
  <c r="A1187" i="7" s="1"/>
  <c r="A1186" i="1"/>
  <c r="A1188" i="7" s="1"/>
  <c r="A1187" i="1"/>
  <c r="A1189" i="7" s="1"/>
  <c r="A1188" i="1"/>
  <c r="A1190" i="7" s="1"/>
  <c r="A1189" i="1"/>
  <c r="A1191" i="7" s="1"/>
  <c r="A1190" i="1"/>
  <c r="A1192" i="7" s="1"/>
  <c r="A1191" i="1"/>
  <c r="A1193" i="7" s="1"/>
  <c r="A1192" i="1"/>
  <c r="A1194" i="7" s="1"/>
  <c r="A1193" i="1"/>
  <c r="A1195" i="7" s="1"/>
  <c r="A1194" i="1"/>
  <c r="A1196" i="7" s="1"/>
  <c r="A1195" i="1"/>
  <c r="A1197" i="7" s="1"/>
  <c r="A1196" i="1"/>
  <c r="A1198" i="7" s="1"/>
  <c r="A1197" i="1"/>
  <c r="A1199" i="7" s="1"/>
  <c r="A1198" i="1"/>
  <c r="A1200" i="7" s="1"/>
  <c r="A1199" i="1"/>
  <c r="A1201" i="7" s="1"/>
  <c r="A1200" i="1"/>
  <c r="A1202" i="7" s="1"/>
  <c r="A1201" i="1"/>
  <c r="A1203" i="7" s="1"/>
  <c r="A1202" i="1"/>
  <c r="A1204" i="7" s="1"/>
  <c r="A1203" i="1"/>
  <c r="A1205" i="7" s="1"/>
  <c r="A1204" i="1"/>
  <c r="A1206" i="7" s="1"/>
  <c r="A1205" i="1"/>
  <c r="A1207" i="7" s="1"/>
  <c r="A1206" i="1"/>
  <c r="A1208" i="7" s="1"/>
  <c r="A1207" i="1"/>
  <c r="A1209" i="7" s="1"/>
  <c r="A1208" i="1"/>
  <c r="A1210" i="7" s="1"/>
  <c r="A1209" i="1"/>
  <c r="A1211" i="7" s="1"/>
  <c r="A1210" i="1"/>
  <c r="A1212" i="7" s="1"/>
  <c r="A1211" i="1"/>
  <c r="A1213" i="7" s="1"/>
  <c r="A1212" i="1"/>
  <c r="A1214" i="7" s="1"/>
  <c r="A1213" i="1"/>
  <c r="A1215" i="7" s="1"/>
  <c r="A1214" i="1"/>
  <c r="A1216" i="7" s="1"/>
  <c r="A1215" i="1"/>
  <c r="A1217" i="7" s="1"/>
  <c r="A1216" i="1"/>
  <c r="A1218" i="7" s="1"/>
  <c r="A1217" i="1"/>
  <c r="A1219" i="7" s="1"/>
  <c r="A1218" i="1"/>
  <c r="A1220" i="7" s="1"/>
  <c r="A1219" i="1"/>
  <c r="A1221" i="7" s="1"/>
  <c r="A1220" i="1"/>
  <c r="A1222" i="7" s="1"/>
  <c r="A1221" i="1"/>
  <c r="A1223" i="7" s="1"/>
  <c r="A1222" i="1"/>
  <c r="A1224" i="7" s="1"/>
  <c r="A1223" i="1"/>
  <c r="A1225" i="7" s="1"/>
  <c r="A1224" i="1"/>
  <c r="A1226" i="7" s="1"/>
  <c r="A1225" i="1"/>
  <c r="A1227" i="7" s="1"/>
  <c r="A1226" i="1"/>
  <c r="A1228" i="7" s="1"/>
  <c r="A1227" i="1"/>
  <c r="A1229" i="7" s="1"/>
  <c r="A1228" i="1"/>
  <c r="A1230" i="7" s="1"/>
  <c r="A1229" i="1"/>
  <c r="A1231" i="7" s="1"/>
  <c r="A1230" i="1"/>
  <c r="A1232" i="7" s="1"/>
  <c r="A1231" i="1"/>
  <c r="A1233" i="7" s="1"/>
  <c r="A1232" i="1"/>
  <c r="A1234" i="7" s="1"/>
  <c r="A1233" i="1"/>
  <c r="A1235" i="7" s="1"/>
  <c r="A1234" i="1"/>
  <c r="A1236" i="7" s="1"/>
  <c r="A1235" i="1"/>
  <c r="A1237" i="7" s="1"/>
  <c r="A1236" i="1"/>
  <c r="A1238" i="7" s="1"/>
  <c r="A1237" i="1"/>
  <c r="A1239" i="7" s="1"/>
  <c r="A1238" i="1"/>
  <c r="A1240" i="7" s="1"/>
  <c r="A1239" i="1"/>
  <c r="A1241" i="7" s="1"/>
  <c r="A1240" i="1"/>
  <c r="A1242" i="7" s="1"/>
  <c r="A1241" i="1"/>
  <c r="A1243" i="7" s="1"/>
  <c r="A1242" i="1"/>
  <c r="A1244" i="7" s="1"/>
  <c r="A1243" i="1"/>
  <c r="A1245" i="7" s="1"/>
  <c r="A1244" i="1"/>
  <c r="A1246" i="7" s="1"/>
  <c r="A1245" i="1"/>
  <c r="A1247" i="7" s="1"/>
  <c r="A1246" i="1"/>
  <c r="A1248" i="7" s="1"/>
  <c r="A1247" i="1"/>
  <c r="A1249" i="7" s="1"/>
  <c r="A1248" i="1"/>
  <c r="A1250" i="7" s="1"/>
  <c r="A1249" i="1"/>
  <c r="A1251" i="7" s="1"/>
  <c r="A1250" i="1"/>
  <c r="A1252" i="7" s="1"/>
  <c r="A1251" i="1"/>
  <c r="A1253" i="7" s="1"/>
  <c r="A1252" i="1"/>
  <c r="A1254" i="7" s="1"/>
  <c r="A1253" i="1"/>
  <c r="A1255" i="7" s="1"/>
  <c r="A1254" i="1"/>
  <c r="A1256" i="7" s="1"/>
  <c r="A1255" i="1"/>
  <c r="A1257" i="7" s="1"/>
  <c r="A1256" i="1"/>
  <c r="A1258" i="7" s="1"/>
  <c r="A1257" i="1"/>
  <c r="A1259" i="7" s="1"/>
  <c r="A1258" i="1"/>
  <c r="A1260" i="7" s="1"/>
  <c r="A1259" i="1"/>
  <c r="A1261" i="7" s="1"/>
  <c r="A1260" i="1"/>
  <c r="A1262" i="7" s="1"/>
  <c r="A1261" i="1"/>
  <c r="A1263" i="7" s="1"/>
  <c r="A1262" i="1"/>
  <c r="A1264" i="7" s="1"/>
  <c r="A1263" i="1"/>
  <c r="A1265" i="7" s="1"/>
  <c r="A1264" i="1"/>
  <c r="A1266" i="7" s="1"/>
  <c r="A1265" i="1"/>
  <c r="A1267" i="7" s="1"/>
  <c r="A1266" i="1"/>
  <c r="A1268" i="7" s="1"/>
  <c r="A1267" i="1"/>
  <c r="A1269" i="7" s="1"/>
  <c r="A1268" i="1"/>
  <c r="A1270" i="7" s="1"/>
  <c r="A1269" i="1"/>
  <c r="A1271" i="7" s="1"/>
  <c r="A1270" i="1"/>
  <c r="A1272" i="7" s="1"/>
  <c r="A1271" i="1"/>
  <c r="A1273" i="7" s="1"/>
  <c r="A1272" i="1"/>
  <c r="A1274" i="7" s="1"/>
  <c r="A1273" i="1"/>
  <c r="A1275" i="7" s="1"/>
  <c r="A1274" i="1"/>
  <c r="A1276" i="7" s="1"/>
  <c r="A1275" i="1"/>
  <c r="A1277" i="7" s="1"/>
  <c r="A1276" i="1"/>
  <c r="A1278" i="7" s="1"/>
  <c r="A1277" i="1"/>
  <c r="A1279" i="7" s="1"/>
  <c r="A1278" i="1"/>
  <c r="A1280" i="7" s="1"/>
  <c r="A1279" i="1"/>
  <c r="A1281" i="7" s="1"/>
  <c r="A1280" i="1"/>
  <c r="A1282" i="7" s="1"/>
  <c r="A1281" i="1"/>
  <c r="A1283" i="7" s="1"/>
  <c r="A1282" i="1"/>
  <c r="A1284" i="7" s="1"/>
  <c r="A1283" i="1"/>
  <c r="A1285" i="7" s="1"/>
  <c r="A1284" i="1"/>
  <c r="A1286" i="7" s="1"/>
  <c r="A1285" i="1"/>
  <c r="A1287" i="7" s="1"/>
  <c r="A1286" i="1"/>
  <c r="A1288" i="7" s="1"/>
  <c r="A1287" i="1"/>
  <c r="A1289" i="7" s="1"/>
  <c r="A1288" i="1"/>
  <c r="A1290" i="7" s="1"/>
  <c r="A1289" i="1"/>
  <c r="A1291" i="7" s="1"/>
  <c r="A1290" i="1"/>
  <c r="A1292" i="7" s="1"/>
  <c r="A1291" i="1"/>
  <c r="A1293" i="7" s="1"/>
  <c r="A1292" i="1"/>
  <c r="A1294" i="7" s="1"/>
  <c r="A1293" i="1"/>
  <c r="A1295" i="7" s="1"/>
  <c r="A1294" i="1"/>
  <c r="A1296" i="7" s="1"/>
  <c r="A1295" i="1"/>
  <c r="A1297" i="7" s="1"/>
  <c r="A1296" i="1"/>
  <c r="A1298" i="7" s="1"/>
  <c r="A1297" i="1"/>
  <c r="A1299" i="7" s="1"/>
  <c r="A1298" i="1"/>
  <c r="A1300" i="7" s="1"/>
  <c r="A1299" i="1"/>
  <c r="A1301" i="7" s="1"/>
  <c r="A1300" i="1"/>
  <c r="A1302" i="7" s="1"/>
  <c r="A1301" i="1"/>
  <c r="A1303" i="7" s="1"/>
  <c r="A1302" i="1"/>
  <c r="A1304" i="7" s="1"/>
  <c r="A1303" i="1"/>
  <c r="A1305" i="7" s="1"/>
  <c r="A1304" i="1"/>
  <c r="A1306" i="7" s="1"/>
  <c r="A1305" i="1"/>
  <c r="A1307" i="7" s="1"/>
  <c r="A1306" i="1"/>
  <c r="A1308" i="7" s="1"/>
  <c r="A1307" i="1"/>
  <c r="A1309" i="7" s="1"/>
  <c r="A1308" i="1"/>
  <c r="A1310" i="7" s="1"/>
  <c r="A1309" i="1"/>
  <c r="A1311" i="7" s="1"/>
  <c r="A1310" i="1"/>
  <c r="A1312" i="7" s="1"/>
  <c r="A1311" i="1"/>
  <c r="A1313" i="7" s="1"/>
  <c r="A1312" i="1"/>
  <c r="A1314" i="7" s="1"/>
  <c r="A1313" i="1"/>
  <c r="A1315" i="7" s="1"/>
  <c r="A1314" i="1"/>
  <c r="A1316" i="7" s="1"/>
  <c r="A1315" i="1"/>
  <c r="A1317" i="7" s="1"/>
  <c r="A1316" i="1"/>
  <c r="A1318" i="7" s="1"/>
  <c r="A1317" i="1"/>
  <c r="A1319" i="7" s="1"/>
  <c r="A1318" i="1"/>
  <c r="A1320" i="7" s="1"/>
  <c r="A1319" i="1"/>
  <c r="A1321" i="7" s="1"/>
  <c r="A1320" i="1"/>
  <c r="A1322" i="7" s="1"/>
  <c r="A1321" i="1"/>
  <c r="A1323" i="7" s="1"/>
  <c r="A1322" i="1"/>
  <c r="A1324" i="7" s="1"/>
  <c r="A1323" i="1"/>
  <c r="A1325" i="7" s="1"/>
  <c r="A1324" i="1"/>
  <c r="A1326" i="7" s="1"/>
  <c r="A1325" i="1"/>
  <c r="A1327" i="7" s="1"/>
  <c r="A1326" i="1"/>
  <c r="A1328" i="7" s="1"/>
  <c r="A1327" i="1"/>
  <c r="A1329" i="7" s="1"/>
  <c r="A1328" i="1"/>
  <c r="A1330" i="7" s="1"/>
  <c r="A1329" i="1"/>
  <c r="A1331" i="7" s="1"/>
  <c r="A1330" i="1"/>
  <c r="A1332" i="7" s="1"/>
  <c r="A1331" i="1"/>
  <c r="A1333" i="7" s="1"/>
  <c r="A1332" i="1"/>
  <c r="A1334" i="7" s="1"/>
  <c r="A1333" i="1"/>
  <c r="A1335" i="7" s="1"/>
  <c r="A1334" i="1"/>
  <c r="A1336" i="7" s="1"/>
  <c r="A1335" i="1"/>
  <c r="A1337" i="7" s="1"/>
  <c r="A1336" i="1"/>
  <c r="A1338" i="7" s="1"/>
  <c r="A1337" i="1"/>
  <c r="A1339" i="7" s="1"/>
  <c r="A1338" i="1"/>
  <c r="A1340" i="7" s="1"/>
  <c r="A1339" i="1"/>
  <c r="A1341" i="7" s="1"/>
  <c r="A1340" i="1"/>
  <c r="A1342" i="7" s="1"/>
  <c r="A1341" i="1"/>
  <c r="A1343" i="7" s="1"/>
  <c r="A1342" i="1"/>
  <c r="A1344" i="7" s="1"/>
  <c r="A1343" i="1"/>
  <c r="A1345" i="7" s="1"/>
  <c r="A1344" i="1"/>
  <c r="A1346" i="7" s="1"/>
  <c r="A1345" i="1"/>
  <c r="A1347" i="7" s="1"/>
  <c r="A1346" i="1"/>
  <c r="A1348" i="7" s="1"/>
  <c r="A1347" i="1"/>
  <c r="A1349" i="7" s="1"/>
  <c r="A1348" i="1"/>
  <c r="A1350" i="7" s="1"/>
  <c r="A1349" i="1"/>
  <c r="A1351" i="7" s="1"/>
  <c r="A1350" i="1"/>
  <c r="A1352" i="7" s="1"/>
  <c r="A1351" i="1"/>
  <c r="A1353" i="7" s="1"/>
  <c r="A1352" i="1"/>
  <c r="A1354" i="7" s="1"/>
  <c r="A1353" i="1"/>
  <c r="A1355" i="7" s="1"/>
  <c r="A1354" i="1"/>
  <c r="A1356" i="7" s="1"/>
  <c r="A1355" i="1"/>
  <c r="A1357" i="7" s="1"/>
  <c r="A1356" i="1"/>
  <c r="A1358" i="7" s="1"/>
  <c r="A1357" i="1"/>
  <c r="A1359" i="7" s="1"/>
  <c r="A1358" i="1"/>
  <c r="A1360" i="7" s="1"/>
  <c r="A1359" i="1"/>
  <c r="A1361" i="7" s="1"/>
  <c r="A1360" i="1"/>
  <c r="A1362" i="7" s="1"/>
  <c r="A1361" i="1"/>
  <c r="A1363" i="7" s="1"/>
  <c r="A1362" i="1"/>
  <c r="A1364" i="7" s="1"/>
  <c r="A1363" i="1"/>
  <c r="A1365" i="7" s="1"/>
  <c r="A1364" i="1"/>
  <c r="A1366" i="7" s="1"/>
  <c r="A1365" i="1"/>
  <c r="A1367" i="7" s="1"/>
  <c r="A1366" i="1"/>
  <c r="A1368" i="7" s="1"/>
  <c r="A1367" i="1"/>
  <c r="A1369" i="7" s="1"/>
  <c r="A1368" i="1"/>
  <c r="A1370" i="7" s="1"/>
  <c r="A1369" i="1"/>
  <c r="A1371" i="7" s="1"/>
  <c r="A1370" i="1"/>
  <c r="A1372" i="7" s="1"/>
  <c r="A1371" i="1"/>
  <c r="A1373" i="7" s="1"/>
  <c r="A1372" i="1"/>
  <c r="A1374" i="7" s="1"/>
  <c r="A1373" i="1"/>
  <c r="A1375" i="7" s="1"/>
  <c r="A1374" i="1"/>
  <c r="A1376" i="7" s="1"/>
  <c r="A1375" i="1"/>
  <c r="A1377" i="7" s="1"/>
  <c r="A1376" i="1"/>
  <c r="A1378" i="7" s="1"/>
  <c r="A1377" i="1"/>
  <c r="A1379" i="7" s="1"/>
  <c r="A1378" i="1"/>
  <c r="A1380" i="7" s="1"/>
  <c r="A1379" i="1"/>
  <c r="A1381" i="7" s="1"/>
  <c r="A1380" i="1"/>
  <c r="A1382" i="7" s="1"/>
  <c r="A1381" i="1"/>
  <c r="A1383" i="7" s="1"/>
  <c r="A1382" i="1"/>
  <c r="A1384" i="7" s="1"/>
  <c r="A1383" i="1"/>
  <c r="A1385" i="7" s="1"/>
  <c r="A1384" i="1"/>
  <c r="A1386" i="7" s="1"/>
  <c r="A1385" i="1"/>
  <c r="A1387" i="7" s="1"/>
  <c r="A1386" i="1"/>
  <c r="A1388" i="7" s="1"/>
  <c r="A1387" i="1"/>
  <c r="A1389" i="7" s="1"/>
  <c r="A1388" i="1"/>
  <c r="A1390" i="7" s="1"/>
  <c r="A1389" i="1"/>
  <c r="A1391" i="7" s="1"/>
  <c r="A1390" i="1"/>
  <c r="A1392" i="7" s="1"/>
  <c r="A1391" i="1"/>
  <c r="A1393" i="7" s="1"/>
  <c r="A1392" i="1"/>
  <c r="A1394" i="7" s="1"/>
  <c r="A1393" i="1"/>
  <c r="A1395" i="7" s="1"/>
  <c r="A1394" i="1"/>
  <c r="A1396" i="7" s="1"/>
  <c r="A1395" i="1"/>
  <c r="A1397" i="7" s="1"/>
  <c r="A1396" i="1"/>
  <c r="A1398" i="7" s="1"/>
  <c r="A1397" i="1"/>
  <c r="A1399" i="7" s="1"/>
  <c r="A1398" i="1"/>
  <c r="A1400" i="7" s="1"/>
  <c r="A1399" i="1"/>
  <c r="A1401" i="7" s="1"/>
  <c r="A1400" i="1"/>
  <c r="A1402" i="7" s="1"/>
  <c r="A1401" i="1"/>
  <c r="A1403" i="7" s="1"/>
  <c r="A1402" i="1"/>
  <c r="A1404" i="7" s="1"/>
  <c r="A1403" i="1"/>
  <c r="A1405" i="7" s="1"/>
  <c r="A1404" i="1"/>
  <c r="A1406" i="7" s="1"/>
  <c r="A1405" i="1"/>
  <c r="A1407" i="7" s="1"/>
  <c r="A1406" i="1"/>
  <c r="A1408" i="7" s="1"/>
  <c r="A1407" i="1"/>
  <c r="A1409" i="7" s="1"/>
  <c r="A1408" i="1"/>
  <c r="A1410" i="7" s="1"/>
  <c r="A1409" i="1"/>
  <c r="A1411" i="7" s="1"/>
  <c r="A1410" i="1"/>
  <c r="A1412" i="7" s="1"/>
  <c r="A1411" i="1"/>
  <c r="A1413" i="7" s="1"/>
  <c r="A1412" i="1"/>
  <c r="A1414" i="7" s="1"/>
  <c r="A1413" i="1"/>
  <c r="A1415" i="7" s="1"/>
  <c r="A1414" i="1"/>
  <c r="A1416" i="7" s="1"/>
  <c r="A1415" i="1"/>
  <c r="A1417" i="7" s="1"/>
  <c r="A1416" i="1"/>
  <c r="A1418" i="7" s="1"/>
  <c r="A1417" i="1"/>
  <c r="A1419" i="7" s="1"/>
  <c r="A1418" i="1"/>
  <c r="A1420" i="7" s="1"/>
  <c r="A1419" i="1"/>
  <c r="A1421" i="7" s="1"/>
  <c r="A1420" i="1"/>
  <c r="A1422" i="7" s="1"/>
  <c r="A1421" i="1"/>
  <c r="A1423" i="7" s="1"/>
  <c r="A1422" i="1"/>
  <c r="A1424" i="7" s="1"/>
  <c r="A1423" i="1"/>
  <c r="A1425" i="7" s="1"/>
  <c r="A1424" i="1"/>
  <c r="A1426" i="7" s="1"/>
  <c r="A1425" i="1"/>
  <c r="A1427" i="7" s="1"/>
  <c r="A1426" i="1"/>
  <c r="A1428" i="7" s="1"/>
  <c r="A1427" i="1"/>
  <c r="A1429" i="7" s="1"/>
  <c r="A1428" i="1"/>
  <c r="A1430" i="7" s="1"/>
  <c r="A1429" i="1"/>
  <c r="A1431" i="7" s="1"/>
  <c r="A1430" i="1"/>
  <c r="A1432" i="7" s="1"/>
  <c r="A1431" i="1"/>
  <c r="A1433" i="7" s="1"/>
  <c r="A1432" i="1"/>
  <c r="A1434" i="7" s="1"/>
  <c r="A1433" i="1"/>
  <c r="A1435" i="7" s="1"/>
  <c r="A1434" i="1"/>
  <c r="A1436" i="7" s="1"/>
  <c r="A1435" i="1"/>
  <c r="A1437" i="7" s="1"/>
  <c r="A1436" i="1"/>
  <c r="A1438" i="7" s="1"/>
  <c r="A1437" i="1"/>
  <c r="A1439" i="7" s="1"/>
  <c r="A1438" i="1"/>
  <c r="A1440" i="7" s="1"/>
  <c r="A1439" i="1"/>
  <c r="A1441" i="7" s="1"/>
  <c r="A1440" i="1"/>
  <c r="A1442" i="7" s="1"/>
  <c r="A1441" i="1"/>
  <c r="A1443" i="7" s="1"/>
  <c r="A1442" i="1"/>
  <c r="A1444" i="7" s="1"/>
  <c r="A1443" i="1"/>
  <c r="A1445" i="7" s="1"/>
  <c r="A1444" i="1"/>
  <c r="A1446" i="7" s="1"/>
  <c r="A1445" i="1"/>
  <c r="A1447" i="7" s="1"/>
  <c r="A1446" i="1"/>
  <c r="A1448" i="7" s="1"/>
  <c r="A1447" i="1"/>
  <c r="A1449" i="7" s="1"/>
  <c r="A1448" i="1"/>
  <c r="A1450" i="7" s="1"/>
  <c r="A1449" i="1"/>
  <c r="A1451" i="7" s="1"/>
  <c r="A1450" i="1"/>
  <c r="A1452" i="7" s="1"/>
  <c r="A1451" i="1"/>
  <c r="A1453" i="7" s="1"/>
  <c r="A1452" i="1"/>
  <c r="A1454" i="7" s="1"/>
  <c r="A1453" i="1"/>
  <c r="A1455" i="7" s="1"/>
  <c r="A1454" i="1"/>
  <c r="A1456" i="7" s="1"/>
  <c r="A1455" i="1"/>
  <c r="A1457" i="7" s="1"/>
  <c r="A1456" i="1"/>
  <c r="A1458" i="7" s="1"/>
  <c r="A1457" i="1"/>
  <c r="A1459" i="7" s="1"/>
  <c r="A1458" i="1"/>
  <c r="A1460" i="7" s="1"/>
  <c r="A1459" i="1"/>
  <c r="A1461" i="7" s="1"/>
  <c r="A1460" i="1"/>
  <c r="A1462" i="7" s="1"/>
  <c r="A1461" i="1"/>
  <c r="A1463" i="7" s="1"/>
  <c r="A1462" i="1"/>
  <c r="A1464" i="7" s="1"/>
  <c r="A1463" i="1"/>
  <c r="A1465" i="7" s="1"/>
  <c r="A1464" i="1"/>
  <c r="A1466" i="7" s="1"/>
  <c r="A1465" i="1"/>
  <c r="A1467" i="7" s="1"/>
  <c r="A1466" i="1"/>
  <c r="A1468" i="7" s="1"/>
  <c r="A1467" i="1"/>
  <c r="A1469" i="7" s="1"/>
  <c r="A1468" i="1"/>
  <c r="A1470" i="7" s="1"/>
  <c r="A1469" i="1"/>
  <c r="A1471" i="7" s="1"/>
  <c r="A1470" i="1"/>
  <c r="A1472" i="7" s="1"/>
  <c r="A1471" i="1"/>
  <c r="A1473" i="7" s="1"/>
  <c r="A1472" i="1"/>
  <c r="A1474" i="7" s="1"/>
  <c r="A1473" i="1"/>
  <c r="A1475" i="7" s="1"/>
  <c r="A1474" i="1"/>
  <c r="A1476" i="7" s="1"/>
  <c r="A1475" i="1"/>
  <c r="A1477" i="7" s="1"/>
  <c r="A1476" i="1"/>
  <c r="A1478" i="7" s="1"/>
  <c r="A1477" i="1"/>
  <c r="A1479" i="7" s="1"/>
  <c r="A1478" i="1"/>
  <c r="A1480" i="7" s="1"/>
  <c r="A1479" i="1"/>
  <c r="A1481" i="7" s="1"/>
  <c r="A1480" i="1"/>
  <c r="A1482" i="7" s="1"/>
  <c r="A1481" i="1"/>
  <c r="A1483" i="7" s="1"/>
  <c r="A1482" i="1"/>
  <c r="A1484" i="7" s="1"/>
  <c r="A1483" i="1"/>
  <c r="A1485" i="7" s="1"/>
  <c r="A1484" i="1"/>
  <c r="A1486" i="7" s="1"/>
  <c r="A1485" i="1"/>
  <c r="A1487" i="7" s="1"/>
  <c r="A1486" i="1"/>
  <c r="A1488" i="7" s="1"/>
  <c r="A1487" i="1"/>
  <c r="A1489" i="7" s="1"/>
  <c r="A1488" i="1"/>
  <c r="A1490" i="7" s="1"/>
  <c r="A1489" i="1"/>
  <c r="A1491" i="7" s="1"/>
  <c r="A1490" i="1"/>
  <c r="A1492" i="7" s="1"/>
  <c r="A1491" i="1"/>
  <c r="A1493" i="7" s="1"/>
  <c r="A1492" i="1"/>
  <c r="A1494" i="7" s="1"/>
  <c r="A1493" i="1"/>
  <c r="A1495" i="7" s="1"/>
  <c r="A1494" i="1"/>
  <c r="A1496" i="7" s="1"/>
  <c r="A1495" i="1"/>
  <c r="A1497" i="7" s="1"/>
  <c r="A1496" i="1"/>
  <c r="A1498" i="7" s="1"/>
  <c r="A1497" i="1"/>
  <c r="A1499" i="7" s="1"/>
  <c r="A1498" i="1"/>
  <c r="A1500" i="7" s="1"/>
  <c r="A1499" i="1"/>
  <c r="A1501" i="7" s="1"/>
  <c r="A1500" i="1"/>
  <c r="A1502" i="7" s="1"/>
  <c r="A1501" i="1"/>
  <c r="A1503" i="7" s="1"/>
  <c r="A1502" i="1"/>
  <c r="A1504" i="7" s="1"/>
  <c r="A1503" i="1"/>
  <c r="A1505" i="7" s="1"/>
  <c r="A1504" i="1"/>
  <c r="A1506" i="7" s="1"/>
  <c r="A1505" i="1"/>
  <c r="A1507" i="7" s="1"/>
  <c r="A1506" i="1"/>
  <c r="A1508" i="7" s="1"/>
  <c r="A1507" i="1"/>
  <c r="A1509" i="7" s="1"/>
  <c r="A1508" i="1"/>
  <c r="A1510" i="7" s="1"/>
  <c r="A1509" i="1"/>
  <c r="A1511" i="7" s="1"/>
  <c r="A1510" i="1"/>
  <c r="A1512" i="7" s="1"/>
  <c r="A1511" i="1"/>
  <c r="A1513" i="7" s="1"/>
  <c r="A1512" i="1"/>
  <c r="A1514" i="7" s="1"/>
  <c r="A1513" i="1"/>
  <c r="A1515" i="7" s="1"/>
  <c r="A1514" i="1"/>
  <c r="A1516" i="7" s="1"/>
  <c r="A1515" i="1"/>
  <c r="A1517" i="7" s="1"/>
  <c r="A1516" i="1"/>
  <c r="A1518" i="7" s="1"/>
  <c r="A1517" i="1"/>
  <c r="A1519" i="7" s="1"/>
  <c r="A1518" i="1"/>
  <c r="A1520" i="7" s="1"/>
  <c r="A1519" i="1"/>
  <c r="A1521" i="7" s="1"/>
  <c r="A1520" i="1"/>
  <c r="A1522" i="7" s="1"/>
  <c r="A1521" i="1"/>
  <c r="A1523" i="7" s="1"/>
  <c r="A1522" i="1"/>
  <c r="A1524" i="7" s="1"/>
  <c r="A1523" i="1"/>
  <c r="A1525" i="7" s="1"/>
  <c r="A1524" i="1"/>
  <c r="A1526" i="7" s="1"/>
  <c r="A1525" i="1"/>
  <c r="A1527" i="7" s="1"/>
  <c r="A1526" i="1"/>
  <c r="A1528" i="7" s="1"/>
  <c r="A1527" i="1"/>
  <c r="A1529" i="7" s="1"/>
  <c r="A1528" i="1"/>
  <c r="A1530" i="7" s="1"/>
  <c r="A1529" i="1"/>
  <c r="A1531" i="7" s="1"/>
  <c r="A1530" i="1"/>
  <c r="A1532" i="7" s="1"/>
  <c r="A1531" i="1"/>
  <c r="A1533" i="7" s="1"/>
  <c r="A1532" i="1"/>
  <c r="A1534" i="7" s="1"/>
  <c r="A1533" i="1"/>
  <c r="A1535" i="7" s="1"/>
  <c r="A1534" i="1"/>
  <c r="A1536" i="7" s="1"/>
  <c r="A1535" i="1"/>
  <c r="A1537" i="7" s="1"/>
  <c r="A1536" i="1"/>
  <c r="A1538" i="7" s="1"/>
  <c r="A1537" i="1"/>
  <c r="A1539" i="7" s="1"/>
  <c r="A1538" i="1"/>
  <c r="A1540" i="7" s="1"/>
  <c r="A1539" i="1"/>
  <c r="A1541" i="7" s="1"/>
  <c r="A1540" i="1"/>
  <c r="A1542" i="7" s="1"/>
  <c r="A1541" i="1"/>
  <c r="A1543" i="7" s="1"/>
  <c r="A1542" i="1"/>
  <c r="A1544" i="7" s="1"/>
  <c r="A1543" i="1"/>
  <c r="A1545" i="7" s="1"/>
  <c r="A1544" i="1"/>
  <c r="A1546" i="7" s="1"/>
  <c r="A1545" i="1"/>
  <c r="A1547" i="7" s="1"/>
  <c r="A1546" i="1"/>
  <c r="A1548" i="7" s="1"/>
  <c r="A1547" i="1"/>
  <c r="A1549" i="7" s="1"/>
  <c r="A1548" i="1"/>
  <c r="A1550" i="7" s="1"/>
  <c r="A1549" i="1"/>
  <c r="A1551" i="7" s="1"/>
  <c r="A1550" i="1"/>
  <c r="A1552" i="7" s="1"/>
  <c r="A1551" i="1"/>
  <c r="A1553" i="7" s="1"/>
  <c r="A1552" i="1"/>
  <c r="A1554" i="7" s="1"/>
  <c r="A1553" i="1"/>
  <c r="A1555" i="7" s="1"/>
  <c r="A1554" i="1"/>
  <c r="A1556" i="7" s="1"/>
  <c r="A1555" i="1"/>
  <c r="A1557" i="7" s="1"/>
  <c r="A1556" i="1"/>
  <c r="A1558" i="7" s="1"/>
  <c r="A1557" i="1"/>
  <c r="A1559" i="7" s="1"/>
  <c r="A1558" i="1"/>
  <c r="A1560" i="7" s="1"/>
  <c r="A1559" i="1"/>
  <c r="A1561" i="7" s="1"/>
  <c r="A1560" i="1"/>
  <c r="A1562" i="7" s="1"/>
  <c r="A1561" i="1"/>
  <c r="A1563" i="7" s="1"/>
  <c r="A1562" i="1"/>
  <c r="A1564" i="7" s="1"/>
  <c r="A1563" i="1"/>
  <c r="A1565" i="7" s="1"/>
  <c r="A1564" i="1"/>
  <c r="A1566" i="7" s="1"/>
  <c r="A1565" i="1"/>
  <c r="A1567" i="7" s="1"/>
  <c r="A1566" i="1"/>
  <c r="A1568" i="7" s="1"/>
  <c r="A1567" i="1"/>
  <c r="A1569" i="7" s="1"/>
  <c r="A1568" i="1"/>
  <c r="A1570" i="7" s="1"/>
  <c r="A1569" i="1"/>
  <c r="A1571" i="7" s="1"/>
  <c r="A1570" i="1"/>
  <c r="A1572" i="7" s="1"/>
  <c r="A1571" i="1"/>
  <c r="A1573" i="7" s="1"/>
  <c r="A1572" i="1"/>
  <c r="A1574" i="7" s="1"/>
  <c r="A1573" i="1"/>
  <c r="A1575" i="7" s="1"/>
  <c r="A1574" i="1"/>
  <c r="A1576" i="7" s="1"/>
  <c r="A1575" i="1"/>
  <c r="A1577" i="7" s="1"/>
  <c r="A1576" i="1"/>
  <c r="A1578" i="7" s="1"/>
  <c r="A1577" i="1"/>
  <c r="A1579" i="7" s="1"/>
  <c r="A1578" i="1"/>
  <c r="A1580" i="7" s="1"/>
  <c r="A1579" i="1"/>
  <c r="A1581" i="7" s="1"/>
  <c r="A1580" i="1"/>
  <c r="A1582" i="7" s="1"/>
  <c r="A1581" i="1"/>
  <c r="A1583" i="7" s="1"/>
  <c r="A1582" i="1"/>
  <c r="A1584" i="7" s="1"/>
  <c r="A1583" i="1"/>
  <c r="A1585" i="7" s="1"/>
  <c r="A1584" i="1"/>
  <c r="A1586" i="7" s="1"/>
  <c r="A1585" i="1"/>
  <c r="A1587" i="7" s="1"/>
  <c r="A1586" i="1"/>
  <c r="A1588" i="7" s="1"/>
  <c r="A1587" i="1"/>
  <c r="A1589" i="7" s="1"/>
  <c r="A1588" i="1"/>
  <c r="A1590" i="7" s="1"/>
  <c r="A1589" i="1"/>
  <c r="A1591" i="7" s="1"/>
  <c r="A1590" i="1"/>
  <c r="A1592" i="7" s="1"/>
  <c r="A1591" i="1"/>
  <c r="A1593" i="7" s="1"/>
  <c r="A1592" i="1"/>
  <c r="A1594" i="7" s="1"/>
  <c r="A1593" i="1"/>
  <c r="A1595" i="7" s="1"/>
  <c r="A1594" i="1"/>
  <c r="A1596" i="7" s="1"/>
  <c r="A1595" i="1"/>
  <c r="A1597" i="7" s="1"/>
  <c r="A1596" i="1"/>
  <c r="A1598" i="7" s="1"/>
  <c r="A1597" i="1"/>
  <c r="A1599" i="7" s="1"/>
  <c r="A1598" i="1"/>
  <c r="A1600" i="7" s="1"/>
  <c r="A1599" i="1"/>
  <c r="A1601" i="7" s="1"/>
  <c r="A1600" i="1"/>
  <c r="A1602" i="7" s="1"/>
  <c r="A1601" i="1"/>
  <c r="A1603" i="7" s="1"/>
  <c r="A1602" i="1"/>
  <c r="A1604" i="7" s="1"/>
  <c r="A1603" i="1"/>
  <c r="A1605" i="7" s="1"/>
  <c r="A1604" i="1"/>
  <c r="A1606" i="7" s="1"/>
  <c r="A1605" i="1"/>
  <c r="A1607" i="7" s="1"/>
  <c r="A1606" i="1"/>
  <c r="A1608" i="7" s="1"/>
  <c r="A1607" i="1"/>
  <c r="A1609" i="7" s="1"/>
  <c r="A1608" i="1"/>
  <c r="A1610" i="7" s="1"/>
  <c r="A1609" i="1"/>
  <c r="A1611" i="7" s="1"/>
  <c r="A1610" i="1"/>
  <c r="A1612" i="7" s="1"/>
  <c r="A1611" i="1"/>
  <c r="A1613" i="7" s="1"/>
  <c r="A1612" i="1"/>
  <c r="A1614" i="7" s="1"/>
  <c r="A1613" i="1"/>
  <c r="A1615" i="7" s="1"/>
  <c r="A1614" i="1"/>
  <c r="A1616" i="7" s="1"/>
  <c r="A1615" i="1"/>
  <c r="A1617" i="7" s="1"/>
  <c r="A1616" i="1"/>
  <c r="A1618" i="7" s="1"/>
  <c r="A1617" i="1"/>
  <c r="A1619" i="7" s="1"/>
  <c r="A1618" i="1"/>
  <c r="A1620" i="7" s="1"/>
  <c r="A1619" i="1"/>
  <c r="A1621" i="7" s="1"/>
  <c r="A1620" i="1"/>
  <c r="A1622" i="7" s="1"/>
  <c r="A1621" i="1"/>
  <c r="A1623" i="7" s="1"/>
  <c r="A1622" i="1"/>
  <c r="A1624" i="7" s="1"/>
  <c r="A1623" i="1"/>
  <c r="A1625" i="7" s="1"/>
  <c r="A1624" i="1"/>
  <c r="A1626" i="7" s="1"/>
  <c r="A1625" i="1"/>
  <c r="A1627" i="7" s="1"/>
  <c r="A1626" i="1"/>
  <c r="A1628" i="7" s="1"/>
  <c r="A1627" i="1"/>
  <c r="A1629" i="7" s="1"/>
  <c r="A1628" i="1"/>
  <c r="A1630" i="7" s="1"/>
  <c r="A1629" i="1"/>
  <c r="A1631" i="7" s="1"/>
  <c r="A1630" i="1"/>
  <c r="A1632" i="7" s="1"/>
  <c r="A1631" i="1"/>
  <c r="A1633" i="7" s="1"/>
  <c r="A1632" i="1"/>
  <c r="A1634" i="7" s="1"/>
  <c r="A1633" i="1"/>
  <c r="A1635" i="7" s="1"/>
  <c r="A1634" i="1"/>
  <c r="A1636" i="7" s="1"/>
  <c r="A1635" i="1"/>
  <c r="A1637" i="7" s="1"/>
  <c r="A1636" i="1"/>
  <c r="A1638" i="7" s="1"/>
  <c r="A1637" i="1"/>
  <c r="A1639" i="7" s="1"/>
  <c r="A1638" i="1"/>
  <c r="A1640" i="7" s="1"/>
  <c r="A1639" i="1"/>
  <c r="A1641" i="7" s="1"/>
  <c r="A1640" i="1"/>
  <c r="A1642" i="7" s="1"/>
  <c r="A1641" i="1"/>
  <c r="A1643" i="7" s="1"/>
  <c r="A1642" i="1"/>
  <c r="A1644" i="7" s="1"/>
  <c r="A1643" i="1"/>
  <c r="A1645" i="7" s="1"/>
  <c r="A1644" i="1"/>
  <c r="A1646" i="7" s="1"/>
  <c r="A1645" i="1"/>
  <c r="A1647" i="7" s="1"/>
  <c r="A1646" i="1"/>
  <c r="A1648" i="7" s="1"/>
  <c r="A1647" i="1"/>
  <c r="A1649" i="7" s="1"/>
  <c r="A1648" i="1"/>
  <c r="A1650" i="7" s="1"/>
  <c r="A1649" i="1"/>
  <c r="A1651" i="7" s="1"/>
  <c r="A1650" i="1"/>
  <c r="A1652" i="7" s="1"/>
  <c r="A1651" i="1"/>
  <c r="A1653" i="7" s="1"/>
  <c r="A1652" i="1"/>
  <c r="A1654" i="7" s="1"/>
  <c r="A1653" i="1"/>
  <c r="A1655" i="7" s="1"/>
  <c r="A1654" i="1"/>
  <c r="A1656" i="7" s="1"/>
  <c r="A1655" i="1"/>
  <c r="A1657" i="7" s="1"/>
  <c r="A1656" i="1"/>
  <c r="A1658" i="7" s="1"/>
  <c r="A1657" i="1"/>
  <c r="A1659" i="7" s="1"/>
  <c r="A1658" i="1"/>
  <c r="A1660" i="7" s="1"/>
  <c r="A1659" i="1"/>
  <c r="A1661" i="7" s="1"/>
  <c r="A1660" i="1"/>
  <c r="A1662" i="7" s="1"/>
  <c r="A1661" i="1"/>
  <c r="A1663" i="7" s="1"/>
  <c r="A1662" i="1"/>
  <c r="A1664" i="7" s="1"/>
  <c r="A1663" i="1"/>
  <c r="A1665" i="7" s="1"/>
  <c r="A1664" i="1"/>
  <c r="A1666" i="7" s="1"/>
  <c r="A1665" i="1"/>
  <c r="A1667" i="7" s="1"/>
  <c r="A1666" i="1"/>
  <c r="A1668" i="7" s="1"/>
  <c r="A1667" i="1"/>
  <c r="A1669" i="7" s="1"/>
  <c r="A1668" i="1"/>
  <c r="A1670" i="7" s="1"/>
  <c r="A1669" i="1"/>
  <c r="A1671" i="7" s="1"/>
  <c r="A1670" i="1"/>
  <c r="A1672" i="7" s="1"/>
  <c r="A1671" i="1"/>
  <c r="A1673" i="7" s="1"/>
  <c r="A1672" i="1"/>
  <c r="A1674" i="7" s="1"/>
  <c r="A1673" i="1"/>
  <c r="A1675" i="7" s="1"/>
  <c r="A1674" i="1"/>
  <c r="A1676" i="7" s="1"/>
  <c r="A1675" i="1"/>
  <c r="A1677" i="7" s="1"/>
  <c r="A1676" i="1"/>
  <c r="A1678" i="7" s="1"/>
  <c r="A1677" i="1"/>
  <c r="A1679" i="7" s="1"/>
  <c r="A1678" i="1"/>
  <c r="A1680" i="7" s="1"/>
  <c r="A1679" i="1"/>
  <c r="A1681" i="7" s="1"/>
  <c r="A1680" i="1"/>
  <c r="A1682" i="7" s="1"/>
  <c r="A1681" i="1"/>
  <c r="A1683" i="7" s="1"/>
  <c r="A1682" i="1"/>
  <c r="A1684" i="7" s="1"/>
  <c r="A1683" i="1"/>
  <c r="A1685" i="7" s="1"/>
  <c r="A1684" i="1"/>
  <c r="A1686" i="7" s="1"/>
  <c r="A1685" i="1"/>
  <c r="A1687" i="7" s="1"/>
  <c r="A1686" i="1"/>
  <c r="A1688" i="7" s="1"/>
  <c r="A1687" i="1"/>
  <c r="A1689" i="7" s="1"/>
  <c r="A1688" i="1"/>
  <c r="A1690" i="7" s="1"/>
  <c r="A1689" i="1"/>
  <c r="A1691" i="7" s="1"/>
  <c r="A1690" i="1"/>
  <c r="A1692" i="7" s="1"/>
  <c r="A1691" i="1"/>
  <c r="A1693" i="7" s="1"/>
  <c r="A1692" i="1"/>
  <c r="A1694" i="7" s="1"/>
  <c r="A1693" i="1"/>
  <c r="A1695" i="7" s="1"/>
  <c r="A1694" i="1"/>
  <c r="A1696" i="7" s="1"/>
  <c r="A1695" i="1"/>
  <c r="A1697" i="7" s="1"/>
  <c r="A1696" i="1"/>
  <c r="A1698" i="7" s="1"/>
  <c r="A1697" i="1"/>
  <c r="A1699" i="7" s="1"/>
  <c r="A1698" i="1"/>
  <c r="A1700" i="7" s="1"/>
  <c r="A1699" i="1"/>
  <c r="A1701" i="7" s="1"/>
  <c r="A1700" i="1"/>
  <c r="A1702" i="7" s="1"/>
  <c r="A1701" i="1"/>
  <c r="A1703" i="7" s="1"/>
  <c r="A1702" i="1"/>
  <c r="A1704" i="7" s="1"/>
  <c r="A1703" i="1"/>
  <c r="A1705" i="7" s="1"/>
  <c r="A1704" i="1"/>
  <c r="A1706" i="7" s="1"/>
  <c r="A1705" i="1"/>
  <c r="A1707" i="7" s="1"/>
  <c r="A1706" i="1"/>
  <c r="A1708" i="7" s="1"/>
  <c r="A1707" i="1"/>
  <c r="A1709" i="7" s="1"/>
  <c r="A1708" i="1"/>
  <c r="A1710" i="7" s="1"/>
  <c r="A1709" i="1"/>
  <c r="A1711" i="7" s="1"/>
  <c r="A1710" i="1"/>
  <c r="A1712" i="7" s="1"/>
  <c r="A1711" i="1"/>
  <c r="A1713" i="7" s="1"/>
  <c r="A1712" i="1"/>
  <c r="A1714" i="7" s="1"/>
  <c r="A1713" i="1"/>
  <c r="A1715" i="7" s="1"/>
  <c r="A1714" i="1"/>
  <c r="A1716" i="7" s="1"/>
  <c r="A1715" i="1"/>
  <c r="A1717" i="7" s="1"/>
  <c r="A1716" i="1"/>
  <c r="A1718" i="7" s="1"/>
  <c r="A1717" i="1"/>
  <c r="A1719" i="7" s="1"/>
  <c r="A1718" i="1"/>
  <c r="A1720" i="7" s="1"/>
  <c r="A1719" i="1"/>
  <c r="A1721" i="7" s="1"/>
  <c r="A1720" i="1"/>
  <c r="A1722" i="7" s="1"/>
  <c r="A1721" i="1"/>
  <c r="A1723" i="7" s="1"/>
  <c r="A1722" i="1"/>
  <c r="A1724" i="7" s="1"/>
  <c r="A1723" i="1"/>
  <c r="A1725" i="7" s="1"/>
  <c r="A1724" i="1"/>
  <c r="A1726" i="7" s="1"/>
  <c r="A1725" i="1"/>
  <c r="A1727" i="7" s="1"/>
  <c r="A1726" i="1"/>
  <c r="A1728" i="7" s="1"/>
  <c r="A1727" i="1"/>
  <c r="A1729" i="7" s="1"/>
  <c r="A1728" i="1"/>
  <c r="A1730" i="7" s="1"/>
  <c r="A1729" i="1"/>
  <c r="A1731" i="7" s="1"/>
  <c r="A1730" i="1"/>
  <c r="A1732" i="7" s="1"/>
  <c r="A1731" i="1"/>
  <c r="A1733" i="7" s="1"/>
  <c r="A1732" i="1"/>
  <c r="A1734" i="7" s="1"/>
  <c r="A1733" i="1"/>
  <c r="A1735" i="7" s="1"/>
  <c r="A1734" i="1"/>
  <c r="A1736" i="7" s="1"/>
  <c r="A1735" i="1"/>
  <c r="A1737" i="7" s="1"/>
  <c r="A1736" i="1"/>
  <c r="A1738" i="7" s="1"/>
  <c r="A1737" i="1"/>
  <c r="A1739" i="7" s="1"/>
  <c r="A1738" i="1"/>
  <c r="A1740" i="7" s="1"/>
  <c r="A1739" i="1"/>
  <c r="A1741" i="7" s="1"/>
  <c r="A1740" i="1"/>
  <c r="A1742" i="7" s="1"/>
  <c r="A1741" i="1"/>
  <c r="A1743" i="7" s="1"/>
  <c r="A1742" i="1"/>
  <c r="A1744" i="7" s="1"/>
  <c r="A1743" i="1"/>
  <c r="A1745" i="7" s="1"/>
  <c r="A1744" i="1"/>
  <c r="A1746" i="7" s="1"/>
  <c r="A1745" i="1"/>
  <c r="A1747" i="7" s="1"/>
  <c r="A1746" i="1"/>
  <c r="A1748" i="7" s="1"/>
  <c r="A1747" i="1"/>
  <c r="A1749" i="7" s="1"/>
  <c r="A1748" i="1"/>
  <c r="A1750" i="7" s="1"/>
  <c r="A1749" i="1"/>
  <c r="A1751" i="7" s="1"/>
  <c r="A1750" i="1"/>
  <c r="A1752" i="7" s="1"/>
  <c r="A1751" i="1"/>
  <c r="A1753" i="7" s="1"/>
  <c r="A1752" i="1"/>
  <c r="A1754" i="7" s="1"/>
  <c r="A1753" i="1"/>
  <c r="A1755" i="7" s="1"/>
  <c r="A1754" i="1"/>
  <c r="A1756" i="7" s="1"/>
  <c r="A1755" i="1"/>
  <c r="A1757" i="7" s="1"/>
  <c r="A1756" i="1"/>
  <c r="A1758" i="7" s="1"/>
  <c r="A1757" i="1"/>
  <c r="A1759" i="7" s="1"/>
  <c r="A1758" i="1"/>
  <c r="A1760" i="7" s="1"/>
  <c r="A1759" i="1"/>
  <c r="A1761" i="7" s="1"/>
  <c r="A1760" i="1"/>
  <c r="A1762" i="7" s="1"/>
  <c r="A1761" i="1"/>
  <c r="A1763" i="7" s="1"/>
  <c r="A1762" i="1"/>
  <c r="A1764" i="7" s="1"/>
  <c r="A1763" i="1"/>
  <c r="A1765" i="7" s="1"/>
  <c r="A1764" i="1"/>
  <c r="A1766" i="7" s="1"/>
  <c r="A1765" i="1"/>
  <c r="A1767" i="7" s="1"/>
  <c r="A1766" i="1"/>
  <c r="A1768" i="7" s="1"/>
  <c r="A1767" i="1"/>
  <c r="A1769" i="7" s="1"/>
  <c r="A1768" i="1"/>
  <c r="A1770" i="7" s="1"/>
  <c r="A1769" i="1"/>
  <c r="A1771" i="7" s="1"/>
  <c r="A1770" i="1"/>
  <c r="A1772" i="7" s="1"/>
  <c r="A1771" i="1"/>
  <c r="A1773" i="7" s="1"/>
  <c r="A1772" i="1"/>
  <c r="A1774" i="7" s="1"/>
  <c r="A1773" i="1"/>
  <c r="A1775" i="7" s="1"/>
  <c r="A1774" i="1"/>
  <c r="A1776" i="7" s="1"/>
  <c r="A1775" i="1"/>
  <c r="A1777" i="7" s="1"/>
  <c r="A1776" i="1"/>
  <c r="A1778" i="7" s="1"/>
  <c r="A1777" i="1"/>
  <c r="A1779" i="7" s="1"/>
  <c r="A1778" i="1"/>
  <c r="A1780" i="7" s="1"/>
  <c r="A1779" i="1"/>
  <c r="A1781" i="7" s="1"/>
  <c r="A1780" i="1"/>
  <c r="A1782" i="7" s="1"/>
  <c r="A1781" i="1"/>
  <c r="A1783" i="7" s="1"/>
  <c r="A1782" i="1"/>
  <c r="A1784" i="7" s="1"/>
  <c r="A1783" i="1"/>
  <c r="A1785" i="7" s="1"/>
  <c r="A1784" i="1"/>
  <c r="A1786" i="7" s="1"/>
  <c r="A1785" i="1"/>
  <c r="A1787" i="7" s="1"/>
  <c r="A1786" i="1"/>
  <c r="A1788" i="7" s="1"/>
  <c r="A1787" i="1"/>
  <c r="A1789" i="7" s="1"/>
  <c r="A1788" i="1"/>
  <c r="A1790" i="7" s="1"/>
  <c r="A1789" i="1"/>
  <c r="A1791" i="7" s="1"/>
  <c r="A1790" i="1"/>
  <c r="A1792" i="7" s="1"/>
  <c r="A1791" i="1"/>
  <c r="A1793" i="7" s="1"/>
  <c r="A1792" i="1"/>
  <c r="A1794" i="7" s="1"/>
  <c r="A1793" i="1"/>
  <c r="A1795" i="7" s="1"/>
  <c r="A1794" i="1"/>
  <c r="A1796" i="7" s="1"/>
  <c r="A1795" i="1"/>
  <c r="A1797" i="7" s="1"/>
  <c r="A1796" i="1"/>
  <c r="A1798" i="7" s="1"/>
  <c r="A1797" i="1"/>
  <c r="A1799" i="7" s="1"/>
  <c r="A1798" i="1"/>
  <c r="A1800" i="7" s="1"/>
  <c r="A1799" i="1"/>
  <c r="A1801" i="7" s="1"/>
  <c r="A1800" i="1"/>
  <c r="A1802" i="7" s="1"/>
  <c r="A1801" i="1"/>
  <c r="A1803" i="7" s="1"/>
  <c r="A1802" i="1"/>
  <c r="A1804" i="7" s="1"/>
  <c r="A1803" i="1"/>
  <c r="A1805" i="7" s="1"/>
  <c r="A1804" i="1"/>
  <c r="A1806" i="7" s="1"/>
  <c r="A1805" i="1"/>
  <c r="A1807" i="7" s="1"/>
  <c r="A1806" i="1"/>
  <c r="A1808" i="7" s="1"/>
  <c r="A1807" i="1"/>
  <c r="A1809" i="7" s="1"/>
  <c r="A1808" i="1"/>
  <c r="A1810" i="7" s="1"/>
  <c r="A1809" i="1"/>
  <c r="A1811" i="7" s="1"/>
  <c r="A1810" i="1"/>
  <c r="A1812" i="7" s="1"/>
  <c r="A1811" i="1"/>
  <c r="A1813" i="7" s="1"/>
  <c r="A1812" i="1"/>
  <c r="A1814" i="7" s="1"/>
  <c r="A1813" i="1"/>
  <c r="A1815" i="7" s="1"/>
  <c r="A1814" i="1"/>
  <c r="A1816" i="7" s="1"/>
  <c r="A1815" i="1"/>
  <c r="A1817" i="7" s="1"/>
  <c r="A1816" i="1"/>
  <c r="A1818" i="7" s="1"/>
  <c r="A1817" i="1"/>
  <c r="A1819" i="7" s="1"/>
  <c r="A1818" i="1"/>
  <c r="A1820" i="7" s="1"/>
  <c r="A1819" i="1"/>
  <c r="A1821" i="7" s="1"/>
  <c r="A1820" i="1"/>
  <c r="A1822" i="7" s="1"/>
  <c r="A1821" i="1"/>
  <c r="A1823" i="7" s="1"/>
  <c r="A1822" i="1"/>
  <c r="A1824" i="7" s="1"/>
  <c r="A1823" i="1"/>
  <c r="A1825" i="7" s="1"/>
  <c r="A1824" i="1"/>
  <c r="A1826" i="7" s="1"/>
  <c r="A1825" i="1"/>
  <c r="A1827" i="7" s="1"/>
  <c r="A1826" i="1"/>
  <c r="A1828" i="7" s="1"/>
  <c r="A1827" i="1"/>
  <c r="A1829" i="7" s="1"/>
  <c r="A1828" i="1"/>
  <c r="A1830" i="7" s="1"/>
  <c r="A1829" i="1"/>
  <c r="A1831" i="7" s="1"/>
  <c r="A1830" i="1"/>
  <c r="A1832" i="7" s="1"/>
  <c r="A1831" i="1"/>
  <c r="A1833" i="7" s="1"/>
  <c r="A1832" i="1"/>
  <c r="A1834" i="7" s="1"/>
  <c r="A1833" i="1"/>
  <c r="A1835" i="7" s="1"/>
  <c r="A1834" i="1"/>
  <c r="A1836" i="7" s="1"/>
  <c r="A1835" i="1"/>
  <c r="A1837" i="7" s="1"/>
  <c r="A1836" i="1"/>
  <c r="A1838" i="7" s="1"/>
  <c r="A1837" i="1"/>
  <c r="A1839" i="7" s="1"/>
  <c r="A1838" i="1"/>
  <c r="A1840" i="7" s="1"/>
  <c r="A1839" i="1"/>
  <c r="A1841" i="7" s="1"/>
  <c r="A1840" i="1"/>
  <c r="A1842" i="7" s="1"/>
  <c r="A1841" i="1"/>
  <c r="A1843" i="7" s="1"/>
  <c r="A1842" i="1"/>
  <c r="A1844" i="7" s="1"/>
  <c r="A1843" i="1"/>
  <c r="A1845" i="7" s="1"/>
  <c r="A1844" i="1"/>
  <c r="A1846" i="7" s="1"/>
  <c r="A1845" i="1"/>
  <c r="A1847" i="7" s="1"/>
  <c r="A1846" i="1"/>
  <c r="A1848" i="7" s="1"/>
  <c r="A1847" i="1"/>
  <c r="A1849" i="7" s="1"/>
  <c r="A1848" i="1"/>
  <c r="A1850" i="7" s="1"/>
  <c r="A1849" i="1"/>
  <c r="A1851" i="7" s="1"/>
  <c r="A1850" i="1"/>
  <c r="A1852" i="7" s="1"/>
  <c r="A1851" i="1"/>
  <c r="A1853" i="7" s="1"/>
  <c r="A1852" i="1"/>
  <c r="A1854" i="7" s="1"/>
  <c r="A1853" i="1"/>
  <c r="A1855" i="7" s="1"/>
  <c r="A1854" i="1"/>
  <c r="A1856" i="7" s="1"/>
  <c r="A1855" i="1"/>
  <c r="A1857" i="7" s="1"/>
  <c r="A1856" i="1"/>
  <c r="A1858" i="7" s="1"/>
  <c r="A1857" i="1"/>
  <c r="A1859" i="7" s="1"/>
  <c r="A1858" i="1"/>
  <c r="A1860" i="7" s="1"/>
  <c r="A1859" i="1"/>
  <c r="A1861" i="7" s="1"/>
  <c r="A1860" i="1"/>
  <c r="A1862" i="7" s="1"/>
  <c r="A1861" i="1"/>
  <c r="A1863" i="7" s="1"/>
  <c r="A1862" i="1"/>
  <c r="A1864" i="7" s="1"/>
  <c r="A1863" i="1"/>
  <c r="A1865" i="7" s="1"/>
  <c r="A1864" i="1"/>
  <c r="A1866" i="7" s="1"/>
  <c r="A1865" i="1"/>
  <c r="A1867" i="7" s="1"/>
  <c r="A1866" i="1"/>
  <c r="A1868" i="7" s="1"/>
  <c r="A1867" i="1"/>
  <c r="A1869" i="7" s="1"/>
  <c r="A1868" i="1"/>
  <c r="A1870" i="7" s="1"/>
  <c r="A1869" i="1"/>
  <c r="A1871" i="7" s="1"/>
  <c r="A1870" i="1"/>
  <c r="A1872" i="7" s="1"/>
  <c r="A1871" i="1"/>
  <c r="A1873" i="7" s="1"/>
  <c r="A1872" i="1"/>
  <c r="A1874" i="7" s="1"/>
  <c r="A1873" i="1"/>
  <c r="A1875" i="7" s="1"/>
  <c r="A1874" i="1"/>
  <c r="A1876" i="7" s="1"/>
  <c r="A1875" i="1"/>
  <c r="A1877" i="7" s="1"/>
  <c r="A1876" i="1"/>
  <c r="A1878" i="7" s="1"/>
  <c r="A1877" i="1"/>
  <c r="A1879" i="7" s="1"/>
  <c r="A1878" i="1"/>
  <c r="A1880" i="7" s="1"/>
  <c r="A1879" i="1"/>
  <c r="A1881" i="7" s="1"/>
  <c r="A1880" i="1"/>
  <c r="A1882" i="7" s="1"/>
  <c r="A1881" i="1"/>
  <c r="A1883" i="7" s="1"/>
  <c r="A1882" i="1"/>
  <c r="A1884" i="7" s="1"/>
  <c r="A1883" i="1"/>
  <c r="A1885" i="7" s="1"/>
  <c r="A1884" i="1"/>
  <c r="A1886" i="7" s="1"/>
  <c r="A1885" i="1"/>
  <c r="A1887" i="7" s="1"/>
  <c r="A1886" i="1"/>
  <c r="A1888" i="7" s="1"/>
  <c r="A1887" i="1"/>
  <c r="A1889" i="7" s="1"/>
  <c r="A1888" i="1"/>
  <c r="A1890" i="7" s="1"/>
  <c r="A1889" i="1"/>
  <c r="A1891" i="7" s="1"/>
  <c r="A1890" i="1"/>
  <c r="A1892" i="7" s="1"/>
  <c r="A1891" i="1"/>
  <c r="A1893" i="7" s="1"/>
  <c r="A1892" i="1"/>
  <c r="A1894" i="7" s="1"/>
  <c r="A1893" i="1"/>
  <c r="A1895" i="7" s="1"/>
  <c r="A1894" i="1"/>
  <c r="A1896" i="7" s="1"/>
  <c r="A1895" i="1"/>
  <c r="A1897" i="7" s="1"/>
  <c r="A1896" i="1"/>
  <c r="A1898" i="7" s="1"/>
  <c r="A1897" i="1"/>
  <c r="A1899" i="7" s="1"/>
  <c r="A1898" i="1"/>
  <c r="A1900" i="7" s="1"/>
  <c r="A1899" i="1"/>
  <c r="A1901" i="7" s="1"/>
  <c r="A1900" i="1"/>
  <c r="A1902" i="7" s="1"/>
  <c r="A1901" i="1"/>
  <c r="A1903" i="7" s="1"/>
  <c r="A1902" i="1"/>
  <c r="A1904" i="7" s="1"/>
  <c r="A1903" i="1"/>
  <c r="A1905" i="7" s="1"/>
  <c r="A1904" i="1"/>
  <c r="A1906" i="7" s="1"/>
  <c r="A1905" i="1"/>
  <c r="A1907" i="7" s="1"/>
  <c r="A1906" i="1"/>
  <c r="A1908" i="7" s="1"/>
  <c r="A1907" i="1"/>
  <c r="A1909" i="7" s="1"/>
  <c r="A1908" i="1"/>
  <c r="A1910" i="7" s="1"/>
  <c r="A1909" i="1"/>
  <c r="A1911" i="7" s="1"/>
  <c r="A1910" i="1"/>
  <c r="A1912" i="7" s="1"/>
  <c r="A1911" i="1"/>
  <c r="A1913" i="7" s="1"/>
  <c r="A1912" i="1"/>
  <c r="A1914" i="7" s="1"/>
  <c r="A1913" i="1"/>
  <c r="A1915" i="7" s="1"/>
  <c r="A1914" i="1"/>
  <c r="A1916" i="7" s="1"/>
  <c r="A1915" i="1"/>
  <c r="A1917" i="7" s="1"/>
  <c r="A1916" i="1"/>
  <c r="A1918" i="7" s="1"/>
  <c r="A1917" i="1"/>
  <c r="A1919" i="7" s="1"/>
  <c r="A1918" i="1"/>
  <c r="A1920" i="7" s="1"/>
  <c r="A1919" i="1"/>
  <c r="A1921" i="7" s="1"/>
  <c r="A1920" i="1"/>
  <c r="A1922" i="7" s="1"/>
  <c r="A1921" i="1"/>
  <c r="A1923" i="7" s="1"/>
  <c r="A1922" i="1"/>
  <c r="A1924" i="7" s="1"/>
  <c r="A1923" i="1"/>
  <c r="A1925" i="7" s="1"/>
  <c r="A1924" i="1"/>
  <c r="A1926" i="7" s="1"/>
  <c r="A1925" i="1"/>
  <c r="A1927" i="7" s="1"/>
  <c r="A1926" i="1"/>
  <c r="A1928" i="7" s="1"/>
  <c r="A1927" i="1"/>
  <c r="A1929" i="7" s="1"/>
  <c r="A1928" i="1"/>
  <c r="A1930" i="7" s="1"/>
  <c r="A1929" i="1"/>
  <c r="A1931" i="7" s="1"/>
  <c r="A1930" i="1"/>
  <c r="A1932" i="7" s="1"/>
  <c r="A1931" i="1"/>
  <c r="A1933" i="7" s="1"/>
  <c r="A1932" i="1"/>
  <c r="A1934" i="7" s="1"/>
  <c r="A1933" i="1"/>
  <c r="A1935" i="7" s="1"/>
  <c r="A1934" i="1"/>
  <c r="A1936" i="7" s="1"/>
  <c r="A1935" i="1"/>
  <c r="A1937" i="7" s="1"/>
  <c r="A1936" i="1"/>
  <c r="A1938" i="7" s="1"/>
  <c r="A1937" i="1"/>
  <c r="A1939" i="7" s="1"/>
  <c r="A1938" i="1"/>
  <c r="A1940" i="7" s="1"/>
  <c r="A1939" i="1"/>
  <c r="A1941" i="7" s="1"/>
  <c r="A1940" i="1"/>
  <c r="A1942" i="7" s="1"/>
  <c r="A1941" i="1"/>
  <c r="A1943" i="7" s="1"/>
  <c r="A1942" i="1"/>
  <c r="A1944" i="7" s="1"/>
  <c r="A1943" i="1"/>
  <c r="A1945" i="7" s="1"/>
  <c r="A1944" i="1"/>
  <c r="A1946" i="7" s="1"/>
  <c r="A1945" i="1"/>
  <c r="A1947" i="7" s="1"/>
  <c r="A1946" i="1"/>
  <c r="A1948" i="7" s="1"/>
  <c r="A1947" i="1"/>
  <c r="A1949" i="7" s="1"/>
  <c r="A1948" i="1"/>
  <c r="A1950" i="7" s="1"/>
  <c r="A1949" i="1"/>
  <c r="A1951" i="7" s="1"/>
  <c r="A1950" i="1"/>
  <c r="A1952" i="7" s="1"/>
  <c r="A1951" i="1"/>
  <c r="A1953" i="7" s="1"/>
  <c r="A1952" i="1"/>
  <c r="A1954" i="7" s="1"/>
  <c r="A1953" i="1"/>
  <c r="A1955" i="7" s="1"/>
  <c r="A1954" i="1"/>
  <c r="A1956" i="7" s="1"/>
  <c r="A1955" i="1"/>
  <c r="A1957" i="7" s="1"/>
  <c r="A1956" i="1"/>
  <c r="A1958" i="7" s="1"/>
  <c r="A1957" i="1"/>
  <c r="A1959" i="7" s="1"/>
  <c r="A1958" i="1"/>
  <c r="A1960" i="7" s="1"/>
  <c r="A1959" i="1"/>
  <c r="A1961" i="7" s="1"/>
  <c r="A1960" i="1"/>
  <c r="A1962" i="7" s="1"/>
  <c r="A1961" i="1"/>
  <c r="A1963" i="7" s="1"/>
  <c r="A1962" i="1"/>
  <c r="A1964" i="7" s="1"/>
  <c r="A1963" i="1"/>
  <c r="A1965" i="7" s="1"/>
  <c r="A1964" i="1"/>
  <c r="A1966" i="7" s="1"/>
  <c r="A1965" i="1"/>
  <c r="A1967" i="7" s="1"/>
  <c r="A1966" i="1"/>
  <c r="A1968" i="7" s="1"/>
  <c r="A1967" i="1"/>
  <c r="A1969" i="7" s="1"/>
  <c r="A1968" i="1"/>
  <c r="A1970" i="7" s="1"/>
  <c r="A1969" i="1"/>
  <c r="A1971" i="7" s="1"/>
  <c r="A1970" i="1"/>
  <c r="A1972" i="7" s="1"/>
  <c r="A1971" i="1"/>
  <c r="A1973" i="7" s="1"/>
  <c r="A1972" i="1"/>
  <c r="A1974" i="7" s="1"/>
  <c r="A1973" i="1"/>
  <c r="A1975" i="7" s="1"/>
  <c r="A1974" i="1"/>
  <c r="A1976" i="7" s="1"/>
  <c r="A1975" i="1"/>
  <c r="A1977" i="7" s="1"/>
  <c r="A1976" i="1"/>
  <c r="A1978" i="7" s="1"/>
  <c r="A1977" i="1"/>
  <c r="A1979" i="7" s="1"/>
  <c r="A1978" i="1"/>
  <c r="A1980" i="7" s="1"/>
  <c r="A1979" i="1"/>
  <c r="A1981" i="7" s="1"/>
  <c r="A1980" i="1"/>
  <c r="A1982" i="7" s="1"/>
  <c r="A1981" i="1"/>
  <c r="A1983" i="7" s="1"/>
  <c r="A1982" i="1"/>
  <c r="A1984" i="7" s="1"/>
  <c r="A1983" i="1"/>
  <c r="A1985" i="7" s="1"/>
  <c r="A1984" i="1"/>
  <c r="A1986" i="7" s="1"/>
  <c r="A1985" i="1"/>
  <c r="A1987" i="7" s="1"/>
  <c r="A1986" i="1"/>
  <c r="A1988" i="7" s="1"/>
  <c r="A1987" i="1"/>
  <c r="A1989" i="7" s="1"/>
  <c r="A1988" i="1"/>
  <c r="A1990" i="7" s="1"/>
  <c r="A1989" i="1"/>
  <c r="A1991" i="7" s="1"/>
  <c r="A1990" i="1"/>
  <c r="A1992" i="7" s="1"/>
  <c r="A1991" i="1"/>
  <c r="A1993" i="7" s="1"/>
  <c r="A1992" i="1"/>
  <c r="A1994" i="7" s="1"/>
  <c r="A1993" i="1"/>
  <c r="A1995" i="7" s="1"/>
  <c r="A1994" i="1"/>
  <c r="A1996" i="7" s="1"/>
  <c r="A1995" i="1"/>
  <c r="A1997" i="7" s="1"/>
  <c r="A1996" i="1"/>
  <c r="A1998" i="7" s="1"/>
  <c r="A1997" i="1"/>
  <c r="A1999" i="7" s="1"/>
  <c r="A1998" i="1"/>
  <c r="A2000" i="7" s="1"/>
  <c r="A1999" i="1"/>
  <c r="A2001" i="7" s="1"/>
  <c r="A2000" i="1"/>
  <c r="A2002" i="7" s="1"/>
  <c r="A2001" i="1"/>
  <c r="A2003" i="7" s="1"/>
  <c r="A2002" i="1"/>
  <c r="A2004" i="7" s="1"/>
  <c r="A2003" i="1"/>
  <c r="A2005" i="7" s="1"/>
  <c r="A2004" i="1"/>
  <c r="A2006" i="7" s="1"/>
  <c r="A2005" i="1"/>
  <c r="A2007" i="7" s="1"/>
  <c r="A2006" i="1"/>
  <c r="A2008" i="7" s="1"/>
  <c r="A2007" i="1"/>
  <c r="A2009" i="7" s="1"/>
  <c r="A2008" i="1"/>
  <c r="A2010" i="7" s="1"/>
  <c r="A2009" i="1"/>
  <c r="A2011" i="7" s="1"/>
  <c r="A2010" i="1"/>
  <c r="A2012" i="7" s="1"/>
  <c r="A2011" i="1"/>
  <c r="A2013" i="7" s="1"/>
  <c r="A2012" i="1"/>
  <c r="A2014" i="7" s="1"/>
  <c r="A2013" i="1"/>
  <c r="A2015" i="7" s="1"/>
  <c r="A2014" i="1"/>
  <c r="A2016" i="7" s="1"/>
  <c r="A2015" i="1"/>
  <c r="A2017" i="7" s="1"/>
  <c r="A2016" i="1"/>
  <c r="A2018" i="7" s="1"/>
  <c r="A2017" i="1"/>
  <c r="A2019" i="7" s="1"/>
  <c r="A2018" i="1"/>
  <c r="A2020" i="7" s="1"/>
  <c r="A2019" i="1"/>
  <c r="A2021" i="7" s="1"/>
  <c r="A2020" i="1"/>
  <c r="A2022" i="7" s="1"/>
  <c r="A2021" i="1"/>
  <c r="A2023" i="7" s="1"/>
  <c r="A2022" i="1"/>
  <c r="A2024" i="7" s="1"/>
  <c r="A2023" i="1"/>
  <c r="A2025" i="7" s="1"/>
  <c r="A2024" i="1"/>
  <c r="A2026" i="7" s="1"/>
  <c r="A2025" i="1"/>
  <c r="A2027" i="7" s="1"/>
  <c r="A2026" i="1"/>
  <c r="A2028" i="7" s="1"/>
  <c r="A2027" i="1"/>
  <c r="A2029" i="7" s="1"/>
  <c r="A2028" i="1"/>
  <c r="A2030" i="7" s="1"/>
  <c r="A2029" i="1"/>
  <c r="A2031" i="7" s="1"/>
  <c r="A2030" i="1"/>
  <c r="A2032" i="7" s="1"/>
  <c r="A2031" i="1"/>
  <c r="A2033" i="7" s="1"/>
  <c r="A2032" i="1"/>
  <c r="A2034" i="7" s="1"/>
  <c r="A2033" i="1"/>
  <c r="A2035" i="7" s="1"/>
  <c r="A2034" i="1"/>
  <c r="A2036" i="7" s="1"/>
  <c r="A2035" i="1"/>
  <c r="A2037" i="7" s="1"/>
  <c r="A2036" i="1"/>
  <c r="A2038" i="7" s="1"/>
  <c r="A2037" i="1"/>
  <c r="A2039" i="7" s="1"/>
  <c r="A2038" i="1"/>
  <c r="A2040" i="7" s="1"/>
  <c r="A2039" i="1"/>
  <c r="A2041" i="7" s="1"/>
  <c r="A2040" i="1"/>
  <c r="A2042" i="7" s="1"/>
  <c r="A2041" i="1"/>
  <c r="A2043" i="7" s="1"/>
  <c r="A2042" i="1"/>
  <c r="A2044" i="7" s="1"/>
  <c r="A2043" i="1"/>
  <c r="A2045" i="7" s="1"/>
  <c r="A2044" i="1"/>
  <c r="A2046" i="7" s="1"/>
  <c r="A2045" i="1"/>
  <c r="A2047" i="7" s="1"/>
  <c r="A2046" i="1"/>
  <c r="A2048" i="7" s="1"/>
  <c r="A2047" i="1"/>
  <c r="A2049" i="7" s="1"/>
  <c r="A2048" i="1"/>
  <c r="A2050" i="7" s="1"/>
  <c r="A2049" i="1"/>
  <c r="A2051" i="7" s="1"/>
  <c r="A2050" i="1"/>
  <c r="A2052" i="7" s="1"/>
  <c r="A2051" i="1"/>
  <c r="A2053" i="7" s="1"/>
  <c r="A2052" i="1"/>
  <c r="A2054" i="7" s="1"/>
  <c r="A2053" i="1"/>
  <c r="A651" i="1"/>
  <c r="A653" i="7" s="1"/>
  <c r="A650" i="1"/>
  <c r="A652" i="7" s="1"/>
  <c r="A652" i="1"/>
  <c r="A653" i="1"/>
  <c r="A655" i="7" s="1"/>
  <c r="A7" i="1"/>
  <c r="A8" i="1"/>
  <c r="B8" i="1" s="1"/>
  <c r="A9" i="1"/>
  <c r="A11" i="7" s="1"/>
  <c r="A10" i="1"/>
  <c r="A11" i="1"/>
  <c r="A13" i="7" s="1"/>
  <c r="A12" i="1"/>
  <c r="Y12" i="1" s="1"/>
  <c r="A13" i="1"/>
  <c r="A15" i="7" s="1"/>
  <c r="A14" i="1"/>
  <c r="A15" i="1"/>
  <c r="A17" i="7" s="1"/>
  <c r="A16" i="1"/>
  <c r="A17" i="1"/>
  <c r="A19" i="7" s="1"/>
  <c r="A18" i="1"/>
  <c r="A19" i="1"/>
  <c r="A21" i="7" s="1"/>
  <c r="A20" i="1"/>
  <c r="Y20" i="1" s="1"/>
  <c r="A21" i="1"/>
  <c r="A23" i="7" s="1"/>
  <c r="A22" i="1"/>
  <c r="A23" i="1"/>
  <c r="A25" i="7" s="1"/>
  <c r="A24" i="1"/>
  <c r="B24" i="1" s="1"/>
  <c r="A25" i="1"/>
  <c r="A27" i="7" s="1"/>
  <c r="A26" i="1"/>
  <c r="A27" i="1"/>
  <c r="A29" i="7" s="1"/>
  <c r="A28" i="1"/>
  <c r="Y28" i="1" s="1"/>
  <c r="A29" i="1"/>
  <c r="A31" i="7" s="1"/>
  <c r="A30" i="1"/>
  <c r="A31" i="1"/>
  <c r="A33" i="7" s="1"/>
  <c r="A32" i="1"/>
  <c r="A33" i="1"/>
  <c r="A35" i="7" s="1"/>
  <c r="A34" i="1"/>
  <c r="A35" i="1"/>
  <c r="A37" i="7" s="1"/>
  <c r="A36" i="1"/>
  <c r="Y36" i="1" s="1"/>
  <c r="A37" i="1"/>
  <c r="A39" i="7" s="1"/>
  <c r="A38" i="1"/>
  <c r="A39" i="1"/>
  <c r="A41" i="7" s="1"/>
  <c r="A40" i="1"/>
  <c r="B40" i="1" s="1"/>
  <c r="A41" i="1"/>
  <c r="A43" i="7" s="1"/>
  <c r="A42" i="1"/>
  <c r="A43" i="1"/>
  <c r="A45" i="7" s="1"/>
  <c r="A44" i="1"/>
  <c r="Y44" i="1" s="1"/>
  <c r="A45" i="1"/>
  <c r="A47" i="7" s="1"/>
  <c r="A46" i="1"/>
  <c r="A47" i="1"/>
  <c r="A49" i="7" s="1"/>
  <c r="A48" i="1"/>
  <c r="A49" i="1"/>
  <c r="A51" i="7" s="1"/>
  <c r="A50" i="1"/>
  <c r="A51" i="1"/>
  <c r="A53" i="7" s="1"/>
  <c r="A52" i="1"/>
  <c r="Y52" i="1" s="1"/>
  <c r="A53" i="1"/>
  <c r="A55" i="7" s="1"/>
  <c r="A54" i="1"/>
  <c r="A55" i="1"/>
  <c r="A57" i="7" s="1"/>
  <c r="A56" i="1"/>
  <c r="B56" i="1" s="1"/>
  <c r="A57" i="1"/>
  <c r="A59" i="7" s="1"/>
  <c r="A58" i="1"/>
  <c r="A59" i="1"/>
  <c r="A61" i="7" s="1"/>
  <c r="A60" i="1"/>
  <c r="Y60" i="1" s="1"/>
  <c r="A61" i="1"/>
  <c r="A63" i="7" s="1"/>
  <c r="A62" i="1"/>
  <c r="A63" i="1"/>
  <c r="A65" i="7" s="1"/>
  <c r="A64" i="1"/>
  <c r="A65" i="1"/>
  <c r="A67" i="7" s="1"/>
  <c r="A66" i="1"/>
  <c r="A67" i="1"/>
  <c r="A69" i="7" s="1"/>
  <c r="A68" i="1"/>
  <c r="Y68" i="1" s="1"/>
  <c r="A69" i="1"/>
  <c r="A71" i="7" s="1"/>
  <c r="A70" i="1"/>
  <c r="A71" i="1"/>
  <c r="A73" i="7" s="1"/>
  <c r="A72" i="1"/>
  <c r="B72" i="1" s="1"/>
  <c r="A73" i="1"/>
  <c r="A75" i="7" s="1"/>
  <c r="A74" i="1"/>
  <c r="A75" i="1"/>
  <c r="A77" i="7" s="1"/>
  <c r="A76" i="1"/>
  <c r="Y76" i="1" s="1"/>
  <c r="A77" i="1"/>
  <c r="A79" i="7" s="1"/>
  <c r="A78" i="1"/>
  <c r="A79" i="1"/>
  <c r="A81" i="7" s="1"/>
  <c r="A80" i="1"/>
  <c r="A81" i="1"/>
  <c r="A83" i="7" s="1"/>
  <c r="A82" i="1"/>
  <c r="A83" i="1"/>
  <c r="A85" i="7" s="1"/>
  <c r="A84" i="1"/>
  <c r="Y84" i="1" s="1"/>
  <c r="A85" i="1"/>
  <c r="A87" i="7" s="1"/>
  <c r="A86" i="1"/>
  <c r="A87" i="1"/>
  <c r="A89" i="7" s="1"/>
  <c r="A88" i="1"/>
  <c r="B88" i="1" s="1"/>
  <c r="A89" i="1"/>
  <c r="A91" i="7" s="1"/>
  <c r="A90" i="1"/>
  <c r="A91" i="1"/>
  <c r="A93" i="7" s="1"/>
  <c r="A92" i="1"/>
  <c r="Y92" i="1" s="1"/>
  <c r="A93" i="1"/>
  <c r="A95" i="7" s="1"/>
  <c r="A94" i="1"/>
  <c r="A95" i="1"/>
  <c r="A97" i="7" s="1"/>
  <c r="A96" i="1"/>
  <c r="A97" i="1"/>
  <c r="A99" i="7" s="1"/>
  <c r="A98" i="1"/>
  <c r="A99" i="1"/>
  <c r="A101" i="7" s="1"/>
  <c r="A100" i="1"/>
  <c r="Y100" i="1" s="1"/>
  <c r="A101" i="1"/>
  <c r="A103" i="7" s="1"/>
  <c r="A102" i="1"/>
  <c r="A103" i="1"/>
  <c r="A105" i="7" s="1"/>
  <c r="A104" i="1"/>
  <c r="B104" i="1" s="1"/>
  <c r="A105" i="1"/>
  <c r="A107" i="7" s="1"/>
  <c r="A106" i="1"/>
  <c r="A107" i="1"/>
  <c r="A109" i="7" s="1"/>
  <c r="A108" i="1"/>
  <c r="Y108" i="1" s="1"/>
  <c r="A109" i="1"/>
  <c r="A111" i="7" s="1"/>
  <c r="A110" i="1"/>
  <c r="A111" i="1"/>
  <c r="A113" i="7" s="1"/>
  <c r="A112" i="1"/>
  <c r="A113" i="1"/>
  <c r="A115" i="7" s="1"/>
  <c r="A114" i="1"/>
  <c r="A115" i="1"/>
  <c r="A117" i="7" s="1"/>
  <c r="A116" i="1"/>
  <c r="Y116" i="1" s="1"/>
  <c r="A117" i="1"/>
  <c r="A119" i="7" s="1"/>
  <c r="A118" i="1"/>
  <c r="A119" i="1"/>
  <c r="A121" i="7" s="1"/>
  <c r="A120" i="1"/>
  <c r="B120" i="1" s="1"/>
  <c r="A121" i="1"/>
  <c r="A123" i="7" s="1"/>
  <c r="A122" i="1"/>
  <c r="A123" i="1"/>
  <c r="A125" i="7" s="1"/>
  <c r="A124" i="1"/>
  <c r="Y124" i="1" s="1"/>
  <c r="A125" i="1"/>
  <c r="A127" i="7" s="1"/>
  <c r="A126" i="1"/>
  <c r="A127" i="1"/>
  <c r="A129" i="7" s="1"/>
  <c r="A128" i="1"/>
  <c r="A129" i="1"/>
  <c r="A131" i="7" s="1"/>
  <c r="A130" i="1"/>
  <c r="A131" i="1"/>
  <c r="A133" i="7" s="1"/>
  <c r="A132" i="1"/>
  <c r="Y132" i="1" s="1"/>
  <c r="A133" i="1"/>
  <c r="A135" i="7" s="1"/>
  <c r="A134" i="1"/>
  <c r="A135" i="1"/>
  <c r="A137" i="7" s="1"/>
  <c r="A136" i="1"/>
  <c r="B136" i="1" s="1"/>
  <c r="A137" i="1"/>
  <c r="A139" i="7" s="1"/>
  <c r="A138" i="1"/>
  <c r="A139" i="1"/>
  <c r="A141" i="7" s="1"/>
  <c r="A140" i="1"/>
  <c r="Y140" i="1" s="1"/>
  <c r="A141" i="1"/>
  <c r="A143" i="7" s="1"/>
  <c r="A142" i="1"/>
  <c r="A143" i="1"/>
  <c r="A145" i="7" s="1"/>
  <c r="A144" i="1"/>
  <c r="B144" i="1" s="1"/>
  <c r="A145" i="1"/>
  <c r="A147" i="7" s="1"/>
  <c r="A146" i="1"/>
  <c r="A147" i="1"/>
  <c r="A149" i="7" s="1"/>
  <c r="A148" i="1"/>
  <c r="Y148" i="1" s="1"/>
  <c r="A149" i="1"/>
  <c r="A151" i="7" s="1"/>
  <c r="A150" i="1"/>
  <c r="A151" i="1"/>
  <c r="A153" i="7" s="1"/>
  <c r="A152" i="1"/>
  <c r="B152" i="1" s="1"/>
  <c r="A153" i="1"/>
  <c r="A155" i="7" s="1"/>
  <c r="A154" i="1"/>
  <c r="A155" i="1"/>
  <c r="A157" i="7" s="1"/>
  <c r="A156" i="1"/>
  <c r="Y156" i="1" s="1"/>
  <c r="A157" i="1"/>
  <c r="A159" i="7" s="1"/>
  <c r="A158" i="1"/>
  <c r="A159" i="1"/>
  <c r="A161" i="7" s="1"/>
  <c r="A160" i="1"/>
  <c r="B160" i="1" s="1"/>
  <c r="A161" i="1"/>
  <c r="A163" i="7" s="1"/>
  <c r="A162" i="1"/>
  <c r="A163" i="1"/>
  <c r="A165" i="7" s="1"/>
  <c r="A164" i="1"/>
  <c r="Y164" i="1" s="1"/>
  <c r="A165" i="1"/>
  <c r="A167" i="7" s="1"/>
  <c r="A166" i="1"/>
  <c r="A167" i="1"/>
  <c r="A169" i="7" s="1"/>
  <c r="A168" i="1"/>
  <c r="B168" i="1" s="1"/>
  <c r="A169" i="1"/>
  <c r="A171" i="7" s="1"/>
  <c r="A170" i="1"/>
  <c r="A171" i="1"/>
  <c r="A173" i="7" s="1"/>
  <c r="A172" i="1"/>
  <c r="Y172" i="1" s="1"/>
  <c r="A173" i="1"/>
  <c r="A175" i="7" s="1"/>
  <c r="A174" i="1"/>
  <c r="A175" i="1"/>
  <c r="A177" i="7" s="1"/>
  <c r="A176" i="1"/>
  <c r="B176" i="1" s="1"/>
  <c r="A177" i="1"/>
  <c r="A179" i="7" s="1"/>
  <c r="A178" i="1"/>
  <c r="A179" i="1"/>
  <c r="A181" i="7" s="1"/>
  <c r="A180" i="1"/>
  <c r="Y180" i="1" s="1"/>
  <c r="A181" i="1"/>
  <c r="A183" i="7" s="1"/>
  <c r="A182" i="1"/>
  <c r="A183" i="1"/>
  <c r="A185" i="7" s="1"/>
  <c r="A184" i="1"/>
  <c r="B184" i="1" s="1"/>
  <c r="A185" i="1"/>
  <c r="A187" i="7" s="1"/>
  <c r="A186" i="1"/>
  <c r="A187" i="1"/>
  <c r="A189" i="7" s="1"/>
  <c r="A188" i="1"/>
  <c r="Y188" i="1" s="1"/>
  <c r="A189" i="1"/>
  <c r="A191" i="7" s="1"/>
  <c r="A190" i="1"/>
  <c r="A191" i="1"/>
  <c r="A193" i="7" s="1"/>
  <c r="A192" i="1"/>
  <c r="B192" i="1" s="1"/>
  <c r="A193" i="1"/>
  <c r="A195" i="7" s="1"/>
  <c r="A194" i="1"/>
  <c r="A195" i="1"/>
  <c r="A197" i="7" s="1"/>
  <c r="A196" i="1"/>
  <c r="Y196" i="1" s="1"/>
  <c r="A197" i="1"/>
  <c r="A199" i="7" s="1"/>
  <c r="A198" i="1"/>
  <c r="A199" i="1"/>
  <c r="A201" i="7" s="1"/>
  <c r="A200" i="1"/>
  <c r="B200" i="1" s="1"/>
  <c r="A201" i="1"/>
  <c r="A203" i="7" s="1"/>
  <c r="A202" i="1"/>
  <c r="A203" i="1"/>
  <c r="A205" i="7" s="1"/>
  <c r="A204" i="1"/>
  <c r="Y204" i="1" s="1"/>
  <c r="A205" i="1"/>
  <c r="A207" i="7" s="1"/>
  <c r="A206" i="1"/>
  <c r="A207" i="1"/>
  <c r="A209" i="7" s="1"/>
  <c r="A208" i="1"/>
  <c r="B208" i="1" s="1"/>
  <c r="A209" i="1"/>
  <c r="A211" i="7" s="1"/>
  <c r="A210" i="1"/>
  <c r="A211" i="1"/>
  <c r="A213" i="7" s="1"/>
  <c r="A212" i="1"/>
  <c r="Y212" i="1" s="1"/>
  <c r="A213" i="1"/>
  <c r="A215" i="7" s="1"/>
  <c r="A214" i="1"/>
  <c r="A215" i="1"/>
  <c r="A217" i="7" s="1"/>
  <c r="A216" i="1"/>
  <c r="B216" i="1" s="1"/>
  <c r="A217" i="1"/>
  <c r="A219" i="7" s="1"/>
  <c r="A218" i="1"/>
  <c r="A219" i="1"/>
  <c r="A221" i="7" s="1"/>
  <c r="A220" i="1"/>
  <c r="Y220" i="1" s="1"/>
  <c r="A221" i="1"/>
  <c r="A223" i="7" s="1"/>
  <c r="A222" i="1"/>
  <c r="A223" i="1"/>
  <c r="A225" i="7" s="1"/>
  <c r="A224" i="1"/>
  <c r="B224" i="1" s="1"/>
  <c r="A225" i="1"/>
  <c r="A227" i="7" s="1"/>
  <c r="A226" i="1"/>
  <c r="A227" i="1"/>
  <c r="A229" i="7" s="1"/>
  <c r="A228" i="1"/>
  <c r="Y228" i="1" s="1"/>
  <c r="A229" i="1"/>
  <c r="A231" i="7" s="1"/>
  <c r="A230" i="1"/>
  <c r="A231" i="1"/>
  <c r="A233" i="7" s="1"/>
  <c r="A232" i="1"/>
  <c r="B232" i="1" s="1"/>
  <c r="A233" i="1"/>
  <c r="A235" i="7" s="1"/>
  <c r="A234" i="1"/>
  <c r="A235" i="1"/>
  <c r="A237" i="7" s="1"/>
  <c r="A236" i="1"/>
  <c r="Y236" i="1" s="1"/>
  <c r="A237" i="1"/>
  <c r="A239" i="7" s="1"/>
  <c r="A238" i="1"/>
  <c r="A239" i="1"/>
  <c r="A241" i="7" s="1"/>
  <c r="A240" i="1"/>
  <c r="B240" i="1" s="1"/>
  <c r="A241" i="1"/>
  <c r="A243" i="7" s="1"/>
  <c r="A242" i="1"/>
  <c r="A243" i="1"/>
  <c r="A245" i="7" s="1"/>
  <c r="A244" i="1"/>
  <c r="Y244" i="1" s="1"/>
  <c r="A245" i="1"/>
  <c r="A247" i="7" s="1"/>
  <c r="A246" i="1"/>
  <c r="A247" i="1"/>
  <c r="A249" i="7" s="1"/>
  <c r="A248" i="1"/>
  <c r="B248" i="1" s="1"/>
  <c r="A249" i="1"/>
  <c r="A251" i="7" s="1"/>
  <c r="A250" i="1"/>
  <c r="A251" i="1"/>
  <c r="A253" i="7" s="1"/>
  <c r="A252" i="1"/>
  <c r="Y252" i="1" s="1"/>
  <c r="A253" i="1"/>
  <c r="A255" i="7" s="1"/>
  <c r="A254" i="1"/>
  <c r="A255" i="1"/>
  <c r="A257" i="7" s="1"/>
  <c r="A256" i="1"/>
  <c r="B256" i="1" s="1"/>
  <c r="A257" i="1"/>
  <c r="A259" i="7" s="1"/>
  <c r="A258" i="1"/>
  <c r="A259" i="1"/>
  <c r="A261" i="7" s="1"/>
  <c r="A260" i="1"/>
  <c r="Y260" i="1" s="1"/>
  <c r="A261" i="1"/>
  <c r="A263" i="7" s="1"/>
  <c r="A262" i="1"/>
  <c r="A263" i="1"/>
  <c r="A265" i="7" s="1"/>
  <c r="A264" i="1"/>
  <c r="B264" i="1" s="1"/>
  <c r="A265" i="1"/>
  <c r="A267" i="7" s="1"/>
  <c r="A266" i="1"/>
  <c r="A267" i="1"/>
  <c r="A269" i="7" s="1"/>
  <c r="A268" i="1"/>
  <c r="Y268" i="1" s="1"/>
  <c r="A269" i="1"/>
  <c r="A271" i="7" s="1"/>
  <c r="A270" i="1"/>
  <c r="A271" i="1"/>
  <c r="A273" i="7" s="1"/>
  <c r="A272" i="1"/>
  <c r="B272" i="1" s="1"/>
  <c r="A273" i="1"/>
  <c r="A275" i="7" s="1"/>
  <c r="A274" i="1"/>
  <c r="A275" i="1"/>
  <c r="A277" i="7" s="1"/>
  <c r="A276" i="1"/>
  <c r="Y276" i="1" s="1"/>
  <c r="A277" i="1"/>
  <c r="A279" i="7" s="1"/>
  <c r="A278" i="1"/>
  <c r="A279" i="1"/>
  <c r="A281" i="7" s="1"/>
  <c r="A280" i="1"/>
  <c r="B280" i="1" s="1"/>
  <c r="A281" i="1"/>
  <c r="A283" i="7" s="1"/>
  <c r="A282" i="1"/>
  <c r="A283" i="1"/>
  <c r="A285" i="7" s="1"/>
  <c r="A284" i="1"/>
  <c r="Y284" i="1" s="1"/>
  <c r="A285" i="1"/>
  <c r="A287" i="7" s="1"/>
  <c r="A286" i="1"/>
  <c r="A287" i="1"/>
  <c r="A289" i="7" s="1"/>
  <c r="A288" i="1"/>
  <c r="B288" i="1" s="1"/>
  <c r="A289" i="1"/>
  <c r="A291" i="7" s="1"/>
  <c r="A290" i="1"/>
  <c r="A291" i="1"/>
  <c r="A293" i="7" s="1"/>
  <c r="A292" i="1"/>
  <c r="Y292" i="1" s="1"/>
  <c r="A293" i="1"/>
  <c r="A295" i="7" s="1"/>
  <c r="A294" i="1"/>
  <c r="A295" i="1"/>
  <c r="A297" i="7" s="1"/>
  <c r="A296" i="1"/>
  <c r="B296" i="1" s="1"/>
  <c r="A297" i="1"/>
  <c r="A299" i="7" s="1"/>
  <c r="A298" i="1"/>
  <c r="A299" i="1"/>
  <c r="A301" i="7" s="1"/>
  <c r="A300" i="1"/>
  <c r="Y300" i="1" s="1"/>
  <c r="A301" i="1"/>
  <c r="A303" i="7" s="1"/>
  <c r="A302" i="1"/>
  <c r="A303" i="1"/>
  <c r="A305" i="7" s="1"/>
  <c r="A304" i="1"/>
  <c r="B304" i="1" s="1"/>
  <c r="A305" i="1"/>
  <c r="A307" i="7" s="1"/>
  <c r="A306" i="1"/>
  <c r="A307" i="1"/>
  <c r="A309" i="7" s="1"/>
  <c r="A308" i="1"/>
  <c r="Y308" i="1" s="1"/>
  <c r="A309" i="1"/>
  <c r="A311" i="7" s="1"/>
  <c r="A310" i="1"/>
  <c r="A311" i="1"/>
  <c r="A313" i="7" s="1"/>
  <c r="A312" i="1"/>
  <c r="B312" i="1" s="1"/>
  <c r="A313" i="1"/>
  <c r="A315" i="7" s="1"/>
  <c r="A314" i="1"/>
  <c r="A315" i="1"/>
  <c r="A317" i="7" s="1"/>
  <c r="A316" i="1"/>
  <c r="Y316" i="1" s="1"/>
  <c r="A317" i="1"/>
  <c r="A319" i="7" s="1"/>
  <c r="A318" i="1"/>
  <c r="A319" i="1"/>
  <c r="A321" i="7" s="1"/>
  <c r="A320" i="1"/>
  <c r="B320" i="1" s="1"/>
  <c r="A321" i="1"/>
  <c r="A323" i="7" s="1"/>
  <c r="A322" i="1"/>
  <c r="A323" i="1"/>
  <c r="A325" i="7" s="1"/>
  <c r="A324" i="1"/>
  <c r="Y324" i="1" s="1"/>
  <c r="A325" i="1"/>
  <c r="A327" i="7" s="1"/>
  <c r="A326" i="1"/>
  <c r="B326" i="1" s="1"/>
  <c r="A327" i="1"/>
  <c r="A329" i="7" s="1"/>
  <c r="A328" i="1"/>
  <c r="B328" i="1" s="1"/>
  <c r="A329" i="1"/>
  <c r="A331" i="7" s="1"/>
  <c r="A330" i="1"/>
  <c r="A331" i="1"/>
  <c r="A333" i="7" s="1"/>
  <c r="A332" i="1"/>
  <c r="Y332" i="1" s="1"/>
  <c r="A333" i="1"/>
  <c r="A335" i="7" s="1"/>
  <c r="A334" i="1"/>
  <c r="A335" i="1"/>
  <c r="A337" i="7" s="1"/>
  <c r="A336" i="1"/>
  <c r="B336" i="1" s="1"/>
  <c r="A337" i="1"/>
  <c r="A339" i="7" s="1"/>
  <c r="A338" i="1"/>
  <c r="A339" i="1"/>
  <c r="A341" i="7" s="1"/>
  <c r="A340" i="1"/>
  <c r="Y340" i="1" s="1"/>
  <c r="A341" i="1"/>
  <c r="A343" i="7" s="1"/>
  <c r="A342" i="1"/>
  <c r="A343" i="1"/>
  <c r="A345" i="7" s="1"/>
  <c r="A344" i="1"/>
  <c r="B344" i="1" s="1"/>
  <c r="A345" i="1"/>
  <c r="A347" i="7" s="1"/>
  <c r="A346" i="1"/>
  <c r="A347" i="1"/>
  <c r="A349" i="7" s="1"/>
  <c r="A348" i="1"/>
  <c r="Y348" i="1" s="1"/>
  <c r="A349" i="1"/>
  <c r="A351" i="7" s="1"/>
  <c r="A350" i="1"/>
  <c r="A351" i="1"/>
  <c r="A353" i="7" s="1"/>
  <c r="A352" i="1"/>
  <c r="B352" i="1" s="1"/>
  <c r="A353" i="1"/>
  <c r="A355" i="7" s="1"/>
  <c r="A354" i="1"/>
  <c r="X355" i="1" s="1"/>
  <c r="A355" i="1"/>
  <c r="A357" i="7" s="1"/>
  <c r="A356" i="1"/>
  <c r="Y356" i="1" s="1"/>
  <c r="A357" i="1"/>
  <c r="A359" i="7" s="1"/>
  <c r="A358" i="1"/>
  <c r="A359" i="1"/>
  <c r="A361" i="7" s="1"/>
  <c r="A360" i="1"/>
  <c r="B360" i="1" s="1"/>
  <c r="A361" i="1"/>
  <c r="A363" i="7" s="1"/>
  <c r="A362" i="1"/>
  <c r="A363" i="1"/>
  <c r="A365" i="7" s="1"/>
  <c r="A364" i="1"/>
  <c r="Y364" i="1" s="1"/>
  <c r="A365" i="1"/>
  <c r="A367" i="7" s="1"/>
  <c r="A366" i="1"/>
  <c r="A367" i="1"/>
  <c r="A369" i="7" s="1"/>
  <c r="A368" i="1"/>
  <c r="B368" i="1" s="1"/>
  <c r="A369" i="1"/>
  <c r="A371" i="7" s="1"/>
  <c r="A370" i="1"/>
  <c r="A371" i="1"/>
  <c r="A373" i="7" s="1"/>
  <c r="A372" i="1"/>
  <c r="Y372" i="1" s="1"/>
  <c r="A373" i="1"/>
  <c r="A375" i="7" s="1"/>
  <c r="A374" i="1"/>
  <c r="A375" i="1"/>
  <c r="A377" i="7" s="1"/>
  <c r="A376" i="1"/>
  <c r="B376" i="1" s="1"/>
  <c r="A377" i="1"/>
  <c r="A379" i="7" s="1"/>
  <c r="A378" i="1"/>
  <c r="A379" i="1"/>
  <c r="A381" i="7" s="1"/>
  <c r="A380" i="1"/>
  <c r="Y380" i="1" s="1"/>
  <c r="A381" i="1"/>
  <c r="A383" i="7" s="1"/>
  <c r="A382" i="1"/>
  <c r="A383" i="1"/>
  <c r="A385" i="7" s="1"/>
  <c r="A384" i="1"/>
  <c r="B384" i="1" s="1"/>
  <c r="A385" i="1"/>
  <c r="A387" i="7" s="1"/>
  <c r="A386" i="1"/>
  <c r="A387" i="1"/>
  <c r="A389" i="7" s="1"/>
  <c r="A388" i="1"/>
  <c r="Y388" i="1" s="1"/>
  <c r="A389" i="1"/>
  <c r="A391" i="7" s="1"/>
  <c r="A390" i="1"/>
  <c r="A391" i="1"/>
  <c r="A393" i="7" s="1"/>
  <c r="A392" i="1"/>
  <c r="B392" i="1" s="1"/>
  <c r="A393" i="1"/>
  <c r="A395" i="7" s="1"/>
  <c r="A394" i="1"/>
  <c r="A395" i="1"/>
  <c r="A397" i="7" s="1"/>
  <c r="A396" i="1"/>
  <c r="Y396" i="1" s="1"/>
  <c r="A397" i="1"/>
  <c r="A399" i="7" s="1"/>
  <c r="A398" i="1"/>
  <c r="A399" i="1"/>
  <c r="A401" i="7" s="1"/>
  <c r="A400" i="1"/>
  <c r="B400" i="1" s="1"/>
  <c r="A401" i="1"/>
  <c r="A403" i="7" s="1"/>
  <c r="A402" i="1"/>
  <c r="A403" i="1"/>
  <c r="A405" i="7" s="1"/>
  <c r="A404" i="1"/>
  <c r="Y404" i="1" s="1"/>
  <c r="A405" i="1"/>
  <c r="A407" i="7" s="1"/>
  <c r="A406" i="1"/>
  <c r="A407" i="1"/>
  <c r="A409" i="7" s="1"/>
  <c r="A408" i="1"/>
  <c r="B408" i="1" s="1"/>
  <c r="A409" i="1"/>
  <c r="A411" i="7" s="1"/>
  <c r="A410" i="1"/>
  <c r="A411" i="1"/>
  <c r="A413" i="7" s="1"/>
  <c r="A412" i="1"/>
  <c r="Y412" i="1" s="1"/>
  <c r="A413" i="1"/>
  <c r="A415" i="7" s="1"/>
  <c r="A414" i="1"/>
  <c r="A415" i="1"/>
  <c r="A417" i="7" s="1"/>
  <c r="A416" i="1"/>
  <c r="B416" i="1" s="1"/>
  <c r="A417" i="1"/>
  <c r="A419" i="7" s="1"/>
  <c r="A418" i="1"/>
  <c r="A419" i="1"/>
  <c r="A421" i="7" s="1"/>
  <c r="A420" i="1"/>
  <c r="Y420" i="1" s="1"/>
  <c r="A421" i="1"/>
  <c r="A423" i="7" s="1"/>
  <c r="A422" i="1"/>
  <c r="A423" i="1"/>
  <c r="A425" i="7" s="1"/>
  <c r="A424" i="1"/>
  <c r="B424" i="1" s="1"/>
  <c r="A425" i="1"/>
  <c r="A427" i="7" s="1"/>
  <c r="A426" i="1"/>
  <c r="A427" i="1"/>
  <c r="A429" i="7" s="1"/>
  <c r="A428" i="1"/>
  <c r="Y428" i="1" s="1"/>
  <c r="A429" i="1"/>
  <c r="A431" i="7" s="1"/>
  <c r="A430" i="1"/>
  <c r="A431" i="1"/>
  <c r="A433" i="7" s="1"/>
  <c r="A432" i="1"/>
  <c r="B432" i="1" s="1"/>
  <c r="A433" i="1"/>
  <c r="A435" i="7" s="1"/>
  <c r="A434" i="1"/>
  <c r="A435" i="1"/>
  <c r="A437" i="7" s="1"/>
  <c r="A436" i="1"/>
  <c r="Y436" i="1" s="1"/>
  <c r="A437" i="1"/>
  <c r="A439" i="7" s="1"/>
  <c r="A438" i="1"/>
  <c r="A439" i="1"/>
  <c r="A441" i="7" s="1"/>
  <c r="A440" i="1"/>
  <c r="B440" i="1" s="1"/>
  <c r="A441" i="1"/>
  <c r="A443" i="7" s="1"/>
  <c r="A442" i="1"/>
  <c r="A443" i="1"/>
  <c r="A445" i="7" s="1"/>
  <c r="A444" i="1"/>
  <c r="Y444" i="1" s="1"/>
  <c r="A445" i="1"/>
  <c r="A447" i="7" s="1"/>
  <c r="A446" i="1"/>
  <c r="A447" i="1"/>
  <c r="A449" i="7" s="1"/>
  <c r="A448" i="1"/>
  <c r="B448" i="1" s="1"/>
  <c r="A449" i="1"/>
  <c r="A451" i="7" s="1"/>
  <c r="A450" i="1"/>
  <c r="A451" i="1"/>
  <c r="A453" i="7" s="1"/>
  <c r="A452" i="1"/>
  <c r="Y452" i="1" s="1"/>
  <c r="A453" i="1"/>
  <c r="A455" i="7" s="1"/>
  <c r="A454" i="1"/>
  <c r="A455" i="1"/>
  <c r="A457" i="7" s="1"/>
  <c r="A456" i="1"/>
  <c r="B456" i="1" s="1"/>
  <c r="A457" i="1"/>
  <c r="A459" i="7" s="1"/>
  <c r="A458" i="1"/>
  <c r="A459" i="1"/>
  <c r="A461" i="7" s="1"/>
  <c r="A460" i="1"/>
  <c r="Y460" i="1" s="1"/>
  <c r="A461" i="1"/>
  <c r="A463" i="7" s="1"/>
  <c r="A462" i="1"/>
  <c r="Y462" i="1" s="1"/>
  <c r="A463" i="1"/>
  <c r="A465" i="7" s="1"/>
  <c r="A464" i="1"/>
  <c r="B464" i="1" s="1"/>
  <c r="A465" i="1"/>
  <c r="A467" i="7" s="1"/>
  <c r="A466" i="1"/>
  <c r="A467" i="1"/>
  <c r="A469" i="7" s="1"/>
  <c r="A468" i="1"/>
  <c r="Y468" i="1" s="1"/>
  <c r="A469" i="1"/>
  <c r="A471" i="7" s="1"/>
  <c r="A470" i="1"/>
  <c r="A471" i="1"/>
  <c r="A473" i="7" s="1"/>
  <c r="A472" i="1"/>
  <c r="B472" i="1" s="1"/>
  <c r="A473" i="1"/>
  <c r="A475" i="7" s="1"/>
  <c r="A474" i="1"/>
  <c r="A475" i="1"/>
  <c r="A477" i="7" s="1"/>
  <c r="A476" i="1"/>
  <c r="Y476" i="1" s="1"/>
  <c r="A477" i="1"/>
  <c r="A479" i="7" s="1"/>
  <c r="A478" i="1"/>
  <c r="A479" i="1"/>
  <c r="A481" i="7" s="1"/>
  <c r="A480" i="1"/>
  <c r="B480" i="1" s="1"/>
  <c r="A481" i="1"/>
  <c r="A483" i="7" s="1"/>
  <c r="A482" i="1"/>
  <c r="A483" i="1"/>
  <c r="A485" i="7" s="1"/>
  <c r="A484" i="1"/>
  <c r="Y484" i="1" s="1"/>
  <c r="A485" i="1"/>
  <c r="A487" i="7" s="1"/>
  <c r="A486" i="1"/>
  <c r="A487" i="1"/>
  <c r="A489" i="7" s="1"/>
  <c r="A488" i="1"/>
  <c r="B488" i="1" s="1"/>
  <c r="A489" i="1"/>
  <c r="A491" i="7" s="1"/>
  <c r="A490" i="1"/>
  <c r="A491" i="1"/>
  <c r="A493" i="7" s="1"/>
  <c r="A492" i="1"/>
  <c r="Y492" i="1" s="1"/>
  <c r="A493" i="1"/>
  <c r="A495" i="7" s="1"/>
  <c r="A494" i="1"/>
  <c r="A495" i="1"/>
  <c r="A497" i="7" s="1"/>
  <c r="A496" i="1"/>
  <c r="B496" i="1" s="1"/>
  <c r="A497" i="1"/>
  <c r="A499" i="7" s="1"/>
  <c r="A498" i="1"/>
  <c r="A499" i="1"/>
  <c r="A501" i="7" s="1"/>
  <c r="A500" i="1"/>
  <c r="Y500" i="1" s="1"/>
  <c r="A501" i="1"/>
  <c r="A503" i="7" s="1"/>
  <c r="A502" i="1"/>
  <c r="A503" i="1"/>
  <c r="A505" i="7" s="1"/>
  <c r="A504" i="1"/>
  <c r="B504" i="1" s="1"/>
  <c r="A505" i="1"/>
  <c r="A507" i="7" s="1"/>
  <c r="A506" i="1"/>
  <c r="A507" i="1"/>
  <c r="A509" i="7" s="1"/>
  <c r="A508" i="1"/>
  <c r="Y508" i="1" s="1"/>
  <c r="A509" i="1"/>
  <c r="A511" i="7" s="1"/>
  <c r="A510" i="1"/>
  <c r="A511" i="1"/>
  <c r="A513" i="7" s="1"/>
  <c r="A512" i="1"/>
  <c r="B512" i="1" s="1"/>
  <c r="A513" i="1"/>
  <c r="A515" i="7" s="1"/>
  <c r="A514" i="1"/>
  <c r="A515" i="1"/>
  <c r="A517" i="7" s="1"/>
  <c r="A516" i="1"/>
  <c r="Y516" i="1" s="1"/>
  <c r="A517" i="1"/>
  <c r="A519" i="7" s="1"/>
  <c r="A518" i="1"/>
  <c r="AB519" i="1" s="1"/>
  <c r="A519" i="1"/>
  <c r="A521" i="7" s="1"/>
  <c r="A520" i="1"/>
  <c r="B520" i="1" s="1"/>
  <c r="A521" i="1"/>
  <c r="A523" i="7" s="1"/>
  <c r="A522" i="1"/>
  <c r="A523" i="1"/>
  <c r="A525" i="7" s="1"/>
  <c r="A524" i="1"/>
  <c r="Y524" i="1" s="1"/>
  <c r="A525" i="1"/>
  <c r="A527" i="7" s="1"/>
  <c r="A526" i="1"/>
  <c r="A527" i="1"/>
  <c r="A529" i="7" s="1"/>
  <c r="A528" i="1"/>
  <c r="B528" i="1" s="1"/>
  <c r="A529" i="1"/>
  <c r="A531" i="7" s="1"/>
  <c r="A530" i="1"/>
  <c r="A531" i="1"/>
  <c r="A533" i="7" s="1"/>
  <c r="A532" i="1"/>
  <c r="Y532" i="1" s="1"/>
  <c r="A533" i="1"/>
  <c r="A535" i="7" s="1"/>
  <c r="A534" i="1"/>
  <c r="A535" i="1"/>
  <c r="A537" i="7" s="1"/>
  <c r="A536" i="1"/>
  <c r="B536" i="1" s="1"/>
  <c r="A537" i="1"/>
  <c r="A539" i="7" s="1"/>
  <c r="A538" i="1"/>
  <c r="A539" i="1"/>
  <c r="A541" i="7" s="1"/>
  <c r="A540" i="1"/>
  <c r="Y540" i="1" s="1"/>
  <c r="A541" i="1"/>
  <c r="A543" i="7" s="1"/>
  <c r="A542" i="1"/>
  <c r="A543" i="1"/>
  <c r="A545" i="7" s="1"/>
  <c r="A544" i="1"/>
  <c r="B544" i="1" s="1"/>
  <c r="A545" i="1"/>
  <c r="A547" i="7" s="1"/>
  <c r="A546" i="1"/>
  <c r="A547" i="1"/>
  <c r="A549" i="7" s="1"/>
  <c r="A548" i="1"/>
  <c r="Y548" i="1" s="1"/>
  <c r="A549" i="1"/>
  <c r="A551" i="7" s="1"/>
  <c r="A550" i="1"/>
  <c r="A551" i="1"/>
  <c r="A553" i="7" s="1"/>
  <c r="A552" i="1"/>
  <c r="B552" i="1" s="1"/>
  <c r="A553" i="1"/>
  <c r="A555" i="7" s="1"/>
  <c r="A554" i="1"/>
  <c r="A555" i="1"/>
  <c r="A557" i="7" s="1"/>
  <c r="A556" i="1"/>
  <c r="Y556" i="1" s="1"/>
  <c r="A557" i="1"/>
  <c r="A559" i="7" s="1"/>
  <c r="A558" i="1"/>
  <c r="A559" i="1"/>
  <c r="A561" i="7" s="1"/>
  <c r="A560" i="1"/>
  <c r="B560" i="1" s="1"/>
  <c r="A561" i="1"/>
  <c r="A563" i="7" s="1"/>
  <c r="A562" i="1"/>
  <c r="A563" i="1"/>
  <c r="A565" i="7" s="1"/>
  <c r="A564" i="1"/>
  <c r="Y564" i="1" s="1"/>
  <c r="A565" i="1"/>
  <c r="A567" i="7" s="1"/>
  <c r="A566" i="1"/>
  <c r="A567" i="1"/>
  <c r="A569" i="7" s="1"/>
  <c r="A568" i="1"/>
  <c r="B568" i="1" s="1"/>
  <c r="A569" i="1"/>
  <c r="A571" i="7" s="1"/>
  <c r="A570" i="1"/>
  <c r="A571" i="1"/>
  <c r="A573" i="7" s="1"/>
  <c r="A572" i="1"/>
  <c r="Y572" i="1" s="1"/>
  <c r="A573" i="1"/>
  <c r="A575" i="7" s="1"/>
  <c r="A574" i="1"/>
  <c r="A575" i="1"/>
  <c r="A577" i="7" s="1"/>
  <c r="A576" i="1"/>
  <c r="B576" i="1" s="1"/>
  <c r="A577" i="1"/>
  <c r="A579" i="7" s="1"/>
  <c r="A578" i="1"/>
  <c r="A579" i="1"/>
  <c r="A581" i="7" s="1"/>
  <c r="A580" i="1"/>
  <c r="Y580" i="1" s="1"/>
  <c r="A581" i="1"/>
  <c r="A583" i="7" s="1"/>
  <c r="A582" i="1"/>
  <c r="B582" i="1" s="1"/>
  <c r="A583" i="1"/>
  <c r="A585" i="7" s="1"/>
  <c r="A584" i="1"/>
  <c r="B584" i="1" s="1"/>
  <c r="A585" i="1"/>
  <c r="A587" i="7" s="1"/>
  <c r="A586" i="1"/>
  <c r="A587" i="1"/>
  <c r="A589" i="7" s="1"/>
  <c r="A588" i="1"/>
  <c r="Y588" i="1" s="1"/>
  <c r="A589" i="1"/>
  <c r="A591" i="7" s="1"/>
  <c r="A590" i="1"/>
  <c r="Y590" i="1" s="1"/>
  <c r="A591" i="1"/>
  <c r="A593" i="7" s="1"/>
  <c r="A592" i="1"/>
  <c r="B592" i="1" s="1"/>
  <c r="A593" i="1"/>
  <c r="A595" i="7" s="1"/>
  <c r="A594" i="1"/>
  <c r="A595" i="1"/>
  <c r="A597" i="7" s="1"/>
  <c r="A596" i="1"/>
  <c r="Y596" i="1" s="1"/>
  <c r="A597" i="1"/>
  <c r="A599" i="7" s="1"/>
  <c r="A598" i="1"/>
  <c r="A599" i="1"/>
  <c r="A601" i="7" s="1"/>
  <c r="A600" i="1"/>
  <c r="B600" i="1" s="1"/>
  <c r="A601" i="1"/>
  <c r="A602" i="1"/>
  <c r="A603" i="1"/>
  <c r="A604" i="1"/>
  <c r="A605" i="1"/>
  <c r="A607" i="7" s="1"/>
  <c r="A606" i="1"/>
  <c r="A607" i="1"/>
  <c r="A609" i="7" s="1"/>
  <c r="A608" i="1"/>
  <c r="B608" i="1" s="1"/>
  <c r="A609" i="1"/>
  <c r="A611" i="7" s="1"/>
  <c r="A610" i="1"/>
  <c r="A611" i="1"/>
  <c r="A613" i="7" s="1"/>
  <c r="A612" i="1"/>
  <c r="A613" i="1"/>
  <c r="A615" i="7" s="1"/>
  <c r="A614" i="1"/>
  <c r="B614" i="1" s="1"/>
  <c r="A615" i="1"/>
  <c r="A617" i="7" s="1"/>
  <c r="A616" i="1"/>
  <c r="B616" i="1" s="1"/>
  <c r="A617" i="1"/>
  <c r="A619" i="7" s="1"/>
  <c r="A618" i="1"/>
  <c r="B618" i="1" s="1"/>
  <c r="A619" i="1"/>
  <c r="A621" i="7" s="1"/>
  <c r="A620" i="1"/>
  <c r="A621" i="1"/>
  <c r="A623" i="7" s="1"/>
  <c r="A622" i="1"/>
  <c r="B622" i="1" s="1"/>
  <c r="A623" i="1"/>
  <c r="A625" i="7" s="1"/>
  <c r="A624" i="1"/>
  <c r="B624" i="1" s="1"/>
  <c r="A625" i="1"/>
  <c r="A627" i="7" s="1"/>
  <c r="A626" i="1"/>
  <c r="B626" i="1" s="1"/>
  <c r="A627" i="1"/>
  <c r="A629" i="7" s="1"/>
  <c r="A628" i="1"/>
  <c r="A629" i="1"/>
  <c r="A631" i="7" s="1"/>
  <c r="A630" i="1"/>
  <c r="A6" i="1"/>
  <c r="A8" i="7" s="1"/>
  <c r="A631" i="1"/>
  <c r="A632" i="1"/>
  <c r="A634" i="7" s="1"/>
  <c r="A633" i="1"/>
  <c r="B634" i="1" s="1"/>
  <c r="A634" i="1"/>
  <c r="A636" i="7" s="1"/>
  <c r="A635" i="1"/>
  <c r="A636" i="1"/>
  <c r="A638" i="7" s="1"/>
  <c r="A637" i="1"/>
  <c r="A638" i="1"/>
  <c r="A640" i="7" s="1"/>
  <c r="A639" i="1"/>
  <c r="A640" i="1"/>
  <c r="A642" i="7" s="1"/>
  <c r="A641" i="1"/>
  <c r="B642" i="1" s="1"/>
  <c r="A642" i="1"/>
  <c r="A644" i="7" s="1"/>
  <c r="A643" i="1"/>
  <c r="A644" i="1"/>
  <c r="A646" i="7" s="1"/>
  <c r="A645" i="1"/>
  <c r="AD645" i="1" s="1"/>
  <c r="A646" i="1"/>
  <c r="A648" i="7" s="1"/>
  <c r="A647" i="1"/>
  <c r="A648" i="1"/>
  <c r="A650" i="7" s="1"/>
  <c r="A649" i="1"/>
  <c r="AD649" i="1" s="1"/>
  <c r="AB7" i="1"/>
  <c r="AA7" i="1"/>
  <c r="AA290" i="1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19" i="5"/>
  <c r="B7" i="1"/>
  <c r="B6" i="1" s="1"/>
  <c r="B12" i="1"/>
  <c r="B20" i="1"/>
  <c r="B28" i="1"/>
  <c r="B36" i="1"/>
  <c r="B44" i="1"/>
  <c r="B52" i="1"/>
  <c r="B60" i="1"/>
  <c r="B68" i="1"/>
  <c r="B76" i="1"/>
  <c r="B84" i="1"/>
  <c r="B92" i="1"/>
  <c r="B100" i="1"/>
  <c r="B108" i="1"/>
  <c r="B116" i="1"/>
  <c r="B124" i="1"/>
  <c r="B132" i="1"/>
  <c r="B390" i="1"/>
  <c r="B646" i="1"/>
  <c r="Z8" i="1"/>
  <c r="Z12" i="1"/>
  <c r="Z16" i="1"/>
  <c r="Z20" i="1"/>
  <c r="Z24" i="1"/>
  <c r="Z28" i="1"/>
  <c r="Z32" i="1"/>
  <c r="Z36" i="1"/>
  <c r="Z40" i="1"/>
  <c r="Z44" i="1"/>
  <c r="Z48" i="1"/>
  <c r="Z52" i="1"/>
  <c r="Z56" i="1"/>
  <c r="Z60" i="1"/>
  <c r="Z64" i="1"/>
  <c r="Z68" i="1"/>
  <c r="Z72" i="1"/>
  <c r="Z76" i="1"/>
  <c r="Z80" i="1"/>
  <c r="Z84" i="1"/>
  <c r="Z88" i="1"/>
  <c r="Z92" i="1"/>
  <c r="Z96" i="1"/>
  <c r="Z100" i="1"/>
  <c r="Z104" i="1"/>
  <c r="Z108" i="1"/>
  <c r="Z112" i="1"/>
  <c r="Z116" i="1"/>
  <c r="Z120" i="1"/>
  <c r="Z124" i="1"/>
  <c r="Z128" i="1"/>
  <c r="Z132" i="1"/>
  <c r="Z136" i="1"/>
  <c r="Z140" i="1"/>
  <c r="Z144" i="1"/>
  <c r="Z148" i="1"/>
  <c r="Z152" i="1"/>
  <c r="Z156" i="1"/>
  <c r="Z160" i="1"/>
  <c r="Z164" i="1"/>
  <c r="Z168" i="1"/>
  <c r="Z172" i="1"/>
  <c r="Z176" i="1"/>
  <c r="Z180" i="1"/>
  <c r="Z184" i="1"/>
  <c r="Z188" i="1"/>
  <c r="Z192" i="1"/>
  <c r="Z196" i="1"/>
  <c r="Z200" i="1"/>
  <c r="Z204" i="1"/>
  <c r="Z208" i="1"/>
  <c r="Z212" i="1"/>
  <c r="Z216" i="1"/>
  <c r="Z220" i="1"/>
  <c r="Z224" i="1"/>
  <c r="Z228" i="1"/>
  <c r="Z232" i="1"/>
  <c r="Z236" i="1"/>
  <c r="Z240" i="1"/>
  <c r="Z244" i="1"/>
  <c r="Z248" i="1"/>
  <c r="Z252" i="1"/>
  <c r="Z256" i="1"/>
  <c r="Z260" i="1"/>
  <c r="Z264" i="1"/>
  <c r="Z268" i="1"/>
  <c r="Z272" i="1"/>
  <c r="Z276" i="1"/>
  <c r="Z280" i="1"/>
  <c r="Z284" i="1"/>
  <c r="Z288" i="1"/>
  <c r="Z292" i="1"/>
  <c r="Z296" i="1"/>
  <c r="Z300" i="1"/>
  <c r="Z304" i="1"/>
  <c r="Z308" i="1"/>
  <c r="Z312" i="1"/>
  <c r="Z316" i="1"/>
  <c r="Z320" i="1"/>
  <c r="Z324" i="1"/>
  <c r="Z328" i="1"/>
  <c r="Z332" i="1"/>
  <c r="Z336" i="1"/>
  <c r="Z340" i="1"/>
  <c r="Z344" i="1"/>
  <c r="Z348" i="1"/>
  <c r="Z352" i="1"/>
  <c r="Z356" i="1"/>
  <c r="Z360" i="1"/>
  <c r="Z364" i="1"/>
  <c r="Z368" i="1"/>
  <c r="Z372" i="1"/>
  <c r="Z376" i="1"/>
  <c r="Z380" i="1"/>
  <c r="Z384" i="1"/>
  <c r="Z388" i="1"/>
  <c r="Z392" i="1"/>
  <c r="Z396" i="1"/>
  <c r="Z400" i="1"/>
  <c r="Z404" i="1"/>
  <c r="Z408" i="1"/>
  <c r="Z412" i="1"/>
  <c r="Z416" i="1"/>
  <c r="Z420" i="1"/>
  <c r="Z424" i="1"/>
  <c r="Z428" i="1"/>
  <c r="Z432" i="1"/>
  <c r="Z436" i="1"/>
  <c r="Z440" i="1"/>
  <c r="Z444" i="1"/>
  <c r="Z448" i="1"/>
  <c r="Z452" i="1"/>
  <c r="Z456" i="1"/>
  <c r="Z460" i="1"/>
  <c r="Z464" i="1"/>
  <c r="Z468" i="1"/>
  <c r="Z472" i="1"/>
  <c r="Z476" i="1"/>
  <c r="Z480" i="1"/>
  <c r="Z484" i="1"/>
  <c r="Z488" i="1"/>
  <c r="Z492" i="1"/>
  <c r="Z496" i="1"/>
  <c r="Z500" i="1"/>
  <c r="Z504" i="1"/>
  <c r="Z508" i="1"/>
  <c r="Z512" i="1"/>
  <c r="Z516" i="1"/>
  <c r="Z520" i="1"/>
  <c r="Z524" i="1"/>
  <c r="Z528" i="1"/>
  <c r="Z532" i="1"/>
  <c r="Z536" i="1"/>
  <c r="Z540" i="1"/>
  <c r="Z544" i="1"/>
  <c r="Z548" i="1"/>
  <c r="Z552" i="1"/>
  <c r="Z556" i="1"/>
  <c r="Z560" i="1"/>
  <c r="Z564" i="1"/>
  <c r="Z568" i="1"/>
  <c r="Z572" i="1"/>
  <c r="Z576" i="1"/>
  <c r="Z580" i="1"/>
  <c r="Z584" i="1"/>
  <c r="Z588" i="1"/>
  <c r="Z592" i="1"/>
  <c r="Z596" i="1"/>
  <c r="Z7" i="1"/>
  <c r="Y110" i="1"/>
  <c r="Y238" i="1"/>
  <c r="Y366" i="1"/>
  <c r="Y494" i="1"/>
  <c r="Y7" i="1"/>
  <c r="X7" i="1"/>
  <c r="X91" i="1"/>
  <c r="X219" i="1"/>
  <c r="X307" i="1"/>
  <c r="X371" i="1"/>
  <c r="X385" i="1"/>
  <c r="X389" i="1"/>
  <c r="X393" i="1"/>
  <c r="X397" i="1"/>
  <c r="X401" i="1"/>
  <c r="X405" i="1"/>
  <c r="X409" i="1"/>
  <c r="X413" i="1"/>
  <c r="X417" i="1"/>
  <c r="X421" i="1"/>
  <c r="X425" i="1"/>
  <c r="X429" i="1"/>
  <c r="X433" i="1"/>
  <c r="X437" i="1"/>
  <c r="X441" i="1"/>
  <c r="X445" i="1"/>
  <c r="X449" i="1"/>
  <c r="X453" i="1"/>
  <c r="X457" i="1"/>
  <c r="X461" i="1"/>
  <c r="X465" i="1"/>
  <c r="X469" i="1"/>
  <c r="X473" i="1"/>
  <c r="X477" i="1"/>
  <c r="X481" i="1"/>
  <c r="X485" i="1"/>
  <c r="X489" i="1"/>
  <c r="X493" i="1"/>
  <c r="X497" i="1"/>
  <c r="X501" i="1"/>
  <c r="X505" i="1"/>
  <c r="X509" i="1"/>
  <c r="X513" i="1"/>
  <c r="X517" i="1"/>
  <c r="X521" i="1"/>
  <c r="X525" i="1"/>
  <c r="X529" i="1"/>
  <c r="X533" i="1"/>
  <c r="X537" i="1"/>
  <c r="X541" i="1"/>
  <c r="X545" i="1"/>
  <c r="X549" i="1"/>
  <c r="X553" i="1"/>
  <c r="X557" i="1"/>
  <c r="X561" i="1"/>
  <c r="X565" i="1"/>
  <c r="X569" i="1"/>
  <c r="X573" i="1"/>
  <c r="X577" i="1"/>
  <c r="X581" i="1"/>
  <c r="X585" i="1"/>
  <c r="X589" i="1"/>
  <c r="X593" i="1"/>
  <c r="X597" i="1"/>
  <c r="AD6" i="1"/>
  <c r="AD7" i="1"/>
  <c r="AD8" i="1"/>
  <c r="AD9" i="1"/>
  <c r="AD11" i="1"/>
  <c r="AD12" i="1"/>
  <c r="AD13" i="1"/>
  <c r="AD15" i="1"/>
  <c r="AD16" i="1"/>
  <c r="AD17" i="1"/>
  <c r="AD19" i="1"/>
  <c r="AD20" i="1"/>
  <c r="AD21" i="1"/>
  <c r="AD23" i="1"/>
  <c r="AD24" i="1"/>
  <c r="AD25" i="1"/>
  <c r="AD27" i="1"/>
  <c r="AD28" i="1"/>
  <c r="AD29" i="1"/>
  <c r="AD31" i="1"/>
  <c r="AD32" i="1"/>
  <c r="AD33" i="1"/>
  <c r="AD35" i="1"/>
  <c r="AD36" i="1"/>
  <c r="AD37" i="1"/>
  <c r="AD39" i="1"/>
  <c r="AD40" i="1"/>
  <c r="AD41" i="1"/>
  <c r="AD43" i="1"/>
  <c r="AD44" i="1"/>
  <c r="AD45" i="1"/>
  <c r="AD47" i="1"/>
  <c r="AD48" i="1"/>
  <c r="AD49" i="1"/>
  <c r="AD51" i="1"/>
  <c r="AD52" i="1"/>
  <c r="AD53" i="1"/>
  <c r="AD55" i="1"/>
  <c r="AD56" i="1"/>
  <c r="AD57" i="1"/>
  <c r="AD59" i="1"/>
  <c r="AD60" i="1"/>
  <c r="AD61" i="1"/>
  <c r="AD63" i="1"/>
  <c r="AD64" i="1"/>
  <c r="AD65" i="1"/>
  <c r="AD67" i="1"/>
  <c r="AD68" i="1"/>
  <c r="AD69" i="1"/>
  <c r="AD71" i="1"/>
  <c r="AD72" i="1"/>
  <c r="AD73" i="1"/>
  <c r="AD75" i="1"/>
  <c r="AD76" i="1"/>
  <c r="AD77" i="1"/>
  <c r="AD79" i="1"/>
  <c r="AD80" i="1"/>
  <c r="AD81" i="1"/>
  <c r="AD83" i="1"/>
  <c r="AD84" i="1"/>
  <c r="AD85" i="1"/>
  <c r="AD87" i="1"/>
  <c r="AD88" i="1"/>
  <c r="AD89" i="1"/>
  <c r="AD91" i="1"/>
  <c r="AD92" i="1"/>
  <c r="AD93" i="1"/>
  <c r="AD95" i="1"/>
  <c r="AD96" i="1"/>
  <c r="AD97" i="1"/>
  <c r="AD99" i="1"/>
  <c r="AD100" i="1"/>
  <c r="AD101" i="1"/>
  <c r="AD103" i="1"/>
  <c r="AD104" i="1"/>
  <c r="AD105" i="1"/>
  <c r="AD107" i="1"/>
  <c r="AD108" i="1"/>
  <c r="AD109" i="1"/>
  <c r="AD111" i="1"/>
  <c r="AD112" i="1"/>
  <c r="AD113" i="1"/>
  <c r="AD115" i="1"/>
  <c r="AD116" i="1"/>
  <c r="AD117" i="1"/>
  <c r="AD119" i="1"/>
  <c r="AD120" i="1"/>
  <c r="AD121" i="1"/>
  <c r="AD123" i="1"/>
  <c r="AD124" i="1"/>
  <c r="AD125" i="1"/>
  <c r="AD127" i="1"/>
  <c r="AD128" i="1"/>
  <c r="AD129" i="1"/>
  <c r="AD131" i="1"/>
  <c r="AD132" i="1"/>
  <c r="AD133" i="1"/>
  <c r="AD135" i="1"/>
  <c r="AD136" i="1"/>
  <c r="AD137" i="1"/>
  <c r="AD139" i="1"/>
  <c r="AD140" i="1"/>
  <c r="AD141" i="1"/>
  <c r="AD143" i="1"/>
  <c r="AD144" i="1"/>
  <c r="AD145" i="1"/>
  <c r="AD147" i="1"/>
  <c r="AD148" i="1"/>
  <c r="AD149" i="1"/>
  <c r="AD151" i="1"/>
  <c r="AD152" i="1"/>
  <c r="AD153" i="1"/>
  <c r="AD155" i="1"/>
  <c r="AD156" i="1"/>
  <c r="AD157" i="1"/>
  <c r="AD159" i="1"/>
  <c r="AD160" i="1"/>
  <c r="AD161" i="1"/>
  <c r="AD163" i="1"/>
  <c r="AD164" i="1"/>
  <c r="AD165" i="1"/>
  <c r="AD167" i="1"/>
  <c r="AD168" i="1"/>
  <c r="AD169" i="1"/>
  <c r="AD171" i="1"/>
  <c r="AD172" i="1"/>
  <c r="AD173" i="1"/>
  <c r="AD175" i="1"/>
  <c r="AD176" i="1"/>
  <c r="AD177" i="1"/>
  <c r="AD179" i="1"/>
  <c r="AD180" i="1"/>
  <c r="AD181" i="1"/>
  <c r="AD183" i="1"/>
  <c r="AD184" i="1"/>
  <c r="AD185" i="1"/>
  <c r="AD187" i="1"/>
  <c r="AD188" i="1"/>
  <c r="AD189" i="1"/>
  <c r="AD191" i="1"/>
  <c r="AD192" i="1"/>
  <c r="AD193" i="1"/>
  <c r="AD195" i="1"/>
  <c r="AD196" i="1"/>
  <c r="AD197" i="1"/>
  <c r="AD199" i="1"/>
  <c r="AD200" i="1"/>
  <c r="AD201" i="1"/>
  <c r="AD203" i="1"/>
  <c r="AD204" i="1"/>
  <c r="AD205" i="1"/>
  <c r="AD207" i="1"/>
  <c r="AD208" i="1"/>
  <c r="AD209" i="1"/>
  <c r="AD211" i="1"/>
  <c r="AD212" i="1"/>
  <c r="AD213" i="1"/>
  <c r="AD215" i="1"/>
  <c r="AD216" i="1"/>
  <c r="AD217" i="1"/>
  <c r="AD219" i="1"/>
  <c r="AD220" i="1"/>
  <c r="AD221" i="1"/>
  <c r="AD223" i="1"/>
  <c r="AD224" i="1"/>
  <c r="AD225" i="1"/>
  <c r="AD227" i="1"/>
  <c r="AD228" i="1"/>
  <c r="AD229" i="1"/>
  <c r="AD231" i="1"/>
  <c r="AD232" i="1"/>
  <c r="AD233" i="1"/>
  <c r="AD235" i="1"/>
  <c r="AD236" i="1"/>
  <c r="AD237" i="1"/>
  <c r="AD239" i="1"/>
  <c r="AD240" i="1"/>
  <c r="AD241" i="1"/>
  <c r="AD243" i="1"/>
  <c r="AD244" i="1"/>
  <c r="AD245" i="1"/>
  <c r="AD247" i="1"/>
  <c r="AD248" i="1"/>
  <c r="AD249" i="1"/>
  <c r="AD251" i="1"/>
  <c r="AD252" i="1"/>
  <c r="AD253" i="1"/>
  <c r="AD255" i="1"/>
  <c r="AD256" i="1"/>
  <c r="AD257" i="1"/>
  <c r="AD259" i="1"/>
  <c r="AD260" i="1"/>
  <c r="AD261" i="1"/>
  <c r="AD263" i="1"/>
  <c r="AD264" i="1"/>
  <c r="AD265" i="1"/>
  <c r="AD267" i="1"/>
  <c r="AD268" i="1"/>
  <c r="AD269" i="1"/>
  <c r="AD271" i="1"/>
  <c r="AD272" i="1"/>
  <c r="AD273" i="1"/>
  <c r="AD275" i="1"/>
  <c r="AD276" i="1"/>
  <c r="AD277" i="1"/>
  <c r="AD279" i="1"/>
  <c r="AD280" i="1"/>
  <c r="AD281" i="1"/>
  <c r="AD283" i="1"/>
  <c r="AD284" i="1"/>
  <c r="AD285" i="1"/>
  <c r="AD287" i="1"/>
  <c r="AD288" i="1"/>
  <c r="AD289" i="1"/>
  <c r="AD291" i="1"/>
  <c r="AD292" i="1"/>
  <c r="AD293" i="1"/>
  <c r="AD295" i="1"/>
  <c r="AD296" i="1"/>
  <c r="AD297" i="1"/>
  <c r="AD299" i="1"/>
  <c r="AD300" i="1"/>
  <c r="AD301" i="1"/>
  <c r="AD303" i="1"/>
  <c r="AD304" i="1"/>
  <c r="AD305" i="1"/>
  <c r="AD307" i="1"/>
  <c r="AD308" i="1"/>
  <c r="AD309" i="1"/>
  <c r="AD311" i="1"/>
  <c r="AD312" i="1"/>
  <c r="AD313" i="1"/>
  <c r="AD315" i="1"/>
  <c r="AD316" i="1"/>
  <c r="AD317" i="1"/>
  <c r="AD319" i="1"/>
  <c r="AD320" i="1"/>
  <c r="AD321" i="1"/>
  <c r="AD323" i="1"/>
  <c r="AD324" i="1"/>
  <c r="AD325" i="1"/>
  <c r="AD327" i="1"/>
  <c r="AD328" i="1"/>
  <c r="AD329" i="1"/>
  <c r="AD331" i="1"/>
  <c r="AD332" i="1"/>
  <c r="AD333" i="1"/>
  <c r="AD335" i="1"/>
  <c r="AD336" i="1"/>
  <c r="AD337" i="1"/>
  <c r="AD339" i="1"/>
  <c r="AD340" i="1"/>
  <c r="AD341" i="1"/>
  <c r="AD343" i="1"/>
  <c r="AD344" i="1"/>
  <c r="AD345" i="1"/>
  <c r="AD347" i="1"/>
  <c r="AD348" i="1"/>
  <c r="AD349" i="1"/>
  <c r="AD351" i="1"/>
  <c r="AD352" i="1"/>
  <c r="AD353" i="1"/>
  <c r="AD355" i="1"/>
  <c r="AD356" i="1"/>
  <c r="AD357" i="1"/>
  <c r="AD359" i="1"/>
  <c r="AD360" i="1"/>
  <c r="AD361" i="1"/>
  <c r="AD363" i="1"/>
  <c r="AD364" i="1"/>
  <c r="AD365" i="1"/>
  <c r="AD367" i="1"/>
  <c r="AD368" i="1"/>
  <c r="AD369" i="1"/>
  <c r="AD371" i="1"/>
  <c r="AD372" i="1"/>
  <c r="AD373" i="1"/>
  <c r="AD375" i="1"/>
  <c r="AD376" i="1"/>
  <c r="AD377" i="1"/>
  <c r="AD379" i="1"/>
  <c r="AD380" i="1"/>
  <c r="AD381" i="1"/>
  <c r="AD383" i="1"/>
  <c r="AD384" i="1"/>
  <c r="AD385" i="1"/>
  <c r="AD387" i="1"/>
  <c r="AD388" i="1"/>
  <c r="AD389" i="1"/>
  <c r="AD391" i="1"/>
  <c r="AD392" i="1"/>
  <c r="AD393" i="1"/>
  <c r="AD395" i="1"/>
  <c r="AD396" i="1"/>
  <c r="AD397" i="1"/>
  <c r="AD399" i="1"/>
  <c r="AD400" i="1"/>
  <c r="AD401" i="1"/>
  <c r="AD403" i="1"/>
  <c r="AD404" i="1"/>
  <c r="AD405" i="1"/>
  <c r="AD407" i="1"/>
  <c r="AD408" i="1"/>
  <c r="AD409" i="1"/>
  <c r="AD411" i="1"/>
  <c r="AD412" i="1"/>
  <c r="AD413" i="1"/>
  <c r="AD415" i="1"/>
  <c r="AD416" i="1"/>
  <c r="AD417" i="1"/>
  <c r="AD419" i="1"/>
  <c r="AD420" i="1"/>
  <c r="AD421" i="1"/>
  <c r="AD423" i="1"/>
  <c r="AD424" i="1"/>
  <c r="AD425" i="1"/>
  <c r="AD427" i="1"/>
  <c r="AD428" i="1"/>
  <c r="AD429" i="1"/>
  <c r="AD431" i="1"/>
  <c r="AD432" i="1"/>
  <c r="AD433" i="1"/>
  <c r="AD435" i="1"/>
  <c r="AD436" i="1"/>
  <c r="AD437" i="1"/>
  <c r="AD439" i="1"/>
  <c r="AD440" i="1"/>
  <c r="AD441" i="1"/>
  <c r="AD443" i="1"/>
  <c r="AD444" i="1"/>
  <c r="AD445" i="1"/>
  <c r="AD447" i="1"/>
  <c r="AD448" i="1"/>
  <c r="AD449" i="1"/>
  <c r="AD451" i="1"/>
  <c r="AD452" i="1"/>
  <c r="AD453" i="1"/>
  <c r="AD455" i="1"/>
  <c r="AD456" i="1"/>
  <c r="AD457" i="1"/>
  <c r="AD459" i="1"/>
  <c r="AD460" i="1"/>
  <c r="AD461" i="1"/>
  <c r="AD463" i="1"/>
  <c r="AD464" i="1"/>
  <c r="AD465" i="1"/>
  <c r="AD467" i="1"/>
  <c r="AD468" i="1"/>
  <c r="AD469" i="1"/>
  <c r="AD471" i="1"/>
  <c r="AD472" i="1"/>
  <c r="AD473" i="1"/>
  <c r="AD475" i="1"/>
  <c r="AD476" i="1"/>
  <c r="AD477" i="1"/>
  <c r="AD479" i="1"/>
  <c r="AD480" i="1"/>
  <c r="AD481" i="1"/>
  <c r="AD483" i="1"/>
  <c r="AD484" i="1"/>
  <c r="AD485" i="1"/>
  <c r="AD487" i="1"/>
  <c r="AD488" i="1"/>
  <c r="AD489" i="1"/>
  <c r="AD491" i="1"/>
  <c r="AD492" i="1"/>
  <c r="AD493" i="1"/>
  <c r="AD495" i="1"/>
  <c r="AD496" i="1"/>
  <c r="AD497" i="1"/>
  <c r="AD499" i="1"/>
  <c r="AD500" i="1"/>
  <c r="AD501" i="1"/>
  <c r="AD503" i="1"/>
  <c r="AD504" i="1"/>
  <c r="AD505" i="1"/>
  <c r="AD507" i="1"/>
  <c r="AD508" i="1"/>
  <c r="AD509" i="1"/>
  <c r="AD511" i="1"/>
  <c r="AD512" i="1"/>
  <c r="AD513" i="1"/>
  <c r="AD515" i="1"/>
  <c r="AD516" i="1"/>
  <c r="AD517" i="1"/>
  <c r="AD519" i="1"/>
  <c r="AD520" i="1"/>
  <c r="AD521" i="1"/>
  <c r="AD523" i="1"/>
  <c r="AD524" i="1"/>
  <c r="AD525" i="1"/>
  <c r="AD527" i="1"/>
  <c r="AD528" i="1"/>
  <c r="AD529" i="1"/>
  <c r="AD531" i="1"/>
  <c r="AD532" i="1"/>
  <c r="AD533" i="1"/>
  <c r="AD535" i="1"/>
  <c r="AD536" i="1"/>
  <c r="AD537" i="1"/>
  <c r="AD539" i="1"/>
  <c r="AD540" i="1"/>
  <c r="AD541" i="1"/>
  <c r="AD543" i="1"/>
  <c r="AD544" i="1"/>
  <c r="AD545" i="1"/>
  <c r="AD547" i="1"/>
  <c r="AD548" i="1"/>
  <c r="AD549" i="1"/>
  <c r="AD551" i="1"/>
  <c r="AD552" i="1"/>
  <c r="AD553" i="1"/>
  <c r="AD555" i="1"/>
  <c r="AD556" i="1"/>
  <c r="AD557" i="1"/>
  <c r="AD559" i="1"/>
  <c r="AD560" i="1"/>
  <c r="AD561" i="1"/>
  <c r="AD563" i="1"/>
  <c r="AD564" i="1"/>
  <c r="AD565" i="1"/>
  <c r="AD567" i="1"/>
  <c r="AD568" i="1"/>
  <c r="AD569" i="1"/>
  <c r="AD571" i="1"/>
  <c r="AD572" i="1"/>
  <c r="AD573" i="1"/>
  <c r="AD575" i="1"/>
  <c r="AD576" i="1"/>
  <c r="AD577" i="1"/>
  <c r="AD579" i="1"/>
  <c r="AD580" i="1"/>
  <c r="AD581" i="1"/>
  <c r="AD583" i="1"/>
  <c r="AD584" i="1"/>
  <c r="AD585" i="1"/>
  <c r="AD587" i="1"/>
  <c r="AD588" i="1"/>
  <c r="AD589" i="1"/>
  <c r="AD591" i="1"/>
  <c r="AD592" i="1"/>
  <c r="AD593" i="1"/>
  <c r="AD595" i="1"/>
  <c r="AD596" i="1"/>
  <c r="AD597" i="1"/>
  <c r="AD599" i="1"/>
  <c r="AD600" i="1"/>
  <c r="AD601" i="1"/>
  <c r="AD603" i="1"/>
  <c r="AD604" i="1"/>
  <c r="AD605" i="1"/>
  <c r="AD607" i="1"/>
  <c r="AD608" i="1"/>
  <c r="AD609" i="1"/>
  <c r="AD647" i="1"/>
  <c r="AD646" i="1"/>
  <c r="AD643" i="1"/>
  <c r="AD642" i="1"/>
  <c r="AD639" i="1"/>
  <c r="AD638" i="1"/>
  <c r="AD635" i="1"/>
  <c r="AD634" i="1"/>
  <c r="AD631" i="1"/>
  <c r="AD629" i="1"/>
  <c r="AD627" i="1"/>
  <c r="AD623" i="1"/>
  <c r="AD621" i="1"/>
  <c r="AD619" i="1"/>
  <c r="AD615" i="1"/>
  <c r="AD613" i="1"/>
  <c r="AD611" i="1"/>
  <c r="B602" i="1" l="1"/>
  <c r="AD602" i="1"/>
  <c r="AA594" i="1"/>
  <c r="B594" i="1"/>
  <c r="X595" i="1"/>
  <c r="Y594" i="1"/>
  <c r="AD594" i="1"/>
  <c r="AA586" i="1"/>
  <c r="B586" i="1"/>
  <c r="Y586" i="1"/>
  <c r="X587" i="1"/>
  <c r="AD586" i="1"/>
  <c r="AA578" i="1"/>
  <c r="Y578" i="1"/>
  <c r="X579" i="1"/>
  <c r="B578" i="1"/>
  <c r="AD578" i="1"/>
  <c r="B570" i="1"/>
  <c r="AA570" i="1"/>
  <c r="Y570" i="1"/>
  <c r="X571" i="1"/>
  <c r="AD570" i="1"/>
  <c r="AA562" i="1"/>
  <c r="B562" i="1"/>
  <c r="X563" i="1"/>
  <c r="Y562" i="1"/>
  <c r="AD562" i="1"/>
  <c r="Y550" i="1"/>
  <c r="AB551" i="1"/>
  <c r="X551" i="1"/>
  <c r="AD550" i="1"/>
  <c r="B550" i="1"/>
  <c r="B538" i="1"/>
  <c r="Y538" i="1"/>
  <c r="AA538" i="1"/>
  <c r="X539" i="1"/>
  <c r="AD538" i="1"/>
  <c r="AA530" i="1"/>
  <c r="B530" i="1"/>
  <c r="X531" i="1"/>
  <c r="Y530" i="1"/>
  <c r="AD530" i="1"/>
  <c r="AA522" i="1"/>
  <c r="B522" i="1"/>
  <c r="Y522" i="1"/>
  <c r="X523" i="1"/>
  <c r="AD522" i="1"/>
  <c r="B510" i="1"/>
  <c r="AB511" i="1"/>
  <c r="X511" i="1"/>
  <c r="Y510" i="1"/>
  <c r="AD510" i="1"/>
  <c r="AA498" i="1"/>
  <c r="B498" i="1"/>
  <c r="X499" i="1"/>
  <c r="Y498" i="1"/>
  <c r="AD498" i="1"/>
  <c r="Y486" i="1"/>
  <c r="AB487" i="1"/>
  <c r="X487" i="1"/>
  <c r="B486" i="1"/>
  <c r="AD486" i="1"/>
  <c r="B474" i="1"/>
  <c r="Y474" i="1"/>
  <c r="X475" i="1"/>
  <c r="AA474" i="1"/>
  <c r="AD474" i="1"/>
  <c r="AA466" i="1"/>
  <c r="B466" i="1"/>
  <c r="X467" i="1"/>
  <c r="Y466" i="1"/>
  <c r="AD466" i="1"/>
  <c r="Y454" i="1"/>
  <c r="X455" i="1"/>
  <c r="AD454" i="1"/>
  <c r="AB455" i="1"/>
  <c r="B442" i="1"/>
  <c r="AA442" i="1"/>
  <c r="Y442" i="1"/>
  <c r="X443" i="1"/>
  <c r="AD442" i="1"/>
  <c r="AA434" i="1"/>
  <c r="B434" i="1"/>
  <c r="X435" i="1"/>
  <c r="Y434" i="1"/>
  <c r="AD434" i="1"/>
  <c r="Y422" i="1"/>
  <c r="AB423" i="1"/>
  <c r="X423" i="1"/>
  <c r="AD422" i="1"/>
  <c r="B422" i="1"/>
  <c r="B410" i="1"/>
  <c r="Y410" i="1"/>
  <c r="AA410" i="1"/>
  <c r="X411" i="1"/>
  <c r="AD410" i="1"/>
  <c r="AA402" i="1"/>
  <c r="B402" i="1"/>
  <c r="X403" i="1"/>
  <c r="Y402" i="1"/>
  <c r="AD402" i="1"/>
  <c r="AA394" i="1"/>
  <c r="B394" i="1"/>
  <c r="Y394" i="1"/>
  <c r="X395" i="1"/>
  <c r="AD394" i="1"/>
  <c r="B382" i="1"/>
  <c r="AB383" i="1"/>
  <c r="X383" i="1"/>
  <c r="Y382" i="1"/>
  <c r="AD382" i="1"/>
  <c r="AA370" i="1"/>
  <c r="B370" i="1"/>
  <c r="Y370" i="1"/>
  <c r="AD370" i="1"/>
  <c r="Y358" i="1"/>
  <c r="AB359" i="1"/>
  <c r="X359" i="1"/>
  <c r="B358" i="1"/>
  <c r="AD358" i="1"/>
  <c r="B346" i="1"/>
  <c r="Y346" i="1"/>
  <c r="AA346" i="1"/>
  <c r="AD346" i="1"/>
  <c r="X347" i="1"/>
  <c r="AB335" i="1"/>
  <c r="B334" i="1"/>
  <c r="X335" i="1"/>
  <c r="AD334" i="1"/>
  <c r="AA322" i="1"/>
  <c r="Y322" i="1"/>
  <c r="B322" i="1"/>
  <c r="AD322" i="1"/>
  <c r="AB311" i="1"/>
  <c r="Y310" i="1"/>
  <c r="B310" i="1"/>
  <c r="X311" i="1"/>
  <c r="AD310" i="1"/>
  <c r="AA298" i="1"/>
  <c r="B298" i="1"/>
  <c r="Y298" i="1"/>
  <c r="X299" i="1"/>
  <c r="AD298" i="1"/>
  <c r="B290" i="1"/>
  <c r="Y290" i="1"/>
  <c r="AD290" i="1"/>
  <c r="B282" i="1"/>
  <c r="Y282" i="1"/>
  <c r="AA282" i="1"/>
  <c r="AD282" i="1"/>
  <c r="X283" i="1"/>
  <c r="AA274" i="1"/>
  <c r="B274" i="1"/>
  <c r="Y274" i="1"/>
  <c r="AD274" i="1"/>
  <c r="AB271" i="1"/>
  <c r="B270" i="1"/>
  <c r="X271" i="1"/>
  <c r="AD270" i="1"/>
  <c r="Y262" i="1"/>
  <c r="X263" i="1"/>
  <c r="AD262" i="1"/>
  <c r="AA258" i="1"/>
  <c r="X259" i="1"/>
  <c r="Y258" i="1"/>
  <c r="B258" i="1"/>
  <c r="AD258" i="1"/>
  <c r="B254" i="1"/>
  <c r="X255" i="1"/>
  <c r="AB255" i="1"/>
  <c r="Y254" i="1"/>
  <c r="AD254" i="1"/>
  <c r="AB247" i="1"/>
  <c r="Y246" i="1"/>
  <c r="B246" i="1"/>
  <c r="X247" i="1"/>
  <c r="AD246" i="1"/>
  <c r="AA242" i="1"/>
  <c r="B242" i="1"/>
  <c r="X243" i="1"/>
  <c r="Y242" i="1"/>
  <c r="AD242" i="1"/>
  <c r="AB239" i="1"/>
  <c r="B238" i="1"/>
  <c r="X239" i="1"/>
  <c r="AD238" i="1"/>
  <c r="AA234" i="1"/>
  <c r="B234" i="1"/>
  <c r="Y234" i="1"/>
  <c r="AD234" i="1"/>
  <c r="X235" i="1"/>
  <c r="Y230" i="1"/>
  <c r="AB231" i="1"/>
  <c r="X231" i="1"/>
  <c r="B230" i="1"/>
  <c r="AD230" i="1"/>
  <c r="X227" i="1"/>
  <c r="B226" i="1"/>
  <c r="Y226" i="1"/>
  <c r="AD226" i="1"/>
  <c r="AA226" i="1"/>
  <c r="B222" i="1"/>
  <c r="AB223" i="1"/>
  <c r="X223" i="1"/>
  <c r="AD222" i="1"/>
  <c r="Y222" i="1"/>
  <c r="B218" i="1"/>
  <c r="Y218" i="1"/>
  <c r="AA218" i="1"/>
  <c r="AD218" i="1"/>
  <c r="AB215" i="1"/>
  <c r="Y214" i="1"/>
  <c r="B214" i="1"/>
  <c r="X215" i="1"/>
  <c r="AD214" i="1"/>
  <c r="AA210" i="1"/>
  <c r="B210" i="1"/>
  <c r="X211" i="1"/>
  <c r="Y210" i="1"/>
  <c r="AD210" i="1"/>
  <c r="AB207" i="1"/>
  <c r="B206" i="1"/>
  <c r="X207" i="1"/>
  <c r="AD206" i="1"/>
  <c r="Y198" i="1"/>
  <c r="X199" i="1"/>
  <c r="AD198" i="1"/>
  <c r="AB199" i="1"/>
  <c r="AA194" i="1"/>
  <c r="X195" i="1"/>
  <c r="Y194" i="1"/>
  <c r="B194" i="1"/>
  <c r="AD194" i="1"/>
  <c r="B190" i="1"/>
  <c r="X191" i="1"/>
  <c r="AB191" i="1"/>
  <c r="Y190" i="1"/>
  <c r="AD190" i="1"/>
  <c r="B186" i="1"/>
  <c r="AA186" i="1"/>
  <c r="Y186" i="1"/>
  <c r="AD186" i="1"/>
  <c r="AB183" i="1"/>
  <c r="Y182" i="1"/>
  <c r="B182" i="1"/>
  <c r="X183" i="1"/>
  <c r="AD182" i="1"/>
  <c r="AA178" i="1"/>
  <c r="B178" i="1"/>
  <c r="X179" i="1"/>
  <c r="Y178" i="1"/>
  <c r="AD178" i="1"/>
  <c r="AB175" i="1"/>
  <c r="B174" i="1"/>
  <c r="X175" i="1"/>
  <c r="AD174" i="1"/>
  <c r="AA170" i="1"/>
  <c r="B170" i="1"/>
  <c r="Y170" i="1"/>
  <c r="AD170" i="1"/>
  <c r="X171" i="1"/>
  <c r="Y166" i="1"/>
  <c r="AB167" i="1"/>
  <c r="X167" i="1"/>
  <c r="AD166" i="1"/>
  <c r="B166" i="1"/>
  <c r="X163" i="1"/>
  <c r="B162" i="1"/>
  <c r="Y162" i="1"/>
  <c r="AD162" i="1"/>
  <c r="B158" i="1"/>
  <c r="AB159" i="1"/>
  <c r="X159" i="1"/>
  <c r="AD158" i="1"/>
  <c r="Y158" i="1"/>
  <c r="B154" i="1"/>
  <c r="Y154" i="1"/>
  <c r="AA154" i="1"/>
  <c r="AD154" i="1"/>
  <c r="AB151" i="1"/>
  <c r="Y150" i="1"/>
  <c r="B150" i="1"/>
  <c r="X151" i="1"/>
  <c r="AD150" i="1"/>
  <c r="AA146" i="1"/>
  <c r="B146" i="1"/>
  <c r="X147" i="1"/>
  <c r="Y146" i="1"/>
  <c r="AD146" i="1"/>
  <c r="AB143" i="1"/>
  <c r="B142" i="1"/>
  <c r="X143" i="1"/>
  <c r="AD142" i="1"/>
  <c r="AA138" i="1"/>
  <c r="B138" i="1"/>
  <c r="Y138" i="1"/>
  <c r="X139" i="1"/>
  <c r="AD138" i="1"/>
  <c r="Y134" i="1"/>
  <c r="X135" i="1"/>
  <c r="AD134" i="1"/>
  <c r="AB135" i="1"/>
  <c r="AA130" i="1"/>
  <c r="X131" i="1"/>
  <c r="Y130" i="1"/>
  <c r="AD130" i="1"/>
  <c r="X127" i="1"/>
  <c r="AB127" i="1"/>
  <c r="Y126" i="1"/>
  <c r="AD126" i="1"/>
  <c r="AA122" i="1"/>
  <c r="Y122" i="1"/>
  <c r="AD122" i="1"/>
  <c r="AB119" i="1"/>
  <c r="Y118" i="1"/>
  <c r="X119" i="1"/>
  <c r="AD118" i="1"/>
  <c r="AA114" i="1"/>
  <c r="X115" i="1"/>
  <c r="Y114" i="1"/>
  <c r="AD114" i="1"/>
  <c r="AB111" i="1"/>
  <c r="X111" i="1"/>
  <c r="AD110" i="1"/>
  <c r="AA106" i="1"/>
  <c r="Y106" i="1"/>
  <c r="AD106" i="1"/>
  <c r="X107" i="1"/>
  <c r="Y102" i="1"/>
  <c r="AB103" i="1"/>
  <c r="X103" i="1"/>
  <c r="AD102" i="1"/>
  <c r="X99" i="1"/>
  <c r="Y98" i="1"/>
  <c r="AA98" i="1"/>
  <c r="AD98" i="1"/>
  <c r="AB95" i="1"/>
  <c r="X95" i="1"/>
  <c r="AD94" i="1"/>
  <c r="Y94" i="1"/>
  <c r="Y90" i="1"/>
  <c r="AA90" i="1"/>
  <c r="AD90" i="1"/>
  <c r="AB87" i="1"/>
  <c r="Y86" i="1"/>
  <c r="X87" i="1"/>
  <c r="AD86" i="1"/>
  <c r="AA82" i="1"/>
  <c r="X83" i="1"/>
  <c r="Y82" i="1"/>
  <c r="AD82" i="1"/>
  <c r="AB79" i="1"/>
  <c r="X79" i="1"/>
  <c r="AD78" i="1"/>
  <c r="AA74" i="1"/>
  <c r="Y74" i="1"/>
  <c r="X75" i="1"/>
  <c r="AD74" i="1"/>
  <c r="Y70" i="1"/>
  <c r="X71" i="1"/>
  <c r="AB71" i="1"/>
  <c r="AD70" i="1"/>
  <c r="Y66" i="1"/>
  <c r="AA66" i="1"/>
  <c r="X67" i="1"/>
  <c r="AD66" i="1"/>
  <c r="X63" i="1"/>
  <c r="AB63" i="1"/>
  <c r="Y62" i="1"/>
  <c r="AD62" i="1"/>
  <c r="Y58" i="1"/>
  <c r="AA58" i="1"/>
  <c r="AD58" i="1"/>
  <c r="Y54" i="1"/>
  <c r="AB55" i="1"/>
  <c r="X55" i="1"/>
  <c r="AD54" i="1"/>
  <c r="AA50" i="1"/>
  <c r="X51" i="1"/>
  <c r="Y50" i="1"/>
  <c r="AD50" i="1"/>
  <c r="AB47" i="1"/>
  <c r="X47" i="1"/>
  <c r="Y46" i="1"/>
  <c r="AD46" i="1"/>
  <c r="AA42" i="1"/>
  <c r="Y42" i="1"/>
  <c r="AD42" i="1"/>
  <c r="X43" i="1"/>
  <c r="Y38" i="1"/>
  <c r="AB39" i="1"/>
  <c r="X39" i="1"/>
  <c r="AD38" i="1"/>
  <c r="Y34" i="1"/>
  <c r="X35" i="1"/>
  <c r="AD34" i="1"/>
  <c r="AB31" i="1"/>
  <c r="X31" i="1"/>
  <c r="Y30" i="1"/>
  <c r="AD30" i="1"/>
  <c r="Y26" i="1"/>
  <c r="AA26" i="1"/>
  <c r="AD26" i="1"/>
  <c r="Y22" i="1"/>
  <c r="AB23" i="1"/>
  <c r="X23" i="1"/>
  <c r="AD22" i="1"/>
  <c r="AA18" i="1"/>
  <c r="X19" i="1"/>
  <c r="AD18" i="1"/>
  <c r="AB15" i="1"/>
  <c r="X15" i="1"/>
  <c r="Y14" i="1"/>
  <c r="AD14" i="1"/>
  <c r="AA10" i="1"/>
  <c r="Y10" i="1"/>
  <c r="AD10" i="1"/>
  <c r="X11" i="1"/>
  <c r="AD633" i="1"/>
  <c r="X291" i="1"/>
  <c r="X187" i="1"/>
  <c r="X59" i="1"/>
  <c r="Y334" i="1"/>
  <c r="Y206" i="1"/>
  <c r="Y78" i="1"/>
  <c r="AA162" i="1"/>
  <c r="B638" i="1"/>
  <c r="AD637" i="1"/>
  <c r="A632" i="7"/>
  <c r="B630" i="1"/>
  <c r="B610" i="1"/>
  <c r="AD610" i="1"/>
  <c r="B606" i="1"/>
  <c r="AD606" i="1"/>
  <c r="AB599" i="1"/>
  <c r="Y598" i="1"/>
  <c r="B598" i="1"/>
  <c r="AD598" i="1"/>
  <c r="AB591" i="1"/>
  <c r="B590" i="1"/>
  <c r="X591" i="1"/>
  <c r="AD590" i="1"/>
  <c r="Y582" i="1"/>
  <c r="X583" i="1"/>
  <c r="AB583" i="1"/>
  <c r="AD582" i="1"/>
  <c r="B574" i="1"/>
  <c r="AB575" i="1"/>
  <c r="X575" i="1"/>
  <c r="Y574" i="1"/>
  <c r="AD574" i="1"/>
  <c r="AB567" i="1"/>
  <c r="Y566" i="1"/>
  <c r="B566" i="1"/>
  <c r="X567" i="1"/>
  <c r="AD566" i="1"/>
  <c r="AB559" i="1"/>
  <c r="B558" i="1"/>
  <c r="X559" i="1"/>
  <c r="AD558" i="1"/>
  <c r="AA554" i="1"/>
  <c r="B554" i="1"/>
  <c r="Y554" i="1"/>
  <c r="X555" i="1"/>
  <c r="AD554" i="1"/>
  <c r="B546" i="1"/>
  <c r="Y546" i="1"/>
  <c r="X547" i="1"/>
  <c r="AD546" i="1"/>
  <c r="B542" i="1"/>
  <c r="AB543" i="1"/>
  <c r="X543" i="1"/>
  <c r="AD542" i="1"/>
  <c r="Y542" i="1"/>
  <c r="AB535" i="1"/>
  <c r="Y534" i="1"/>
  <c r="B534" i="1"/>
  <c r="X535" i="1"/>
  <c r="AD534" i="1"/>
  <c r="AB527" i="1"/>
  <c r="B526" i="1"/>
  <c r="X527" i="1"/>
  <c r="AD526" i="1"/>
  <c r="Y518" i="1"/>
  <c r="X519" i="1"/>
  <c r="AD518" i="1"/>
  <c r="AA514" i="1"/>
  <c r="Y514" i="1"/>
  <c r="X515" i="1"/>
  <c r="B514" i="1"/>
  <c r="AD514" i="1"/>
  <c r="B506" i="1"/>
  <c r="AA506" i="1"/>
  <c r="Y506" i="1"/>
  <c r="X507" i="1"/>
  <c r="AD506" i="1"/>
  <c r="AB503" i="1"/>
  <c r="Y502" i="1"/>
  <c r="B502" i="1"/>
  <c r="X503" i="1"/>
  <c r="AD502" i="1"/>
  <c r="AB495" i="1"/>
  <c r="B494" i="1"/>
  <c r="X495" i="1"/>
  <c r="AD494" i="1"/>
  <c r="AA490" i="1"/>
  <c r="B490" i="1"/>
  <c r="Y490" i="1"/>
  <c r="X491" i="1"/>
  <c r="AD490" i="1"/>
  <c r="B482" i="1"/>
  <c r="Y482" i="1"/>
  <c r="X483" i="1"/>
  <c r="AD482" i="1"/>
  <c r="AA482" i="1"/>
  <c r="B478" i="1"/>
  <c r="AB479" i="1"/>
  <c r="X479" i="1"/>
  <c r="AD478" i="1"/>
  <c r="Y478" i="1"/>
  <c r="AB471" i="1"/>
  <c r="Y470" i="1"/>
  <c r="B470" i="1"/>
  <c r="X471" i="1"/>
  <c r="AD470" i="1"/>
  <c r="AB463" i="1"/>
  <c r="B462" i="1"/>
  <c r="X463" i="1"/>
  <c r="AD462" i="1"/>
  <c r="AA458" i="1"/>
  <c r="B458" i="1"/>
  <c r="Y458" i="1"/>
  <c r="X459" i="1"/>
  <c r="AD458" i="1"/>
  <c r="AA450" i="1"/>
  <c r="Y450" i="1"/>
  <c r="X451" i="1"/>
  <c r="B450" i="1"/>
  <c r="AD450" i="1"/>
  <c r="B446" i="1"/>
  <c r="AB447" i="1"/>
  <c r="X447" i="1"/>
  <c r="Y446" i="1"/>
  <c r="AD446" i="1"/>
  <c r="AB439" i="1"/>
  <c r="Y438" i="1"/>
  <c r="B438" i="1"/>
  <c r="X439" i="1"/>
  <c r="AD438" i="1"/>
  <c r="AB431" i="1"/>
  <c r="B430" i="1"/>
  <c r="X431" i="1"/>
  <c r="AD430" i="1"/>
  <c r="AA426" i="1"/>
  <c r="B426" i="1"/>
  <c r="Y426" i="1"/>
  <c r="X427" i="1"/>
  <c r="AD426" i="1"/>
  <c r="B418" i="1"/>
  <c r="Y418" i="1"/>
  <c r="X419" i="1"/>
  <c r="AD418" i="1"/>
  <c r="B414" i="1"/>
  <c r="AB415" i="1"/>
  <c r="X415" i="1"/>
  <c r="AD414" i="1"/>
  <c r="Y414" i="1"/>
  <c r="AB407" i="1"/>
  <c r="Y406" i="1"/>
  <c r="B406" i="1"/>
  <c r="X407" i="1"/>
  <c r="AD406" i="1"/>
  <c r="AB399" i="1"/>
  <c r="B398" i="1"/>
  <c r="X399" i="1"/>
  <c r="AD398" i="1"/>
  <c r="Y390" i="1"/>
  <c r="X391" i="1"/>
  <c r="AD390" i="1"/>
  <c r="AA386" i="1"/>
  <c r="Y386" i="1"/>
  <c r="X387" i="1"/>
  <c r="B386" i="1"/>
  <c r="AD386" i="1"/>
  <c r="B378" i="1"/>
  <c r="AA378" i="1"/>
  <c r="Y378" i="1"/>
  <c r="AD378" i="1"/>
  <c r="X379" i="1"/>
  <c r="AB375" i="1"/>
  <c r="Y374" i="1"/>
  <c r="B374" i="1"/>
  <c r="X375" i="1"/>
  <c r="AD374" i="1"/>
  <c r="AB367" i="1"/>
  <c r="B366" i="1"/>
  <c r="X367" i="1"/>
  <c r="AD366" i="1"/>
  <c r="AA362" i="1"/>
  <c r="B362" i="1"/>
  <c r="Y362" i="1"/>
  <c r="X363" i="1"/>
  <c r="AD362" i="1"/>
  <c r="B354" i="1"/>
  <c r="Y354" i="1"/>
  <c r="AA354" i="1"/>
  <c r="AD354" i="1"/>
  <c r="B350" i="1"/>
  <c r="AB351" i="1"/>
  <c r="X351" i="1"/>
  <c r="AD350" i="1"/>
  <c r="Y350" i="1"/>
  <c r="AB343" i="1"/>
  <c r="Y342" i="1"/>
  <c r="B342" i="1"/>
  <c r="X343" i="1"/>
  <c r="AD342" i="1"/>
  <c r="AA338" i="1"/>
  <c r="B338" i="1"/>
  <c r="Y338" i="1"/>
  <c r="AD338" i="1"/>
  <c r="AA330" i="1"/>
  <c r="B330" i="1"/>
  <c r="Y330" i="1"/>
  <c r="X331" i="1"/>
  <c r="AD330" i="1"/>
  <c r="Y326" i="1"/>
  <c r="X327" i="1"/>
  <c r="AB327" i="1"/>
  <c r="AD326" i="1"/>
  <c r="B318" i="1"/>
  <c r="AB319" i="1"/>
  <c r="X319" i="1"/>
  <c r="Y318" i="1"/>
  <c r="AD318" i="1"/>
  <c r="B314" i="1"/>
  <c r="AA314" i="1"/>
  <c r="Y314" i="1"/>
  <c r="AD314" i="1"/>
  <c r="X315" i="1"/>
  <c r="AA306" i="1"/>
  <c r="B306" i="1"/>
  <c r="Y306" i="1"/>
  <c r="AD306" i="1"/>
  <c r="AB303" i="1"/>
  <c r="B302" i="1"/>
  <c r="X303" i="1"/>
  <c r="AD302" i="1"/>
  <c r="Y294" i="1"/>
  <c r="AB295" i="1"/>
  <c r="X295" i="1"/>
  <c r="AD294" i="1"/>
  <c r="B294" i="1"/>
  <c r="B286" i="1"/>
  <c r="AB287" i="1"/>
  <c r="X287" i="1"/>
  <c r="AD286" i="1"/>
  <c r="Y286" i="1"/>
  <c r="AB279" i="1"/>
  <c r="Y278" i="1"/>
  <c r="B278" i="1"/>
  <c r="X279" i="1"/>
  <c r="AD278" i="1"/>
  <c r="AA266" i="1"/>
  <c r="B266" i="1"/>
  <c r="Y266" i="1"/>
  <c r="X267" i="1"/>
  <c r="AD266" i="1"/>
  <c r="B250" i="1"/>
  <c r="AA250" i="1"/>
  <c r="Y250" i="1"/>
  <c r="AD250" i="1"/>
  <c r="AA202" i="1"/>
  <c r="B202" i="1"/>
  <c r="Y202" i="1"/>
  <c r="X203" i="1"/>
  <c r="AD202" i="1"/>
  <c r="AD641" i="1"/>
  <c r="X339" i="1"/>
  <c r="X275" i="1"/>
  <c r="X155" i="1"/>
  <c r="X27" i="1"/>
  <c r="Y558" i="1"/>
  <c r="Y430" i="1"/>
  <c r="Y302" i="1"/>
  <c r="Y174" i="1"/>
  <c r="Y18" i="1"/>
  <c r="B518" i="1"/>
  <c r="B262" i="1"/>
  <c r="AA546" i="1"/>
  <c r="AA34" i="1"/>
  <c r="AB391" i="1"/>
  <c r="X323" i="1"/>
  <c r="X251" i="1"/>
  <c r="X123" i="1"/>
  <c r="Y526" i="1"/>
  <c r="Y398" i="1"/>
  <c r="Y270" i="1"/>
  <c r="Y142" i="1"/>
  <c r="B454" i="1"/>
  <c r="B198" i="1"/>
  <c r="AA418" i="1"/>
  <c r="AB263" i="1"/>
  <c r="AD617" i="1"/>
  <c r="AD625" i="1"/>
  <c r="AD632" i="1"/>
  <c r="AD636" i="1"/>
  <c r="AD640" i="1"/>
  <c r="AD644" i="1"/>
  <c r="AD648" i="1"/>
  <c r="B648" i="1"/>
  <c r="B640" i="1"/>
  <c r="B632" i="1"/>
  <c r="X129" i="1"/>
  <c r="X113" i="1"/>
  <c r="X97" i="1"/>
  <c r="X81" i="1"/>
  <c r="X65" i="1"/>
  <c r="X49" i="1"/>
  <c r="X33" i="1"/>
  <c r="X17" i="1"/>
  <c r="A651" i="7"/>
  <c r="B649" i="1"/>
  <c r="A647" i="7"/>
  <c r="B645" i="1"/>
  <c r="A643" i="7"/>
  <c r="B641" i="1"/>
  <c r="A639" i="7"/>
  <c r="B637" i="1"/>
  <c r="A635" i="7"/>
  <c r="B633" i="1"/>
  <c r="A628" i="7"/>
  <c r="B627" i="1"/>
  <c r="A624" i="7"/>
  <c r="B623" i="1"/>
  <c r="A620" i="7"/>
  <c r="B619" i="1"/>
  <c r="A616" i="7"/>
  <c r="B615" i="1"/>
  <c r="A612" i="7"/>
  <c r="B611" i="1"/>
  <c r="A608" i="7"/>
  <c r="B607" i="1"/>
  <c r="A604" i="7"/>
  <c r="AB602" i="1"/>
  <c r="B603" i="1"/>
  <c r="A600" i="7"/>
  <c r="AB598" i="1"/>
  <c r="B599" i="1"/>
  <c r="A596" i="7"/>
  <c r="AB594" i="1"/>
  <c r="AA595" i="1"/>
  <c r="Z595" i="1"/>
  <c r="Y595" i="1"/>
  <c r="B595" i="1"/>
  <c r="A592" i="7"/>
  <c r="AB590" i="1"/>
  <c r="AA591" i="1"/>
  <c r="Z591" i="1"/>
  <c r="Y591" i="1"/>
  <c r="B591" i="1"/>
  <c r="A588" i="7"/>
  <c r="AB586" i="1"/>
  <c r="AA587" i="1"/>
  <c r="Z587" i="1"/>
  <c r="Y587" i="1"/>
  <c r="B587" i="1"/>
  <c r="A584" i="7"/>
  <c r="AB582" i="1"/>
  <c r="AA583" i="1"/>
  <c r="Z583" i="1"/>
  <c r="Y583" i="1"/>
  <c r="B583" i="1"/>
  <c r="A580" i="7"/>
  <c r="AB578" i="1"/>
  <c r="AA579" i="1"/>
  <c r="Z579" i="1"/>
  <c r="Y579" i="1"/>
  <c r="B579" i="1"/>
  <c r="A576" i="7"/>
  <c r="AB574" i="1"/>
  <c r="AA575" i="1"/>
  <c r="Z575" i="1"/>
  <c r="Y575" i="1"/>
  <c r="B575" i="1"/>
  <c r="A572" i="7"/>
  <c r="AB570" i="1"/>
  <c r="AA571" i="1"/>
  <c r="Z571" i="1"/>
  <c r="Y571" i="1"/>
  <c r="B571" i="1"/>
  <c r="A568" i="7"/>
  <c r="AB566" i="1"/>
  <c r="AA567" i="1"/>
  <c r="Z567" i="1"/>
  <c r="Y567" i="1"/>
  <c r="B567" i="1"/>
  <c r="A564" i="7"/>
  <c r="AB562" i="1"/>
  <c r="AA563" i="1"/>
  <c r="Z563" i="1"/>
  <c r="Y563" i="1"/>
  <c r="B563" i="1"/>
  <c r="A560" i="7"/>
  <c r="AB558" i="1"/>
  <c r="AA559" i="1"/>
  <c r="Z559" i="1"/>
  <c r="Y559" i="1"/>
  <c r="B559" i="1"/>
  <c r="A556" i="7"/>
  <c r="AB554" i="1"/>
  <c r="AA555" i="1"/>
  <c r="Z555" i="1"/>
  <c r="Y555" i="1"/>
  <c r="B555" i="1"/>
  <c r="A552" i="7"/>
  <c r="AB550" i="1"/>
  <c r="AA551" i="1"/>
  <c r="Z551" i="1"/>
  <c r="Y551" i="1"/>
  <c r="B551" i="1"/>
  <c r="A548" i="7"/>
  <c r="AB546" i="1"/>
  <c r="AA547" i="1"/>
  <c r="Z547" i="1"/>
  <c r="Y547" i="1"/>
  <c r="B547" i="1"/>
  <c r="A544" i="7"/>
  <c r="AB542" i="1"/>
  <c r="AA543" i="1"/>
  <c r="Z543" i="1"/>
  <c r="Y543" i="1"/>
  <c r="B543" i="1"/>
  <c r="A540" i="7"/>
  <c r="AB538" i="1"/>
  <c r="AA539" i="1"/>
  <c r="Z539" i="1"/>
  <c r="Y539" i="1"/>
  <c r="B539" i="1"/>
  <c r="A536" i="7"/>
  <c r="AB534" i="1"/>
  <c r="AA535" i="1"/>
  <c r="Z535" i="1"/>
  <c r="Y535" i="1"/>
  <c r="B535" i="1"/>
  <c r="A532" i="7"/>
  <c r="AB530" i="1"/>
  <c r="AA531" i="1"/>
  <c r="Z531" i="1"/>
  <c r="Y531" i="1"/>
  <c r="B531" i="1"/>
  <c r="A528" i="7"/>
  <c r="AB526" i="1"/>
  <c r="AA527" i="1"/>
  <c r="Z527" i="1"/>
  <c r="Y527" i="1"/>
  <c r="B527" i="1"/>
  <c r="A524" i="7"/>
  <c r="AB522" i="1"/>
  <c r="AA523" i="1"/>
  <c r="Z523" i="1"/>
  <c r="Y523" i="1"/>
  <c r="B523" i="1"/>
  <c r="A520" i="7"/>
  <c r="AB518" i="1"/>
  <c r="AA519" i="1"/>
  <c r="Z519" i="1"/>
  <c r="Y519" i="1"/>
  <c r="B519" i="1"/>
  <c r="A516" i="7"/>
  <c r="AB514" i="1"/>
  <c r="AA515" i="1"/>
  <c r="Z515" i="1"/>
  <c r="Y515" i="1"/>
  <c r="B515" i="1"/>
  <c r="A512" i="7"/>
  <c r="AB510" i="1"/>
  <c r="AA511" i="1"/>
  <c r="Z511" i="1"/>
  <c r="Y511" i="1"/>
  <c r="B511" i="1"/>
  <c r="A508" i="7"/>
  <c r="AB506" i="1"/>
  <c r="AA507" i="1"/>
  <c r="Z507" i="1"/>
  <c r="Y507" i="1"/>
  <c r="B507" i="1"/>
  <c r="A504" i="7"/>
  <c r="AB502" i="1"/>
  <c r="AA503" i="1"/>
  <c r="Z503" i="1"/>
  <c r="Y503" i="1"/>
  <c r="B503" i="1"/>
  <c r="A500" i="7"/>
  <c r="AB498" i="1"/>
  <c r="AA499" i="1"/>
  <c r="Z499" i="1"/>
  <c r="Y499" i="1"/>
  <c r="B499" i="1"/>
  <c r="A496" i="7"/>
  <c r="AB494" i="1"/>
  <c r="AA495" i="1"/>
  <c r="Z495" i="1"/>
  <c r="Y495" i="1"/>
  <c r="B495" i="1"/>
  <c r="A492" i="7"/>
  <c r="AB490" i="1"/>
  <c r="AA491" i="1"/>
  <c r="Z491" i="1"/>
  <c r="Y491" i="1"/>
  <c r="B491" i="1"/>
  <c r="A488" i="7"/>
  <c r="AB486" i="1"/>
  <c r="AA487" i="1"/>
  <c r="Z487" i="1"/>
  <c r="Y487" i="1"/>
  <c r="B487" i="1"/>
  <c r="A484" i="7"/>
  <c r="AB482" i="1"/>
  <c r="AA483" i="1"/>
  <c r="Z483" i="1"/>
  <c r="Y483" i="1"/>
  <c r="B483" i="1"/>
  <c r="A480" i="7"/>
  <c r="AB478" i="1"/>
  <c r="AA479" i="1"/>
  <c r="Z479" i="1"/>
  <c r="Y479" i="1"/>
  <c r="B479" i="1"/>
  <c r="A476" i="7"/>
  <c r="AB474" i="1"/>
  <c r="AA475" i="1"/>
  <c r="Z475" i="1"/>
  <c r="Y475" i="1"/>
  <c r="B475" i="1"/>
  <c r="A472" i="7"/>
  <c r="AB470" i="1"/>
  <c r="AA471" i="1"/>
  <c r="Z471" i="1"/>
  <c r="Y471" i="1"/>
  <c r="B471" i="1"/>
  <c r="A468" i="7"/>
  <c r="AB466" i="1"/>
  <c r="AA467" i="1"/>
  <c r="Z467" i="1"/>
  <c r="Y467" i="1"/>
  <c r="B467" i="1"/>
  <c r="A464" i="7"/>
  <c r="AB462" i="1"/>
  <c r="AA463" i="1"/>
  <c r="Z463" i="1"/>
  <c r="Y463" i="1"/>
  <c r="B463" i="1"/>
  <c r="A460" i="7"/>
  <c r="AB458" i="1"/>
  <c r="AA459" i="1"/>
  <c r="Z459" i="1"/>
  <c r="Y459" i="1"/>
  <c r="B459" i="1"/>
  <c r="A456" i="7"/>
  <c r="AB454" i="1"/>
  <c r="AA455" i="1"/>
  <c r="Z455" i="1"/>
  <c r="Y455" i="1"/>
  <c r="B455" i="1"/>
  <c r="A452" i="7"/>
  <c r="AB450" i="1"/>
  <c r="AA451" i="1"/>
  <c r="Z451" i="1"/>
  <c r="Y451" i="1"/>
  <c r="B451" i="1"/>
  <c r="A448" i="7"/>
  <c r="AB446" i="1"/>
  <c r="AA447" i="1"/>
  <c r="Z447" i="1"/>
  <c r="Y447" i="1"/>
  <c r="B447" i="1"/>
  <c r="A444" i="7"/>
  <c r="AB442" i="1"/>
  <c r="AA443" i="1"/>
  <c r="Z443" i="1"/>
  <c r="Y443" i="1"/>
  <c r="B443" i="1"/>
  <c r="A440" i="7"/>
  <c r="AB438" i="1"/>
  <c r="AA439" i="1"/>
  <c r="Z439" i="1"/>
  <c r="Y439" i="1"/>
  <c r="B439" i="1"/>
  <c r="A436" i="7"/>
  <c r="AB434" i="1"/>
  <c r="AA435" i="1"/>
  <c r="Z435" i="1"/>
  <c r="Y435" i="1"/>
  <c r="B435" i="1"/>
  <c r="A432" i="7"/>
  <c r="AB430" i="1"/>
  <c r="AA431" i="1"/>
  <c r="Z431" i="1"/>
  <c r="Y431" i="1"/>
  <c r="B431" i="1"/>
  <c r="A428" i="7"/>
  <c r="AB426" i="1"/>
  <c r="AA427" i="1"/>
  <c r="Z427" i="1"/>
  <c r="Y427" i="1"/>
  <c r="B427" i="1"/>
  <c r="A424" i="7"/>
  <c r="AB422" i="1"/>
  <c r="AA423" i="1"/>
  <c r="Z423" i="1"/>
  <c r="Y423" i="1"/>
  <c r="B423" i="1"/>
  <c r="A420" i="7"/>
  <c r="AB418" i="1"/>
  <c r="AA419" i="1"/>
  <c r="Z419" i="1"/>
  <c r="Y419" i="1"/>
  <c r="B419" i="1"/>
  <c r="A416" i="7"/>
  <c r="AB414" i="1"/>
  <c r="AA415" i="1"/>
  <c r="Z415" i="1"/>
  <c r="Y415" i="1"/>
  <c r="B415" i="1"/>
  <c r="A412" i="7"/>
  <c r="AB410" i="1"/>
  <c r="AA411" i="1"/>
  <c r="Z411" i="1"/>
  <c r="Y411" i="1"/>
  <c r="B411" i="1"/>
  <c r="A408" i="7"/>
  <c r="AB406" i="1"/>
  <c r="AA407" i="1"/>
  <c r="Z407" i="1"/>
  <c r="Y407" i="1"/>
  <c r="B407" i="1"/>
  <c r="A404" i="7"/>
  <c r="AB402" i="1"/>
  <c r="AA403" i="1"/>
  <c r="Z403" i="1"/>
  <c r="Y403" i="1"/>
  <c r="B403" i="1"/>
  <c r="A400" i="7"/>
  <c r="AB398" i="1"/>
  <c r="AA399" i="1"/>
  <c r="Z399" i="1"/>
  <c r="Y399" i="1"/>
  <c r="B399" i="1"/>
  <c r="A396" i="7"/>
  <c r="AB394" i="1"/>
  <c r="AA395" i="1"/>
  <c r="Z395" i="1"/>
  <c r="Y395" i="1"/>
  <c r="B395" i="1"/>
  <c r="A392" i="7"/>
  <c r="AB390" i="1"/>
  <c r="AA391" i="1"/>
  <c r="Z391" i="1"/>
  <c r="Y391" i="1"/>
  <c r="B391" i="1"/>
  <c r="A388" i="7"/>
  <c r="AB386" i="1"/>
  <c r="AA387" i="1"/>
  <c r="Z387" i="1"/>
  <c r="Y387" i="1"/>
  <c r="B387" i="1"/>
  <c r="A384" i="7"/>
  <c r="AB382" i="1"/>
  <c r="AA383" i="1"/>
  <c r="Z383" i="1"/>
  <c r="Y383" i="1"/>
  <c r="X382" i="1"/>
  <c r="B383" i="1"/>
  <c r="A380" i="7"/>
  <c r="AB378" i="1"/>
  <c r="AA379" i="1"/>
  <c r="Z379" i="1"/>
  <c r="Y379" i="1"/>
  <c r="X378" i="1"/>
  <c r="B379" i="1"/>
  <c r="A376" i="7"/>
  <c r="AB374" i="1"/>
  <c r="AA375" i="1"/>
  <c r="Z375" i="1"/>
  <c r="Y375" i="1"/>
  <c r="X374" i="1"/>
  <c r="B375" i="1"/>
  <c r="A372" i="7"/>
  <c r="AB370" i="1"/>
  <c r="AA371" i="1"/>
  <c r="Z371" i="1"/>
  <c r="Y371" i="1"/>
  <c r="X370" i="1"/>
  <c r="B371" i="1"/>
  <c r="A368" i="7"/>
  <c r="AB366" i="1"/>
  <c r="AA367" i="1"/>
  <c r="Z367" i="1"/>
  <c r="Y367" i="1"/>
  <c r="X366" i="1"/>
  <c r="B367" i="1"/>
  <c r="A364" i="7"/>
  <c r="AB362" i="1"/>
  <c r="AA363" i="1"/>
  <c r="Z363" i="1"/>
  <c r="Y363" i="1"/>
  <c r="X362" i="1"/>
  <c r="B363" i="1"/>
  <c r="A360" i="7"/>
  <c r="AB358" i="1"/>
  <c r="AA359" i="1"/>
  <c r="Z359" i="1"/>
  <c r="Y359" i="1"/>
  <c r="X358" i="1"/>
  <c r="B359" i="1"/>
  <c r="A356" i="7"/>
  <c r="AB354" i="1"/>
  <c r="AA355" i="1"/>
  <c r="Z355" i="1"/>
  <c r="Y355" i="1"/>
  <c r="X354" i="1"/>
  <c r="B355" i="1"/>
  <c r="A352" i="7"/>
  <c r="AB350" i="1"/>
  <c r="AA351" i="1"/>
  <c r="Z351" i="1"/>
  <c r="Y351" i="1"/>
  <c r="X350" i="1"/>
  <c r="B351" i="1"/>
  <c r="A348" i="7"/>
  <c r="AB346" i="1"/>
  <c r="AA347" i="1"/>
  <c r="Z347" i="1"/>
  <c r="Y347" i="1"/>
  <c r="X346" i="1"/>
  <c r="B347" i="1"/>
  <c r="A344" i="7"/>
  <c r="AB342" i="1"/>
  <c r="AA343" i="1"/>
  <c r="Z343" i="1"/>
  <c r="Y343" i="1"/>
  <c r="X342" i="1"/>
  <c r="B343" i="1"/>
  <c r="A340" i="7"/>
  <c r="AB338" i="1"/>
  <c r="AA339" i="1"/>
  <c r="Z339" i="1"/>
  <c r="Y339" i="1"/>
  <c r="X338" i="1"/>
  <c r="B339" i="1"/>
  <c r="A336" i="7"/>
  <c r="AB334" i="1"/>
  <c r="AA335" i="1"/>
  <c r="Z335" i="1"/>
  <c r="Y335" i="1"/>
  <c r="X334" i="1"/>
  <c r="B335" i="1"/>
  <c r="A332" i="7"/>
  <c r="AB330" i="1"/>
  <c r="AA331" i="1"/>
  <c r="Z331" i="1"/>
  <c r="Y331" i="1"/>
  <c r="X330" i="1"/>
  <c r="B331" i="1"/>
  <c r="A328" i="7"/>
  <c r="AB326" i="1"/>
  <c r="AA327" i="1"/>
  <c r="Z327" i="1"/>
  <c r="Y327" i="1"/>
  <c r="X326" i="1"/>
  <c r="B327" i="1"/>
  <c r="A324" i="7"/>
  <c r="AB322" i="1"/>
  <c r="AA323" i="1"/>
  <c r="Z323" i="1"/>
  <c r="Y323" i="1"/>
  <c r="X322" i="1"/>
  <c r="B323" i="1"/>
  <c r="A320" i="7"/>
  <c r="AB318" i="1"/>
  <c r="AA319" i="1"/>
  <c r="Z319" i="1"/>
  <c r="Y319" i="1"/>
  <c r="X318" i="1"/>
  <c r="B319" i="1"/>
  <c r="A316" i="7"/>
  <c r="AB314" i="1"/>
  <c r="AA315" i="1"/>
  <c r="Z315" i="1"/>
  <c r="Y315" i="1"/>
  <c r="X314" i="1"/>
  <c r="B315" i="1"/>
  <c r="A312" i="7"/>
  <c r="AB310" i="1"/>
  <c r="AA311" i="1"/>
  <c r="Z311" i="1"/>
  <c r="Y311" i="1"/>
  <c r="X310" i="1"/>
  <c r="B311" i="1"/>
  <c r="A308" i="7"/>
  <c r="AB306" i="1"/>
  <c r="AA307" i="1"/>
  <c r="Z307" i="1"/>
  <c r="Y307" i="1"/>
  <c r="X306" i="1"/>
  <c r="B307" i="1"/>
  <c r="A304" i="7"/>
  <c r="AB302" i="1"/>
  <c r="AA303" i="1"/>
  <c r="Z303" i="1"/>
  <c r="Y303" i="1"/>
  <c r="X302" i="1"/>
  <c r="B303" i="1"/>
  <c r="A300" i="7"/>
  <c r="AB298" i="1"/>
  <c r="AA299" i="1"/>
  <c r="Z299" i="1"/>
  <c r="Y299" i="1"/>
  <c r="X298" i="1"/>
  <c r="B299" i="1"/>
  <c r="A296" i="7"/>
  <c r="AB294" i="1"/>
  <c r="AA295" i="1"/>
  <c r="Z295" i="1"/>
  <c r="Y295" i="1"/>
  <c r="X294" i="1"/>
  <c r="B295" i="1"/>
  <c r="A292" i="7"/>
  <c r="AB290" i="1"/>
  <c r="AA291" i="1"/>
  <c r="Z291" i="1"/>
  <c r="Y291" i="1"/>
  <c r="X290" i="1"/>
  <c r="B291" i="1"/>
  <c r="A288" i="7"/>
  <c r="AB286" i="1"/>
  <c r="AA287" i="1"/>
  <c r="Z287" i="1"/>
  <c r="Y287" i="1"/>
  <c r="X286" i="1"/>
  <c r="B287" i="1"/>
  <c r="A284" i="7"/>
  <c r="AB282" i="1"/>
  <c r="AA283" i="1"/>
  <c r="Z283" i="1"/>
  <c r="Y283" i="1"/>
  <c r="X282" i="1"/>
  <c r="B283" i="1"/>
  <c r="A280" i="7"/>
  <c r="AB278" i="1"/>
  <c r="AA279" i="1"/>
  <c r="Z279" i="1"/>
  <c r="Y279" i="1"/>
  <c r="X278" i="1"/>
  <c r="B279" i="1"/>
  <c r="A276" i="7"/>
  <c r="AB274" i="1"/>
  <c r="AA275" i="1"/>
  <c r="Z275" i="1"/>
  <c r="Y275" i="1"/>
  <c r="X274" i="1"/>
  <c r="B275" i="1"/>
  <c r="A272" i="7"/>
  <c r="AB270" i="1"/>
  <c r="AA271" i="1"/>
  <c r="Z271" i="1"/>
  <c r="Y271" i="1"/>
  <c r="X270" i="1"/>
  <c r="B271" i="1"/>
  <c r="A268" i="7"/>
  <c r="AB266" i="1"/>
  <c r="AA267" i="1"/>
  <c r="Z267" i="1"/>
  <c r="Y267" i="1"/>
  <c r="X266" i="1"/>
  <c r="B267" i="1"/>
  <c r="A264" i="7"/>
  <c r="AB262" i="1"/>
  <c r="AA263" i="1"/>
  <c r="Z263" i="1"/>
  <c r="Y263" i="1"/>
  <c r="X262" i="1"/>
  <c r="B263" i="1"/>
  <c r="A260" i="7"/>
  <c r="AB258" i="1"/>
  <c r="AA259" i="1"/>
  <c r="Z259" i="1"/>
  <c r="Y259" i="1"/>
  <c r="X258" i="1"/>
  <c r="B259" i="1"/>
  <c r="A256" i="7"/>
  <c r="AB254" i="1"/>
  <c r="AA255" i="1"/>
  <c r="Z255" i="1"/>
  <c r="Y255" i="1"/>
  <c r="X254" i="1"/>
  <c r="B255" i="1"/>
  <c r="A252" i="7"/>
  <c r="AB250" i="1"/>
  <c r="AA251" i="1"/>
  <c r="Z251" i="1"/>
  <c r="Y251" i="1"/>
  <c r="X250" i="1"/>
  <c r="B251" i="1"/>
  <c r="A248" i="7"/>
  <c r="AB246" i="1"/>
  <c r="AA247" i="1"/>
  <c r="Z247" i="1"/>
  <c r="Y247" i="1"/>
  <c r="X246" i="1"/>
  <c r="B247" i="1"/>
  <c r="A244" i="7"/>
  <c r="AB242" i="1"/>
  <c r="AA243" i="1"/>
  <c r="Z243" i="1"/>
  <c r="Y243" i="1"/>
  <c r="X242" i="1"/>
  <c r="B243" i="1"/>
  <c r="A240" i="7"/>
  <c r="AB238" i="1"/>
  <c r="AA239" i="1"/>
  <c r="Z239" i="1"/>
  <c r="Y239" i="1"/>
  <c r="X238" i="1"/>
  <c r="B239" i="1"/>
  <c r="A236" i="7"/>
  <c r="AB234" i="1"/>
  <c r="AA235" i="1"/>
  <c r="Z235" i="1"/>
  <c r="Y235" i="1"/>
  <c r="X234" i="1"/>
  <c r="B235" i="1"/>
  <c r="A232" i="7"/>
  <c r="AB230" i="1"/>
  <c r="AA231" i="1"/>
  <c r="Z231" i="1"/>
  <c r="Y231" i="1"/>
  <c r="X230" i="1"/>
  <c r="B231" i="1"/>
  <c r="A228" i="7"/>
  <c r="AB226" i="1"/>
  <c r="AA227" i="1"/>
  <c r="Z227" i="1"/>
  <c r="Y227" i="1"/>
  <c r="X226" i="1"/>
  <c r="B227" i="1"/>
  <c r="A224" i="7"/>
  <c r="AB222" i="1"/>
  <c r="AA223" i="1"/>
  <c r="Z223" i="1"/>
  <c r="Y223" i="1"/>
  <c r="X222" i="1"/>
  <c r="B223" i="1"/>
  <c r="A220" i="7"/>
  <c r="AB218" i="1"/>
  <c r="AA219" i="1"/>
  <c r="Z219" i="1"/>
  <c r="Y219" i="1"/>
  <c r="X218" i="1"/>
  <c r="B219" i="1"/>
  <c r="A216" i="7"/>
  <c r="AB214" i="1"/>
  <c r="AA215" i="1"/>
  <c r="Z215" i="1"/>
  <c r="Y215" i="1"/>
  <c r="X214" i="1"/>
  <c r="B215" i="1"/>
  <c r="A212" i="7"/>
  <c r="AB210" i="1"/>
  <c r="AA211" i="1"/>
  <c r="Z211" i="1"/>
  <c r="Y211" i="1"/>
  <c r="X210" i="1"/>
  <c r="B211" i="1"/>
  <c r="A208" i="7"/>
  <c r="AB206" i="1"/>
  <c r="AA207" i="1"/>
  <c r="Z207" i="1"/>
  <c r="Y207" i="1"/>
  <c r="X206" i="1"/>
  <c r="B207" i="1"/>
  <c r="A204" i="7"/>
  <c r="AB202" i="1"/>
  <c r="AA203" i="1"/>
  <c r="Z203" i="1"/>
  <c r="Y203" i="1"/>
  <c r="X202" i="1"/>
  <c r="B203" i="1"/>
  <c r="A200" i="7"/>
  <c r="AB198" i="1"/>
  <c r="AA199" i="1"/>
  <c r="Z199" i="1"/>
  <c r="Y199" i="1"/>
  <c r="X198" i="1"/>
  <c r="B199" i="1"/>
  <c r="A196" i="7"/>
  <c r="AB194" i="1"/>
  <c r="AA195" i="1"/>
  <c r="Z195" i="1"/>
  <c r="Y195" i="1"/>
  <c r="X194" i="1"/>
  <c r="B195" i="1"/>
  <c r="A192" i="7"/>
  <c r="AB190" i="1"/>
  <c r="AA191" i="1"/>
  <c r="Z191" i="1"/>
  <c r="Y191" i="1"/>
  <c r="X190" i="1"/>
  <c r="B191" i="1"/>
  <c r="A188" i="7"/>
  <c r="AB186" i="1"/>
  <c r="AA187" i="1"/>
  <c r="Z187" i="1"/>
  <c r="Y187" i="1"/>
  <c r="X186" i="1"/>
  <c r="B187" i="1"/>
  <c r="A184" i="7"/>
  <c r="AB182" i="1"/>
  <c r="AA183" i="1"/>
  <c r="Z183" i="1"/>
  <c r="Y183" i="1"/>
  <c r="X182" i="1"/>
  <c r="B183" i="1"/>
  <c r="A180" i="7"/>
  <c r="AB178" i="1"/>
  <c r="AA179" i="1"/>
  <c r="Z179" i="1"/>
  <c r="Y179" i="1"/>
  <c r="X178" i="1"/>
  <c r="B179" i="1"/>
  <c r="A176" i="7"/>
  <c r="AB174" i="1"/>
  <c r="AA175" i="1"/>
  <c r="Z175" i="1"/>
  <c r="Y175" i="1"/>
  <c r="X174" i="1"/>
  <c r="B175" i="1"/>
  <c r="A172" i="7"/>
  <c r="AB170" i="1"/>
  <c r="AA171" i="1"/>
  <c r="Z171" i="1"/>
  <c r="Y171" i="1"/>
  <c r="X170" i="1"/>
  <c r="B171" i="1"/>
  <c r="A168" i="7"/>
  <c r="AB166" i="1"/>
  <c r="AA167" i="1"/>
  <c r="Z167" i="1"/>
  <c r="Y167" i="1"/>
  <c r="X166" i="1"/>
  <c r="B167" i="1"/>
  <c r="A164" i="7"/>
  <c r="AB162" i="1"/>
  <c r="AA163" i="1"/>
  <c r="Z163" i="1"/>
  <c r="Y163" i="1"/>
  <c r="X162" i="1"/>
  <c r="B163" i="1"/>
  <c r="A160" i="7"/>
  <c r="AB158" i="1"/>
  <c r="AA159" i="1"/>
  <c r="Z159" i="1"/>
  <c r="Y159" i="1"/>
  <c r="X158" i="1"/>
  <c r="B159" i="1"/>
  <c r="A156" i="7"/>
  <c r="AB154" i="1"/>
  <c r="AA155" i="1"/>
  <c r="Z155" i="1"/>
  <c r="Y155" i="1"/>
  <c r="X154" i="1"/>
  <c r="B155" i="1"/>
  <c r="A152" i="7"/>
  <c r="AB150" i="1"/>
  <c r="AA151" i="1"/>
  <c r="Z151" i="1"/>
  <c r="Y151" i="1"/>
  <c r="X150" i="1"/>
  <c r="B151" i="1"/>
  <c r="A148" i="7"/>
  <c r="AB146" i="1"/>
  <c r="AA147" i="1"/>
  <c r="Z147" i="1"/>
  <c r="Y147" i="1"/>
  <c r="X146" i="1"/>
  <c r="B147" i="1"/>
  <c r="A144" i="7"/>
  <c r="AB142" i="1"/>
  <c r="AA143" i="1"/>
  <c r="Z143" i="1"/>
  <c r="Y143" i="1"/>
  <c r="X142" i="1"/>
  <c r="B143" i="1"/>
  <c r="A140" i="7"/>
  <c r="AB138" i="1"/>
  <c r="AA139" i="1"/>
  <c r="Z139" i="1"/>
  <c r="Y139" i="1"/>
  <c r="X138" i="1"/>
  <c r="B139" i="1"/>
  <c r="A136" i="7"/>
  <c r="B135" i="1"/>
  <c r="AB134" i="1"/>
  <c r="AA135" i="1"/>
  <c r="Z135" i="1"/>
  <c r="Y135" i="1"/>
  <c r="X134" i="1"/>
  <c r="B134" i="1"/>
  <c r="A132" i="7"/>
  <c r="B131" i="1"/>
  <c r="AB130" i="1"/>
  <c r="AA131" i="1"/>
  <c r="B130" i="1"/>
  <c r="Z131" i="1"/>
  <c r="Y131" i="1"/>
  <c r="X130" i="1"/>
  <c r="A128" i="7"/>
  <c r="B127" i="1"/>
  <c r="AB126" i="1"/>
  <c r="AA127" i="1"/>
  <c r="Z127" i="1"/>
  <c r="Y127" i="1"/>
  <c r="X126" i="1"/>
  <c r="B126" i="1"/>
  <c r="A124" i="7"/>
  <c r="B123" i="1"/>
  <c r="AB122" i="1"/>
  <c r="AA123" i="1"/>
  <c r="B122" i="1"/>
  <c r="Z123" i="1"/>
  <c r="Y123" i="1"/>
  <c r="X122" i="1"/>
  <c r="A120" i="7"/>
  <c r="B119" i="1"/>
  <c r="AB118" i="1"/>
  <c r="AA119" i="1"/>
  <c r="Z119" i="1"/>
  <c r="Y119" i="1"/>
  <c r="X118" i="1"/>
  <c r="B118" i="1"/>
  <c r="A116" i="7"/>
  <c r="B115" i="1"/>
  <c r="AB114" i="1"/>
  <c r="AA115" i="1"/>
  <c r="B114" i="1"/>
  <c r="Z115" i="1"/>
  <c r="Y115" i="1"/>
  <c r="X114" i="1"/>
  <c r="A112" i="7"/>
  <c r="B111" i="1"/>
  <c r="AB110" i="1"/>
  <c r="AA111" i="1"/>
  <c r="Z111" i="1"/>
  <c r="Y111" i="1"/>
  <c r="X110" i="1"/>
  <c r="B110" i="1"/>
  <c r="A108" i="7"/>
  <c r="B107" i="1"/>
  <c r="AB106" i="1"/>
  <c r="AA107" i="1"/>
  <c r="B106" i="1"/>
  <c r="Z107" i="1"/>
  <c r="Y107" i="1"/>
  <c r="X106" i="1"/>
  <c r="A104" i="7"/>
  <c r="B103" i="1"/>
  <c r="AB102" i="1"/>
  <c r="AA103" i="1"/>
  <c r="Z103" i="1"/>
  <c r="Y103" i="1"/>
  <c r="X102" i="1"/>
  <c r="B102" i="1"/>
  <c r="A100" i="7"/>
  <c r="B99" i="1"/>
  <c r="AB98" i="1"/>
  <c r="AA99" i="1"/>
  <c r="B98" i="1"/>
  <c r="Z99" i="1"/>
  <c r="Y99" i="1"/>
  <c r="X98" i="1"/>
  <c r="A96" i="7"/>
  <c r="B95" i="1"/>
  <c r="AB94" i="1"/>
  <c r="AA95" i="1"/>
  <c r="Z95" i="1"/>
  <c r="Y95" i="1"/>
  <c r="X94" i="1"/>
  <c r="B94" i="1"/>
  <c r="A92" i="7"/>
  <c r="B91" i="1"/>
  <c r="AB90" i="1"/>
  <c r="AA91" i="1"/>
  <c r="B90" i="1"/>
  <c r="Z91" i="1"/>
  <c r="Y91" i="1"/>
  <c r="X90" i="1"/>
  <c r="A88" i="7"/>
  <c r="B87" i="1"/>
  <c r="AB86" i="1"/>
  <c r="AA87" i="1"/>
  <c r="Z87" i="1"/>
  <c r="Y87" i="1"/>
  <c r="X86" i="1"/>
  <c r="B86" i="1"/>
  <c r="A84" i="7"/>
  <c r="B83" i="1"/>
  <c r="AB82" i="1"/>
  <c r="AA83" i="1"/>
  <c r="B82" i="1"/>
  <c r="Z83" i="1"/>
  <c r="Y83" i="1"/>
  <c r="X82" i="1"/>
  <c r="A80" i="7"/>
  <c r="B79" i="1"/>
  <c r="AB78" i="1"/>
  <c r="AA79" i="1"/>
  <c r="Z79" i="1"/>
  <c r="Y79" i="1"/>
  <c r="X78" i="1"/>
  <c r="B78" i="1"/>
  <c r="A76" i="7"/>
  <c r="B75" i="1"/>
  <c r="AB74" i="1"/>
  <c r="AA75" i="1"/>
  <c r="B74" i="1"/>
  <c r="Z75" i="1"/>
  <c r="Y75" i="1"/>
  <c r="X74" i="1"/>
  <c r="A72" i="7"/>
  <c r="B71" i="1"/>
  <c r="AB70" i="1"/>
  <c r="AA71" i="1"/>
  <c r="Z71" i="1"/>
  <c r="Y71" i="1"/>
  <c r="X70" i="1"/>
  <c r="B70" i="1"/>
  <c r="A68" i="7"/>
  <c r="B67" i="1"/>
  <c r="AB66" i="1"/>
  <c r="AA67" i="1"/>
  <c r="B66" i="1"/>
  <c r="Z67" i="1"/>
  <c r="Y67" i="1"/>
  <c r="X66" i="1"/>
  <c r="A64" i="7"/>
  <c r="B63" i="1"/>
  <c r="AB62" i="1"/>
  <c r="AA63" i="1"/>
  <c r="Z63" i="1"/>
  <c r="Y63" i="1"/>
  <c r="X62" i="1"/>
  <c r="B62" i="1"/>
  <c r="A60" i="7"/>
  <c r="B59" i="1"/>
  <c r="AB58" i="1"/>
  <c r="AA59" i="1"/>
  <c r="B58" i="1"/>
  <c r="Z59" i="1"/>
  <c r="Y59" i="1"/>
  <c r="X58" i="1"/>
  <c r="A56" i="7"/>
  <c r="B55" i="1"/>
  <c r="AB54" i="1"/>
  <c r="AA55" i="1"/>
  <c r="Z55" i="1"/>
  <c r="Y55" i="1"/>
  <c r="X54" i="1"/>
  <c r="B54" i="1"/>
  <c r="A52" i="7"/>
  <c r="B51" i="1"/>
  <c r="AB50" i="1"/>
  <c r="AA51" i="1"/>
  <c r="B50" i="1"/>
  <c r="Z51" i="1"/>
  <c r="Y51" i="1"/>
  <c r="X50" i="1"/>
  <c r="A48" i="7"/>
  <c r="B47" i="1"/>
  <c r="AB46" i="1"/>
  <c r="AA47" i="1"/>
  <c r="Z47" i="1"/>
  <c r="Y47" i="1"/>
  <c r="X46" i="1"/>
  <c r="B46" i="1"/>
  <c r="A44" i="7"/>
  <c r="B43" i="1"/>
  <c r="AB42" i="1"/>
  <c r="AA43" i="1"/>
  <c r="B42" i="1"/>
  <c r="Z43" i="1"/>
  <c r="Y43" i="1"/>
  <c r="X42" i="1"/>
  <c r="A40" i="7"/>
  <c r="B39" i="1"/>
  <c r="AB38" i="1"/>
  <c r="AA39" i="1"/>
  <c r="Z39" i="1"/>
  <c r="Y39" i="1"/>
  <c r="X38" i="1"/>
  <c r="B38" i="1"/>
  <c r="A36" i="7"/>
  <c r="B35" i="1"/>
  <c r="AB34" i="1"/>
  <c r="AA35" i="1"/>
  <c r="B34" i="1"/>
  <c r="Z35" i="1"/>
  <c r="Y35" i="1"/>
  <c r="X34" i="1"/>
  <c r="A32" i="7"/>
  <c r="B31" i="1"/>
  <c r="AB30" i="1"/>
  <c r="AA31" i="1"/>
  <c r="Z31" i="1"/>
  <c r="Y31" i="1"/>
  <c r="X30" i="1"/>
  <c r="B30" i="1"/>
  <c r="A28" i="7"/>
  <c r="B27" i="1"/>
  <c r="AB26" i="1"/>
  <c r="AA27" i="1"/>
  <c r="B26" i="1"/>
  <c r="Z27" i="1"/>
  <c r="Y27" i="1"/>
  <c r="X26" i="1"/>
  <c r="A24" i="7"/>
  <c r="B23" i="1"/>
  <c r="AB22" i="1"/>
  <c r="AA23" i="1"/>
  <c r="Z23" i="1"/>
  <c r="Y23" i="1"/>
  <c r="X22" i="1"/>
  <c r="B22" i="1"/>
  <c r="A20" i="7"/>
  <c r="B19" i="1"/>
  <c r="AB18" i="1"/>
  <c r="AA19" i="1"/>
  <c r="B18" i="1"/>
  <c r="Z19" i="1"/>
  <c r="Y19" i="1"/>
  <c r="X18" i="1"/>
  <c r="A16" i="7"/>
  <c r="B15" i="1"/>
  <c r="AB14" i="1"/>
  <c r="AA15" i="1"/>
  <c r="Z15" i="1"/>
  <c r="Y15" i="1"/>
  <c r="X14" i="1"/>
  <c r="B14" i="1"/>
  <c r="AP10" i="1"/>
  <c r="A12" i="7"/>
  <c r="B11" i="1"/>
  <c r="AB10" i="1"/>
  <c r="AA11" i="1"/>
  <c r="B10" i="1"/>
  <c r="Z11" i="1"/>
  <c r="Y11" i="1"/>
  <c r="X10" i="1"/>
  <c r="B2054" i="1"/>
  <c r="A2055" i="7"/>
  <c r="AD614" i="1"/>
  <c r="AD618" i="1"/>
  <c r="AD622" i="1"/>
  <c r="AD626" i="1"/>
  <c r="AD630" i="1"/>
  <c r="AD650" i="1"/>
  <c r="X596" i="1"/>
  <c r="X592" i="1"/>
  <c r="X588" i="1"/>
  <c r="X584" i="1"/>
  <c r="X580" i="1"/>
  <c r="X576" i="1"/>
  <c r="X572" i="1"/>
  <c r="X568" i="1"/>
  <c r="X564" i="1"/>
  <c r="X560" i="1"/>
  <c r="X556" i="1"/>
  <c r="X552" i="1"/>
  <c r="X548" i="1"/>
  <c r="X544" i="1"/>
  <c r="X540" i="1"/>
  <c r="X536" i="1"/>
  <c r="X532" i="1"/>
  <c r="X528" i="1"/>
  <c r="X524" i="1"/>
  <c r="X520" i="1"/>
  <c r="X516" i="1"/>
  <c r="X512" i="1"/>
  <c r="X508" i="1"/>
  <c r="X504" i="1"/>
  <c r="X500" i="1"/>
  <c r="X496" i="1"/>
  <c r="X492" i="1"/>
  <c r="X488" i="1"/>
  <c r="X484" i="1"/>
  <c r="X480" i="1"/>
  <c r="X476" i="1"/>
  <c r="X472" i="1"/>
  <c r="X468" i="1"/>
  <c r="X464" i="1"/>
  <c r="X460" i="1"/>
  <c r="X456" i="1"/>
  <c r="X452" i="1"/>
  <c r="X448" i="1"/>
  <c r="X444" i="1"/>
  <c r="X440" i="1"/>
  <c r="X436" i="1"/>
  <c r="X432" i="1"/>
  <c r="X428" i="1"/>
  <c r="X424" i="1"/>
  <c r="X420" i="1"/>
  <c r="X416" i="1"/>
  <c r="X412" i="1"/>
  <c r="X408" i="1"/>
  <c r="X404" i="1"/>
  <c r="X400" i="1"/>
  <c r="X396" i="1"/>
  <c r="X392" i="1"/>
  <c r="X388" i="1"/>
  <c r="X384" i="1"/>
  <c r="X377" i="1"/>
  <c r="X369" i="1"/>
  <c r="X361" i="1"/>
  <c r="X353" i="1"/>
  <c r="X345" i="1"/>
  <c r="X337" i="1"/>
  <c r="X329" i="1"/>
  <c r="X321" i="1"/>
  <c r="X313" i="1"/>
  <c r="X305" i="1"/>
  <c r="X297" i="1"/>
  <c r="X289" i="1"/>
  <c r="X281" i="1"/>
  <c r="X273" i="1"/>
  <c r="X265" i="1"/>
  <c r="X257" i="1"/>
  <c r="X249" i="1"/>
  <c r="X241" i="1"/>
  <c r="X233" i="1"/>
  <c r="X225" i="1"/>
  <c r="X217" i="1"/>
  <c r="X209" i="1"/>
  <c r="X201" i="1"/>
  <c r="X193" i="1"/>
  <c r="X185" i="1"/>
  <c r="X177" i="1"/>
  <c r="X169" i="1"/>
  <c r="X161" i="1"/>
  <c r="X153" i="1"/>
  <c r="X145" i="1"/>
  <c r="X137" i="1"/>
  <c r="X121" i="1"/>
  <c r="X105" i="1"/>
  <c r="X89" i="1"/>
  <c r="X73" i="1"/>
  <c r="X57" i="1"/>
  <c r="X41" i="1"/>
  <c r="X25" i="1"/>
  <c r="X9" i="1"/>
  <c r="Z598" i="1"/>
  <c r="Z590" i="1"/>
  <c r="Z582" i="1"/>
  <c r="Z574" i="1"/>
  <c r="Z566" i="1"/>
  <c r="Z558" i="1"/>
  <c r="Z550" i="1"/>
  <c r="Z542" i="1"/>
  <c r="Z534" i="1"/>
  <c r="Z526" i="1"/>
  <c r="Z518" i="1"/>
  <c r="Z510" i="1"/>
  <c r="Z502" i="1"/>
  <c r="Z494" i="1"/>
  <c r="Z486" i="1"/>
  <c r="Z478" i="1"/>
  <c r="Z470" i="1"/>
  <c r="Z462" i="1"/>
  <c r="Z454" i="1"/>
  <c r="Z446" i="1"/>
  <c r="Z438" i="1"/>
  <c r="Z430" i="1"/>
  <c r="Z422" i="1"/>
  <c r="Z414" i="1"/>
  <c r="Z406" i="1"/>
  <c r="Z398" i="1"/>
  <c r="Z390" i="1"/>
  <c r="Z382" i="1"/>
  <c r="Z374" i="1"/>
  <c r="Z366" i="1"/>
  <c r="Z358" i="1"/>
  <c r="Z350" i="1"/>
  <c r="Z342" i="1"/>
  <c r="Z334" i="1"/>
  <c r="Z326" i="1"/>
  <c r="Z318" i="1"/>
  <c r="Z310" i="1"/>
  <c r="Z302" i="1"/>
  <c r="Z294" i="1"/>
  <c r="Z286" i="1"/>
  <c r="Z278" i="1"/>
  <c r="Z270" i="1"/>
  <c r="Z262" i="1"/>
  <c r="Z254" i="1"/>
  <c r="Z246" i="1"/>
  <c r="Z238" i="1"/>
  <c r="Z230" i="1"/>
  <c r="Z222" i="1"/>
  <c r="Z214" i="1"/>
  <c r="Z206" i="1"/>
  <c r="Z198" i="1"/>
  <c r="Z190" i="1"/>
  <c r="Z182" i="1"/>
  <c r="Z174" i="1"/>
  <c r="Z166" i="1"/>
  <c r="Z158" i="1"/>
  <c r="Z150" i="1"/>
  <c r="Z142" i="1"/>
  <c r="Z134" i="1"/>
  <c r="Z126" i="1"/>
  <c r="Z118" i="1"/>
  <c r="Z110" i="1"/>
  <c r="Z102" i="1"/>
  <c r="Z94" i="1"/>
  <c r="Z86" i="1"/>
  <c r="Z78" i="1"/>
  <c r="Z70" i="1"/>
  <c r="Z62" i="1"/>
  <c r="Z54" i="1"/>
  <c r="Z46" i="1"/>
  <c r="Z38" i="1"/>
  <c r="Z30" i="1"/>
  <c r="Z22" i="1"/>
  <c r="Z14" i="1"/>
  <c r="AA598" i="1"/>
  <c r="AA582" i="1"/>
  <c r="AA566" i="1"/>
  <c r="AA550" i="1"/>
  <c r="AA534" i="1"/>
  <c r="AA518" i="1"/>
  <c r="AA502" i="1"/>
  <c r="AA486" i="1"/>
  <c r="AA470" i="1"/>
  <c r="AA454" i="1"/>
  <c r="AA438" i="1"/>
  <c r="AA422" i="1"/>
  <c r="AA406" i="1"/>
  <c r="AA390" i="1"/>
  <c r="AA374" i="1"/>
  <c r="AA358" i="1"/>
  <c r="AA342" i="1"/>
  <c r="AA326" i="1"/>
  <c r="AA310" i="1"/>
  <c r="AA294" i="1"/>
  <c r="AA278" i="1"/>
  <c r="AA262" i="1"/>
  <c r="AA246" i="1"/>
  <c r="AA230" i="1"/>
  <c r="AA214" i="1"/>
  <c r="AA198" i="1"/>
  <c r="AA182" i="1"/>
  <c r="AA166" i="1"/>
  <c r="AA150" i="1"/>
  <c r="AA134" i="1"/>
  <c r="AA118" i="1"/>
  <c r="AA102" i="1"/>
  <c r="AA86" i="1"/>
  <c r="AA70" i="1"/>
  <c r="AA54" i="1"/>
  <c r="AA38" i="1"/>
  <c r="AA22" i="1"/>
  <c r="AB595" i="1"/>
  <c r="AB579" i="1"/>
  <c r="AB563" i="1"/>
  <c r="AB547" i="1"/>
  <c r="AB531" i="1"/>
  <c r="AB515" i="1"/>
  <c r="AB499" i="1"/>
  <c r="AB483" i="1"/>
  <c r="AB467" i="1"/>
  <c r="AB451" i="1"/>
  <c r="AB435" i="1"/>
  <c r="AB419" i="1"/>
  <c r="AB403" i="1"/>
  <c r="AB387" i="1"/>
  <c r="AB371" i="1"/>
  <c r="AB355" i="1"/>
  <c r="AB339" i="1"/>
  <c r="AB323" i="1"/>
  <c r="AB307" i="1"/>
  <c r="AB291" i="1"/>
  <c r="AB275" i="1"/>
  <c r="AB259" i="1"/>
  <c r="AB243" i="1"/>
  <c r="AB227" i="1"/>
  <c r="AB211" i="1"/>
  <c r="AB195" i="1"/>
  <c r="AB179" i="1"/>
  <c r="AB163" i="1"/>
  <c r="AB147" i="1"/>
  <c r="AB131" i="1"/>
  <c r="AB115" i="1"/>
  <c r="AB99" i="1"/>
  <c r="AB83" i="1"/>
  <c r="AB67" i="1"/>
  <c r="AB51" i="1"/>
  <c r="AB35" i="1"/>
  <c r="AB19" i="1"/>
  <c r="A649" i="7"/>
  <c r="B647" i="1"/>
  <c r="A645" i="7"/>
  <c r="B643" i="1"/>
  <c r="A641" i="7"/>
  <c r="B639" i="1"/>
  <c r="A637" i="7"/>
  <c r="B635" i="1"/>
  <c r="A633" i="7"/>
  <c r="B631" i="1"/>
  <c r="A630" i="7"/>
  <c r="B629" i="1"/>
  <c r="A626" i="7"/>
  <c r="B625" i="1"/>
  <c r="A622" i="7"/>
  <c r="B621" i="1"/>
  <c r="A618" i="7"/>
  <c r="B617" i="1"/>
  <c r="A614" i="7"/>
  <c r="B613" i="1"/>
  <c r="A610" i="7"/>
  <c r="B609" i="1"/>
  <c r="A606" i="7"/>
  <c r="AB604" i="1"/>
  <c r="B605" i="1"/>
  <c r="A602" i="7"/>
  <c r="X600" i="1"/>
  <c r="AB600" i="1"/>
  <c r="AB601" i="1"/>
  <c r="B601" i="1"/>
  <c r="A598" i="7"/>
  <c r="AB596" i="1"/>
  <c r="AA597" i="1"/>
  <c r="B597" i="1"/>
  <c r="AB597" i="1"/>
  <c r="AA596" i="1"/>
  <c r="Z597" i="1"/>
  <c r="Y597" i="1"/>
  <c r="A594" i="7"/>
  <c r="AB592" i="1"/>
  <c r="AA593" i="1"/>
  <c r="AB593" i="1"/>
  <c r="AA592" i="1"/>
  <c r="B593" i="1"/>
  <c r="Z593" i="1"/>
  <c r="Y593" i="1"/>
  <c r="A590" i="7"/>
  <c r="AB588" i="1"/>
  <c r="AA589" i="1"/>
  <c r="B589" i="1"/>
  <c r="AB589" i="1"/>
  <c r="AA588" i="1"/>
  <c r="Z589" i="1"/>
  <c r="Y589" i="1"/>
  <c r="A586" i="7"/>
  <c r="AB584" i="1"/>
  <c r="AA585" i="1"/>
  <c r="AB585" i="1"/>
  <c r="AA584" i="1"/>
  <c r="B585" i="1"/>
  <c r="Z585" i="1"/>
  <c r="Y585" i="1"/>
  <c r="A582" i="7"/>
  <c r="AB580" i="1"/>
  <c r="AA581" i="1"/>
  <c r="B581" i="1"/>
  <c r="AB581" i="1"/>
  <c r="AA580" i="1"/>
  <c r="Z581" i="1"/>
  <c r="Y581" i="1"/>
  <c r="A578" i="7"/>
  <c r="AB576" i="1"/>
  <c r="AA577" i="1"/>
  <c r="AB577" i="1"/>
  <c r="AA576" i="1"/>
  <c r="B577" i="1"/>
  <c r="Z577" i="1"/>
  <c r="Y577" i="1"/>
  <c r="A574" i="7"/>
  <c r="AB572" i="1"/>
  <c r="AA573" i="1"/>
  <c r="B573" i="1"/>
  <c r="AB573" i="1"/>
  <c r="AA572" i="1"/>
  <c r="Z573" i="1"/>
  <c r="Y573" i="1"/>
  <c r="A570" i="7"/>
  <c r="AB568" i="1"/>
  <c r="AA569" i="1"/>
  <c r="AB569" i="1"/>
  <c r="AA568" i="1"/>
  <c r="B569" i="1"/>
  <c r="Z569" i="1"/>
  <c r="Y569" i="1"/>
  <c r="A566" i="7"/>
  <c r="AB564" i="1"/>
  <c r="AA565" i="1"/>
  <c r="B565" i="1"/>
  <c r="AB565" i="1"/>
  <c r="AA564" i="1"/>
  <c r="Z565" i="1"/>
  <c r="Y565" i="1"/>
  <c r="A562" i="7"/>
  <c r="AB560" i="1"/>
  <c r="AA561" i="1"/>
  <c r="AB561" i="1"/>
  <c r="AA560" i="1"/>
  <c r="B561" i="1"/>
  <c r="Z561" i="1"/>
  <c r="Y561" i="1"/>
  <c r="A558" i="7"/>
  <c r="AB556" i="1"/>
  <c r="AA557" i="1"/>
  <c r="B557" i="1"/>
  <c r="AB557" i="1"/>
  <c r="AA556" i="1"/>
  <c r="Z557" i="1"/>
  <c r="Y557" i="1"/>
  <c r="A554" i="7"/>
  <c r="AB552" i="1"/>
  <c r="AA553" i="1"/>
  <c r="AB553" i="1"/>
  <c r="AA552" i="1"/>
  <c r="B553" i="1"/>
  <c r="Z553" i="1"/>
  <c r="Y553" i="1"/>
  <c r="A550" i="7"/>
  <c r="AB548" i="1"/>
  <c r="AA549" i="1"/>
  <c r="B549" i="1"/>
  <c r="AB549" i="1"/>
  <c r="AA548" i="1"/>
  <c r="Z549" i="1"/>
  <c r="Y549" i="1"/>
  <c r="A546" i="7"/>
  <c r="AB544" i="1"/>
  <c r="AA545" i="1"/>
  <c r="AB545" i="1"/>
  <c r="AA544" i="1"/>
  <c r="B545" i="1"/>
  <c r="Z545" i="1"/>
  <c r="Y545" i="1"/>
  <c r="A542" i="7"/>
  <c r="AB540" i="1"/>
  <c r="AA541" i="1"/>
  <c r="B541" i="1"/>
  <c r="AB541" i="1"/>
  <c r="AA540" i="1"/>
  <c r="Z541" i="1"/>
  <c r="Y541" i="1"/>
  <c r="A538" i="7"/>
  <c r="AB536" i="1"/>
  <c r="AA537" i="1"/>
  <c r="AB537" i="1"/>
  <c r="AA536" i="1"/>
  <c r="B537" i="1"/>
  <c r="Z537" i="1"/>
  <c r="Y537" i="1"/>
  <c r="A534" i="7"/>
  <c r="AB532" i="1"/>
  <c r="AA533" i="1"/>
  <c r="B533" i="1"/>
  <c r="AB533" i="1"/>
  <c r="AA532" i="1"/>
  <c r="Z533" i="1"/>
  <c r="Y533" i="1"/>
  <c r="A530" i="7"/>
  <c r="AB528" i="1"/>
  <c r="AA529" i="1"/>
  <c r="AB529" i="1"/>
  <c r="AA528" i="1"/>
  <c r="B529" i="1"/>
  <c r="Z529" i="1"/>
  <c r="Y529" i="1"/>
  <c r="A526" i="7"/>
  <c r="AB524" i="1"/>
  <c r="AA525" i="1"/>
  <c r="B525" i="1"/>
  <c r="AB525" i="1"/>
  <c r="AA524" i="1"/>
  <c r="Z525" i="1"/>
  <c r="Y525" i="1"/>
  <c r="A522" i="7"/>
  <c r="AB520" i="1"/>
  <c r="AA521" i="1"/>
  <c r="AB521" i="1"/>
  <c r="AA520" i="1"/>
  <c r="B521" i="1"/>
  <c r="Z521" i="1"/>
  <c r="Y521" i="1"/>
  <c r="A518" i="7"/>
  <c r="AB516" i="1"/>
  <c r="AA517" i="1"/>
  <c r="B517" i="1"/>
  <c r="AB517" i="1"/>
  <c r="AA516" i="1"/>
  <c r="Z517" i="1"/>
  <c r="Y517" i="1"/>
  <c r="A514" i="7"/>
  <c r="AB512" i="1"/>
  <c r="AA513" i="1"/>
  <c r="AB513" i="1"/>
  <c r="AA512" i="1"/>
  <c r="B513" i="1"/>
  <c r="Z513" i="1"/>
  <c r="Y513" i="1"/>
  <c r="A510" i="7"/>
  <c r="AB508" i="1"/>
  <c r="AA509" i="1"/>
  <c r="B509" i="1"/>
  <c r="AB509" i="1"/>
  <c r="AA508" i="1"/>
  <c r="Z509" i="1"/>
  <c r="Y509" i="1"/>
  <c r="A506" i="7"/>
  <c r="AB504" i="1"/>
  <c r="AA505" i="1"/>
  <c r="AB505" i="1"/>
  <c r="AA504" i="1"/>
  <c r="B505" i="1"/>
  <c r="Z505" i="1"/>
  <c r="Y505" i="1"/>
  <c r="A502" i="7"/>
  <c r="AB500" i="1"/>
  <c r="AA501" i="1"/>
  <c r="B501" i="1"/>
  <c r="AB501" i="1"/>
  <c r="AA500" i="1"/>
  <c r="Z501" i="1"/>
  <c r="Y501" i="1"/>
  <c r="A498" i="7"/>
  <c r="AB496" i="1"/>
  <c r="AA497" i="1"/>
  <c r="AB497" i="1"/>
  <c r="AA496" i="1"/>
  <c r="B497" i="1"/>
  <c r="Z497" i="1"/>
  <c r="Y497" i="1"/>
  <c r="A494" i="7"/>
  <c r="AB492" i="1"/>
  <c r="AA493" i="1"/>
  <c r="B493" i="1"/>
  <c r="AB493" i="1"/>
  <c r="AA492" i="1"/>
  <c r="Z493" i="1"/>
  <c r="Y493" i="1"/>
  <c r="A490" i="7"/>
  <c r="AB488" i="1"/>
  <c r="AA489" i="1"/>
  <c r="AB489" i="1"/>
  <c r="AA488" i="1"/>
  <c r="B489" i="1"/>
  <c r="Z489" i="1"/>
  <c r="Y489" i="1"/>
  <c r="A486" i="7"/>
  <c r="AB484" i="1"/>
  <c r="AA485" i="1"/>
  <c r="B485" i="1"/>
  <c r="AB485" i="1"/>
  <c r="AA484" i="1"/>
  <c r="Z485" i="1"/>
  <c r="Y485" i="1"/>
  <c r="A482" i="7"/>
  <c r="AB480" i="1"/>
  <c r="AA481" i="1"/>
  <c r="AB481" i="1"/>
  <c r="AA480" i="1"/>
  <c r="B481" i="1"/>
  <c r="Z481" i="1"/>
  <c r="Y481" i="1"/>
  <c r="A478" i="7"/>
  <c r="AB476" i="1"/>
  <c r="AA477" i="1"/>
  <c r="B477" i="1"/>
  <c r="AB477" i="1"/>
  <c r="AA476" i="1"/>
  <c r="Z477" i="1"/>
  <c r="Y477" i="1"/>
  <c r="A474" i="7"/>
  <c r="AB472" i="1"/>
  <c r="AA473" i="1"/>
  <c r="AB473" i="1"/>
  <c r="AA472" i="1"/>
  <c r="B473" i="1"/>
  <c r="Z473" i="1"/>
  <c r="Y473" i="1"/>
  <c r="A470" i="7"/>
  <c r="AB468" i="1"/>
  <c r="AA469" i="1"/>
  <c r="B469" i="1"/>
  <c r="AB469" i="1"/>
  <c r="AA468" i="1"/>
  <c r="Z469" i="1"/>
  <c r="Y469" i="1"/>
  <c r="A466" i="7"/>
  <c r="AB464" i="1"/>
  <c r="AA465" i="1"/>
  <c r="AB465" i="1"/>
  <c r="AA464" i="1"/>
  <c r="B465" i="1"/>
  <c r="Z465" i="1"/>
  <c r="Y465" i="1"/>
  <c r="A462" i="7"/>
  <c r="AB460" i="1"/>
  <c r="AA461" i="1"/>
  <c r="B461" i="1"/>
  <c r="AB461" i="1"/>
  <c r="AA460" i="1"/>
  <c r="Z461" i="1"/>
  <c r="Y461" i="1"/>
  <c r="A458" i="7"/>
  <c r="AB456" i="1"/>
  <c r="AA457" i="1"/>
  <c r="AB457" i="1"/>
  <c r="AA456" i="1"/>
  <c r="B457" i="1"/>
  <c r="Z457" i="1"/>
  <c r="Y457" i="1"/>
  <c r="A454" i="7"/>
  <c r="AB452" i="1"/>
  <c r="AA453" i="1"/>
  <c r="B453" i="1"/>
  <c r="AB453" i="1"/>
  <c r="AA452" i="1"/>
  <c r="Z453" i="1"/>
  <c r="Y453" i="1"/>
  <c r="A450" i="7"/>
  <c r="AB448" i="1"/>
  <c r="AA449" i="1"/>
  <c r="AB449" i="1"/>
  <c r="AA448" i="1"/>
  <c r="B449" i="1"/>
  <c r="Z449" i="1"/>
  <c r="Y449" i="1"/>
  <c r="A446" i="7"/>
  <c r="AB444" i="1"/>
  <c r="AA445" i="1"/>
  <c r="B445" i="1"/>
  <c r="AB445" i="1"/>
  <c r="AA444" i="1"/>
  <c r="Z445" i="1"/>
  <c r="Y445" i="1"/>
  <c r="A442" i="7"/>
  <c r="AB440" i="1"/>
  <c r="AA441" i="1"/>
  <c r="AB441" i="1"/>
  <c r="AA440" i="1"/>
  <c r="B441" i="1"/>
  <c r="Z441" i="1"/>
  <c r="Y441" i="1"/>
  <c r="A438" i="7"/>
  <c r="AB436" i="1"/>
  <c r="AA437" i="1"/>
  <c r="B437" i="1"/>
  <c r="AB437" i="1"/>
  <c r="AA436" i="1"/>
  <c r="Z437" i="1"/>
  <c r="Y437" i="1"/>
  <c r="A434" i="7"/>
  <c r="AB432" i="1"/>
  <c r="AA433" i="1"/>
  <c r="AB433" i="1"/>
  <c r="AA432" i="1"/>
  <c r="B433" i="1"/>
  <c r="Z433" i="1"/>
  <c r="Y433" i="1"/>
  <c r="A430" i="7"/>
  <c r="AB428" i="1"/>
  <c r="AA429" i="1"/>
  <c r="B429" i="1"/>
  <c r="AB429" i="1"/>
  <c r="AA428" i="1"/>
  <c r="Z429" i="1"/>
  <c r="Y429" i="1"/>
  <c r="A426" i="7"/>
  <c r="AB424" i="1"/>
  <c r="AA425" i="1"/>
  <c r="AB425" i="1"/>
  <c r="AA424" i="1"/>
  <c r="B425" i="1"/>
  <c r="Z425" i="1"/>
  <c r="Y425" i="1"/>
  <c r="A422" i="7"/>
  <c r="AB420" i="1"/>
  <c r="AA421" i="1"/>
  <c r="B421" i="1"/>
  <c r="AB421" i="1"/>
  <c r="AA420" i="1"/>
  <c r="Z421" i="1"/>
  <c r="Y421" i="1"/>
  <c r="A418" i="7"/>
  <c r="AB416" i="1"/>
  <c r="AA417" i="1"/>
  <c r="AB417" i="1"/>
  <c r="AA416" i="1"/>
  <c r="B417" i="1"/>
  <c r="Z417" i="1"/>
  <c r="Y417" i="1"/>
  <c r="A414" i="7"/>
  <c r="AB412" i="1"/>
  <c r="AA413" i="1"/>
  <c r="B413" i="1"/>
  <c r="AB413" i="1"/>
  <c r="AA412" i="1"/>
  <c r="Z413" i="1"/>
  <c r="Y413" i="1"/>
  <c r="A410" i="7"/>
  <c r="AB408" i="1"/>
  <c r="AA409" i="1"/>
  <c r="AB409" i="1"/>
  <c r="AA408" i="1"/>
  <c r="B409" i="1"/>
  <c r="Z409" i="1"/>
  <c r="Y409" i="1"/>
  <c r="A406" i="7"/>
  <c r="AB404" i="1"/>
  <c r="AA405" i="1"/>
  <c r="B405" i="1"/>
  <c r="AB405" i="1"/>
  <c r="AA404" i="1"/>
  <c r="Z405" i="1"/>
  <c r="Y405" i="1"/>
  <c r="A402" i="7"/>
  <c r="AB400" i="1"/>
  <c r="AA401" i="1"/>
  <c r="AB401" i="1"/>
  <c r="AA400" i="1"/>
  <c r="B401" i="1"/>
  <c r="Z401" i="1"/>
  <c r="Y401" i="1"/>
  <c r="A398" i="7"/>
  <c r="AB396" i="1"/>
  <c r="AA397" i="1"/>
  <c r="B397" i="1"/>
  <c r="AB397" i="1"/>
  <c r="AA396" i="1"/>
  <c r="Z397" i="1"/>
  <c r="Y397" i="1"/>
  <c r="A394" i="7"/>
  <c r="AB392" i="1"/>
  <c r="AA393" i="1"/>
  <c r="AB393" i="1"/>
  <c r="AA392" i="1"/>
  <c r="B393" i="1"/>
  <c r="Z393" i="1"/>
  <c r="Y393" i="1"/>
  <c r="A390" i="7"/>
  <c r="AB388" i="1"/>
  <c r="AA389" i="1"/>
  <c r="B389" i="1"/>
  <c r="AB389" i="1"/>
  <c r="AA388" i="1"/>
  <c r="Z389" i="1"/>
  <c r="Y389" i="1"/>
  <c r="A386" i="7"/>
  <c r="AB384" i="1"/>
  <c r="AA385" i="1"/>
  <c r="AB385" i="1"/>
  <c r="AA384" i="1"/>
  <c r="B385" i="1"/>
  <c r="Z385" i="1"/>
  <c r="Y385" i="1"/>
  <c r="A382" i="7"/>
  <c r="AB380" i="1"/>
  <c r="AA381" i="1"/>
  <c r="B381" i="1"/>
  <c r="AB381" i="1"/>
  <c r="AA380" i="1"/>
  <c r="Z381" i="1"/>
  <c r="Y381" i="1"/>
  <c r="X380" i="1"/>
  <c r="A378" i="7"/>
  <c r="AB376" i="1"/>
  <c r="AA377" i="1"/>
  <c r="AB377" i="1"/>
  <c r="AA376" i="1"/>
  <c r="B377" i="1"/>
  <c r="Z377" i="1"/>
  <c r="Y377" i="1"/>
  <c r="X376" i="1"/>
  <c r="A374" i="7"/>
  <c r="AB372" i="1"/>
  <c r="AA373" i="1"/>
  <c r="B373" i="1"/>
  <c r="AB373" i="1"/>
  <c r="AA372" i="1"/>
  <c r="Z373" i="1"/>
  <c r="Y373" i="1"/>
  <c r="X372" i="1"/>
  <c r="A370" i="7"/>
  <c r="AB368" i="1"/>
  <c r="AA369" i="1"/>
  <c r="AB369" i="1"/>
  <c r="AA368" i="1"/>
  <c r="B369" i="1"/>
  <c r="Z369" i="1"/>
  <c r="Y369" i="1"/>
  <c r="X368" i="1"/>
  <c r="A366" i="7"/>
  <c r="AB364" i="1"/>
  <c r="AA365" i="1"/>
  <c r="B365" i="1"/>
  <c r="AB365" i="1"/>
  <c r="AA364" i="1"/>
  <c r="Z365" i="1"/>
  <c r="Y365" i="1"/>
  <c r="X364" i="1"/>
  <c r="A362" i="7"/>
  <c r="AB360" i="1"/>
  <c r="AA361" i="1"/>
  <c r="AB361" i="1"/>
  <c r="AA360" i="1"/>
  <c r="B361" i="1"/>
  <c r="Z361" i="1"/>
  <c r="Y361" i="1"/>
  <c r="X360" i="1"/>
  <c r="A358" i="7"/>
  <c r="AB356" i="1"/>
  <c r="AA357" i="1"/>
  <c r="B357" i="1"/>
  <c r="AB357" i="1"/>
  <c r="AA356" i="1"/>
  <c r="Z357" i="1"/>
  <c r="Y357" i="1"/>
  <c r="X356" i="1"/>
  <c r="A354" i="7"/>
  <c r="AB352" i="1"/>
  <c r="AA353" i="1"/>
  <c r="AB353" i="1"/>
  <c r="AA352" i="1"/>
  <c r="B353" i="1"/>
  <c r="Z353" i="1"/>
  <c r="Y353" i="1"/>
  <c r="X352" i="1"/>
  <c r="A350" i="7"/>
  <c r="AB348" i="1"/>
  <c r="AA349" i="1"/>
  <c r="B349" i="1"/>
  <c r="AB349" i="1"/>
  <c r="AA348" i="1"/>
  <c r="Z349" i="1"/>
  <c r="Y349" i="1"/>
  <c r="X348" i="1"/>
  <c r="A346" i="7"/>
  <c r="AB344" i="1"/>
  <c r="AA345" i="1"/>
  <c r="AB345" i="1"/>
  <c r="AA344" i="1"/>
  <c r="B345" i="1"/>
  <c r="Z345" i="1"/>
  <c r="Y345" i="1"/>
  <c r="X344" i="1"/>
  <c r="A342" i="7"/>
  <c r="AB340" i="1"/>
  <c r="AA341" i="1"/>
  <c r="B341" i="1"/>
  <c r="AB341" i="1"/>
  <c r="AA340" i="1"/>
  <c r="Z341" i="1"/>
  <c r="Y341" i="1"/>
  <c r="X340" i="1"/>
  <c r="A338" i="7"/>
  <c r="AB336" i="1"/>
  <c r="AA337" i="1"/>
  <c r="AB337" i="1"/>
  <c r="AA336" i="1"/>
  <c r="B337" i="1"/>
  <c r="Z337" i="1"/>
  <c r="Y337" i="1"/>
  <c r="X336" i="1"/>
  <c r="A334" i="7"/>
  <c r="AB332" i="1"/>
  <c r="AA333" i="1"/>
  <c r="B333" i="1"/>
  <c r="AB333" i="1"/>
  <c r="AA332" i="1"/>
  <c r="Z333" i="1"/>
  <c r="Y333" i="1"/>
  <c r="X332" i="1"/>
  <c r="A330" i="7"/>
  <c r="AB328" i="1"/>
  <c r="AA329" i="1"/>
  <c r="AB329" i="1"/>
  <c r="AA328" i="1"/>
  <c r="B329" i="1"/>
  <c r="Z329" i="1"/>
  <c r="Y329" i="1"/>
  <c r="X328" i="1"/>
  <c r="A326" i="7"/>
  <c r="AB324" i="1"/>
  <c r="AA325" i="1"/>
  <c r="B325" i="1"/>
  <c r="AB325" i="1"/>
  <c r="AA324" i="1"/>
  <c r="Z325" i="1"/>
  <c r="Y325" i="1"/>
  <c r="X324" i="1"/>
  <c r="A322" i="7"/>
  <c r="AB320" i="1"/>
  <c r="AA321" i="1"/>
  <c r="AB321" i="1"/>
  <c r="AA320" i="1"/>
  <c r="B321" i="1"/>
  <c r="Z321" i="1"/>
  <c r="Y321" i="1"/>
  <c r="X320" i="1"/>
  <c r="A318" i="7"/>
  <c r="AB316" i="1"/>
  <c r="AA317" i="1"/>
  <c r="B317" i="1"/>
  <c r="AB317" i="1"/>
  <c r="AA316" i="1"/>
  <c r="Z317" i="1"/>
  <c r="Y317" i="1"/>
  <c r="X316" i="1"/>
  <c r="A314" i="7"/>
  <c r="AB312" i="1"/>
  <c r="AA313" i="1"/>
  <c r="AB313" i="1"/>
  <c r="AA312" i="1"/>
  <c r="B313" i="1"/>
  <c r="Z313" i="1"/>
  <c r="Y313" i="1"/>
  <c r="X312" i="1"/>
  <c r="A310" i="7"/>
  <c r="AB308" i="1"/>
  <c r="AA309" i="1"/>
  <c r="B309" i="1"/>
  <c r="AB309" i="1"/>
  <c r="AA308" i="1"/>
  <c r="Z309" i="1"/>
  <c r="Y309" i="1"/>
  <c r="X308" i="1"/>
  <c r="A306" i="7"/>
  <c r="AB304" i="1"/>
  <c r="AA305" i="1"/>
  <c r="AB305" i="1"/>
  <c r="AA304" i="1"/>
  <c r="B305" i="1"/>
  <c r="Z305" i="1"/>
  <c r="Y305" i="1"/>
  <c r="X304" i="1"/>
  <c r="A302" i="7"/>
  <c r="AB300" i="1"/>
  <c r="AA301" i="1"/>
  <c r="B301" i="1"/>
  <c r="AB301" i="1"/>
  <c r="AA300" i="1"/>
  <c r="Z301" i="1"/>
  <c r="Y301" i="1"/>
  <c r="X300" i="1"/>
  <c r="A298" i="7"/>
  <c r="AB296" i="1"/>
  <c r="AA297" i="1"/>
  <c r="AB297" i="1"/>
  <c r="AA296" i="1"/>
  <c r="B297" i="1"/>
  <c r="Z297" i="1"/>
  <c r="Y297" i="1"/>
  <c r="X296" i="1"/>
  <c r="A294" i="7"/>
  <c r="AB292" i="1"/>
  <c r="AA293" i="1"/>
  <c r="B293" i="1"/>
  <c r="AB293" i="1"/>
  <c r="AA292" i="1"/>
  <c r="Z293" i="1"/>
  <c r="Y293" i="1"/>
  <c r="X292" i="1"/>
  <c r="A290" i="7"/>
  <c r="AB288" i="1"/>
  <c r="AA289" i="1"/>
  <c r="AB289" i="1"/>
  <c r="AA288" i="1"/>
  <c r="B289" i="1"/>
  <c r="Z289" i="1"/>
  <c r="Y289" i="1"/>
  <c r="X288" i="1"/>
  <c r="A286" i="7"/>
  <c r="AB284" i="1"/>
  <c r="AA285" i="1"/>
  <c r="B285" i="1"/>
  <c r="AB285" i="1"/>
  <c r="AA284" i="1"/>
  <c r="Z285" i="1"/>
  <c r="Y285" i="1"/>
  <c r="X284" i="1"/>
  <c r="A282" i="7"/>
  <c r="AB280" i="1"/>
  <c r="AA281" i="1"/>
  <c r="AB281" i="1"/>
  <c r="AA280" i="1"/>
  <c r="B281" i="1"/>
  <c r="Z281" i="1"/>
  <c r="Y281" i="1"/>
  <c r="X280" i="1"/>
  <c r="A278" i="7"/>
  <c r="AB276" i="1"/>
  <c r="AA277" i="1"/>
  <c r="B277" i="1"/>
  <c r="AB277" i="1"/>
  <c r="AA276" i="1"/>
  <c r="Z277" i="1"/>
  <c r="Y277" i="1"/>
  <c r="X276" i="1"/>
  <c r="A274" i="7"/>
  <c r="AB272" i="1"/>
  <c r="AA273" i="1"/>
  <c r="AB273" i="1"/>
  <c r="AA272" i="1"/>
  <c r="B273" i="1"/>
  <c r="Z273" i="1"/>
  <c r="Y273" i="1"/>
  <c r="X272" i="1"/>
  <c r="A270" i="7"/>
  <c r="AB268" i="1"/>
  <c r="AA269" i="1"/>
  <c r="B269" i="1"/>
  <c r="AB269" i="1"/>
  <c r="AA268" i="1"/>
  <c r="Z269" i="1"/>
  <c r="Y269" i="1"/>
  <c r="X268" i="1"/>
  <c r="A266" i="7"/>
  <c r="AB264" i="1"/>
  <c r="AA265" i="1"/>
  <c r="AB265" i="1"/>
  <c r="AA264" i="1"/>
  <c r="B265" i="1"/>
  <c r="Z265" i="1"/>
  <c r="Y265" i="1"/>
  <c r="X264" i="1"/>
  <c r="A262" i="7"/>
  <c r="AB260" i="1"/>
  <c r="AA261" i="1"/>
  <c r="B261" i="1"/>
  <c r="AB261" i="1"/>
  <c r="AA260" i="1"/>
  <c r="Z261" i="1"/>
  <c r="Y261" i="1"/>
  <c r="X260" i="1"/>
  <c r="A258" i="7"/>
  <c r="AB256" i="1"/>
  <c r="AA257" i="1"/>
  <c r="AB257" i="1"/>
  <c r="AA256" i="1"/>
  <c r="B257" i="1"/>
  <c r="Z257" i="1"/>
  <c r="Y257" i="1"/>
  <c r="X256" i="1"/>
  <c r="A254" i="7"/>
  <c r="AB252" i="1"/>
  <c r="AA253" i="1"/>
  <c r="B253" i="1"/>
  <c r="AB253" i="1"/>
  <c r="AA252" i="1"/>
  <c r="Z253" i="1"/>
  <c r="Y253" i="1"/>
  <c r="X252" i="1"/>
  <c r="A250" i="7"/>
  <c r="AB248" i="1"/>
  <c r="AA249" i="1"/>
  <c r="AB249" i="1"/>
  <c r="AA248" i="1"/>
  <c r="B249" i="1"/>
  <c r="Z249" i="1"/>
  <c r="Y249" i="1"/>
  <c r="X248" i="1"/>
  <c r="A246" i="7"/>
  <c r="AB244" i="1"/>
  <c r="AA245" i="1"/>
  <c r="B245" i="1"/>
  <c r="AB245" i="1"/>
  <c r="AA244" i="1"/>
  <c r="Z245" i="1"/>
  <c r="Y245" i="1"/>
  <c r="X244" i="1"/>
  <c r="A242" i="7"/>
  <c r="AB240" i="1"/>
  <c r="AA241" i="1"/>
  <c r="AB241" i="1"/>
  <c r="AA240" i="1"/>
  <c r="B241" i="1"/>
  <c r="Z241" i="1"/>
  <c r="Y241" i="1"/>
  <c r="X240" i="1"/>
  <c r="A238" i="7"/>
  <c r="AB236" i="1"/>
  <c r="AA237" i="1"/>
  <c r="B237" i="1"/>
  <c r="AB237" i="1"/>
  <c r="AA236" i="1"/>
  <c r="Z237" i="1"/>
  <c r="Y237" i="1"/>
  <c r="X236" i="1"/>
  <c r="A234" i="7"/>
  <c r="AB232" i="1"/>
  <c r="AA233" i="1"/>
  <c r="AB233" i="1"/>
  <c r="AA232" i="1"/>
  <c r="B233" i="1"/>
  <c r="Z233" i="1"/>
  <c r="Y233" i="1"/>
  <c r="X232" i="1"/>
  <c r="A230" i="7"/>
  <c r="AB228" i="1"/>
  <c r="AA229" i="1"/>
  <c r="B229" i="1"/>
  <c r="AB229" i="1"/>
  <c r="AA228" i="1"/>
  <c r="Z229" i="1"/>
  <c r="Y229" i="1"/>
  <c r="X228" i="1"/>
  <c r="A226" i="7"/>
  <c r="AB224" i="1"/>
  <c r="AA225" i="1"/>
  <c r="AB225" i="1"/>
  <c r="AA224" i="1"/>
  <c r="B225" i="1"/>
  <c r="Z225" i="1"/>
  <c r="Y225" i="1"/>
  <c r="X224" i="1"/>
  <c r="A222" i="7"/>
  <c r="AB220" i="1"/>
  <c r="AA221" i="1"/>
  <c r="B221" i="1"/>
  <c r="AB221" i="1"/>
  <c r="AA220" i="1"/>
  <c r="Z221" i="1"/>
  <c r="Y221" i="1"/>
  <c r="X220" i="1"/>
  <c r="A218" i="7"/>
  <c r="AB216" i="1"/>
  <c r="AA217" i="1"/>
  <c r="AB217" i="1"/>
  <c r="AA216" i="1"/>
  <c r="B217" i="1"/>
  <c r="Z217" i="1"/>
  <c r="Y217" i="1"/>
  <c r="X216" i="1"/>
  <c r="A214" i="7"/>
  <c r="AB212" i="1"/>
  <c r="AA213" i="1"/>
  <c r="B213" i="1"/>
  <c r="AB213" i="1"/>
  <c r="AA212" i="1"/>
  <c r="Z213" i="1"/>
  <c r="Y213" i="1"/>
  <c r="X212" i="1"/>
  <c r="A210" i="7"/>
  <c r="AB208" i="1"/>
  <c r="AA209" i="1"/>
  <c r="AB209" i="1"/>
  <c r="AA208" i="1"/>
  <c r="B209" i="1"/>
  <c r="Z209" i="1"/>
  <c r="Y209" i="1"/>
  <c r="X208" i="1"/>
  <c r="A206" i="7"/>
  <c r="AB204" i="1"/>
  <c r="AA205" i="1"/>
  <c r="B205" i="1"/>
  <c r="AB205" i="1"/>
  <c r="AA204" i="1"/>
  <c r="Z205" i="1"/>
  <c r="Y205" i="1"/>
  <c r="X204" i="1"/>
  <c r="A202" i="7"/>
  <c r="AB200" i="1"/>
  <c r="AA201" i="1"/>
  <c r="AB201" i="1"/>
  <c r="AA200" i="1"/>
  <c r="B201" i="1"/>
  <c r="Z201" i="1"/>
  <c r="Y201" i="1"/>
  <c r="X200" i="1"/>
  <c r="A198" i="7"/>
  <c r="AB196" i="1"/>
  <c r="AA197" i="1"/>
  <c r="B197" i="1"/>
  <c r="AB197" i="1"/>
  <c r="AA196" i="1"/>
  <c r="Z197" i="1"/>
  <c r="Y197" i="1"/>
  <c r="X196" i="1"/>
  <c r="A194" i="7"/>
  <c r="AB192" i="1"/>
  <c r="AA193" i="1"/>
  <c r="AB193" i="1"/>
  <c r="AA192" i="1"/>
  <c r="B193" i="1"/>
  <c r="Z193" i="1"/>
  <c r="Y193" i="1"/>
  <c r="X192" i="1"/>
  <c r="A190" i="7"/>
  <c r="AB188" i="1"/>
  <c r="AA189" i="1"/>
  <c r="B189" i="1"/>
  <c r="AB189" i="1"/>
  <c r="AA188" i="1"/>
  <c r="Z189" i="1"/>
  <c r="Y189" i="1"/>
  <c r="X188" i="1"/>
  <c r="A186" i="7"/>
  <c r="AB184" i="1"/>
  <c r="AA185" i="1"/>
  <c r="AB185" i="1"/>
  <c r="AA184" i="1"/>
  <c r="B185" i="1"/>
  <c r="Z185" i="1"/>
  <c r="Y185" i="1"/>
  <c r="X184" i="1"/>
  <c r="A182" i="7"/>
  <c r="AB180" i="1"/>
  <c r="AA181" i="1"/>
  <c r="B181" i="1"/>
  <c r="AB181" i="1"/>
  <c r="AA180" i="1"/>
  <c r="Z181" i="1"/>
  <c r="Y181" i="1"/>
  <c r="X180" i="1"/>
  <c r="A178" i="7"/>
  <c r="AB176" i="1"/>
  <c r="AA177" i="1"/>
  <c r="AB177" i="1"/>
  <c r="AA176" i="1"/>
  <c r="B177" i="1"/>
  <c r="Z177" i="1"/>
  <c r="Y177" i="1"/>
  <c r="X176" i="1"/>
  <c r="A174" i="7"/>
  <c r="AB172" i="1"/>
  <c r="AA173" i="1"/>
  <c r="B173" i="1"/>
  <c r="AB173" i="1"/>
  <c r="AA172" i="1"/>
  <c r="Z173" i="1"/>
  <c r="Y173" i="1"/>
  <c r="X172" i="1"/>
  <c r="A170" i="7"/>
  <c r="AB168" i="1"/>
  <c r="AA169" i="1"/>
  <c r="AB169" i="1"/>
  <c r="AA168" i="1"/>
  <c r="B169" i="1"/>
  <c r="Z169" i="1"/>
  <c r="Y169" i="1"/>
  <c r="X168" i="1"/>
  <c r="A166" i="7"/>
  <c r="AB164" i="1"/>
  <c r="AA165" i="1"/>
  <c r="B165" i="1"/>
  <c r="AB165" i="1"/>
  <c r="AA164" i="1"/>
  <c r="Z165" i="1"/>
  <c r="Y165" i="1"/>
  <c r="X164" i="1"/>
  <c r="A162" i="7"/>
  <c r="AB160" i="1"/>
  <c r="AA161" i="1"/>
  <c r="AB161" i="1"/>
  <c r="AA160" i="1"/>
  <c r="B161" i="1"/>
  <c r="Z161" i="1"/>
  <c r="Y161" i="1"/>
  <c r="X160" i="1"/>
  <c r="A158" i="7"/>
  <c r="AB156" i="1"/>
  <c r="AA157" i="1"/>
  <c r="B157" i="1"/>
  <c r="AB157" i="1"/>
  <c r="AA156" i="1"/>
  <c r="Z157" i="1"/>
  <c r="Y157" i="1"/>
  <c r="X156" i="1"/>
  <c r="A154" i="7"/>
  <c r="AB152" i="1"/>
  <c r="AA153" i="1"/>
  <c r="AB153" i="1"/>
  <c r="AA152" i="1"/>
  <c r="B153" i="1"/>
  <c r="Z153" i="1"/>
  <c r="Y153" i="1"/>
  <c r="X152" i="1"/>
  <c r="A150" i="7"/>
  <c r="AB148" i="1"/>
  <c r="AA149" i="1"/>
  <c r="B149" i="1"/>
  <c r="AB149" i="1"/>
  <c r="AA148" i="1"/>
  <c r="Z149" i="1"/>
  <c r="Y149" i="1"/>
  <c r="X148" i="1"/>
  <c r="A146" i="7"/>
  <c r="AB144" i="1"/>
  <c r="AA145" i="1"/>
  <c r="AB145" i="1"/>
  <c r="AA144" i="1"/>
  <c r="B145" i="1"/>
  <c r="Z145" i="1"/>
  <c r="Y145" i="1"/>
  <c r="X144" i="1"/>
  <c r="A142" i="7"/>
  <c r="AB140" i="1"/>
  <c r="AA141" i="1"/>
  <c r="B141" i="1"/>
  <c r="AB141" i="1"/>
  <c r="AA140" i="1"/>
  <c r="Z141" i="1"/>
  <c r="Y141" i="1"/>
  <c r="X140" i="1"/>
  <c r="A138" i="7"/>
  <c r="AB136" i="1"/>
  <c r="AA137" i="1"/>
  <c r="AB137" i="1"/>
  <c r="AA136" i="1"/>
  <c r="B137" i="1"/>
  <c r="Z137" i="1"/>
  <c r="Y137" i="1"/>
  <c r="X136" i="1"/>
  <c r="A134" i="7"/>
  <c r="AB132" i="1"/>
  <c r="AA133" i="1"/>
  <c r="B133" i="1"/>
  <c r="AB133" i="1"/>
  <c r="AA132" i="1"/>
  <c r="Z133" i="1"/>
  <c r="Y133" i="1"/>
  <c r="X132" i="1"/>
  <c r="A130" i="7"/>
  <c r="AB128" i="1"/>
  <c r="AA129" i="1"/>
  <c r="B129" i="1"/>
  <c r="AB129" i="1"/>
  <c r="AA128" i="1"/>
  <c r="Z129" i="1"/>
  <c r="Y129" i="1"/>
  <c r="X128" i="1"/>
  <c r="A126" i="7"/>
  <c r="AB124" i="1"/>
  <c r="AA125" i="1"/>
  <c r="B125" i="1"/>
  <c r="AB125" i="1"/>
  <c r="AA124" i="1"/>
  <c r="Z125" i="1"/>
  <c r="Y125" i="1"/>
  <c r="X124" i="1"/>
  <c r="A122" i="7"/>
  <c r="AB120" i="1"/>
  <c r="AA121" i="1"/>
  <c r="B121" i="1"/>
  <c r="AB121" i="1"/>
  <c r="AA120" i="1"/>
  <c r="Z121" i="1"/>
  <c r="Y121" i="1"/>
  <c r="X120" i="1"/>
  <c r="A118" i="7"/>
  <c r="AB116" i="1"/>
  <c r="AA117" i="1"/>
  <c r="B117" i="1"/>
  <c r="AB117" i="1"/>
  <c r="AA116" i="1"/>
  <c r="Z117" i="1"/>
  <c r="Y117" i="1"/>
  <c r="X116" i="1"/>
  <c r="A114" i="7"/>
  <c r="AB112" i="1"/>
  <c r="AA113" i="1"/>
  <c r="B113" i="1"/>
  <c r="AB113" i="1"/>
  <c r="AA112" i="1"/>
  <c r="Z113" i="1"/>
  <c r="Y113" i="1"/>
  <c r="X112" i="1"/>
  <c r="A110" i="7"/>
  <c r="AB108" i="1"/>
  <c r="AA109" i="1"/>
  <c r="B109" i="1"/>
  <c r="AB109" i="1"/>
  <c r="AA108" i="1"/>
  <c r="Z109" i="1"/>
  <c r="Y109" i="1"/>
  <c r="X108" i="1"/>
  <c r="A106" i="7"/>
  <c r="AB104" i="1"/>
  <c r="AA105" i="1"/>
  <c r="B105" i="1"/>
  <c r="AB105" i="1"/>
  <c r="AA104" i="1"/>
  <c r="Z105" i="1"/>
  <c r="Y105" i="1"/>
  <c r="X104" i="1"/>
  <c r="A102" i="7"/>
  <c r="AB100" i="1"/>
  <c r="AA101" i="1"/>
  <c r="B101" i="1"/>
  <c r="AB101" i="1"/>
  <c r="AA100" i="1"/>
  <c r="Z101" i="1"/>
  <c r="Y101" i="1"/>
  <c r="X100" i="1"/>
  <c r="A98" i="7"/>
  <c r="AB96" i="1"/>
  <c r="AA97" i="1"/>
  <c r="B97" i="1"/>
  <c r="AB97" i="1"/>
  <c r="AA96" i="1"/>
  <c r="Z97" i="1"/>
  <c r="Y97" i="1"/>
  <c r="X96" i="1"/>
  <c r="A94" i="7"/>
  <c r="AB92" i="1"/>
  <c r="AA93" i="1"/>
  <c r="B93" i="1"/>
  <c r="AB93" i="1"/>
  <c r="AA92" i="1"/>
  <c r="Z93" i="1"/>
  <c r="Y93" i="1"/>
  <c r="X92" i="1"/>
  <c r="A90" i="7"/>
  <c r="AB88" i="1"/>
  <c r="AA89" i="1"/>
  <c r="B89" i="1"/>
  <c r="AB89" i="1"/>
  <c r="AA88" i="1"/>
  <c r="Z89" i="1"/>
  <c r="Y89" i="1"/>
  <c r="X88" i="1"/>
  <c r="A86" i="7"/>
  <c r="AB84" i="1"/>
  <c r="AA85" i="1"/>
  <c r="B85" i="1"/>
  <c r="AB85" i="1"/>
  <c r="AA84" i="1"/>
  <c r="Z85" i="1"/>
  <c r="Y85" i="1"/>
  <c r="X84" i="1"/>
  <c r="A82" i="7"/>
  <c r="AB80" i="1"/>
  <c r="AA81" i="1"/>
  <c r="B81" i="1"/>
  <c r="AB81" i="1"/>
  <c r="AA80" i="1"/>
  <c r="Z81" i="1"/>
  <c r="Y81" i="1"/>
  <c r="X80" i="1"/>
  <c r="A78" i="7"/>
  <c r="AB76" i="1"/>
  <c r="AA77" i="1"/>
  <c r="B77" i="1"/>
  <c r="AB77" i="1"/>
  <c r="AA76" i="1"/>
  <c r="Z77" i="1"/>
  <c r="Y77" i="1"/>
  <c r="X76" i="1"/>
  <c r="A74" i="7"/>
  <c r="AB72" i="1"/>
  <c r="AA73" i="1"/>
  <c r="B73" i="1"/>
  <c r="AB73" i="1"/>
  <c r="AA72" i="1"/>
  <c r="Z73" i="1"/>
  <c r="Y73" i="1"/>
  <c r="X72" i="1"/>
  <c r="A70" i="7"/>
  <c r="AB68" i="1"/>
  <c r="AA69" i="1"/>
  <c r="B69" i="1"/>
  <c r="AB69" i="1"/>
  <c r="AA68" i="1"/>
  <c r="Z69" i="1"/>
  <c r="Y69" i="1"/>
  <c r="X68" i="1"/>
  <c r="A66" i="7"/>
  <c r="AB64" i="1"/>
  <c r="AA65" i="1"/>
  <c r="B65" i="1"/>
  <c r="AB65" i="1"/>
  <c r="AA64" i="1"/>
  <c r="Z65" i="1"/>
  <c r="Y65" i="1"/>
  <c r="X64" i="1"/>
  <c r="A62" i="7"/>
  <c r="AB60" i="1"/>
  <c r="AA61" i="1"/>
  <c r="B61" i="1"/>
  <c r="AB61" i="1"/>
  <c r="AA60" i="1"/>
  <c r="Z61" i="1"/>
  <c r="Y61" i="1"/>
  <c r="X60" i="1"/>
  <c r="A58" i="7"/>
  <c r="AB56" i="1"/>
  <c r="AA57" i="1"/>
  <c r="B57" i="1"/>
  <c r="AB57" i="1"/>
  <c r="AA56" i="1"/>
  <c r="Z57" i="1"/>
  <c r="Y57" i="1"/>
  <c r="X56" i="1"/>
  <c r="A54" i="7"/>
  <c r="AB52" i="1"/>
  <c r="AA53" i="1"/>
  <c r="B53" i="1"/>
  <c r="AB53" i="1"/>
  <c r="AA52" i="1"/>
  <c r="Z53" i="1"/>
  <c r="Y53" i="1"/>
  <c r="X52" i="1"/>
  <c r="A50" i="7"/>
  <c r="AB48" i="1"/>
  <c r="AA49" i="1"/>
  <c r="B49" i="1"/>
  <c r="AB49" i="1"/>
  <c r="AA48" i="1"/>
  <c r="Z49" i="1"/>
  <c r="Y49" i="1"/>
  <c r="X48" i="1"/>
  <c r="A46" i="7"/>
  <c r="AB44" i="1"/>
  <c r="AA45" i="1"/>
  <c r="B45" i="1"/>
  <c r="AB45" i="1"/>
  <c r="AA44" i="1"/>
  <c r="Z45" i="1"/>
  <c r="Y45" i="1"/>
  <c r="X44" i="1"/>
  <c r="A42" i="7"/>
  <c r="AB40" i="1"/>
  <c r="AA41" i="1"/>
  <c r="B41" i="1"/>
  <c r="AB41" i="1"/>
  <c r="AA40" i="1"/>
  <c r="Z41" i="1"/>
  <c r="Y41" i="1"/>
  <c r="X40" i="1"/>
  <c r="A38" i="7"/>
  <c r="AB36" i="1"/>
  <c r="AA37" i="1"/>
  <c r="B37" i="1"/>
  <c r="AB37" i="1"/>
  <c r="AA36" i="1"/>
  <c r="Z37" i="1"/>
  <c r="Y37" i="1"/>
  <c r="X36" i="1"/>
  <c r="A34" i="7"/>
  <c r="AB32" i="1"/>
  <c r="AA33" i="1"/>
  <c r="B33" i="1"/>
  <c r="AB33" i="1"/>
  <c r="AA32" i="1"/>
  <c r="Z33" i="1"/>
  <c r="Y33" i="1"/>
  <c r="X32" i="1"/>
  <c r="A30" i="7"/>
  <c r="AB28" i="1"/>
  <c r="AA29" i="1"/>
  <c r="B29" i="1"/>
  <c r="AB29" i="1"/>
  <c r="AA28" i="1"/>
  <c r="Z29" i="1"/>
  <c r="Y29" i="1"/>
  <c r="X28" i="1"/>
  <c r="A26" i="7"/>
  <c r="AB24" i="1"/>
  <c r="AA25" i="1"/>
  <c r="B25" i="1"/>
  <c r="AB25" i="1"/>
  <c r="AA24" i="1"/>
  <c r="Z25" i="1"/>
  <c r="Y25" i="1"/>
  <c r="X24" i="1"/>
  <c r="A22" i="7"/>
  <c r="AB20" i="1"/>
  <c r="AA21" i="1"/>
  <c r="B21" i="1"/>
  <c r="AB21" i="1"/>
  <c r="AA20" i="1"/>
  <c r="Z21" i="1"/>
  <c r="Y21" i="1"/>
  <c r="X20" i="1"/>
  <c r="A18" i="7"/>
  <c r="AB16" i="1"/>
  <c r="AA17" i="1"/>
  <c r="B17" i="1"/>
  <c r="AB17" i="1"/>
  <c r="AA16" i="1"/>
  <c r="Z17" i="1"/>
  <c r="Y17" i="1"/>
  <c r="X16" i="1"/>
  <c r="A14" i="7"/>
  <c r="AB12" i="1"/>
  <c r="AA13" i="1"/>
  <c r="B13" i="1"/>
  <c r="AB13" i="1"/>
  <c r="AA12" i="1"/>
  <c r="Z13" i="1"/>
  <c r="Y13" i="1"/>
  <c r="X12" i="1"/>
  <c r="A10" i="7"/>
  <c r="AA9" i="1"/>
  <c r="B9" i="1"/>
  <c r="AB9" i="1"/>
  <c r="AA8" i="1"/>
  <c r="Z9" i="1"/>
  <c r="Y9" i="1"/>
  <c r="X8" i="1"/>
  <c r="AD612" i="1"/>
  <c r="AD616" i="1"/>
  <c r="AD620" i="1"/>
  <c r="AD624" i="1"/>
  <c r="AD628" i="1"/>
  <c r="X598" i="1"/>
  <c r="X594" i="1"/>
  <c r="X590" i="1"/>
  <c r="X586" i="1"/>
  <c r="X582" i="1"/>
  <c r="X578" i="1"/>
  <c r="X574" i="1"/>
  <c r="X570" i="1"/>
  <c r="X566" i="1"/>
  <c r="X562" i="1"/>
  <c r="X558" i="1"/>
  <c r="X554" i="1"/>
  <c r="X550" i="1"/>
  <c r="X546" i="1"/>
  <c r="X542" i="1"/>
  <c r="X538" i="1"/>
  <c r="X534" i="1"/>
  <c r="X530" i="1"/>
  <c r="X526" i="1"/>
  <c r="X522" i="1"/>
  <c r="X518" i="1"/>
  <c r="X514" i="1"/>
  <c r="X510" i="1"/>
  <c r="X506" i="1"/>
  <c r="X502" i="1"/>
  <c r="X498" i="1"/>
  <c r="X494" i="1"/>
  <c r="X490" i="1"/>
  <c r="X486" i="1"/>
  <c r="X482" i="1"/>
  <c r="X478" i="1"/>
  <c r="X474" i="1"/>
  <c r="X470" i="1"/>
  <c r="X466" i="1"/>
  <c r="X462" i="1"/>
  <c r="X458" i="1"/>
  <c r="X454" i="1"/>
  <c r="X450" i="1"/>
  <c r="X446" i="1"/>
  <c r="X442" i="1"/>
  <c r="X438" i="1"/>
  <c r="X434" i="1"/>
  <c r="X430" i="1"/>
  <c r="X426" i="1"/>
  <c r="X422" i="1"/>
  <c r="X418" i="1"/>
  <c r="X414" i="1"/>
  <c r="X410" i="1"/>
  <c r="X406" i="1"/>
  <c r="X402" i="1"/>
  <c r="X398" i="1"/>
  <c r="X394" i="1"/>
  <c r="X390" i="1"/>
  <c r="X386" i="1"/>
  <c r="X381" i="1"/>
  <c r="X373" i="1"/>
  <c r="X365" i="1"/>
  <c r="X357" i="1"/>
  <c r="X349" i="1"/>
  <c r="X341" i="1"/>
  <c r="X333" i="1"/>
  <c r="X325" i="1"/>
  <c r="X317" i="1"/>
  <c r="X309" i="1"/>
  <c r="X301" i="1"/>
  <c r="X293" i="1"/>
  <c r="X285" i="1"/>
  <c r="X277" i="1"/>
  <c r="X269" i="1"/>
  <c r="X261" i="1"/>
  <c r="X253" i="1"/>
  <c r="X245" i="1"/>
  <c r="X237" i="1"/>
  <c r="X229" i="1"/>
  <c r="X221" i="1"/>
  <c r="X213" i="1"/>
  <c r="X205" i="1"/>
  <c r="X197" i="1"/>
  <c r="X189" i="1"/>
  <c r="X181" i="1"/>
  <c r="X173" i="1"/>
  <c r="X165" i="1"/>
  <c r="X157" i="1"/>
  <c r="X149" i="1"/>
  <c r="X141" i="1"/>
  <c r="X133" i="1"/>
  <c r="X125" i="1"/>
  <c r="X117" i="1"/>
  <c r="X109" i="1"/>
  <c r="X101" i="1"/>
  <c r="X93" i="1"/>
  <c r="X85" i="1"/>
  <c r="X77" i="1"/>
  <c r="X69" i="1"/>
  <c r="X61" i="1"/>
  <c r="X53" i="1"/>
  <c r="X45" i="1"/>
  <c r="X37" i="1"/>
  <c r="X29" i="1"/>
  <c r="X21" i="1"/>
  <c r="X13" i="1"/>
  <c r="Y592" i="1"/>
  <c r="Y584" i="1"/>
  <c r="Y576" i="1"/>
  <c r="Y568" i="1"/>
  <c r="Y560" i="1"/>
  <c r="Y552" i="1"/>
  <c r="Y544" i="1"/>
  <c r="Y536" i="1"/>
  <c r="Y528" i="1"/>
  <c r="Y520" i="1"/>
  <c r="Y512" i="1"/>
  <c r="Y504" i="1"/>
  <c r="Y496" i="1"/>
  <c r="Y488" i="1"/>
  <c r="Y480" i="1"/>
  <c r="Y472" i="1"/>
  <c r="Y464" i="1"/>
  <c r="Y456" i="1"/>
  <c r="Y448" i="1"/>
  <c r="Y440" i="1"/>
  <c r="Y432" i="1"/>
  <c r="Y424" i="1"/>
  <c r="Y416" i="1"/>
  <c r="Y408" i="1"/>
  <c r="Y400" i="1"/>
  <c r="Y392" i="1"/>
  <c r="Y384" i="1"/>
  <c r="Y376" i="1"/>
  <c r="Y368" i="1"/>
  <c r="Y360" i="1"/>
  <c r="Y352" i="1"/>
  <c r="Y344" i="1"/>
  <c r="Y336" i="1"/>
  <c r="Y328" i="1"/>
  <c r="Y320" i="1"/>
  <c r="Y312" i="1"/>
  <c r="Y304" i="1"/>
  <c r="Y296" i="1"/>
  <c r="Y288" i="1"/>
  <c r="Y280" i="1"/>
  <c r="Y272" i="1"/>
  <c r="Y264" i="1"/>
  <c r="Y256" i="1"/>
  <c r="Y248" i="1"/>
  <c r="Y240" i="1"/>
  <c r="Y232" i="1"/>
  <c r="Y224" i="1"/>
  <c r="Y216" i="1"/>
  <c r="Y208" i="1"/>
  <c r="Y200" i="1"/>
  <c r="Y192" i="1"/>
  <c r="Y184" i="1"/>
  <c r="Y176" i="1"/>
  <c r="Y168" i="1"/>
  <c r="Y160" i="1"/>
  <c r="Y152" i="1"/>
  <c r="Y144" i="1"/>
  <c r="Y136" i="1"/>
  <c r="Y128" i="1"/>
  <c r="Y120" i="1"/>
  <c r="Y112" i="1"/>
  <c r="Y104" i="1"/>
  <c r="Y96" i="1"/>
  <c r="Y88" i="1"/>
  <c r="Y80" i="1"/>
  <c r="Y72" i="1"/>
  <c r="Y64" i="1"/>
  <c r="Y56" i="1"/>
  <c r="Y48" i="1"/>
  <c r="Y40" i="1"/>
  <c r="Y32" i="1"/>
  <c r="Y24" i="1"/>
  <c r="Y16" i="1"/>
  <c r="Y8" i="1"/>
  <c r="Z594" i="1"/>
  <c r="Z586" i="1"/>
  <c r="Z578" i="1"/>
  <c r="Z570" i="1"/>
  <c r="Z562" i="1"/>
  <c r="Z554" i="1"/>
  <c r="Z546" i="1"/>
  <c r="Z538" i="1"/>
  <c r="Z530" i="1"/>
  <c r="Z522" i="1"/>
  <c r="Z514" i="1"/>
  <c r="Z506" i="1"/>
  <c r="Z498" i="1"/>
  <c r="Z490" i="1"/>
  <c r="Z482" i="1"/>
  <c r="Z474" i="1"/>
  <c r="Z466" i="1"/>
  <c r="Z458" i="1"/>
  <c r="Z450" i="1"/>
  <c r="Z442" i="1"/>
  <c r="Z434" i="1"/>
  <c r="Z426" i="1"/>
  <c r="Z418" i="1"/>
  <c r="Z410" i="1"/>
  <c r="Z402" i="1"/>
  <c r="Z394" i="1"/>
  <c r="Z386" i="1"/>
  <c r="Z378" i="1"/>
  <c r="Z370" i="1"/>
  <c r="Z362" i="1"/>
  <c r="Z354" i="1"/>
  <c r="Z346" i="1"/>
  <c r="Z338" i="1"/>
  <c r="Z330" i="1"/>
  <c r="Z322" i="1"/>
  <c r="Z314" i="1"/>
  <c r="Z306" i="1"/>
  <c r="Z298" i="1"/>
  <c r="Z290" i="1"/>
  <c r="Z282" i="1"/>
  <c r="Z274" i="1"/>
  <c r="Z266" i="1"/>
  <c r="Z258" i="1"/>
  <c r="Z250" i="1"/>
  <c r="Z242" i="1"/>
  <c r="Z234" i="1"/>
  <c r="Z226" i="1"/>
  <c r="Z218" i="1"/>
  <c r="Z210" i="1"/>
  <c r="Z202" i="1"/>
  <c r="Z194" i="1"/>
  <c r="Z186" i="1"/>
  <c r="Z178" i="1"/>
  <c r="Z170" i="1"/>
  <c r="Z162" i="1"/>
  <c r="Z154" i="1"/>
  <c r="Z146" i="1"/>
  <c r="Z138" i="1"/>
  <c r="Z130" i="1"/>
  <c r="Z122" i="1"/>
  <c r="Z114" i="1"/>
  <c r="Z106" i="1"/>
  <c r="Z98" i="1"/>
  <c r="Z90" i="1"/>
  <c r="Z82" i="1"/>
  <c r="Z74" i="1"/>
  <c r="Z66" i="1"/>
  <c r="Z58" i="1"/>
  <c r="Z50" i="1"/>
  <c r="Z42" i="1"/>
  <c r="Z34" i="1"/>
  <c r="Z26" i="1"/>
  <c r="Z18" i="1"/>
  <c r="Z10" i="1"/>
  <c r="B644" i="1"/>
  <c r="B636" i="1"/>
  <c r="B628" i="1"/>
  <c r="B620" i="1"/>
  <c r="B612" i="1"/>
  <c r="B604" i="1"/>
  <c r="B596" i="1"/>
  <c r="B588" i="1"/>
  <c r="B580" i="1"/>
  <c r="B572" i="1"/>
  <c r="B564" i="1"/>
  <c r="B556" i="1"/>
  <c r="B548" i="1"/>
  <c r="B540" i="1"/>
  <c r="B532" i="1"/>
  <c r="B524" i="1"/>
  <c r="B516" i="1"/>
  <c r="B508" i="1"/>
  <c r="B500" i="1"/>
  <c r="B492" i="1"/>
  <c r="B484" i="1"/>
  <c r="B476" i="1"/>
  <c r="B468" i="1"/>
  <c r="B460" i="1"/>
  <c r="B452" i="1"/>
  <c r="B444" i="1"/>
  <c r="B436" i="1"/>
  <c r="B428" i="1"/>
  <c r="B420" i="1"/>
  <c r="B412" i="1"/>
  <c r="B404" i="1"/>
  <c r="B396" i="1"/>
  <c r="B388" i="1"/>
  <c r="B380" i="1"/>
  <c r="B372" i="1"/>
  <c r="B364" i="1"/>
  <c r="B356" i="1"/>
  <c r="B348" i="1"/>
  <c r="B340" i="1"/>
  <c r="B332" i="1"/>
  <c r="B324" i="1"/>
  <c r="B316" i="1"/>
  <c r="B308" i="1"/>
  <c r="B300" i="1"/>
  <c r="B292" i="1"/>
  <c r="B284" i="1"/>
  <c r="B276" i="1"/>
  <c r="B268" i="1"/>
  <c r="B260" i="1"/>
  <c r="B252" i="1"/>
  <c r="B244" i="1"/>
  <c r="B236" i="1"/>
  <c r="B228" i="1"/>
  <c r="B220" i="1"/>
  <c r="B212" i="1"/>
  <c r="B204" i="1"/>
  <c r="B196" i="1"/>
  <c r="B188" i="1"/>
  <c r="B180" i="1"/>
  <c r="B172" i="1"/>
  <c r="B164" i="1"/>
  <c r="B156" i="1"/>
  <c r="B148" i="1"/>
  <c r="B140" i="1"/>
  <c r="B128" i="1"/>
  <c r="B112" i="1"/>
  <c r="B96" i="1"/>
  <c r="B80" i="1"/>
  <c r="B64" i="1"/>
  <c r="B48" i="1"/>
  <c r="B32" i="1"/>
  <c r="B16" i="1"/>
  <c r="B650" i="1"/>
  <c r="AA590" i="1"/>
  <c r="AA574" i="1"/>
  <c r="AA558" i="1"/>
  <c r="AA542" i="1"/>
  <c r="AA526" i="1"/>
  <c r="AA510" i="1"/>
  <c r="AA494" i="1"/>
  <c r="AA478" i="1"/>
  <c r="AA462" i="1"/>
  <c r="AA446" i="1"/>
  <c r="AA430" i="1"/>
  <c r="AA414" i="1"/>
  <c r="AA398" i="1"/>
  <c r="AA382" i="1"/>
  <c r="AA366" i="1"/>
  <c r="AA350" i="1"/>
  <c r="AA334" i="1"/>
  <c r="AA318" i="1"/>
  <c r="AA302" i="1"/>
  <c r="AA286" i="1"/>
  <c r="AA270" i="1"/>
  <c r="AA254" i="1"/>
  <c r="AA238" i="1"/>
  <c r="AA222" i="1"/>
  <c r="AA206" i="1"/>
  <c r="AA190" i="1"/>
  <c r="AA174" i="1"/>
  <c r="AA158" i="1"/>
  <c r="AA142" i="1"/>
  <c r="AA126" i="1"/>
  <c r="AA110" i="1"/>
  <c r="AA94" i="1"/>
  <c r="AA78" i="1"/>
  <c r="AA62" i="1"/>
  <c r="AA46" i="1"/>
  <c r="AA30" i="1"/>
  <c r="AA14" i="1"/>
  <c r="AB603" i="1"/>
  <c r="AB587" i="1"/>
  <c r="AB571" i="1"/>
  <c r="AB555" i="1"/>
  <c r="AB539" i="1"/>
  <c r="AB523" i="1"/>
  <c r="AB507" i="1"/>
  <c r="AB491" i="1"/>
  <c r="AB475" i="1"/>
  <c r="AB459" i="1"/>
  <c r="AB443" i="1"/>
  <c r="AB427" i="1"/>
  <c r="AB411" i="1"/>
  <c r="AB395" i="1"/>
  <c r="AB379" i="1"/>
  <c r="AB363" i="1"/>
  <c r="AB347" i="1"/>
  <c r="AB331" i="1"/>
  <c r="AB315" i="1"/>
  <c r="AB299" i="1"/>
  <c r="AB283" i="1"/>
  <c r="AB267" i="1"/>
  <c r="AB251" i="1"/>
  <c r="AB235" i="1"/>
  <c r="AB219" i="1"/>
  <c r="AB203" i="1"/>
  <c r="AB187" i="1"/>
  <c r="AB171" i="1"/>
  <c r="AB155" i="1"/>
  <c r="AB139" i="1"/>
  <c r="AB123" i="1"/>
  <c r="AB107" i="1"/>
  <c r="AB91" i="1"/>
  <c r="AB75" i="1"/>
  <c r="AB59" i="1"/>
  <c r="AB43" i="1"/>
  <c r="AB27" i="1"/>
  <c r="AB11" i="1"/>
  <c r="Z601" i="1"/>
  <c r="A603" i="7"/>
  <c r="B652" i="1"/>
  <c r="A654" i="7"/>
  <c r="B1072" i="1"/>
  <c r="A1074" i="7"/>
  <c r="B1068" i="1"/>
  <c r="A1070" i="7"/>
  <c r="B1064" i="1"/>
  <c r="A1066" i="7"/>
  <c r="B1060" i="1"/>
  <c r="A1062" i="7"/>
  <c r="B1056" i="1"/>
  <c r="A1058" i="7"/>
  <c r="B1052" i="1"/>
  <c r="A1054" i="7"/>
  <c r="B1048" i="1"/>
  <c r="A1050" i="7"/>
  <c r="B1044" i="1"/>
  <c r="A1046" i="7"/>
  <c r="B1040" i="1"/>
  <c r="A1042" i="7"/>
  <c r="B1036" i="1"/>
  <c r="A1038" i="7"/>
  <c r="B1032" i="1"/>
  <c r="A1034" i="7"/>
  <c r="B1028" i="1"/>
  <c r="A1030" i="7"/>
  <c r="B1024" i="1"/>
  <c r="A1026" i="7"/>
  <c r="B1020" i="1"/>
  <c r="A1022" i="7"/>
  <c r="B1016" i="1"/>
  <c r="A1018" i="7"/>
  <c r="B1012" i="1"/>
  <c r="A1014" i="7"/>
  <c r="B1008" i="1"/>
  <c r="A1010" i="7"/>
  <c r="B1004" i="1"/>
  <c r="A1006" i="7"/>
  <c r="B1000" i="1"/>
  <c r="A1002" i="7"/>
  <c r="B996" i="1"/>
  <c r="A998" i="7"/>
  <c r="B992" i="1"/>
  <c r="A994" i="7"/>
  <c r="B988" i="1"/>
  <c r="A990" i="7"/>
  <c r="B984" i="1"/>
  <c r="A986" i="7"/>
  <c r="B980" i="1"/>
  <c r="A982" i="7"/>
  <c r="B976" i="1"/>
  <c r="A978" i="7"/>
  <c r="B972" i="1"/>
  <c r="A974" i="7"/>
  <c r="B968" i="1"/>
  <c r="A970" i="7"/>
  <c r="B964" i="1"/>
  <c r="A966" i="7"/>
  <c r="B960" i="1"/>
  <c r="A962" i="7"/>
  <c r="B956" i="1"/>
  <c r="A958" i="7"/>
  <c r="B952" i="1"/>
  <c r="A954" i="7"/>
  <c r="B948" i="1"/>
  <c r="A950" i="7"/>
  <c r="B944" i="1"/>
  <c r="A946" i="7"/>
  <c r="B940" i="1"/>
  <c r="A942" i="7"/>
  <c r="B656" i="1"/>
  <c r="A658" i="7"/>
  <c r="I1074" i="1"/>
  <c r="AA603" i="1"/>
  <c r="A605" i="7"/>
  <c r="AB8" i="1"/>
  <c r="A9" i="7"/>
  <c r="B1070" i="1"/>
  <c r="A1072" i="7"/>
  <c r="B1066" i="1"/>
  <c r="A1068" i="7"/>
  <c r="B1062" i="1"/>
  <c r="A1064" i="7"/>
  <c r="B1058" i="1"/>
  <c r="A1060" i="7"/>
  <c r="B1054" i="1"/>
  <c r="A1056" i="7"/>
  <c r="B1050" i="1"/>
  <c r="A1052" i="7"/>
  <c r="B1046" i="1"/>
  <c r="A1048" i="7"/>
  <c r="B1042" i="1"/>
  <c r="A1044" i="7"/>
  <c r="B1038" i="1"/>
  <c r="A1040" i="7"/>
  <c r="B1034" i="1"/>
  <c r="A1036" i="7"/>
  <c r="B1030" i="1"/>
  <c r="A1032" i="7"/>
  <c r="B1026" i="1"/>
  <c r="A1028" i="7"/>
  <c r="B1022" i="1"/>
  <c r="A1024" i="7"/>
  <c r="B1018" i="1"/>
  <c r="A1020" i="7"/>
  <c r="B1014" i="1"/>
  <c r="A1016" i="7"/>
  <c r="B1010" i="1"/>
  <c r="A1012" i="7"/>
  <c r="B1006" i="1"/>
  <c r="A1008" i="7"/>
  <c r="B1002" i="1"/>
  <c r="A1004" i="7"/>
  <c r="B998" i="1"/>
  <c r="A1000" i="7"/>
  <c r="B994" i="1"/>
  <c r="A996" i="7"/>
  <c r="B990" i="1"/>
  <c r="A992" i="7"/>
  <c r="B986" i="1"/>
  <c r="A988" i="7"/>
  <c r="B982" i="1"/>
  <c r="A984" i="7"/>
  <c r="B978" i="1"/>
  <c r="A980" i="7"/>
  <c r="B974" i="1"/>
  <c r="A976" i="7"/>
  <c r="B970" i="1"/>
  <c r="A972" i="7"/>
  <c r="B966" i="1"/>
  <c r="A968" i="7"/>
  <c r="B962" i="1"/>
  <c r="A964" i="7"/>
  <c r="B958" i="1"/>
  <c r="A960" i="7"/>
  <c r="B954" i="1"/>
  <c r="A956" i="7"/>
  <c r="B950" i="1"/>
  <c r="A952" i="7"/>
  <c r="B946" i="1"/>
  <c r="A948" i="7"/>
  <c r="B942" i="1"/>
  <c r="A944" i="7"/>
  <c r="B938" i="1"/>
  <c r="A940" i="7"/>
  <c r="I1059" i="1"/>
  <c r="I1035" i="1"/>
  <c r="I1011" i="1"/>
  <c r="AL648" i="1"/>
  <c r="AH648" i="1"/>
  <c r="AL646" i="1"/>
  <c r="AH646" i="1"/>
  <c r="AL644" i="1"/>
  <c r="AH644" i="1"/>
  <c r="AL642" i="1"/>
  <c r="AH642" i="1"/>
  <c r="AL640" i="1"/>
  <c r="AH640" i="1"/>
  <c r="AL638" i="1"/>
  <c r="AH638" i="1"/>
  <c r="AL636" i="1"/>
  <c r="AH636" i="1"/>
  <c r="AL634" i="1"/>
  <c r="AH634" i="1"/>
  <c r="AL632" i="1"/>
  <c r="AH632" i="1"/>
  <c r="AP6" i="1"/>
  <c r="AH6" i="1"/>
  <c r="AL6" i="1"/>
  <c r="AH629" i="1"/>
  <c r="AL629" i="1"/>
  <c r="AH627" i="1"/>
  <c r="AL627" i="1"/>
  <c r="AH625" i="1"/>
  <c r="AL625" i="1"/>
  <c r="AH623" i="1"/>
  <c r="AL623" i="1"/>
  <c r="AH621" i="1"/>
  <c r="AL621" i="1"/>
  <c r="AH619" i="1"/>
  <c r="AL619" i="1"/>
  <c r="AH617" i="1"/>
  <c r="AL617" i="1"/>
  <c r="AH615" i="1"/>
  <c r="AL615" i="1"/>
  <c r="AH613" i="1"/>
  <c r="AL613" i="1"/>
  <c r="AH611" i="1"/>
  <c r="AL611" i="1"/>
  <c r="AP609" i="1"/>
  <c r="AH609" i="1"/>
  <c r="AL609" i="1"/>
  <c r="AP607" i="1"/>
  <c r="AH607" i="1"/>
  <c r="AL607" i="1"/>
  <c r="AP605" i="1"/>
  <c r="AH605" i="1"/>
  <c r="AL605" i="1"/>
  <c r="AP603" i="1"/>
  <c r="AH603" i="1"/>
  <c r="AL603" i="1"/>
  <c r="X604" i="1"/>
  <c r="Z603" i="1"/>
  <c r="AP601" i="1"/>
  <c r="AH601" i="1"/>
  <c r="AL601" i="1"/>
  <c r="AA601" i="1"/>
  <c r="AP599" i="1"/>
  <c r="AH599" i="1"/>
  <c r="AL599" i="1"/>
  <c r="Z599" i="1"/>
  <c r="AP597" i="1"/>
  <c r="AH597" i="1"/>
  <c r="AL597" i="1"/>
  <c r="AP595" i="1"/>
  <c r="AH595" i="1"/>
  <c r="AL595" i="1"/>
  <c r="AP593" i="1"/>
  <c r="AH593" i="1"/>
  <c r="AL593" i="1"/>
  <c r="AP591" i="1"/>
  <c r="AH591" i="1"/>
  <c r="AL591" i="1"/>
  <c r="AP589" i="1"/>
  <c r="AH589" i="1"/>
  <c r="AL589" i="1"/>
  <c r="AP587" i="1"/>
  <c r="AH587" i="1"/>
  <c r="AL587" i="1"/>
  <c r="AP585" i="1"/>
  <c r="AH585" i="1"/>
  <c r="AL585" i="1"/>
  <c r="AP583" i="1"/>
  <c r="AH583" i="1"/>
  <c r="AL583" i="1"/>
  <c r="AP581" i="1"/>
  <c r="AH581" i="1"/>
  <c r="AL581" i="1"/>
  <c r="AP579" i="1"/>
  <c r="AH579" i="1"/>
  <c r="AL579" i="1"/>
  <c r="AP577" i="1"/>
  <c r="AH577" i="1"/>
  <c r="AL577" i="1"/>
  <c r="AP575" i="1"/>
  <c r="AH575" i="1"/>
  <c r="AL575" i="1"/>
  <c r="AP573" i="1"/>
  <c r="AH573" i="1"/>
  <c r="AL573" i="1"/>
  <c r="AP571" i="1"/>
  <c r="AH571" i="1"/>
  <c r="AL571" i="1"/>
  <c r="AP569" i="1"/>
  <c r="AH569" i="1"/>
  <c r="AL569" i="1"/>
  <c r="AP567" i="1"/>
  <c r="AH567" i="1"/>
  <c r="AL567" i="1"/>
  <c r="AP565" i="1"/>
  <c r="AH565" i="1"/>
  <c r="AL565" i="1"/>
  <c r="AP563" i="1"/>
  <c r="AH563" i="1"/>
  <c r="AL563" i="1"/>
  <c r="AP561" i="1"/>
  <c r="AH561" i="1"/>
  <c r="AL561" i="1"/>
  <c r="AP559" i="1"/>
  <c r="AH559" i="1"/>
  <c r="AL559" i="1"/>
  <c r="AP557" i="1"/>
  <c r="AH557" i="1"/>
  <c r="AL557" i="1"/>
  <c r="AP555" i="1"/>
  <c r="AH555" i="1"/>
  <c r="AL555" i="1"/>
  <c r="AP553" i="1"/>
  <c r="AH553" i="1"/>
  <c r="AL553" i="1"/>
  <c r="AP551" i="1"/>
  <c r="AH551" i="1"/>
  <c r="AL551" i="1"/>
  <c r="AP549" i="1"/>
  <c r="AH549" i="1"/>
  <c r="AL549" i="1"/>
  <c r="AP547" i="1"/>
  <c r="AH547" i="1"/>
  <c r="AL547" i="1"/>
  <c r="AP545" i="1"/>
  <c r="AH545" i="1"/>
  <c r="AL545" i="1"/>
  <c r="AP543" i="1"/>
  <c r="AH543" i="1"/>
  <c r="AL543" i="1"/>
  <c r="AP541" i="1"/>
  <c r="AH541" i="1"/>
  <c r="AL541" i="1"/>
  <c r="AP539" i="1"/>
  <c r="AH539" i="1"/>
  <c r="AL539" i="1"/>
  <c r="AP537" i="1"/>
  <c r="AH537" i="1"/>
  <c r="AL537" i="1"/>
  <c r="AP535" i="1"/>
  <c r="AH535" i="1"/>
  <c r="AL535" i="1"/>
  <c r="AP533" i="1"/>
  <c r="AH533" i="1"/>
  <c r="AL533" i="1"/>
  <c r="AP531" i="1"/>
  <c r="AH531" i="1"/>
  <c r="AL531" i="1"/>
  <c r="AP529" i="1"/>
  <c r="AH529" i="1"/>
  <c r="AL529" i="1"/>
  <c r="AP527" i="1"/>
  <c r="AH527" i="1"/>
  <c r="AL527" i="1"/>
  <c r="AP525" i="1"/>
  <c r="AH525" i="1"/>
  <c r="AL525" i="1"/>
  <c r="AP523" i="1"/>
  <c r="AH523" i="1"/>
  <c r="AL523" i="1"/>
  <c r="AP521" i="1"/>
  <c r="AH521" i="1"/>
  <c r="AL521" i="1"/>
  <c r="AP519" i="1"/>
  <c r="AL519" i="1"/>
  <c r="AH519" i="1"/>
  <c r="AA599" i="1"/>
  <c r="Y602" i="1"/>
  <c r="AP517" i="1"/>
  <c r="AL517" i="1"/>
  <c r="AH517" i="1"/>
  <c r="AP515" i="1"/>
  <c r="AL515" i="1"/>
  <c r="AH515" i="1"/>
  <c r="AP513" i="1"/>
  <c r="AL513" i="1"/>
  <c r="AH513" i="1"/>
  <c r="AP511" i="1"/>
  <c r="AL511" i="1"/>
  <c r="AH511" i="1"/>
  <c r="AP509" i="1"/>
  <c r="AL509" i="1"/>
  <c r="AH509" i="1"/>
  <c r="AP507" i="1"/>
  <c r="AL507" i="1"/>
  <c r="AH507" i="1"/>
  <c r="AP505" i="1"/>
  <c r="AL505" i="1"/>
  <c r="AH505" i="1"/>
  <c r="AP503" i="1"/>
  <c r="AL503" i="1"/>
  <c r="AH503" i="1"/>
  <c r="AP501" i="1"/>
  <c r="AL501" i="1"/>
  <c r="AH501" i="1"/>
  <c r="AP499" i="1"/>
  <c r="AL499" i="1"/>
  <c r="AH499" i="1"/>
  <c r="AP497" i="1"/>
  <c r="AL497" i="1"/>
  <c r="AH497" i="1"/>
  <c r="AP495" i="1"/>
  <c r="AL495" i="1"/>
  <c r="AH495" i="1"/>
  <c r="AP493" i="1"/>
  <c r="AL493" i="1"/>
  <c r="AH493" i="1"/>
  <c r="AP491" i="1"/>
  <c r="AL491" i="1"/>
  <c r="AH491" i="1"/>
  <c r="AP489" i="1"/>
  <c r="AL489" i="1"/>
  <c r="AH489" i="1"/>
  <c r="AP487" i="1"/>
  <c r="AL487" i="1"/>
  <c r="AH487" i="1"/>
  <c r="AP485" i="1"/>
  <c r="AL485" i="1"/>
  <c r="AH485" i="1"/>
  <c r="AP483" i="1"/>
  <c r="AL483" i="1"/>
  <c r="AH483" i="1"/>
  <c r="AP481" i="1"/>
  <c r="AL481" i="1"/>
  <c r="AH481" i="1"/>
  <c r="AP479" i="1"/>
  <c r="AL479" i="1"/>
  <c r="AH479" i="1"/>
  <c r="AP477" i="1"/>
  <c r="AL477" i="1"/>
  <c r="AH477" i="1"/>
  <c r="AP475" i="1"/>
  <c r="AL475" i="1"/>
  <c r="AH475" i="1"/>
  <c r="AP473" i="1"/>
  <c r="AL473" i="1"/>
  <c r="AH473" i="1"/>
  <c r="AP471" i="1"/>
  <c r="AL471" i="1"/>
  <c r="AH471" i="1"/>
  <c r="AP469" i="1"/>
  <c r="AL469" i="1"/>
  <c r="AH469" i="1"/>
  <c r="AP467" i="1"/>
  <c r="AL467" i="1"/>
  <c r="AH467" i="1"/>
  <c r="AP465" i="1"/>
  <c r="AL465" i="1"/>
  <c r="AH465" i="1"/>
  <c r="AP463" i="1"/>
  <c r="AL463" i="1"/>
  <c r="AH463" i="1"/>
  <c r="AP461" i="1"/>
  <c r="AL461" i="1"/>
  <c r="AH461" i="1"/>
  <c r="AP459" i="1"/>
  <c r="AL459" i="1"/>
  <c r="AH459" i="1"/>
  <c r="AP457" i="1"/>
  <c r="AL457" i="1"/>
  <c r="AH457" i="1"/>
  <c r="AP455" i="1"/>
  <c r="AL455" i="1"/>
  <c r="AH455" i="1"/>
  <c r="AP453" i="1"/>
  <c r="AL453" i="1"/>
  <c r="AH453" i="1"/>
  <c r="AP451" i="1"/>
  <c r="AL451" i="1"/>
  <c r="AH451" i="1"/>
  <c r="AP449" i="1"/>
  <c r="AL449" i="1"/>
  <c r="AH449" i="1"/>
  <c r="AP447" i="1"/>
  <c r="AL447" i="1"/>
  <c r="AH447" i="1"/>
  <c r="AP445" i="1"/>
  <c r="AL445" i="1"/>
  <c r="AH445" i="1"/>
  <c r="AP443" i="1"/>
  <c r="AL443" i="1"/>
  <c r="AH443" i="1"/>
  <c r="AP441" i="1"/>
  <c r="AL441" i="1"/>
  <c r="AH441" i="1"/>
  <c r="AP439" i="1"/>
  <c r="AL439" i="1"/>
  <c r="AH439" i="1"/>
  <c r="AP437" i="1"/>
  <c r="AL437" i="1"/>
  <c r="AH437" i="1"/>
  <c r="AP435" i="1"/>
  <c r="AL435" i="1"/>
  <c r="AH435" i="1"/>
  <c r="AP433" i="1"/>
  <c r="AL433" i="1"/>
  <c r="AH433" i="1"/>
  <c r="AP431" i="1"/>
  <c r="AL431" i="1"/>
  <c r="AH431" i="1"/>
  <c r="AP429" i="1"/>
  <c r="AL429" i="1"/>
  <c r="AH429" i="1"/>
  <c r="AP427" i="1"/>
  <c r="AL427" i="1"/>
  <c r="AH427" i="1"/>
  <c r="AP425" i="1"/>
  <c r="AL425" i="1"/>
  <c r="AH425" i="1"/>
  <c r="AP423" i="1"/>
  <c r="AL423" i="1"/>
  <c r="AH423" i="1"/>
  <c r="AP421" i="1"/>
  <c r="AL421" i="1"/>
  <c r="AH421" i="1"/>
  <c r="AP419" i="1"/>
  <c r="AL419" i="1"/>
  <c r="AH419" i="1"/>
  <c r="AP417" i="1"/>
  <c r="AL417" i="1"/>
  <c r="AH417" i="1"/>
  <c r="AP415" i="1"/>
  <c r="AL415" i="1"/>
  <c r="AH415" i="1"/>
  <c r="AP413" i="1"/>
  <c r="AL413" i="1"/>
  <c r="AH413" i="1"/>
  <c r="AP411" i="1"/>
  <c r="AL411" i="1"/>
  <c r="AH411" i="1"/>
  <c r="AP409" i="1"/>
  <c r="AL409" i="1"/>
  <c r="AH409" i="1"/>
  <c r="AP407" i="1"/>
  <c r="AL407" i="1"/>
  <c r="AH407" i="1"/>
  <c r="AP405" i="1"/>
  <c r="AL405" i="1"/>
  <c r="AH405" i="1"/>
  <c r="AP403" i="1"/>
  <c r="AL403" i="1"/>
  <c r="AH403" i="1"/>
  <c r="AP401" i="1"/>
  <c r="AL401" i="1"/>
  <c r="AH401" i="1"/>
  <c r="AP399" i="1"/>
  <c r="AL399" i="1"/>
  <c r="AH399" i="1"/>
  <c r="AP397" i="1"/>
  <c r="AL397" i="1"/>
  <c r="AH397" i="1"/>
  <c r="AP395" i="1"/>
  <c r="AL395" i="1"/>
  <c r="AH395" i="1"/>
  <c r="AP393" i="1"/>
  <c r="AL393" i="1"/>
  <c r="AH393" i="1"/>
  <c r="AP391" i="1"/>
  <c r="AL391" i="1"/>
  <c r="AH391" i="1"/>
  <c r="AP389" i="1"/>
  <c r="AL389" i="1"/>
  <c r="AH389" i="1"/>
  <c r="AP387" i="1"/>
  <c r="AL387" i="1"/>
  <c r="AH387" i="1"/>
  <c r="AP385" i="1"/>
  <c r="AL385" i="1"/>
  <c r="AH385" i="1"/>
  <c r="AP383" i="1"/>
  <c r="AL383" i="1"/>
  <c r="AH383" i="1"/>
  <c r="AP381" i="1"/>
  <c r="AL381" i="1"/>
  <c r="AH381" i="1"/>
  <c r="AP379" i="1"/>
  <c r="AL379" i="1"/>
  <c r="AH379" i="1"/>
  <c r="AP377" i="1"/>
  <c r="AL377" i="1"/>
  <c r="AH377" i="1"/>
  <c r="AP375" i="1"/>
  <c r="AL375" i="1"/>
  <c r="AH375" i="1"/>
  <c r="AP373" i="1"/>
  <c r="AL373" i="1"/>
  <c r="AH373" i="1"/>
  <c r="AP371" i="1"/>
  <c r="AL371" i="1"/>
  <c r="AH371" i="1"/>
  <c r="AP369" i="1"/>
  <c r="AL369" i="1"/>
  <c r="AH369" i="1"/>
  <c r="AP367" i="1"/>
  <c r="AL367" i="1"/>
  <c r="AH367" i="1"/>
  <c r="AP365" i="1"/>
  <c r="AL365" i="1"/>
  <c r="AH365" i="1"/>
  <c r="AP363" i="1"/>
  <c r="AL363" i="1"/>
  <c r="AH363" i="1"/>
  <c r="AP361" i="1"/>
  <c r="AL361" i="1"/>
  <c r="AH361" i="1"/>
  <c r="AP359" i="1"/>
  <c r="AL359" i="1"/>
  <c r="AH359" i="1"/>
  <c r="AP357" i="1"/>
  <c r="AL357" i="1"/>
  <c r="AH357" i="1"/>
  <c r="AP355" i="1"/>
  <c r="AL355" i="1"/>
  <c r="AH355" i="1"/>
  <c r="AP353" i="1"/>
  <c r="AL353" i="1"/>
  <c r="AH353" i="1"/>
  <c r="AP351" i="1"/>
  <c r="AL351" i="1"/>
  <c r="AH351" i="1"/>
  <c r="AP349" i="1"/>
  <c r="AL349" i="1"/>
  <c r="AH349" i="1"/>
  <c r="AP347" i="1"/>
  <c r="AL347" i="1"/>
  <c r="AH347" i="1"/>
  <c r="AP345" i="1"/>
  <c r="AL345" i="1"/>
  <c r="AH345" i="1"/>
  <c r="AP343" i="1"/>
  <c r="AL343" i="1"/>
  <c r="AH343" i="1"/>
  <c r="AP341" i="1"/>
  <c r="AL341" i="1"/>
  <c r="AH341" i="1"/>
  <c r="AP339" i="1"/>
  <c r="AL339" i="1"/>
  <c r="AH339" i="1"/>
  <c r="AP337" i="1"/>
  <c r="AL337" i="1"/>
  <c r="AH337" i="1"/>
  <c r="AP335" i="1"/>
  <c r="AL335" i="1"/>
  <c r="AH335" i="1"/>
  <c r="AP333" i="1"/>
  <c r="AL333" i="1"/>
  <c r="AH333" i="1"/>
  <c r="AP331" i="1"/>
  <c r="AL331" i="1"/>
  <c r="AH331" i="1"/>
  <c r="AP329" i="1"/>
  <c r="AL329" i="1"/>
  <c r="AH329" i="1"/>
  <c r="AP327" i="1"/>
  <c r="AL327" i="1"/>
  <c r="AH327" i="1"/>
  <c r="AP325" i="1"/>
  <c r="AL325" i="1"/>
  <c r="AH325" i="1"/>
  <c r="AP323" i="1"/>
  <c r="AL323" i="1"/>
  <c r="AH323" i="1"/>
  <c r="AP321" i="1"/>
  <c r="AL321" i="1"/>
  <c r="AH321" i="1"/>
  <c r="AP319" i="1"/>
  <c r="AL319" i="1"/>
  <c r="AH319" i="1"/>
  <c r="AP317" i="1"/>
  <c r="AL317" i="1"/>
  <c r="AH317" i="1"/>
  <c r="AP315" i="1"/>
  <c r="AL315" i="1"/>
  <c r="AH315" i="1"/>
  <c r="AP313" i="1"/>
  <c r="AL313" i="1"/>
  <c r="AH313" i="1"/>
  <c r="AP311" i="1"/>
  <c r="AL311" i="1"/>
  <c r="AH311" i="1"/>
  <c r="AP309" i="1"/>
  <c r="AL309" i="1"/>
  <c r="AH309" i="1"/>
  <c r="AP307" i="1"/>
  <c r="AL307" i="1"/>
  <c r="AH307" i="1"/>
  <c r="AP305" i="1"/>
  <c r="AL305" i="1"/>
  <c r="AH305" i="1"/>
  <c r="AP303" i="1"/>
  <c r="AL303" i="1"/>
  <c r="AH303" i="1"/>
  <c r="AP301" i="1"/>
  <c r="AL301" i="1"/>
  <c r="AH301" i="1"/>
  <c r="AP299" i="1"/>
  <c r="AL299" i="1"/>
  <c r="AH299" i="1"/>
  <c r="AP297" i="1"/>
  <c r="AL297" i="1"/>
  <c r="AH297" i="1"/>
  <c r="AP295" i="1"/>
  <c r="AL295" i="1"/>
  <c r="AH295" i="1"/>
  <c r="AP293" i="1"/>
  <c r="AL293" i="1"/>
  <c r="AH293" i="1"/>
  <c r="AP291" i="1"/>
  <c r="AL291" i="1"/>
  <c r="AH291" i="1"/>
  <c r="AP289" i="1"/>
  <c r="AL289" i="1"/>
  <c r="AH289" i="1"/>
  <c r="AP287" i="1"/>
  <c r="AL287" i="1"/>
  <c r="AH287" i="1"/>
  <c r="AP285" i="1"/>
  <c r="AL285" i="1"/>
  <c r="AH285" i="1"/>
  <c r="AP283" i="1"/>
  <c r="AL283" i="1"/>
  <c r="AH283" i="1"/>
  <c r="AP281" i="1"/>
  <c r="AL281" i="1"/>
  <c r="AH281" i="1"/>
  <c r="AP279" i="1"/>
  <c r="AL279" i="1"/>
  <c r="AH279" i="1"/>
  <c r="AP277" i="1"/>
  <c r="AL277" i="1"/>
  <c r="AH277" i="1"/>
  <c r="AP275" i="1"/>
  <c r="AL275" i="1"/>
  <c r="AH275" i="1"/>
  <c r="AP273" i="1"/>
  <c r="AL273" i="1"/>
  <c r="AH273" i="1"/>
  <c r="AP271" i="1"/>
  <c r="AL271" i="1"/>
  <c r="AH271" i="1"/>
  <c r="AP269" i="1"/>
  <c r="AL269" i="1"/>
  <c r="AH269" i="1"/>
  <c r="AP267" i="1"/>
  <c r="AL267" i="1"/>
  <c r="AH267" i="1"/>
  <c r="AP265" i="1"/>
  <c r="AL265" i="1"/>
  <c r="AH265" i="1"/>
  <c r="AP263" i="1"/>
  <c r="AL263" i="1"/>
  <c r="AH263" i="1"/>
  <c r="AP261" i="1"/>
  <c r="AL261" i="1"/>
  <c r="AH261" i="1"/>
  <c r="AP259" i="1"/>
  <c r="AL259" i="1"/>
  <c r="AH259" i="1"/>
  <c r="AP257" i="1"/>
  <c r="AL257" i="1"/>
  <c r="AH257" i="1"/>
  <c r="AP255" i="1"/>
  <c r="AL255" i="1"/>
  <c r="AH255" i="1"/>
  <c r="AP253" i="1"/>
  <c r="AL253" i="1"/>
  <c r="AH253" i="1"/>
  <c r="AP251" i="1"/>
  <c r="AL251" i="1"/>
  <c r="AH251" i="1"/>
  <c r="AP249" i="1"/>
  <c r="AL249" i="1"/>
  <c r="AH249" i="1"/>
  <c r="AP247" i="1"/>
  <c r="AL247" i="1"/>
  <c r="AH247" i="1"/>
  <c r="AP245" i="1"/>
  <c r="AL245" i="1"/>
  <c r="AH245" i="1"/>
  <c r="AP243" i="1"/>
  <c r="AL243" i="1"/>
  <c r="AH243" i="1"/>
  <c r="AP241" i="1"/>
  <c r="AL241" i="1"/>
  <c r="AH241" i="1"/>
  <c r="AP239" i="1"/>
  <c r="AL239" i="1"/>
  <c r="AH239" i="1"/>
  <c r="AP237" i="1"/>
  <c r="AL237" i="1"/>
  <c r="AH237" i="1"/>
  <c r="AP235" i="1"/>
  <c r="AL235" i="1"/>
  <c r="AH235" i="1"/>
  <c r="AP233" i="1"/>
  <c r="AL233" i="1"/>
  <c r="AH233" i="1"/>
  <c r="AP231" i="1"/>
  <c r="AL231" i="1"/>
  <c r="AH231" i="1"/>
  <c r="AP229" i="1"/>
  <c r="AL229" i="1"/>
  <c r="AH229" i="1"/>
  <c r="AP227" i="1"/>
  <c r="AL227" i="1"/>
  <c r="AH227" i="1"/>
  <c r="AP225" i="1"/>
  <c r="AL225" i="1"/>
  <c r="AH225" i="1"/>
  <c r="AP223" i="1"/>
  <c r="AL223" i="1"/>
  <c r="AH223" i="1"/>
  <c r="AP221" i="1"/>
  <c r="AL221" i="1"/>
  <c r="AH221" i="1"/>
  <c r="AP219" i="1"/>
  <c r="AL219" i="1"/>
  <c r="AH219" i="1"/>
  <c r="AP217" i="1"/>
  <c r="AL217" i="1"/>
  <c r="AH217" i="1"/>
  <c r="AP215" i="1"/>
  <c r="AL215" i="1"/>
  <c r="AH215" i="1"/>
  <c r="AP213" i="1"/>
  <c r="AL213" i="1"/>
  <c r="AH213" i="1"/>
  <c r="AP211" i="1"/>
  <c r="AL211" i="1"/>
  <c r="AH211" i="1"/>
  <c r="AP209" i="1"/>
  <c r="AL209" i="1"/>
  <c r="AH209" i="1"/>
  <c r="AP207" i="1"/>
  <c r="AL207" i="1"/>
  <c r="AH207" i="1"/>
  <c r="AP205" i="1"/>
  <c r="AL205" i="1"/>
  <c r="AH205" i="1"/>
  <c r="AP203" i="1"/>
  <c r="AL203" i="1"/>
  <c r="AH203" i="1"/>
  <c r="AP201" i="1"/>
  <c r="AL201" i="1"/>
  <c r="AH201" i="1"/>
  <c r="AP199" i="1"/>
  <c r="AL199" i="1"/>
  <c r="AH199" i="1"/>
  <c r="AP197" i="1"/>
  <c r="AL197" i="1"/>
  <c r="AH197" i="1"/>
  <c r="AP195" i="1"/>
  <c r="AL195" i="1"/>
  <c r="AH195" i="1"/>
  <c r="AP193" i="1"/>
  <c r="AL193" i="1"/>
  <c r="AH193" i="1"/>
  <c r="AP191" i="1"/>
  <c r="AL191" i="1"/>
  <c r="AH191" i="1"/>
  <c r="AP189" i="1"/>
  <c r="AL189" i="1"/>
  <c r="AH189" i="1"/>
  <c r="AP187" i="1"/>
  <c r="AL187" i="1"/>
  <c r="AH187" i="1"/>
  <c r="AP185" i="1"/>
  <c r="AL185" i="1"/>
  <c r="AH185" i="1"/>
  <c r="AP183" i="1"/>
  <c r="AL183" i="1"/>
  <c r="AH183" i="1"/>
  <c r="AP181" i="1"/>
  <c r="AL181" i="1"/>
  <c r="AH181" i="1"/>
  <c r="AP179" i="1"/>
  <c r="AL179" i="1"/>
  <c r="AH179" i="1"/>
  <c r="AP177" i="1"/>
  <c r="AL177" i="1"/>
  <c r="AH177" i="1"/>
  <c r="AP175" i="1"/>
  <c r="AL175" i="1"/>
  <c r="AH175" i="1"/>
  <c r="AP173" i="1"/>
  <c r="AL173" i="1"/>
  <c r="AH173" i="1"/>
  <c r="AP171" i="1"/>
  <c r="AL171" i="1"/>
  <c r="AH171" i="1"/>
  <c r="AP169" i="1"/>
  <c r="AL169" i="1"/>
  <c r="AH169" i="1"/>
  <c r="AP167" i="1"/>
  <c r="AL167" i="1"/>
  <c r="AH167" i="1"/>
  <c r="AP165" i="1"/>
  <c r="AL165" i="1"/>
  <c r="AH165" i="1"/>
  <c r="AP163" i="1"/>
  <c r="AL163" i="1"/>
  <c r="AH163" i="1"/>
  <c r="AP161" i="1"/>
  <c r="AL161" i="1"/>
  <c r="AH161" i="1"/>
  <c r="AP159" i="1"/>
  <c r="AL159" i="1"/>
  <c r="AH159" i="1"/>
  <c r="AP157" i="1"/>
  <c r="AL157" i="1"/>
  <c r="AH157" i="1"/>
  <c r="AP155" i="1"/>
  <c r="AL155" i="1"/>
  <c r="AH155" i="1"/>
  <c r="AP153" i="1"/>
  <c r="AL153" i="1"/>
  <c r="AH153" i="1"/>
  <c r="AP151" i="1"/>
  <c r="AL151" i="1"/>
  <c r="AH151" i="1"/>
  <c r="AP149" i="1"/>
  <c r="AL149" i="1"/>
  <c r="AH149" i="1"/>
  <c r="AP147" i="1"/>
  <c r="AL147" i="1"/>
  <c r="AH147" i="1"/>
  <c r="AP145" i="1"/>
  <c r="AL145" i="1"/>
  <c r="AH145" i="1"/>
  <c r="AP143" i="1"/>
  <c r="AL143" i="1"/>
  <c r="AH143" i="1"/>
  <c r="AP141" i="1"/>
  <c r="AL141" i="1"/>
  <c r="AH141" i="1"/>
  <c r="AP139" i="1"/>
  <c r="AL139" i="1"/>
  <c r="AH139" i="1"/>
  <c r="AP137" i="1"/>
  <c r="AL137" i="1"/>
  <c r="AH137" i="1"/>
  <c r="AP135" i="1"/>
  <c r="AL135" i="1"/>
  <c r="AH135" i="1"/>
  <c r="AP133" i="1"/>
  <c r="AL133" i="1"/>
  <c r="AH133" i="1"/>
  <c r="AP131" i="1"/>
  <c r="AL131" i="1"/>
  <c r="AH131" i="1"/>
  <c r="AP129" i="1"/>
  <c r="AL129" i="1"/>
  <c r="AH129" i="1"/>
  <c r="AP127" i="1"/>
  <c r="AL127" i="1"/>
  <c r="AH127" i="1"/>
  <c r="AP125" i="1"/>
  <c r="AL125" i="1"/>
  <c r="AH125" i="1"/>
  <c r="AP123" i="1"/>
  <c r="AL123" i="1"/>
  <c r="AH123" i="1"/>
  <c r="AP121" i="1"/>
  <c r="AL121" i="1"/>
  <c r="AH121" i="1"/>
  <c r="AP119" i="1"/>
  <c r="AL119" i="1"/>
  <c r="AH119" i="1"/>
  <c r="AP117" i="1"/>
  <c r="AL117" i="1"/>
  <c r="AH117" i="1"/>
  <c r="AP115" i="1"/>
  <c r="AL115" i="1"/>
  <c r="AH115" i="1"/>
  <c r="AP113" i="1"/>
  <c r="AL113" i="1"/>
  <c r="AH113" i="1"/>
  <c r="AP111" i="1"/>
  <c r="AL111" i="1"/>
  <c r="AH111" i="1"/>
  <c r="AP109" i="1"/>
  <c r="AL109" i="1"/>
  <c r="AH109" i="1"/>
  <c r="AP107" i="1"/>
  <c r="AL107" i="1"/>
  <c r="AH107" i="1"/>
  <c r="AP105" i="1"/>
  <c r="AL105" i="1"/>
  <c r="AH105" i="1"/>
  <c r="AP103" i="1"/>
  <c r="AL103" i="1"/>
  <c r="AH103" i="1"/>
  <c r="AP101" i="1"/>
  <c r="AL101" i="1"/>
  <c r="AH101" i="1"/>
  <c r="AP99" i="1"/>
  <c r="AL99" i="1"/>
  <c r="AH99" i="1"/>
  <c r="AP97" i="1"/>
  <c r="AL97" i="1"/>
  <c r="AH97" i="1"/>
  <c r="AP95" i="1"/>
  <c r="AL95" i="1"/>
  <c r="AH95" i="1"/>
  <c r="AP93" i="1"/>
  <c r="AL93" i="1"/>
  <c r="AH93" i="1"/>
  <c r="AP91" i="1"/>
  <c r="AL91" i="1"/>
  <c r="AH91" i="1"/>
  <c r="AP89" i="1"/>
  <c r="AL89" i="1"/>
  <c r="AH89" i="1"/>
  <c r="AP87" i="1"/>
  <c r="AL87" i="1"/>
  <c r="AH87" i="1"/>
  <c r="AP85" i="1"/>
  <c r="AL85" i="1"/>
  <c r="AH85" i="1"/>
  <c r="AP83" i="1"/>
  <c r="AL83" i="1"/>
  <c r="AH83" i="1"/>
  <c r="AP81" i="1"/>
  <c r="AL81" i="1"/>
  <c r="AH81" i="1"/>
  <c r="AP79" i="1"/>
  <c r="AL79" i="1"/>
  <c r="AH79" i="1"/>
  <c r="AP77" i="1"/>
  <c r="AL77" i="1"/>
  <c r="AH77" i="1"/>
  <c r="AP75" i="1"/>
  <c r="AL75" i="1"/>
  <c r="AH75" i="1"/>
  <c r="AP73" i="1"/>
  <c r="AL73" i="1"/>
  <c r="AH73" i="1"/>
  <c r="AP71" i="1"/>
  <c r="AL71" i="1"/>
  <c r="AH71" i="1"/>
  <c r="AP69" i="1"/>
  <c r="AL69" i="1"/>
  <c r="AH69" i="1"/>
  <c r="AP67" i="1"/>
  <c r="AL67" i="1"/>
  <c r="AH67" i="1"/>
  <c r="AP65" i="1"/>
  <c r="AL65" i="1"/>
  <c r="AH65" i="1"/>
  <c r="AP63" i="1"/>
  <c r="AL63" i="1"/>
  <c r="AH63" i="1"/>
  <c r="AP61" i="1"/>
  <c r="AL61" i="1"/>
  <c r="AH61" i="1"/>
  <c r="AP59" i="1"/>
  <c r="AL59" i="1"/>
  <c r="AH59" i="1"/>
  <c r="AP57" i="1"/>
  <c r="AL57" i="1"/>
  <c r="AH57" i="1"/>
  <c r="AP55" i="1"/>
  <c r="AL55" i="1"/>
  <c r="AH55" i="1"/>
  <c r="AP53" i="1"/>
  <c r="AL53" i="1"/>
  <c r="AH53" i="1"/>
  <c r="AP51" i="1"/>
  <c r="AL51" i="1"/>
  <c r="AH51" i="1"/>
  <c r="AP49" i="1"/>
  <c r="AL49" i="1"/>
  <c r="AH49" i="1"/>
  <c r="AP47" i="1"/>
  <c r="AL47" i="1"/>
  <c r="AH47" i="1"/>
  <c r="AP45" i="1"/>
  <c r="AL45" i="1"/>
  <c r="AH45" i="1"/>
  <c r="AP43" i="1"/>
  <c r="AL43" i="1"/>
  <c r="AH43" i="1"/>
  <c r="AP41" i="1"/>
  <c r="AL41" i="1"/>
  <c r="AH41" i="1"/>
  <c r="AP39" i="1"/>
  <c r="AL39" i="1"/>
  <c r="AH39" i="1"/>
  <c r="AP37" i="1"/>
  <c r="AL37" i="1"/>
  <c r="AH37" i="1"/>
  <c r="AP35" i="1"/>
  <c r="AL35" i="1"/>
  <c r="AH35" i="1"/>
  <c r="AP33" i="1"/>
  <c r="AL33" i="1"/>
  <c r="AH33" i="1"/>
  <c r="AP31" i="1"/>
  <c r="AL31" i="1"/>
  <c r="AH31" i="1"/>
  <c r="AP29" i="1"/>
  <c r="AL29" i="1"/>
  <c r="AH29" i="1"/>
  <c r="AP27" i="1"/>
  <c r="AL27" i="1"/>
  <c r="AH27" i="1"/>
  <c r="AP25" i="1"/>
  <c r="AL25" i="1"/>
  <c r="AH25" i="1"/>
  <c r="AP23" i="1"/>
  <c r="AL23" i="1"/>
  <c r="AH23" i="1"/>
  <c r="AP21" i="1"/>
  <c r="AL21" i="1"/>
  <c r="AH21" i="1"/>
  <c r="AP19" i="1"/>
  <c r="AL19" i="1"/>
  <c r="AH19" i="1"/>
  <c r="AP17" i="1"/>
  <c r="AL17" i="1"/>
  <c r="AH17" i="1"/>
  <c r="AP15" i="1"/>
  <c r="AL15" i="1"/>
  <c r="AH15" i="1"/>
  <c r="AP13" i="1"/>
  <c r="AL13" i="1"/>
  <c r="AH13" i="1"/>
  <c r="AP11" i="1"/>
  <c r="AL11" i="1"/>
  <c r="AH11" i="1"/>
  <c r="AP9" i="1"/>
  <c r="AL9" i="1"/>
  <c r="AH9" i="1"/>
  <c r="AP7" i="1"/>
  <c r="AL7" i="1"/>
  <c r="AH7" i="1"/>
  <c r="AH649" i="1"/>
  <c r="AL649" i="1"/>
  <c r="AH647" i="1"/>
  <c r="AL647" i="1"/>
  <c r="AH645" i="1"/>
  <c r="AL645" i="1"/>
  <c r="AH643" i="1"/>
  <c r="AL643" i="1"/>
  <c r="AH641" i="1"/>
  <c r="AL641" i="1"/>
  <c r="AH639" i="1"/>
  <c r="AL639" i="1"/>
  <c r="AH637" i="1"/>
  <c r="AL637" i="1"/>
  <c r="AH635" i="1"/>
  <c r="AL635" i="1"/>
  <c r="AH633" i="1"/>
  <c r="AL633" i="1"/>
  <c r="AH631" i="1"/>
  <c r="AL631" i="1"/>
  <c r="AL630" i="1"/>
  <c r="AH630" i="1"/>
  <c r="AL628" i="1"/>
  <c r="AH628" i="1"/>
  <c r="AL626" i="1"/>
  <c r="AH626" i="1"/>
  <c r="AL624" i="1"/>
  <c r="AH624" i="1"/>
  <c r="AL622" i="1"/>
  <c r="AH622" i="1"/>
  <c r="AL620" i="1"/>
  <c r="AH620" i="1"/>
  <c r="AL618" i="1"/>
  <c r="AH618" i="1"/>
  <c r="AL616" i="1"/>
  <c r="AH616" i="1"/>
  <c r="AL614" i="1"/>
  <c r="AH614" i="1"/>
  <c r="AL612" i="1"/>
  <c r="AH612" i="1"/>
  <c r="AP610" i="1"/>
  <c r="AL610" i="1"/>
  <c r="AH610" i="1"/>
  <c r="AP608" i="1"/>
  <c r="AL608" i="1"/>
  <c r="AH608" i="1"/>
  <c r="AP606" i="1"/>
  <c r="AL606" i="1"/>
  <c r="AH606" i="1"/>
  <c r="AP604" i="1"/>
  <c r="AL604" i="1"/>
  <c r="AH604" i="1"/>
  <c r="AP602" i="1"/>
  <c r="AL602" i="1"/>
  <c r="AH602" i="1"/>
  <c r="AP600" i="1"/>
  <c r="AL600" i="1"/>
  <c r="AH600" i="1"/>
  <c r="AP598" i="1"/>
  <c r="AL598" i="1"/>
  <c r="AH598" i="1"/>
  <c r="AP596" i="1"/>
  <c r="AL596" i="1"/>
  <c r="AH596" i="1"/>
  <c r="AP594" i="1"/>
  <c r="AL594" i="1"/>
  <c r="AH594" i="1"/>
  <c r="AP592" i="1"/>
  <c r="AL592" i="1"/>
  <c r="AH592" i="1"/>
  <c r="AP590" i="1"/>
  <c r="AL590" i="1"/>
  <c r="AH590" i="1"/>
  <c r="AP588" i="1"/>
  <c r="AL588" i="1"/>
  <c r="AH588" i="1"/>
  <c r="AP586" i="1"/>
  <c r="AL586" i="1"/>
  <c r="AH586" i="1"/>
  <c r="AP584" i="1"/>
  <c r="AL584" i="1"/>
  <c r="AH584" i="1"/>
  <c r="AP582" i="1"/>
  <c r="AL582" i="1"/>
  <c r="AH582" i="1"/>
  <c r="AP580" i="1"/>
  <c r="AL580" i="1"/>
  <c r="AH580" i="1"/>
  <c r="AP578" i="1"/>
  <c r="AL578" i="1"/>
  <c r="AH578" i="1"/>
  <c r="AP576" i="1"/>
  <c r="AL576" i="1"/>
  <c r="AH576" i="1"/>
  <c r="AP574" i="1"/>
  <c r="AL574" i="1"/>
  <c r="AH574" i="1"/>
  <c r="AP572" i="1"/>
  <c r="AL572" i="1"/>
  <c r="AH572" i="1"/>
  <c r="AP570" i="1"/>
  <c r="AL570" i="1"/>
  <c r="AH570" i="1"/>
  <c r="AP568" i="1"/>
  <c r="AL568" i="1"/>
  <c r="AH568" i="1"/>
  <c r="AP566" i="1"/>
  <c r="AL566" i="1"/>
  <c r="AH566" i="1"/>
  <c r="AP564" i="1"/>
  <c r="AL564" i="1"/>
  <c r="AH564" i="1"/>
  <c r="AP562" i="1"/>
  <c r="AL562" i="1"/>
  <c r="AH562" i="1"/>
  <c r="AP560" i="1"/>
  <c r="AL560" i="1"/>
  <c r="AH560" i="1"/>
  <c r="AP558" i="1"/>
  <c r="AL558" i="1"/>
  <c r="AH558" i="1"/>
  <c r="AP556" i="1"/>
  <c r="AL556" i="1"/>
  <c r="AH556" i="1"/>
  <c r="AP554" i="1"/>
  <c r="AL554" i="1"/>
  <c r="AH554" i="1"/>
  <c r="AP552" i="1"/>
  <c r="AL552" i="1"/>
  <c r="AH552" i="1"/>
  <c r="AP550" i="1"/>
  <c r="AL550" i="1"/>
  <c r="AH550" i="1"/>
  <c r="AP548" i="1"/>
  <c r="AL548" i="1"/>
  <c r="AH548" i="1"/>
  <c r="AP546" i="1"/>
  <c r="AL546" i="1"/>
  <c r="AH546" i="1"/>
  <c r="AP544" i="1"/>
  <c r="AL544" i="1"/>
  <c r="AH544" i="1"/>
  <c r="AP542" i="1"/>
  <c r="AL542" i="1"/>
  <c r="AH542" i="1"/>
  <c r="AP540" i="1"/>
  <c r="AL540" i="1"/>
  <c r="AH540" i="1"/>
  <c r="AP538" i="1"/>
  <c r="AL538" i="1"/>
  <c r="AH538" i="1"/>
  <c r="AP536" i="1"/>
  <c r="AL536" i="1"/>
  <c r="AH536" i="1"/>
  <c r="AP534" i="1"/>
  <c r="AL534" i="1"/>
  <c r="AH534" i="1"/>
  <c r="AP532" i="1"/>
  <c r="AL532" i="1"/>
  <c r="AH532" i="1"/>
  <c r="AP530" i="1"/>
  <c r="AL530" i="1"/>
  <c r="AH530" i="1"/>
  <c r="AP528" i="1"/>
  <c r="AL528" i="1"/>
  <c r="AH528" i="1"/>
  <c r="AP526" i="1"/>
  <c r="AL526" i="1"/>
  <c r="AH526" i="1"/>
  <c r="AP524" i="1"/>
  <c r="AL524" i="1"/>
  <c r="AH524" i="1"/>
  <c r="AP522" i="1"/>
  <c r="AL522" i="1"/>
  <c r="AH522" i="1"/>
  <c r="AP520" i="1"/>
  <c r="AL520" i="1"/>
  <c r="AH520" i="1"/>
  <c r="AP518" i="1"/>
  <c r="AL518" i="1"/>
  <c r="AH518" i="1"/>
  <c r="AP516" i="1"/>
  <c r="AL516" i="1"/>
  <c r="AH516" i="1"/>
  <c r="AP514" i="1"/>
  <c r="AL514" i="1"/>
  <c r="AH514" i="1"/>
  <c r="AP512" i="1"/>
  <c r="AL512" i="1"/>
  <c r="AH512" i="1"/>
  <c r="AP510" i="1"/>
  <c r="AL510" i="1"/>
  <c r="AH510" i="1"/>
  <c r="AP508" i="1"/>
  <c r="AL508" i="1"/>
  <c r="AH508" i="1"/>
  <c r="AP506" i="1"/>
  <c r="AL506" i="1"/>
  <c r="AH506" i="1"/>
  <c r="AP504" i="1"/>
  <c r="AL504" i="1"/>
  <c r="AH504" i="1"/>
  <c r="AP502" i="1"/>
  <c r="AL502" i="1"/>
  <c r="AH502" i="1"/>
  <c r="AP500" i="1"/>
  <c r="AL500" i="1"/>
  <c r="AH500" i="1"/>
  <c r="AP498" i="1"/>
  <c r="AL498" i="1"/>
  <c r="AH498" i="1"/>
  <c r="AP496" i="1"/>
  <c r="AL496" i="1"/>
  <c r="AH496" i="1"/>
  <c r="AP494" i="1"/>
  <c r="AL494" i="1"/>
  <c r="AH494" i="1"/>
  <c r="AP492" i="1"/>
  <c r="AL492" i="1"/>
  <c r="AH492" i="1"/>
  <c r="AP490" i="1"/>
  <c r="AL490" i="1"/>
  <c r="AH490" i="1"/>
  <c r="AP488" i="1"/>
  <c r="AL488" i="1"/>
  <c r="AH488" i="1"/>
  <c r="AP486" i="1"/>
  <c r="AL486" i="1"/>
  <c r="AH486" i="1"/>
  <c r="AP484" i="1"/>
  <c r="AL484" i="1"/>
  <c r="AH484" i="1"/>
  <c r="AP482" i="1"/>
  <c r="AL482" i="1"/>
  <c r="AH482" i="1"/>
  <c r="AP480" i="1"/>
  <c r="AL480" i="1"/>
  <c r="AH480" i="1"/>
  <c r="AP478" i="1"/>
  <c r="AL478" i="1"/>
  <c r="AH478" i="1"/>
  <c r="AP476" i="1"/>
  <c r="AL476" i="1"/>
  <c r="AH476" i="1"/>
  <c r="AP474" i="1"/>
  <c r="AL474" i="1"/>
  <c r="AH474" i="1"/>
  <c r="AP472" i="1"/>
  <c r="AL472" i="1"/>
  <c r="AH472" i="1"/>
  <c r="AP470" i="1"/>
  <c r="AL470" i="1"/>
  <c r="AH470" i="1"/>
  <c r="AP468" i="1"/>
  <c r="AL468" i="1"/>
  <c r="AH468" i="1"/>
  <c r="AP466" i="1"/>
  <c r="AL466" i="1"/>
  <c r="AH466" i="1"/>
  <c r="AP464" i="1"/>
  <c r="AL464" i="1"/>
  <c r="AH464" i="1"/>
  <c r="AP462" i="1"/>
  <c r="AL462" i="1"/>
  <c r="AH462" i="1"/>
  <c r="AP460" i="1"/>
  <c r="AL460" i="1"/>
  <c r="AH460" i="1"/>
  <c r="AP458" i="1"/>
  <c r="AL458" i="1"/>
  <c r="AH458" i="1"/>
  <c r="AP456" i="1"/>
  <c r="AL456" i="1"/>
  <c r="AH456" i="1"/>
  <c r="AP454" i="1"/>
  <c r="AL454" i="1"/>
  <c r="AH454" i="1"/>
  <c r="AP452" i="1"/>
  <c r="AL452" i="1"/>
  <c r="AH452" i="1"/>
  <c r="AP450" i="1"/>
  <c r="AL450" i="1"/>
  <c r="AH450" i="1"/>
  <c r="AP448" i="1"/>
  <c r="AL448" i="1"/>
  <c r="AH448" i="1"/>
  <c r="AP446" i="1"/>
  <c r="AL446" i="1"/>
  <c r="AH446" i="1"/>
  <c r="AP444" i="1"/>
  <c r="AL444" i="1"/>
  <c r="AH444" i="1"/>
  <c r="AP442" i="1"/>
  <c r="AL442" i="1"/>
  <c r="AH442" i="1"/>
  <c r="AP440" i="1"/>
  <c r="AL440" i="1"/>
  <c r="AH440" i="1"/>
  <c r="AP438" i="1"/>
  <c r="AL438" i="1"/>
  <c r="AH438" i="1"/>
  <c r="AP436" i="1"/>
  <c r="AL436" i="1"/>
  <c r="AH436" i="1"/>
  <c r="AP434" i="1"/>
  <c r="AL434" i="1"/>
  <c r="AH434" i="1"/>
  <c r="AP432" i="1"/>
  <c r="AL432" i="1"/>
  <c r="AH432" i="1"/>
  <c r="AP430" i="1"/>
  <c r="AL430" i="1"/>
  <c r="AH430" i="1"/>
  <c r="AP428" i="1"/>
  <c r="AL428" i="1"/>
  <c r="AH428" i="1"/>
  <c r="AP426" i="1"/>
  <c r="AL426" i="1"/>
  <c r="AH426" i="1"/>
  <c r="AP424" i="1"/>
  <c r="AL424" i="1"/>
  <c r="AH424" i="1"/>
  <c r="AP422" i="1"/>
  <c r="AL422" i="1"/>
  <c r="AH422" i="1"/>
  <c r="AP420" i="1"/>
  <c r="AL420" i="1"/>
  <c r="AH420" i="1"/>
  <c r="AP418" i="1"/>
  <c r="AL418" i="1"/>
  <c r="AH418" i="1"/>
  <c r="AP416" i="1"/>
  <c r="AL416" i="1"/>
  <c r="AH416" i="1"/>
  <c r="AP414" i="1"/>
  <c r="AL414" i="1"/>
  <c r="AH414" i="1"/>
  <c r="AP412" i="1"/>
  <c r="AL412" i="1"/>
  <c r="AH412" i="1"/>
  <c r="AP410" i="1"/>
  <c r="AL410" i="1"/>
  <c r="AH410" i="1"/>
  <c r="AP408" i="1"/>
  <c r="AL408" i="1"/>
  <c r="AH408" i="1"/>
  <c r="AP406" i="1"/>
  <c r="AL406" i="1"/>
  <c r="AH406" i="1"/>
  <c r="AP404" i="1"/>
  <c r="AL404" i="1"/>
  <c r="AH404" i="1"/>
  <c r="AP402" i="1"/>
  <c r="AL402" i="1"/>
  <c r="AH402" i="1"/>
  <c r="AP400" i="1"/>
  <c r="AL400" i="1"/>
  <c r="AH400" i="1"/>
  <c r="AP398" i="1"/>
  <c r="AL398" i="1"/>
  <c r="AH398" i="1"/>
  <c r="AP396" i="1"/>
  <c r="AL396" i="1"/>
  <c r="AH396" i="1"/>
  <c r="AP394" i="1"/>
  <c r="AL394" i="1"/>
  <c r="AH394" i="1"/>
  <c r="AP392" i="1"/>
  <c r="AL392" i="1"/>
  <c r="AH392" i="1"/>
  <c r="AP390" i="1"/>
  <c r="AL390" i="1"/>
  <c r="AH390" i="1"/>
  <c r="AP388" i="1"/>
  <c r="AL388" i="1"/>
  <c r="AH388" i="1"/>
  <c r="AP386" i="1"/>
  <c r="AL386" i="1"/>
  <c r="AH386" i="1"/>
  <c r="AP384" i="1"/>
  <c r="AL384" i="1"/>
  <c r="AH384" i="1"/>
  <c r="AP382" i="1"/>
  <c r="AL382" i="1"/>
  <c r="AH382" i="1"/>
  <c r="AP380" i="1"/>
  <c r="AL380" i="1"/>
  <c r="AH380" i="1"/>
  <c r="AP378" i="1"/>
  <c r="AL378" i="1"/>
  <c r="AH378" i="1"/>
  <c r="AP376" i="1"/>
  <c r="AL376" i="1"/>
  <c r="AH376" i="1"/>
  <c r="AP374" i="1"/>
  <c r="AL374" i="1"/>
  <c r="AH374" i="1"/>
  <c r="AP372" i="1"/>
  <c r="AL372" i="1"/>
  <c r="AH372" i="1"/>
  <c r="AP370" i="1"/>
  <c r="AL370" i="1"/>
  <c r="AH370" i="1"/>
  <c r="AP368" i="1"/>
  <c r="AL368" i="1"/>
  <c r="AH368" i="1"/>
  <c r="AP366" i="1"/>
  <c r="AL366" i="1"/>
  <c r="AH366" i="1"/>
  <c r="AP364" i="1"/>
  <c r="AL364" i="1"/>
  <c r="AH364" i="1"/>
  <c r="AP362" i="1"/>
  <c r="AL362" i="1"/>
  <c r="AH362" i="1"/>
  <c r="AP360" i="1"/>
  <c r="AL360" i="1"/>
  <c r="AH360" i="1"/>
  <c r="AP358" i="1"/>
  <c r="AL358" i="1"/>
  <c r="AH358" i="1"/>
  <c r="AP356" i="1"/>
  <c r="AL356" i="1"/>
  <c r="AH356" i="1"/>
  <c r="AP354" i="1"/>
  <c r="AL354" i="1"/>
  <c r="AH354" i="1"/>
  <c r="AP352" i="1"/>
  <c r="AL352" i="1"/>
  <c r="AH352" i="1"/>
  <c r="AP350" i="1"/>
  <c r="AL350" i="1"/>
  <c r="AH350" i="1"/>
  <c r="AP348" i="1"/>
  <c r="AL348" i="1"/>
  <c r="AH348" i="1"/>
  <c r="AP346" i="1"/>
  <c r="AL346" i="1"/>
  <c r="AH346" i="1"/>
  <c r="AP344" i="1"/>
  <c r="AL344" i="1"/>
  <c r="AH344" i="1"/>
  <c r="AP342" i="1"/>
  <c r="AL342" i="1"/>
  <c r="AH342" i="1"/>
  <c r="AP340" i="1"/>
  <c r="AL340" i="1"/>
  <c r="AH340" i="1"/>
  <c r="AP338" i="1"/>
  <c r="AL338" i="1"/>
  <c r="AH338" i="1"/>
  <c r="AP336" i="1"/>
  <c r="AL336" i="1"/>
  <c r="AH336" i="1"/>
  <c r="AP334" i="1"/>
  <c r="AL334" i="1"/>
  <c r="AH334" i="1"/>
  <c r="AP332" i="1"/>
  <c r="AL332" i="1"/>
  <c r="AH332" i="1"/>
  <c r="AP330" i="1"/>
  <c r="AL330" i="1"/>
  <c r="AH330" i="1"/>
  <c r="AP328" i="1"/>
  <c r="AL328" i="1"/>
  <c r="AH328" i="1"/>
  <c r="AP326" i="1"/>
  <c r="AL326" i="1"/>
  <c r="AH326" i="1"/>
  <c r="AP324" i="1"/>
  <c r="AL324" i="1"/>
  <c r="AH324" i="1"/>
  <c r="AP322" i="1"/>
  <c r="AL322" i="1"/>
  <c r="AH322" i="1"/>
  <c r="AP320" i="1"/>
  <c r="AL320" i="1"/>
  <c r="AH320" i="1"/>
  <c r="AP318" i="1"/>
  <c r="AL318" i="1"/>
  <c r="AH318" i="1"/>
  <c r="AP316" i="1"/>
  <c r="AL316" i="1"/>
  <c r="AH316" i="1"/>
  <c r="AP314" i="1"/>
  <c r="AL314" i="1"/>
  <c r="AH314" i="1"/>
  <c r="AP312" i="1"/>
  <c r="AL312" i="1"/>
  <c r="AH312" i="1"/>
  <c r="AP310" i="1"/>
  <c r="AL310" i="1"/>
  <c r="AH310" i="1"/>
  <c r="AP308" i="1"/>
  <c r="AL308" i="1"/>
  <c r="AH308" i="1"/>
  <c r="AP306" i="1"/>
  <c r="AL306" i="1"/>
  <c r="AH306" i="1"/>
  <c r="AP304" i="1"/>
  <c r="AL304" i="1"/>
  <c r="AH304" i="1"/>
  <c r="AP302" i="1"/>
  <c r="AL302" i="1"/>
  <c r="AH302" i="1"/>
  <c r="AP300" i="1"/>
  <c r="AL300" i="1"/>
  <c r="AH300" i="1"/>
  <c r="AP298" i="1"/>
  <c r="AL298" i="1"/>
  <c r="AH298" i="1"/>
  <c r="AP296" i="1"/>
  <c r="AL296" i="1"/>
  <c r="AH296" i="1"/>
  <c r="AP294" i="1"/>
  <c r="AL294" i="1"/>
  <c r="AH294" i="1"/>
  <c r="AP292" i="1"/>
  <c r="AL292" i="1"/>
  <c r="AH292" i="1"/>
  <c r="AP290" i="1"/>
  <c r="AL290" i="1"/>
  <c r="AH290" i="1"/>
  <c r="AP288" i="1"/>
  <c r="AL288" i="1"/>
  <c r="AH288" i="1"/>
  <c r="AP286" i="1"/>
  <c r="AL286" i="1"/>
  <c r="AH286" i="1"/>
  <c r="AP284" i="1"/>
  <c r="AL284" i="1"/>
  <c r="AH284" i="1"/>
  <c r="AP282" i="1"/>
  <c r="AL282" i="1"/>
  <c r="AH282" i="1"/>
  <c r="AP280" i="1"/>
  <c r="AL280" i="1"/>
  <c r="AH280" i="1"/>
  <c r="AP278" i="1"/>
  <c r="AL278" i="1"/>
  <c r="AH278" i="1"/>
  <c r="AP276" i="1"/>
  <c r="AL276" i="1"/>
  <c r="AH276" i="1"/>
  <c r="AP274" i="1"/>
  <c r="AL274" i="1"/>
  <c r="AH274" i="1"/>
  <c r="AP272" i="1"/>
  <c r="AL272" i="1"/>
  <c r="AH272" i="1"/>
  <c r="AP270" i="1"/>
  <c r="AL270" i="1"/>
  <c r="AH270" i="1"/>
  <c r="AP268" i="1"/>
  <c r="AL268" i="1"/>
  <c r="AH268" i="1"/>
  <c r="AP266" i="1"/>
  <c r="AL266" i="1"/>
  <c r="AH266" i="1"/>
  <c r="AP264" i="1"/>
  <c r="AL264" i="1"/>
  <c r="AH264" i="1"/>
  <c r="AP262" i="1"/>
  <c r="AL262" i="1"/>
  <c r="AH262" i="1"/>
  <c r="AP260" i="1"/>
  <c r="AL260" i="1"/>
  <c r="AH260" i="1"/>
  <c r="AP258" i="1"/>
  <c r="AL258" i="1"/>
  <c r="AH258" i="1"/>
  <c r="AP256" i="1"/>
  <c r="AL256" i="1"/>
  <c r="AH256" i="1"/>
  <c r="AP254" i="1"/>
  <c r="AL254" i="1"/>
  <c r="AH254" i="1"/>
  <c r="AP252" i="1"/>
  <c r="AL252" i="1"/>
  <c r="AH252" i="1"/>
  <c r="AP250" i="1"/>
  <c r="AL250" i="1"/>
  <c r="AH250" i="1"/>
  <c r="AP248" i="1"/>
  <c r="AL248" i="1"/>
  <c r="AH248" i="1"/>
  <c r="AP246" i="1"/>
  <c r="AL246" i="1"/>
  <c r="AH246" i="1"/>
  <c r="AP244" i="1"/>
  <c r="AL244" i="1"/>
  <c r="AH244" i="1"/>
  <c r="AP242" i="1"/>
  <c r="AL242" i="1"/>
  <c r="AH242" i="1"/>
  <c r="AP240" i="1"/>
  <c r="AL240" i="1"/>
  <c r="AH240" i="1"/>
  <c r="AP238" i="1"/>
  <c r="AL238" i="1"/>
  <c r="AH238" i="1"/>
  <c r="AP236" i="1"/>
  <c r="AL236" i="1"/>
  <c r="AH236" i="1"/>
  <c r="AP234" i="1"/>
  <c r="AL234" i="1"/>
  <c r="AH234" i="1"/>
  <c r="AP232" i="1"/>
  <c r="AL232" i="1"/>
  <c r="AH232" i="1"/>
  <c r="AP230" i="1"/>
  <c r="AL230" i="1"/>
  <c r="AH230" i="1"/>
  <c r="AP228" i="1"/>
  <c r="AL228" i="1"/>
  <c r="AH228" i="1"/>
  <c r="AP226" i="1"/>
  <c r="AL226" i="1"/>
  <c r="AH226" i="1"/>
  <c r="AP224" i="1"/>
  <c r="AL224" i="1"/>
  <c r="AH224" i="1"/>
  <c r="AP222" i="1"/>
  <c r="AL222" i="1"/>
  <c r="AH222" i="1"/>
  <c r="AP220" i="1"/>
  <c r="AL220" i="1"/>
  <c r="AH220" i="1"/>
  <c r="AP218" i="1"/>
  <c r="AL218" i="1"/>
  <c r="AH218" i="1"/>
  <c r="AP216" i="1"/>
  <c r="AL216" i="1"/>
  <c r="AH216" i="1"/>
  <c r="AP214" i="1"/>
  <c r="AL214" i="1"/>
  <c r="AH214" i="1"/>
  <c r="AP212" i="1"/>
  <c r="AL212" i="1"/>
  <c r="AH212" i="1"/>
  <c r="AP210" i="1"/>
  <c r="AL210" i="1"/>
  <c r="AH210" i="1"/>
  <c r="AP208" i="1"/>
  <c r="AL208" i="1"/>
  <c r="AH208" i="1"/>
  <c r="AP206" i="1"/>
  <c r="AL206" i="1"/>
  <c r="AH206" i="1"/>
  <c r="AP204" i="1"/>
  <c r="AL204" i="1"/>
  <c r="AH204" i="1"/>
  <c r="AP202" i="1"/>
  <c r="AL202" i="1"/>
  <c r="AH202" i="1"/>
  <c r="AP200" i="1"/>
  <c r="AL200" i="1"/>
  <c r="AH200" i="1"/>
  <c r="AP198" i="1"/>
  <c r="AL198" i="1"/>
  <c r="AH198" i="1"/>
  <c r="AP196" i="1"/>
  <c r="AL196" i="1"/>
  <c r="AH196" i="1"/>
  <c r="AP194" i="1"/>
  <c r="AL194" i="1"/>
  <c r="AH194" i="1"/>
  <c r="AP192" i="1"/>
  <c r="AL192" i="1"/>
  <c r="AH192" i="1"/>
  <c r="AP190" i="1"/>
  <c r="AL190" i="1"/>
  <c r="AH190" i="1"/>
  <c r="AP188" i="1"/>
  <c r="AL188" i="1"/>
  <c r="AH188" i="1"/>
  <c r="AP186" i="1"/>
  <c r="AL186" i="1"/>
  <c r="AH186" i="1"/>
  <c r="AP184" i="1"/>
  <c r="AL184" i="1"/>
  <c r="AH184" i="1"/>
  <c r="AP182" i="1"/>
  <c r="AL182" i="1"/>
  <c r="AH182" i="1"/>
  <c r="AP180" i="1"/>
  <c r="AL180" i="1"/>
  <c r="AH180" i="1"/>
  <c r="AP178" i="1"/>
  <c r="AL178" i="1"/>
  <c r="AH178" i="1"/>
  <c r="AP176" i="1"/>
  <c r="AL176" i="1"/>
  <c r="AH176" i="1"/>
  <c r="AP174" i="1"/>
  <c r="AL174" i="1"/>
  <c r="AH174" i="1"/>
  <c r="AP172" i="1"/>
  <c r="AL172" i="1"/>
  <c r="AH172" i="1"/>
  <c r="AP170" i="1"/>
  <c r="AL170" i="1"/>
  <c r="AH170" i="1"/>
  <c r="AP168" i="1"/>
  <c r="AL168" i="1"/>
  <c r="AH168" i="1"/>
  <c r="AP166" i="1"/>
  <c r="AL166" i="1"/>
  <c r="AH166" i="1"/>
  <c r="AP164" i="1"/>
  <c r="AL164" i="1"/>
  <c r="AH164" i="1"/>
  <c r="AP162" i="1"/>
  <c r="AL162" i="1"/>
  <c r="AH162" i="1"/>
  <c r="AP160" i="1"/>
  <c r="AL160" i="1"/>
  <c r="AH160" i="1"/>
  <c r="AP158" i="1"/>
  <c r="AL158" i="1"/>
  <c r="AH158" i="1"/>
  <c r="AP156" i="1"/>
  <c r="AL156" i="1"/>
  <c r="AH156" i="1"/>
  <c r="AP154" i="1"/>
  <c r="AL154" i="1"/>
  <c r="AH154" i="1"/>
  <c r="AP152" i="1"/>
  <c r="AL152" i="1"/>
  <c r="AH152" i="1"/>
  <c r="AP150" i="1"/>
  <c r="AL150" i="1"/>
  <c r="AH150" i="1"/>
  <c r="AP148" i="1"/>
  <c r="AL148" i="1"/>
  <c r="AH148" i="1"/>
  <c r="AP146" i="1"/>
  <c r="AL146" i="1"/>
  <c r="AH146" i="1"/>
  <c r="AP144" i="1"/>
  <c r="AL144" i="1"/>
  <c r="AH144" i="1"/>
  <c r="AP142" i="1"/>
  <c r="AL142" i="1"/>
  <c r="AH142" i="1"/>
  <c r="AP140" i="1"/>
  <c r="AL140" i="1"/>
  <c r="AH140" i="1"/>
  <c r="AP138" i="1"/>
  <c r="AL138" i="1"/>
  <c r="AH138" i="1"/>
  <c r="AP136" i="1"/>
  <c r="AL136" i="1"/>
  <c r="AH136" i="1"/>
  <c r="AP134" i="1"/>
  <c r="AL134" i="1"/>
  <c r="AH134" i="1"/>
  <c r="AP132" i="1"/>
  <c r="AL132" i="1"/>
  <c r="AH132" i="1"/>
  <c r="AP130" i="1"/>
  <c r="AL130" i="1"/>
  <c r="AH130" i="1"/>
  <c r="AP128" i="1"/>
  <c r="AL128" i="1"/>
  <c r="AH128" i="1"/>
  <c r="AP126" i="1"/>
  <c r="AL126" i="1"/>
  <c r="AH126" i="1"/>
  <c r="AP124" i="1"/>
  <c r="AL124" i="1"/>
  <c r="AH124" i="1"/>
  <c r="AP122" i="1"/>
  <c r="AL122" i="1"/>
  <c r="AH122" i="1"/>
  <c r="AP120" i="1"/>
  <c r="AL120" i="1"/>
  <c r="AH120" i="1"/>
  <c r="AP118" i="1"/>
  <c r="AL118" i="1"/>
  <c r="AH118" i="1"/>
  <c r="AP116" i="1"/>
  <c r="AL116" i="1"/>
  <c r="AH116" i="1"/>
  <c r="AP114" i="1"/>
  <c r="AL114" i="1"/>
  <c r="AH114" i="1"/>
  <c r="AP112" i="1"/>
  <c r="AL112" i="1"/>
  <c r="AH112" i="1"/>
  <c r="AP110" i="1"/>
  <c r="AL110" i="1"/>
  <c r="AH110" i="1"/>
  <c r="AP108" i="1"/>
  <c r="AL108" i="1"/>
  <c r="AH108" i="1"/>
  <c r="AP106" i="1"/>
  <c r="AL106" i="1"/>
  <c r="AH106" i="1"/>
  <c r="AP104" i="1"/>
  <c r="AL104" i="1"/>
  <c r="AH104" i="1"/>
  <c r="AP102" i="1"/>
  <c r="AL102" i="1"/>
  <c r="AH102" i="1"/>
  <c r="AP100" i="1"/>
  <c r="AL100" i="1"/>
  <c r="AH100" i="1"/>
  <c r="AP98" i="1"/>
  <c r="AL98" i="1"/>
  <c r="AH98" i="1"/>
  <c r="AP96" i="1"/>
  <c r="AL96" i="1"/>
  <c r="AH96" i="1"/>
  <c r="AP94" i="1"/>
  <c r="AL94" i="1"/>
  <c r="AH94" i="1"/>
  <c r="AP92" i="1"/>
  <c r="AL92" i="1"/>
  <c r="AH92" i="1"/>
  <c r="AP90" i="1"/>
  <c r="AL90" i="1"/>
  <c r="AH90" i="1"/>
  <c r="AP88" i="1"/>
  <c r="AL88" i="1"/>
  <c r="AH88" i="1"/>
  <c r="AP86" i="1"/>
  <c r="AL86" i="1"/>
  <c r="AH86" i="1"/>
  <c r="AP84" i="1"/>
  <c r="AL84" i="1"/>
  <c r="AH84" i="1"/>
  <c r="AP82" i="1"/>
  <c r="AL82" i="1"/>
  <c r="AH82" i="1"/>
  <c r="AP80" i="1"/>
  <c r="AL80" i="1"/>
  <c r="AH80" i="1"/>
  <c r="AP78" i="1"/>
  <c r="AL78" i="1"/>
  <c r="AH78" i="1"/>
  <c r="AP76" i="1"/>
  <c r="AL76" i="1"/>
  <c r="AH76" i="1"/>
  <c r="AP74" i="1"/>
  <c r="AL74" i="1"/>
  <c r="AH74" i="1"/>
  <c r="AP72" i="1"/>
  <c r="AL72" i="1"/>
  <c r="AH72" i="1"/>
  <c r="AP70" i="1"/>
  <c r="AL70" i="1"/>
  <c r="AH70" i="1"/>
  <c r="AP68" i="1"/>
  <c r="AL68" i="1"/>
  <c r="AH68" i="1"/>
  <c r="AP66" i="1"/>
  <c r="AL66" i="1"/>
  <c r="AH66" i="1"/>
  <c r="AP64" i="1"/>
  <c r="AL64" i="1"/>
  <c r="AH64" i="1"/>
  <c r="AP62" i="1"/>
  <c r="AL62" i="1"/>
  <c r="AH62" i="1"/>
  <c r="AP60" i="1"/>
  <c r="AL60" i="1"/>
  <c r="AH60" i="1"/>
  <c r="AP58" i="1"/>
  <c r="AL58" i="1"/>
  <c r="AH58" i="1"/>
  <c r="AP56" i="1"/>
  <c r="AL56" i="1"/>
  <c r="AH56" i="1"/>
  <c r="AP54" i="1"/>
  <c r="AL54" i="1"/>
  <c r="AH54" i="1"/>
  <c r="AP52" i="1"/>
  <c r="AL52" i="1"/>
  <c r="AH52" i="1"/>
  <c r="AP50" i="1"/>
  <c r="AL50" i="1"/>
  <c r="AH50" i="1"/>
  <c r="AP48" i="1"/>
  <c r="AL48" i="1"/>
  <c r="AH48" i="1"/>
  <c r="AP46" i="1"/>
  <c r="AL46" i="1"/>
  <c r="AH46" i="1"/>
  <c r="AP44" i="1"/>
  <c r="AL44" i="1"/>
  <c r="AH44" i="1"/>
  <c r="AP42" i="1"/>
  <c r="AL42" i="1"/>
  <c r="AH42" i="1"/>
  <c r="AP40" i="1"/>
  <c r="AL40" i="1"/>
  <c r="AH40" i="1"/>
  <c r="AP38" i="1"/>
  <c r="AL38" i="1"/>
  <c r="AH38" i="1"/>
  <c r="AP36" i="1"/>
  <c r="AL36" i="1"/>
  <c r="AH36" i="1"/>
  <c r="AP34" i="1"/>
  <c r="AL34" i="1"/>
  <c r="AH34" i="1"/>
  <c r="AP32" i="1"/>
  <c r="AL32" i="1"/>
  <c r="AH32" i="1"/>
  <c r="AP30" i="1"/>
  <c r="AL30" i="1"/>
  <c r="AH30" i="1"/>
  <c r="AP28" i="1"/>
  <c r="AL28" i="1"/>
  <c r="AH28" i="1"/>
  <c r="AP26" i="1"/>
  <c r="AL26" i="1"/>
  <c r="AH26" i="1"/>
  <c r="AP24" i="1"/>
  <c r="AL24" i="1"/>
  <c r="AH24" i="1"/>
  <c r="AP22" i="1"/>
  <c r="AL22" i="1"/>
  <c r="AH22" i="1"/>
  <c r="AP20" i="1"/>
  <c r="AL20" i="1"/>
  <c r="AH20" i="1"/>
  <c r="AP18" i="1"/>
  <c r="AL18" i="1"/>
  <c r="AH18" i="1"/>
  <c r="AP16" i="1"/>
  <c r="AL16" i="1"/>
  <c r="AH16" i="1"/>
  <c r="AP14" i="1"/>
  <c r="AL14" i="1"/>
  <c r="AP12" i="1"/>
  <c r="AL12" i="1"/>
  <c r="AH12" i="1"/>
  <c r="AP8" i="1"/>
  <c r="AL8" i="1"/>
  <c r="AH8" i="1"/>
  <c r="AL650" i="1"/>
  <c r="AH650" i="1"/>
  <c r="AL10" i="1"/>
  <c r="AH10" i="1"/>
  <c r="AH14" i="1"/>
  <c r="B2051" i="1"/>
  <c r="B2049" i="1"/>
  <c r="B2047" i="1"/>
  <c r="B2045" i="1"/>
  <c r="B2043" i="1"/>
  <c r="B2041" i="1"/>
  <c r="B2039" i="1"/>
  <c r="B2037" i="1"/>
  <c r="B2035" i="1"/>
  <c r="B2033" i="1"/>
  <c r="B2031" i="1"/>
  <c r="B2029" i="1"/>
  <c r="B2027" i="1"/>
  <c r="B2025" i="1"/>
  <c r="B2023" i="1"/>
  <c r="B2021" i="1"/>
  <c r="B2019" i="1"/>
  <c r="B2017" i="1"/>
  <c r="B2015" i="1"/>
  <c r="B2013" i="1"/>
  <c r="B2011" i="1"/>
  <c r="B2009" i="1"/>
  <c r="B2007" i="1"/>
  <c r="B2005" i="1"/>
  <c r="B2003" i="1"/>
  <c r="B2001" i="1"/>
  <c r="B1999" i="1"/>
  <c r="B1997" i="1"/>
  <c r="B1995" i="1"/>
  <c r="B1993" i="1"/>
  <c r="B1991" i="1"/>
  <c r="B1989" i="1"/>
  <c r="B1987" i="1"/>
  <c r="B1985" i="1"/>
  <c r="B1983" i="1"/>
  <c r="B1981" i="1"/>
  <c r="B1979" i="1"/>
  <c r="B1977" i="1"/>
  <c r="B1975" i="1"/>
  <c r="B1973" i="1"/>
  <c r="B1971" i="1"/>
  <c r="B1969" i="1"/>
  <c r="B1967" i="1"/>
  <c r="B1965" i="1"/>
  <c r="B1963" i="1"/>
  <c r="B1961" i="1"/>
  <c r="B1959" i="1"/>
  <c r="B1957" i="1"/>
  <c r="B1955" i="1"/>
  <c r="B1953" i="1"/>
  <c r="B1951" i="1"/>
  <c r="B1949" i="1"/>
  <c r="B1947" i="1"/>
  <c r="B1945" i="1"/>
  <c r="B1943" i="1"/>
  <c r="B1941" i="1"/>
  <c r="B1939" i="1"/>
  <c r="B1937" i="1"/>
  <c r="B1935" i="1"/>
  <c r="B1933" i="1"/>
  <c r="B1931" i="1"/>
  <c r="B1929" i="1"/>
  <c r="B1927" i="1"/>
  <c r="B1925" i="1"/>
  <c r="B1923" i="1"/>
  <c r="B1921" i="1"/>
  <c r="B1919" i="1"/>
  <c r="B1917" i="1"/>
  <c r="B1915" i="1"/>
  <c r="B1913" i="1"/>
  <c r="B1911" i="1"/>
  <c r="B1909" i="1"/>
  <c r="B1907" i="1"/>
  <c r="B1905" i="1"/>
  <c r="B1903" i="1"/>
  <c r="B1901" i="1"/>
  <c r="B1899" i="1"/>
  <c r="B1897" i="1"/>
  <c r="B1895" i="1"/>
  <c r="B1893" i="1"/>
  <c r="B1891" i="1"/>
  <c r="B1889" i="1"/>
  <c r="B1887" i="1"/>
  <c r="B1885" i="1"/>
  <c r="B1883" i="1"/>
  <c r="B1881" i="1"/>
  <c r="B1879" i="1"/>
  <c r="B1877" i="1"/>
  <c r="B1875" i="1"/>
  <c r="B1873" i="1"/>
  <c r="B1871" i="1"/>
  <c r="B1869" i="1"/>
  <c r="B1867" i="1"/>
  <c r="B1865" i="1"/>
  <c r="B1863" i="1"/>
  <c r="B1861" i="1"/>
  <c r="B1859" i="1"/>
  <c r="B1857" i="1"/>
  <c r="B1855" i="1"/>
  <c r="B1853" i="1"/>
  <c r="B1851" i="1"/>
  <c r="B1849" i="1"/>
  <c r="B1847" i="1"/>
  <c r="B1845" i="1"/>
  <c r="B1843" i="1"/>
  <c r="B1841" i="1"/>
  <c r="B1839" i="1"/>
  <c r="B1837" i="1"/>
  <c r="B1835" i="1"/>
  <c r="B1833" i="1"/>
  <c r="B1831" i="1"/>
  <c r="B1829" i="1"/>
  <c r="B1827" i="1"/>
  <c r="B1825" i="1"/>
  <c r="B1823" i="1"/>
  <c r="B1821" i="1"/>
  <c r="B1819" i="1"/>
  <c r="B1817" i="1"/>
  <c r="B1815" i="1"/>
  <c r="B1813" i="1"/>
  <c r="B1811" i="1"/>
  <c r="B1809" i="1"/>
  <c r="B1807" i="1"/>
  <c r="B1805" i="1"/>
  <c r="B1803" i="1"/>
  <c r="B1801" i="1"/>
  <c r="B1799" i="1"/>
  <c r="B1797" i="1"/>
  <c r="B1795" i="1"/>
  <c r="B1793" i="1"/>
  <c r="B1791" i="1"/>
  <c r="B1789" i="1"/>
  <c r="B1787" i="1"/>
  <c r="B1785" i="1"/>
  <c r="B1783" i="1"/>
  <c r="B1781" i="1"/>
  <c r="B1779" i="1"/>
  <c r="B1777" i="1"/>
  <c r="B1775" i="1"/>
  <c r="B1773" i="1"/>
  <c r="B1771" i="1"/>
  <c r="B1769" i="1"/>
  <c r="B1767" i="1"/>
  <c r="B1765" i="1"/>
  <c r="B1763" i="1"/>
  <c r="B1761" i="1"/>
  <c r="B1759" i="1"/>
  <c r="B1757" i="1"/>
  <c r="B1755" i="1"/>
  <c r="B1753" i="1"/>
  <c r="B1751" i="1"/>
  <c r="B1749" i="1"/>
  <c r="B1747" i="1"/>
  <c r="B1745" i="1"/>
  <c r="B1743" i="1"/>
  <c r="B1741" i="1"/>
  <c r="B1739" i="1"/>
  <c r="B1737" i="1"/>
  <c r="B1735" i="1"/>
  <c r="B1733" i="1"/>
  <c r="B1731" i="1"/>
  <c r="B1729" i="1"/>
  <c r="B1727" i="1"/>
  <c r="B1725" i="1"/>
  <c r="B1723" i="1"/>
  <c r="B1721" i="1"/>
  <c r="B1719" i="1"/>
  <c r="B1717" i="1"/>
  <c r="B1715" i="1"/>
  <c r="B1713" i="1"/>
  <c r="B1711" i="1"/>
  <c r="B1709" i="1"/>
  <c r="B1707" i="1"/>
  <c r="B1705" i="1"/>
  <c r="B1703" i="1"/>
  <c r="B1701" i="1"/>
  <c r="B1699" i="1"/>
  <c r="B1697" i="1"/>
  <c r="B1695" i="1"/>
  <c r="B1693" i="1"/>
  <c r="B1691" i="1"/>
  <c r="B1689" i="1"/>
  <c r="B1687" i="1"/>
  <c r="B1685" i="1"/>
  <c r="B1683" i="1"/>
  <c r="B1681" i="1"/>
  <c r="B1679" i="1"/>
  <c r="B1677" i="1"/>
  <c r="B1675" i="1"/>
  <c r="B1673" i="1"/>
  <c r="B1671" i="1"/>
  <c r="B1669" i="1"/>
  <c r="B1667" i="1"/>
  <c r="B1665" i="1"/>
  <c r="B1663" i="1"/>
  <c r="B1661" i="1"/>
  <c r="B1659" i="1"/>
  <c r="B1657" i="1"/>
  <c r="B1655" i="1"/>
  <c r="B1653" i="1"/>
  <c r="B1651" i="1"/>
  <c r="B1649" i="1"/>
  <c r="B1647" i="1"/>
  <c r="B1645" i="1"/>
  <c r="B1643" i="1"/>
  <c r="B1641" i="1"/>
  <c r="B1639" i="1"/>
  <c r="B1637" i="1"/>
  <c r="B1635" i="1"/>
  <c r="B1633" i="1"/>
  <c r="B1631" i="1"/>
  <c r="B1629" i="1"/>
  <c r="B1627" i="1"/>
  <c r="B1625" i="1"/>
  <c r="B1623" i="1"/>
  <c r="B1621" i="1"/>
  <c r="B1619" i="1"/>
  <c r="B1617" i="1"/>
  <c r="B1615" i="1"/>
  <c r="B1613" i="1"/>
  <c r="B1611" i="1"/>
  <c r="B1609" i="1"/>
  <c r="B1607" i="1"/>
  <c r="B1605" i="1"/>
  <c r="B1603" i="1"/>
  <c r="B1601" i="1"/>
  <c r="B1599" i="1"/>
  <c r="B1597" i="1"/>
  <c r="AA604" i="1"/>
  <c r="AA602" i="1"/>
  <c r="AA600" i="1"/>
  <c r="Z604" i="1"/>
  <c r="Z602" i="1"/>
  <c r="Z600" i="1"/>
  <c r="Y604" i="1"/>
  <c r="Y600" i="1"/>
  <c r="X602" i="1"/>
  <c r="B1595" i="1"/>
  <c r="B1593" i="1"/>
  <c r="B1591" i="1"/>
  <c r="B1589" i="1"/>
  <c r="B1587" i="1"/>
  <c r="B1585" i="1"/>
  <c r="B1583" i="1"/>
  <c r="B1581" i="1"/>
  <c r="B1579" i="1"/>
  <c r="B1577" i="1"/>
  <c r="B1575" i="1"/>
  <c r="B1573" i="1"/>
  <c r="B1571" i="1"/>
  <c r="B1569" i="1"/>
  <c r="B1567" i="1"/>
  <c r="B1565" i="1"/>
  <c r="B1563" i="1"/>
  <c r="B1561" i="1"/>
  <c r="B1559" i="1"/>
  <c r="B1557" i="1"/>
  <c r="B1555" i="1"/>
  <c r="B1553" i="1"/>
  <c r="B1551" i="1"/>
  <c r="B1549" i="1"/>
  <c r="B1547" i="1"/>
  <c r="B1545" i="1"/>
  <c r="B1543" i="1"/>
  <c r="B1541" i="1"/>
  <c r="B1539" i="1"/>
  <c r="B1537" i="1"/>
  <c r="B1535" i="1"/>
  <c r="B1533" i="1"/>
  <c r="B1531" i="1"/>
  <c r="B1529" i="1"/>
  <c r="B1527" i="1"/>
  <c r="B1525" i="1"/>
  <c r="B1523" i="1"/>
  <c r="B1521" i="1"/>
  <c r="B1519" i="1"/>
  <c r="B1517" i="1"/>
  <c r="B1515" i="1"/>
  <c r="B1513" i="1"/>
  <c r="B1511" i="1"/>
  <c r="B1509" i="1"/>
  <c r="B1507" i="1"/>
  <c r="B1505" i="1"/>
  <c r="B1503" i="1"/>
  <c r="B1501" i="1"/>
  <c r="B1499" i="1"/>
  <c r="B1497" i="1"/>
  <c r="B1495" i="1"/>
  <c r="B1493" i="1"/>
  <c r="B1491" i="1"/>
  <c r="B1489" i="1"/>
  <c r="B1487" i="1"/>
  <c r="B1485" i="1"/>
  <c r="B1483" i="1"/>
  <c r="B1481" i="1"/>
  <c r="B1479" i="1"/>
  <c r="B1477" i="1"/>
  <c r="B1475" i="1"/>
  <c r="B1473" i="1"/>
  <c r="B1471" i="1"/>
  <c r="B1469" i="1"/>
  <c r="B1467" i="1"/>
  <c r="B1465" i="1"/>
  <c r="B1463" i="1"/>
  <c r="B1461" i="1"/>
  <c r="B1459" i="1"/>
  <c r="B1457" i="1"/>
  <c r="B1455" i="1"/>
  <c r="B1453" i="1"/>
  <c r="B1451" i="1"/>
  <c r="B1449" i="1"/>
  <c r="B1447" i="1"/>
  <c r="B1445" i="1"/>
  <c r="B1443" i="1"/>
  <c r="B1441" i="1"/>
  <c r="B1439" i="1"/>
  <c r="B1437" i="1"/>
  <c r="B1435" i="1"/>
  <c r="B1433" i="1"/>
  <c r="B1431" i="1"/>
  <c r="B1429" i="1"/>
  <c r="B1427" i="1"/>
  <c r="B1425" i="1"/>
  <c r="B1423" i="1"/>
  <c r="B1421" i="1"/>
  <c r="B1419" i="1"/>
  <c r="B1417" i="1"/>
  <c r="B1415" i="1"/>
  <c r="B1413" i="1"/>
  <c r="B1411" i="1"/>
  <c r="B1409" i="1"/>
  <c r="B1407" i="1"/>
  <c r="B1405" i="1"/>
  <c r="B1403" i="1"/>
  <c r="B1401" i="1"/>
  <c r="B1399" i="1"/>
  <c r="B1397" i="1"/>
  <c r="B1395" i="1"/>
  <c r="B1393" i="1"/>
  <c r="B1391" i="1"/>
  <c r="B1389" i="1"/>
  <c r="B1387" i="1"/>
  <c r="B1385" i="1"/>
  <c r="B1383" i="1"/>
  <c r="B1381" i="1"/>
  <c r="B1379" i="1"/>
  <c r="B1377" i="1"/>
  <c r="B1375" i="1"/>
  <c r="B1373" i="1"/>
  <c r="B1371" i="1"/>
  <c r="B1369" i="1"/>
  <c r="B1367" i="1"/>
  <c r="B1365" i="1"/>
  <c r="B1363" i="1"/>
  <c r="B1361" i="1"/>
  <c r="B1359" i="1"/>
  <c r="B1357" i="1"/>
  <c r="B1355" i="1"/>
  <c r="B1353" i="1"/>
  <c r="B1351" i="1"/>
  <c r="B1349" i="1"/>
  <c r="B1347" i="1"/>
  <c r="B1345" i="1"/>
  <c r="B1343" i="1"/>
  <c r="B1341" i="1"/>
  <c r="B1339" i="1"/>
  <c r="B1337" i="1"/>
  <c r="B1335" i="1"/>
  <c r="B1333" i="1"/>
  <c r="B1331" i="1"/>
  <c r="B1329" i="1"/>
  <c r="B1327" i="1"/>
  <c r="B1325" i="1"/>
  <c r="B1323" i="1"/>
  <c r="B1321" i="1"/>
  <c r="B1319" i="1"/>
  <c r="B1317" i="1"/>
  <c r="B1315" i="1"/>
  <c r="B1313" i="1"/>
  <c r="B1311" i="1"/>
  <c r="B1309" i="1"/>
  <c r="B1307" i="1"/>
  <c r="B1305" i="1"/>
  <c r="B1303" i="1"/>
  <c r="B1301" i="1"/>
  <c r="B1299" i="1"/>
  <c r="B1297" i="1"/>
  <c r="B1295" i="1"/>
  <c r="B1071" i="1"/>
  <c r="B1069" i="1"/>
  <c r="B1067" i="1"/>
  <c r="B1065" i="1"/>
  <c r="B1063" i="1"/>
  <c r="B1061" i="1"/>
  <c r="B1059" i="1"/>
  <c r="B1057" i="1"/>
  <c r="B1055" i="1"/>
  <c r="B1053" i="1"/>
  <c r="Y603" i="1"/>
  <c r="Y601" i="1"/>
  <c r="Y599" i="1"/>
  <c r="X603" i="1"/>
  <c r="X601" i="1"/>
  <c r="X599" i="1"/>
  <c r="B2052" i="1"/>
  <c r="B2050" i="1"/>
  <c r="B2048" i="1"/>
  <c r="B2046" i="1"/>
  <c r="B2044" i="1"/>
  <c r="B2042" i="1"/>
  <c r="B2040" i="1"/>
  <c r="B2038" i="1"/>
  <c r="B2036" i="1"/>
  <c r="B2034" i="1"/>
  <c r="B2032" i="1"/>
  <c r="B2030" i="1"/>
  <c r="B2028" i="1"/>
  <c r="B2026" i="1"/>
  <c r="B2024" i="1"/>
  <c r="B2022" i="1"/>
  <c r="B2020" i="1"/>
  <c r="B2018" i="1"/>
  <c r="B2016" i="1"/>
  <c r="B2014" i="1"/>
  <c r="B2012" i="1"/>
  <c r="B2010" i="1"/>
  <c r="B2008" i="1"/>
  <c r="B2006" i="1"/>
  <c r="B2004" i="1"/>
  <c r="B2002" i="1"/>
  <c r="B2000" i="1"/>
  <c r="B1998" i="1"/>
  <c r="B1996" i="1"/>
  <c r="B1994" i="1"/>
  <c r="B1992" i="1"/>
  <c r="B1990" i="1"/>
  <c r="B1988" i="1"/>
  <c r="B1986" i="1"/>
  <c r="B1984" i="1"/>
  <c r="B1982" i="1"/>
  <c r="B1980" i="1"/>
  <c r="B1978" i="1"/>
  <c r="B1976" i="1"/>
  <c r="B1974" i="1"/>
  <c r="B1972" i="1"/>
  <c r="B1970" i="1"/>
  <c r="B1968" i="1"/>
  <c r="B1966" i="1"/>
  <c r="B1964" i="1"/>
  <c r="B1962" i="1"/>
  <c r="B1960" i="1"/>
  <c r="B1958" i="1"/>
  <c r="B1956" i="1"/>
  <c r="B1954" i="1"/>
  <c r="B1952" i="1"/>
  <c r="B1950" i="1"/>
  <c r="B1948" i="1"/>
  <c r="B1946" i="1"/>
  <c r="B1944" i="1"/>
  <c r="B1942" i="1"/>
  <c r="B1940" i="1"/>
  <c r="B1938" i="1"/>
  <c r="B1936" i="1"/>
  <c r="B1934" i="1"/>
  <c r="B1932" i="1"/>
  <c r="B1930" i="1"/>
  <c r="B1928" i="1"/>
  <c r="B1926" i="1"/>
  <c r="B1924" i="1"/>
  <c r="B1922" i="1"/>
  <c r="B1920" i="1"/>
  <c r="B1918" i="1"/>
  <c r="B1916" i="1"/>
  <c r="B1914" i="1"/>
  <c r="B1912" i="1"/>
  <c r="B1910" i="1"/>
  <c r="B1908" i="1"/>
  <c r="B1906" i="1"/>
  <c r="B1904" i="1"/>
  <c r="B1902" i="1"/>
  <c r="B1900" i="1"/>
  <c r="B1898" i="1"/>
  <c r="B1896" i="1"/>
  <c r="B1894" i="1"/>
  <c r="B1892" i="1"/>
  <c r="B1890" i="1"/>
  <c r="B1888" i="1"/>
  <c r="B1886" i="1"/>
  <c r="B1884" i="1"/>
  <c r="B1882" i="1"/>
  <c r="B1880" i="1"/>
  <c r="B1878" i="1"/>
  <c r="B1876" i="1"/>
  <c r="B1874" i="1"/>
  <c r="B1872" i="1"/>
  <c r="B1870" i="1"/>
  <c r="B1868" i="1"/>
  <c r="B1866" i="1"/>
  <c r="B1864" i="1"/>
  <c r="B1862" i="1"/>
  <c r="B1860" i="1"/>
  <c r="B1858" i="1"/>
  <c r="B1856" i="1"/>
  <c r="B1854" i="1"/>
  <c r="B1852" i="1"/>
  <c r="B1850" i="1"/>
  <c r="B1848" i="1"/>
  <c r="B1846" i="1"/>
  <c r="B1844" i="1"/>
  <c r="B1842" i="1"/>
  <c r="B1840" i="1"/>
  <c r="B1838" i="1"/>
  <c r="B1836" i="1"/>
  <c r="B1834" i="1"/>
  <c r="B1832" i="1"/>
  <c r="B1830" i="1"/>
  <c r="B1828" i="1"/>
  <c r="B1826" i="1"/>
  <c r="B1824" i="1"/>
  <c r="B1822" i="1"/>
  <c r="B1820" i="1"/>
  <c r="B1818" i="1"/>
  <c r="B1816" i="1"/>
  <c r="B1814" i="1"/>
  <c r="B1810" i="1"/>
  <c r="B1808" i="1"/>
  <c r="B1293" i="1"/>
  <c r="B1291" i="1"/>
  <c r="B1289" i="1"/>
  <c r="B1287" i="1"/>
  <c r="B1285" i="1"/>
  <c r="B1283" i="1"/>
  <c r="B1281" i="1"/>
  <c r="B1279" i="1"/>
  <c r="B1277" i="1"/>
  <c r="B1275" i="1"/>
  <c r="B1273" i="1"/>
  <c r="B1271" i="1"/>
  <c r="B1269" i="1"/>
  <c r="B1255" i="1"/>
  <c r="B1253" i="1"/>
  <c r="B1251" i="1"/>
  <c r="B1249" i="1"/>
  <c r="B1247" i="1"/>
  <c r="B1245" i="1"/>
  <c r="B1243" i="1"/>
  <c r="B1239" i="1"/>
  <c r="B1237" i="1"/>
  <c r="B1235" i="1"/>
  <c r="B1233" i="1"/>
  <c r="B1231" i="1"/>
  <c r="B1229" i="1"/>
  <c r="B1227" i="1"/>
  <c r="B1225" i="1"/>
  <c r="B1223" i="1"/>
  <c r="B1221" i="1"/>
  <c r="B1219" i="1"/>
  <c r="B1217" i="1"/>
  <c r="B1215" i="1"/>
  <c r="B1213" i="1"/>
  <c r="B1211" i="1"/>
  <c r="B1209" i="1"/>
  <c r="B1207" i="1"/>
  <c r="B1205" i="1"/>
  <c r="B1203" i="1"/>
  <c r="B1201" i="1"/>
  <c r="B1199" i="1"/>
  <c r="B1197" i="1"/>
  <c r="B1195" i="1"/>
  <c r="B1193" i="1"/>
  <c r="B1191" i="1"/>
  <c r="B1189" i="1"/>
  <c r="B1187" i="1"/>
  <c r="B1185" i="1"/>
  <c r="B1183" i="1"/>
  <c r="B1181" i="1"/>
  <c r="B1179" i="1"/>
  <c r="B1177" i="1"/>
  <c r="B1175" i="1"/>
  <c r="B1173" i="1"/>
  <c r="B1171" i="1"/>
  <c r="B1169" i="1"/>
  <c r="B1167" i="1"/>
  <c r="B1165" i="1"/>
  <c r="B1163" i="1"/>
  <c r="B1161" i="1"/>
  <c r="B1159" i="1"/>
  <c r="B1157" i="1"/>
  <c r="B1155" i="1"/>
  <c r="B1153" i="1"/>
  <c r="B1151" i="1"/>
  <c r="B1149" i="1"/>
  <c r="B1147" i="1"/>
  <c r="B1145" i="1"/>
  <c r="B1143" i="1"/>
  <c r="B1141" i="1"/>
  <c r="B1139" i="1"/>
  <c r="B1137" i="1"/>
  <c r="B1135" i="1"/>
  <c r="B1133" i="1"/>
  <c r="B1131" i="1"/>
  <c r="B1129" i="1"/>
  <c r="B1127" i="1"/>
  <c r="B1125" i="1"/>
  <c r="B1123" i="1"/>
  <c r="B1121" i="1"/>
  <c r="B1119" i="1"/>
  <c r="B1117" i="1"/>
  <c r="B1115" i="1"/>
  <c r="B1113" i="1"/>
  <c r="B1111" i="1"/>
  <c r="B1109" i="1"/>
  <c r="B1107" i="1"/>
  <c r="B1105" i="1"/>
  <c r="B1103" i="1"/>
  <c r="B1101" i="1"/>
  <c r="B1099" i="1"/>
  <c r="B1097" i="1"/>
  <c r="B1095" i="1"/>
  <c r="B1093" i="1"/>
  <c r="B1091" i="1"/>
  <c r="B1089" i="1"/>
  <c r="B1087" i="1"/>
  <c r="B1085" i="1"/>
  <c r="B1083" i="1"/>
  <c r="B1081" i="1"/>
  <c r="B1079" i="1"/>
  <c r="B1077" i="1"/>
  <c r="B1075" i="1"/>
  <c r="B1073" i="1"/>
  <c r="B1051" i="1"/>
  <c r="B1049" i="1"/>
  <c r="B1047" i="1"/>
  <c r="B1045" i="1"/>
  <c r="B1043" i="1"/>
  <c r="B1041" i="1"/>
  <c r="B1039" i="1"/>
  <c r="B1037" i="1"/>
  <c r="B1035" i="1"/>
  <c r="B1033" i="1"/>
  <c r="B1031" i="1"/>
  <c r="B1029" i="1"/>
  <c r="B1027" i="1"/>
  <c r="B1025" i="1"/>
  <c r="B1023" i="1"/>
  <c r="B1021" i="1"/>
  <c r="B1019" i="1"/>
  <c r="B1017" i="1"/>
  <c r="B1015" i="1"/>
  <c r="B1013" i="1"/>
  <c r="B1011" i="1"/>
  <c r="B1009" i="1"/>
  <c r="B1806" i="1"/>
  <c r="B1804" i="1"/>
  <c r="B1802" i="1"/>
  <c r="B1798" i="1"/>
  <c r="B1796" i="1"/>
  <c r="B1794" i="1"/>
  <c r="B1792" i="1"/>
  <c r="B1790" i="1"/>
  <c r="B1788" i="1"/>
  <c r="B1786" i="1"/>
  <c r="B1784" i="1"/>
  <c r="B1782" i="1"/>
  <c r="B1780" i="1"/>
  <c r="B1778" i="1"/>
  <c r="B1776" i="1"/>
  <c r="B1774" i="1"/>
  <c r="B1772" i="1"/>
  <c r="B1766" i="1"/>
  <c r="B1764" i="1"/>
  <c r="B1760" i="1"/>
  <c r="B1758" i="1"/>
  <c r="B1756" i="1"/>
  <c r="B1754" i="1"/>
  <c r="B1752" i="1"/>
  <c r="B1750" i="1"/>
  <c r="B1748" i="1"/>
  <c r="B1746" i="1"/>
  <c r="B1744" i="1"/>
  <c r="B1742" i="1"/>
  <c r="B1740" i="1"/>
  <c r="B1738" i="1"/>
  <c r="B1736" i="1"/>
  <c r="B1734" i="1"/>
  <c r="B1732" i="1"/>
  <c r="B1730" i="1"/>
  <c r="B1728" i="1"/>
  <c r="B1726" i="1"/>
  <c r="B1724" i="1"/>
  <c r="B1722" i="1"/>
  <c r="B1720" i="1"/>
  <c r="B1718" i="1"/>
  <c r="B1716" i="1"/>
  <c r="B1714" i="1"/>
  <c r="B1712" i="1"/>
  <c r="B1710" i="1"/>
  <c r="B1708" i="1"/>
  <c r="B1706" i="1"/>
  <c r="B1704" i="1"/>
  <c r="B1702" i="1"/>
  <c r="B1700" i="1"/>
  <c r="B1698" i="1"/>
  <c r="B1696" i="1"/>
  <c r="B1694" i="1"/>
  <c r="B1692" i="1"/>
  <c r="B1690" i="1"/>
  <c r="B1688" i="1"/>
  <c r="B1686" i="1"/>
  <c r="B1684" i="1"/>
  <c r="B1682" i="1"/>
  <c r="B1680" i="1"/>
  <c r="B1678" i="1"/>
  <c r="B1676" i="1"/>
  <c r="B1674" i="1"/>
  <c r="B1670" i="1"/>
  <c r="B1668" i="1"/>
  <c r="B1666" i="1"/>
  <c r="B1664" i="1"/>
  <c r="B1662" i="1"/>
  <c r="B1660" i="1"/>
  <c r="B1658" i="1"/>
  <c r="B1656" i="1"/>
  <c r="B1654" i="1"/>
  <c r="B1652" i="1"/>
  <c r="B1650" i="1"/>
  <c r="B1648" i="1"/>
  <c r="B1646" i="1"/>
  <c r="B1644" i="1"/>
  <c r="B1642" i="1"/>
  <c r="B1640" i="1"/>
  <c r="B1638" i="1"/>
  <c r="B1636" i="1"/>
  <c r="B1634" i="1"/>
  <c r="B1632" i="1"/>
  <c r="B1630" i="1"/>
  <c r="B1628" i="1"/>
  <c r="B1626" i="1"/>
  <c r="B1624" i="1"/>
  <c r="B1622" i="1"/>
  <c r="B1620" i="1"/>
  <c r="B1618" i="1"/>
  <c r="B1616" i="1"/>
  <c r="B1614" i="1"/>
  <c r="B1612" i="1"/>
  <c r="B1610" i="1"/>
  <c r="B1608" i="1"/>
  <c r="B1606" i="1"/>
  <c r="B1604" i="1"/>
  <c r="B1602" i="1"/>
  <c r="B1600" i="1"/>
  <c r="B1598" i="1"/>
  <c r="B1596" i="1"/>
  <c r="B1594" i="1"/>
  <c r="B1592" i="1"/>
  <c r="B1590" i="1"/>
  <c r="B1588" i="1"/>
  <c r="B1586" i="1"/>
  <c r="B1584" i="1"/>
  <c r="B1582" i="1"/>
  <c r="B1580" i="1"/>
  <c r="B1578" i="1"/>
  <c r="B1576" i="1"/>
  <c r="B1574" i="1"/>
  <c r="B1572" i="1"/>
  <c r="B1570" i="1"/>
  <c r="B1568" i="1"/>
  <c r="B1566" i="1"/>
  <c r="B1564" i="1"/>
  <c r="B1562" i="1"/>
  <c r="B1560" i="1"/>
  <c r="B1558" i="1"/>
  <c r="B1556" i="1"/>
  <c r="B1554" i="1"/>
  <c r="B1552" i="1"/>
  <c r="B1550" i="1"/>
  <c r="B1548" i="1"/>
  <c r="B1546" i="1"/>
  <c r="B1544" i="1"/>
  <c r="B1542" i="1"/>
  <c r="B1540" i="1"/>
  <c r="B1538" i="1"/>
  <c r="B1536" i="1"/>
  <c r="B1534" i="1"/>
  <c r="B1532" i="1"/>
  <c r="B1530" i="1"/>
  <c r="B1528" i="1"/>
  <c r="B1526" i="1"/>
  <c r="B1524" i="1"/>
  <c r="B1522" i="1"/>
  <c r="B1520" i="1"/>
  <c r="B1518" i="1"/>
  <c r="B1516" i="1"/>
  <c r="B1514" i="1"/>
  <c r="B1512" i="1"/>
  <c r="B1510" i="1"/>
  <c r="B1508" i="1"/>
  <c r="B1506" i="1"/>
  <c r="B1504" i="1"/>
  <c r="B1502" i="1"/>
  <c r="B1500" i="1"/>
  <c r="B1498" i="1"/>
  <c r="B1496" i="1"/>
  <c r="B1494" i="1"/>
  <c r="B1492" i="1"/>
  <c r="B1490" i="1"/>
  <c r="B1488" i="1"/>
  <c r="B1486" i="1"/>
  <c r="B1484" i="1"/>
  <c r="B1482" i="1"/>
  <c r="B1480" i="1"/>
  <c r="B1478" i="1"/>
  <c r="B1476" i="1"/>
  <c r="B1474" i="1"/>
  <c r="B1472" i="1"/>
  <c r="B1470" i="1"/>
  <c r="B1468" i="1"/>
  <c r="B1466" i="1"/>
  <c r="B1464" i="1"/>
  <c r="B1462" i="1"/>
  <c r="B1460" i="1"/>
  <c r="B1458" i="1"/>
  <c r="B1456" i="1"/>
  <c r="B1454" i="1"/>
  <c r="B1452" i="1"/>
  <c r="B1450" i="1"/>
  <c r="B1448" i="1"/>
  <c r="B1446" i="1"/>
  <c r="B1444" i="1"/>
  <c r="B1442" i="1"/>
  <c r="B1440" i="1"/>
  <c r="B1438" i="1"/>
  <c r="B1436" i="1"/>
  <c r="B1434" i="1"/>
  <c r="B1432" i="1"/>
  <c r="B1430" i="1"/>
  <c r="B1428" i="1"/>
  <c r="B1426" i="1"/>
  <c r="B1424" i="1"/>
  <c r="B1422" i="1"/>
  <c r="B1420" i="1"/>
  <c r="B1418" i="1"/>
  <c r="B1007" i="1"/>
  <c r="B1005" i="1"/>
  <c r="B1003" i="1"/>
  <c r="B1001" i="1"/>
  <c r="B999" i="1"/>
  <c r="B997" i="1"/>
  <c r="B995" i="1"/>
  <c r="B993" i="1"/>
  <c r="B991" i="1"/>
  <c r="B989" i="1"/>
  <c r="B987" i="1"/>
  <c r="B985" i="1"/>
  <c r="B983" i="1"/>
  <c r="B981" i="1"/>
  <c r="B979" i="1"/>
  <c r="B977" i="1"/>
  <c r="B975" i="1"/>
  <c r="B973" i="1"/>
  <c r="B971" i="1"/>
  <c r="B969" i="1"/>
  <c r="B967" i="1"/>
  <c r="B965" i="1"/>
  <c r="B963" i="1"/>
  <c r="B961" i="1"/>
  <c r="B959" i="1"/>
  <c r="B957" i="1"/>
  <c r="B955" i="1"/>
  <c r="B953" i="1"/>
  <c r="B951" i="1"/>
  <c r="B949" i="1"/>
  <c r="B947" i="1"/>
  <c r="B945" i="1"/>
  <c r="B943" i="1"/>
  <c r="B941" i="1"/>
  <c r="B939" i="1"/>
  <c r="B937" i="1"/>
  <c r="B935" i="1"/>
  <c r="B933" i="1"/>
  <c r="B931" i="1"/>
  <c r="B929" i="1"/>
  <c r="B927" i="1"/>
  <c r="B925" i="1"/>
  <c r="B923" i="1"/>
  <c r="B921" i="1"/>
  <c r="B919" i="1"/>
  <c r="B917" i="1"/>
  <c r="B915" i="1"/>
  <c r="B913" i="1"/>
  <c r="B911" i="1"/>
  <c r="B909" i="1"/>
  <c r="B907" i="1"/>
  <c r="B905" i="1"/>
  <c r="B903" i="1"/>
  <c r="B901" i="1"/>
  <c r="B899" i="1"/>
  <c r="B897" i="1"/>
  <c r="B895" i="1"/>
  <c r="B893" i="1"/>
  <c r="B891" i="1"/>
  <c r="B889" i="1"/>
  <c r="B887" i="1"/>
  <c r="B885" i="1"/>
  <c r="B883" i="1"/>
  <c r="B881" i="1"/>
  <c r="B879" i="1"/>
  <c r="B877" i="1"/>
  <c r="B875" i="1"/>
  <c r="B873" i="1"/>
  <c r="B871" i="1"/>
  <c r="B869" i="1"/>
  <c r="B867" i="1"/>
  <c r="B865" i="1"/>
  <c r="B863" i="1"/>
  <c r="B861" i="1"/>
  <c r="B859" i="1"/>
  <c r="B857" i="1"/>
  <c r="B855" i="1"/>
  <c r="B853" i="1"/>
  <c r="B851" i="1"/>
  <c r="B849" i="1"/>
  <c r="B847" i="1"/>
  <c r="B845" i="1"/>
  <c r="B843" i="1"/>
  <c r="B841" i="1"/>
  <c r="B839" i="1"/>
  <c r="B837" i="1"/>
  <c r="B835" i="1"/>
  <c r="B833" i="1"/>
  <c r="B831" i="1"/>
  <c r="B829" i="1"/>
  <c r="B827" i="1"/>
  <c r="B825" i="1"/>
  <c r="B823" i="1"/>
  <c r="B821" i="1"/>
  <c r="B819" i="1"/>
  <c r="B817" i="1"/>
  <c r="B815" i="1"/>
  <c r="B813" i="1"/>
  <c r="B811" i="1"/>
  <c r="B809" i="1"/>
  <c r="B807" i="1"/>
  <c r="B805" i="1"/>
  <c r="B803" i="1"/>
  <c r="B801" i="1"/>
  <c r="B799" i="1"/>
  <c r="B797" i="1"/>
  <c r="B795" i="1"/>
  <c r="B793" i="1"/>
  <c r="B791" i="1"/>
  <c r="B789" i="1"/>
  <c r="B787" i="1"/>
  <c r="B785" i="1"/>
  <c r="B783" i="1"/>
  <c r="B781" i="1"/>
  <c r="B779" i="1"/>
  <c r="B777" i="1"/>
  <c r="B775" i="1"/>
  <c r="B773" i="1"/>
  <c r="B771" i="1"/>
  <c r="B769" i="1"/>
  <c r="B767" i="1"/>
  <c r="B765" i="1"/>
  <c r="B763" i="1"/>
  <c r="B761" i="1"/>
  <c r="B759" i="1"/>
  <c r="B757" i="1"/>
  <c r="B755" i="1"/>
  <c r="B753" i="1"/>
  <c r="B751" i="1"/>
  <c r="B749" i="1"/>
  <c r="B747" i="1"/>
  <c r="B745" i="1"/>
  <c r="B743" i="1"/>
  <c r="B741" i="1"/>
  <c r="B739" i="1"/>
  <c r="B737" i="1"/>
  <c r="B735" i="1"/>
  <c r="B733" i="1"/>
  <c r="B731" i="1"/>
  <c r="B729" i="1"/>
  <c r="B727" i="1"/>
  <c r="B725" i="1"/>
  <c r="B723" i="1"/>
  <c r="B721" i="1"/>
  <c r="B719" i="1"/>
  <c r="B717" i="1"/>
  <c r="B715" i="1"/>
  <c r="B713" i="1"/>
  <c r="B711" i="1"/>
  <c r="B709" i="1"/>
  <c r="B707" i="1"/>
  <c r="B705" i="1"/>
  <c r="B703" i="1"/>
  <c r="B701" i="1"/>
  <c r="B699" i="1"/>
  <c r="B697" i="1"/>
  <c r="B695" i="1"/>
  <c r="B693" i="1"/>
  <c r="B691" i="1"/>
  <c r="B689" i="1"/>
  <c r="B687" i="1"/>
  <c r="B685" i="1"/>
  <c r="B683" i="1"/>
  <c r="B681" i="1"/>
  <c r="B679" i="1"/>
  <c r="B677" i="1"/>
  <c r="B675" i="1"/>
  <c r="B673" i="1"/>
  <c r="B671" i="1"/>
  <c r="B669" i="1"/>
  <c r="B667" i="1"/>
  <c r="B665" i="1"/>
  <c r="B663" i="1"/>
  <c r="B661" i="1"/>
  <c r="B659" i="1"/>
  <c r="B657" i="1"/>
  <c r="B655" i="1"/>
  <c r="I533" i="1"/>
  <c r="I376" i="1"/>
  <c r="I360" i="1"/>
  <c r="I344" i="1"/>
  <c r="B1770" i="1"/>
  <c r="B1416" i="1"/>
  <c r="B1414" i="1"/>
  <c r="B1412" i="1"/>
  <c r="B1410" i="1"/>
  <c r="B1408" i="1"/>
  <c r="B1406" i="1"/>
  <c r="B1404" i="1"/>
  <c r="B1402" i="1"/>
  <c r="B1400" i="1"/>
  <c r="B1398" i="1"/>
  <c r="B1396" i="1"/>
  <c r="B1394" i="1"/>
  <c r="B1392" i="1"/>
  <c r="B1390" i="1"/>
  <c r="B1388" i="1"/>
  <c r="B1386" i="1"/>
  <c r="B1384" i="1"/>
  <c r="B1382" i="1"/>
  <c r="B1380" i="1"/>
  <c r="B1378" i="1"/>
  <c r="B1376" i="1"/>
  <c r="B1374" i="1"/>
  <c r="B1372" i="1"/>
  <c r="B1370" i="1"/>
  <c r="B1368" i="1"/>
  <c r="B1366" i="1"/>
  <c r="B1364" i="1"/>
  <c r="B1362" i="1"/>
  <c r="B1360" i="1"/>
  <c r="B1358" i="1"/>
  <c r="B1356" i="1"/>
  <c r="B1354" i="1"/>
  <c r="B1352" i="1"/>
  <c r="B1350" i="1"/>
  <c r="B1348" i="1"/>
  <c r="B1346" i="1"/>
  <c r="B1344" i="1"/>
  <c r="B1342" i="1"/>
  <c r="B1340" i="1"/>
  <c r="B1338" i="1"/>
  <c r="B1336" i="1"/>
  <c r="B1334" i="1"/>
  <c r="B1332" i="1"/>
  <c r="B1330" i="1"/>
  <c r="B1328" i="1"/>
  <c r="B1326" i="1"/>
  <c r="B1324" i="1"/>
  <c r="B1322" i="1"/>
  <c r="B1320" i="1"/>
  <c r="B1318" i="1"/>
  <c r="B1316" i="1"/>
  <c r="B1314" i="1"/>
  <c r="B1312" i="1"/>
  <c r="B1310" i="1"/>
  <c r="B1308" i="1"/>
  <c r="B1306" i="1"/>
  <c r="B1304" i="1"/>
  <c r="B1302" i="1"/>
  <c r="B1300" i="1"/>
  <c r="B1298" i="1"/>
  <c r="B1296" i="1"/>
  <c r="B1294" i="1"/>
  <c r="B1292" i="1"/>
  <c r="B1290" i="1"/>
  <c r="B1288" i="1"/>
  <c r="B1286" i="1"/>
  <c r="B1284" i="1"/>
  <c r="B1282" i="1"/>
  <c r="B1280" i="1"/>
  <c r="B1278" i="1"/>
  <c r="B1276" i="1"/>
  <c r="B1274" i="1"/>
  <c r="B1272" i="1"/>
  <c r="B1270" i="1"/>
  <c r="B1268" i="1"/>
  <c r="B1266" i="1"/>
  <c r="B1264" i="1"/>
  <c r="B1262" i="1"/>
  <c r="B1260" i="1"/>
  <c r="B1258" i="1"/>
  <c r="B1256" i="1"/>
  <c r="B1254" i="1"/>
  <c r="B1252" i="1"/>
  <c r="B1250" i="1"/>
  <c r="B1248" i="1"/>
  <c r="B1246" i="1"/>
  <c r="B1244" i="1"/>
  <c r="B1242" i="1"/>
  <c r="B1240" i="1"/>
  <c r="B1238" i="1"/>
  <c r="B1236" i="1"/>
  <c r="B1234" i="1"/>
  <c r="B1232" i="1"/>
  <c r="B1230" i="1"/>
  <c r="B1228" i="1"/>
  <c r="B1226" i="1"/>
  <c r="B1224" i="1"/>
  <c r="B1222" i="1"/>
  <c r="B1220" i="1"/>
  <c r="B1218" i="1"/>
  <c r="B1216" i="1"/>
  <c r="B1214" i="1"/>
  <c r="B1208" i="1"/>
  <c r="B1206" i="1"/>
  <c r="B1204" i="1"/>
  <c r="B1202" i="1"/>
  <c r="B1200" i="1"/>
  <c r="B1198" i="1"/>
  <c r="B1196" i="1"/>
  <c r="B1194" i="1"/>
  <c r="B1192" i="1"/>
  <c r="B1190" i="1"/>
  <c r="B1188" i="1"/>
  <c r="B1186" i="1"/>
  <c r="B1184" i="1"/>
  <c r="B1182" i="1"/>
  <c r="B1180" i="1"/>
  <c r="B1178" i="1"/>
  <c r="B1176" i="1"/>
  <c r="B1174" i="1"/>
  <c r="B1172" i="1"/>
  <c r="B1170" i="1"/>
  <c r="B1168" i="1"/>
  <c r="B1166" i="1"/>
  <c r="B1164" i="1"/>
  <c r="B1162" i="1"/>
  <c r="B1160" i="1"/>
  <c r="B1158" i="1"/>
  <c r="B1156" i="1"/>
  <c r="B1154" i="1"/>
  <c r="B1152" i="1"/>
  <c r="B1150" i="1"/>
  <c r="B1148" i="1"/>
  <c r="B1146" i="1"/>
  <c r="B1144" i="1"/>
  <c r="B1142" i="1"/>
  <c r="B1140" i="1"/>
  <c r="B1138" i="1"/>
  <c r="B1136" i="1"/>
  <c r="B1134" i="1"/>
  <c r="B1132" i="1"/>
  <c r="B1130" i="1"/>
  <c r="B1128" i="1"/>
  <c r="B1126" i="1"/>
  <c r="B1124" i="1"/>
  <c r="B1122" i="1"/>
  <c r="B1120" i="1"/>
  <c r="B1118" i="1"/>
  <c r="B1116" i="1"/>
  <c r="B1114" i="1"/>
  <c r="B1112" i="1"/>
  <c r="B1110" i="1"/>
  <c r="B1108" i="1"/>
  <c r="B1106" i="1"/>
  <c r="B1104" i="1"/>
  <c r="B1102" i="1"/>
  <c r="B1100" i="1"/>
  <c r="B1098" i="1"/>
  <c r="B1096" i="1"/>
  <c r="B1094" i="1"/>
  <c r="B1092" i="1"/>
  <c r="B1090" i="1"/>
  <c r="B1088" i="1"/>
  <c r="B1086" i="1"/>
  <c r="B1084" i="1"/>
  <c r="B1082" i="1"/>
  <c r="B1080" i="1"/>
  <c r="B1078" i="1"/>
  <c r="B1076" i="1"/>
  <c r="B1074" i="1"/>
  <c r="B653" i="1"/>
  <c r="B651" i="1"/>
  <c r="B2053" i="1"/>
  <c r="B1812" i="1"/>
  <c r="B1800" i="1"/>
  <c r="B1768" i="1"/>
  <c r="B1762" i="1"/>
  <c r="B1672" i="1"/>
  <c r="B1267" i="1"/>
  <c r="B1265" i="1"/>
  <c r="B1263" i="1"/>
  <c r="B1261" i="1"/>
  <c r="B1259" i="1"/>
  <c r="B1257" i="1"/>
  <c r="B1241" i="1"/>
  <c r="B1212" i="1"/>
  <c r="B1210" i="1"/>
  <c r="I2056" i="1"/>
  <c r="I2060" i="1"/>
  <c r="I2068" i="1"/>
  <c r="I2073" i="1"/>
  <c r="I2057" i="1"/>
  <c r="I2061" i="1"/>
  <c r="I2063" i="1"/>
  <c r="I2066" i="1"/>
  <c r="I2070" i="1"/>
  <c r="I2072" i="1"/>
  <c r="M2073" i="1"/>
  <c r="I2054" i="1"/>
  <c r="I2058" i="1"/>
  <c r="I2064" i="1"/>
  <c r="I2069" i="1"/>
  <c r="I2055" i="1"/>
  <c r="I2059" i="1"/>
  <c r="I2062" i="1"/>
  <c r="I2065" i="1"/>
  <c r="I2067" i="1"/>
  <c r="J2057" i="1"/>
  <c r="M2057" i="1" s="1"/>
  <c r="J2061" i="1"/>
  <c r="M2061" i="1" s="1"/>
  <c r="J2063" i="1"/>
  <c r="M2063" i="1" s="1"/>
  <c r="J2066" i="1"/>
  <c r="M2066" i="1" s="1"/>
  <c r="J2070" i="1"/>
  <c r="M2070" i="1" s="1"/>
  <c r="J2054" i="1"/>
  <c r="M2054" i="1" s="1"/>
  <c r="J2058" i="1"/>
  <c r="M2058" i="1" s="1"/>
  <c r="J2064" i="1"/>
  <c r="M2064" i="1" s="1"/>
  <c r="J2069" i="1"/>
  <c r="M2069" i="1" s="1"/>
  <c r="J2072" i="1"/>
  <c r="M2072" i="1" s="1"/>
  <c r="J2055" i="1"/>
  <c r="M2055" i="1" s="1"/>
  <c r="J2059" i="1"/>
  <c r="M2059" i="1" s="1"/>
  <c r="J2062" i="1"/>
  <c r="M2062" i="1" s="1"/>
  <c r="J2065" i="1"/>
  <c r="M2065" i="1" s="1"/>
  <c r="J2067" i="1"/>
  <c r="M2067" i="1" s="1"/>
  <c r="J2071" i="1"/>
  <c r="M2071" i="1" s="1"/>
  <c r="J2056" i="1"/>
  <c r="M2056" i="1" s="1"/>
  <c r="J2060" i="1"/>
  <c r="M2060" i="1" s="1"/>
  <c r="J2068" i="1"/>
  <c r="M2068" i="1" s="1"/>
  <c r="G6" i="1"/>
  <c r="J6" i="1" s="1"/>
  <c r="G2052" i="1"/>
  <c r="J2052" i="1" s="1"/>
  <c r="M2052" i="1" s="1"/>
  <c r="G2050" i="1"/>
  <c r="J2050" i="1" s="1"/>
  <c r="M2050" i="1" s="1"/>
  <c r="G2048" i="1"/>
  <c r="J2048" i="1" s="1"/>
  <c r="M2048" i="1" s="1"/>
  <c r="G2046" i="1"/>
  <c r="J2046" i="1" s="1"/>
  <c r="M2046" i="1" s="1"/>
  <c r="G2044" i="1"/>
  <c r="J2044" i="1" s="1"/>
  <c r="M2044" i="1" s="1"/>
  <c r="G2042" i="1"/>
  <c r="J2042" i="1" s="1"/>
  <c r="M2042" i="1" s="1"/>
  <c r="G2040" i="1"/>
  <c r="J2040" i="1" s="1"/>
  <c r="M2040" i="1" s="1"/>
  <c r="G2038" i="1"/>
  <c r="J2038" i="1" s="1"/>
  <c r="M2038" i="1" s="1"/>
  <c r="G2036" i="1"/>
  <c r="J2036" i="1" s="1"/>
  <c r="G2034" i="1"/>
  <c r="J2034" i="1" s="1"/>
  <c r="M2034" i="1" s="1"/>
  <c r="G2032" i="1"/>
  <c r="J2032" i="1" s="1"/>
  <c r="M2032" i="1" s="1"/>
  <c r="G2030" i="1"/>
  <c r="J2030" i="1" s="1"/>
  <c r="M2030" i="1" s="1"/>
  <c r="G2028" i="1"/>
  <c r="J2028" i="1" s="1"/>
  <c r="M2028" i="1" s="1"/>
  <c r="G2026" i="1"/>
  <c r="J2026" i="1" s="1"/>
  <c r="M2026" i="1" s="1"/>
  <c r="G2024" i="1"/>
  <c r="J2024" i="1" s="1"/>
  <c r="M2024" i="1" s="1"/>
  <c r="G2022" i="1"/>
  <c r="J2022" i="1" s="1"/>
  <c r="M2022" i="1" s="1"/>
  <c r="G2020" i="1"/>
  <c r="J2020" i="1" s="1"/>
  <c r="G2018" i="1"/>
  <c r="J2018" i="1" s="1"/>
  <c r="M2018" i="1" s="1"/>
  <c r="G2016" i="1"/>
  <c r="J2016" i="1" s="1"/>
  <c r="M2016" i="1" s="1"/>
  <c r="G2014" i="1"/>
  <c r="J2014" i="1" s="1"/>
  <c r="G2012" i="1"/>
  <c r="J2012" i="1" s="1"/>
  <c r="M2012" i="1" s="1"/>
  <c r="G2010" i="1"/>
  <c r="J2010" i="1" s="1"/>
  <c r="G2008" i="1"/>
  <c r="J2008" i="1" s="1"/>
  <c r="M2008" i="1" s="1"/>
  <c r="G2006" i="1"/>
  <c r="J2006" i="1" s="1"/>
  <c r="G2004" i="1"/>
  <c r="J2004" i="1" s="1"/>
  <c r="M2004" i="1" s="1"/>
  <c r="G2002" i="1"/>
  <c r="J2002" i="1" s="1"/>
  <c r="G2000" i="1"/>
  <c r="J2000" i="1" s="1"/>
  <c r="M2000" i="1" s="1"/>
  <c r="G1998" i="1"/>
  <c r="J1998" i="1" s="1"/>
  <c r="G1996" i="1"/>
  <c r="J1996" i="1" s="1"/>
  <c r="M1996" i="1" s="1"/>
  <c r="G1994" i="1"/>
  <c r="J1994" i="1" s="1"/>
  <c r="G1992" i="1"/>
  <c r="J1992" i="1" s="1"/>
  <c r="M1992" i="1" s="1"/>
  <c r="G1990" i="1"/>
  <c r="J1990" i="1" s="1"/>
  <c r="G1988" i="1"/>
  <c r="J1988" i="1" s="1"/>
  <c r="M1988" i="1" s="1"/>
  <c r="G1986" i="1"/>
  <c r="J1986" i="1" s="1"/>
  <c r="G1984" i="1"/>
  <c r="J1984" i="1" s="1"/>
  <c r="M1984" i="1" s="1"/>
  <c r="G1982" i="1"/>
  <c r="J1982" i="1" s="1"/>
  <c r="G1980" i="1"/>
  <c r="J1980" i="1" s="1"/>
  <c r="M1980" i="1" s="1"/>
  <c r="G1978" i="1"/>
  <c r="J1978" i="1" s="1"/>
  <c r="G1976" i="1"/>
  <c r="J1976" i="1" s="1"/>
  <c r="M1976" i="1" s="1"/>
  <c r="G1974" i="1"/>
  <c r="J1974" i="1" s="1"/>
  <c r="G1972" i="1"/>
  <c r="J1972" i="1" s="1"/>
  <c r="M1972" i="1" s="1"/>
  <c r="G1970" i="1"/>
  <c r="J1970" i="1" s="1"/>
  <c r="G1968" i="1"/>
  <c r="J1968" i="1" s="1"/>
  <c r="M1968" i="1" s="1"/>
  <c r="G1966" i="1"/>
  <c r="J1966" i="1" s="1"/>
  <c r="G1964" i="1"/>
  <c r="J1964" i="1" s="1"/>
  <c r="M1964" i="1" s="1"/>
  <c r="G1962" i="1"/>
  <c r="J1962" i="1" s="1"/>
  <c r="G1960" i="1"/>
  <c r="J1960" i="1" s="1"/>
  <c r="M1960" i="1" s="1"/>
  <c r="G1958" i="1"/>
  <c r="J1958" i="1" s="1"/>
  <c r="G1956" i="1"/>
  <c r="J1956" i="1" s="1"/>
  <c r="M1956" i="1" s="1"/>
  <c r="G1954" i="1"/>
  <c r="J1954" i="1" s="1"/>
  <c r="G1952" i="1"/>
  <c r="J1952" i="1" s="1"/>
  <c r="M1952" i="1" s="1"/>
  <c r="G1950" i="1"/>
  <c r="J1950" i="1" s="1"/>
  <c r="G1948" i="1"/>
  <c r="J1948" i="1" s="1"/>
  <c r="M1948" i="1" s="1"/>
  <c r="G1946" i="1"/>
  <c r="J1946" i="1" s="1"/>
  <c r="G1944" i="1"/>
  <c r="J1944" i="1" s="1"/>
  <c r="M1944" i="1" s="1"/>
  <c r="G1942" i="1"/>
  <c r="J1942" i="1" s="1"/>
  <c r="G1940" i="1"/>
  <c r="J1940" i="1" s="1"/>
  <c r="M1940" i="1" s="1"/>
  <c r="G1938" i="1"/>
  <c r="J1938" i="1" s="1"/>
  <c r="G1936" i="1"/>
  <c r="J1936" i="1" s="1"/>
  <c r="M1936" i="1" s="1"/>
  <c r="G1934" i="1"/>
  <c r="J1934" i="1" s="1"/>
  <c r="M1934" i="1" s="1"/>
  <c r="G1932" i="1"/>
  <c r="J1932" i="1" s="1"/>
  <c r="M1932" i="1" s="1"/>
  <c r="G1930" i="1"/>
  <c r="J1930" i="1" s="1"/>
  <c r="G1928" i="1"/>
  <c r="J1928" i="1" s="1"/>
  <c r="M1928" i="1" s="1"/>
  <c r="G1926" i="1"/>
  <c r="J1926" i="1" s="1"/>
  <c r="M1926" i="1" s="1"/>
  <c r="G1924" i="1"/>
  <c r="J1924" i="1" s="1"/>
  <c r="M1924" i="1" s="1"/>
  <c r="G1922" i="1"/>
  <c r="J1922" i="1" s="1"/>
  <c r="M1922" i="1" s="1"/>
  <c r="G1920" i="1"/>
  <c r="J1920" i="1" s="1"/>
  <c r="M1920" i="1" s="1"/>
  <c r="G1918" i="1"/>
  <c r="J1918" i="1" s="1"/>
  <c r="M1918" i="1" s="1"/>
  <c r="G1916" i="1"/>
  <c r="J1916" i="1" s="1"/>
  <c r="M1916" i="1" s="1"/>
  <c r="G1914" i="1"/>
  <c r="J1914" i="1" s="1"/>
  <c r="G1912" i="1"/>
  <c r="J1912" i="1" s="1"/>
  <c r="M1912" i="1" s="1"/>
  <c r="G1910" i="1"/>
  <c r="J1910" i="1" s="1"/>
  <c r="M1910" i="1" s="1"/>
  <c r="G1908" i="1"/>
  <c r="J1908" i="1" s="1"/>
  <c r="M1908" i="1" s="1"/>
  <c r="G1906" i="1"/>
  <c r="J1906" i="1" s="1"/>
  <c r="G1904" i="1"/>
  <c r="J1904" i="1" s="1"/>
  <c r="M1904" i="1" s="1"/>
  <c r="G1902" i="1"/>
  <c r="J1902" i="1" s="1"/>
  <c r="M1902" i="1" s="1"/>
  <c r="G1900" i="1"/>
  <c r="J1900" i="1" s="1"/>
  <c r="G1898" i="1"/>
  <c r="J1898" i="1" s="1"/>
  <c r="G1896" i="1"/>
  <c r="J1896" i="1" s="1"/>
  <c r="M1896" i="1" s="1"/>
  <c r="G1894" i="1"/>
  <c r="J1894" i="1" s="1"/>
  <c r="M1894" i="1" s="1"/>
  <c r="G1891" i="1"/>
  <c r="J1891" i="1" s="1"/>
  <c r="M1891" i="1" s="1"/>
  <c r="G1889" i="1"/>
  <c r="J1889" i="1" s="1"/>
  <c r="M1889" i="1" s="1"/>
  <c r="G1887" i="1"/>
  <c r="J1887" i="1" s="1"/>
  <c r="M1887" i="1" s="1"/>
  <c r="G1885" i="1"/>
  <c r="J1885" i="1" s="1"/>
  <c r="M1885" i="1" s="1"/>
  <c r="G1883" i="1"/>
  <c r="J1883" i="1" s="1"/>
  <c r="G1881" i="1"/>
  <c r="J1881" i="1" s="1"/>
  <c r="M1881" i="1" s="1"/>
  <c r="G1879" i="1"/>
  <c r="J1879" i="1" s="1"/>
  <c r="M1879" i="1" s="1"/>
  <c r="G1877" i="1"/>
  <c r="J1877" i="1" s="1"/>
  <c r="M1877" i="1" s="1"/>
  <c r="G1875" i="1"/>
  <c r="J1875" i="1" s="1"/>
  <c r="M1875" i="1" s="1"/>
  <c r="G1873" i="1"/>
  <c r="J1873" i="1" s="1"/>
  <c r="M1873" i="1" s="1"/>
  <c r="G1871" i="1"/>
  <c r="J1871" i="1" s="1"/>
  <c r="G1869" i="1"/>
  <c r="J1869" i="1" s="1"/>
  <c r="M1869" i="1" s="1"/>
  <c r="G1867" i="1"/>
  <c r="J1867" i="1" s="1"/>
  <c r="M1867" i="1" s="1"/>
  <c r="G1865" i="1"/>
  <c r="J1865" i="1" s="1"/>
  <c r="M1865" i="1" s="1"/>
  <c r="G1863" i="1"/>
  <c r="J1863" i="1" s="1"/>
  <c r="M1863" i="1" s="1"/>
  <c r="G1861" i="1"/>
  <c r="J1861" i="1" s="1"/>
  <c r="M1861" i="1" s="1"/>
  <c r="G1859" i="1"/>
  <c r="J1859" i="1" s="1"/>
  <c r="M1859" i="1" s="1"/>
  <c r="G1857" i="1"/>
  <c r="J1857" i="1" s="1"/>
  <c r="M1857" i="1" s="1"/>
  <c r="G1855" i="1"/>
  <c r="J1855" i="1" s="1"/>
  <c r="M1855" i="1" s="1"/>
  <c r="G1853" i="1"/>
  <c r="J1853" i="1" s="1"/>
  <c r="M1853" i="1" s="1"/>
  <c r="G1851" i="1"/>
  <c r="J1851" i="1" s="1"/>
  <c r="M1851" i="1" s="1"/>
  <c r="G1849" i="1"/>
  <c r="J1849" i="1" s="1"/>
  <c r="M1849" i="1" s="1"/>
  <c r="G1847" i="1"/>
  <c r="J1847" i="1" s="1"/>
  <c r="M1847" i="1" s="1"/>
  <c r="G1845" i="1"/>
  <c r="J1845" i="1" s="1"/>
  <c r="M1845" i="1" s="1"/>
  <c r="G1843" i="1"/>
  <c r="J1843" i="1" s="1"/>
  <c r="M1843" i="1" s="1"/>
  <c r="G1841" i="1"/>
  <c r="J1841" i="1" s="1"/>
  <c r="M1841" i="1" s="1"/>
  <c r="G1839" i="1"/>
  <c r="J1839" i="1" s="1"/>
  <c r="M1839" i="1" s="1"/>
  <c r="G1838" i="1"/>
  <c r="J1838" i="1" s="1"/>
  <c r="M1838" i="1" s="1"/>
  <c r="G1836" i="1"/>
  <c r="J1836" i="1" s="1"/>
  <c r="G1834" i="1"/>
  <c r="J1834" i="1" s="1"/>
  <c r="G1832" i="1"/>
  <c r="J1832" i="1" s="1"/>
  <c r="M1832" i="1" s="1"/>
  <c r="G1830" i="1"/>
  <c r="J1830" i="1" s="1"/>
  <c r="G1828" i="1"/>
  <c r="J1828" i="1" s="1"/>
  <c r="G1826" i="1"/>
  <c r="J1826" i="1" s="1"/>
  <c r="G1824" i="1"/>
  <c r="J1824" i="1" s="1"/>
  <c r="M1824" i="1" s="1"/>
  <c r="G1822" i="1"/>
  <c r="J1822" i="1" s="1"/>
  <c r="G1820" i="1"/>
  <c r="J1820" i="1" s="1"/>
  <c r="G1818" i="1"/>
  <c r="J1818" i="1" s="1"/>
  <c r="G1816" i="1"/>
  <c r="J1816" i="1" s="1"/>
  <c r="M1816" i="1" s="1"/>
  <c r="G1815" i="1"/>
  <c r="J1815" i="1" s="1"/>
  <c r="M1815" i="1" s="1"/>
  <c r="G1814" i="1"/>
  <c r="J1814" i="1" s="1"/>
  <c r="M1814" i="1" s="1"/>
  <c r="G1813" i="1"/>
  <c r="J1813" i="1" s="1"/>
  <c r="G1812" i="1"/>
  <c r="J1812" i="1" s="1"/>
  <c r="M1812" i="1" s="1"/>
  <c r="G1811" i="1"/>
  <c r="J1811" i="1" s="1"/>
  <c r="M1811" i="1" s="1"/>
  <c r="G1810" i="1"/>
  <c r="J1810" i="1" s="1"/>
  <c r="M1810" i="1" s="1"/>
  <c r="G1809" i="1"/>
  <c r="J1809" i="1" s="1"/>
  <c r="M1809" i="1" s="1"/>
  <c r="G1808" i="1"/>
  <c r="J1808" i="1" s="1"/>
  <c r="M1808" i="1" s="1"/>
  <c r="G1807" i="1"/>
  <c r="J1807" i="1" s="1"/>
  <c r="G1806" i="1"/>
  <c r="J1806" i="1" s="1"/>
  <c r="M1806" i="1" s="1"/>
  <c r="G1805" i="1"/>
  <c r="J1805" i="1" s="1"/>
  <c r="M1805" i="1" s="1"/>
  <c r="G1804" i="1"/>
  <c r="J1804" i="1" s="1"/>
  <c r="M1804" i="1" s="1"/>
  <c r="G1803" i="1"/>
  <c r="J1803" i="1" s="1"/>
  <c r="M1803" i="1" s="1"/>
  <c r="G1802" i="1"/>
  <c r="J1802" i="1" s="1"/>
  <c r="M1802" i="1" s="1"/>
  <c r="G1801" i="1"/>
  <c r="J1801" i="1" s="1"/>
  <c r="M1801" i="1" s="1"/>
  <c r="G1800" i="1"/>
  <c r="J1800" i="1" s="1"/>
  <c r="M1800" i="1" s="1"/>
  <c r="G1799" i="1"/>
  <c r="J1799" i="1" s="1"/>
  <c r="G1798" i="1"/>
  <c r="J1798" i="1" s="1"/>
  <c r="M1798" i="1" s="1"/>
  <c r="G1797" i="1"/>
  <c r="J1797" i="1" s="1"/>
  <c r="M1797" i="1" s="1"/>
  <c r="G1796" i="1"/>
  <c r="J1796" i="1" s="1"/>
  <c r="M1796" i="1" s="1"/>
  <c r="G1795" i="1"/>
  <c r="J1795" i="1" s="1"/>
  <c r="M1795" i="1" s="1"/>
  <c r="G1794" i="1"/>
  <c r="J1794" i="1" s="1"/>
  <c r="G1793" i="1"/>
  <c r="J1793" i="1" s="1"/>
  <c r="M1793" i="1" s="1"/>
  <c r="G1792" i="1"/>
  <c r="J1792" i="1" s="1"/>
  <c r="M1792" i="1" s="1"/>
  <c r="G1791" i="1"/>
  <c r="J1791" i="1" s="1"/>
  <c r="M1791" i="1" s="1"/>
  <c r="G1790" i="1"/>
  <c r="J1790" i="1" s="1"/>
  <c r="M1790" i="1" s="1"/>
  <c r="G1789" i="1"/>
  <c r="J1789" i="1" s="1"/>
  <c r="M1789" i="1" s="1"/>
  <c r="G1788" i="1"/>
  <c r="J1788" i="1" s="1"/>
  <c r="M1788" i="1" s="1"/>
  <c r="G1787" i="1"/>
  <c r="J1787" i="1" s="1"/>
  <c r="G1786" i="1"/>
  <c r="J1786" i="1" s="1"/>
  <c r="M1786" i="1" s="1"/>
  <c r="G1785" i="1"/>
  <c r="J1785" i="1" s="1"/>
  <c r="M1785" i="1" s="1"/>
  <c r="G1784" i="1"/>
  <c r="J1784" i="1" s="1"/>
  <c r="M1784" i="1" s="1"/>
  <c r="G1783" i="1"/>
  <c r="J1783" i="1" s="1"/>
  <c r="G1782" i="1"/>
  <c r="J1782" i="1" s="1"/>
  <c r="M1782" i="1" s="1"/>
  <c r="G1781" i="1"/>
  <c r="J1781" i="1" s="1"/>
  <c r="M1781" i="1" s="1"/>
  <c r="G1780" i="1"/>
  <c r="J1780" i="1" s="1"/>
  <c r="M1780" i="1" s="1"/>
  <c r="G1779" i="1"/>
  <c r="J1779" i="1" s="1"/>
  <c r="G1778" i="1"/>
  <c r="J1778" i="1" s="1"/>
  <c r="M1778" i="1" s="1"/>
  <c r="G1777" i="1"/>
  <c r="J1777" i="1" s="1"/>
  <c r="M1777" i="1" s="1"/>
  <c r="G1776" i="1"/>
  <c r="J1776" i="1" s="1"/>
  <c r="M1776" i="1" s="1"/>
  <c r="G1775" i="1"/>
  <c r="J1775" i="1" s="1"/>
  <c r="M1775" i="1" s="1"/>
  <c r="G1774" i="1"/>
  <c r="J1774" i="1" s="1"/>
  <c r="M1774" i="1" s="1"/>
  <c r="G1773" i="1"/>
  <c r="J1773" i="1" s="1"/>
  <c r="M1773" i="1" s="1"/>
  <c r="G1772" i="1"/>
  <c r="J1772" i="1" s="1"/>
  <c r="M1772" i="1" s="1"/>
  <c r="G1771" i="1"/>
  <c r="J1771" i="1" s="1"/>
  <c r="G1770" i="1"/>
  <c r="J1770" i="1" s="1"/>
  <c r="M1770" i="1" s="1"/>
  <c r="G1769" i="1"/>
  <c r="J1769" i="1" s="1"/>
  <c r="M1769" i="1" s="1"/>
  <c r="G1768" i="1"/>
  <c r="J1768" i="1" s="1"/>
  <c r="M1768" i="1" s="1"/>
  <c r="G1767" i="1"/>
  <c r="J1767" i="1" s="1"/>
  <c r="M1767" i="1" s="1"/>
  <c r="G1766" i="1"/>
  <c r="J1766" i="1" s="1"/>
  <c r="M1766" i="1" s="1"/>
  <c r="G1765" i="1"/>
  <c r="J1765" i="1" s="1"/>
  <c r="M1765" i="1" s="1"/>
  <c r="G1764" i="1"/>
  <c r="J1764" i="1" s="1"/>
  <c r="M1764" i="1" s="1"/>
  <c r="G1763" i="1"/>
  <c r="J1763" i="1" s="1"/>
  <c r="G1762" i="1"/>
  <c r="J1762" i="1" s="1"/>
  <c r="M1762" i="1" s="1"/>
  <c r="G1761" i="1"/>
  <c r="J1761" i="1" s="1"/>
  <c r="G1760" i="1"/>
  <c r="J1760" i="1" s="1"/>
  <c r="M1760" i="1" s="1"/>
  <c r="G1759" i="1"/>
  <c r="J1759" i="1" s="1"/>
  <c r="M1759" i="1" s="1"/>
  <c r="G1758" i="1"/>
  <c r="J1758" i="1" s="1"/>
  <c r="M1758" i="1" s="1"/>
  <c r="G1757" i="1"/>
  <c r="J1757" i="1" s="1"/>
  <c r="M1757" i="1" s="1"/>
  <c r="G1756" i="1"/>
  <c r="J1756" i="1" s="1"/>
  <c r="M1756" i="1" s="1"/>
  <c r="G1755" i="1"/>
  <c r="J1755" i="1" s="1"/>
  <c r="G1754" i="1"/>
  <c r="J1754" i="1" s="1"/>
  <c r="M1754" i="1" s="1"/>
  <c r="G1753" i="1"/>
  <c r="J1753" i="1" s="1"/>
  <c r="M1753" i="1" s="1"/>
  <c r="G1752" i="1"/>
  <c r="J1752" i="1" s="1"/>
  <c r="M1752" i="1" s="1"/>
  <c r="G1751" i="1"/>
  <c r="J1751" i="1" s="1"/>
  <c r="M1751" i="1" s="1"/>
  <c r="G1750" i="1"/>
  <c r="J1750" i="1" s="1"/>
  <c r="M1750" i="1" s="1"/>
  <c r="G1749" i="1"/>
  <c r="J1749" i="1" s="1"/>
  <c r="M1749" i="1" s="1"/>
  <c r="G1748" i="1"/>
  <c r="J1748" i="1" s="1"/>
  <c r="M1748" i="1" s="1"/>
  <c r="G1747" i="1"/>
  <c r="J1747" i="1" s="1"/>
  <c r="G1746" i="1"/>
  <c r="J1746" i="1" s="1"/>
  <c r="M1746" i="1" s="1"/>
  <c r="G1745" i="1"/>
  <c r="J1745" i="1" s="1"/>
  <c r="M1745" i="1" s="1"/>
  <c r="G1744" i="1"/>
  <c r="J1744" i="1" s="1"/>
  <c r="M1744" i="1" s="1"/>
  <c r="G1743" i="1"/>
  <c r="J1743" i="1" s="1"/>
  <c r="M1743" i="1" s="1"/>
  <c r="G1742" i="1"/>
  <c r="J1742" i="1" s="1"/>
  <c r="M1742" i="1" s="1"/>
  <c r="G1741" i="1"/>
  <c r="J1741" i="1" s="1"/>
  <c r="M1741" i="1" s="1"/>
  <c r="G1740" i="1"/>
  <c r="J1740" i="1" s="1"/>
  <c r="M1740" i="1" s="1"/>
  <c r="G1739" i="1"/>
  <c r="J1739" i="1" s="1"/>
  <c r="G1738" i="1"/>
  <c r="J1738" i="1" s="1"/>
  <c r="M1738" i="1" s="1"/>
  <c r="G1737" i="1"/>
  <c r="J1737" i="1" s="1"/>
  <c r="M1737" i="1" s="1"/>
  <c r="G1736" i="1"/>
  <c r="J1736" i="1" s="1"/>
  <c r="M1736" i="1" s="1"/>
  <c r="G1735" i="1"/>
  <c r="J1735" i="1" s="1"/>
  <c r="M1735" i="1" s="1"/>
  <c r="G1734" i="1"/>
  <c r="J1734" i="1" s="1"/>
  <c r="M1734" i="1" s="1"/>
  <c r="G1733" i="1"/>
  <c r="J1733" i="1" s="1"/>
  <c r="M1733" i="1" s="1"/>
  <c r="G1732" i="1"/>
  <c r="J1732" i="1" s="1"/>
  <c r="G1731" i="1"/>
  <c r="J1731" i="1" s="1"/>
  <c r="M1731" i="1" s="1"/>
  <c r="G1730" i="1"/>
  <c r="J1730" i="1" s="1"/>
  <c r="M1730" i="1" s="1"/>
  <c r="G1729" i="1"/>
  <c r="J1729" i="1" s="1"/>
  <c r="G1728" i="1"/>
  <c r="J1728" i="1" s="1"/>
  <c r="G1727" i="1"/>
  <c r="J1727" i="1" s="1"/>
  <c r="G1726" i="1"/>
  <c r="J1726" i="1" s="1"/>
  <c r="G1725" i="1"/>
  <c r="J1725" i="1" s="1"/>
  <c r="M1725" i="1" s="1"/>
  <c r="G1724" i="1"/>
  <c r="J1724" i="1" s="1"/>
  <c r="M1724" i="1" s="1"/>
  <c r="G1723" i="1"/>
  <c r="J1723" i="1" s="1"/>
  <c r="G1722" i="1"/>
  <c r="J1722" i="1" s="1"/>
  <c r="M1722" i="1" s="1"/>
  <c r="G1721" i="1"/>
  <c r="J1721" i="1" s="1"/>
  <c r="M1721" i="1" s="1"/>
  <c r="G1720" i="1"/>
  <c r="J1720" i="1" s="1"/>
  <c r="M1720" i="1" s="1"/>
  <c r="G1719" i="1"/>
  <c r="J1719" i="1" s="1"/>
  <c r="M1719" i="1" s="1"/>
  <c r="G1718" i="1"/>
  <c r="J1718" i="1" s="1"/>
  <c r="M1718" i="1" s="1"/>
  <c r="G1717" i="1"/>
  <c r="J1717" i="1" s="1"/>
  <c r="M1717" i="1" s="1"/>
  <c r="G1716" i="1"/>
  <c r="J1716" i="1" s="1"/>
  <c r="M1716" i="1" s="1"/>
  <c r="G1715" i="1"/>
  <c r="J1715" i="1" s="1"/>
  <c r="G1714" i="1"/>
  <c r="J1714" i="1" s="1"/>
  <c r="M1714" i="1" s="1"/>
  <c r="G1713" i="1"/>
  <c r="J1713" i="1" s="1"/>
  <c r="M1713" i="1" s="1"/>
  <c r="G1711" i="1"/>
  <c r="J1711" i="1" s="1"/>
  <c r="M1711" i="1" s="1"/>
  <c r="G1710" i="1"/>
  <c r="J1710" i="1" s="1"/>
  <c r="G1709" i="1"/>
  <c r="J1709" i="1" s="1"/>
  <c r="G1708" i="1"/>
  <c r="J1708" i="1" s="1"/>
  <c r="G1707" i="1"/>
  <c r="J1707" i="1" s="1"/>
  <c r="M1707" i="1" s="1"/>
  <c r="G1706" i="1"/>
  <c r="J1706" i="1" s="1"/>
  <c r="G1705" i="1"/>
  <c r="J1705" i="1" s="1"/>
  <c r="G1704" i="1"/>
  <c r="J1704" i="1" s="1"/>
  <c r="G1703" i="1"/>
  <c r="J1703" i="1" s="1"/>
  <c r="M1703" i="1" s="1"/>
  <c r="G1702" i="1"/>
  <c r="J1702" i="1" s="1"/>
  <c r="M1702" i="1" s="1"/>
  <c r="G1701" i="1"/>
  <c r="J1701" i="1" s="1"/>
  <c r="M1701" i="1" s="1"/>
  <c r="G1700" i="1"/>
  <c r="J1700" i="1" s="1"/>
  <c r="M1700" i="1" s="1"/>
  <c r="G1699" i="1"/>
  <c r="J1699" i="1" s="1"/>
  <c r="M1699" i="1" s="1"/>
  <c r="G1698" i="1"/>
  <c r="J1698" i="1" s="1"/>
  <c r="G1697" i="1"/>
  <c r="J1697" i="1" s="1"/>
  <c r="M1697" i="1" s="1"/>
  <c r="G1696" i="1"/>
  <c r="J1696" i="1" s="1"/>
  <c r="M1696" i="1" s="1"/>
  <c r="G1695" i="1"/>
  <c r="J1695" i="1" s="1"/>
  <c r="M1695" i="1" s="1"/>
  <c r="G1694" i="1"/>
  <c r="J1694" i="1" s="1"/>
  <c r="M1694" i="1" s="1"/>
  <c r="G1693" i="1"/>
  <c r="J1693" i="1" s="1"/>
  <c r="M1693" i="1" s="1"/>
  <c r="G1692" i="1"/>
  <c r="J1692" i="1" s="1"/>
  <c r="M1692" i="1" s="1"/>
  <c r="G1691" i="1"/>
  <c r="J1691" i="1" s="1"/>
  <c r="M1691" i="1" s="1"/>
  <c r="G1690" i="1"/>
  <c r="J1690" i="1" s="1"/>
  <c r="G1689" i="1"/>
  <c r="J1689" i="1" s="1"/>
  <c r="G1688" i="1"/>
  <c r="J1688" i="1" s="1"/>
  <c r="G1687" i="1"/>
  <c r="J1687" i="1" s="1"/>
  <c r="M1687" i="1" s="1"/>
  <c r="G1686" i="1"/>
  <c r="J1686" i="1" s="1"/>
  <c r="M1686" i="1" s="1"/>
  <c r="G1685" i="1"/>
  <c r="J1685" i="1" s="1"/>
  <c r="G1684" i="1"/>
  <c r="J1684" i="1" s="1"/>
  <c r="M1684" i="1" s="1"/>
  <c r="G1683" i="1"/>
  <c r="J1683" i="1" s="1"/>
  <c r="G1682" i="1"/>
  <c r="J1682" i="1" s="1"/>
  <c r="G1681" i="1"/>
  <c r="J1681" i="1" s="1"/>
  <c r="M1681" i="1" s="1"/>
  <c r="G1680" i="1"/>
  <c r="J1680" i="1" s="1"/>
  <c r="M1680" i="1" s="1"/>
  <c r="G1679" i="1"/>
  <c r="J1679" i="1" s="1"/>
  <c r="M1679" i="1" s="1"/>
  <c r="G1678" i="1"/>
  <c r="J1678" i="1" s="1"/>
  <c r="M1678" i="1" s="1"/>
  <c r="G1677" i="1"/>
  <c r="J1677" i="1" s="1"/>
  <c r="M1677" i="1" s="1"/>
  <c r="G1676" i="1"/>
  <c r="J1676" i="1" s="1"/>
  <c r="M1676" i="1" s="1"/>
  <c r="G1675" i="1"/>
  <c r="J1675" i="1" s="1"/>
  <c r="M1675" i="1" s="1"/>
  <c r="G1674" i="1"/>
  <c r="J1674" i="1" s="1"/>
  <c r="G1673" i="1"/>
  <c r="J1673" i="1" s="1"/>
  <c r="M1673" i="1" s="1"/>
  <c r="G1672" i="1"/>
  <c r="J1672" i="1" s="1"/>
  <c r="G1671" i="1"/>
  <c r="J1671" i="1" s="1"/>
  <c r="M1671" i="1" s="1"/>
  <c r="G1670" i="1"/>
  <c r="J1670" i="1" s="1"/>
  <c r="M1670" i="1" s="1"/>
  <c r="G1669" i="1"/>
  <c r="J1669" i="1" s="1"/>
  <c r="M1669" i="1" s="1"/>
  <c r="G1668" i="1"/>
  <c r="J1668" i="1" s="1"/>
  <c r="M1668" i="1" s="1"/>
  <c r="G1667" i="1"/>
  <c r="J1667" i="1" s="1"/>
  <c r="M1667" i="1" s="1"/>
  <c r="G1666" i="1"/>
  <c r="J1666" i="1" s="1"/>
  <c r="G1665" i="1"/>
  <c r="J1665" i="1" s="1"/>
  <c r="M1665" i="1" s="1"/>
  <c r="G1664" i="1"/>
  <c r="J1664" i="1" s="1"/>
  <c r="M1664" i="1" s="1"/>
  <c r="G1663" i="1"/>
  <c r="J1663" i="1" s="1"/>
  <c r="M1663" i="1" s="1"/>
  <c r="G1662" i="1"/>
  <c r="J1662" i="1" s="1"/>
  <c r="M1662" i="1" s="1"/>
  <c r="G1661" i="1"/>
  <c r="J1661" i="1" s="1"/>
  <c r="M1661" i="1" s="1"/>
  <c r="G1660" i="1"/>
  <c r="J1660" i="1" s="1"/>
  <c r="M1660" i="1" s="1"/>
  <c r="G1659" i="1"/>
  <c r="J1659" i="1" s="1"/>
  <c r="M1659" i="1" s="1"/>
  <c r="G1658" i="1"/>
  <c r="J1658" i="1" s="1"/>
  <c r="G1657" i="1"/>
  <c r="J1657" i="1" s="1"/>
  <c r="M1657" i="1" s="1"/>
  <c r="G1656" i="1"/>
  <c r="J1656" i="1" s="1"/>
  <c r="G1655" i="1"/>
  <c r="J1655" i="1" s="1"/>
  <c r="M1655" i="1" s="1"/>
  <c r="G1654" i="1"/>
  <c r="J1654" i="1" s="1"/>
  <c r="M1654" i="1" s="1"/>
  <c r="G1653" i="1"/>
  <c r="J1653" i="1" s="1"/>
  <c r="M1653" i="1" s="1"/>
  <c r="G1652" i="1"/>
  <c r="J1652" i="1" s="1"/>
  <c r="M1652" i="1" s="1"/>
  <c r="G1651" i="1"/>
  <c r="J1651" i="1" s="1"/>
  <c r="G1650" i="1"/>
  <c r="J1650" i="1" s="1"/>
  <c r="G1649" i="1"/>
  <c r="J1649" i="1" s="1"/>
  <c r="G1648" i="1"/>
  <c r="J1648" i="1" s="1"/>
  <c r="M1648" i="1" s="1"/>
  <c r="G1647" i="1"/>
  <c r="J1647" i="1" s="1"/>
  <c r="M1647" i="1" s="1"/>
  <c r="G1646" i="1"/>
  <c r="J1646" i="1" s="1"/>
  <c r="G1645" i="1"/>
  <c r="J1645" i="1" s="1"/>
  <c r="M1645" i="1" s="1"/>
  <c r="G1644" i="1"/>
  <c r="J1644" i="1" s="1"/>
  <c r="M1644" i="1" s="1"/>
  <c r="G1643" i="1"/>
  <c r="J1643" i="1" s="1"/>
  <c r="M1643" i="1" s="1"/>
  <c r="G1642" i="1"/>
  <c r="J1642" i="1" s="1"/>
  <c r="G1641" i="1"/>
  <c r="J1641" i="1" s="1"/>
  <c r="M1641" i="1" s="1"/>
  <c r="G1640" i="1"/>
  <c r="J1640" i="1" s="1"/>
  <c r="G1639" i="1"/>
  <c r="J1639" i="1" s="1"/>
  <c r="M1639" i="1" s="1"/>
  <c r="G1638" i="1"/>
  <c r="J1638" i="1" s="1"/>
  <c r="G1637" i="1"/>
  <c r="J1637" i="1" s="1"/>
  <c r="M1637" i="1" s="1"/>
  <c r="G1636" i="1"/>
  <c r="J1636" i="1" s="1"/>
  <c r="M1636" i="1" s="1"/>
  <c r="G1635" i="1"/>
  <c r="J1635" i="1" s="1"/>
  <c r="M1635" i="1" s="1"/>
  <c r="G1634" i="1"/>
  <c r="J1634" i="1" s="1"/>
  <c r="G1633" i="1"/>
  <c r="J1633" i="1" s="1"/>
  <c r="G1632" i="1"/>
  <c r="J1632" i="1" s="1"/>
  <c r="M1632" i="1" s="1"/>
  <c r="G1631" i="1"/>
  <c r="J1631" i="1" s="1"/>
  <c r="M1631" i="1" s="1"/>
  <c r="G1630" i="1"/>
  <c r="J1630" i="1" s="1"/>
  <c r="G1629" i="1"/>
  <c r="J1629" i="1" s="1"/>
  <c r="M1629" i="1" s="1"/>
  <c r="G1628" i="1"/>
  <c r="J1628" i="1" s="1"/>
  <c r="M1628" i="1" s="1"/>
  <c r="G1627" i="1"/>
  <c r="J1627" i="1" s="1"/>
  <c r="M1627" i="1" s="1"/>
  <c r="G1626" i="1"/>
  <c r="J1626" i="1" s="1"/>
  <c r="G1625" i="1"/>
  <c r="J1625" i="1" s="1"/>
  <c r="M1625" i="1" s="1"/>
  <c r="G1624" i="1"/>
  <c r="J1624" i="1" s="1"/>
  <c r="G1623" i="1"/>
  <c r="J1623" i="1" s="1"/>
  <c r="M1623" i="1" s="1"/>
  <c r="G1622" i="1"/>
  <c r="J1622" i="1" s="1"/>
  <c r="G1621" i="1"/>
  <c r="J1621" i="1" s="1"/>
  <c r="M1621" i="1" s="1"/>
  <c r="G1620" i="1"/>
  <c r="J1620" i="1" s="1"/>
  <c r="M1620" i="1" s="1"/>
  <c r="G1619" i="1"/>
  <c r="J1619" i="1" s="1"/>
  <c r="G1618" i="1"/>
  <c r="J1618" i="1" s="1"/>
  <c r="G1617" i="1"/>
  <c r="J1617" i="1" s="1"/>
  <c r="M1617" i="1" s="1"/>
  <c r="G1616" i="1"/>
  <c r="J1616" i="1" s="1"/>
  <c r="M1616" i="1" s="1"/>
  <c r="G1615" i="1"/>
  <c r="J1615" i="1" s="1"/>
  <c r="M1615" i="1" s="1"/>
  <c r="G1614" i="1"/>
  <c r="J1614" i="1" s="1"/>
  <c r="G1613" i="1"/>
  <c r="J1613" i="1" s="1"/>
  <c r="M1613" i="1" s="1"/>
  <c r="G1612" i="1"/>
  <c r="J1612" i="1" s="1"/>
  <c r="M1612" i="1" s="1"/>
  <c r="G1611" i="1"/>
  <c r="J1611" i="1" s="1"/>
  <c r="M1611" i="1" s="1"/>
  <c r="G1610" i="1"/>
  <c r="J1610" i="1" s="1"/>
  <c r="G1609" i="1"/>
  <c r="J1609" i="1" s="1"/>
  <c r="M1609" i="1" s="1"/>
  <c r="G1608" i="1"/>
  <c r="J1608" i="1" s="1"/>
  <c r="G1607" i="1"/>
  <c r="J1607" i="1" s="1"/>
  <c r="M1607" i="1" s="1"/>
  <c r="G1606" i="1"/>
  <c r="J1606" i="1" s="1"/>
  <c r="G1605" i="1"/>
  <c r="J1605" i="1" s="1"/>
  <c r="M1605" i="1" s="1"/>
  <c r="G1604" i="1"/>
  <c r="J1604" i="1" s="1"/>
  <c r="M1604" i="1" s="1"/>
  <c r="G1603" i="1"/>
  <c r="J1603" i="1" s="1"/>
  <c r="M1603" i="1" s="1"/>
  <c r="G1602" i="1"/>
  <c r="J1602" i="1" s="1"/>
  <c r="G1601" i="1"/>
  <c r="J1601" i="1" s="1"/>
  <c r="M1601" i="1" s="1"/>
  <c r="G1600" i="1"/>
  <c r="J1600" i="1" s="1"/>
  <c r="M1600" i="1" s="1"/>
  <c r="G1599" i="1"/>
  <c r="J1599" i="1" s="1"/>
  <c r="M1599" i="1" s="1"/>
  <c r="G1598" i="1"/>
  <c r="J1598" i="1" s="1"/>
  <c r="G1597" i="1"/>
  <c r="J1597" i="1" s="1"/>
  <c r="M1597" i="1" s="1"/>
  <c r="G1596" i="1"/>
  <c r="J1596" i="1" s="1"/>
  <c r="M1596" i="1" s="1"/>
  <c r="G1595" i="1"/>
  <c r="J1595" i="1" s="1"/>
  <c r="M1595" i="1" s="1"/>
  <c r="G1594" i="1"/>
  <c r="J1594" i="1" s="1"/>
  <c r="G1593" i="1"/>
  <c r="J1593" i="1" s="1"/>
  <c r="M1593" i="1" s="1"/>
  <c r="G1592" i="1"/>
  <c r="J1592" i="1" s="1"/>
  <c r="G1591" i="1"/>
  <c r="J1591" i="1" s="1"/>
  <c r="M1591" i="1" s="1"/>
  <c r="G1590" i="1"/>
  <c r="J1590" i="1" s="1"/>
  <c r="G1589" i="1"/>
  <c r="J1589" i="1" s="1"/>
  <c r="G1588" i="1"/>
  <c r="J1588" i="1" s="1"/>
  <c r="M1588" i="1" s="1"/>
  <c r="G1587" i="1"/>
  <c r="J1587" i="1" s="1"/>
  <c r="G1586" i="1"/>
  <c r="J1586" i="1" s="1"/>
  <c r="G1585" i="1"/>
  <c r="J1585" i="1" s="1"/>
  <c r="M1585" i="1" s="1"/>
  <c r="G1584" i="1"/>
  <c r="J1584" i="1" s="1"/>
  <c r="G1583" i="1"/>
  <c r="J1583" i="1" s="1"/>
  <c r="G1582" i="1"/>
  <c r="J1582" i="1" s="1"/>
  <c r="G1581" i="1"/>
  <c r="J1581" i="1" s="1"/>
  <c r="G1580" i="1"/>
  <c r="J1580" i="1" s="1"/>
  <c r="M1580" i="1" s="1"/>
  <c r="G1579" i="1"/>
  <c r="J1579" i="1" s="1"/>
  <c r="M1579" i="1" s="1"/>
  <c r="G1578" i="1"/>
  <c r="J1578" i="1" s="1"/>
  <c r="G1577" i="1"/>
  <c r="J1577" i="1" s="1"/>
  <c r="M1577" i="1" s="1"/>
  <c r="G1576" i="1"/>
  <c r="J1576" i="1" s="1"/>
  <c r="G1575" i="1"/>
  <c r="J1575" i="1" s="1"/>
  <c r="M1575" i="1" s="1"/>
  <c r="G1574" i="1"/>
  <c r="J1574" i="1" s="1"/>
  <c r="M1574" i="1" s="1"/>
  <c r="G1573" i="1"/>
  <c r="J1573" i="1" s="1"/>
  <c r="M1573" i="1" s="1"/>
  <c r="G1572" i="1"/>
  <c r="J1572" i="1" s="1"/>
  <c r="G1571" i="1"/>
  <c r="J1571" i="1" s="1"/>
  <c r="G1570" i="1"/>
  <c r="J1570" i="1" s="1"/>
  <c r="G1569" i="1"/>
  <c r="J1569" i="1" s="1"/>
  <c r="G1568" i="1"/>
  <c r="J1568" i="1" s="1"/>
  <c r="G1567" i="1"/>
  <c r="J1567" i="1" s="1"/>
  <c r="M1567" i="1" s="1"/>
  <c r="G1566" i="1"/>
  <c r="J1566" i="1" s="1"/>
  <c r="M1566" i="1" s="1"/>
  <c r="G1565" i="1"/>
  <c r="J1565" i="1" s="1"/>
  <c r="G1564" i="1"/>
  <c r="J1564" i="1" s="1"/>
  <c r="M1564" i="1" s="1"/>
  <c r="G1563" i="1"/>
  <c r="J1563" i="1" s="1"/>
  <c r="M1563" i="1" s="1"/>
  <c r="G1562" i="1"/>
  <c r="J1562" i="1" s="1"/>
  <c r="G1561" i="1"/>
  <c r="J1561" i="1" s="1"/>
  <c r="M1561" i="1" s="1"/>
  <c r="G1560" i="1"/>
  <c r="J1560" i="1" s="1"/>
  <c r="G1559" i="1"/>
  <c r="J1559" i="1" s="1"/>
  <c r="M1559" i="1" s="1"/>
  <c r="G1558" i="1"/>
  <c r="J1558" i="1" s="1"/>
  <c r="M1558" i="1" s="1"/>
  <c r="G1557" i="1"/>
  <c r="J1557" i="1" s="1"/>
  <c r="M1557" i="1" s="1"/>
  <c r="G1556" i="1"/>
  <c r="J1556" i="1" s="1"/>
  <c r="M1556" i="1" s="1"/>
  <c r="G1555" i="1"/>
  <c r="J1555" i="1" s="1"/>
  <c r="G1554" i="1"/>
  <c r="J1554" i="1" s="1"/>
  <c r="G1553" i="1"/>
  <c r="J1553" i="1" s="1"/>
  <c r="M1553" i="1" s="1"/>
  <c r="G1552" i="1"/>
  <c r="J1552" i="1" s="1"/>
  <c r="M1552" i="1" s="1"/>
  <c r="G1551" i="1"/>
  <c r="J1551" i="1" s="1"/>
  <c r="M1551" i="1" s="1"/>
  <c r="G1550" i="1"/>
  <c r="J1550" i="1" s="1"/>
  <c r="M1550" i="1" s="1"/>
  <c r="G1549" i="1"/>
  <c r="J1549" i="1" s="1"/>
  <c r="M1549" i="1" s="1"/>
  <c r="G1548" i="1"/>
  <c r="J1548" i="1" s="1"/>
  <c r="M1548" i="1" s="1"/>
  <c r="G1547" i="1"/>
  <c r="J1547" i="1" s="1"/>
  <c r="M1547" i="1" s="1"/>
  <c r="G1546" i="1"/>
  <c r="J1546" i="1" s="1"/>
  <c r="G1545" i="1"/>
  <c r="J1545" i="1" s="1"/>
  <c r="M1545" i="1" s="1"/>
  <c r="G1544" i="1"/>
  <c r="J1544" i="1" s="1"/>
  <c r="G1543" i="1"/>
  <c r="J1543" i="1" s="1"/>
  <c r="M1543" i="1" s="1"/>
  <c r="G1542" i="1"/>
  <c r="J1542" i="1" s="1"/>
  <c r="M1542" i="1" s="1"/>
  <c r="G1541" i="1"/>
  <c r="J1541" i="1" s="1"/>
  <c r="M1541" i="1" s="1"/>
  <c r="G1540" i="1"/>
  <c r="J1540" i="1" s="1"/>
  <c r="M1540" i="1" s="1"/>
  <c r="G1539" i="1"/>
  <c r="J1539" i="1" s="1"/>
  <c r="M1539" i="1" s="1"/>
  <c r="G1538" i="1"/>
  <c r="J1538" i="1" s="1"/>
  <c r="G1537" i="1"/>
  <c r="J1537" i="1" s="1"/>
  <c r="M1537" i="1" s="1"/>
  <c r="G1536" i="1"/>
  <c r="J1536" i="1" s="1"/>
  <c r="M1536" i="1" s="1"/>
  <c r="G1535" i="1"/>
  <c r="J1535" i="1" s="1"/>
  <c r="G1534" i="1"/>
  <c r="J1534" i="1" s="1"/>
  <c r="M1534" i="1" s="1"/>
  <c r="G1533" i="1"/>
  <c r="J1533" i="1" s="1"/>
  <c r="M1533" i="1" s="1"/>
  <c r="G1532" i="1"/>
  <c r="J1532" i="1" s="1"/>
  <c r="M1532" i="1" s="1"/>
  <c r="G1531" i="1"/>
  <c r="J1531" i="1" s="1"/>
  <c r="M1531" i="1" s="1"/>
  <c r="G1530" i="1"/>
  <c r="J1530" i="1" s="1"/>
  <c r="G1529" i="1"/>
  <c r="J1529" i="1" s="1"/>
  <c r="M1529" i="1" s="1"/>
  <c r="G1528" i="1"/>
  <c r="J1528" i="1" s="1"/>
  <c r="G1527" i="1"/>
  <c r="J1527" i="1" s="1"/>
  <c r="M1527" i="1" s="1"/>
  <c r="G1526" i="1"/>
  <c r="J1526" i="1" s="1"/>
  <c r="M1526" i="1" s="1"/>
  <c r="G1525" i="1"/>
  <c r="J1525" i="1" s="1"/>
  <c r="G1524" i="1"/>
  <c r="J1524" i="1" s="1"/>
  <c r="M1524" i="1" s="1"/>
  <c r="G1523" i="1"/>
  <c r="J1523" i="1" s="1"/>
  <c r="M1523" i="1" s="1"/>
  <c r="G1522" i="1"/>
  <c r="J1522" i="1" s="1"/>
  <c r="G1521" i="1"/>
  <c r="J1521" i="1" s="1"/>
  <c r="M1521" i="1" s="1"/>
  <c r="G1520" i="1"/>
  <c r="J1520" i="1" s="1"/>
  <c r="M1520" i="1" s="1"/>
  <c r="G1519" i="1"/>
  <c r="J1519" i="1" s="1"/>
  <c r="G1518" i="1"/>
  <c r="J1518" i="1" s="1"/>
  <c r="M1518" i="1" s="1"/>
  <c r="G1517" i="1"/>
  <c r="J1517" i="1" s="1"/>
  <c r="M1517" i="1" s="1"/>
  <c r="G1516" i="1"/>
  <c r="J1516" i="1" s="1"/>
  <c r="M1516" i="1" s="1"/>
  <c r="G1515" i="1"/>
  <c r="J1515" i="1" s="1"/>
  <c r="M1515" i="1" s="1"/>
  <c r="G1514" i="1"/>
  <c r="J1514" i="1" s="1"/>
  <c r="G1513" i="1"/>
  <c r="J1513" i="1" s="1"/>
  <c r="M1513" i="1" s="1"/>
  <c r="G1512" i="1"/>
  <c r="J1512" i="1" s="1"/>
  <c r="G1511" i="1"/>
  <c r="J1511" i="1" s="1"/>
  <c r="M1511" i="1" s="1"/>
  <c r="G1510" i="1"/>
  <c r="J1510" i="1" s="1"/>
  <c r="M1510" i="1" s="1"/>
  <c r="G1509" i="1"/>
  <c r="J1509" i="1" s="1"/>
  <c r="M1509" i="1" s="1"/>
  <c r="G1508" i="1"/>
  <c r="J1508" i="1" s="1"/>
  <c r="M1508" i="1" s="1"/>
  <c r="G1507" i="1"/>
  <c r="J1507" i="1" s="1"/>
  <c r="M1507" i="1" s="1"/>
  <c r="G1506" i="1"/>
  <c r="J1506" i="1" s="1"/>
  <c r="G1505" i="1"/>
  <c r="J1505" i="1" s="1"/>
  <c r="M1505" i="1" s="1"/>
  <c r="G1504" i="1"/>
  <c r="J1504" i="1" s="1"/>
  <c r="M1504" i="1" s="1"/>
  <c r="G1503" i="1"/>
  <c r="J1503" i="1" s="1"/>
  <c r="G1502" i="1"/>
  <c r="J1502" i="1" s="1"/>
  <c r="M1502" i="1" s="1"/>
  <c r="G1501" i="1"/>
  <c r="J1501" i="1" s="1"/>
  <c r="G1500" i="1"/>
  <c r="J1500" i="1" s="1"/>
  <c r="M1500" i="1" s="1"/>
  <c r="G1499" i="1"/>
  <c r="J1499" i="1" s="1"/>
  <c r="M1499" i="1" s="1"/>
  <c r="G1498" i="1"/>
  <c r="J1498" i="1" s="1"/>
  <c r="G1497" i="1"/>
  <c r="J1497" i="1" s="1"/>
  <c r="M1497" i="1" s="1"/>
  <c r="G1496" i="1"/>
  <c r="J1496" i="1" s="1"/>
  <c r="G1495" i="1"/>
  <c r="J1495" i="1" s="1"/>
  <c r="M1495" i="1" s="1"/>
  <c r="G2053" i="1"/>
  <c r="J2053" i="1" s="1"/>
  <c r="G2051" i="1"/>
  <c r="J2051" i="1" s="1"/>
  <c r="M2051" i="1" s="1"/>
  <c r="G2049" i="1"/>
  <c r="J2049" i="1" s="1"/>
  <c r="M2049" i="1" s="1"/>
  <c r="G2047" i="1"/>
  <c r="J2047" i="1" s="1"/>
  <c r="M2047" i="1" s="1"/>
  <c r="G2045" i="1"/>
  <c r="J2045" i="1" s="1"/>
  <c r="G2043" i="1"/>
  <c r="J2043" i="1" s="1"/>
  <c r="M2043" i="1" s="1"/>
  <c r="G2041" i="1"/>
  <c r="J2041" i="1" s="1"/>
  <c r="M2041" i="1" s="1"/>
  <c r="G2039" i="1"/>
  <c r="J2039" i="1" s="1"/>
  <c r="M2039" i="1" s="1"/>
  <c r="G2037" i="1"/>
  <c r="J2037" i="1" s="1"/>
  <c r="G2035" i="1"/>
  <c r="J2035" i="1" s="1"/>
  <c r="M2035" i="1" s="1"/>
  <c r="G2033" i="1"/>
  <c r="J2033" i="1" s="1"/>
  <c r="M2033" i="1" s="1"/>
  <c r="G2031" i="1"/>
  <c r="J2031" i="1" s="1"/>
  <c r="M2031" i="1" s="1"/>
  <c r="G2029" i="1"/>
  <c r="J2029" i="1" s="1"/>
  <c r="G2027" i="1"/>
  <c r="J2027" i="1" s="1"/>
  <c r="M2027" i="1" s="1"/>
  <c r="G2025" i="1"/>
  <c r="J2025" i="1" s="1"/>
  <c r="M2025" i="1" s="1"/>
  <c r="G2023" i="1"/>
  <c r="J2023" i="1" s="1"/>
  <c r="M2023" i="1" s="1"/>
  <c r="G2021" i="1"/>
  <c r="J2021" i="1" s="1"/>
  <c r="G2019" i="1"/>
  <c r="J2019" i="1" s="1"/>
  <c r="M2019" i="1" s="1"/>
  <c r="G2017" i="1"/>
  <c r="J2017" i="1" s="1"/>
  <c r="M2017" i="1" s="1"/>
  <c r="G2015" i="1"/>
  <c r="J2015" i="1" s="1"/>
  <c r="M2015" i="1" s="1"/>
  <c r="G2013" i="1"/>
  <c r="J2013" i="1" s="1"/>
  <c r="M2013" i="1" s="1"/>
  <c r="G2011" i="1"/>
  <c r="J2011" i="1" s="1"/>
  <c r="M2011" i="1" s="1"/>
  <c r="G2009" i="1"/>
  <c r="J2009" i="1" s="1"/>
  <c r="M2009" i="1" s="1"/>
  <c r="G2007" i="1"/>
  <c r="J2007" i="1" s="1"/>
  <c r="M2007" i="1" s="1"/>
  <c r="G2005" i="1"/>
  <c r="J2005" i="1" s="1"/>
  <c r="M2005" i="1" s="1"/>
  <c r="G2003" i="1"/>
  <c r="J2003" i="1" s="1"/>
  <c r="M2003" i="1" s="1"/>
  <c r="G2001" i="1"/>
  <c r="J2001" i="1" s="1"/>
  <c r="M2001" i="1" s="1"/>
  <c r="G1999" i="1"/>
  <c r="J1999" i="1" s="1"/>
  <c r="M1999" i="1" s="1"/>
  <c r="G1997" i="1"/>
  <c r="J1997" i="1" s="1"/>
  <c r="M1997" i="1" s="1"/>
  <c r="G1995" i="1"/>
  <c r="J1995" i="1" s="1"/>
  <c r="M1995" i="1" s="1"/>
  <c r="G1993" i="1"/>
  <c r="J1993" i="1" s="1"/>
  <c r="M1993" i="1" s="1"/>
  <c r="G1991" i="1"/>
  <c r="J1991" i="1" s="1"/>
  <c r="M1991" i="1" s="1"/>
  <c r="G1989" i="1"/>
  <c r="J1989" i="1" s="1"/>
  <c r="M1989" i="1" s="1"/>
  <c r="G1987" i="1"/>
  <c r="J1987" i="1" s="1"/>
  <c r="M1987" i="1" s="1"/>
  <c r="G1985" i="1"/>
  <c r="J1985" i="1" s="1"/>
  <c r="M1985" i="1" s="1"/>
  <c r="G1983" i="1"/>
  <c r="J1983" i="1" s="1"/>
  <c r="M1983" i="1" s="1"/>
  <c r="G1981" i="1"/>
  <c r="J1981" i="1" s="1"/>
  <c r="M1981" i="1" s="1"/>
  <c r="G1979" i="1"/>
  <c r="J1979" i="1" s="1"/>
  <c r="M1979" i="1" s="1"/>
  <c r="G1977" i="1"/>
  <c r="J1977" i="1" s="1"/>
  <c r="M1977" i="1" s="1"/>
  <c r="G1975" i="1"/>
  <c r="J1975" i="1" s="1"/>
  <c r="M1975" i="1" s="1"/>
  <c r="G1973" i="1"/>
  <c r="J1973" i="1" s="1"/>
  <c r="M1973" i="1" s="1"/>
  <c r="G1971" i="1"/>
  <c r="J1971" i="1" s="1"/>
  <c r="M1971" i="1" s="1"/>
  <c r="G1969" i="1"/>
  <c r="J1969" i="1" s="1"/>
  <c r="M1969" i="1" s="1"/>
  <c r="G1967" i="1"/>
  <c r="J1967" i="1" s="1"/>
  <c r="M1967" i="1" s="1"/>
  <c r="G1965" i="1"/>
  <c r="J1965" i="1" s="1"/>
  <c r="M1965" i="1" s="1"/>
  <c r="G1963" i="1"/>
  <c r="J1963" i="1" s="1"/>
  <c r="M1963" i="1" s="1"/>
  <c r="G1961" i="1"/>
  <c r="J1961" i="1" s="1"/>
  <c r="M1961" i="1" s="1"/>
  <c r="G1959" i="1"/>
  <c r="J1959" i="1" s="1"/>
  <c r="M1959" i="1" s="1"/>
  <c r="G1957" i="1"/>
  <c r="J1957" i="1" s="1"/>
  <c r="M1957" i="1" s="1"/>
  <c r="G1955" i="1"/>
  <c r="J1955" i="1" s="1"/>
  <c r="M1955" i="1" s="1"/>
  <c r="G1953" i="1"/>
  <c r="J1953" i="1" s="1"/>
  <c r="M1953" i="1" s="1"/>
  <c r="G1951" i="1"/>
  <c r="J1951" i="1" s="1"/>
  <c r="M1951" i="1" s="1"/>
  <c r="G1949" i="1"/>
  <c r="J1949" i="1" s="1"/>
  <c r="M1949" i="1" s="1"/>
  <c r="G1947" i="1"/>
  <c r="J1947" i="1" s="1"/>
  <c r="M1947" i="1" s="1"/>
  <c r="G1945" i="1"/>
  <c r="J1945" i="1" s="1"/>
  <c r="M1945" i="1" s="1"/>
  <c r="G1943" i="1"/>
  <c r="J1943" i="1" s="1"/>
  <c r="M1943" i="1" s="1"/>
  <c r="G1941" i="1"/>
  <c r="J1941" i="1" s="1"/>
  <c r="M1941" i="1" s="1"/>
  <c r="G1939" i="1"/>
  <c r="J1939" i="1" s="1"/>
  <c r="M1939" i="1" s="1"/>
  <c r="G1937" i="1"/>
  <c r="J1937" i="1" s="1"/>
  <c r="M1937" i="1" s="1"/>
  <c r="G1935" i="1"/>
  <c r="J1935" i="1" s="1"/>
  <c r="G1933" i="1"/>
  <c r="J1933" i="1" s="1"/>
  <c r="M1933" i="1" s="1"/>
  <c r="G1931" i="1"/>
  <c r="J1931" i="1" s="1"/>
  <c r="M1931" i="1" s="1"/>
  <c r="G1929" i="1"/>
  <c r="J1929" i="1" s="1"/>
  <c r="M1929" i="1" s="1"/>
  <c r="G1927" i="1"/>
  <c r="J1927" i="1" s="1"/>
  <c r="M1927" i="1" s="1"/>
  <c r="G1925" i="1"/>
  <c r="J1925" i="1" s="1"/>
  <c r="M1925" i="1" s="1"/>
  <c r="G1923" i="1"/>
  <c r="J1923" i="1" s="1"/>
  <c r="M1923" i="1" s="1"/>
  <c r="G1921" i="1"/>
  <c r="J1921" i="1" s="1"/>
  <c r="M1921" i="1" s="1"/>
  <c r="G1919" i="1"/>
  <c r="J1919" i="1" s="1"/>
  <c r="M1919" i="1" s="1"/>
  <c r="G1917" i="1"/>
  <c r="J1917" i="1" s="1"/>
  <c r="M1917" i="1" s="1"/>
  <c r="G1915" i="1"/>
  <c r="J1915" i="1" s="1"/>
  <c r="M1915" i="1" s="1"/>
  <c r="G1913" i="1"/>
  <c r="J1913" i="1" s="1"/>
  <c r="M1913" i="1" s="1"/>
  <c r="G1911" i="1"/>
  <c r="J1911" i="1" s="1"/>
  <c r="M1911" i="1" s="1"/>
  <c r="G1909" i="1"/>
  <c r="J1909" i="1" s="1"/>
  <c r="M1909" i="1" s="1"/>
  <c r="G1907" i="1"/>
  <c r="J1907" i="1" s="1"/>
  <c r="M1907" i="1" s="1"/>
  <c r="G1905" i="1"/>
  <c r="J1905" i="1" s="1"/>
  <c r="M1905" i="1" s="1"/>
  <c r="G1903" i="1"/>
  <c r="J1903" i="1" s="1"/>
  <c r="M1903" i="1" s="1"/>
  <c r="G1901" i="1"/>
  <c r="J1901" i="1" s="1"/>
  <c r="M1901" i="1" s="1"/>
  <c r="G1899" i="1"/>
  <c r="J1899" i="1" s="1"/>
  <c r="M1899" i="1" s="1"/>
  <c r="G1897" i="1"/>
  <c r="J1897" i="1" s="1"/>
  <c r="M1897" i="1" s="1"/>
  <c r="G1895" i="1"/>
  <c r="J1895" i="1" s="1"/>
  <c r="M1895" i="1" s="1"/>
  <c r="G1893" i="1"/>
  <c r="J1893" i="1" s="1"/>
  <c r="G1892" i="1"/>
  <c r="J1892" i="1" s="1"/>
  <c r="M1892" i="1" s="1"/>
  <c r="G1890" i="1"/>
  <c r="J1890" i="1" s="1"/>
  <c r="G1888" i="1"/>
  <c r="J1888" i="1" s="1"/>
  <c r="M1888" i="1" s="1"/>
  <c r="G1886" i="1"/>
  <c r="J1886" i="1" s="1"/>
  <c r="G1884" i="1"/>
  <c r="J1884" i="1" s="1"/>
  <c r="M1884" i="1" s="1"/>
  <c r="G1882" i="1"/>
  <c r="J1882" i="1" s="1"/>
  <c r="G1880" i="1"/>
  <c r="J1880" i="1" s="1"/>
  <c r="M1880" i="1" s="1"/>
  <c r="G1878" i="1"/>
  <c r="J1878" i="1" s="1"/>
  <c r="M1878" i="1" s="1"/>
  <c r="G1876" i="1"/>
  <c r="J1876" i="1" s="1"/>
  <c r="G1874" i="1"/>
  <c r="J1874" i="1" s="1"/>
  <c r="G1872" i="1"/>
  <c r="J1872" i="1" s="1"/>
  <c r="M1872" i="1" s="1"/>
  <c r="G1870" i="1"/>
  <c r="J1870" i="1" s="1"/>
  <c r="M1870" i="1" s="1"/>
  <c r="G1868" i="1"/>
  <c r="J1868" i="1" s="1"/>
  <c r="M1868" i="1" s="1"/>
  <c r="G1866" i="1"/>
  <c r="J1866" i="1" s="1"/>
  <c r="G1864" i="1"/>
  <c r="J1864" i="1" s="1"/>
  <c r="M1864" i="1" s="1"/>
  <c r="G1862" i="1"/>
  <c r="J1862" i="1" s="1"/>
  <c r="G1860" i="1"/>
  <c r="J1860" i="1" s="1"/>
  <c r="M1860" i="1" s="1"/>
  <c r="G1858" i="1"/>
  <c r="J1858" i="1" s="1"/>
  <c r="G1856" i="1"/>
  <c r="J1856" i="1" s="1"/>
  <c r="M1856" i="1" s="1"/>
  <c r="G1854" i="1"/>
  <c r="J1854" i="1" s="1"/>
  <c r="M1854" i="1" s="1"/>
  <c r="G1852" i="1"/>
  <c r="J1852" i="1" s="1"/>
  <c r="M1852" i="1" s="1"/>
  <c r="G1850" i="1"/>
  <c r="J1850" i="1" s="1"/>
  <c r="G1848" i="1"/>
  <c r="J1848" i="1" s="1"/>
  <c r="M1848" i="1" s="1"/>
  <c r="G1846" i="1"/>
  <c r="J1846" i="1" s="1"/>
  <c r="M1846" i="1" s="1"/>
  <c r="G1844" i="1"/>
  <c r="J1844" i="1" s="1"/>
  <c r="M1844" i="1" s="1"/>
  <c r="G1842" i="1"/>
  <c r="J1842" i="1" s="1"/>
  <c r="G1840" i="1"/>
  <c r="J1840" i="1" s="1"/>
  <c r="M1840" i="1" s="1"/>
  <c r="G1837" i="1"/>
  <c r="J1837" i="1" s="1"/>
  <c r="M1837" i="1" s="1"/>
  <c r="G1835" i="1"/>
  <c r="J1835" i="1" s="1"/>
  <c r="M1835" i="1" s="1"/>
  <c r="G1833" i="1"/>
  <c r="J1833" i="1" s="1"/>
  <c r="M1833" i="1" s="1"/>
  <c r="G1831" i="1"/>
  <c r="J1831" i="1" s="1"/>
  <c r="M1831" i="1" s="1"/>
  <c r="G1829" i="1"/>
  <c r="J1829" i="1" s="1"/>
  <c r="G1827" i="1"/>
  <c r="J1827" i="1" s="1"/>
  <c r="G1825" i="1"/>
  <c r="J1825" i="1" s="1"/>
  <c r="G1823" i="1"/>
  <c r="J1823" i="1" s="1"/>
  <c r="G1821" i="1"/>
  <c r="J1821" i="1" s="1"/>
  <c r="G1819" i="1"/>
  <c r="J1819" i="1" s="1"/>
  <c r="G1817" i="1"/>
  <c r="J1817" i="1" s="1"/>
  <c r="M1817" i="1" s="1"/>
  <c r="G1712" i="1"/>
  <c r="J1712" i="1" s="1"/>
  <c r="M1712" i="1" s="1"/>
  <c r="G1493" i="1"/>
  <c r="J1493" i="1" s="1"/>
  <c r="M1493" i="1" s="1"/>
  <c r="G1491" i="1"/>
  <c r="J1491" i="1" s="1"/>
  <c r="M1491" i="1" s="1"/>
  <c r="G1489" i="1"/>
  <c r="J1489" i="1" s="1"/>
  <c r="M1489" i="1" s="1"/>
  <c r="G1487" i="1"/>
  <c r="J1487" i="1" s="1"/>
  <c r="G1485" i="1"/>
  <c r="J1485" i="1" s="1"/>
  <c r="G1483" i="1"/>
  <c r="J1483" i="1" s="1"/>
  <c r="M1483" i="1" s="1"/>
  <c r="G1481" i="1"/>
  <c r="J1481" i="1" s="1"/>
  <c r="M1481" i="1" s="1"/>
  <c r="G1479" i="1"/>
  <c r="J1479" i="1" s="1"/>
  <c r="M1479" i="1" s="1"/>
  <c r="G1477" i="1"/>
  <c r="J1477" i="1" s="1"/>
  <c r="G1474" i="1"/>
  <c r="J1474" i="1" s="1"/>
  <c r="M1474" i="1" s="1"/>
  <c r="G1472" i="1"/>
  <c r="J1472" i="1" s="1"/>
  <c r="M1472" i="1" s="1"/>
  <c r="G1470" i="1"/>
  <c r="J1470" i="1" s="1"/>
  <c r="M1470" i="1" s="1"/>
  <c r="G1468" i="1"/>
  <c r="J1468" i="1" s="1"/>
  <c r="G1466" i="1"/>
  <c r="J1466" i="1" s="1"/>
  <c r="M1466" i="1" s="1"/>
  <c r="G1464" i="1"/>
  <c r="J1464" i="1" s="1"/>
  <c r="M1464" i="1" s="1"/>
  <c r="G1462" i="1"/>
  <c r="J1462" i="1" s="1"/>
  <c r="M1462" i="1" s="1"/>
  <c r="G1460" i="1"/>
  <c r="J1460" i="1" s="1"/>
  <c r="G1458" i="1"/>
  <c r="J1458" i="1" s="1"/>
  <c r="M1458" i="1" s="1"/>
  <c r="G1456" i="1"/>
  <c r="J1456" i="1" s="1"/>
  <c r="M1456" i="1" s="1"/>
  <c r="G1454" i="1"/>
  <c r="J1454" i="1" s="1"/>
  <c r="M1454" i="1" s="1"/>
  <c r="G1452" i="1"/>
  <c r="J1452" i="1" s="1"/>
  <c r="G1450" i="1"/>
  <c r="J1450" i="1" s="1"/>
  <c r="M1450" i="1" s="1"/>
  <c r="G1448" i="1"/>
  <c r="J1448" i="1" s="1"/>
  <c r="M1448" i="1" s="1"/>
  <c r="G1446" i="1"/>
  <c r="J1446" i="1" s="1"/>
  <c r="M1446" i="1" s="1"/>
  <c r="G1444" i="1"/>
  <c r="J1444" i="1" s="1"/>
  <c r="G1442" i="1"/>
  <c r="J1442" i="1" s="1"/>
  <c r="M1442" i="1" s="1"/>
  <c r="G1441" i="1"/>
  <c r="J1441" i="1" s="1"/>
  <c r="M1441" i="1" s="1"/>
  <c r="G1439" i="1"/>
  <c r="J1439" i="1" s="1"/>
  <c r="G1436" i="1"/>
  <c r="J1436" i="1" s="1"/>
  <c r="G1434" i="1"/>
  <c r="J1434" i="1" s="1"/>
  <c r="M1434" i="1" s="1"/>
  <c r="G1432" i="1"/>
  <c r="J1432" i="1" s="1"/>
  <c r="M1432" i="1" s="1"/>
  <c r="G1430" i="1"/>
  <c r="J1430" i="1" s="1"/>
  <c r="M1430" i="1" s="1"/>
  <c r="G1428" i="1"/>
  <c r="J1428" i="1" s="1"/>
  <c r="G1426" i="1"/>
  <c r="J1426" i="1" s="1"/>
  <c r="M1426" i="1" s="1"/>
  <c r="G1425" i="1"/>
  <c r="J1425" i="1" s="1"/>
  <c r="M1425" i="1" s="1"/>
  <c r="G1423" i="1"/>
  <c r="J1423" i="1" s="1"/>
  <c r="G1421" i="1"/>
  <c r="J1421" i="1" s="1"/>
  <c r="G1419" i="1"/>
  <c r="J1419" i="1" s="1"/>
  <c r="G1417" i="1"/>
  <c r="J1417" i="1" s="1"/>
  <c r="G1415" i="1"/>
  <c r="J1415" i="1" s="1"/>
  <c r="G1413" i="1"/>
  <c r="J1413" i="1" s="1"/>
  <c r="G1411" i="1"/>
  <c r="J1411" i="1" s="1"/>
  <c r="M1411" i="1" s="1"/>
  <c r="G1409" i="1"/>
  <c r="J1409" i="1" s="1"/>
  <c r="M1409" i="1" s="1"/>
  <c r="G1407" i="1"/>
  <c r="J1407" i="1" s="1"/>
  <c r="G1405" i="1"/>
  <c r="J1405" i="1" s="1"/>
  <c r="G1403" i="1"/>
  <c r="J1403" i="1" s="1"/>
  <c r="G1401" i="1"/>
  <c r="J1401" i="1" s="1"/>
  <c r="G1399" i="1"/>
  <c r="J1399" i="1" s="1"/>
  <c r="G1397" i="1"/>
  <c r="J1397" i="1" s="1"/>
  <c r="G1395" i="1"/>
  <c r="J1395" i="1" s="1"/>
  <c r="G1393" i="1"/>
  <c r="J1393" i="1" s="1"/>
  <c r="G1391" i="1"/>
  <c r="J1391" i="1" s="1"/>
  <c r="G1389" i="1"/>
  <c r="J1389" i="1" s="1"/>
  <c r="G1387" i="1"/>
  <c r="J1387" i="1" s="1"/>
  <c r="G1384" i="1"/>
  <c r="J1384" i="1" s="1"/>
  <c r="M1384" i="1" s="1"/>
  <c r="G1382" i="1"/>
  <c r="J1382" i="1" s="1"/>
  <c r="M1382" i="1" s="1"/>
  <c r="G1381" i="1"/>
  <c r="J1381" i="1" s="1"/>
  <c r="G1379" i="1"/>
  <c r="J1379" i="1" s="1"/>
  <c r="G1377" i="1"/>
  <c r="J1377" i="1" s="1"/>
  <c r="G1375" i="1"/>
  <c r="J1375" i="1" s="1"/>
  <c r="G1373" i="1"/>
  <c r="J1373" i="1" s="1"/>
  <c r="G1370" i="1"/>
  <c r="J1370" i="1" s="1"/>
  <c r="M1370" i="1" s="1"/>
  <c r="G1368" i="1"/>
  <c r="J1368" i="1" s="1"/>
  <c r="M1368" i="1" s="1"/>
  <c r="G1366" i="1"/>
  <c r="J1366" i="1" s="1"/>
  <c r="G1364" i="1"/>
  <c r="J1364" i="1" s="1"/>
  <c r="G1362" i="1"/>
  <c r="J1362" i="1" s="1"/>
  <c r="M1362" i="1" s="1"/>
  <c r="G1360" i="1"/>
  <c r="J1360" i="1" s="1"/>
  <c r="G1358" i="1"/>
  <c r="J1358" i="1" s="1"/>
  <c r="M1358" i="1" s="1"/>
  <c r="G1356" i="1"/>
  <c r="J1356" i="1" s="1"/>
  <c r="G1354" i="1"/>
  <c r="J1354" i="1" s="1"/>
  <c r="M1354" i="1" s="1"/>
  <c r="G1352" i="1"/>
  <c r="J1352" i="1" s="1"/>
  <c r="G1350" i="1"/>
  <c r="J1350" i="1" s="1"/>
  <c r="AT1350" i="1" s="1"/>
  <c r="G1348" i="1"/>
  <c r="J1348" i="1" s="1"/>
  <c r="G1346" i="1"/>
  <c r="J1346" i="1" s="1"/>
  <c r="G1344" i="1"/>
  <c r="J1344" i="1" s="1"/>
  <c r="G1342" i="1"/>
  <c r="J1342" i="1" s="1"/>
  <c r="M1342" i="1" s="1"/>
  <c r="G1340" i="1"/>
  <c r="J1340" i="1" s="1"/>
  <c r="G1338" i="1"/>
  <c r="J1338" i="1" s="1"/>
  <c r="M1338" i="1" s="1"/>
  <c r="G1336" i="1"/>
  <c r="J1336" i="1" s="1"/>
  <c r="G1334" i="1"/>
  <c r="J1334" i="1" s="1"/>
  <c r="M1334" i="1" s="1"/>
  <c r="G1332" i="1"/>
  <c r="J1332" i="1" s="1"/>
  <c r="G1330" i="1"/>
  <c r="J1330" i="1" s="1"/>
  <c r="G1328" i="1"/>
  <c r="J1328" i="1" s="1"/>
  <c r="G1326" i="1"/>
  <c r="J1326" i="1" s="1"/>
  <c r="AT1326" i="1" s="1"/>
  <c r="G1324" i="1"/>
  <c r="J1324" i="1" s="1"/>
  <c r="G1322" i="1"/>
  <c r="J1322" i="1" s="1"/>
  <c r="M1322" i="1" s="1"/>
  <c r="G1320" i="1"/>
  <c r="J1320" i="1" s="1"/>
  <c r="G1318" i="1"/>
  <c r="J1318" i="1" s="1"/>
  <c r="AT1318" i="1" s="1"/>
  <c r="G1316" i="1"/>
  <c r="J1316" i="1" s="1"/>
  <c r="G1314" i="1"/>
  <c r="J1314" i="1" s="1"/>
  <c r="G1312" i="1"/>
  <c r="J1312" i="1" s="1"/>
  <c r="G1310" i="1"/>
  <c r="J1310" i="1" s="1"/>
  <c r="M1310" i="1" s="1"/>
  <c r="G1308" i="1"/>
  <c r="J1308" i="1" s="1"/>
  <c r="G1306" i="1"/>
  <c r="J1306" i="1" s="1"/>
  <c r="M1306" i="1" s="1"/>
  <c r="G1304" i="1"/>
  <c r="J1304" i="1" s="1"/>
  <c r="G1302" i="1"/>
  <c r="J1302" i="1" s="1"/>
  <c r="M1302" i="1" s="1"/>
  <c r="G1300" i="1"/>
  <c r="J1300" i="1" s="1"/>
  <c r="G1298" i="1"/>
  <c r="J1298" i="1" s="1"/>
  <c r="M1298" i="1" s="1"/>
  <c r="G1296" i="1"/>
  <c r="J1296" i="1" s="1"/>
  <c r="G1294" i="1"/>
  <c r="J1294" i="1" s="1"/>
  <c r="M1294" i="1" s="1"/>
  <c r="G1292" i="1"/>
  <c r="J1292" i="1" s="1"/>
  <c r="G1290" i="1"/>
  <c r="J1290" i="1" s="1"/>
  <c r="G1288" i="1"/>
  <c r="J1288" i="1" s="1"/>
  <c r="G1286" i="1"/>
  <c r="J1286" i="1" s="1"/>
  <c r="AT1286" i="1" s="1"/>
  <c r="G1284" i="1"/>
  <c r="J1284" i="1" s="1"/>
  <c r="G1282" i="1"/>
  <c r="J1282" i="1" s="1"/>
  <c r="G1280" i="1"/>
  <c r="J1280" i="1" s="1"/>
  <c r="G1278" i="1"/>
  <c r="J1278" i="1" s="1"/>
  <c r="AT1278" i="1" s="1"/>
  <c r="G1276" i="1"/>
  <c r="J1276" i="1" s="1"/>
  <c r="G1274" i="1"/>
  <c r="J1274" i="1" s="1"/>
  <c r="G1273" i="1"/>
  <c r="J1273" i="1" s="1"/>
  <c r="G1271" i="1"/>
  <c r="J1271" i="1" s="1"/>
  <c r="G1269" i="1"/>
  <c r="J1269" i="1" s="1"/>
  <c r="G1267" i="1"/>
  <c r="J1267" i="1" s="1"/>
  <c r="G1265" i="1"/>
  <c r="J1265" i="1" s="1"/>
  <c r="G1262" i="1"/>
  <c r="J1262" i="1" s="1"/>
  <c r="G1261" i="1"/>
  <c r="J1261" i="1" s="1"/>
  <c r="G1259" i="1"/>
  <c r="J1259" i="1" s="1"/>
  <c r="G1256" i="1"/>
  <c r="J1256" i="1" s="1"/>
  <c r="G1255" i="1"/>
  <c r="J1255" i="1" s="1"/>
  <c r="G1253" i="1"/>
  <c r="J1253" i="1" s="1"/>
  <c r="G1251" i="1"/>
  <c r="J1251" i="1" s="1"/>
  <c r="G1249" i="1"/>
  <c r="J1249" i="1" s="1"/>
  <c r="G1247" i="1"/>
  <c r="J1247" i="1" s="1"/>
  <c r="G1245" i="1"/>
  <c r="J1245" i="1" s="1"/>
  <c r="G1243" i="1"/>
  <c r="J1243" i="1" s="1"/>
  <c r="G1241" i="1"/>
  <c r="J1241" i="1" s="1"/>
  <c r="G1239" i="1"/>
  <c r="J1239" i="1" s="1"/>
  <c r="G1237" i="1"/>
  <c r="J1237" i="1" s="1"/>
  <c r="G1235" i="1"/>
  <c r="J1235" i="1" s="1"/>
  <c r="G1233" i="1"/>
  <c r="J1233" i="1" s="1"/>
  <c r="G1231" i="1"/>
  <c r="J1231" i="1" s="1"/>
  <c r="G1229" i="1"/>
  <c r="J1229" i="1" s="1"/>
  <c r="G1227" i="1"/>
  <c r="J1227" i="1" s="1"/>
  <c r="G1225" i="1"/>
  <c r="J1225" i="1" s="1"/>
  <c r="G1223" i="1"/>
  <c r="J1223" i="1" s="1"/>
  <c r="G1221" i="1"/>
  <c r="J1221" i="1" s="1"/>
  <c r="G1219" i="1"/>
  <c r="J1219" i="1" s="1"/>
  <c r="G1217" i="1"/>
  <c r="J1217" i="1" s="1"/>
  <c r="G1215" i="1"/>
  <c r="J1215" i="1" s="1"/>
  <c r="G1213" i="1"/>
  <c r="J1213" i="1" s="1"/>
  <c r="G1211" i="1"/>
  <c r="J1211" i="1" s="1"/>
  <c r="G1209" i="1"/>
  <c r="J1209" i="1" s="1"/>
  <c r="G1206" i="1"/>
  <c r="J1206" i="1" s="1"/>
  <c r="M1206" i="1" s="1"/>
  <c r="G1204" i="1"/>
  <c r="J1204" i="1" s="1"/>
  <c r="G1202" i="1"/>
  <c r="J1202" i="1" s="1"/>
  <c r="G1200" i="1"/>
  <c r="J1200" i="1" s="1"/>
  <c r="G1198" i="1"/>
  <c r="J1198" i="1" s="1"/>
  <c r="M1198" i="1" s="1"/>
  <c r="G1196" i="1"/>
  <c r="J1196" i="1" s="1"/>
  <c r="G1195" i="1"/>
  <c r="J1195" i="1" s="1"/>
  <c r="G1193" i="1"/>
  <c r="J1193" i="1" s="1"/>
  <c r="G1191" i="1"/>
  <c r="J1191" i="1" s="1"/>
  <c r="G1189" i="1"/>
  <c r="J1189" i="1" s="1"/>
  <c r="G1187" i="1"/>
  <c r="J1187" i="1" s="1"/>
  <c r="G1185" i="1"/>
  <c r="J1185" i="1" s="1"/>
  <c r="G1183" i="1"/>
  <c r="J1183" i="1" s="1"/>
  <c r="G1181" i="1"/>
  <c r="J1181" i="1" s="1"/>
  <c r="G1179" i="1"/>
  <c r="J1179" i="1" s="1"/>
  <c r="G1176" i="1"/>
  <c r="J1176" i="1" s="1"/>
  <c r="G1174" i="1"/>
  <c r="J1174" i="1" s="1"/>
  <c r="M1174" i="1" s="1"/>
  <c r="G1172" i="1"/>
  <c r="J1172" i="1" s="1"/>
  <c r="G1170" i="1"/>
  <c r="J1170" i="1" s="1"/>
  <c r="M1170" i="1" s="1"/>
  <c r="G1169" i="1"/>
  <c r="J1169" i="1" s="1"/>
  <c r="G1167" i="1"/>
  <c r="J1167" i="1" s="1"/>
  <c r="G1165" i="1"/>
  <c r="J1165" i="1" s="1"/>
  <c r="G1162" i="1"/>
  <c r="J1162" i="1" s="1"/>
  <c r="M1162" i="1" s="1"/>
  <c r="G1160" i="1"/>
  <c r="J1160" i="1" s="1"/>
  <c r="G1158" i="1"/>
  <c r="J1158" i="1" s="1"/>
  <c r="M1158" i="1" s="1"/>
  <c r="G1156" i="1"/>
  <c r="J1156" i="1" s="1"/>
  <c r="G1155" i="1"/>
  <c r="J1155" i="1" s="1"/>
  <c r="G1153" i="1"/>
  <c r="J1153" i="1" s="1"/>
  <c r="G1151" i="1"/>
  <c r="J1151" i="1" s="1"/>
  <c r="G1149" i="1"/>
  <c r="J1149" i="1" s="1"/>
  <c r="G1148" i="1"/>
  <c r="J1148" i="1" s="1"/>
  <c r="G1147" i="1"/>
  <c r="J1147" i="1" s="1"/>
  <c r="G1146" i="1"/>
  <c r="J1146" i="1" s="1"/>
  <c r="M1146" i="1" s="1"/>
  <c r="G1145" i="1"/>
  <c r="J1145" i="1" s="1"/>
  <c r="G1144" i="1"/>
  <c r="J1144" i="1" s="1"/>
  <c r="G1143" i="1"/>
  <c r="J1143" i="1" s="1"/>
  <c r="G1142" i="1"/>
  <c r="J1142" i="1" s="1"/>
  <c r="M1142" i="1" s="1"/>
  <c r="G1141" i="1"/>
  <c r="J1141" i="1" s="1"/>
  <c r="G1140" i="1"/>
  <c r="J1140" i="1" s="1"/>
  <c r="G1139" i="1"/>
  <c r="J1139" i="1" s="1"/>
  <c r="G1138" i="1"/>
  <c r="J1138" i="1" s="1"/>
  <c r="M1138" i="1" s="1"/>
  <c r="G1137" i="1"/>
  <c r="J1137" i="1" s="1"/>
  <c r="G1136" i="1"/>
  <c r="J1136" i="1" s="1"/>
  <c r="G1135" i="1"/>
  <c r="J1135" i="1" s="1"/>
  <c r="G1134" i="1"/>
  <c r="J1134" i="1" s="1"/>
  <c r="M1134" i="1" s="1"/>
  <c r="G1133" i="1"/>
  <c r="J1133" i="1" s="1"/>
  <c r="G1132" i="1"/>
  <c r="J1132" i="1" s="1"/>
  <c r="G1131" i="1"/>
  <c r="J1131" i="1" s="1"/>
  <c r="G1130" i="1"/>
  <c r="J1130" i="1" s="1"/>
  <c r="M1130" i="1" s="1"/>
  <c r="G1129" i="1"/>
  <c r="J1129" i="1" s="1"/>
  <c r="G1128" i="1"/>
  <c r="J1128" i="1" s="1"/>
  <c r="G1127" i="1"/>
  <c r="J1127" i="1" s="1"/>
  <c r="G1126" i="1"/>
  <c r="J1126" i="1" s="1"/>
  <c r="M1126" i="1" s="1"/>
  <c r="G1125" i="1"/>
  <c r="J1125" i="1" s="1"/>
  <c r="G1124" i="1"/>
  <c r="J1124" i="1" s="1"/>
  <c r="G1123" i="1"/>
  <c r="J1123" i="1" s="1"/>
  <c r="G1122" i="1"/>
  <c r="J1122" i="1" s="1"/>
  <c r="M1122" i="1" s="1"/>
  <c r="G1121" i="1"/>
  <c r="J1121" i="1" s="1"/>
  <c r="G1120" i="1"/>
  <c r="J1120" i="1" s="1"/>
  <c r="G1119" i="1"/>
  <c r="J1119" i="1" s="1"/>
  <c r="G1118" i="1"/>
  <c r="J1118" i="1" s="1"/>
  <c r="M1118" i="1" s="1"/>
  <c r="G1117" i="1"/>
  <c r="J1117" i="1" s="1"/>
  <c r="G1116" i="1"/>
  <c r="J1116" i="1" s="1"/>
  <c r="G1115" i="1"/>
  <c r="J1115" i="1" s="1"/>
  <c r="G1114" i="1"/>
  <c r="J1114" i="1" s="1"/>
  <c r="M1114" i="1" s="1"/>
  <c r="G1113" i="1"/>
  <c r="J1113" i="1" s="1"/>
  <c r="G1112" i="1"/>
  <c r="J1112" i="1" s="1"/>
  <c r="G1111" i="1"/>
  <c r="J1111" i="1" s="1"/>
  <c r="G1110" i="1"/>
  <c r="J1110" i="1" s="1"/>
  <c r="G1109" i="1"/>
  <c r="J1109" i="1" s="1"/>
  <c r="G1108" i="1"/>
  <c r="J1108" i="1" s="1"/>
  <c r="G1107" i="1"/>
  <c r="J1107" i="1" s="1"/>
  <c r="G1106" i="1"/>
  <c r="J1106" i="1" s="1"/>
  <c r="M1106" i="1" s="1"/>
  <c r="G1105" i="1"/>
  <c r="J1105" i="1" s="1"/>
  <c r="G1104" i="1"/>
  <c r="J1104" i="1" s="1"/>
  <c r="G1103" i="1"/>
  <c r="J1103" i="1" s="1"/>
  <c r="M1103" i="1" s="1"/>
  <c r="G1102" i="1"/>
  <c r="J1102" i="1" s="1"/>
  <c r="G1101" i="1"/>
  <c r="J1101" i="1" s="1"/>
  <c r="G1100" i="1"/>
  <c r="J1100" i="1" s="1"/>
  <c r="G1099" i="1"/>
  <c r="J1099" i="1" s="1"/>
  <c r="G1098" i="1"/>
  <c r="J1098" i="1" s="1"/>
  <c r="M1098" i="1" s="1"/>
  <c r="G1097" i="1"/>
  <c r="J1097" i="1" s="1"/>
  <c r="G1096" i="1"/>
  <c r="J1096" i="1" s="1"/>
  <c r="G1095" i="1"/>
  <c r="J1095" i="1" s="1"/>
  <c r="M1095" i="1" s="1"/>
  <c r="G1094" i="1"/>
  <c r="J1094" i="1" s="1"/>
  <c r="G1093" i="1"/>
  <c r="J1093" i="1" s="1"/>
  <c r="G1092" i="1"/>
  <c r="J1092" i="1" s="1"/>
  <c r="G1091" i="1"/>
  <c r="J1091" i="1" s="1"/>
  <c r="G1090" i="1"/>
  <c r="J1090" i="1" s="1"/>
  <c r="M1090" i="1" s="1"/>
  <c r="G1089" i="1"/>
  <c r="J1089" i="1" s="1"/>
  <c r="G1088" i="1"/>
  <c r="J1088" i="1" s="1"/>
  <c r="G1087" i="1"/>
  <c r="J1087" i="1" s="1"/>
  <c r="M1087" i="1" s="1"/>
  <c r="G1086" i="1"/>
  <c r="J1086" i="1" s="1"/>
  <c r="G1085" i="1"/>
  <c r="J1085" i="1" s="1"/>
  <c r="G1084" i="1"/>
  <c r="J1084" i="1" s="1"/>
  <c r="G1083" i="1"/>
  <c r="J1083" i="1" s="1"/>
  <c r="G1082" i="1"/>
  <c r="J1082" i="1" s="1"/>
  <c r="M1082" i="1" s="1"/>
  <c r="G1081" i="1"/>
  <c r="J1081" i="1" s="1"/>
  <c r="G1080" i="1"/>
  <c r="J1080" i="1" s="1"/>
  <c r="G1079" i="1"/>
  <c r="J1079" i="1" s="1"/>
  <c r="G1078" i="1"/>
  <c r="J1078" i="1" s="1"/>
  <c r="AT1078" i="1" s="1"/>
  <c r="G1077" i="1"/>
  <c r="J1077" i="1" s="1"/>
  <c r="G1076" i="1"/>
  <c r="J1076" i="1" s="1"/>
  <c r="G1075" i="1"/>
  <c r="J1075" i="1" s="1"/>
  <c r="G1074" i="1"/>
  <c r="J1074" i="1" s="1"/>
  <c r="M1074" i="1" s="1"/>
  <c r="G1034" i="1"/>
  <c r="J1034" i="1" s="1"/>
  <c r="G1033" i="1"/>
  <c r="J1033" i="1" s="1"/>
  <c r="G1032" i="1"/>
  <c r="J1032" i="1" s="1"/>
  <c r="G1031" i="1"/>
  <c r="J1031" i="1" s="1"/>
  <c r="G1030" i="1"/>
  <c r="J1030" i="1" s="1"/>
  <c r="G1029" i="1"/>
  <c r="J1029" i="1" s="1"/>
  <c r="G1028" i="1"/>
  <c r="J1028" i="1" s="1"/>
  <c r="G1027" i="1"/>
  <c r="J1027" i="1" s="1"/>
  <c r="G1026" i="1"/>
  <c r="J1026" i="1" s="1"/>
  <c r="G1025" i="1"/>
  <c r="J1025" i="1" s="1"/>
  <c r="G1024" i="1"/>
  <c r="J1024" i="1" s="1"/>
  <c r="G1023" i="1"/>
  <c r="J1023" i="1" s="1"/>
  <c r="G1022" i="1"/>
  <c r="J1022" i="1" s="1"/>
  <c r="G1021" i="1"/>
  <c r="J1021" i="1" s="1"/>
  <c r="G1019" i="1"/>
  <c r="J1019" i="1" s="1"/>
  <c r="G1018" i="1"/>
  <c r="J1018" i="1" s="1"/>
  <c r="G1017" i="1"/>
  <c r="J1017" i="1" s="1"/>
  <c r="G1016" i="1"/>
  <c r="J1016" i="1" s="1"/>
  <c r="G1015" i="1"/>
  <c r="J1015" i="1" s="1"/>
  <c r="M1015" i="1" s="1"/>
  <c r="G1014" i="1"/>
  <c r="J1014" i="1" s="1"/>
  <c r="G1013" i="1"/>
  <c r="J1013" i="1" s="1"/>
  <c r="G1012" i="1"/>
  <c r="J1012" i="1" s="1"/>
  <c r="G1011" i="1"/>
  <c r="J1011" i="1" s="1"/>
  <c r="M1011" i="1" s="1"/>
  <c r="G1010" i="1"/>
  <c r="J1010" i="1" s="1"/>
  <c r="M1010" i="1" s="1"/>
  <c r="G1009" i="1"/>
  <c r="J1009" i="1" s="1"/>
  <c r="G1008" i="1"/>
  <c r="J1008" i="1" s="1"/>
  <c r="G1007" i="1"/>
  <c r="J1007" i="1" s="1"/>
  <c r="G1006" i="1"/>
  <c r="J1006" i="1" s="1"/>
  <c r="M1006" i="1" s="1"/>
  <c r="G1005" i="1"/>
  <c r="J1005" i="1" s="1"/>
  <c r="G1004" i="1"/>
  <c r="J1004" i="1" s="1"/>
  <c r="G1003" i="1"/>
  <c r="J1003" i="1" s="1"/>
  <c r="G1002" i="1"/>
  <c r="J1002" i="1" s="1"/>
  <c r="G1001" i="1"/>
  <c r="J1001" i="1" s="1"/>
  <c r="G1000" i="1"/>
  <c r="J1000" i="1" s="1"/>
  <c r="G999" i="1"/>
  <c r="J999" i="1" s="1"/>
  <c r="G998" i="1"/>
  <c r="J998" i="1" s="1"/>
  <c r="G997" i="1"/>
  <c r="J997" i="1" s="1"/>
  <c r="G996" i="1"/>
  <c r="J996" i="1" s="1"/>
  <c r="G995" i="1"/>
  <c r="J995" i="1" s="1"/>
  <c r="G994" i="1"/>
  <c r="J994" i="1" s="1"/>
  <c r="G993" i="1"/>
  <c r="J993" i="1" s="1"/>
  <c r="G992" i="1"/>
  <c r="J992" i="1" s="1"/>
  <c r="G991" i="1"/>
  <c r="J991" i="1" s="1"/>
  <c r="G990" i="1"/>
  <c r="J990" i="1" s="1"/>
  <c r="M990" i="1" s="1"/>
  <c r="G989" i="1"/>
  <c r="J989" i="1" s="1"/>
  <c r="G988" i="1"/>
  <c r="J988" i="1" s="1"/>
  <c r="G987" i="1"/>
  <c r="J987" i="1" s="1"/>
  <c r="G986" i="1"/>
  <c r="J986" i="1" s="1"/>
  <c r="M986" i="1" s="1"/>
  <c r="G985" i="1"/>
  <c r="J985" i="1" s="1"/>
  <c r="G984" i="1"/>
  <c r="J984" i="1" s="1"/>
  <c r="G983" i="1"/>
  <c r="J983" i="1" s="1"/>
  <c r="G982" i="1"/>
  <c r="J982" i="1" s="1"/>
  <c r="M982" i="1" s="1"/>
  <c r="G981" i="1"/>
  <c r="J981" i="1" s="1"/>
  <c r="G980" i="1"/>
  <c r="J980" i="1" s="1"/>
  <c r="G979" i="1"/>
  <c r="J979" i="1" s="1"/>
  <c r="G978" i="1"/>
  <c r="J978" i="1" s="1"/>
  <c r="M978" i="1" s="1"/>
  <c r="G977" i="1"/>
  <c r="J977" i="1" s="1"/>
  <c r="G976" i="1"/>
  <c r="J976" i="1" s="1"/>
  <c r="G975" i="1"/>
  <c r="J975" i="1" s="1"/>
  <c r="G974" i="1"/>
  <c r="J974" i="1" s="1"/>
  <c r="M974" i="1" s="1"/>
  <c r="G973" i="1"/>
  <c r="J973" i="1" s="1"/>
  <c r="G972" i="1"/>
  <c r="J972" i="1" s="1"/>
  <c r="G971" i="1"/>
  <c r="J971" i="1" s="1"/>
  <c r="G970" i="1"/>
  <c r="J970" i="1" s="1"/>
  <c r="M970" i="1" s="1"/>
  <c r="G969" i="1"/>
  <c r="J969" i="1" s="1"/>
  <c r="G968" i="1"/>
  <c r="J968" i="1" s="1"/>
  <c r="G967" i="1"/>
  <c r="J967" i="1" s="1"/>
  <c r="G966" i="1"/>
  <c r="J966" i="1" s="1"/>
  <c r="M966" i="1" s="1"/>
  <c r="G965" i="1"/>
  <c r="J965" i="1" s="1"/>
  <c r="G964" i="1"/>
  <c r="J964" i="1" s="1"/>
  <c r="G963" i="1"/>
  <c r="J963" i="1" s="1"/>
  <c r="G962" i="1"/>
  <c r="J962" i="1" s="1"/>
  <c r="M962" i="1" s="1"/>
  <c r="G961" i="1"/>
  <c r="J961" i="1" s="1"/>
  <c r="G960" i="1"/>
  <c r="J960" i="1" s="1"/>
  <c r="G959" i="1"/>
  <c r="J959" i="1" s="1"/>
  <c r="G958" i="1"/>
  <c r="J958" i="1" s="1"/>
  <c r="G957" i="1"/>
  <c r="J957" i="1" s="1"/>
  <c r="G956" i="1"/>
  <c r="J956" i="1" s="1"/>
  <c r="G955" i="1"/>
  <c r="J955" i="1" s="1"/>
  <c r="G954" i="1"/>
  <c r="J954" i="1" s="1"/>
  <c r="G953" i="1"/>
  <c r="J953" i="1" s="1"/>
  <c r="G952" i="1"/>
  <c r="J952" i="1" s="1"/>
  <c r="G951" i="1"/>
  <c r="J951" i="1" s="1"/>
  <c r="G950" i="1"/>
  <c r="J950" i="1" s="1"/>
  <c r="G949" i="1"/>
  <c r="J949" i="1" s="1"/>
  <c r="G948" i="1"/>
  <c r="J948" i="1" s="1"/>
  <c r="G947" i="1"/>
  <c r="J947" i="1" s="1"/>
  <c r="G946" i="1"/>
  <c r="J946" i="1" s="1"/>
  <c r="G945" i="1"/>
  <c r="J945" i="1" s="1"/>
  <c r="G944" i="1"/>
  <c r="J944" i="1" s="1"/>
  <c r="G943" i="1"/>
  <c r="J943" i="1" s="1"/>
  <c r="G942" i="1"/>
  <c r="J942" i="1" s="1"/>
  <c r="G941" i="1"/>
  <c r="J941" i="1" s="1"/>
  <c r="G940" i="1"/>
  <c r="J940" i="1" s="1"/>
  <c r="G939" i="1"/>
  <c r="J939" i="1" s="1"/>
  <c r="G938" i="1"/>
  <c r="J938" i="1" s="1"/>
  <c r="G937" i="1"/>
  <c r="J937" i="1" s="1"/>
  <c r="G936" i="1"/>
  <c r="J936" i="1" s="1"/>
  <c r="G935" i="1"/>
  <c r="J935" i="1" s="1"/>
  <c r="G934" i="1"/>
  <c r="J934" i="1" s="1"/>
  <c r="G933" i="1"/>
  <c r="J933" i="1" s="1"/>
  <c r="G932" i="1"/>
  <c r="J932" i="1" s="1"/>
  <c r="G931" i="1"/>
  <c r="J931" i="1" s="1"/>
  <c r="G930" i="1"/>
  <c r="J930" i="1" s="1"/>
  <c r="G929" i="1"/>
  <c r="J929" i="1" s="1"/>
  <c r="G928" i="1"/>
  <c r="J928" i="1" s="1"/>
  <c r="G927" i="1"/>
  <c r="J927" i="1" s="1"/>
  <c r="G926" i="1"/>
  <c r="J926" i="1" s="1"/>
  <c r="G925" i="1"/>
  <c r="J925" i="1" s="1"/>
  <c r="G924" i="1"/>
  <c r="J924" i="1" s="1"/>
  <c r="G923" i="1"/>
  <c r="J923" i="1" s="1"/>
  <c r="G922" i="1"/>
  <c r="J922" i="1" s="1"/>
  <c r="G921" i="1"/>
  <c r="J921" i="1" s="1"/>
  <c r="G920" i="1"/>
  <c r="J920" i="1" s="1"/>
  <c r="G919" i="1"/>
  <c r="J919" i="1" s="1"/>
  <c r="G918" i="1"/>
  <c r="J918" i="1" s="1"/>
  <c r="G917" i="1"/>
  <c r="J917" i="1" s="1"/>
  <c r="G916" i="1"/>
  <c r="J916" i="1" s="1"/>
  <c r="G915" i="1"/>
  <c r="J915" i="1" s="1"/>
  <c r="G914" i="1"/>
  <c r="J914" i="1" s="1"/>
  <c r="G913" i="1"/>
  <c r="J913" i="1" s="1"/>
  <c r="G912" i="1"/>
  <c r="J912" i="1" s="1"/>
  <c r="G911" i="1"/>
  <c r="J911" i="1" s="1"/>
  <c r="G910" i="1"/>
  <c r="J910" i="1" s="1"/>
  <c r="G909" i="1"/>
  <c r="J909" i="1" s="1"/>
  <c r="G908" i="1"/>
  <c r="J908" i="1" s="1"/>
  <c r="G907" i="1"/>
  <c r="J907" i="1" s="1"/>
  <c r="G906" i="1"/>
  <c r="J906" i="1" s="1"/>
  <c r="G905" i="1"/>
  <c r="J905" i="1" s="1"/>
  <c r="G904" i="1"/>
  <c r="J904" i="1" s="1"/>
  <c r="G903" i="1"/>
  <c r="J903" i="1" s="1"/>
  <c r="G902" i="1"/>
  <c r="J902" i="1" s="1"/>
  <c r="G901" i="1"/>
  <c r="J901" i="1" s="1"/>
  <c r="G900" i="1"/>
  <c r="J900" i="1" s="1"/>
  <c r="G899" i="1"/>
  <c r="J899" i="1" s="1"/>
  <c r="G898" i="1"/>
  <c r="J898" i="1" s="1"/>
  <c r="G897" i="1"/>
  <c r="J897" i="1" s="1"/>
  <c r="G896" i="1"/>
  <c r="J896" i="1" s="1"/>
  <c r="G895" i="1"/>
  <c r="J895" i="1" s="1"/>
  <c r="G894" i="1"/>
  <c r="J894" i="1" s="1"/>
  <c r="G893" i="1"/>
  <c r="J893" i="1" s="1"/>
  <c r="G892" i="1"/>
  <c r="J892" i="1" s="1"/>
  <c r="G891" i="1"/>
  <c r="J891" i="1" s="1"/>
  <c r="G890" i="1"/>
  <c r="J890" i="1" s="1"/>
  <c r="G889" i="1"/>
  <c r="J889" i="1" s="1"/>
  <c r="G888" i="1"/>
  <c r="J888" i="1" s="1"/>
  <c r="G887" i="1"/>
  <c r="J887" i="1" s="1"/>
  <c r="G886" i="1"/>
  <c r="J886" i="1" s="1"/>
  <c r="G885" i="1"/>
  <c r="J885" i="1" s="1"/>
  <c r="G884" i="1"/>
  <c r="J884" i="1" s="1"/>
  <c r="G883" i="1"/>
  <c r="J883" i="1" s="1"/>
  <c r="G882" i="1"/>
  <c r="J882" i="1" s="1"/>
  <c r="G881" i="1"/>
  <c r="J881" i="1" s="1"/>
  <c r="G880" i="1"/>
  <c r="J880" i="1" s="1"/>
  <c r="G879" i="1"/>
  <c r="J879" i="1" s="1"/>
  <c r="G878" i="1"/>
  <c r="J878" i="1" s="1"/>
  <c r="G877" i="1"/>
  <c r="J877" i="1" s="1"/>
  <c r="G876" i="1"/>
  <c r="J876" i="1" s="1"/>
  <c r="G875" i="1"/>
  <c r="J875" i="1" s="1"/>
  <c r="G874" i="1"/>
  <c r="J874" i="1" s="1"/>
  <c r="G873" i="1"/>
  <c r="J873" i="1" s="1"/>
  <c r="G872" i="1"/>
  <c r="J872" i="1" s="1"/>
  <c r="G871" i="1"/>
  <c r="J871" i="1" s="1"/>
  <c r="G870" i="1"/>
  <c r="J870" i="1" s="1"/>
  <c r="G869" i="1"/>
  <c r="J869" i="1" s="1"/>
  <c r="G868" i="1"/>
  <c r="J868" i="1" s="1"/>
  <c r="G867" i="1"/>
  <c r="J867" i="1" s="1"/>
  <c r="G866" i="1"/>
  <c r="J866" i="1" s="1"/>
  <c r="G865" i="1"/>
  <c r="J865" i="1" s="1"/>
  <c r="G864" i="1"/>
  <c r="J864" i="1" s="1"/>
  <c r="G863" i="1"/>
  <c r="J863" i="1" s="1"/>
  <c r="G862" i="1"/>
  <c r="J862" i="1" s="1"/>
  <c r="G861" i="1"/>
  <c r="J861" i="1" s="1"/>
  <c r="G860" i="1"/>
  <c r="J860" i="1" s="1"/>
  <c r="G859" i="1"/>
  <c r="J859" i="1" s="1"/>
  <c r="G858" i="1"/>
  <c r="J858" i="1" s="1"/>
  <c r="G857" i="1"/>
  <c r="J857" i="1" s="1"/>
  <c r="G856" i="1"/>
  <c r="J856" i="1" s="1"/>
  <c r="M856" i="1" s="1"/>
  <c r="G855" i="1"/>
  <c r="J855" i="1" s="1"/>
  <c r="G854" i="1"/>
  <c r="J854" i="1" s="1"/>
  <c r="M854" i="1" s="1"/>
  <c r="G853" i="1"/>
  <c r="J853" i="1" s="1"/>
  <c r="G852" i="1"/>
  <c r="J852" i="1" s="1"/>
  <c r="G851" i="1"/>
  <c r="J851" i="1" s="1"/>
  <c r="G850" i="1"/>
  <c r="J850" i="1" s="1"/>
  <c r="G849" i="1"/>
  <c r="J849" i="1" s="1"/>
  <c r="G848" i="1"/>
  <c r="J848" i="1" s="1"/>
  <c r="G847" i="1"/>
  <c r="J847" i="1" s="1"/>
  <c r="G846" i="1"/>
  <c r="J846" i="1" s="1"/>
  <c r="M846" i="1" s="1"/>
  <c r="G845" i="1"/>
  <c r="J845" i="1" s="1"/>
  <c r="G844" i="1"/>
  <c r="J844" i="1" s="1"/>
  <c r="M844" i="1" s="1"/>
  <c r="G843" i="1"/>
  <c r="J843" i="1" s="1"/>
  <c r="G842" i="1"/>
  <c r="J842" i="1" s="1"/>
  <c r="M842" i="1" s="1"/>
  <c r="G841" i="1"/>
  <c r="J841" i="1" s="1"/>
  <c r="G840" i="1"/>
  <c r="J840" i="1" s="1"/>
  <c r="M840" i="1" s="1"/>
  <c r="G839" i="1"/>
  <c r="J839" i="1" s="1"/>
  <c r="G838" i="1"/>
  <c r="J838" i="1" s="1"/>
  <c r="M838" i="1" s="1"/>
  <c r="G837" i="1"/>
  <c r="J837" i="1" s="1"/>
  <c r="G836" i="1"/>
  <c r="J836" i="1" s="1"/>
  <c r="M836" i="1" s="1"/>
  <c r="G835" i="1"/>
  <c r="J835" i="1" s="1"/>
  <c r="G834" i="1"/>
  <c r="J834" i="1" s="1"/>
  <c r="G833" i="1"/>
  <c r="J833" i="1" s="1"/>
  <c r="G832" i="1"/>
  <c r="J832" i="1" s="1"/>
  <c r="M832" i="1" s="1"/>
  <c r="G831" i="1"/>
  <c r="J831" i="1" s="1"/>
  <c r="G830" i="1"/>
  <c r="J830" i="1" s="1"/>
  <c r="G829" i="1"/>
  <c r="J829" i="1" s="1"/>
  <c r="G828" i="1"/>
  <c r="J828" i="1" s="1"/>
  <c r="G827" i="1"/>
  <c r="J827" i="1" s="1"/>
  <c r="G826" i="1"/>
  <c r="J826" i="1" s="1"/>
  <c r="G825" i="1"/>
  <c r="J825" i="1" s="1"/>
  <c r="G824" i="1"/>
  <c r="J824" i="1" s="1"/>
  <c r="G823" i="1"/>
  <c r="J823" i="1" s="1"/>
  <c r="G822" i="1"/>
  <c r="J822" i="1" s="1"/>
  <c r="G821" i="1"/>
  <c r="J821" i="1" s="1"/>
  <c r="G820" i="1"/>
  <c r="J820" i="1" s="1"/>
  <c r="G819" i="1"/>
  <c r="J819" i="1" s="1"/>
  <c r="G818" i="1"/>
  <c r="J818" i="1" s="1"/>
  <c r="G817" i="1"/>
  <c r="J817" i="1" s="1"/>
  <c r="G816" i="1"/>
  <c r="J816" i="1" s="1"/>
  <c r="G815" i="1"/>
  <c r="J815" i="1" s="1"/>
  <c r="G814" i="1"/>
  <c r="J814" i="1" s="1"/>
  <c r="M814" i="1" s="1"/>
  <c r="G813" i="1"/>
  <c r="J813" i="1" s="1"/>
  <c r="G812" i="1"/>
  <c r="J812" i="1" s="1"/>
  <c r="M812" i="1" s="1"/>
  <c r="G811" i="1"/>
  <c r="J811" i="1" s="1"/>
  <c r="G810" i="1"/>
  <c r="J810" i="1" s="1"/>
  <c r="G809" i="1"/>
  <c r="J809" i="1" s="1"/>
  <c r="G808" i="1"/>
  <c r="J808" i="1" s="1"/>
  <c r="G807" i="1"/>
  <c r="J807" i="1" s="1"/>
  <c r="G806" i="1"/>
  <c r="J806" i="1" s="1"/>
  <c r="G805" i="1"/>
  <c r="J805" i="1" s="1"/>
  <c r="G804" i="1"/>
  <c r="J804" i="1" s="1"/>
  <c r="G803" i="1"/>
  <c r="J803" i="1" s="1"/>
  <c r="G802" i="1"/>
  <c r="J802" i="1" s="1"/>
  <c r="G801" i="1"/>
  <c r="J801" i="1" s="1"/>
  <c r="G800" i="1"/>
  <c r="J800" i="1" s="1"/>
  <c r="G799" i="1"/>
  <c r="J799" i="1" s="1"/>
  <c r="G798" i="1"/>
  <c r="J798" i="1" s="1"/>
  <c r="G797" i="1"/>
  <c r="J797" i="1" s="1"/>
  <c r="G796" i="1"/>
  <c r="J796" i="1" s="1"/>
  <c r="G795" i="1"/>
  <c r="J795" i="1" s="1"/>
  <c r="G794" i="1"/>
  <c r="J794" i="1" s="1"/>
  <c r="G793" i="1"/>
  <c r="J793" i="1" s="1"/>
  <c r="G792" i="1"/>
  <c r="J792" i="1" s="1"/>
  <c r="G791" i="1"/>
  <c r="J791" i="1" s="1"/>
  <c r="G790" i="1"/>
  <c r="J790" i="1" s="1"/>
  <c r="G789" i="1"/>
  <c r="J789" i="1" s="1"/>
  <c r="G788" i="1"/>
  <c r="J788" i="1" s="1"/>
  <c r="G787" i="1"/>
  <c r="J787" i="1" s="1"/>
  <c r="G786" i="1"/>
  <c r="J786" i="1" s="1"/>
  <c r="G785" i="1"/>
  <c r="J785" i="1" s="1"/>
  <c r="G784" i="1"/>
  <c r="J784" i="1" s="1"/>
  <c r="G783" i="1"/>
  <c r="J783" i="1" s="1"/>
  <c r="G782" i="1"/>
  <c r="J782" i="1" s="1"/>
  <c r="G781" i="1"/>
  <c r="J781" i="1" s="1"/>
  <c r="G780" i="1"/>
  <c r="J780" i="1" s="1"/>
  <c r="G779" i="1"/>
  <c r="J779" i="1" s="1"/>
  <c r="G778" i="1"/>
  <c r="J778" i="1" s="1"/>
  <c r="G777" i="1"/>
  <c r="J777" i="1" s="1"/>
  <c r="G776" i="1"/>
  <c r="J776" i="1" s="1"/>
  <c r="G775" i="1"/>
  <c r="J775" i="1" s="1"/>
  <c r="G774" i="1"/>
  <c r="J774" i="1" s="1"/>
  <c r="G773" i="1"/>
  <c r="J773" i="1" s="1"/>
  <c r="G772" i="1"/>
  <c r="J772" i="1" s="1"/>
  <c r="G771" i="1"/>
  <c r="J771" i="1" s="1"/>
  <c r="G770" i="1"/>
  <c r="J770" i="1" s="1"/>
  <c r="G1494" i="1"/>
  <c r="J1494" i="1" s="1"/>
  <c r="G1492" i="1"/>
  <c r="J1492" i="1" s="1"/>
  <c r="G1490" i="1"/>
  <c r="J1490" i="1" s="1"/>
  <c r="G1488" i="1"/>
  <c r="J1488" i="1" s="1"/>
  <c r="G1486" i="1"/>
  <c r="J1486" i="1" s="1"/>
  <c r="G1484" i="1"/>
  <c r="J1484" i="1" s="1"/>
  <c r="G1482" i="1"/>
  <c r="J1482" i="1" s="1"/>
  <c r="G1480" i="1"/>
  <c r="J1480" i="1" s="1"/>
  <c r="G1478" i="1"/>
  <c r="J1478" i="1" s="1"/>
  <c r="G1476" i="1"/>
  <c r="J1476" i="1" s="1"/>
  <c r="G1475" i="1"/>
  <c r="J1475" i="1" s="1"/>
  <c r="G1473" i="1"/>
  <c r="J1473" i="1" s="1"/>
  <c r="G1471" i="1"/>
  <c r="J1471" i="1" s="1"/>
  <c r="G1469" i="1"/>
  <c r="J1469" i="1" s="1"/>
  <c r="G1467" i="1"/>
  <c r="J1467" i="1" s="1"/>
  <c r="G1465" i="1"/>
  <c r="J1465" i="1" s="1"/>
  <c r="G1463" i="1"/>
  <c r="J1463" i="1" s="1"/>
  <c r="G1461" i="1"/>
  <c r="J1461" i="1" s="1"/>
  <c r="G1459" i="1"/>
  <c r="J1459" i="1" s="1"/>
  <c r="G1457" i="1"/>
  <c r="J1457" i="1" s="1"/>
  <c r="G1455" i="1"/>
  <c r="J1455" i="1" s="1"/>
  <c r="G1453" i="1"/>
  <c r="J1453" i="1" s="1"/>
  <c r="G1451" i="1"/>
  <c r="J1451" i="1" s="1"/>
  <c r="G1449" i="1"/>
  <c r="J1449" i="1" s="1"/>
  <c r="G1447" i="1"/>
  <c r="J1447" i="1" s="1"/>
  <c r="G1445" i="1"/>
  <c r="J1445" i="1" s="1"/>
  <c r="G1443" i="1"/>
  <c r="J1443" i="1" s="1"/>
  <c r="G1440" i="1"/>
  <c r="J1440" i="1" s="1"/>
  <c r="G1438" i="1"/>
  <c r="J1438" i="1" s="1"/>
  <c r="G1437" i="1"/>
  <c r="J1437" i="1" s="1"/>
  <c r="G1435" i="1"/>
  <c r="J1435" i="1" s="1"/>
  <c r="G1433" i="1"/>
  <c r="J1433" i="1" s="1"/>
  <c r="G1431" i="1"/>
  <c r="J1431" i="1" s="1"/>
  <c r="G1429" i="1"/>
  <c r="J1429" i="1" s="1"/>
  <c r="G1427" i="1"/>
  <c r="J1427" i="1" s="1"/>
  <c r="G1424" i="1"/>
  <c r="J1424" i="1" s="1"/>
  <c r="G1422" i="1"/>
  <c r="J1422" i="1" s="1"/>
  <c r="G1420" i="1"/>
  <c r="J1420" i="1" s="1"/>
  <c r="M1420" i="1" s="1"/>
  <c r="G1418" i="1"/>
  <c r="J1418" i="1" s="1"/>
  <c r="G1416" i="1"/>
  <c r="J1416" i="1" s="1"/>
  <c r="G1414" i="1"/>
  <c r="J1414" i="1" s="1"/>
  <c r="G1412" i="1"/>
  <c r="J1412" i="1" s="1"/>
  <c r="G1410" i="1"/>
  <c r="J1410" i="1" s="1"/>
  <c r="G1408" i="1"/>
  <c r="J1408" i="1" s="1"/>
  <c r="G1406" i="1"/>
  <c r="J1406" i="1" s="1"/>
  <c r="G1404" i="1"/>
  <c r="J1404" i="1" s="1"/>
  <c r="G1402" i="1"/>
  <c r="J1402" i="1" s="1"/>
  <c r="G1400" i="1"/>
  <c r="J1400" i="1" s="1"/>
  <c r="G1398" i="1"/>
  <c r="J1398" i="1" s="1"/>
  <c r="G1396" i="1"/>
  <c r="J1396" i="1" s="1"/>
  <c r="G1394" i="1"/>
  <c r="J1394" i="1" s="1"/>
  <c r="G1392" i="1"/>
  <c r="J1392" i="1" s="1"/>
  <c r="G1390" i="1"/>
  <c r="J1390" i="1" s="1"/>
  <c r="G1388" i="1"/>
  <c r="J1388" i="1" s="1"/>
  <c r="G1386" i="1"/>
  <c r="J1386" i="1" s="1"/>
  <c r="G1385" i="1"/>
  <c r="J1385" i="1" s="1"/>
  <c r="G1383" i="1"/>
  <c r="J1383" i="1" s="1"/>
  <c r="G1380" i="1"/>
  <c r="J1380" i="1" s="1"/>
  <c r="G1378" i="1"/>
  <c r="J1378" i="1" s="1"/>
  <c r="G1376" i="1"/>
  <c r="J1376" i="1" s="1"/>
  <c r="G1374" i="1"/>
  <c r="J1374" i="1" s="1"/>
  <c r="G1372" i="1"/>
  <c r="J1372" i="1" s="1"/>
  <c r="G1371" i="1"/>
  <c r="J1371" i="1" s="1"/>
  <c r="G1369" i="1"/>
  <c r="J1369" i="1" s="1"/>
  <c r="G1367" i="1"/>
  <c r="J1367" i="1" s="1"/>
  <c r="G1365" i="1"/>
  <c r="J1365" i="1" s="1"/>
  <c r="G1363" i="1"/>
  <c r="J1363" i="1" s="1"/>
  <c r="G1361" i="1"/>
  <c r="J1361" i="1" s="1"/>
  <c r="G1359" i="1"/>
  <c r="J1359" i="1" s="1"/>
  <c r="G1357" i="1"/>
  <c r="J1357" i="1" s="1"/>
  <c r="G1355" i="1"/>
  <c r="J1355" i="1" s="1"/>
  <c r="G1353" i="1"/>
  <c r="J1353" i="1" s="1"/>
  <c r="G1351" i="1"/>
  <c r="J1351" i="1" s="1"/>
  <c r="G1349" i="1"/>
  <c r="J1349" i="1" s="1"/>
  <c r="G1347" i="1"/>
  <c r="J1347" i="1" s="1"/>
  <c r="G1345" i="1"/>
  <c r="J1345" i="1" s="1"/>
  <c r="G1343" i="1"/>
  <c r="J1343" i="1" s="1"/>
  <c r="G1341" i="1"/>
  <c r="J1341" i="1" s="1"/>
  <c r="G1339" i="1"/>
  <c r="J1339" i="1" s="1"/>
  <c r="G1337" i="1"/>
  <c r="J1337" i="1" s="1"/>
  <c r="G1335" i="1"/>
  <c r="J1335" i="1" s="1"/>
  <c r="G1333" i="1"/>
  <c r="J1333" i="1" s="1"/>
  <c r="G1331" i="1"/>
  <c r="J1331" i="1" s="1"/>
  <c r="G1329" i="1"/>
  <c r="J1329" i="1" s="1"/>
  <c r="G1327" i="1"/>
  <c r="J1327" i="1" s="1"/>
  <c r="G1325" i="1"/>
  <c r="J1325" i="1" s="1"/>
  <c r="G1323" i="1"/>
  <c r="J1323" i="1" s="1"/>
  <c r="G1321" i="1"/>
  <c r="J1321" i="1" s="1"/>
  <c r="G1319" i="1"/>
  <c r="J1319" i="1" s="1"/>
  <c r="G1317" i="1"/>
  <c r="J1317" i="1" s="1"/>
  <c r="G1315" i="1"/>
  <c r="J1315" i="1" s="1"/>
  <c r="G1313" i="1"/>
  <c r="J1313" i="1" s="1"/>
  <c r="G1311" i="1"/>
  <c r="J1311" i="1" s="1"/>
  <c r="G1309" i="1"/>
  <c r="J1309" i="1" s="1"/>
  <c r="G1307" i="1"/>
  <c r="J1307" i="1" s="1"/>
  <c r="G1305" i="1"/>
  <c r="J1305" i="1" s="1"/>
  <c r="G1303" i="1"/>
  <c r="J1303" i="1" s="1"/>
  <c r="G1301" i="1"/>
  <c r="J1301" i="1" s="1"/>
  <c r="G1299" i="1"/>
  <c r="J1299" i="1" s="1"/>
  <c r="G1297" i="1"/>
  <c r="J1297" i="1" s="1"/>
  <c r="G1295" i="1"/>
  <c r="J1295" i="1" s="1"/>
  <c r="G1293" i="1"/>
  <c r="J1293" i="1" s="1"/>
  <c r="G1291" i="1"/>
  <c r="J1291" i="1" s="1"/>
  <c r="G1289" i="1"/>
  <c r="J1289" i="1" s="1"/>
  <c r="G1287" i="1"/>
  <c r="J1287" i="1" s="1"/>
  <c r="G1285" i="1"/>
  <c r="J1285" i="1" s="1"/>
  <c r="G1283" i="1"/>
  <c r="J1283" i="1" s="1"/>
  <c r="G1281" i="1"/>
  <c r="J1281" i="1" s="1"/>
  <c r="G1279" i="1"/>
  <c r="J1279" i="1" s="1"/>
  <c r="G1277" i="1"/>
  <c r="J1277" i="1" s="1"/>
  <c r="G1275" i="1"/>
  <c r="J1275" i="1" s="1"/>
  <c r="G1272" i="1"/>
  <c r="J1272" i="1" s="1"/>
  <c r="G1270" i="1"/>
  <c r="J1270" i="1" s="1"/>
  <c r="G1268" i="1"/>
  <c r="J1268" i="1" s="1"/>
  <c r="G1266" i="1"/>
  <c r="J1266" i="1" s="1"/>
  <c r="G1264" i="1"/>
  <c r="J1264" i="1" s="1"/>
  <c r="G1263" i="1"/>
  <c r="J1263" i="1" s="1"/>
  <c r="G1260" i="1"/>
  <c r="J1260" i="1" s="1"/>
  <c r="G1258" i="1"/>
  <c r="J1258" i="1" s="1"/>
  <c r="G1257" i="1"/>
  <c r="J1257" i="1" s="1"/>
  <c r="G1254" i="1"/>
  <c r="J1254" i="1" s="1"/>
  <c r="G1252" i="1"/>
  <c r="J1252" i="1" s="1"/>
  <c r="G1250" i="1"/>
  <c r="J1250" i="1" s="1"/>
  <c r="G1248" i="1"/>
  <c r="J1248" i="1" s="1"/>
  <c r="G1246" i="1"/>
  <c r="J1246" i="1" s="1"/>
  <c r="G1244" i="1"/>
  <c r="J1244" i="1" s="1"/>
  <c r="G1242" i="1"/>
  <c r="J1242" i="1" s="1"/>
  <c r="G1240" i="1"/>
  <c r="J1240" i="1" s="1"/>
  <c r="G1238" i="1"/>
  <c r="J1238" i="1" s="1"/>
  <c r="G1236" i="1"/>
  <c r="J1236" i="1" s="1"/>
  <c r="G1234" i="1"/>
  <c r="J1234" i="1" s="1"/>
  <c r="G1232" i="1"/>
  <c r="J1232" i="1" s="1"/>
  <c r="G1230" i="1"/>
  <c r="J1230" i="1" s="1"/>
  <c r="G1228" i="1"/>
  <c r="J1228" i="1" s="1"/>
  <c r="G1226" i="1"/>
  <c r="J1226" i="1" s="1"/>
  <c r="G1224" i="1"/>
  <c r="J1224" i="1" s="1"/>
  <c r="G1222" i="1"/>
  <c r="J1222" i="1" s="1"/>
  <c r="G1220" i="1"/>
  <c r="J1220" i="1" s="1"/>
  <c r="G1218" i="1"/>
  <c r="J1218" i="1" s="1"/>
  <c r="G1216" i="1"/>
  <c r="J1216" i="1" s="1"/>
  <c r="G1214" i="1"/>
  <c r="J1214" i="1" s="1"/>
  <c r="G1212" i="1"/>
  <c r="J1212" i="1" s="1"/>
  <c r="G1210" i="1"/>
  <c r="J1210" i="1" s="1"/>
  <c r="G1208" i="1"/>
  <c r="J1208" i="1" s="1"/>
  <c r="G1207" i="1"/>
  <c r="J1207" i="1" s="1"/>
  <c r="G1205" i="1"/>
  <c r="J1205" i="1" s="1"/>
  <c r="G1203" i="1"/>
  <c r="J1203" i="1" s="1"/>
  <c r="G1201" i="1"/>
  <c r="J1201" i="1" s="1"/>
  <c r="G1199" i="1"/>
  <c r="J1199" i="1" s="1"/>
  <c r="G1197" i="1"/>
  <c r="J1197" i="1" s="1"/>
  <c r="G1194" i="1"/>
  <c r="J1194" i="1" s="1"/>
  <c r="G1192" i="1"/>
  <c r="J1192" i="1" s="1"/>
  <c r="G1190" i="1"/>
  <c r="J1190" i="1" s="1"/>
  <c r="G1188" i="1"/>
  <c r="J1188" i="1" s="1"/>
  <c r="G1186" i="1"/>
  <c r="J1186" i="1" s="1"/>
  <c r="G1184" i="1"/>
  <c r="J1184" i="1" s="1"/>
  <c r="G1182" i="1"/>
  <c r="J1182" i="1" s="1"/>
  <c r="G1180" i="1"/>
  <c r="J1180" i="1" s="1"/>
  <c r="G1178" i="1"/>
  <c r="J1178" i="1" s="1"/>
  <c r="G1177" i="1"/>
  <c r="J1177" i="1" s="1"/>
  <c r="G1175" i="1"/>
  <c r="J1175" i="1" s="1"/>
  <c r="G1173" i="1"/>
  <c r="J1173" i="1" s="1"/>
  <c r="G1171" i="1"/>
  <c r="J1171" i="1" s="1"/>
  <c r="G1168" i="1"/>
  <c r="J1168" i="1" s="1"/>
  <c r="G1166" i="1"/>
  <c r="J1166" i="1" s="1"/>
  <c r="G1164" i="1"/>
  <c r="J1164" i="1" s="1"/>
  <c r="G1163" i="1"/>
  <c r="J1163" i="1" s="1"/>
  <c r="G1161" i="1"/>
  <c r="J1161" i="1" s="1"/>
  <c r="G1159" i="1"/>
  <c r="J1159" i="1" s="1"/>
  <c r="G1157" i="1"/>
  <c r="J1157" i="1" s="1"/>
  <c r="G1154" i="1"/>
  <c r="J1154" i="1" s="1"/>
  <c r="G1152" i="1"/>
  <c r="J1152" i="1" s="1"/>
  <c r="G1150" i="1"/>
  <c r="J1150" i="1" s="1"/>
  <c r="G1020" i="1"/>
  <c r="J1020" i="1" s="1"/>
  <c r="G769" i="1"/>
  <c r="J769" i="1" s="1"/>
  <c r="G768" i="1"/>
  <c r="J768" i="1" s="1"/>
  <c r="G767" i="1"/>
  <c r="J767" i="1" s="1"/>
  <c r="G766" i="1"/>
  <c r="J766" i="1" s="1"/>
  <c r="G765" i="1"/>
  <c r="J765" i="1" s="1"/>
  <c r="G764" i="1"/>
  <c r="J764" i="1" s="1"/>
  <c r="G763" i="1"/>
  <c r="J763" i="1" s="1"/>
  <c r="G762" i="1"/>
  <c r="J762" i="1" s="1"/>
  <c r="G761" i="1"/>
  <c r="J761" i="1" s="1"/>
  <c r="G760" i="1"/>
  <c r="J760" i="1" s="1"/>
  <c r="G759" i="1"/>
  <c r="J759" i="1" s="1"/>
  <c r="G758" i="1"/>
  <c r="J758" i="1" s="1"/>
  <c r="G757" i="1"/>
  <c r="J757" i="1" s="1"/>
  <c r="G756" i="1"/>
  <c r="J756" i="1" s="1"/>
  <c r="G755" i="1"/>
  <c r="J755" i="1" s="1"/>
  <c r="G754" i="1"/>
  <c r="J754" i="1" s="1"/>
  <c r="G753" i="1"/>
  <c r="J753" i="1" s="1"/>
  <c r="G752" i="1"/>
  <c r="J752" i="1" s="1"/>
  <c r="G751" i="1"/>
  <c r="J751" i="1" s="1"/>
  <c r="G750" i="1"/>
  <c r="J750" i="1" s="1"/>
  <c r="G749" i="1"/>
  <c r="J749" i="1" s="1"/>
  <c r="G748" i="1"/>
  <c r="J748" i="1" s="1"/>
  <c r="G747" i="1"/>
  <c r="J747" i="1" s="1"/>
  <c r="G746" i="1"/>
  <c r="J746" i="1" s="1"/>
  <c r="G745" i="1"/>
  <c r="J745" i="1" s="1"/>
  <c r="G744" i="1"/>
  <c r="J744" i="1" s="1"/>
  <c r="G743" i="1"/>
  <c r="J743" i="1" s="1"/>
  <c r="G742" i="1"/>
  <c r="J742" i="1" s="1"/>
  <c r="G741" i="1"/>
  <c r="J741" i="1" s="1"/>
  <c r="G740" i="1"/>
  <c r="J740" i="1" s="1"/>
  <c r="G739" i="1"/>
  <c r="J739" i="1" s="1"/>
  <c r="G738" i="1"/>
  <c r="J738" i="1" s="1"/>
  <c r="G737" i="1"/>
  <c r="J737" i="1" s="1"/>
  <c r="G736" i="1"/>
  <c r="J736" i="1" s="1"/>
  <c r="G735" i="1"/>
  <c r="J735" i="1" s="1"/>
  <c r="G734" i="1"/>
  <c r="J734" i="1" s="1"/>
  <c r="G733" i="1"/>
  <c r="J733" i="1" s="1"/>
  <c r="G732" i="1"/>
  <c r="J732" i="1" s="1"/>
  <c r="G731" i="1"/>
  <c r="J731" i="1" s="1"/>
  <c r="G730" i="1"/>
  <c r="J730" i="1" s="1"/>
  <c r="G729" i="1"/>
  <c r="J729" i="1" s="1"/>
  <c r="G728" i="1"/>
  <c r="J728" i="1" s="1"/>
  <c r="G727" i="1"/>
  <c r="J727" i="1" s="1"/>
  <c r="G726" i="1"/>
  <c r="J726" i="1" s="1"/>
  <c r="G725" i="1"/>
  <c r="J725" i="1" s="1"/>
  <c r="G724" i="1"/>
  <c r="J724" i="1" s="1"/>
  <c r="G723" i="1"/>
  <c r="J723" i="1" s="1"/>
  <c r="G722" i="1"/>
  <c r="J722" i="1" s="1"/>
  <c r="G721" i="1"/>
  <c r="J721" i="1" s="1"/>
  <c r="G720" i="1"/>
  <c r="J720" i="1" s="1"/>
  <c r="G719" i="1"/>
  <c r="J719" i="1" s="1"/>
  <c r="G718" i="1"/>
  <c r="J718" i="1" s="1"/>
  <c r="G717" i="1"/>
  <c r="J717" i="1" s="1"/>
  <c r="G716" i="1"/>
  <c r="J716" i="1" s="1"/>
  <c r="G715" i="1"/>
  <c r="J715" i="1" s="1"/>
  <c r="G714" i="1"/>
  <c r="J714" i="1" s="1"/>
  <c r="G713" i="1"/>
  <c r="J713" i="1" s="1"/>
  <c r="G712" i="1"/>
  <c r="J712" i="1" s="1"/>
  <c r="G711" i="1"/>
  <c r="J711" i="1" s="1"/>
  <c r="G710" i="1"/>
  <c r="J710" i="1" s="1"/>
  <c r="G709" i="1"/>
  <c r="J709" i="1" s="1"/>
  <c r="G708" i="1"/>
  <c r="J708" i="1" s="1"/>
  <c r="G707" i="1"/>
  <c r="J707" i="1" s="1"/>
  <c r="G706" i="1"/>
  <c r="J706" i="1" s="1"/>
  <c r="G705" i="1"/>
  <c r="J705" i="1" s="1"/>
  <c r="G704" i="1"/>
  <c r="J704" i="1" s="1"/>
  <c r="G703" i="1"/>
  <c r="J703" i="1" s="1"/>
  <c r="G702" i="1"/>
  <c r="J702" i="1" s="1"/>
  <c r="G701" i="1"/>
  <c r="J701" i="1" s="1"/>
  <c r="G700" i="1"/>
  <c r="J700" i="1" s="1"/>
  <c r="G699" i="1"/>
  <c r="J699" i="1" s="1"/>
  <c r="G698" i="1"/>
  <c r="J698" i="1" s="1"/>
  <c r="G697" i="1"/>
  <c r="J697" i="1" s="1"/>
  <c r="G696" i="1"/>
  <c r="J696" i="1" s="1"/>
  <c r="G695" i="1"/>
  <c r="J695" i="1" s="1"/>
  <c r="G694" i="1"/>
  <c r="J694" i="1" s="1"/>
  <c r="G693" i="1"/>
  <c r="J693" i="1" s="1"/>
  <c r="G692" i="1"/>
  <c r="J692" i="1" s="1"/>
  <c r="G691" i="1"/>
  <c r="J691" i="1" s="1"/>
  <c r="G690" i="1"/>
  <c r="J690" i="1" s="1"/>
  <c r="G689" i="1"/>
  <c r="J689" i="1" s="1"/>
  <c r="G688" i="1"/>
  <c r="J688" i="1" s="1"/>
  <c r="G687" i="1"/>
  <c r="J687" i="1" s="1"/>
  <c r="G686" i="1"/>
  <c r="J686" i="1" s="1"/>
  <c r="G685" i="1"/>
  <c r="J685" i="1" s="1"/>
  <c r="G684" i="1"/>
  <c r="J684" i="1" s="1"/>
  <c r="G683" i="1"/>
  <c r="J683" i="1" s="1"/>
  <c r="G682" i="1"/>
  <c r="J682" i="1" s="1"/>
  <c r="G681" i="1"/>
  <c r="J681" i="1" s="1"/>
  <c r="G680" i="1"/>
  <c r="J680" i="1" s="1"/>
  <c r="G679" i="1"/>
  <c r="J679" i="1" s="1"/>
  <c r="G678" i="1"/>
  <c r="J678" i="1" s="1"/>
  <c r="G677" i="1"/>
  <c r="J677" i="1" s="1"/>
  <c r="G676" i="1"/>
  <c r="J676" i="1" s="1"/>
  <c r="G675" i="1"/>
  <c r="J675" i="1" s="1"/>
  <c r="G674" i="1"/>
  <c r="J674" i="1" s="1"/>
  <c r="G673" i="1"/>
  <c r="J673" i="1" s="1"/>
  <c r="G672" i="1"/>
  <c r="J672" i="1" s="1"/>
  <c r="G671" i="1"/>
  <c r="J671" i="1" s="1"/>
  <c r="G670" i="1"/>
  <c r="J670" i="1" s="1"/>
  <c r="G669" i="1"/>
  <c r="J669" i="1" s="1"/>
  <c r="G668" i="1"/>
  <c r="J668" i="1" s="1"/>
  <c r="G667" i="1"/>
  <c r="J667" i="1" s="1"/>
  <c r="G666" i="1"/>
  <c r="J666" i="1" s="1"/>
  <c r="G665" i="1"/>
  <c r="J665" i="1" s="1"/>
  <c r="G664" i="1"/>
  <c r="J664" i="1" s="1"/>
  <c r="G663" i="1"/>
  <c r="J663" i="1" s="1"/>
  <c r="G662" i="1"/>
  <c r="J662" i="1" s="1"/>
  <c r="G661" i="1"/>
  <c r="J661" i="1" s="1"/>
  <c r="G660" i="1"/>
  <c r="J660" i="1" s="1"/>
  <c r="G659" i="1"/>
  <c r="J659" i="1" s="1"/>
  <c r="G658" i="1"/>
  <c r="J658" i="1" s="1"/>
  <c r="G657" i="1"/>
  <c r="J657" i="1" s="1"/>
  <c r="G656" i="1"/>
  <c r="J656" i="1" s="1"/>
  <c r="G655" i="1"/>
  <c r="J655" i="1" s="1"/>
  <c r="G654" i="1"/>
  <c r="J654" i="1" s="1"/>
  <c r="G653" i="1"/>
  <c r="J653" i="1" s="1"/>
  <c r="G652" i="1"/>
  <c r="J652" i="1" s="1"/>
  <c r="G651" i="1"/>
  <c r="J651" i="1" s="1"/>
  <c r="G650" i="1"/>
  <c r="J650" i="1" s="1"/>
  <c r="G649" i="1"/>
  <c r="J649" i="1" s="1"/>
  <c r="G648" i="1"/>
  <c r="J648" i="1" s="1"/>
  <c r="G647" i="1"/>
  <c r="J647" i="1" s="1"/>
  <c r="G646" i="1"/>
  <c r="J646" i="1" s="1"/>
  <c r="G645" i="1"/>
  <c r="J645" i="1" s="1"/>
  <c r="G644" i="1"/>
  <c r="J644" i="1" s="1"/>
  <c r="G643" i="1"/>
  <c r="J643" i="1" s="1"/>
  <c r="G642" i="1"/>
  <c r="J642" i="1" s="1"/>
  <c r="G641" i="1"/>
  <c r="J641" i="1" s="1"/>
  <c r="G640" i="1"/>
  <c r="J640" i="1" s="1"/>
  <c r="G639" i="1"/>
  <c r="J639" i="1" s="1"/>
  <c r="G638" i="1"/>
  <c r="J638" i="1" s="1"/>
  <c r="G637" i="1"/>
  <c r="J637" i="1" s="1"/>
  <c r="G636" i="1"/>
  <c r="J636" i="1" s="1"/>
  <c r="G635" i="1"/>
  <c r="J635" i="1" s="1"/>
  <c r="G634" i="1"/>
  <c r="J634" i="1" s="1"/>
  <c r="G633" i="1"/>
  <c r="J633" i="1" s="1"/>
  <c r="G632" i="1"/>
  <c r="J632" i="1" s="1"/>
  <c r="G631" i="1"/>
  <c r="J631" i="1" s="1"/>
  <c r="G630" i="1"/>
  <c r="J630" i="1" s="1"/>
  <c r="G629" i="1"/>
  <c r="J629" i="1" s="1"/>
  <c r="G628" i="1"/>
  <c r="J628" i="1" s="1"/>
  <c r="G627" i="1"/>
  <c r="J627" i="1" s="1"/>
  <c r="G626" i="1"/>
  <c r="J626" i="1" s="1"/>
  <c r="G625" i="1"/>
  <c r="J625" i="1" s="1"/>
  <c r="G624" i="1"/>
  <c r="J624" i="1" s="1"/>
  <c r="G623" i="1"/>
  <c r="J623" i="1" s="1"/>
  <c r="G622" i="1"/>
  <c r="J622" i="1" s="1"/>
  <c r="G621" i="1"/>
  <c r="J621" i="1" s="1"/>
  <c r="G620" i="1"/>
  <c r="J620" i="1" s="1"/>
  <c r="G619" i="1"/>
  <c r="J619" i="1" s="1"/>
  <c r="G618" i="1"/>
  <c r="J618" i="1" s="1"/>
  <c r="G617" i="1"/>
  <c r="J617" i="1" s="1"/>
  <c r="G616" i="1"/>
  <c r="J616" i="1" s="1"/>
  <c r="G615" i="1"/>
  <c r="J615" i="1" s="1"/>
  <c r="G614" i="1"/>
  <c r="J614" i="1" s="1"/>
  <c r="G613" i="1"/>
  <c r="J613" i="1" s="1"/>
  <c r="G612" i="1"/>
  <c r="J612" i="1" s="1"/>
  <c r="G611" i="1"/>
  <c r="J611" i="1" s="1"/>
  <c r="G610" i="1"/>
  <c r="J610" i="1" s="1"/>
  <c r="G609" i="1"/>
  <c r="J609" i="1" s="1"/>
  <c r="G608" i="1"/>
  <c r="J608" i="1" s="1"/>
  <c r="G607" i="1"/>
  <c r="J607" i="1" s="1"/>
  <c r="G606" i="1"/>
  <c r="J606" i="1" s="1"/>
  <c r="G605" i="1"/>
  <c r="J605" i="1" s="1"/>
  <c r="G604" i="1"/>
  <c r="J604" i="1" s="1"/>
  <c r="G603" i="1"/>
  <c r="J603" i="1" s="1"/>
  <c r="G602" i="1"/>
  <c r="J602" i="1" s="1"/>
  <c r="G601" i="1"/>
  <c r="J601" i="1" s="1"/>
  <c r="G600" i="1"/>
  <c r="J600" i="1" s="1"/>
  <c r="G599" i="1"/>
  <c r="J599" i="1" s="1"/>
  <c r="G598" i="1"/>
  <c r="J598" i="1" s="1"/>
  <c r="G597" i="1"/>
  <c r="J597" i="1" s="1"/>
  <c r="G596" i="1"/>
  <c r="J596" i="1" s="1"/>
  <c r="G595" i="1"/>
  <c r="J595" i="1" s="1"/>
  <c r="G594" i="1"/>
  <c r="J594" i="1" s="1"/>
  <c r="G593" i="1"/>
  <c r="J593" i="1" s="1"/>
  <c r="G592" i="1"/>
  <c r="J592" i="1" s="1"/>
  <c r="G591" i="1"/>
  <c r="J591" i="1" s="1"/>
  <c r="G590" i="1"/>
  <c r="J590" i="1" s="1"/>
  <c r="G589" i="1"/>
  <c r="J589" i="1" s="1"/>
  <c r="G588" i="1"/>
  <c r="J588" i="1" s="1"/>
  <c r="G587" i="1"/>
  <c r="J587" i="1" s="1"/>
  <c r="G586" i="1"/>
  <c r="J586" i="1" s="1"/>
  <c r="G585" i="1"/>
  <c r="J585" i="1" s="1"/>
  <c r="G584" i="1"/>
  <c r="J584" i="1" s="1"/>
  <c r="G583" i="1"/>
  <c r="J583" i="1" s="1"/>
  <c r="G582" i="1"/>
  <c r="J582" i="1" s="1"/>
  <c r="G581" i="1"/>
  <c r="J581" i="1" s="1"/>
  <c r="G580" i="1"/>
  <c r="J580" i="1" s="1"/>
  <c r="G579" i="1"/>
  <c r="J579" i="1" s="1"/>
  <c r="G578" i="1"/>
  <c r="J578" i="1" s="1"/>
  <c r="G577" i="1"/>
  <c r="J577" i="1" s="1"/>
  <c r="G576" i="1"/>
  <c r="J576" i="1" s="1"/>
  <c r="G575" i="1"/>
  <c r="J575" i="1" s="1"/>
  <c r="G574" i="1"/>
  <c r="J574" i="1" s="1"/>
  <c r="G573" i="1"/>
  <c r="J573" i="1" s="1"/>
  <c r="G572" i="1"/>
  <c r="J572" i="1" s="1"/>
  <c r="G571" i="1"/>
  <c r="J571" i="1" s="1"/>
  <c r="G570" i="1"/>
  <c r="J570" i="1" s="1"/>
  <c r="G569" i="1"/>
  <c r="J569" i="1" s="1"/>
  <c r="G568" i="1"/>
  <c r="J568" i="1" s="1"/>
  <c r="G567" i="1"/>
  <c r="J567" i="1" s="1"/>
  <c r="G566" i="1"/>
  <c r="J566" i="1" s="1"/>
  <c r="G565" i="1"/>
  <c r="J565" i="1" s="1"/>
  <c r="G564" i="1"/>
  <c r="J564" i="1" s="1"/>
  <c r="G563" i="1"/>
  <c r="J563" i="1" s="1"/>
  <c r="G562" i="1"/>
  <c r="J562" i="1" s="1"/>
  <c r="G561" i="1"/>
  <c r="J561" i="1" s="1"/>
  <c r="G560" i="1"/>
  <c r="J560" i="1" s="1"/>
  <c r="G559" i="1"/>
  <c r="J559" i="1" s="1"/>
  <c r="G558" i="1"/>
  <c r="J558" i="1" s="1"/>
  <c r="G557" i="1"/>
  <c r="J557" i="1" s="1"/>
  <c r="G556" i="1"/>
  <c r="J556" i="1" s="1"/>
  <c r="G555" i="1"/>
  <c r="J555" i="1" s="1"/>
  <c r="G554" i="1"/>
  <c r="J554" i="1" s="1"/>
  <c r="G553" i="1"/>
  <c r="J553" i="1" s="1"/>
  <c r="G552" i="1"/>
  <c r="J552" i="1" s="1"/>
  <c r="G551" i="1"/>
  <c r="J551" i="1" s="1"/>
  <c r="G550" i="1"/>
  <c r="J550" i="1" s="1"/>
  <c r="G549" i="1"/>
  <c r="J549" i="1" s="1"/>
  <c r="G548" i="1"/>
  <c r="J548" i="1" s="1"/>
  <c r="G547" i="1"/>
  <c r="J547" i="1" s="1"/>
  <c r="G546" i="1"/>
  <c r="J546" i="1" s="1"/>
  <c r="G545" i="1"/>
  <c r="J545" i="1" s="1"/>
  <c r="G544" i="1"/>
  <c r="J544" i="1" s="1"/>
  <c r="G543" i="1"/>
  <c r="J543" i="1" s="1"/>
  <c r="G542" i="1"/>
  <c r="J542" i="1" s="1"/>
  <c r="G541" i="1"/>
  <c r="J541" i="1" s="1"/>
  <c r="G540" i="1"/>
  <c r="J540" i="1" s="1"/>
  <c r="G539" i="1"/>
  <c r="J539" i="1" s="1"/>
  <c r="G538" i="1"/>
  <c r="J538" i="1" s="1"/>
  <c r="G537" i="1"/>
  <c r="J537" i="1" s="1"/>
  <c r="G536" i="1"/>
  <c r="J536" i="1" s="1"/>
  <c r="G535" i="1"/>
  <c r="J535" i="1" s="1"/>
  <c r="G534" i="1"/>
  <c r="J534" i="1" s="1"/>
  <c r="G359" i="1"/>
  <c r="J359" i="1" s="1"/>
  <c r="G358" i="1"/>
  <c r="J358" i="1" s="1"/>
  <c r="G357" i="1"/>
  <c r="J357" i="1" s="1"/>
  <c r="G356" i="1"/>
  <c r="J356" i="1" s="1"/>
  <c r="G355" i="1"/>
  <c r="J355" i="1" s="1"/>
  <c r="G354" i="1"/>
  <c r="J354" i="1" s="1"/>
  <c r="G353" i="1"/>
  <c r="J353" i="1" s="1"/>
  <c r="G352" i="1"/>
  <c r="J352" i="1" s="1"/>
  <c r="G351" i="1"/>
  <c r="J351" i="1" s="1"/>
  <c r="G350" i="1"/>
  <c r="J350" i="1" s="1"/>
  <c r="G349" i="1"/>
  <c r="J349" i="1" s="1"/>
  <c r="G348" i="1"/>
  <c r="J348" i="1" s="1"/>
  <c r="G347" i="1"/>
  <c r="J347" i="1" s="1"/>
  <c r="G346" i="1"/>
  <c r="J346" i="1" s="1"/>
  <c r="G345" i="1"/>
  <c r="J345" i="1" s="1"/>
  <c r="G344" i="1"/>
  <c r="J344" i="1" s="1"/>
  <c r="G343" i="1"/>
  <c r="J343" i="1" s="1"/>
  <c r="G342" i="1"/>
  <c r="J342" i="1" s="1"/>
  <c r="G341" i="1"/>
  <c r="J341" i="1" s="1"/>
  <c r="G340" i="1"/>
  <c r="J340" i="1" s="1"/>
  <c r="G1073" i="1"/>
  <c r="J1073" i="1" s="1"/>
  <c r="G1072" i="1"/>
  <c r="J1072" i="1" s="1"/>
  <c r="G1071" i="1"/>
  <c r="J1071" i="1" s="1"/>
  <c r="G1070" i="1"/>
  <c r="J1070" i="1" s="1"/>
  <c r="G1069" i="1"/>
  <c r="J1069" i="1" s="1"/>
  <c r="G1068" i="1"/>
  <c r="J1068" i="1" s="1"/>
  <c r="G1067" i="1"/>
  <c r="J1067" i="1" s="1"/>
  <c r="G1066" i="1"/>
  <c r="J1066" i="1" s="1"/>
  <c r="G1065" i="1"/>
  <c r="J1065" i="1" s="1"/>
  <c r="G1064" i="1"/>
  <c r="J1064" i="1" s="1"/>
  <c r="G1063" i="1"/>
  <c r="J1063" i="1" s="1"/>
  <c r="G1062" i="1"/>
  <c r="J1062" i="1" s="1"/>
  <c r="G1061" i="1"/>
  <c r="J1061" i="1" s="1"/>
  <c r="G1060" i="1"/>
  <c r="J1060" i="1" s="1"/>
  <c r="G306" i="1"/>
  <c r="J306" i="1" s="1"/>
  <c r="G305" i="1"/>
  <c r="J305" i="1" s="1"/>
  <c r="G304" i="1"/>
  <c r="J304" i="1" s="1"/>
  <c r="G303" i="1"/>
  <c r="J303" i="1" s="1"/>
  <c r="G302" i="1"/>
  <c r="J302" i="1" s="1"/>
  <c r="G301" i="1"/>
  <c r="J301" i="1" s="1"/>
  <c r="G300" i="1"/>
  <c r="J300" i="1" s="1"/>
  <c r="G299" i="1"/>
  <c r="J299" i="1" s="1"/>
  <c r="G298" i="1"/>
  <c r="J298" i="1" s="1"/>
  <c r="G297" i="1"/>
  <c r="J297" i="1" s="1"/>
  <c r="G296" i="1"/>
  <c r="J296" i="1" s="1"/>
  <c r="G295" i="1"/>
  <c r="J295" i="1" s="1"/>
  <c r="G294" i="1"/>
  <c r="J294" i="1" s="1"/>
  <c r="G293" i="1"/>
  <c r="J293" i="1" s="1"/>
  <c r="G292" i="1"/>
  <c r="J292" i="1" s="1"/>
  <c r="G291" i="1"/>
  <c r="J291" i="1" s="1"/>
  <c r="G290" i="1"/>
  <c r="J290" i="1" s="1"/>
  <c r="G289" i="1"/>
  <c r="J289" i="1" s="1"/>
  <c r="G288" i="1"/>
  <c r="J288" i="1" s="1"/>
  <c r="G287" i="1"/>
  <c r="J287" i="1" s="1"/>
  <c r="G286" i="1"/>
  <c r="J286" i="1" s="1"/>
  <c r="G285" i="1"/>
  <c r="J285" i="1" s="1"/>
  <c r="G284" i="1"/>
  <c r="J284" i="1" s="1"/>
  <c r="G283" i="1"/>
  <c r="J283" i="1" s="1"/>
  <c r="G282" i="1"/>
  <c r="J282" i="1" s="1"/>
  <c r="G281" i="1"/>
  <c r="J281" i="1" s="1"/>
  <c r="G280" i="1"/>
  <c r="J280" i="1" s="1"/>
  <c r="G279" i="1"/>
  <c r="J279" i="1" s="1"/>
  <c r="G278" i="1"/>
  <c r="J278" i="1" s="1"/>
  <c r="G277" i="1"/>
  <c r="J277" i="1" s="1"/>
  <c r="G276" i="1"/>
  <c r="J276" i="1" s="1"/>
  <c r="G275" i="1"/>
  <c r="J275" i="1" s="1"/>
  <c r="G274" i="1"/>
  <c r="J274" i="1" s="1"/>
  <c r="G273" i="1"/>
  <c r="J273" i="1" s="1"/>
  <c r="G272" i="1"/>
  <c r="J272" i="1" s="1"/>
  <c r="G271" i="1"/>
  <c r="J271" i="1" s="1"/>
  <c r="G270" i="1"/>
  <c r="J270" i="1" s="1"/>
  <c r="G269" i="1"/>
  <c r="J269" i="1" s="1"/>
  <c r="G268" i="1"/>
  <c r="J268" i="1" s="1"/>
  <c r="G267" i="1"/>
  <c r="J267" i="1" s="1"/>
  <c r="G266" i="1"/>
  <c r="J266" i="1" s="1"/>
  <c r="G265" i="1"/>
  <c r="J265" i="1" s="1"/>
  <c r="G264" i="1"/>
  <c r="J264" i="1" s="1"/>
  <c r="G1059" i="1"/>
  <c r="J1059" i="1" s="1"/>
  <c r="G1058" i="1"/>
  <c r="J1058" i="1" s="1"/>
  <c r="G1057" i="1"/>
  <c r="J1057" i="1" s="1"/>
  <c r="G1056" i="1"/>
  <c r="J1056" i="1" s="1"/>
  <c r="G1055" i="1"/>
  <c r="J1055" i="1" s="1"/>
  <c r="G1054" i="1"/>
  <c r="J1054" i="1" s="1"/>
  <c r="G1053" i="1"/>
  <c r="J1053" i="1" s="1"/>
  <c r="G1052" i="1"/>
  <c r="J1052" i="1" s="1"/>
  <c r="G1051" i="1"/>
  <c r="J1051" i="1" s="1"/>
  <c r="G1050" i="1"/>
  <c r="J1050" i="1" s="1"/>
  <c r="G1049" i="1"/>
  <c r="J1049" i="1" s="1"/>
  <c r="G1048" i="1"/>
  <c r="J1048" i="1" s="1"/>
  <c r="G1047" i="1"/>
  <c r="J1047" i="1" s="1"/>
  <c r="G1046" i="1"/>
  <c r="J1046" i="1" s="1"/>
  <c r="G1045" i="1"/>
  <c r="J1045" i="1" s="1"/>
  <c r="G1044" i="1"/>
  <c r="J1044" i="1" s="1"/>
  <c r="G1043" i="1"/>
  <c r="J1043" i="1" s="1"/>
  <c r="G1042" i="1"/>
  <c r="J1042" i="1" s="1"/>
  <c r="G1041" i="1"/>
  <c r="J1041" i="1" s="1"/>
  <c r="G1040" i="1"/>
  <c r="J1040" i="1" s="1"/>
  <c r="G1039" i="1"/>
  <c r="J1039" i="1" s="1"/>
  <c r="G1038" i="1"/>
  <c r="J1038" i="1" s="1"/>
  <c r="G1037" i="1"/>
  <c r="J1037" i="1" s="1"/>
  <c r="G1036" i="1"/>
  <c r="J1036" i="1" s="1"/>
  <c r="G1035" i="1"/>
  <c r="J1035" i="1" s="1"/>
  <c r="G533" i="1"/>
  <c r="J533" i="1" s="1"/>
  <c r="G531" i="1"/>
  <c r="J531" i="1" s="1"/>
  <c r="G530" i="1"/>
  <c r="J530" i="1" s="1"/>
  <c r="G529" i="1"/>
  <c r="J529" i="1" s="1"/>
  <c r="G528" i="1"/>
  <c r="J528" i="1" s="1"/>
  <c r="G527" i="1"/>
  <c r="J527" i="1" s="1"/>
  <c r="G526" i="1"/>
  <c r="J526" i="1" s="1"/>
  <c r="G525" i="1"/>
  <c r="J525" i="1" s="1"/>
  <c r="G524" i="1"/>
  <c r="J524" i="1" s="1"/>
  <c r="G523" i="1"/>
  <c r="J523" i="1" s="1"/>
  <c r="G522" i="1"/>
  <c r="J522" i="1" s="1"/>
  <c r="G521" i="1"/>
  <c r="J521" i="1" s="1"/>
  <c r="G520" i="1"/>
  <c r="J520" i="1" s="1"/>
  <c r="G519" i="1"/>
  <c r="J519" i="1" s="1"/>
  <c r="G518" i="1"/>
  <c r="J518" i="1" s="1"/>
  <c r="G517" i="1"/>
  <c r="J517" i="1" s="1"/>
  <c r="G516" i="1"/>
  <c r="J516" i="1" s="1"/>
  <c r="G515" i="1"/>
  <c r="J515" i="1" s="1"/>
  <c r="G514" i="1"/>
  <c r="J514" i="1" s="1"/>
  <c r="G513" i="1"/>
  <c r="J513" i="1" s="1"/>
  <c r="G512" i="1"/>
  <c r="J512" i="1" s="1"/>
  <c r="G511" i="1"/>
  <c r="J511" i="1" s="1"/>
  <c r="G510" i="1"/>
  <c r="J510" i="1" s="1"/>
  <c r="G509" i="1"/>
  <c r="J509" i="1" s="1"/>
  <c r="G508" i="1"/>
  <c r="J508" i="1" s="1"/>
  <c r="G507" i="1"/>
  <c r="J507" i="1" s="1"/>
  <c r="G506" i="1"/>
  <c r="J506" i="1" s="1"/>
  <c r="G505" i="1"/>
  <c r="J505" i="1" s="1"/>
  <c r="G504" i="1"/>
  <c r="J504" i="1" s="1"/>
  <c r="G503" i="1"/>
  <c r="J503" i="1" s="1"/>
  <c r="G502" i="1"/>
  <c r="J502" i="1" s="1"/>
  <c r="G501" i="1"/>
  <c r="J501" i="1" s="1"/>
  <c r="G500" i="1"/>
  <c r="J500" i="1" s="1"/>
  <c r="G499" i="1"/>
  <c r="J499" i="1" s="1"/>
  <c r="G498" i="1"/>
  <c r="J498" i="1" s="1"/>
  <c r="G497" i="1"/>
  <c r="J497" i="1" s="1"/>
  <c r="G496" i="1"/>
  <c r="J496" i="1" s="1"/>
  <c r="G495" i="1"/>
  <c r="J495" i="1" s="1"/>
  <c r="G494" i="1"/>
  <c r="J494" i="1" s="1"/>
  <c r="G493" i="1"/>
  <c r="J493" i="1" s="1"/>
  <c r="G492" i="1"/>
  <c r="J492" i="1" s="1"/>
  <c r="G491" i="1"/>
  <c r="J491" i="1" s="1"/>
  <c r="G490" i="1"/>
  <c r="J490" i="1" s="1"/>
  <c r="G489" i="1"/>
  <c r="J489" i="1" s="1"/>
  <c r="G488" i="1"/>
  <c r="J488" i="1" s="1"/>
  <c r="G487" i="1"/>
  <c r="J487" i="1" s="1"/>
  <c r="G486" i="1"/>
  <c r="J486" i="1" s="1"/>
  <c r="G485" i="1"/>
  <c r="J485" i="1" s="1"/>
  <c r="G484" i="1"/>
  <c r="J484" i="1" s="1"/>
  <c r="G483" i="1"/>
  <c r="J483" i="1" s="1"/>
  <c r="G482" i="1"/>
  <c r="J482" i="1" s="1"/>
  <c r="G481" i="1"/>
  <c r="J481" i="1" s="1"/>
  <c r="G480" i="1"/>
  <c r="J480" i="1" s="1"/>
  <c r="G479" i="1"/>
  <c r="J479" i="1" s="1"/>
  <c r="G478" i="1"/>
  <c r="J478" i="1" s="1"/>
  <c r="G477" i="1"/>
  <c r="J477" i="1" s="1"/>
  <c r="G476" i="1"/>
  <c r="J476" i="1" s="1"/>
  <c r="G475" i="1"/>
  <c r="J475" i="1" s="1"/>
  <c r="G474" i="1"/>
  <c r="J474" i="1" s="1"/>
  <c r="G473" i="1"/>
  <c r="J473" i="1" s="1"/>
  <c r="G472" i="1"/>
  <c r="J472" i="1" s="1"/>
  <c r="G471" i="1"/>
  <c r="J471" i="1" s="1"/>
  <c r="G470" i="1"/>
  <c r="J470" i="1" s="1"/>
  <c r="G469" i="1"/>
  <c r="J469" i="1" s="1"/>
  <c r="G468" i="1"/>
  <c r="J468" i="1" s="1"/>
  <c r="G467" i="1"/>
  <c r="J467" i="1" s="1"/>
  <c r="G466" i="1"/>
  <c r="J466" i="1" s="1"/>
  <c r="G465" i="1"/>
  <c r="J465" i="1" s="1"/>
  <c r="G464" i="1"/>
  <c r="J464" i="1" s="1"/>
  <c r="G463" i="1"/>
  <c r="J463" i="1" s="1"/>
  <c r="G462" i="1"/>
  <c r="J462" i="1" s="1"/>
  <c r="G461" i="1"/>
  <c r="J461" i="1" s="1"/>
  <c r="G460" i="1"/>
  <c r="J460" i="1" s="1"/>
  <c r="G459" i="1"/>
  <c r="J459" i="1" s="1"/>
  <c r="G458" i="1"/>
  <c r="J458" i="1" s="1"/>
  <c r="G457" i="1"/>
  <c r="J457" i="1" s="1"/>
  <c r="G456" i="1"/>
  <c r="J456" i="1" s="1"/>
  <c r="G455" i="1"/>
  <c r="J455" i="1" s="1"/>
  <c r="G454" i="1"/>
  <c r="J454" i="1" s="1"/>
  <c r="G453" i="1"/>
  <c r="J453" i="1" s="1"/>
  <c r="G452" i="1"/>
  <c r="J452" i="1" s="1"/>
  <c r="G451" i="1"/>
  <c r="J451" i="1" s="1"/>
  <c r="G450" i="1"/>
  <c r="J450" i="1" s="1"/>
  <c r="G449" i="1"/>
  <c r="J449" i="1" s="1"/>
  <c r="G448" i="1"/>
  <c r="J448" i="1" s="1"/>
  <c r="G447" i="1"/>
  <c r="J447" i="1" s="1"/>
  <c r="G446" i="1"/>
  <c r="J446" i="1" s="1"/>
  <c r="G445" i="1"/>
  <c r="J445" i="1" s="1"/>
  <c r="G444" i="1"/>
  <c r="J444" i="1" s="1"/>
  <c r="G443" i="1"/>
  <c r="J443" i="1" s="1"/>
  <c r="G442" i="1"/>
  <c r="J442" i="1" s="1"/>
  <c r="G441" i="1"/>
  <c r="J441" i="1" s="1"/>
  <c r="G440" i="1"/>
  <c r="J440" i="1" s="1"/>
  <c r="G439" i="1"/>
  <c r="J439" i="1" s="1"/>
  <c r="G438" i="1"/>
  <c r="J438" i="1" s="1"/>
  <c r="G437" i="1"/>
  <c r="J437" i="1" s="1"/>
  <c r="G436" i="1"/>
  <c r="J436" i="1" s="1"/>
  <c r="G435" i="1"/>
  <c r="J435" i="1" s="1"/>
  <c r="G434" i="1"/>
  <c r="J434" i="1" s="1"/>
  <c r="G433" i="1"/>
  <c r="J433" i="1" s="1"/>
  <c r="G432" i="1"/>
  <c r="J432" i="1" s="1"/>
  <c r="G431" i="1"/>
  <c r="J431" i="1" s="1"/>
  <c r="G430" i="1"/>
  <c r="J430" i="1" s="1"/>
  <c r="G429" i="1"/>
  <c r="J429" i="1" s="1"/>
  <c r="G428" i="1"/>
  <c r="J428" i="1" s="1"/>
  <c r="G427" i="1"/>
  <c r="J427" i="1" s="1"/>
  <c r="G426" i="1"/>
  <c r="J426" i="1" s="1"/>
  <c r="G425" i="1"/>
  <c r="J425" i="1" s="1"/>
  <c r="G424" i="1"/>
  <c r="J424" i="1" s="1"/>
  <c r="G423" i="1"/>
  <c r="J423" i="1" s="1"/>
  <c r="G422" i="1"/>
  <c r="J422" i="1" s="1"/>
  <c r="G421" i="1"/>
  <c r="J421" i="1" s="1"/>
  <c r="G420" i="1"/>
  <c r="J420" i="1" s="1"/>
  <c r="G419" i="1"/>
  <c r="J419" i="1" s="1"/>
  <c r="G418" i="1"/>
  <c r="J418" i="1" s="1"/>
  <c r="G417" i="1"/>
  <c r="J417" i="1" s="1"/>
  <c r="G416" i="1"/>
  <c r="J416" i="1" s="1"/>
  <c r="G415" i="1"/>
  <c r="J415" i="1" s="1"/>
  <c r="G414" i="1"/>
  <c r="J414" i="1" s="1"/>
  <c r="G413" i="1"/>
  <c r="J413" i="1" s="1"/>
  <c r="G412" i="1"/>
  <c r="J412" i="1" s="1"/>
  <c r="G411" i="1"/>
  <c r="J411" i="1" s="1"/>
  <c r="G410" i="1"/>
  <c r="J410" i="1" s="1"/>
  <c r="G409" i="1"/>
  <c r="J409" i="1" s="1"/>
  <c r="G408" i="1"/>
  <c r="J408" i="1" s="1"/>
  <c r="G407" i="1"/>
  <c r="J407" i="1" s="1"/>
  <c r="G406" i="1"/>
  <c r="J406" i="1" s="1"/>
  <c r="G405" i="1"/>
  <c r="J405" i="1" s="1"/>
  <c r="G404" i="1"/>
  <c r="J404" i="1" s="1"/>
  <c r="G403" i="1"/>
  <c r="J403" i="1" s="1"/>
  <c r="G402" i="1"/>
  <c r="J402" i="1" s="1"/>
  <c r="G401" i="1"/>
  <c r="J401" i="1" s="1"/>
  <c r="G400" i="1"/>
  <c r="J400" i="1" s="1"/>
  <c r="G399" i="1"/>
  <c r="J399" i="1" s="1"/>
  <c r="G398" i="1"/>
  <c r="J398" i="1" s="1"/>
  <c r="G397" i="1"/>
  <c r="J397" i="1" s="1"/>
  <c r="G396" i="1"/>
  <c r="J396" i="1" s="1"/>
  <c r="G395" i="1"/>
  <c r="J395" i="1" s="1"/>
  <c r="G394" i="1"/>
  <c r="J394" i="1" s="1"/>
  <c r="G393" i="1"/>
  <c r="J393" i="1" s="1"/>
  <c r="G392" i="1"/>
  <c r="J392" i="1" s="1"/>
  <c r="G391" i="1"/>
  <c r="J391" i="1" s="1"/>
  <c r="G390" i="1"/>
  <c r="J390" i="1" s="1"/>
  <c r="G389" i="1"/>
  <c r="J389" i="1" s="1"/>
  <c r="G388" i="1"/>
  <c r="J388" i="1" s="1"/>
  <c r="G387" i="1"/>
  <c r="J387" i="1" s="1"/>
  <c r="G386" i="1"/>
  <c r="J386" i="1" s="1"/>
  <c r="G385" i="1"/>
  <c r="J385" i="1" s="1"/>
  <c r="G384" i="1"/>
  <c r="J384" i="1" s="1"/>
  <c r="G383" i="1"/>
  <c r="J383" i="1" s="1"/>
  <c r="G382" i="1"/>
  <c r="J382" i="1" s="1"/>
  <c r="G381" i="1"/>
  <c r="J381" i="1" s="1"/>
  <c r="G380" i="1"/>
  <c r="J380" i="1" s="1"/>
  <c r="G379" i="1"/>
  <c r="J379" i="1" s="1"/>
  <c r="G378" i="1"/>
  <c r="J378" i="1" s="1"/>
  <c r="G377" i="1"/>
  <c r="J377" i="1" s="1"/>
  <c r="G376" i="1"/>
  <c r="J376" i="1" s="1"/>
  <c r="G375" i="1"/>
  <c r="J375" i="1" s="1"/>
  <c r="G374" i="1"/>
  <c r="J374" i="1" s="1"/>
  <c r="G373" i="1"/>
  <c r="J373" i="1" s="1"/>
  <c r="G372" i="1"/>
  <c r="J372" i="1" s="1"/>
  <c r="G371" i="1"/>
  <c r="J371" i="1" s="1"/>
  <c r="G370" i="1"/>
  <c r="J370" i="1" s="1"/>
  <c r="G369" i="1"/>
  <c r="J369" i="1" s="1"/>
  <c r="G368" i="1"/>
  <c r="J368" i="1" s="1"/>
  <c r="G367" i="1"/>
  <c r="J367" i="1" s="1"/>
  <c r="G366" i="1"/>
  <c r="J366" i="1" s="1"/>
  <c r="G365" i="1"/>
  <c r="J365" i="1" s="1"/>
  <c r="G364" i="1"/>
  <c r="J364" i="1" s="1"/>
  <c r="G363" i="1"/>
  <c r="J363" i="1" s="1"/>
  <c r="G362" i="1"/>
  <c r="J362" i="1" s="1"/>
  <c r="G361" i="1"/>
  <c r="J361" i="1" s="1"/>
  <c r="G360" i="1"/>
  <c r="J360" i="1" s="1"/>
  <c r="G338" i="1"/>
  <c r="J338" i="1" s="1"/>
  <c r="G337" i="1"/>
  <c r="J337" i="1" s="1"/>
  <c r="G336" i="1"/>
  <c r="J336" i="1" s="1"/>
  <c r="G335" i="1"/>
  <c r="J335" i="1" s="1"/>
  <c r="G334" i="1"/>
  <c r="J334" i="1" s="1"/>
  <c r="G333" i="1"/>
  <c r="J333" i="1" s="1"/>
  <c r="G332" i="1"/>
  <c r="J332" i="1" s="1"/>
  <c r="G331" i="1"/>
  <c r="J331" i="1" s="1"/>
  <c r="G330" i="1"/>
  <c r="J330" i="1" s="1"/>
  <c r="G329" i="1"/>
  <c r="J329" i="1" s="1"/>
  <c r="G328" i="1"/>
  <c r="J328" i="1" s="1"/>
  <c r="G327" i="1"/>
  <c r="J327" i="1" s="1"/>
  <c r="G326" i="1"/>
  <c r="J326" i="1" s="1"/>
  <c r="G325" i="1"/>
  <c r="J325" i="1" s="1"/>
  <c r="G324" i="1"/>
  <c r="J324" i="1" s="1"/>
  <c r="G323" i="1"/>
  <c r="J323" i="1" s="1"/>
  <c r="G322" i="1"/>
  <c r="J322" i="1" s="1"/>
  <c r="G321" i="1"/>
  <c r="J321" i="1" s="1"/>
  <c r="G320" i="1"/>
  <c r="J320" i="1" s="1"/>
  <c r="G319" i="1"/>
  <c r="J319" i="1" s="1"/>
  <c r="G318" i="1"/>
  <c r="J318" i="1" s="1"/>
  <c r="G317" i="1"/>
  <c r="J317" i="1" s="1"/>
  <c r="G316" i="1"/>
  <c r="J316" i="1" s="1"/>
  <c r="G315" i="1"/>
  <c r="J315" i="1" s="1"/>
  <c r="G314" i="1"/>
  <c r="J314" i="1" s="1"/>
  <c r="G313" i="1"/>
  <c r="J313" i="1" s="1"/>
  <c r="G312" i="1"/>
  <c r="J312" i="1" s="1"/>
  <c r="G311" i="1"/>
  <c r="J311" i="1" s="1"/>
  <c r="G310" i="1"/>
  <c r="J310" i="1" s="1"/>
  <c r="G309" i="1"/>
  <c r="J309" i="1" s="1"/>
  <c r="G308" i="1"/>
  <c r="J308" i="1" s="1"/>
  <c r="G263" i="1"/>
  <c r="J263" i="1" s="1"/>
  <c r="G262" i="1"/>
  <c r="J262" i="1" s="1"/>
  <c r="G261" i="1"/>
  <c r="J261" i="1" s="1"/>
  <c r="G260" i="1"/>
  <c r="J260" i="1" s="1"/>
  <c r="G259" i="1"/>
  <c r="J259" i="1" s="1"/>
  <c r="G258" i="1"/>
  <c r="J258" i="1" s="1"/>
  <c r="G257" i="1"/>
  <c r="J257" i="1" s="1"/>
  <c r="G256" i="1"/>
  <c r="J256" i="1" s="1"/>
  <c r="G255" i="1"/>
  <c r="J255" i="1" s="1"/>
  <c r="G254" i="1"/>
  <c r="J254" i="1" s="1"/>
  <c r="G253" i="1"/>
  <c r="J253" i="1" s="1"/>
  <c r="G252" i="1"/>
  <c r="J252" i="1" s="1"/>
  <c r="G251" i="1"/>
  <c r="J251" i="1" s="1"/>
  <c r="G250" i="1"/>
  <c r="J250" i="1" s="1"/>
  <c r="G249" i="1"/>
  <c r="J249" i="1" s="1"/>
  <c r="G248" i="1"/>
  <c r="J248" i="1" s="1"/>
  <c r="G247" i="1"/>
  <c r="J247" i="1" s="1"/>
  <c r="G246" i="1"/>
  <c r="J246" i="1" s="1"/>
  <c r="G245" i="1"/>
  <c r="J245" i="1" s="1"/>
  <c r="G244" i="1"/>
  <c r="J244" i="1" s="1"/>
  <c r="G243" i="1"/>
  <c r="J243" i="1" s="1"/>
  <c r="G242" i="1"/>
  <c r="J242" i="1" s="1"/>
  <c r="G241" i="1"/>
  <c r="J241" i="1" s="1"/>
  <c r="G240" i="1"/>
  <c r="J240" i="1" s="1"/>
  <c r="G239" i="1"/>
  <c r="J239" i="1" s="1"/>
  <c r="G238" i="1"/>
  <c r="J238" i="1" s="1"/>
  <c r="G237" i="1"/>
  <c r="J237" i="1" s="1"/>
  <c r="G236" i="1"/>
  <c r="J236" i="1" s="1"/>
  <c r="G235" i="1"/>
  <c r="J235" i="1" s="1"/>
  <c r="G234" i="1"/>
  <c r="J234" i="1" s="1"/>
  <c r="G233" i="1"/>
  <c r="J233" i="1" s="1"/>
  <c r="G232" i="1"/>
  <c r="J232" i="1" s="1"/>
  <c r="G231" i="1"/>
  <c r="J231" i="1" s="1"/>
  <c r="G230" i="1"/>
  <c r="J230" i="1" s="1"/>
  <c r="G229" i="1"/>
  <c r="J229" i="1" s="1"/>
  <c r="G228" i="1"/>
  <c r="J228" i="1" s="1"/>
  <c r="G227" i="1"/>
  <c r="J227" i="1" s="1"/>
  <c r="G226" i="1"/>
  <c r="J226" i="1" s="1"/>
  <c r="G225" i="1"/>
  <c r="J225" i="1" s="1"/>
  <c r="G224" i="1"/>
  <c r="J224" i="1" s="1"/>
  <c r="G223" i="1"/>
  <c r="J223" i="1" s="1"/>
  <c r="G222" i="1"/>
  <c r="J222" i="1" s="1"/>
  <c r="G221" i="1"/>
  <c r="J221" i="1" s="1"/>
  <c r="G220" i="1"/>
  <c r="J220" i="1" s="1"/>
  <c r="G219" i="1"/>
  <c r="J219" i="1" s="1"/>
  <c r="G218" i="1"/>
  <c r="J218" i="1" s="1"/>
  <c r="G217" i="1"/>
  <c r="J217" i="1" s="1"/>
  <c r="G216" i="1"/>
  <c r="J216" i="1" s="1"/>
  <c r="G215" i="1"/>
  <c r="J215" i="1" s="1"/>
  <c r="G214" i="1"/>
  <c r="J214" i="1" s="1"/>
  <c r="G213" i="1"/>
  <c r="J213" i="1" s="1"/>
  <c r="G212" i="1"/>
  <c r="J212" i="1" s="1"/>
  <c r="G211" i="1"/>
  <c r="J211" i="1" s="1"/>
  <c r="G210" i="1"/>
  <c r="J210" i="1" s="1"/>
  <c r="G209" i="1"/>
  <c r="J209" i="1" s="1"/>
  <c r="G208" i="1"/>
  <c r="J208" i="1" s="1"/>
  <c r="G207" i="1"/>
  <c r="J207" i="1" s="1"/>
  <c r="G206" i="1"/>
  <c r="J206" i="1" s="1"/>
  <c r="G205" i="1"/>
  <c r="J205" i="1" s="1"/>
  <c r="G204" i="1"/>
  <c r="J204" i="1" s="1"/>
  <c r="G203" i="1"/>
  <c r="J203" i="1" s="1"/>
  <c r="G202" i="1"/>
  <c r="J202" i="1" s="1"/>
  <c r="G201" i="1"/>
  <c r="J201" i="1" s="1"/>
  <c r="G200" i="1"/>
  <c r="J200" i="1" s="1"/>
  <c r="G199" i="1"/>
  <c r="J199" i="1" s="1"/>
  <c r="G198" i="1"/>
  <c r="J198" i="1" s="1"/>
  <c r="G197" i="1"/>
  <c r="J197" i="1" s="1"/>
  <c r="G196" i="1"/>
  <c r="J196" i="1" s="1"/>
  <c r="G195" i="1"/>
  <c r="J195" i="1" s="1"/>
  <c r="G194" i="1"/>
  <c r="J194" i="1" s="1"/>
  <c r="G193" i="1"/>
  <c r="J193" i="1" s="1"/>
  <c r="G192" i="1"/>
  <c r="J192" i="1" s="1"/>
  <c r="G191" i="1"/>
  <c r="J191" i="1" s="1"/>
  <c r="G190" i="1"/>
  <c r="J190" i="1" s="1"/>
  <c r="G189" i="1"/>
  <c r="J189" i="1" s="1"/>
  <c r="G188" i="1"/>
  <c r="J188" i="1" s="1"/>
  <c r="G187" i="1"/>
  <c r="J187" i="1" s="1"/>
  <c r="G186" i="1"/>
  <c r="J186" i="1" s="1"/>
  <c r="G185" i="1"/>
  <c r="J185" i="1" s="1"/>
  <c r="G184" i="1"/>
  <c r="J184" i="1" s="1"/>
  <c r="G183" i="1"/>
  <c r="J183" i="1" s="1"/>
  <c r="G182" i="1"/>
  <c r="J182" i="1" s="1"/>
  <c r="G181" i="1"/>
  <c r="J181" i="1" s="1"/>
  <c r="G180" i="1"/>
  <c r="J180" i="1" s="1"/>
  <c r="G179" i="1"/>
  <c r="J179" i="1" s="1"/>
  <c r="G178" i="1"/>
  <c r="J178" i="1" s="1"/>
  <c r="G177" i="1"/>
  <c r="J177" i="1" s="1"/>
  <c r="G176" i="1"/>
  <c r="J176" i="1" s="1"/>
  <c r="G175" i="1"/>
  <c r="J175" i="1" s="1"/>
  <c r="G174" i="1"/>
  <c r="J174" i="1" s="1"/>
  <c r="G173" i="1"/>
  <c r="J173" i="1" s="1"/>
  <c r="G172" i="1"/>
  <c r="J172" i="1" s="1"/>
  <c r="G171" i="1"/>
  <c r="J171" i="1" s="1"/>
  <c r="G170" i="1"/>
  <c r="J170" i="1" s="1"/>
  <c r="G169" i="1"/>
  <c r="J169" i="1" s="1"/>
  <c r="G168" i="1"/>
  <c r="J168" i="1" s="1"/>
  <c r="G167" i="1"/>
  <c r="J167" i="1" s="1"/>
  <c r="G166" i="1"/>
  <c r="J166" i="1" s="1"/>
  <c r="G165" i="1"/>
  <c r="J165" i="1" s="1"/>
  <c r="G164" i="1"/>
  <c r="J164" i="1" s="1"/>
  <c r="G163" i="1"/>
  <c r="J163" i="1" s="1"/>
  <c r="G162" i="1"/>
  <c r="J162" i="1" s="1"/>
  <c r="G161" i="1"/>
  <c r="J161" i="1" s="1"/>
  <c r="G160" i="1"/>
  <c r="J160" i="1" s="1"/>
  <c r="G159" i="1"/>
  <c r="J159" i="1" s="1"/>
  <c r="G158" i="1"/>
  <c r="J158" i="1" s="1"/>
  <c r="G157" i="1"/>
  <c r="J157" i="1" s="1"/>
  <c r="G156" i="1"/>
  <c r="J156" i="1" s="1"/>
  <c r="G155" i="1"/>
  <c r="J155" i="1" s="1"/>
  <c r="G154" i="1"/>
  <c r="J154" i="1" s="1"/>
  <c r="G153" i="1"/>
  <c r="J153" i="1" s="1"/>
  <c r="G152" i="1"/>
  <c r="J152" i="1" s="1"/>
  <c r="G151" i="1"/>
  <c r="J151" i="1" s="1"/>
  <c r="G150" i="1"/>
  <c r="J150" i="1" s="1"/>
  <c r="G149" i="1"/>
  <c r="J149" i="1" s="1"/>
  <c r="G148" i="1"/>
  <c r="J148" i="1" s="1"/>
  <c r="G147" i="1"/>
  <c r="J147" i="1" s="1"/>
  <c r="G146" i="1"/>
  <c r="J146" i="1" s="1"/>
  <c r="G145" i="1"/>
  <c r="J145" i="1" s="1"/>
  <c r="G144" i="1"/>
  <c r="J144" i="1" s="1"/>
  <c r="G143" i="1"/>
  <c r="J143" i="1" s="1"/>
  <c r="G142" i="1"/>
  <c r="J142" i="1" s="1"/>
  <c r="G141" i="1"/>
  <c r="J141" i="1" s="1"/>
  <c r="G140" i="1"/>
  <c r="J140" i="1" s="1"/>
  <c r="G139" i="1"/>
  <c r="J139" i="1" s="1"/>
  <c r="G138" i="1"/>
  <c r="J138" i="1" s="1"/>
  <c r="G137" i="1"/>
  <c r="J137" i="1" s="1"/>
  <c r="G136" i="1"/>
  <c r="J136" i="1" s="1"/>
  <c r="G135" i="1"/>
  <c r="J135" i="1" s="1"/>
  <c r="G134" i="1"/>
  <c r="J134" i="1" s="1"/>
  <c r="G133" i="1"/>
  <c r="J133" i="1" s="1"/>
  <c r="G132" i="1"/>
  <c r="J132" i="1" s="1"/>
  <c r="G131" i="1"/>
  <c r="J131" i="1" s="1"/>
  <c r="G130" i="1"/>
  <c r="J130" i="1" s="1"/>
  <c r="G129" i="1"/>
  <c r="J129" i="1" s="1"/>
  <c r="G128" i="1"/>
  <c r="J128" i="1" s="1"/>
  <c r="G127" i="1"/>
  <c r="J127" i="1" s="1"/>
  <c r="G126" i="1"/>
  <c r="J126" i="1" s="1"/>
  <c r="G125" i="1"/>
  <c r="J125" i="1" s="1"/>
  <c r="G124" i="1"/>
  <c r="J124" i="1" s="1"/>
  <c r="G123" i="1"/>
  <c r="J123" i="1" s="1"/>
  <c r="G122" i="1"/>
  <c r="J122" i="1" s="1"/>
  <c r="G121" i="1"/>
  <c r="J121" i="1" s="1"/>
  <c r="G120" i="1"/>
  <c r="J120" i="1" s="1"/>
  <c r="G119" i="1"/>
  <c r="J119" i="1" s="1"/>
  <c r="G118" i="1"/>
  <c r="J118" i="1" s="1"/>
  <c r="G117" i="1"/>
  <c r="J117" i="1" s="1"/>
  <c r="G116" i="1"/>
  <c r="J116" i="1" s="1"/>
  <c r="G115" i="1"/>
  <c r="J115" i="1" s="1"/>
  <c r="G114" i="1"/>
  <c r="J114" i="1" s="1"/>
  <c r="G113" i="1"/>
  <c r="J113" i="1" s="1"/>
  <c r="G112" i="1"/>
  <c r="J112" i="1" s="1"/>
  <c r="G111" i="1"/>
  <c r="J111" i="1" s="1"/>
  <c r="G110" i="1"/>
  <c r="J110" i="1" s="1"/>
  <c r="G109" i="1"/>
  <c r="J109" i="1" s="1"/>
  <c r="G108" i="1"/>
  <c r="J108" i="1" s="1"/>
  <c r="G107" i="1"/>
  <c r="J107" i="1" s="1"/>
  <c r="G106" i="1"/>
  <c r="J106" i="1" s="1"/>
  <c r="G105" i="1"/>
  <c r="J105" i="1" s="1"/>
  <c r="G104" i="1"/>
  <c r="J104" i="1" s="1"/>
  <c r="G103" i="1"/>
  <c r="J103" i="1" s="1"/>
  <c r="G102" i="1"/>
  <c r="J102" i="1" s="1"/>
  <c r="G101" i="1"/>
  <c r="J101" i="1" s="1"/>
  <c r="G100" i="1"/>
  <c r="J100" i="1" s="1"/>
  <c r="G99" i="1"/>
  <c r="J99" i="1" s="1"/>
  <c r="G98" i="1"/>
  <c r="J98" i="1" s="1"/>
  <c r="G97" i="1"/>
  <c r="J97" i="1" s="1"/>
  <c r="G96" i="1"/>
  <c r="J96" i="1" s="1"/>
  <c r="G95" i="1"/>
  <c r="J95" i="1" s="1"/>
  <c r="G94" i="1"/>
  <c r="J94" i="1" s="1"/>
  <c r="G93" i="1"/>
  <c r="J93" i="1" s="1"/>
  <c r="G92" i="1"/>
  <c r="J92" i="1" s="1"/>
  <c r="G91" i="1"/>
  <c r="J91" i="1" s="1"/>
  <c r="G90" i="1"/>
  <c r="J90" i="1" s="1"/>
  <c r="G89" i="1"/>
  <c r="J89" i="1" s="1"/>
  <c r="G88" i="1"/>
  <c r="J88" i="1" s="1"/>
  <c r="G87" i="1"/>
  <c r="J87" i="1" s="1"/>
  <c r="G86" i="1"/>
  <c r="J86" i="1" s="1"/>
  <c r="G85" i="1"/>
  <c r="J85" i="1" s="1"/>
  <c r="G84" i="1"/>
  <c r="J84" i="1" s="1"/>
  <c r="G83" i="1"/>
  <c r="J83" i="1" s="1"/>
  <c r="G82" i="1"/>
  <c r="J82" i="1" s="1"/>
  <c r="G81" i="1"/>
  <c r="J81" i="1" s="1"/>
  <c r="G80" i="1"/>
  <c r="J80" i="1" s="1"/>
  <c r="G79" i="1"/>
  <c r="J79" i="1" s="1"/>
  <c r="G78" i="1"/>
  <c r="J78" i="1" s="1"/>
  <c r="G77" i="1"/>
  <c r="J77" i="1" s="1"/>
  <c r="G76" i="1"/>
  <c r="J76" i="1" s="1"/>
  <c r="G75" i="1"/>
  <c r="J75" i="1" s="1"/>
  <c r="G74" i="1"/>
  <c r="J74" i="1" s="1"/>
  <c r="G73" i="1"/>
  <c r="J73" i="1" s="1"/>
  <c r="G72" i="1"/>
  <c r="J72" i="1" s="1"/>
  <c r="G71" i="1"/>
  <c r="J71" i="1" s="1"/>
  <c r="G70" i="1"/>
  <c r="J70" i="1" s="1"/>
  <c r="G69" i="1"/>
  <c r="J69" i="1" s="1"/>
  <c r="G68" i="1"/>
  <c r="J68" i="1" s="1"/>
  <c r="G67" i="1"/>
  <c r="J67" i="1" s="1"/>
  <c r="G66" i="1"/>
  <c r="J66" i="1" s="1"/>
  <c r="G65" i="1"/>
  <c r="J65" i="1" s="1"/>
  <c r="G64" i="1"/>
  <c r="J64" i="1" s="1"/>
  <c r="G63" i="1"/>
  <c r="J63" i="1" s="1"/>
  <c r="G62" i="1"/>
  <c r="J62" i="1" s="1"/>
  <c r="G61" i="1"/>
  <c r="J61" i="1" s="1"/>
  <c r="G60" i="1"/>
  <c r="J60" i="1" s="1"/>
  <c r="G59" i="1"/>
  <c r="J59" i="1" s="1"/>
  <c r="G58" i="1"/>
  <c r="J58" i="1" s="1"/>
  <c r="G57" i="1"/>
  <c r="J57" i="1" s="1"/>
  <c r="G56" i="1"/>
  <c r="J56" i="1" s="1"/>
  <c r="G55" i="1"/>
  <c r="J55" i="1" s="1"/>
  <c r="G54" i="1"/>
  <c r="J54" i="1" s="1"/>
  <c r="G53" i="1"/>
  <c r="J53" i="1" s="1"/>
  <c r="G52" i="1"/>
  <c r="J52" i="1" s="1"/>
  <c r="G51" i="1"/>
  <c r="J51" i="1" s="1"/>
  <c r="G50" i="1"/>
  <c r="J50" i="1" s="1"/>
  <c r="G49" i="1"/>
  <c r="J49" i="1" s="1"/>
  <c r="G48" i="1"/>
  <c r="J48" i="1" s="1"/>
  <c r="G47" i="1"/>
  <c r="J47" i="1" s="1"/>
  <c r="G46" i="1"/>
  <c r="J46" i="1" s="1"/>
  <c r="G45" i="1"/>
  <c r="J45" i="1" s="1"/>
  <c r="G44" i="1"/>
  <c r="J44" i="1" s="1"/>
  <c r="G43" i="1"/>
  <c r="J43" i="1" s="1"/>
  <c r="G42" i="1"/>
  <c r="J42" i="1" s="1"/>
  <c r="G41" i="1"/>
  <c r="J41" i="1" s="1"/>
  <c r="G40" i="1"/>
  <c r="J40" i="1" s="1"/>
  <c r="G39" i="1"/>
  <c r="J39" i="1" s="1"/>
  <c r="G38" i="1"/>
  <c r="J38" i="1" s="1"/>
  <c r="G37" i="1"/>
  <c r="J37" i="1" s="1"/>
  <c r="G36" i="1"/>
  <c r="J36" i="1" s="1"/>
  <c r="G35" i="1"/>
  <c r="J35" i="1" s="1"/>
  <c r="G34" i="1"/>
  <c r="J34" i="1" s="1"/>
  <c r="G33" i="1"/>
  <c r="J33" i="1" s="1"/>
  <c r="G32" i="1"/>
  <c r="J32" i="1" s="1"/>
  <c r="G31" i="1"/>
  <c r="J31" i="1" s="1"/>
  <c r="G30" i="1"/>
  <c r="J30" i="1" s="1"/>
  <c r="G29" i="1"/>
  <c r="J29" i="1" s="1"/>
  <c r="G28" i="1"/>
  <c r="J28" i="1" s="1"/>
  <c r="G27" i="1"/>
  <c r="J27" i="1" s="1"/>
  <c r="G26" i="1"/>
  <c r="J26" i="1" s="1"/>
  <c r="G25" i="1"/>
  <c r="J25" i="1" s="1"/>
  <c r="G24" i="1"/>
  <c r="J24" i="1" s="1"/>
  <c r="G23" i="1"/>
  <c r="J23" i="1" s="1"/>
  <c r="G22" i="1"/>
  <c r="J22" i="1" s="1"/>
  <c r="G21" i="1"/>
  <c r="J21" i="1" s="1"/>
  <c r="G20" i="1"/>
  <c r="J20" i="1" s="1"/>
  <c r="G19" i="1"/>
  <c r="J19" i="1" s="1"/>
  <c r="G18" i="1"/>
  <c r="J18" i="1" s="1"/>
  <c r="G17" i="1"/>
  <c r="J17" i="1" s="1"/>
  <c r="G16" i="1"/>
  <c r="J16" i="1" s="1"/>
  <c r="G15" i="1"/>
  <c r="J15" i="1" s="1"/>
  <c r="G14" i="1"/>
  <c r="J14" i="1" s="1"/>
  <c r="G13" i="1"/>
  <c r="J13" i="1" s="1"/>
  <c r="G12" i="1"/>
  <c r="J12" i="1" s="1"/>
  <c r="G11" i="1"/>
  <c r="J11" i="1" s="1"/>
  <c r="G10" i="1"/>
  <c r="J10" i="1" s="1"/>
  <c r="G9" i="1"/>
  <c r="J9" i="1" s="1"/>
  <c r="G8" i="1"/>
  <c r="J8" i="1" s="1"/>
  <c r="F6" i="1"/>
  <c r="I6" i="1" s="1"/>
  <c r="F2053" i="1"/>
  <c r="I2053" i="1" s="1"/>
  <c r="F2052" i="1"/>
  <c r="I2052" i="1" s="1"/>
  <c r="F2051" i="1"/>
  <c r="I2051" i="1" s="1"/>
  <c r="F2050" i="1"/>
  <c r="I2050" i="1" s="1"/>
  <c r="F2049" i="1"/>
  <c r="I2049" i="1" s="1"/>
  <c r="F2048" i="1"/>
  <c r="I2048" i="1" s="1"/>
  <c r="F2047" i="1"/>
  <c r="I2047" i="1" s="1"/>
  <c r="AT2047" i="1" s="1"/>
  <c r="F2046" i="1"/>
  <c r="I2046" i="1" s="1"/>
  <c r="F2045" i="1"/>
  <c r="I2045" i="1" s="1"/>
  <c r="F2044" i="1"/>
  <c r="I2044" i="1" s="1"/>
  <c r="F2043" i="1"/>
  <c r="I2043" i="1" s="1"/>
  <c r="F2042" i="1"/>
  <c r="I2042" i="1" s="1"/>
  <c r="F2041" i="1"/>
  <c r="I2041" i="1" s="1"/>
  <c r="F2040" i="1"/>
  <c r="I2040" i="1" s="1"/>
  <c r="F2039" i="1"/>
  <c r="I2039" i="1" s="1"/>
  <c r="AT2039" i="1" s="1"/>
  <c r="F2038" i="1"/>
  <c r="I2038" i="1" s="1"/>
  <c r="F2037" i="1"/>
  <c r="I2037" i="1" s="1"/>
  <c r="F2036" i="1"/>
  <c r="I2036" i="1" s="1"/>
  <c r="F2035" i="1"/>
  <c r="I2035" i="1" s="1"/>
  <c r="F2034" i="1"/>
  <c r="I2034" i="1" s="1"/>
  <c r="F2033" i="1"/>
  <c r="I2033" i="1" s="1"/>
  <c r="F2032" i="1"/>
  <c r="I2032" i="1" s="1"/>
  <c r="F2031" i="1"/>
  <c r="I2031" i="1" s="1"/>
  <c r="AT2031" i="1" s="1"/>
  <c r="F2030" i="1"/>
  <c r="I2030" i="1" s="1"/>
  <c r="F2029" i="1"/>
  <c r="I2029" i="1" s="1"/>
  <c r="F2028" i="1"/>
  <c r="I2028" i="1" s="1"/>
  <c r="F2027" i="1"/>
  <c r="I2027" i="1" s="1"/>
  <c r="F2026" i="1"/>
  <c r="I2026" i="1" s="1"/>
  <c r="F2025" i="1"/>
  <c r="I2025" i="1" s="1"/>
  <c r="F2024" i="1"/>
  <c r="I2024" i="1" s="1"/>
  <c r="F2023" i="1"/>
  <c r="I2023" i="1" s="1"/>
  <c r="AT2023" i="1" s="1"/>
  <c r="F2022" i="1"/>
  <c r="I2022" i="1" s="1"/>
  <c r="F2021" i="1"/>
  <c r="I2021" i="1" s="1"/>
  <c r="F2020" i="1"/>
  <c r="I2020" i="1" s="1"/>
  <c r="F2019" i="1"/>
  <c r="I2019" i="1" s="1"/>
  <c r="F2018" i="1"/>
  <c r="I2018" i="1" s="1"/>
  <c r="F2017" i="1"/>
  <c r="I2017" i="1" s="1"/>
  <c r="F2016" i="1"/>
  <c r="I2016" i="1" s="1"/>
  <c r="F2015" i="1"/>
  <c r="I2015" i="1" s="1"/>
  <c r="AT2015" i="1" s="1"/>
  <c r="F2014" i="1"/>
  <c r="I2014" i="1" s="1"/>
  <c r="F2013" i="1"/>
  <c r="I2013" i="1" s="1"/>
  <c r="F2012" i="1"/>
  <c r="I2012" i="1" s="1"/>
  <c r="AT2012" i="1" s="1"/>
  <c r="F2011" i="1"/>
  <c r="I2011" i="1" s="1"/>
  <c r="F2010" i="1"/>
  <c r="I2010" i="1" s="1"/>
  <c r="F2009" i="1"/>
  <c r="I2009" i="1" s="1"/>
  <c r="F2008" i="1"/>
  <c r="I2008" i="1" s="1"/>
  <c r="F2007" i="1"/>
  <c r="I2007" i="1" s="1"/>
  <c r="F2006" i="1"/>
  <c r="I2006" i="1" s="1"/>
  <c r="F2005" i="1"/>
  <c r="I2005" i="1" s="1"/>
  <c r="F2004" i="1"/>
  <c r="I2004" i="1" s="1"/>
  <c r="F2003" i="1"/>
  <c r="I2003" i="1" s="1"/>
  <c r="F2002" i="1"/>
  <c r="I2002" i="1" s="1"/>
  <c r="F2001" i="1"/>
  <c r="I2001" i="1" s="1"/>
  <c r="F2000" i="1"/>
  <c r="I2000" i="1" s="1"/>
  <c r="F1999" i="1"/>
  <c r="I1999" i="1" s="1"/>
  <c r="F1998" i="1"/>
  <c r="I1998" i="1" s="1"/>
  <c r="F1997" i="1"/>
  <c r="I1997" i="1" s="1"/>
  <c r="F1996" i="1"/>
  <c r="I1996" i="1" s="1"/>
  <c r="F1995" i="1"/>
  <c r="I1995" i="1" s="1"/>
  <c r="F1994" i="1"/>
  <c r="I1994" i="1" s="1"/>
  <c r="F1993" i="1"/>
  <c r="I1993" i="1" s="1"/>
  <c r="F1992" i="1"/>
  <c r="I1992" i="1" s="1"/>
  <c r="F1991" i="1"/>
  <c r="I1991" i="1" s="1"/>
  <c r="F1990" i="1"/>
  <c r="I1990" i="1" s="1"/>
  <c r="F1989" i="1"/>
  <c r="I1989" i="1" s="1"/>
  <c r="F1988" i="1"/>
  <c r="I1988" i="1" s="1"/>
  <c r="F1987" i="1"/>
  <c r="I1987" i="1" s="1"/>
  <c r="F1986" i="1"/>
  <c r="I1986" i="1" s="1"/>
  <c r="F1985" i="1"/>
  <c r="I1985" i="1" s="1"/>
  <c r="F1984" i="1"/>
  <c r="I1984" i="1" s="1"/>
  <c r="F1983" i="1"/>
  <c r="I1983" i="1" s="1"/>
  <c r="F1982" i="1"/>
  <c r="I1982" i="1" s="1"/>
  <c r="F1981" i="1"/>
  <c r="I1981" i="1" s="1"/>
  <c r="F1980" i="1"/>
  <c r="I1980" i="1" s="1"/>
  <c r="AT1980" i="1" s="1"/>
  <c r="F1979" i="1"/>
  <c r="I1979" i="1" s="1"/>
  <c r="F1978" i="1"/>
  <c r="I1978" i="1" s="1"/>
  <c r="F1977" i="1"/>
  <c r="I1977" i="1" s="1"/>
  <c r="F1976" i="1"/>
  <c r="I1976" i="1" s="1"/>
  <c r="F1975" i="1"/>
  <c r="I1975" i="1" s="1"/>
  <c r="F1974" i="1"/>
  <c r="I1974" i="1" s="1"/>
  <c r="F1973" i="1"/>
  <c r="I1973" i="1" s="1"/>
  <c r="F1972" i="1"/>
  <c r="I1972" i="1" s="1"/>
  <c r="F1971" i="1"/>
  <c r="I1971" i="1" s="1"/>
  <c r="F1970" i="1"/>
  <c r="I1970" i="1" s="1"/>
  <c r="F1969" i="1"/>
  <c r="I1969" i="1" s="1"/>
  <c r="F1968" i="1"/>
  <c r="I1968" i="1" s="1"/>
  <c r="F1967" i="1"/>
  <c r="I1967" i="1" s="1"/>
  <c r="F1966" i="1"/>
  <c r="I1966" i="1" s="1"/>
  <c r="F1965" i="1"/>
  <c r="I1965" i="1" s="1"/>
  <c r="F1964" i="1"/>
  <c r="I1964" i="1" s="1"/>
  <c r="F1963" i="1"/>
  <c r="I1963" i="1" s="1"/>
  <c r="F1962" i="1"/>
  <c r="I1962" i="1" s="1"/>
  <c r="F1961" i="1"/>
  <c r="I1961" i="1" s="1"/>
  <c r="F1960" i="1"/>
  <c r="I1960" i="1" s="1"/>
  <c r="F1959" i="1"/>
  <c r="I1959" i="1" s="1"/>
  <c r="F1958" i="1"/>
  <c r="I1958" i="1" s="1"/>
  <c r="F1957" i="1"/>
  <c r="I1957" i="1" s="1"/>
  <c r="F1956" i="1"/>
  <c r="I1956" i="1" s="1"/>
  <c r="AT1956" i="1" s="1"/>
  <c r="F1955" i="1"/>
  <c r="I1955" i="1" s="1"/>
  <c r="F1954" i="1"/>
  <c r="I1954" i="1" s="1"/>
  <c r="F1953" i="1"/>
  <c r="I1953" i="1" s="1"/>
  <c r="F1952" i="1"/>
  <c r="I1952" i="1" s="1"/>
  <c r="F1951" i="1"/>
  <c r="I1951" i="1" s="1"/>
  <c r="F1950" i="1"/>
  <c r="I1950" i="1" s="1"/>
  <c r="F1949" i="1"/>
  <c r="I1949" i="1" s="1"/>
  <c r="F1948" i="1"/>
  <c r="I1948" i="1" s="1"/>
  <c r="AT1948" i="1" s="1"/>
  <c r="F1947" i="1"/>
  <c r="I1947" i="1" s="1"/>
  <c r="F1946" i="1"/>
  <c r="I1946" i="1" s="1"/>
  <c r="F1945" i="1"/>
  <c r="I1945" i="1" s="1"/>
  <c r="F1944" i="1"/>
  <c r="I1944" i="1" s="1"/>
  <c r="F1943" i="1"/>
  <c r="I1943" i="1" s="1"/>
  <c r="F1942" i="1"/>
  <c r="I1942" i="1" s="1"/>
  <c r="F1941" i="1"/>
  <c r="I1941" i="1" s="1"/>
  <c r="F1940" i="1"/>
  <c r="I1940" i="1" s="1"/>
  <c r="F1939" i="1"/>
  <c r="I1939" i="1" s="1"/>
  <c r="F1938" i="1"/>
  <c r="I1938" i="1" s="1"/>
  <c r="F1937" i="1"/>
  <c r="I1937" i="1" s="1"/>
  <c r="F1936" i="1"/>
  <c r="I1936" i="1" s="1"/>
  <c r="F1935" i="1"/>
  <c r="I1935" i="1" s="1"/>
  <c r="AT1935" i="1" s="1"/>
  <c r="F1934" i="1"/>
  <c r="I1934" i="1" s="1"/>
  <c r="F1933" i="1"/>
  <c r="I1933" i="1" s="1"/>
  <c r="F1932" i="1"/>
  <c r="I1932" i="1" s="1"/>
  <c r="F1931" i="1"/>
  <c r="I1931" i="1" s="1"/>
  <c r="F1930" i="1"/>
  <c r="I1930" i="1" s="1"/>
  <c r="F1929" i="1"/>
  <c r="I1929" i="1" s="1"/>
  <c r="F1928" i="1"/>
  <c r="I1928" i="1" s="1"/>
  <c r="F1927" i="1"/>
  <c r="I1927" i="1" s="1"/>
  <c r="AT1927" i="1" s="1"/>
  <c r="F1926" i="1"/>
  <c r="I1926" i="1" s="1"/>
  <c r="F1925" i="1"/>
  <c r="I1925" i="1" s="1"/>
  <c r="F1924" i="1"/>
  <c r="I1924" i="1" s="1"/>
  <c r="F1923" i="1"/>
  <c r="I1923" i="1" s="1"/>
  <c r="F1922" i="1"/>
  <c r="I1922" i="1" s="1"/>
  <c r="F1921" i="1"/>
  <c r="I1921" i="1" s="1"/>
  <c r="F1920" i="1"/>
  <c r="I1920" i="1" s="1"/>
  <c r="F1919" i="1"/>
  <c r="I1919" i="1" s="1"/>
  <c r="AT1919" i="1" s="1"/>
  <c r="F1918" i="1"/>
  <c r="I1918" i="1" s="1"/>
  <c r="F1917" i="1"/>
  <c r="I1917" i="1" s="1"/>
  <c r="F1916" i="1"/>
  <c r="I1916" i="1" s="1"/>
  <c r="F1915" i="1"/>
  <c r="I1915" i="1" s="1"/>
  <c r="F1914" i="1"/>
  <c r="I1914" i="1" s="1"/>
  <c r="F1913" i="1"/>
  <c r="I1913" i="1" s="1"/>
  <c r="F1912" i="1"/>
  <c r="I1912" i="1" s="1"/>
  <c r="F1911" i="1"/>
  <c r="I1911" i="1" s="1"/>
  <c r="AT1911" i="1" s="1"/>
  <c r="F1910" i="1"/>
  <c r="I1910" i="1" s="1"/>
  <c r="F1909" i="1"/>
  <c r="I1909" i="1" s="1"/>
  <c r="F1908" i="1"/>
  <c r="I1908" i="1" s="1"/>
  <c r="F1907" i="1"/>
  <c r="I1907" i="1" s="1"/>
  <c r="F1906" i="1"/>
  <c r="I1906" i="1" s="1"/>
  <c r="F1905" i="1"/>
  <c r="I1905" i="1" s="1"/>
  <c r="F1904" i="1"/>
  <c r="I1904" i="1" s="1"/>
  <c r="F1903" i="1"/>
  <c r="I1903" i="1" s="1"/>
  <c r="F1902" i="1"/>
  <c r="I1902" i="1" s="1"/>
  <c r="F1901" i="1"/>
  <c r="I1901" i="1" s="1"/>
  <c r="F1900" i="1"/>
  <c r="I1900" i="1" s="1"/>
  <c r="F1899" i="1"/>
  <c r="I1899" i="1" s="1"/>
  <c r="F1898" i="1"/>
  <c r="I1898" i="1" s="1"/>
  <c r="F1897" i="1"/>
  <c r="I1897" i="1" s="1"/>
  <c r="F1896" i="1"/>
  <c r="I1896" i="1" s="1"/>
  <c r="F1895" i="1"/>
  <c r="I1895" i="1" s="1"/>
  <c r="AT1895" i="1" s="1"/>
  <c r="F1894" i="1"/>
  <c r="I1894" i="1" s="1"/>
  <c r="F1893" i="1"/>
  <c r="I1893" i="1" s="1"/>
  <c r="F1892" i="1"/>
  <c r="I1892" i="1" s="1"/>
  <c r="F1891" i="1"/>
  <c r="I1891" i="1" s="1"/>
  <c r="F1890" i="1"/>
  <c r="I1890" i="1" s="1"/>
  <c r="F1889" i="1"/>
  <c r="I1889" i="1" s="1"/>
  <c r="F1888" i="1"/>
  <c r="I1888" i="1" s="1"/>
  <c r="F1887" i="1"/>
  <c r="I1887" i="1" s="1"/>
  <c r="AT1887" i="1" s="1"/>
  <c r="F1886" i="1"/>
  <c r="I1886" i="1" s="1"/>
  <c r="F1885" i="1"/>
  <c r="I1885" i="1" s="1"/>
  <c r="F1884" i="1"/>
  <c r="I1884" i="1" s="1"/>
  <c r="F1883" i="1"/>
  <c r="I1883" i="1" s="1"/>
  <c r="F1882" i="1"/>
  <c r="I1882" i="1" s="1"/>
  <c r="F1881" i="1"/>
  <c r="I1881" i="1" s="1"/>
  <c r="F1880" i="1"/>
  <c r="I1880" i="1" s="1"/>
  <c r="F1879" i="1"/>
  <c r="I1879" i="1" s="1"/>
  <c r="AT1879" i="1" s="1"/>
  <c r="F1878" i="1"/>
  <c r="I1878" i="1" s="1"/>
  <c r="F1877" i="1"/>
  <c r="I1877" i="1" s="1"/>
  <c r="F1876" i="1"/>
  <c r="I1876" i="1" s="1"/>
  <c r="F1875" i="1"/>
  <c r="I1875" i="1" s="1"/>
  <c r="F1874" i="1"/>
  <c r="I1874" i="1" s="1"/>
  <c r="F1873" i="1"/>
  <c r="I1873" i="1" s="1"/>
  <c r="F1872" i="1"/>
  <c r="I1872" i="1" s="1"/>
  <c r="F1871" i="1"/>
  <c r="I1871" i="1" s="1"/>
  <c r="AT1871" i="1" s="1"/>
  <c r="F1870" i="1"/>
  <c r="I1870" i="1" s="1"/>
  <c r="F1869" i="1"/>
  <c r="I1869" i="1" s="1"/>
  <c r="F1868" i="1"/>
  <c r="I1868" i="1" s="1"/>
  <c r="F1867" i="1"/>
  <c r="I1867" i="1" s="1"/>
  <c r="F1866" i="1"/>
  <c r="I1866" i="1" s="1"/>
  <c r="F1865" i="1"/>
  <c r="I1865" i="1" s="1"/>
  <c r="F1864" i="1"/>
  <c r="I1864" i="1" s="1"/>
  <c r="F1863" i="1"/>
  <c r="I1863" i="1" s="1"/>
  <c r="AT1863" i="1" s="1"/>
  <c r="F1862" i="1"/>
  <c r="I1862" i="1" s="1"/>
  <c r="F1861" i="1"/>
  <c r="I1861" i="1" s="1"/>
  <c r="F1860" i="1"/>
  <c r="I1860" i="1" s="1"/>
  <c r="F1859" i="1"/>
  <c r="I1859" i="1" s="1"/>
  <c r="F1858" i="1"/>
  <c r="I1858" i="1" s="1"/>
  <c r="F1857" i="1"/>
  <c r="I1857" i="1" s="1"/>
  <c r="F1856" i="1"/>
  <c r="I1856" i="1" s="1"/>
  <c r="F1855" i="1"/>
  <c r="I1855" i="1" s="1"/>
  <c r="AT1855" i="1" s="1"/>
  <c r="F1854" i="1"/>
  <c r="I1854" i="1" s="1"/>
  <c r="F1853" i="1"/>
  <c r="I1853" i="1" s="1"/>
  <c r="F1852" i="1"/>
  <c r="I1852" i="1" s="1"/>
  <c r="F1851" i="1"/>
  <c r="I1851" i="1" s="1"/>
  <c r="F1850" i="1"/>
  <c r="I1850" i="1" s="1"/>
  <c r="F1849" i="1"/>
  <c r="I1849" i="1" s="1"/>
  <c r="F1848" i="1"/>
  <c r="I1848" i="1" s="1"/>
  <c r="F1847" i="1"/>
  <c r="I1847" i="1" s="1"/>
  <c r="AT1847" i="1" s="1"/>
  <c r="F1846" i="1"/>
  <c r="I1846" i="1" s="1"/>
  <c r="F1845" i="1"/>
  <c r="I1845" i="1" s="1"/>
  <c r="F1844" i="1"/>
  <c r="I1844" i="1" s="1"/>
  <c r="F1843" i="1"/>
  <c r="I1843" i="1" s="1"/>
  <c r="F1842" i="1"/>
  <c r="I1842" i="1" s="1"/>
  <c r="F1841" i="1"/>
  <c r="I1841" i="1" s="1"/>
  <c r="F1840" i="1"/>
  <c r="I1840" i="1" s="1"/>
  <c r="F1839" i="1"/>
  <c r="I1839" i="1" s="1"/>
  <c r="F1838" i="1"/>
  <c r="I1838" i="1" s="1"/>
  <c r="F1837" i="1"/>
  <c r="I1837" i="1" s="1"/>
  <c r="F1836" i="1"/>
  <c r="I1836" i="1" s="1"/>
  <c r="F1835" i="1"/>
  <c r="I1835" i="1" s="1"/>
  <c r="F1834" i="1"/>
  <c r="I1834" i="1" s="1"/>
  <c r="F1833" i="1"/>
  <c r="I1833" i="1" s="1"/>
  <c r="F1832" i="1"/>
  <c r="I1832" i="1" s="1"/>
  <c r="F1831" i="1"/>
  <c r="I1831" i="1" s="1"/>
  <c r="AT1831" i="1" s="1"/>
  <c r="F1830" i="1"/>
  <c r="I1830" i="1" s="1"/>
  <c r="M1830" i="1" s="1"/>
  <c r="F1829" i="1"/>
  <c r="I1829" i="1" s="1"/>
  <c r="F1828" i="1"/>
  <c r="I1828" i="1" s="1"/>
  <c r="F1827" i="1"/>
  <c r="I1827" i="1" s="1"/>
  <c r="F1826" i="1"/>
  <c r="I1826" i="1" s="1"/>
  <c r="F1825" i="1"/>
  <c r="I1825" i="1" s="1"/>
  <c r="F1824" i="1"/>
  <c r="I1824" i="1" s="1"/>
  <c r="F1823" i="1"/>
  <c r="I1823" i="1" s="1"/>
  <c r="M1823" i="1" s="1"/>
  <c r="F1822" i="1"/>
  <c r="I1822" i="1" s="1"/>
  <c r="M1822" i="1" s="1"/>
  <c r="F1821" i="1"/>
  <c r="I1821" i="1" s="1"/>
  <c r="M1821" i="1" s="1"/>
  <c r="F1820" i="1"/>
  <c r="I1820" i="1" s="1"/>
  <c r="F1819" i="1"/>
  <c r="I1819" i="1" s="1"/>
  <c r="F1818" i="1"/>
  <c r="I1818" i="1" s="1"/>
  <c r="F1817" i="1"/>
  <c r="I1817" i="1" s="1"/>
  <c r="F1816" i="1"/>
  <c r="I1816" i="1" s="1"/>
  <c r="F1815" i="1"/>
  <c r="I1815" i="1" s="1"/>
  <c r="F1814" i="1"/>
  <c r="I1814" i="1" s="1"/>
  <c r="F1813" i="1"/>
  <c r="I1813" i="1" s="1"/>
  <c r="F1812" i="1"/>
  <c r="I1812" i="1" s="1"/>
  <c r="F1811" i="1"/>
  <c r="I1811" i="1" s="1"/>
  <c r="F1810" i="1"/>
  <c r="I1810" i="1" s="1"/>
  <c r="F1809" i="1"/>
  <c r="I1809" i="1" s="1"/>
  <c r="F1808" i="1"/>
  <c r="I1808" i="1" s="1"/>
  <c r="F1807" i="1"/>
  <c r="I1807" i="1" s="1"/>
  <c r="F1806" i="1"/>
  <c r="I1806" i="1" s="1"/>
  <c r="F1805" i="1"/>
  <c r="I1805" i="1" s="1"/>
  <c r="F1804" i="1"/>
  <c r="I1804" i="1" s="1"/>
  <c r="F1803" i="1"/>
  <c r="I1803" i="1" s="1"/>
  <c r="F1802" i="1"/>
  <c r="I1802" i="1" s="1"/>
  <c r="F1801" i="1"/>
  <c r="I1801" i="1" s="1"/>
  <c r="F1800" i="1"/>
  <c r="I1800" i="1" s="1"/>
  <c r="F1799" i="1"/>
  <c r="I1799" i="1" s="1"/>
  <c r="F1798" i="1"/>
  <c r="I1798" i="1" s="1"/>
  <c r="F1797" i="1"/>
  <c r="I1797" i="1" s="1"/>
  <c r="F1796" i="1"/>
  <c r="I1796" i="1" s="1"/>
  <c r="F1795" i="1"/>
  <c r="I1795" i="1" s="1"/>
  <c r="AT1795" i="1" s="1"/>
  <c r="F1794" i="1"/>
  <c r="I1794" i="1" s="1"/>
  <c r="F1793" i="1"/>
  <c r="I1793" i="1" s="1"/>
  <c r="F1792" i="1"/>
  <c r="I1792" i="1" s="1"/>
  <c r="F1791" i="1"/>
  <c r="I1791" i="1" s="1"/>
  <c r="F1790" i="1"/>
  <c r="I1790" i="1" s="1"/>
  <c r="F1789" i="1"/>
  <c r="I1789" i="1" s="1"/>
  <c r="F1788" i="1"/>
  <c r="I1788" i="1" s="1"/>
  <c r="F1787" i="1"/>
  <c r="I1787" i="1" s="1"/>
  <c r="F1786" i="1"/>
  <c r="I1786" i="1" s="1"/>
  <c r="F1785" i="1"/>
  <c r="I1785" i="1" s="1"/>
  <c r="F1784" i="1"/>
  <c r="I1784" i="1" s="1"/>
  <c r="F1783" i="1"/>
  <c r="I1783" i="1" s="1"/>
  <c r="F1782" i="1"/>
  <c r="I1782" i="1" s="1"/>
  <c r="F1781" i="1"/>
  <c r="I1781" i="1" s="1"/>
  <c r="F1780" i="1"/>
  <c r="I1780" i="1" s="1"/>
  <c r="F1779" i="1"/>
  <c r="I1779" i="1" s="1"/>
  <c r="F1778" i="1"/>
  <c r="I1778" i="1" s="1"/>
  <c r="F1777" i="1"/>
  <c r="I1777" i="1" s="1"/>
  <c r="F1776" i="1"/>
  <c r="I1776" i="1" s="1"/>
  <c r="F1775" i="1"/>
  <c r="I1775" i="1" s="1"/>
  <c r="F1774" i="1"/>
  <c r="I1774" i="1" s="1"/>
  <c r="F1773" i="1"/>
  <c r="I1773" i="1" s="1"/>
  <c r="F1772" i="1"/>
  <c r="I1772" i="1" s="1"/>
  <c r="F1771" i="1"/>
  <c r="I1771" i="1" s="1"/>
  <c r="F1770" i="1"/>
  <c r="I1770" i="1" s="1"/>
  <c r="F1769" i="1"/>
  <c r="I1769" i="1" s="1"/>
  <c r="F1768" i="1"/>
  <c r="I1768" i="1" s="1"/>
  <c r="F1767" i="1"/>
  <c r="I1767" i="1" s="1"/>
  <c r="F1766" i="1"/>
  <c r="I1766" i="1" s="1"/>
  <c r="F1765" i="1"/>
  <c r="I1765" i="1" s="1"/>
  <c r="F1764" i="1"/>
  <c r="I1764" i="1" s="1"/>
  <c r="F1763" i="1"/>
  <c r="I1763" i="1" s="1"/>
  <c r="AT1763" i="1" s="1"/>
  <c r="F1762" i="1"/>
  <c r="I1762" i="1" s="1"/>
  <c r="F1761" i="1"/>
  <c r="I1761" i="1" s="1"/>
  <c r="F1760" i="1"/>
  <c r="I1760" i="1" s="1"/>
  <c r="F1759" i="1"/>
  <c r="I1759" i="1" s="1"/>
  <c r="F1758" i="1"/>
  <c r="I1758" i="1" s="1"/>
  <c r="F1757" i="1"/>
  <c r="I1757" i="1" s="1"/>
  <c r="F1756" i="1"/>
  <c r="I1756" i="1" s="1"/>
  <c r="F1755" i="1"/>
  <c r="I1755" i="1" s="1"/>
  <c r="F1754" i="1"/>
  <c r="I1754" i="1" s="1"/>
  <c r="F1753" i="1"/>
  <c r="I1753" i="1" s="1"/>
  <c r="F1752" i="1"/>
  <c r="I1752" i="1" s="1"/>
  <c r="F1751" i="1"/>
  <c r="I1751" i="1" s="1"/>
  <c r="F1750" i="1"/>
  <c r="I1750" i="1" s="1"/>
  <c r="F1749" i="1"/>
  <c r="I1749" i="1" s="1"/>
  <c r="F1748" i="1"/>
  <c r="I1748" i="1" s="1"/>
  <c r="F1747" i="1"/>
  <c r="I1747" i="1" s="1"/>
  <c r="F1746" i="1"/>
  <c r="I1746" i="1" s="1"/>
  <c r="F1745" i="1"/>
  <c r="I1745" i="1" s="1"/>
  <c r="F1744" i="1"/>
  <c r="I1744" i="1" s="1"/>
  <c r="F1743" i="1"/>
  <c r="I1743" i="1" s="1"/>
  <c r="F1742" i="1"/>
  <c r="I1742" i="1" s="1"/>
  <c r="F1741" i="1"/>
  <c r="I1741" i="1" s="1"/>
  <c r="F1740" i="1"/>
  <c r="I1740" i="1" s="1"/>
  <c r="F1739" i="1"/>
  <c r="I1739" i="1" s="1"/>
  <c r="F1738" i="1"/>
  <c r="I1738" i="1" s="1"/>
  <c r="F1737" i="1"/>
  <c r="I1737" i="1" s="1"/>
  <c r="F1736" i="1"/>
  <c r="I1736" i="1" s="1"/>
  <c r="F1735" i="1"/>
  <c r="I1735" i="1" s="1"/>
  <c r="F1734" i="1"/>
  <c r="I1734" i="1" s="1"/>
  <c r="F1733" i="1"/>
  <c r="I1733" i="1" s="1"/>
  <c r="F1732" i="1"/>
  <c r="I1732" i="1" s="1"/>
  <c r="F1731" i="1"/>
  <c r="I1731" i="1" s="1"/>
  <c r="AT1731" i="1" s="1"/>
  <c r="F1730" i="1"/>
  <c r="I1730" i="1" s="1"/>
  <c r="F1729" i="1"/>
  <c r="I1729" i="1" s="1"/>
  <c r="F1728" i="1"/>
  <c r="I1728" i="1" s="1"/>
  <c r="F1727" i="1"/>
  <c r="I1727" i="1" s="1"/>
  <c r="F1726" i="1"/>
  <c r="I1726" i="1" s="1"/>
  <c r="F1725" i="1"/>
  <c r="I1725" i="1" s="1"/>
  <c r="F1724" i="1"/>
  <c r="I1724" i="1" s="1"/>
  <c r="F1723" i="1"/>
  <c r="I1723" i="1" s="1"/>
  <c r="F1722" i="1"/>
  <c r="I1722" i="1" s="1"/>
  <c r="F1721" i="1"/>
  <c r="I1721" i="1" s="1"/>
  <c r="F1720" i="1"/>
  <c r="I1720" i="1" s="1"/>
  <c r="F1719" i="1"/>
  <c r="I1719" i="1" s="1"/>
  <c r="F1718" i="1"/>
  <c r="I1718" i="1" s="1"/>
  <c r="F1717" i="1"/>
  <c r="I1717" i="1" s="1"/>
  <c r="F1716" i="1"/>
  <c r="I1716" i="1" s="1"/>
  <c r="F1715" i="1"/>
  <c r="I1715" i="1" s="1"/>
  <c r="F1714" i="1"/>
  <c r="I1714" i="1" s="1"/>
  <c r="F1713" i="1"/>
  <c r="I1713" i="1" s="1"/>
  <c r="F1712" i="1"/>
  <c r="I1712" i="1" s="1"/>
  <c r="F1711" i="1"/>
  <c r="I1711" i="1" s="1"/>
  <c r="AT1711" i="1" s="1"/>
  <c r="F1710" i="1"/>
  <c r="I1710" i="1" s="1"/>
  <c r="M1710" i="1" s="1"/>
  <c r="F1709" i="1"/>
  <c r="I1709" i="1" s="1"/>
  <c r="F1708" i="1"/>
  <c r="I1708" i="1" s="1"/>
  <c r="M1708" i="1" s="1"/>
  <c r="F1707" i="1"/>
  <c r="I1707" i="1" s="1"/>
  <c r="AT1707" i="1" s="1"/>
  <c r="F1706" i="1"/>
  <c r="I1706" i="1" s="1"/>
  <c r="F1705" i="1"/>
  <c r="I1705" i="1" s="1"/>
  <c r="F1704" i="1"/>
  <c r="I1704" i="1" s="1"/>
  <c r="F1703" i="1"/>
  <c r="I1703" i="1" s="1"/>
  <c r="AT1703" i="1" s="1"/>
  <c r="F1702" i="1"/>
  <c r="I1702" i="1" s="1"/>
  <c r="F1701" i="1"/>
  <c r="I1701" i="1" s="1"/>
  <c r="F1700" i="1"/>
  <c r="I1700" i="1" s="1"/>
  <c r="F1699" i="1"/>
  <c r="I1699" i="1" s="1"/>
  <c r="F1698" i="1"/>
  <c r="I1698" i="1" s="1"/>
  <c r="F1697" i="1"/>
  <c r="I1697" i="1" s="1"/>
  <c r="F1696" i="1"/>
  <c r="I1696" i="1" s="1"/>
  <c r="F1695" i="1"/>
  <c r="I1695" i="1" s="1"/>
  <c r="AT1695" i="1" s="1"/>
  <c r="F1694" i="1"/>
  <c r="I1694" i="1" s="1"/>
  <c r="F1693" i="1"/>
  <c r="I1693" i="1" s="1"/>
  <c r="F1692" i="1"/>
  <c r="I1692" i="1" s="1"/>
  <c r="F1691" i="1"/>
  <c r="I1691" i="1" s="1"/>
  <c r="AT1691" i="1" s="1"/>
  <c r="F1690" i="1"/>
  <c r="I1690" i="1" s="1"/>
  <c r="F1689" i="1"/>
  <c r="I1689" i="1" s="1"/>
  <c r="F1688" i="1"/>
  <c r="I1688" i="1" s="1"/>
  <c r="F1687" i="1"/>
  <c r="I1687" i="1" s="1"/>
  <c r="AT1687" i="1" s="1"/>
  <c r="F1686" i="1"/>
  <c r="I1686" i="1" s="1"/>
  <c r="F1685" i="1"/>
  <c r="I1685" i="1" s="1"/>
  <c r="F1684" i="1"/>
  <c r="I1684" i="1" s="1"/>
  <c r="F1683" i="1"/>
  <c r="I1683" i="1" s="1"/>
  <c r="AT1683" i="1" s="1"/>
  <c r="F1682" i="1"/>
  <c r="I1682" i="1" s="1"/>
  <c r="F1681" i="1"/>
  <c r="I1681" i="1" s="1"/>
  <c r="F1680" i="1"/>
  <c r="I1680" i="1" s="1"/>
  <c r="F1679" i="1"/>
  <c r="I1679" i="1" s="1"/>
  <c r="AT1679" i="1" s="1"/>
  <c r="F1678" i="1"/>
  <c r="I1678" i="1" s="1"/>
  <c r="F1677" i="1"/>
  <c r="I1677" i="1" s="1"/>
  <c r="F1676" i="1"/>
  <c r="I1676" i="1" s="1"/>
  <c r="F1675" i="1"/>
  <c r="I1675" i="1" s="1"/>
  <c r="AT1675" i="1" s="1"/>
  <c r="F1674" i="1"/>
  <c r="I1674" i="1" s="1"/>
  <c r="F1673" i="1"/>
  <c r="I1673" i="1" s="1"/>
  <c r="F1672" i="1"/>
  <c r="I1672" i="1" s="1"/>
  <c r="F1671" i="1"/>
  <c r="I1671" i="1" s="1"/>
  <c r="AT1671" i="1" s="1"/>
  <c r="F1670" i="1"/>
  <c r="I1670" i="1" s="1"/>
  <c r="F1669" i="1"/>
  <c r="I1669" i="1" s="1"/>
  <c r="F1668" i="1"/>
  <c r="I1668" i="1" s="1"/>
  <c r="F1667" i="1"/>
  <c r="I1667" i="1" s="1"/>
  <c r="F1666" i="1"/>
  <c r="I1666" i="1" s="1"/>
  <c r="F1665" i="1"/>
  <c r="I1665" i="1" s="1"/>
  <c r="F1664" i="1"/>
  <c r="I1664" i="1" s="1"/>
  <c r="F1663" i="1"/>
  <c r="I1663" i="1" s="1"/>
  <c r="AT1663" i="1" s="1"/>
  <c r="F1662" i="1"/>
  <c r="I1662" i="1" s="1"/>
  <c r="F1661" i="1"/>
  <c r="I1661" i="1" s="1"/>
  <c r="F1660" i="1"/>
  <c r="I1660" i="1" s="1"/>
  <c r="F1659" i="1"/>
  <c r="I1659" i="1" s="1"/>
  <c r="AT1659" i="1" s="1"/>
  <c r="F1658" i="1"/>
  <c r="I1658" i="1" s="1"/>
  <c r="F1657" i="1"/>
  <c r="I1657" i="1" s="1"/>
  <c r="F1656" i="1"/>
  <c r="I1656" i="1" s="1"/>
  <c r="F1655" i="1"/>
  <c r="I1655" i="1" s="1"/>
  <c r="AT1655" i="1" s="1"/>
  <c r="F1654" i="1"/>
  <c r="I1654" i="1" s="1"/>
  <c r="F1653" i="1"/>
  <c r="I1653" i="1" s="1"/>
  <c r="F1652" i="1"/>
  <c r="I1652" i="1" s="1"/>
  <c r="F1651" i="1"/>
  <c r="I1651" i="1" s="1"/>
  <c r="AT1651" i="1" s="1"/>
  <c r="F1650" i="1"/>
  <c r="I1650" i="1" s="1"/>
  <c r="F1649" i="1"/>
  <c r="I1649" i="1" s="1"/>
  <c r="F1648" i="1"/>
  <c r="I1648" i="1" s="1"/>
  <c r="F1647" i="1"/>
  <c r="I1647" i="1" s="1"/>
  <c r="AT1647" i="1" s="1"/>
  <c r="F1646" i="1"/>
  <c r="I1646" i="1" s="1"/>
  <c r="F1645" i="1"/>
  <c r="I1645" i="1" s="1"/>
  <c r="F1644" i="1"/>
  <c r="I1644" i="1" s="1"/>
  <c r="F1643" i="1"/>
  <c r="I1643" i="1" s="1"/>
  <c r="AT1643" i="1" s="1"/>
  <c r="F1642" i="1"/>
  <c r="I1642" i="1" s="1"/>
  <c r="F1641" i="1"/>
  <c r="I1641" i="1" s="1"/>
  <c r="F1640" i="1"/>
  <c r="I1640" i="1" s="1"/>
  <c r="F1639" i="1"/>
  <c r="I1639" i="1" s="1"/>
  <c r="AT1639" i="1" s="1"/>
  <c r="F1638" i="1"/>
  <c r="I1638" i="1" s="1"/>
  <c r="F1637" i="1"/>
  <c r="I1637" i="1" s="1"/>
  <c r="F1636" i="1"/>
  <c r="I1636" i="1" s="1"/>
  <c r="F1635" i="1"/>
  <c r="I1635" i="1" s="1"/>
  <c r="AT1635" i="1" s="1"/>
  <c r="F1634" i="1"/>
  <c r="I1634" i="1" s="1"/>
  <c r="F1633" i="1"/>
  <c r="I1633" i="1" s="1"/>
  <c r="F1632" i="1"/>
  <c r="I1632" i="1" s="1"/>
  <c r="F1631" i="1"/>
  <c r="I1631" i="1" s="1"/>
  <c r="AT1631" i="1" s="1"/>
  <c r="F1630" i="1"/>
  <c r="I1630" i="1" s="1"/>
  <c r="F1629" i="1"/>
  <c r="I1629" i="1" s="1"/>
  <c r="F1628" i="1"/>
  <c r="I1628" i="1" s="1"/>
  <c r="F1627" i="1"/>
  <c r="I1627" i="1" s="1"/>
  <c r="AT1627" i="1" s="1"/>
  <c r="F1626" i="1"/>
  <c r="I1626" i="1" s="1"/>
  <c r="F1625" i="1"/>
  <c r="I1625" i="1" s="1"/>
  <c r="F1624" i="1"/>
  <c r="I1624" i="1" s="1"/>
  <c r="F1623" i="1"/>
  <c r="I1623" i="1" s="1"/>
  <c r="AT1623" i="1" s="1"/>
  <c r="F1622" i="1"/>
  <c r="I1622" i="1" s="1"/>
  <c r="F1621" i="1"/>
  <c r="I1621" i="1" s="1"/>
  <c r="F1620" i="1"/>
  <c r="I1620" i="1" s="1"/>
  <c r="F1619" i="1"/>
  <c r="I1619" i="1" s="1"/>
  <c r="AT1619" i="1" s="1"/>
  <c r="F1618" i="1"/>
  <c r="I1618" i="1" s="1"/>
  <c r="F1617" i="1"/>
  <c r="I1617" i="1" s="1"/>
  <c r="F1616" i="1"/>
  <c r="I1616" i="1" s="1"/>
  <c r="F1615" i="1"/>
  <c r="I1615" i="1" s="1"/>
  <c r="AT1615" i="1" s="1"/>
  <c r="F1614" i="1"/>
  <c r="I1614" i="1" s="1"/>
  <c r="F1613" i="1"/>
  <c r="I1613" i="1" s="1"/>
  <c r="F1612" i="1"/>
  <c r="I1612" i="1" s="1"/>
  <c r="F1611" i="1"/>
  <c r="I1611" i="1" s="1"/>
  <c r="AT1611" i="1" s="1"/>
  <c r="F1610" i="1"/>
  <c r="I1610" i="1" s="1"/>
  <c r="F1609" i="1"/>
  <c r="I1609" i="1" s="1"/>
  <c r="F1608" i="1"/>
  <c r="I1608" i="1" s="1"/>
  <c r="F1607" i="1"/>
  <c r="I1607" i="1" s="1"/>
  <c r="AT1607" i="1" s="1"/>
  <c r="F1606" i="1"/>
  <c r="I1606" i="1" s="1"/>
  <c r="F1605" i="1"/>
  <c r="I1605" i="1" s="1"/>
  <c r="F1604" i="1"/>
  <c r="I1604" i="1" s="1"/>
  <c r="F1603" i="1"/>
  <c r="I1603" i="1" s="1"/>
  <c r="F1602" i="1"/>
  <c r="I1602" i="1" s="1"/>
  <c r="F1601" i="1"/>
  <c r="I1601" i="1" s="1"/>
  <c r="F1600" i="1"/>
  <c r="I1600" i="1" s="1"/>
  <c r="F1599" i="1"/>
  <c r="I1599" i="1" s="1"/>
  <c r="AT1599" i="1" s="1"/>
  <c r="F1598" i="1"/>
  <c r="I1598" i="1" s="1"/>
  <c r="F1597" i="1"/>
  <c r="I1597" i="1" s="1"/>
  <c r="F1596" i="1"/>
  <c r="I1596" i="1" s="1"/>
  <c r="F1595" i="1"/>
  <c r="I1595" i="1" s="1"/>
  <c r="AT1595" i="1" s="1"/>
  <c r="F1594" i="1"/>
  <c r="I1594" i="1" s="1"/>
  <c r="F1593" i="1"/>
  <c r="I1593" i="1" s="1"/>
  <c r="F1592" i="1"/>
  <c r="I1592" i="1" s="1"/>
  <c r="F1591" i="1"/>
  <c r="I1591" i="1" s="1"/>
  <c r="AT1591" i="1" s="1"/>
  <c r="F1590" i="1"/>
  <c r="I1590" i="1" s="1"/>
  <c r="F1589" i="1"/>
  <c r="I1589" i="1" s="1"/>
  <c r="F1588" i="1"/>
  <c r="I1588" i="1" s="1"/>
  <c r="F1587" i="1"/>
  <c r="I1587" i="1" s="1"/>
  <c r="AT1587" i="1" s="1"/>
  <c r="F1586" i="1"/>
  <c r="I1586" i="1" s="1"/>
  <c r="F1585" i="1"/>
  <c r="I1585" i="1" s="1"/>
  <c r="F1584" i="1"/>
  <c r="I1584" i="1" s="1"/>
  <c r="M1584" i="1" s="1"/>
  <c r="F1583" i="1"/>
  <c r="I1583" i="1" s="1"/>
  <c r="M1583" i="1" s="1"/>
  <c r="F1582" i="1"/>
  <c r="I1582" i="1" s="1"/>
  <c r="M1582" i="1" s="1"/>
  <c r="F1581" i="1"/>
  <c r="I1581" i="1" s="1"/>
  <c r="F1580" i="1"/>
  <c r="I1580" i="1" s="1"/>
  <c r="F1579" i="1"/>
  <c r="I1579" i="1" s="1"/>
  <c r="AT1579" i="1" s="1"/>
  <c r="F1578" i="1"/>
  <c r="I1578" i="1" s="1"/>
  <c r="F1577" i="1"/>
  <c r="I1577" i="1" s="1"/>
  <c r="F1576" i="1"/>
  <c r="I1576" i="1" s="1"/>
  <c r="F1575" i="1"/>
  <c r="I1575" i="1" s="1"/>
  <c r="AT1575" i="1" s="1"/>
  <c r="F1574" i="1"/>
  <c r="I1574" i="1" s="1"/>
  <c r="F1573" i="1"/>
  <c r="I1573" i="1" s="1"/>
  <c r="F1572" i="1"/>
  <c r="I1572" i="1" s="1"/>
  <c r="M1572" i="1" s="1"/>
  <c r="F1571" i="1"/>
  <c r="I1571" i="1" s="1"/>
  <c r="M1571" i="1" s="1"/>
  <c r="F1570" i="1"/>
  <c r="I1570" i="1" s="1"/>
  <c r="M1570" i="1" s="1"/>
  <c r="F1569" i="1"/>
  <c r="I1569" i="1" s="1"/>
  <c r="M1569" i="1" s="1"/>
  <c r="F1568" i="1"/>
  <c r="I1568" i="1" s="1"/>
  <c r="M1568" i="1" s="1"/>
  <c r="F1567" i="1"/>
  <c r="I1567" i="1" s="1"/>
  <c r="AT1567" i="1" s="1"/>
  <c r="F1566" i="1"/>
  <c r="I1566" i="1" s="1"/>
  <c r="F1565" i="1"/>
  <c r="I1565" i="1" s="1"/>
  <c r="F1564" i="1"/>
  <c r="I1564" i="1" s="1"/>
  <c r="F1563" i="1"/>
  <c r="I1563" i="1" s="1"/>
  <c r="AT1563" i="1" s="1"/>
  <c r="F1562" i="1"/>
  <c r="I1562" i="1" s="1"/>
  <c r="F1561" i="1"/>
  <c r="I1561" i="1" s="1"/>
  <c r="F1560" i="1"/>
  <c r="I1560" i="1" s="1"/>
  <c r="F1559" i="1"/>
  <c r="I1559" i="1" s="1"/>
  <c r="AT1559" i="1" s="1"/>
  <c r="F1558" i="1"/>
  <c r="I1558" i="1" s="1"/>
  <c r="F1557" i="1"/>
  <c r="I1557" i="1" s="1"/>
  <c r="F1556" i="1"/>
  <c r="I1556" i="1" s="1"/>
  <c r="F1555" i="1"/>
  <c r="I1555" i="1" s="1"/>
  <c r="AT1555" i="1" s="1"/>
  <c r="F1554" i="1"/>
  <c r="I1554" i="1" s="1"/>
  <c r="F1553" i="1"/>
  <c r="I1553" i="1" s="1"/>
  <c r="F1552" i="1"/>
  <c r="I1552" i="1" s="1"/>
  <c r="F1551" i="1"/>
  <c r="I1551" i="1" s="1"/>
  <c r="F1550" i="1"/>
  <c r="I1550" i="1" s="1"/>
  <c r="F1549" i="1"/>
  <c r="I1549" i="1" s="1"/>
  <c r="F1548" i="1"/>
  <c r="I1548" i="1" s="1"/>
  <c r="F1547" i="1"/>
  <c r="I1547" i="1" s="1"/>
  <c r="AT1547" i="1" s="1"/>
  <c r="F1546" i="1"/>
  <c r="I1546" i="1" s="1"/>
  <c r="F1545" i="1"/>
  <c r="I1545" i="1" s="1"/>
  <c r="F1544" i="1"/>
  <c r="I1544" i="1" s="1"/>
  <c r="F1543" i="1"/>
  <c r="I1543" i="1" s="1"/>
  <c r="AT1543" i="1" s="1"/>
  <c r="F1542" i="1"/>
  <c r="I1542" i="1" s="1"/>
  <c r="F1541" i="1"/>
  <c r="I1541" i="1" s="1"/>
  <c r="F1540" i="1"/>
  <c r="I1540" i="1" s="1"/>
  <c r="F1539" i="1"/>
  <c r="I1539" i="1" s="1"/>
  <c r="AT1539" i="1" s="1"/>
  <c r="F1538" i="1"/>
  <c r="I1538" i="1" s="1"/>
  <c r="F1537" i="1"/>
  <c r="I1537" i="1" s="1"/>
  <c r="F1536" i="1"/>
  <c r="I1536" i="1" s="1"/>
  <c r="F1535" i="1"/>
  <c r="I1535" i="1" s="1"/>
  <c r="AT1535" i="1" s="1"/>
  <c r="F1534" i="1"/>
  <c r="I1534" i="1" s="1"/>
  <c r="F1533" i="1"/>
  <c r="I1533" i="1" s="1"/>
  <c r="F1532" i="1"/>
  <c r="I1532" i="1" s="1"/>
  <c r="F1531" i="1"/>
  <c r="I1531" i="1" s="1"/>
  <c r="AT1531" i="1" s="1"/>
  <c r="F1530" i="1"/>
  <c r="I1530" i="1" s="1"/>
  <c r="F1529" i="1"/>
  <c r="I1529" i="1" s="1"/>
  <c r="F1528" i="1"/>
  <c r="I1528" i="1" s="1"/>
  <c r="F1527" i="1"/>
  <c r="I1527" i="1" s="1"/>
  <c r="AT1527" i="1" s="1"/>
  <c r="F1526" i="1"/>
  <c r="I1526" i="1" s="1"/>
  <c r="F1525" i="1"/>
  <c r="I1525" i="1" s="1"/>
  <c r="F1524" i="1"/>
  <c r="I1524" i="1" s="1"/>
  <c r="F1523" i="1"/>
  <c r="I1523" i="1" s="1"/>
  <c r="AT1523" i="1" s="1"/>
  <c r="F1522" i="1"/>
  <c r="I1522" i="1" s="1"/>
  <c r="F1521" i="1"/>
  <c r="I1521" i="1" s="1"/>
  <c r="F1520" i="1"/>
  <c r="I1520" i="1" s="1"/>
  <c r="F1519" i="1"/>
  <c r="I1519" i="1" s="1"/>
  <c r="F1518" i="1"/>
  <c r="I1518" i="1" s="1"/>
  <c r="F1517" i="1"/>
  <c r="I1517" i="1" s="1"/>
  <c r="F1516" i="1"/>
  <c r="I1516" i="1" s="1"/>
  <c r="F1515" i="1"/>
  <c r="I1515" i="1" s="1"/>
  <c r="AT1515" i="1" s="1"/>
  <c r="F1514" i="1"/>
  <c r="I1514" i="1" s="1"/>
  <c r="F1513" i="1"/>
  <c r="I1513" i="1" s="1"/>
  <c r="F1512" i="1"/>
  <c r="I1512" i="1" s="1"/>
  <c r="F1511" i="1"/>
  <c r="I1511" i="1" s="1"/>
  <c r="AT1511" i="1" s="1"/>
  <c r="F1510" i="1"/>
  <c r="I1510" i="1" s="1"/>
  <c r="F1509" i="1"/>
  <c r="I1509" i="1" s="1"/>
  <c r="F1508" i="1"/>
  <c r="I1508" i="1" s="1"/>
  <c r="F1507" i="1"/>
  <c r="I1507" i="1" s="1"/>
  <c r="AT1507" i="1" s="1"/>
  <c r="F1506" i="1"/>
  <c r="I1506" i="1" s="1"/>
  <c r="F1505" i="1"/>
  <c r="I1505" i="1" s="1"/>
  <c r="F1504" i="1"/>
  <c r="I1504" i="1" s="1"/>
  <c r="F1503" i="1"/>
  <c r="I1503" i="1" s="1"/>
  <c r="AT1503" i="1" s="1"/>
  <c r="F1502" i="1"/>
  <c r="I1502" i="1" s="1"/>
  <c r="F1501" i="1"/>
  <c r="I1501" i="1" s="1"/>
  <c r="F1500" i="1"/>
  <c r="I1500" i="1" s="1"/>
  <c r="F1499" i="1"/>
  <c r="I1499" i="1" s="1"/>
  <c r="AT1499" i="1" s="1"/>
  <c r="F1498" i="1"/>
  <c r="I1498" i="1" s="1"/>
  <c r="F1497" i="1"/>
  <c r="I1497" i="1" s="1"/>
  <c r="F1496" i="1"/>
  <c r="I1496" i="1" s="1"/>
  <c r="F1495" i="1"/>
  <c r="I1495" i="1" s="1"/>
  <c r="AT1495" i="1" s="1"/>
  <c r="F1494" i="1"/>
  <c r="I1494" i="1" s="1"/>
  <c r="F1493" i="1"/>
  <c r="I1493" i="1" s="1"/>
  <c r="F1492" i="1"/>
  <c r="I1492" i="1" s="1"/>
  <c r="F1491" i="1"/>
  <c r="I1491" i="1" s="1"/>
  <c r="F1490" i="1"/>
  <c r="I1490" i="1" s="1"/>
  <c r="F1489" i="1"/>
  <c r="I1489" i="1" s="1"/>
  <c r="F1488" i="1"/>
  <c r="I1488" i="1" s="1"/>
  <c r="F1487" i="1"/>
  <c r="I1487" i="1" s="1"/>
  <c r="F1486" i="1"/>
  <c r="I1486" i="1" s="1"/>
  <c r="F1485" i="1"/>
  <c r="I1485" i="1" s="1"/>
  <c r="F1484" i="1"/>
  <c r="I1484" i="1" s="1"/>
  <c r="F1483" i="1"/>
  <c r="I1483" i="1" s="1"/>
  <c r="F1482" i="1"/>
  <c r="I1482" i="1" s="1"/>
  <c r="F1481" i="1"/>
  <c r="I1481" i="1" s="1"/>
  <c r="F1480" i="1"/>
  <c r="I1480" i="1" s="1"/>
  <c r="F1479" i="1"/>
  <c r="I1479" i="1" s="1"/>
  <c r="AT1479" i="1" s="1"/>
  <c r="F1478" i="1"/>
  <c r="I1478" i="1" s="1"/>
  <c r="F1477" i="1"/>
  <c r="I1477" i="1" s="1"/>
  <c r="F1476" i="1"/>
  <c r="I1476" i="1" s="1"/>
  <c r="F1475" i="1"/>
  <c r="I1475" i="1" s="1"/>
  <c r="F1474" i="1"/>
  <c r="I1474" i="1" s="1"/>
  <c r="F1473" i="1"/>
  <c r="I1473" i="1" s="1"/>
  <c r="F1472" i="1"/>
  <c r="I1472" i="1" s="1"/>
  <c r="F1471" i="1"/>
  <c r="I1471" i="1" s="1"/>
  <c r="F1470" i="1"/>
  <c r="I1470" i="1" s="1"/>
  <c r="F1469" i="1"/>
  <c r="I1469" i="1" s="1"/>
  <c r="F1468" i="1"/>
  <c r="I1468" i="1" s="1"/>
  <c r="F1467" i="1"/>
  <c r="I1467" i="1" s="1"/>
  <c r="F1466" i="1"/>
  <c r="I1466" i="1" s="1"/>
  <c r="F1465" i="1"/>
  <c r="I1465" i="1" s="1"/>
  <c r="F1464" i="1"/>
  <c r="I1464" i="1" s="1"/>
  <c r="F1463" i="1"/>
  <c r="I1463" i="1" s="1"/>
  <c r="F1462" i="1"/>
  <c r="I1462" i="1" s="1"/>
  <c r="F1461" i="1"/>
  <c r="I1461" i="1" s="1"/>
  <c r="F1460" i="1"/>
  <c r="I1460" i="1" s="1"/>
  <c r="F1459" i="1"/>
  <c r="I1459" i="1" s="1"/>
  <c r="F1458" i="1"/>
  <c r="I1458" i="1" s="1"/>
  <c r="F1457" i="1"/>
  <c r="I1457" i="1" s="1"/>
  <c r="F1456" i="1"/>
  <c r="I1456" i="1" s="1"/>
  <c r="F1455" i="1"/>
  <c r="I1455" i="1" s="1"/>
  <c r="F1454" i="1"/>
  <c r="I1454" i="1" s="1"/>
  <c r="F1453" i="1"/>
  <c r="I1453" i="1" s="1"/>
  <c r="F1452" i="1"/>
  <c r="I1452" i="1" s="1"/>
  <c r="F1451" i="1"/>
  <c r="I1451" i="1" s="1"/>
  <c r="F1450" i="1"/>
  <c r="I1450" i="1" s="1"/>
  <c r="F1449" i="1"/>
  <c r="I1449" i="1" s="1"/>
  <c r="F1448" i="1"/>
  <c r="I1448" i="1" s="1"/>
  <c r="F1447" i="1"/>
  <c r="I1447" i="1" s="1"/>
  <c r="F1446" i="1"/>
  <c r="I1446" i="1" s="1"/>
  <c r="F1445" i="1"/>
  <c r="I1445" i="1" s="1"/>
  <c r="F1444" i="1"/>
  <c r="I1444" i="1" s="1"/>
  <c r="F1443" i="1"/>
  <c r="I1443" i="1" s="1"/>
  <c r="F1442" i="1"/>
  <c r="I1442" i="1" s="1"/>
  <c r="F1441" i="1"/>
  <c r="I1441" i="1" s="1"/>
  <c r="F1440" i="1"/>
  <c r="I1440" i="1" s="1"/>
  <c r="F1439" i="1"/>
  <c r="I1439" i="1" s="1"/>
  <c r="F1438" i="1"/>
  <c r="I1438" i="1" s="1"/>
  <c r="F1437" i="1"/>
  <c r="I1437" i="1" s="1"/>
  <c r="F1436" i="1"/>
  <c r="I1436" i="1" s="1"/>
  <c r="F1435" i="1"/>
  <c r="I1435" i="1" s="1"/>
  <c r="F1434" i="1"/>
  <c r="I1434" i="1" s="1"/>
  <c r="F1433" i="1"/>
  <c r="I1433" i="1" s="1"/>
  <c r="F1432" i="1"/>
  <c r="I1432" i="1" s="1"/>
  <c r="F1431" i="1"/>
  <c r="I1431" i="1" s="1"/>
  <c r="F1430" i="1"/>
  <c r="I1430" i="1" s="1"/>
  <c r="F1429" i="1"/>
  <c r="I1429" i="1" s="1"/>
  <c r="F1428" i="1"/>
  <c r="I1428" i="1" s="1"/>
  <c r="F1427" i="1"/>
  <c r="I1427" i="1" s="1"/>
  <c r="F1426" i="1"/>
  <c r="I1426" i="1" s="1"/>
  <c r="F1425" i="1"/>
  <c r="I1425" i="1" s="1"/>
  <c r="F1424" i="1"/>
  <c r="I1424" i="1" s="1"/>
  <c r="F1423" i="1"/>
  <c r="I1423" i="1" s="1"/>
  <c r="M1423" i="1" s="1"/>
  <c r="F1422" i="1"/>
  <c r="I1422" i="1" s="1"/>
  <c r="M1422" i="1" s="1"/>
  <c r="F1421" i="1"/>
  <c r="I1421" i="1" s="1"/>
  <c r="F1420" i="1"/>
  <c r="I1420" i="1" s="1"/>
  <c r="F1419" i="1"/>
  <c r="I1419" i="1" s="1"/>
  <c r="F1418" i="1"/>
  <c r="I1418" i="1" s="1"/>
  <c r="F1417" i="1"/>
  <c r="I1417" i="1" s="1"/>
  <c r="F1416" i="1"/>
  <c r="I1416" i="1" s="1"/>
  <c r="F1415" i="1"/>
  <c r="I1415" i="1" s="1"/>
  <c r="F1414" i="1"/>
  <c r="I1414" i="1" s="1"/>
  <c r="F1413" i="1"/>
  <c r="I1413" i="1" s="1"/>
  <c r="F1412" i="1"/>
  <c r="I1412" i="1" s="1"/>
  <c r="F1411" i="1"/>
  <c r="I1411" i="1" s="1"/>
  <c r="F1410" i="1"/>
  <c r="I1410" i="1" s="1"/>
  <c r="F1409" i="1"/>
  <c r="I1409" i="1" s="1"/>
  <c r="F1408" i="1"/>
  <c r="I1408" i="1" s="1"/>
  <c r="F1407" i="1"/>
  <c r="I1407" i="1" s="1"/>
  <c r="F1406" i="1"/>
  <c r="I1406" i="1" s="1"/>
  <c r="F1405" i="1"/>
  <c r="I1405" i="1" s="1"/>
  <c r="F1404" i="1"/>
  <c r="I1404" i="1" s="1"/>
  <c r="F1403" i="1"/>
  <c r="I1403" i="1" s="1"/>
  <c r="F1402" i="1"/>
  <c r="I1402" i="1" s="1"/>
  <c r="F1401" i="1"/>
  <c r="I1401" i="1" s="1"/>
  <c r="F1400" i="1"/>
  <c r="I1400" i="1" s="1"/>
  <c r="F1399" i="1"/>
  <c r="I1399" i="1" s="1"/>
  <c r="F1398" i="1"/>
  <c r="I1398" i="1" s="1"/>
  <c r="F1397" i="1"/>
  <c r="I1397" i="1" s="1"/>
  <c r="F1396" i="1"/>
  <c r="I1396" i="1" s="1"/>
  <c r="F1395" i="1"/>
  <c r="I1395" i="1" s="1"/>
  <c r="F1394" i="1"/>
  <c r="I1394" i="1" s="1"/>
  <c r="F1393" i="1"/>
  <c r="I1393" i="1" s="1"/>
  <c r="F1392" i="1"/>
  <c r="I1392" i="1" s="1"/>
  <c r="F1391" i="1"/>
  <c r="I1391" i="1" s="1"/>
  <c r="F1390" i="1"/>
  <c r="I1390" i="1" s="1"/>
  <c r="F1389" i="1"/>
  <c r="I1389" i="1" s="1"/>
  <c r="F1388" i="1"/>
  <c r="I1388" i="1" s="1"/>
  <c r="F1387" i="1"/>
  <c r="I1387" i="1" s="1"/>
  <c r="F1386" i="1"/>
  <c r="I1386" i="1" s="1"/>
  <c r="F1385" i="1"/>
  <c r="I1385" i="1" s="1"/>
  <c r="F1384" i="1"/>
  <c r="I1384" i="1" s="1"/>
  <c r="F1383" i="1"/>
  <c r="I1383" i="1" s="1"/>
  <c r="F1382" i="1"/>
  <c r="I1382" i="1" s="1"/>
  <c r="F1381" i="1"/>
  <c r="I1381" i="1" s="1"/>
  <c r="AT1381" i="1" s="1"/>
  <c r="F1380" i="1"/>
  <c r="I1380" i="1" s="1"/>
  <c r="F1379" i="1"/>
  <c r="I1379" i="1" s="1"/>
  <c r="F1378" i="1"/>
  <c r="I1378" i="1" s="1"/>
  <c r="F1377" i="1"/>
  <c r="I1377" i="1" s="1"/>
  <c r="F1376" i="1"/>
  <c r="I1376" i="1" s="1"/>
  <c r="F1375" i="1"/>
  <c r="I1375" i="1" s="1"/>
  <c r="F1374" i="1"/>
  <c r="I1374" i="1" s="1"/>
  <c r="F1373" i="1"/>
  <c r="I1373" i="1" s="1"/>
  <c r="F1372" i="1"/>
  <c r="I1372" i="1" s="1"/>
  <c r="F1371" i="1"/>
  <c r="I1371" i="1" s="1"/>
  <c r="F1370" i="1"/>
  <c r="I1370" i="1" s="1"/>
  <c r="F1369" i="1"/>
  <c r="I1369" i="1" s="1"/>
  <c r="F1368" i="1"/>
  <c r="I1368" i="1" s="1"/>
  <c r="F1367" i="1"/>
  <c r="I1367" i="1" s="1"/>
  <c r="F1366" i="1"/>
  <c r="I1366" i="1" s="1"/>
  <c r="F1365" i="1"/>
  <c r="I1365" i="1" s="1"/>
  <c r="F1364" i="1"/>
  <c r="I1364" i="1" s="1"/>
  <c r="F1363" i="1"/>
  <c r="I1363" i="1" s="1"/>
  <c r="F1362" i="1"/>
  <c r="I1362" i="1" s="1"/>
  <c r="F1361" i="1"/>
  <c r="I1361" i="1" s="1"/>
  <c r="F1360" i="1"/>
  <c r="I1360" i="1" s="1"/>
  <c r="F1359" i="1"/>
  <c r="I1359" i="1" s="1"/>
  <c r="F1358" i="1"/>
  <c r="I1358" i="1" s="1"/>
  <c r="F1357" i="1"/>
  <c r="I1357" i="1" s="1"/>
  <c r="F1356" i="1"/>
  <c r="I1356" i="1" s="1"/>
  <c r="F1355" i="1"/>
  <c r="I1355" i="1" s="1"/>
  <c r="F1354" i="1"/>
  <c r="I1354" i="1" s="1"/>
  <c r="F1353" i="1"/>
  <c r="I1353" i="1" s="1"/>
  <c r="F1352" i="1"/>
  <c r="I1352" i="1" s="1"/>
  <c r="M1352" i="1" s="1"/>
  <c r="F1351" i="1"/>
  <c r="I1351" i="1" s="1"/>
  <c r="F1350" i="1"/>
  <c r="I1350" i="1" s="1"/>
  <c r="F1349" i="1"/>
  <c r="I1349" i="1" s="1"/>
  <c r="M1349" i="1" s="1"/>
  <c r="F1348" i="1"/>
  <c r="I1348" i="1" s="1"/>
  <c r="M1348" i="1" s="1"/>
  <c r="F1347" i="1"/>
  <c r="I1347" i="1" s="1"/>
  <c r="F1346" i="1"/>
  <c r="I1346" i="1" s="1"/>
  <c r="F1345" i="1"/>
  <c r="I1345" i="1" s="1"/>
  <c r="F1344" i="1"/>
  <c r="I1344" i="1" s="1"/>
  <c r="F1343" i="1"/>
  <c r="I1343" i="1" s="1"/>
  <c r="F1342" i="1"/>
  <c r="I1342" i="1" s="1"/>
  <c r="F1341" i="1"/>
  <c r="I1341" i="1" s="1"/>
  <c r="F1340" i="1"/>
  <c r="I1340" i="1" s="1"/>
  <c r="F1339" i="1"/>
  <c r="I1339" i="1" s="1"/>
  <c r="F1338" i="1"/>
  <c r="I1338" i="1" s="1"/>
  <c r="F1337" i="1"/>
  <c r="I1337" i="1" s="1"/>
  <c r="F1336" i="1"/>
  <c r="I1336" i="1" s="1"/>
  <c r="F1335" i="1"/>
  <c r="I1335" i="1" s="1"/>
  <c r="F1334" i="1"/>
  <c r="I1334" i="1" s="1"/>
  <c r="F1333" i="1"/>
  <c r="I1333" i="1" s="1"/>
  <c r="F1332" i="1"/>
  <c r="I1332" i="1" s="1"/>
  <c r="F1331" i="1"/>
  <c r="I1331" i="1" s="1"/>
  <c r="F1330" i="1"/>
  <c r="I1330" i="1" s="1"/>
  <c r="F1329" i="1"/>
  <c r="I1329" i="1" s="1"/>
  <c r="F1328" i="1"/>
  <c r="I1328" i="1" s="1"/>
  <c r="M1328" i="1" s="1"/>
  <c r="F1327" i="1"/>
  <c r="I1327" i="1" s="1"/>
  <c r="F1326" i="1"/>
  <c r="I1326" i="1" s="1"/>
  <c r="F1325" i="1"/>
  <c r="I1325" i="1" s="1"/>
  <c r="M1325" i="1" s="1"/>
  <c r="F1324" i="1"/>
  <c r="I1324" i="1" s="1"/>
  <c r="F1323" i="1"/>
  <c r="I1323" i="1" s="1"/>
  <c r="F1322" i="1"/>
  <c r="I1322" i="1" s="1"/>
  <c r="F1321" i="1"/>
  <c r="I1321" i="1" s="1"/>
  <c r="F1320" i="1"/>
  <c r="I1320" i="1" s="1"/>
  <c r="F1319" i="1"/>
  <c r="I1319" i="1" s="1"/>
  <c r="F1318" i="1"/>
  <c r="I1318" i="1" s="1"/>
  <c r="F1317" i="1"/>
  <c r="I1317" i="1" s="1"/>
  <c r="F1316" i="1"/>
  <c r="I1316" i="1" s="1"/>
  <c r="F1315" i="1"/>
  <c r="I1315" i="1" s="1"/>
  <c r="F1314" i="1"/>
  <c r="I1314" i="1" s="1"/>
  <c r="F1313" i="1"/>
  <c r="I1313" i="1" s="1"/>
  <c r="F1312" i="1"/>
  <c r="I1312" i="1" s="1"/>
  <c r="M1312" i="1" s="1"/>
  <c r="F1311" i="1"/>
  <c r="I1311" i="1" s="1"/>
  <c r="F1310" i="1"/>
  <c r="I1310" i="1" s="1"/>
  <c r="F1309" i="1"/>
  <c r="I1309" i="1" s="1"/>
  <c r="F1308" i="1"/>
  <c r="I1308" i="1" s="1"/>
  <c r="F1307" i="1"/>
  <c r="I1307" i="1" s="1"/>
  <c r="F1306" i="1"/>
  <c r="I1306" i="1" s="1"/>
  <c r="F1305" i="1"/>
  <c r="I1305" i="1" s="1"/>
  <c r="F1304" i="1"/>
  <c r="I1304" i="1" s="1"/>
  <c r="F1303" i="1"/>
  <c r="I1303" i="1" s="1"/>
  <c r="F1302" i="1"/>
  <c r="I1302" i="1" s="1"/>
  <c r="F1301" i="1"/>
  <c r="I1301" i="1" s="1"/>
  <c r="F1300" i="1"/>
  <c r="I1300" i="1" s="1"/>
  <c r="F1299" i="1"/>
  <c r="I1299" i="1" s="1"/>
  <c r="F1298" i="1"/>
  <c r="I1298" i="1" s="1"/>
  <c r="F1297" i="1"/>
  <c r="I1297" i="1" s="1"/>
  <c r="F1296" i="1"/>
  <c r="I1296" i="1" s="1"/>
  <c r="F1295" i="1"/>
  <c r="I1295" i="1" s="1"/>
  <c r="F1294" i="1"/>
  <c r="I1294" i="1" s="1"/>
  <c r="F1293" i="1"/>
  <c r="I1293" i="1" s="1"/>
  <c r="F1292" i="1"/>
  <c r="I1292" i="1" s="1"/>
  <c r="F1291" i="1"/>
  <c r="I1291" i="1" s="1"/>
  <c r="F1290" i="1"/>
  <c r="I1290" i="1" s="1"/>
  <c r="F1289" i="1"/>
  <c r="I1289" i="1" s="1"/>
  <c r="F1288" i="1"/>
  <c r="I1288" i="1" s="1"/>
  <c r="F1287" i="1"/>
  <c r="I1287" i="1" s="1"/>
  <c r="F1286" i="1"/>
  <c r="I1286" i="1" s="1"/>
  <c r="F1285" i="1"/>
  <c r="I1285" i="1" s="1"/>
  <c r="F1284" i="1"/>
  <c r="I1284" i="1" s="1"/>
  <c r="F1283" i="1"/>
  <c r="I1283" i="1" s="1"/>
  <c r="F1282" i="1"/>
  <c r="I1282" i="1" s="1"/>
  <c r="F1281" i="1"/>
  <c r="I1281" i="1" s="1"/>
  <c r="F1280" i="1"/>
  <c r="I1280" i="1" s="1"/>
  <c r="F1279" i="1"/>
  <c r="I1279" i="1" s="1"/>
  <c r="F1278" i="1"/>
  <c r="I1278" i="1" s="1"/>
  <c r="F1277" i="1"/>
  <c r="I1277" i="1" s="1"/>
  <c r="F1276" i="1"/>
  <c r="I1276" i="1" s="1"/>
  <c r="F1275" i="1"/>
  <c r="I1275" i="1" s="1"/>
  <c r="F1274" i="1"/>
  <c r="I1274" i="1" s="1"/>
  <c r="F1273" i="1"/>
  <c r="I1273" i="1" s="1"/>
  <c r="F1272" i="1"/>
  <c r="I1272" i="1" s="1"/>
  <c r="F1271" i="1"/>
  <c r="I1271" i="1" s="1"/>
  <c r="AT1271" i="1" s="1"/>
  <c r="F1270" i="1"/>
  <c r="I1270" i="1" s="1"/>
  <c r="F1269" i="1"/>
  <c r="I1269" i="1" s="1"/>
  <c r="F1268" i="1"/>
  <c r="I1268" i="1" s="1"/>
  <c r="F1267" i="1"/>
  <c r="I1267" i="1" s="1"/>
  <c r="F1266" i="1"/>
  <c r="I1266" i="1" s="1"/>
  <c r="F1265" i="1"/>
  <c r="I1265" i="1" s="1"/>
  <c r="F1264" i="1"/>
  <c r="I1264" i="1" s="1"/>
  <c r="F1263" i="1"/>
  <c r="I1263" i="1" s="1"/>
  <c r="F1262" i="1"/>
  <c r="I1262" i="1" s="1"/>
  <c r="F1261" i="1"/>
  <c r="I1261" i="1" s="1"/>
  <c r="AT1261" i="1" s="1"/>
  <c r="F1260" i="1"/>
  <c r="I1260" i="1" s="1"/>
  <c r="F1259" i="1"/>
  <c r="I1259" i="1" s="1"/>
  <c r="F1258" i="1"/>
  <c r="I1258" i="1" s="1"/>
  <c r="F1257" i="1"/>
  <c r="I1257" i="1" s="1"/>
  <c r="F1256" i="1"/>
  <c r="I1256" i="1" s="1"/>
  <c r="F1255" i="1"/>
  <c r="I1255" i="1" s="1"/>
  <c r="AT1255" i="1" s="1"/>
  <c r="F1254" i="1"/>
  <c r="I1254" i="1" s="1"/>
  <c r="F1253" i="1"/>
  <c r="I1253" i="1" s="1"/>
  <c r="F1252" i="1"/>
  <c r="I1252" i="1" s="1"/>
  <c r="F1251" i="1"/>
  <c r="I1251" i="1" s="1"/>
  <c r="F1250" i="1"/>
  <c r="I1250" i="1" s="1"/>
  <c r="F1249" i="1"/>
  <c r="I1249" i="1" s="1"/>
  <c r="F1248" i="1"/>
  <c r="I1248" i="1" s="1"/>
  <c r="F1247" i="1"/>
  <c r="I1247" i="1" s="1"/>
  <c r="F1246" i="1"/>
  <c r="I1246" i="1" s="1"/>
  <c r="F1245" i="1"/>
  <c r="I1245" i="1" s="1"/>
  <c r="F1244" i="1"/>
  <c r="I1244" i="1" s="1"/>
  <c r="F1243" i="1"/>
  <c r="I1243" i="1" s="1"/>
  <c r="F1242" i="1"/>
  <c r="I1242" i="1" s="1"/>
  <c r="F1241" i="1"/>
  <c r="I1241" i="1" s="1"/>
  <c r="F1240" i="1"/>
  <c r="I1240" i="1" s="1"/>
  <c r="F1239" i="1"/>
  <c r="I1239" i="1" s="1"/>
  <c r="AT1239" i="1" s="1"/>
  <c r="F1238" i="1"/>
  <c r="I1238" i="1" s="1"/>
  <c r="F1237" i="1"/>
  <c r="I1237" i="1" s="1"/>
  <c r="F1236" i="1"/>
  <c r="I1236" i="1" s="1"/>
  <c r="F1235" i="1"/>
  <c r="I1235" i="1" s="1"/>
  <c r="F1234" i="1"/>
  <c r="I1234" i="1" s="1"/>
  <c r="F1233" i="1"/>
  <c r="I1233" i="1" s="1"/>
  <c r="F1232" i="1"/>
  <c r="I1232" i="1" s="1"/>
  <c r="F1231" i="1"/>
  <c r="I1231" i="1" s="1"/>
  <c r="AT1231" i="1" s="1"/>
  <c r="F1230" i="1"/>
  <c r="I1230" i="1" s="1"/>
  <c r="F1229" i="1"/>
  <c r="I1229" i="1" s="1"/>
  <c r="F1228" i="1"/>
  <c r="I1228" i="1" s="1"/>
  <c r="F1227" i="1"/>
  <c r="I1227" i="1" s="1"/>
  <c r="F1226" i="1"/>
  <c r="I1226" i="1" s="1"/>
  <c r="F1225" i="1"/>
  <c r="I1225" i="1" s="1"/>
  <c r="F1224" i="1"/>
  <c r="I1224" i="1" s="1"/>
  <c r="F1223" i="1"/>
  <c r="I1223" i="1" s="1"/>
  <c r="F1222" i="1"/>
  <c r="I1222" i="1" s="1"/>
  <c r="F1221" i="1"/>
  <c r="I1221" i="1" s="1"/>
  <c r="AT1221" i="1" s="1"/>
  <c r="F1220" i="1"/>
  <c r="I1220" i="1" s="1"/>
  <c r="F1219" i="1"/>
  <c r="I1219" i="1" s="1"/>
  <c r="F1218" i="1"/>
  <c r="I1218" i="1" s="1"/>
  <c r="F1217" i="1"/>
  <c r="I1217" i="1" s="1"/>
  <c r="F1216" i="1"/>
  <c r="I1216" i="1" s="1"/>
  <c r="F1215" i="1"/>
  <c r="I1215" i="1" s="1"/>
  <c r="M1215" i="1" s="1"/>
  <c r="F1214" i="1"/>
  <c r="I1214" i="1" s="1"/>
  <c r="M1214" i="1" s="1"/>
  <c r="F1213" i="1"/>
  <c r="I1213" i="1" s="1"/>
  <c r="F1212" i="1"/>
  <c r="I1212" i="1" s="1"/>
  <c r="F1211" i="1"/>
  <c r="I1211" i="1" s="1"/>
  <c r="F1210" i="1"/>
  <c r="I1210" i="1" s="1"/>
  <c r="F1209" i="1"/>
  <c r="I1209" i="1" s="1"/>
  <c r="F1208" i="1"/>
  <c r="I1208" i="1" s="1"/>
  <c r="F1207" i="1"/>
  <c r="I1207" i="1" s="1"/>
  <c r="F1206" i="1"/>
  <c r="I1206" i="1" s="1"/>
  <c r="F1205" i="1"/>
  <c r="I1205" i="1" s="1"/>
  <c r="F1204" i="1"/>
  <c r="I1204" i="1" s="1"/>
  <c r="F1203" i="1"/>
  <c r="I1203" i="1" s="1"/>
  <c r="F1202" i="1"/>
  <c r="I1202" i="1" s="1"/>
  <c r="F1201" i="1"/>
  <c r="I1201" i="1" s="1"/>
  <c r="F1200" i="1"/>
  <c r="I1200" i="1" s="1"/>
  <c r="F1199" i="1"/>
  <c r="I1199" i="1" s="1"/>
  <c r="F1198" i="1"/>
  <c r="I1198" i="1" s="1"/>
  <c r="F1197" i="1"/>
  <c r="I1197" i="1" s="1"/>
  <c r="F1196" i="1"/>
  <c r="I1196" i="1" s="1"/>
  <c r="F1195" i="1"/>
  <c r="I1195" i="1" s="1"/>
  <c r="F1194" i="1"/>
  <c r="I1194" i="1" s="1"/>
  <c r="F1193" i="1"/>
  <c r="I1193" i="1" s="1"/>
  <c r="F1192" i="1"/>
  <c r="I1192" i="1" s="1"/>
  <c r="F1191" i="1"/>
  <c r="I1191" i="1" s="1"/>
  <c r="F1190" i="1"/>
  <c r="I1190" i="1" s="1"/>
  <c r="F1189" i="1"/>
  <c r="I1189" i="1" s="1"/>
  <c r="AT1189" i="1" s="1"/>
  <c r="F1188" i="1"/>
  <c r="I1188" i="1" s="1"/>
  <c r="F1187" i="1"/>
  <c r="I1187" i="1" s="1"/>
  <c r="F1186" i="1"/>
  <c r="I1186" i="1" s="1"/>
  <c r="F1185" i="1"/>
  <c r="I1185" i="1" s="1"/>
  <c r="F1184" i="1"/>
  <c r="I1184" i="1" s="1"/>
  <c r="F1183" i="1"/>
  <c r="I1183" i="1" s="1"/>
  <c r="M1183" i="1" s="1"/>
  <c r="F1182" i="1"/>
  <c r="I1182" i="1" s="1"/>
  <c r="F1181" i="1"/>
  <c r="I1181" i="1" s="1"/>
  <c r="F1180" i="1"/>
  <c r="I1180" i="1" s="1"/>
  <c r="F1179" i="1"/>
  <c r="I1179" i="1" s="1"/>
  <c r="F1178" i="1"/>
  <c r="I1178" i="1" s="1"/>
  <c r="F1177" i="1"/>
  <c r="I1177" i="1" s="1"/>
  <c r="F1176" i="1"/>
  <c r="I1176" i="1" s="1"/>
  <c r="F1175" i="1"/>
  <c r="I1175" i="1" s="1"/>
  <c r="F1174" i="1"/>
  <c r="I1174" i="1" s="1"/>
  <c r="F1173" i="1"/>
  <c r="I1173" i="1" s="1"/>
  <c r="F1172" i="1"/>
  <c r="I1172" i="1" s="1"/>
  <c r="F1171" i="1"/>
  <c r="I1171" i="1" s="1"/>
  <c r="F1170" i="1"/>
  <c r="I1170" i="1" s="1"/>
  <c r="F1169" i="1"/>
  <c r="I1169" i="1" s="1"/>
  <c r="F1168" i="1"/>
  <c r="I1168" i="1" s="1"/>
  <c r="F1167" i="1"/>
  <c r="I1167" i="1" s="1"/>
  <c r="F1166" i="1"/>
  <c r="I1166" i="1" s="1"/>
  <c r="F1165" i="1"/>
  <c r="I1165" i="1" s="1"/>
  <c r="F1164" i="1"/>
  <c r="I1164" i="1" s="1"/>
  <c r="F1163" i="1"/>
  <c r="I1163" i="1" s="1"/>
  <c r="F1162" i="1"/>
  <c r="I1162" i="1" s="1"/>
  <c r="F1161" i="1"/>
  <c r="I1161" i="1" s="1"/>
  <c r="F1160" i="1"/>
  <c r="I1160" i="1" s="1"/>
  <c r="F1159" i="1"/>
  <c r="I1159" i="1" s="1"/>
  <c r="F1158" i="1"/>
  <c r="I1158" i="1" s="1"/>
  <c r="F1157" i="1"/>
  <c r="I1157" i="1" s="1"/>
  <c r="F1156" i="1"/>
  <c r="I1156" i="1" s="1"/>
  <c r="AT1156" i="1" s="1"/>
  <c r="F1155" i="1"/>
  <c r="I1155" i="1" s="1"/>
  <c r="F1154" i="1"/>
  <c r="I1154" i="1" s="1"/>
  <c r="F1153" i="1"/>
  <c r="I1153" i="1" s="1"/>
  <c r="F1152" i="1"/>
  <c r="I1152" i="1" s="1"/>
  <c r="F1151" i="1"/>
  <c r="I1151" i="1" s="1"/>
  <c r="F1150" i="1"/>
  <c r="I1150" i="1" s="1"/>
  <c r="F1149" i="1"/>
  <c r="I1149" i="1" s="1"/>
  <c r="F1148" i="1"/>
  <c r="I1148" i="1" s="1"/>
  <c r="F1147" i="1"/>
  <c r="I1147" i="1" s="1"/>
  <c r="F1146" i="1"/>
  <c r="I1146" i="1" s="1"/>
  <c r="F1145" i="1"/>
  <c r="I1145" i="1" s="1"/>
  <c r="F1144" i="1"/>
  <c r="I1144" i="1" s="1"/>
  <c r="F1143" i="1"/>
  <c r="I1143" i="1" s="1"/>
  <c r="F1142" i="1"/>
  <c r="I1142" i="1" s="1"/>
  <c r="F1141" i="1"/>
  <c r="I1141" i="1" s="1"/>
  <c r="AT1141" i="1" s="1"/>
  <c r="F1140" i="1"/>
  <c r="I1140" i="1" s="1"/>
  <c r="F1139" i="1"/>
  <c r="I1139" i="1" s="1"/>
  <c r="F1138" i="1"/>
  <c r="I1138" i="1" s="1"/>
  <c r="F1137" i="1"/>
  <c r="I1137" i="1" s="1"/>
  <c r="F1136" i="1"/>
  <c r="I1136" i="1" s="1"/>
  <c r="F1135" i="1"/>
  <c r="I1135" i="1" s="1"/>
  <c r="F1134" i="1"/>
  <c r="I1134" i="1" s="1"/>
  <c r="F1133" i="1"/>
  <c r="I1133" i="1" s="1"/>
  <c r="F1132" i="1"/>
  <c r="I1132" i="1" s="1"/>
  <c r="F1131" i="1"/>
  <c r="I1131" i="1" s="1"/>
  <c r="F1130" i="1"/>
  <c r="I1130" i="1" s="1"/>
  <c r="F1129" i="1"/>
  <c r="I1129" i="1" s="1"/>
  <c r="F1128" i="1"/>
  <c r="I1128" i="1" s="1"/>
  <c r="F1127" i="1"/>
  <c r="I1127" i="1" s="1"/>
  <c r="F1126" i="1"/>
  <c r="I1126" i="1" s="1"/>
  <c r="F1125" i="1"/>
  <c r="I1125" i="1" s="1"/>
  <c r="F1124" i="1"/>
  <c r="I1124" i="1" s="1"/>
  <c r="F1123" i="1"/>
  <c r="I1123" i="1" s="1"/>
  <c r="F1122" i="1"/>
  <c r="I1122" i="1" s="1"/>
  <c r="F1121" i="1"/>
  <c r="I1121" i="1" s="1"/>
  <c r="F1120" i="1"/>
  <c r="I1120" i="1" s="1"/>
  <c r="F1119" i="1"/>
  <c r="I1119" i="1" s="1"/>
  <c r="F1118" i="1"/>
  <c r="I1118" i="1" s="1"/>
  <c r="F1117" i="1"/>
  <c r="I1117" i="1" s="1"/>
  <c r="F1116" i="1"/>
  <c r="I1116" i="1" s="1"/>
  <c r="F1115" i="1"/>
  <c r="I1115" i="1" s="1"/>
  <c r="F1114" i="1"/>
  <c r="I1114" i="1" s="1"/>
  <c r="F1113" i="1"/>
  <c r="I1113" i="1" s="1"/>
  <c r="F1112" i="1"/>
  <c r="I1112" i="1" s="1"/>
  <c r="F1111" i="1"/>
  <c r="I1111" i="1" s="1"/>
  <c r="F1110" i="1"/>
  <c r="I1110" i="1" s="1"/>
  <c r="F1109" i="1"/>
  <c r="I1109" i="1" s="1"/>
  <c r="F1108" i="1"/>
  <c r="I1108" i="1" s="1"/>
  <c r="F1107" i="1"/>
  <c r="I1107" i="1" s="1"/>
  <c r="F1106" i="1"/>
  <c r="I1106" i="1" s="1"/>
  <c r="F1105" i="1"/>
  <c r="I1105" i="1" s="1"/>
  <c r="F1104" i="1"/>
  <c r="I1104" i="1" s="1"/>
  <c r="F1103" i="1"/>
  <c r="I1103" i="1" s="1"/>
  <c r="F1102" i="1"/>
  <c r="I1102" i="1" s="1"/>
  <c r="F1101" i="1"/>
  <c r="I1101" i="1" s="1"/>
  <c r="AT1101" i="1" s="1"/>
  <c r="F1100" i="1"/>
  <c r="I1100" i="1" s="1"/>
  <c r="F1099" i="1"/>
  <c r="I1099" i="1" s="1"/>
  <c r="F1098" i="1"/>
  <c r="I1098" i="1" s="1"/>
  <c r="F1097" i="1"/>
  <c r="I1097" i="1" s="1"/>
  <c r="F1096" i="1"/>
  <c r="I1096" i="1" s="1"/>
  <c r="F1095" i="1"/>
  <c r="I1095" i="1" s="1"/>
  <c r="F1094" i="1"/>
  <c r="I1094" i="1" s="1"/>
  <c r="F1093" i="1"/>
  <c r="I1093" i="1" s="1"/>
  <c r="F1092" i="1"/>
  <c r="I1092" i="1" s="1"/>
  <c r="F1091" i="1"/>
  <c r="I1091" i="1" s="1"/>
  <c r="F1090" i="1"/>
  <c r="I1090" i="1" s="1"/>
  <c r="F1089" i="1"/>
  <c r="I1089" i="1" s="1"/>
  <c r="F1088" i="1"/>
  <c r="I1088" i="1" s="1"/>
  <c r="F1087" i="1"/>
  <c r="I1087" i="1" s="1"/>
  <c r="F1086" i="1"/>
  <c r="I1086" i="1" s="1"/>
  <c r="F1085" i="1"/>
  <c r="I1085" i="1" s="1"/>
  <c r="F1084" i="1"/>
  <c r="I1084" i="1" s="1"/>
  <c r="F1083" i="1"/>
  <c r="I1083" i="1" s="1"/>
  <c r="F1082" i="1"/>
  <c r="I1082" i="1" s="1"/>
  <c r="F1081" i="1"/>
  <c r="I1081" i="1" s="1"/>
  <c r="F1080" i="1"/>
  <c r="I1080" i="1" s="1"/>
  <c r="F1079" i="1"/>
  <c r="I1079" i="1" s="1"/>
  <c r="F1078" i="1"/>
  <c r="I1078" i="1" s="1"/>
  <c r="F1077" i="1"/>
  <c r="I1077" i="1" s="1"/>
  <c r="F1076" i="1"/>
  <c r="I1076" i="1" s="1"/>
  <c r="F1075" i="1"/>
  <c r="I1075" i="1" s="1"/>
  <c r="F1010" i="1"/>
  <c r="I1010" i="1" s="1"/>
  <c r="F1009" i="1"/>
  <c r="I1009" i="1" s="1"/>
  <c r="F1008" i="1"/>
  <c r="I1008" i="1" s="1"/>
  <c r="F1007" i="1"/>
  <c r="I1007" i="1" s="1"/>
  <c r="F1006" i="1"/>
  <c r="I1006" i="1" s="1"/>
  <c r="F1005" i="1"/>
  <c r="I1005" i="1" s="1"/>
  <c r="F1004" i="1"/>
  <c r="I1004" i="1" s="1"/>
  <c r="F1003" i="1"/>
  <c r="I1003" i="1" s="1"/>
  <c r="F1002" i="1"/>
  <c r="I1002" i="1" s="1"/>
  <c r="F1001" i="1"/>
  <c r="I1001" i="1" s="1"/>
  <c r="F1000" i="1"/>
  <c r="I1000" i="1" s="1"/>
  <c r="AT1000" i="1" s="1"/>
  <c r="F999" i="1"/>
  <c r="I999" i="1" s="1"/>
  <c r="F998" i="1"/>
  <c r="I998" i="1" s="1"/>
  <c r="F997" i="1"/>
  <c r="I997" i="1" s="1"/>
  <c r="F1058" i="1"/>
  <c r="I1058" i="1" s="1"/>
  <c r="F1057" i="1"/>
  <c r="I1057" i="1" s="1"/>
  <c r="F1056" i="1"/>
  <c r="I1056" i="1" s="1"/>
  <c r="F1055" i="1"/>
  <c r="I1055" i="1" s="1"/>
  <c r="F1054" i="1"/>
  <c r="I1054" i="1" s="1"/>
  <c r="F1053" i="1"/>
  <c r="I1053" i="1" s="1"/>
  <c r="F1052" i="1"/>
  <c r="I1052" i="1" s="1"/>
  <c r="F1051" i="1"/>
  <c r="I1051" i="1" s="1"/>
  <c r="F1050" i="1"/>
  <c r="I1050" i="1" s="1"/>
  <c r="F1049" i="1"/>
  <c r="I1049" i="1" s="1"/>
  <c r="F1048" i="1"/>
  <c r="I1048" i="1" s="1"/>
  <c r="F1047" i="1"/>
  <c r="I1047" i="1" s="1"/>
  <c r="F1046" i="1"/>
  <c r="I1046" i="1" s="1"/>
  <c r="F1045" i="1"/>
  <c r="I1045" i="1" s="1"/>
  <c r="F1044" i="1"/>
  <c r="I1044" i="1" s="1"/>
  <c r="F1043" i="1"/>
  <c r="I1043" i="1" s="1"/>
  <c r="F1042" i="1"/>
  <c r="I1042" i="1" s="1"/>
  <c r="F1041" i="1"/>
  <c r="I1041" i="1" s="1"/>
  <c r="F1040" i="1"/>
  <c r="I1040" i="1" s="1"/>
  <c r="F1039" i="1"/>
  <c r="I1039" i="1" s="1"/>
  <c r="F1038" i="1"/>
  <c r="I1038" i="1" s="1"/>
  <c r="F1037" i="1"/>
  <c r="I1037" i="1" s="1"/>
  <c r="F1036" i="1"/>
  <c r="I1036" i="1" s="1"/>
  <c r="F996" i="1"/>
  <c r="I996" i="1" s="1"/>
  <c r="AT996" i="1" s="1"/>
  <c r="F995" i="1"/>
  <c r="I995" i="1" s="1"/>
  <c r="AT995" i="1" s="1"/>
  <c r="F994" i="1"/>
  <c r="I994" i="1" s="1"/>
  <c r="M994" i="1" s="1"/>
  <c r="F993" i="1"/>
  <c r="I993" i="1" s="1"/>
  <c r="F992" i="1"/>
  <c r="I992" i="1" s="1"/>
  <c r="AT992" i="1" s="1"/>
  <c r="F991" i="1"/>
  <c r="I991" i="1" s="1"/>
  <c r="AT991" i="1" s="1"/>
  <c r="F990" i="1"/>
  <c r="I990" i="1" s="1"/>
  <c r="F989" i="1"/>
  <c r="I989" i="1" s="1"/>
  <c r="F988" i="1"/>
  <c r="I988" i="1" s="1"/>
  <c r="AT988" i="1" s="1"/>
  <c r="F987" i="1"/>
  <c r="I987" i="1" s="1"/>
  <c r="AT987" i="1" s="1"/>
  <c r="F986" i="1"/>
  <c r="I986" i="1" s="1"/>
  <c r="F985" i="1"/>
  <c r="I985" i="1" s="1"/>
  <c r="F984" i="1"/>
  <c r="I984" i="1" s="1"/>
  <c r="AT984" i="1" s="1"/>
  <c r="F983" i="1"/>
  <c r="I983" i="1" s="1"/>
  <c r="AT983" i="1" s="1"/>
  <c r="F982" i="1"/>
  <c r="I982" i="1" s="1"/>
  <c r="AT982" i="1" s="1"/>
  <c r="F981" i="1"/>
  <c r="I981" i="1" s="1"/>
  <c r="F980" i="1"/>
  <c r="I980" i="1" s="1"/>
  <c r="AT980" i="1" s="1"/>
  <c r="F979" i="1"/>
  <c r="I979" i="1" s="1"/>
  <c r="AT979" i="1" s="1"/>
  <c r="F978" i="1"/>
  <c r="I978" i="1" s="1"/>
  <c r="F977" i="1"/>
  <c r="I977" i="1" s="1"/>
  <c r="F976" i="1"/>
  <c r="I976" i="1" s="1"/>
  <c r="AT976" i="1" s="1"/>
  <c r="F975" i="1"/>
  <c r="I975" i="1" s="1"/>
  <c r="AT975" i="1" s="1"/>
  <c r="F974" i="1"/>
  <c r="I974" i="1" s="1"/>
  <c r="AT974" i="1" s="1"/>
  <c r="F973" i="1"/>
  <c r="I973" i="1" s="1"/>
  <c r="F972" i="1"/>
  <c r="I972" i="1" s="1"/>
  <c r="AT972" i="1" s="1"/>
  <c r="F971" i="1"/>
  <c r="I971" i="1" s="1"/>
  <c r="AT971" i="1" s="1"/>
  <c r="F970" i="1"/>
  <c r="I970" i="1" s="1"/>
  <c r="F969" i="1"/>
  <c r="I969" i="1" s="1"/>
  <c r="F968" i="1"/>
  <c r="I968" i="1" s="1"/>
  <c r="AT968" i="1" s="1"/>
  <c r="F967" i="1"/>
  <c r="I967" i="1" s="1"/>
  <c r="AT967" i="1" s="1"/>
  <c r="F966" i="1"/>
  <c r="I966" i="1" s="1"/>
  <c r="AT966" i="1" s="1"/>
  <c r="F965" i="1"/>
  <c r="I965" i="1" s="1"/>
  <c r="F964" i="1"/>
  <c r="I964" i="1" s="1"/>
  <c r="AT964" i="1" s="1"/>
  <c r="F963" i="1"/>
  <c r="I963" i="1" s="1"/>
  <c r="AT963" i="1" s="1"/>
  <c r="F962" i="1"/>
  <c r="I962" i="1" s="1"/>
  <c r="F961" i="1"/>
  <c r="I961" i="1" s="1"/>
  <c r="F960" i="1"/>
  <c r="I960" i="1" s="1"/>
  <c r="AT960" i="1" s="1"/>
  <c r="F959" i="1"/>
  <c r="I959" i="1" s="1"/>
  <c r="AT959" i="1" s="1"/>
  <c r="F958" i="1"/>
  <c r="I958" i="1" s="1"/>
  <c r="F957" i="1"/>
  <c r="I957" i="1" s="1"/>
  <c r="F956" i="1"/>
  <c r="I956" i="1" s="1"/>
  <c r="AT956" i="1" s="1"/>
  <c r="F955" i="1"/>
  <c r="I955" i="1" s="1"/>
  <c r="F954" i="1"/>
  <c r="I954" i="1" s="1"/>
  <c r="AT954" i="1" s="1"/>
  <c r="F953" i="1"/>
  <c r="I953" i="1" s="1"/>
  <c r="F952" i="1"/>
  <c r="I952" i="1" s="1"/>
  <c r="AT952" i="1" s="1"/>
  <c r="F951" i="1"/>
  <c r="I951" i="1" s="1"/>
  <c r="AT951" i="1" s="1"/>
  <c r="F950" i="1"/>
  <c r="I950" i="1" s="1"/>
  <c r="F949" i="1"/>
  <c r="I949" i="1" s="1"/>
  <c r="AT949" i="1" s="1"/>
  <c r="F948" i="1"/>
  <c r="I948" i="1" s="1"/>
  <c r="F947" i="1"/>
  <c r="I947" i="1" s="1"/>
  <c r="F946" i="1"/>
  <c r="I946" i="1" s="1"/>
  <c r="AT946" i="1" s="1"/>
  <c r="F945" i="1"/>
  <c r="I945" i="1" s="1"/>
  <c r="AT945" i="1" s="1"/>
  <c r="F944" i="1"/>
  <c r="I944" i="1" s="1"/>
  <c r="AT944" i="1" s="1"/>
  <c r="F943" i="1"/>
  <c r="I943" i="1" s="1"/>
  <c r="F942" i="1"/>
  <c r="I942" i="1" s="1"/>
  <c r="AT942" i="1" s="1"/>
  <c r="F941" i="1"/>
  <c r="I941" i="1" s="1"/>
  <c r="AT941" i="1" s="1"/>
  <c r="F940" i="1"/>
  <c r="I940" i="1" s="1"/>
  <c r="F939" i="1"/>
  <c r="I939" i="1" s="1"/>
  <c r="F938" i="1"/>
  <c r="I938" i="1" s="1"/>
  <c r="AT938" i="1" s="1"/>
  <c r="F937" i="1"/>
  <c r="I937" i="1" s="1"/>
  <c r="AT937" i="1" s="1"/>
  <c r="F936" i="1"/>
  <c r="I936" i="1" s="1"/>
  <c r="AT936" i="1" s="1"/>
  <c r="F935" i="1"/>
  <c r="I935" i="1" s="1"/>
  <c r="F934" i="1"/>
  <c r="I934" i="1" s="1"/>
  <c r="AT934" i="1" s="1"/>
  <c r="F933" i="1"/>
  <c r="I933" i="1" s="1"/>
  <c r="AT933" i="1" s="1"/>
  <c r="F932" i="1"/>
  <c r="I932" i="1" s="1"/>
  <c r="F931" i="1"/>
  <c r="I931" i="1" s="1"/>
  <c r="F930" i="1"/>
  <c r="I930" i="1" s="1"/>
  <c r="AT930" i="1" s="1"/>
  <c r="F929" i="1"/>
  <c r="I929" i="1" s="1"/>
  <c r="AT929" i="1" s="1"/>
  <c r="F928" i="1"/>
  <c r="I928" i="1" s="1"/>
  <c r="F927" i="1"/>
  <c r="I927" i="1" s="1"/>
  <c r="F926" i="1"/>
  <c r="I926" i="1" s="1"/>
  <c r="AT926" i="1" s="1"/>
  <c r="F925" i="1"/>
  <c r="I925" i="1" s="1"/>
  <c r="AT925" i="1" s="1"/>
  <c r="F924" i="1"/>
  <c r="I924" i="1" s="1"/>
  <c r="F923" i="1"/>
  <c r="I923" i="1" s="1"/>
  <c r="F922" i="1"/>
  <c r="I922" i="1" s="1"/>
  <c r="AT922" i="1" s="1"/>
  <c r="F921" i="1"/>
  <c r="I921" i="1" s="1"/>
  <c r="AT921" i="1" s="1"/>
  <c r="F920" i="1"/>
  <c r="I920" i="1" s="1"/>
  <c r="AT920" i="1" s="1"/>
  <c r="F919" i="1"/>
  <c r="I919" i="1" s="1"/>
  <c r="AT919" i="1" s="1"/>
  <c r="F918" i="1"/>
  <c r="I918" i="1" s="1"/>
  <c r="AT918" i="1" s="1"/>
  <c r="F917" i="1"/>
  <c r="I917" i="1" s="1"/>
  <c r="AT917" i="1" s="1"/>
  <c r="F916" i="1"/>
  <c r="I916" i="1" s="1"/>
  <c r="F915" i="1"/>
  <c r="I915" i="1" s="1"/>
  <c r="F914" i="1"/>
  <c r="I914" i="1" s="1"/>
  <c r="AT914" i="1" s="1"/>
  <c r="F913" i="1"/>
  <c r="I913" i="1" s="1"/>
  <c r="AT913" i="1" s="1"/>
  <c r="F912" i="1"/>
  <c r="I912" i="1" s="1"/>
  <c r="AT912" i="1" s="1"/>
  <c r="F911" i="1"/>
  <c r="I911" i="1" s="1"/>
  <c r="F910" i="1"/>
  <c r="I910" i="1" s="1"/>
  <c r="AT910" i="1" s="1"/>
  <c r="F909" i="1"/>
  <c r="I909" i="1" s="1"/>
  <c r="AT909" i="1" s="1"/>
  <c r="F908" i="1"/>
  <c r="I908" i="1" s="1"/>
  <c r="F907" i="1"/>
  <c r="I907" i="1" s="1"/>
  <c r="F906" i="1"/>
  <c r="I906" i="1" s="1"/>
  <c r="AT906" i="1" s="1"/>
  <c r="F905" i="1"/>
  <c r="I905" i="1" s="1"/>
  <c r="AT905" i="1" s="1"/>
  <c r="F904" i="1"/>
  <c r="I904" i="1" s="1"/>
  <c r="AT904" i="1" s="1"/>
  <c r="F903" i="1"/>
  <c r="I903" i="1" s="1"/>
  <c r="F902" i="1"/>
  <c r="I902" i="1" s="1"/>
  <c r="AT902" i="1" s="1"/>
  <c r="F901" i="1"/>
  <c r="I901" i="1" s="1"/>
  <c r="AT901" i="1" s="1"/>
  <c r="F900" i="1"/>
  <c r="I900" i="1" s="1"/>
  <c r="F899" i="1"/>
  <c r="I899" i="1" s="1"/>
  <c r="F898" i="1"/>
  <c r="I898" i="1" s="1"/>
  <c r="AT898" i="1" s="1"/>
  <c r="F897" i="1"/>
  <c r="I897" i="1" s="1"/>
  <c r="AT897" i="1" s="1"/>
  <c r="F896" i="1"/>
  <c r="I896" i="1" s="1"/>
  <c r="F895" i="1"/>
  <c r="I895" i="1" s="1"/>
  <c r="F894" i="1"/>
  <c r="I894" i="1" s="1"/>
  <c r="AT894" i="1" s="1"/>
  <c r="F893" i="1"/>
  <c r="I893" i="1" s="1"/>
  <c r="AT893" i="1" s="1"/>
  <c r="F892" i="1"/>
  <c r="I892" i="1" s="1"/>
  <c r="F891" i="1"/>
  <c r="I891" i="1" s="1"/>
  <c r="F890" i="1"/>
  <c r="I890" i="1" s="1"/>
  <c r="AT890" i="1" s="1"/>
  <c r="F889" i="1"/>
  <c r="I889" i="1" s="1"/>
  <c r="AT889" i="1" s="1"/>
  <c r="F888" i="1"/>
  <c r="I888" i="1" s="1"/>
  <c r="AT888" i="1" s="1"/>
  <c r="F887" i="1"/>
  <c r="I887" i="1" s="1"/>
  <c r="AT887" i="1" s="1"/>
  <c r="F886" i="1"/>
  <c r="I886" i="1" s="1"/>
  <c r="AT886" i="1" s="1"/>
  <c r="F885" i="1"/>
  <c r="I885" i="1" s="1"/>
  <c r="AT885" i="1" s="1"/>
  <c r="F884" i="1"/>
  <c r="I884" i="1" s="1"/>
  <c r="F883" i="1"/>
  <c r="I883" i="1" s="1"/>
  <c r="F882" i="1"/>
  <c r="I882" i="1" s="1"/>
  <c r="AT882" i="1" s="1"/>
  <c r="F881" i="1"/>
  <c r="I881" i="1" s="1"/>
  <c r="AT881" i="1" s="1"/>
  <c r="F880" i="1"/>
  <c r="I880" i="1" s="1"/>
  <c r="AT880" i="1" s="1"/>
  <c r="F879" i="1"/>
  <c r="I879" i="1" s="1"/>
  <c r="F878" i="1"/>
  <c r="I878" i="1" s="1"/>
  <c r="AT878" i="1" s="1"/>
  <c r="F877" i="1"/>
  <c r="I877" i="1" s="1"/>
  <c r="AT877" i="1" s="1"/>
  <c r="F876" i="1"/>
  <c r="I876" i="1" s="1"/>
  <c r="F875" i="1"/>
  <c r="I875" i="1" s="1"/>
  <c r="F874" i="1"/>
  <c r="I874" i="1" s="1"/>
  <c r="AT874" i="1" s="1"/>
  <c r="F873" i="1"/>
  <c r="I873" i="1" s="1"/>
  <c r="AT873" i="1" s="1"/>
  <c r="F872" i="1"/>
  <c r="I872" i="1" s="1"/>
  <c r="AT872" i="1" s="1"/>
  <c r="F871" i="1"/>
  <c r="I871" i="1" s="1"/>
  <c r="F870" i="1"/>
  <c r="I870" i="1" s="1"/>
  <c r="AT870" i="1" s="1"/>
  <c r="F869" i="1"/>
  <c r="I869" i="1" s="1"/>
  <c r="AT869" i="1" s="1"/>
  <c r="F868" i="1"/>
  <c r="I868" i="1" s="1"/>
  <c r="F867" i="1"/>
  <c r="I867" i="1" s="1"/>
  <c r="F866" i="1"/>
  <c r="I866" i="1" s="1"/>
  <c r="AT866" i="1" s="1"/>
  <c r="F865" i="1"/>
  <c r="I865" i="1" s="1"/>
  <c r="AT865" i="1" s="1"/>
  <c r="F864" i="1"/>
  <c r="I864" i="1" s="1"/>
  <c r="F863" i="1"/>
  <c r="I863" i="1" s="1"/>
  <c r="F862" i="1"/>
  <c r="I862" i="1" s="1"/>
  <c r="AT862" i="1" s="1"/>
  <c r="F861" i="1"/>
  <c r="I861" i="1" s="1"/>
  <c r="AT861" i="1" s="1"/>
  <c r="F860" i="1"/>
  <c r="I860" i="1" s="1"/>
  <c r="F859" i="1"/>
  <c r="I859" i="1" s="1"/>
  <c r="F858" i="1"/>
  <c r="I858" i="1" s="1"/>
  <c r="AT858" i="1" s="1"/>
  <c r="F857" i="1"/>
  <c r="I857" i="1" s="1"/>
  <c r="AT857" i="1" s="1"/>
  <c r="F856" i="1"/>
  <c r="I856" i="1" s="1"/>
  <c r="AT856" i="1" s="1"/>
  <c r="F855" i="1"/>
  <c r="I855" i="1" s="1"/>
  <c r="AT855" i="1" s="1"/>
  <c r="F854" i="1"/>
  <c r="I854" i="1" s="1"/>
  <c r="AT854" i="1" s="1"/>
  <c r="F853" i="1"/>
  <c r="I853" i="1" s="1"/>
  <c r="F852" i="1"/>
  <c r="I852" i="1" s="1"/>
  <c r="M852" i="1" s="1"/>
  <c r="F851" i="1"/>
  <c r="I851" i="1" s="1"/>
  <c r="AT851" i="1" s="1"/>
  <c r="F850" i="1"/>
  <c r="I850" i="1" s="1"/>
  <c r="M850" i="1" s="1"/>
  <c r="F849" i="1"/>
  <c r="I849" i="1" s="1"/>
  <c r="AT849" i="1" s="1"/>
  <c r="F848" i="1"/>
  <c r="I848" i="1" s="1"/>
  <c r="AT848" i="1" s="1"/>
  <c r="F847" i="1"/>
  <c r="I847" i="1" s="1"/>
  <c r="AT847" i="1" s="1"/>
  <c r="F846" i="1"/>
  <c r="I846" i="1" s="1"/>
  <c r="AT846" i="1" s="1"/>
  <c r="F845" i="1"/>
  <c r="I845" i="1" s="1"/>
  <c r="F844" i="1"/>
  <c r="I844" i="1" s="1"/>
  <c r="AT844" i="1" s="1"/>
  <c r="F843" i="1"/>
  <c r="I843" i="1" s="1"/>
  <c r="AT843" i="1" s="1"/>
  <c r="F842" i="1"/>
  <c r="I842" i="1" s="1"/>
  <c r="F841" i="1"/>
  <c r="I841" i="1" s="1"/>
  <c r="AT841" i="1" s="1"/>
  <c r="F840" i="1"/>
  <c r="I840" i="1" s="1"/>
  <c r="AT840" i="1" s="1"/>
  <c r="F839" i="1"/>
  <c r="I839" i="1" s="1"/>
  <c r="AT839" i="1" s="1"/>
  <c r="F838" i="1"/>
  <c r="I838" i="1" s="1"/>
  <c r="AT838" i="1" s="1"/>
  <c r="F837" i="1"/>
  <c r="I837" i="1" s="1"/>
  <c r="F836" i="1"/>
  <c r="I836" i="1" s="1"/>
  <c r="F835" i="1"/>
  <c r="I835" i="1" s="1"/>
  <c r="AT835" i="1" s="1"/>
  <c r="F834" i="1"/>
  <c r="I834" i="1" s="1"/>
  <c r="M834" i="1" s="1"/>
  <c r="F833" i="1"/>
  <c r="I833" i="1" s="1"/>
  <c r="AT833" i="1" s="1"/>
  <c r="F832" i="1"/>
  <c r="I832" i="1" s="1"/>
  <c r="AT832" i="1" s="1"/>
  <c r="F831" i="1"/>
  <c r="I831" i="1" s="1"/>
  <c r="AT831" i="1" s="1"/>
  <c r="F830" i="1"/>
  <c r="I830" i="1" s="1"/>
  <c r="AT830" i="1" s="1"/>
  <c r="F829" i="1"/>
  <c r="I829" i="1" s="1"/>
  <c r="F828" i="1"/>
  <c r="I828" i="1" s="1"/>
  <c r="M828" i="1" s="1"/>
  <c r="F827" i="1"/>
  <c r="I827" i="1" s="1"/>
  <c r="F826" i="1"/>
  <c r="I826" i="1" s="1"/>
  <c r="AT826" i="1" s="1"/>
  <c r="F825" i="1"/>
  <c r="I825" i="1" s="1"/>
  <c r="F824" i="1"/>
  <c r="I824" i="1" s="1"/>
  <c r="AT824" i="1" s="1"/>
  <c r="F823" i="1"/>
  <c r="I823" i="1" s="1"/>
  <c r="F822" i="1"/>
  <c r="I822" i="1" s="1"/>
  <c r="AT822" i="1" s="1"/>
  <c r="F821" i="1"/>
  <c r="I821" i="1" s="1"/>
  <c r="AT821" i="1" s="1"/>
  <c r="F820" i="1"/>
  <c r="I820" i="1" s="1"/>
  <c r="M820" i="1" s="1"/>
  <c r="F819" i="1"/>
  <c r="I819" i="1" s="1"/>
  <c r="F818" i="1"/>
  <c r="I818" i="1" s="1"/>
  <c r="AT818" i="1" s="1"/>
  <c r="F817" i="1"/>
  <c r="I817" i="1" s="1"/>
  <c r="F816" i="1"/>
  <c r="I816" i="1" s="1"/>
  <c r="AT816" i="1" s="1"/>
  <c r="F815" i="1"/>
  <c r="I815" i="1" s="1"/>
  <c r="F814" i="1"/>
  <c r="I814" i="1" s="1"/>
  <c r="AT814" i="1" s="1"/>
  <c r="F813" i="1"/>
  <c r="I813" i="1" s="1"/>
  <c r="AT813" i="1" s="1"/>
  <c r="F812" i="1"/>
  <c r="I812" i="1" s="1"/>
  <c r="F811" i="1"/>
  <c r="I811" i="1" s="1"/>
  <c r="F810" i="1"/>
  <c r="I810" i="1" s="1"/>
  <c r="F809" i="1"/>
  <c r="I809" i="1" s="1"/>
  <c r="F808" i="1"/>
  <c r="I808" i="1" s="1"/>
  <c r="F807" i="1"/>
  <c r="I807" i="1" s="1"/>
  <c r="F806" i="1"/>
  <c r="I806" i="1" s="1"/>
  <c r="F805" i="1"/>
  <c r="I805" i="1" s="1"/>
  <c r="F804" i="1"/>
  <c r="I804" i="1" s="1"/>
  <c r="F803" i="1"/>
  <c r="I803" i="1" s="1"/>
  <c r="F802" i="1"/>
  <c r="I802" i="1" s="1"/>
  <c r="F801" i="1"/>
  <c r="I801" i="1" s="1"/>
  <c r="F800" i="1"/>
  <c r="I800" i="1" s="1"/>
  <c r="F799" i="1"/>
  <c r="I799" i="1" s="1"/>
  <c r="F798" i="1"/>
  <c r="I798" i="1" s="1"/>
  <c r="F797" i="1"/>
  <c r="I797" i="1" s="1"/>
  <c r="F796" i="1"/>
  <c r="I796" i="1" s="1"/>
  <c r="F795" i="1"/>
  <c r="I795" i="1" s="1"/>
  <c r="F794" i="1"/>
  <c r="I794" i="1" s="1"/>
  <c r="F793" i="1"/>
  <c r="I793" i="1" s="1"/>
  <c r="F792" i="1"/>
  <c r="I792" i="1" s="1"/>
  <c r="F791" i="1"/>
  <c r="I791" i="1" s="1"/>
  <c r="F790" i="1"/>
  <c r="I790" i="1" s="1"/>
  <c r="F789" i="1"/>
  <c r="I789" i="1" s="1"/>
  <c r="F788" i="1"/>
  <c r="I788" i="1" s="1"/>
  <c r="F787" i="1"/>
  <c r="I787" i="1" s="1"/>
  <c r="F786" i="1"/>
  <c r="I786" i="1" s="1"/>
  <c r="F785" i="1"/>
  <c r="I785" i="1" s="1"/>
  <c r="F784" i="1"/>
  <c r="I784" i="1" s="1"/>
  <c r="F783" i="1"/>
  <c r="I783" i="1" s="1"/>
  <c r="F782" i="1"/>
  <c r="I782" i="1" s="1"/>
  <c r="F781" i="1"/>
  <c r="I781" i="1" s="1"/>
  <c r="F780" i="1"/>
  <c r="I780" i="1" s="1"/>
  <c r="F779" i="1"/>
  <c r="I779" i="1" s="1"/>
  <c r="F778" i="1"/>
  <c r="I778" i="1" s="1"/>
  <c r="F777" i="1"/>
  <c r="I777" i="1" s="1"/>
  <c r="F776" i="1"/>
  <c r="I776" i="1" s="1"/>
  <c r="F775" i="1"/>
  <c r="I775" i="1" s="1"/>
  <c r="F774" i="1"/>
  <c r="I774" i="1" s="1"/>
  <c r="F773" i="1"/>
  <c r="I773" i="1" s="1"/>
  <c r="F772" i="1"/>
  <c r="I772" i="1" s="1"/>
  <c r="F771" i="1"/>
  <c r="I771" i="1" s="1"/>
  <c r="F770" i="1"/>
  <c r="I770" i="1" s="1"/>
  <c r="F769" i="1"/>
  <c r="I769" i="1" s="1"/>
  <c r="F768" i="1"/>
  <c r="I768" i="1" s="1"/>
  <c r="F767" i="1"/>
  <c r="I767" i="1" s="1"/>
  <c r="F766" i="1"/>
  <c r="I766" i="1" s="1"/>
  <c r="F765" i="1"/>
  <c r="I765" i="1" s="1"/>
  <c r="F764" i="1"/>
  <c r="I764" i="1" s="1"/>
  <c r="F763" i="1"/>
  <c r="I763" i="1" s="1"/>
  <c r="F762" i="1"/>
  <c r="I762" i="1" s="1"/>
  <c r="F761" i="1"/>
  <c r="I761" i="1" s="1"/>
  <c r="F760" i="1"/>
  <c r="I760" i="1" s="1"/>
  <c r="F759" i="1"/>
  <c r="I759" i="1" s="1"/>
  <c r="F758" i="1"/>
  <c r="I758" i="1" s="1"/>
  <c r="F757" i="1"/>
  <c r="I757" i="1" s="1"/>
  <c r="F756" i="1"/>
  <c r="I756" i="1" s="1"/>
  <c r="F755" i="1"/>
  <c r="I755" i="1" s="1"/>
  <c r="F754" i="1"/>
  <c r="I754" i="1" s="1"/>
  <c r="F753" i="1"/>
  <c r="I753" i="1" s="1"/>
  <c r="F752" i="1"/>
  <c r="I752" i="1" s="1"/>
  <c r="F751" i="1"/>
  <c r="I751" i="1" s="1"/>
  <c r="F750" i="1"/>
  <c r="I750" i="1" s="1"/>
  <c r="F749" i="1"/>
  <c r="I749" i="1" s="1"/>
  <c r="F748" i="1"/>
  <c r="I748" i="1" s="1"/>
  <c r="F747" i="1"/>
  <c r="I747" i="1" s="1"/>
  <c r="F746" i="1"/>
  <c r="I746" i="1" s="1"/>
  <c r="F745" i="1"/>
  <c r="I745" i="1" s="1"/>
  <c r="F744" i="1"/>
  <c r="I744" i="1" s="1"/>
  <c r="F743" i="1"/>
  <c r="I743" i="1" s="1"/>
  <c r="F742" i="1"/>
  <c r="I742" i="1" s="1"/>
  <c r="F741" i="1"/>
  <c r="I741" i="1" s="1"/>
  <c r="F740" i="1"/>
  <c r="I740" i="1" s="1"/>
  <c r="F739" i="1"/>
  <c r="I739" i="1" s="1"/>
  <c r="F738" i="1"/>
  <c r="I738" i="1" s="1"/>
  <c r="F737" i="1"/>
  <c r="I737" i="1" s="1"/>
  <c r="F736" i="1"/>
  <c r="I736" i="1" s="1"/>
  <c r="F735" i="1"/>
  <c r="I735" i="1" s="1"/>
  <c r="F734" i="1"/>
  <c r="I734" i="1" s="1"/>
  <c r="F733" i="1"/>
  <c r="I733" i="1" s="1"/>
  <c r="F732" i="1"/>
  <c r="I732" i="1" s="1"/>
  <c r="F731" i="1"/>
  <c r="I731" i="1" s="1"/>
  <c r="F730" i="1"/>
  <c r="I730" i="1" s="1"/>
  <c r="F729" i="1"/>
  <c r="I729" i="1" s="1"/>
  <c r="F728" i="1"/>
  <c r="I728" i="1" s="1"/>
  <c r="F727" i="1"/>
  <c r="I727" i="1" s="1"/>
  <c r="F726" i="1"/>
  <c r="I726" i="1" s="1"/>
  <c r="F725" i="1"/>
  <c r="I725" i="1" s="1"/>
  <c r="F724" i="1"/>
  <c r="I724" i="1" s="1"/>
  <c r="F723" i="1"/>
  <c r="I723" i="1" s="1"/>
  <c r="F722" i="1"/>
  <c r="I722" i="1" s="1"/>
  <c r="F721" i="1"/>
  <c r="I721" i="1" s="1"/>
  <c r="F720" i="1"/>
  <c r="I720" i="1" s="1"/>
  <c r="F719" i="1"/>
  <c r="I719" i="1" s="1"/>
  <c r="F718" i="1"/>
  <c r="I718" i="1" s="1"/>
  <c r="F717" i="1"/>
  <c r="I717" i="1" s="1"/>
  <c r="F716" i="1"/>
  <c r="I716" i="1" s="1"/>
  <c r="F715" i="1"/>
  <c r="I715" i="1" s="1"/>
  <c r="F714" i="1"/>
  <c r="I714" i="1" s="1"/>
  <c r="F713" i="1"/>
  <c r="I713" i="1" s="1"/>
  <c r="F712" i="1"/>
  <c r="I712" i="1" s="1"/>
  <c r="F711" i="1"/>
  <c r="I711" i="1" s="1"/>
  <c r="F710" i="1"/>
  <c r="I710" i="1" s="1"/>
  <c r="F709" i="1"/>
  <c r="I709" i="1" s="1"/>
  <c r="F708" i="1"/>
  <c r="I708" i="1" s="1"/>
  <c r="F707" i="1"/>
  <c r="I707" i="1" s="1"/>
  <c r="F706" i="1"/>
  <c r="I706" i="1" s="1"/>
  <c r="F705" i="1"/>
  <c r="I705" i="1" s="1"/>
  <c r="F704" i="1"/>
  <c r="I704" i="1" s="1"/>
  <c r="F703" i="1"/>
  <c r="I703" i="1" s="1"/>
  <c r="F702" i="1"/>
  <c r="I702" i="1" s="1"/>
  <c r="F701" i="1"/>
  <c r="I701" i="1" s="1"/>
  <c r="F700" i="1"/>
  <c r="I700" i="1" s="1"/>
  <c r="F699" i="1"/>
  <c r="I699" i="1" s="1"/>
  <c r="F698" i="1"/>
  <c r="I698" i="1" s="1"/>
  <c r="F697" i="1"/>
  <c r="I697" i="1" s="1"/>
  <c r="F696" i="1"/>
  <c r="I696" i="1" s="1"/>
  <c r="F695" i="1"/>
  <c r="I695" i="1" s="1"/>
  <c r="F694" i="1"/>
  <c r="I694" i="1" s="1"/>
  <c r="F693" i="1"/>
  <c r="I693" i="1" s="1"/>
  <c r="F692" i="1"/>
  <c r="I692" i="1" s="1"/>
  <c r="F691" i="1"/>
  <c r="I691" i="1" s="1"/>
  <c r="F690" i="1"/>
  <c r="I690" i="1" s="1"/>
  <c r="F689" i="1"/>
  <c r="I689" i="1" s="1"/>
  <c r="F688" i="1"/>
  <c r="I688" i="1" s="1"/>
  <c r="F687" i="1"/>
  <c r="I687" i="1" s="1"/>
  <c r="F686" i="1"/>
  <c r="I686" i="1" s="1"/>
  <c r="F685" i="1"/>
  <c r="I685" i="1" s="1"/>
  <c r="F684" i="1"/>
  <c r="I684" i="1" s="1"/>
  <c r="F683" i="1"/>
  <c r="I683" i="1" s="1"/>
  <c r="F682" i="1"/>
  <c r="I682" i="1" s="1"/>
  <c r="F681" i="1"/>
  <c r="I681" i="1" s="1"/>
  <c r="F680" i="1"/>
  <c r="I680" i="1" s="1"/>
  <c r="F679" i="1"/>
  <c r="I679" i="1" s="1"/>
  <c r="F678" i="1"/>
  <c r="I678" i="1" s="1"/>
  <c r="F677" i="1"/>
  <c r="I677" i="1" s="1"/>
  <c r="F676" i="1"/>
  <c r="I676" i="1" s="1"/>
  <c r="F675" i="1"/>
  <c r="I675" i="1" s="1"/>
  <c r="F674" i="1"/>
  <c r="I674" i="1" s="1"/>
  <c r="F673" i="1"/>
  <c r="I673" i="1" s="1"/>
  <c r="F672" i="1"/>
  <c r="I672" i="1" s="1"/>
  <c r="F671" i="1"/>
  <c r="I671" i="1" s="1"/>
  <c r="F670" i="1"/>
  <c r="I670" i="1" s="1"/>
  <c r="F669" i="1"/>
  <c r="I669" i="1" s="1"/>
  <c r="F668" i="1"/>
  <c r="I668" i="1" s="1"/>
  <c r="F667" i="1"/>
  <c r="I667" i="1" s="1"/>
  <c r="F666" i="1"/>
  <c r="I666" i="1" s="1"/>
  <c r="F665" i="1"/>
  <c r="I665" i="1" s="1"/>
  <c r="F664" i="1"/>
  <c r="I664" i="1" s="1"/>
  <c r="F663" i="1"/>
  <c r="I663" i="1" s="1"/>
  <c r="F662" i="1"/>
  <c r="I662" i="1" s="1"/>
  <c r="F661" i="1"/>
  <c r="I661" i="1" s="1"/>
  <c r="F660" i="1"/>
  <c r="I660" i="1" s="1"/>
  <c r="F659" i="1"/>
  <c r="I659" i="1" s="1"/>
  <c r="F658" i="1"/>
  <c r="I658" i="1" s="1"/>
  <c r="F657" i="1"/>
  <c r="I657" i="1" s="1"/>
  <c r="F656" i="1"/>
  <c r="I656" i="1" s="1"/>
  <c r="F655" i="1"/>
  <c r="I655" i="1" s="1"/>
  <c r="F654" i="1"/>
  <c r="I654" i="1" s="1"/>
  <c r="F653" i="1"/>
  <c r="I653" i="1" s="1"/>
  <c r="F652" i="1"/>
  <c r="I652" i="1" s="1"/>
  <c r="F651" i="1"/>
  <c r="I651" i="1" s="1"/>
  <c r="F650" i="1"/>
  <c r="I650" i="1" s="1"/>
  <c r="F649" i="1"/>
  <c r="I649" i="1" s="1"/>
  <c r="F648" i="1"/>
  <c r="I648" i="1" s="1"/>
  <c r="F647" i="1"/>
  <c r="I647" i="1" s="1"/>
  <c r="F646" i="1"/>
  <c r="I646" i="1" s="1"/>
  <c r="F645" i="1"/>
  <c r="I645" i="1" s="1"/>
  <c r="F644" i="1"/>
  <c r="I644" i="1" s="1"/>
  <c r="F643" i="1"/>
  <c r="I643" i="1" s="1"/>
  <c r="F642" i="1"/>
  <c r="I642" i="1" s="1"/>
  <c r="F641" i="1"/>
  <c r="I641" i="1" s="1"/>
  <c r="F640" i="1"/>
  <c r="I640" i="1" s="1"/>
  <c r="F639" i="1"/>
  <c r="I639" i="1" s="1"/>
  <c r="F638" i="1"/>
  <c r="I638" i="1" s="1"/>
  <c r="F637" i="1"/>
  <c r="I637" i="1" s="1"/>
  <c r="F636" i="1"/>
  <c r="I636" i="1" s="1"/>
  <c r="F635" i="1"/>
  <c r="I635" i="1" s="1"/>
  <c r="F634" i="1"/>
  <c r="I634" i="1" s="1"/>
  <c r="F633" i="1"/>
  <c r="I633" i="1" s="1"/>
  <c r="F632" i="1"/>
  <c r="I632" i="1" s="1"/>
  <c r="F631" i="1"/>
  <c r="I631" i="1" s="1"/>
  <c r="F630" i="1"/>
  <c r="I630" i="1" s="1"/>
  <c r="F629" i="1"/>
  <c r="I629" i="1" s="1"/>
  <c r="F628" i="1"/>
  <c r="I628" i="1" s="1"/>
  <c r="F627" i="1"/>
  <c r="I627" i="1" s="1"/>
  <c r="F626" i="1"/>
  <c r="I626" i="1" s="1"/>
  <c r="F625" i="1"/>
  <c r="I625" i="1" s="1"/>
  <c r="F624" i="1"/>
  <c r="I624" i="1" s="1"/>
  <c r="F623" i="1"/>
  <c r="I623" i="1" s="1"/>
  <c r="F622" i="1"/>
  <c r="I622" i="1" s="1"/>
  <c r="F621" i="1"/>
  <c r="I621" i="1" s="1"/>
  <c r="F620" i="1"/>
  <c r="I620" i="1" s="1"/>
  <c r="F619" i="1"/>
  <c r="I619" i="1" s="1"/>
  <c r="F618" i="1"/>
  <c r="I618" i="1" s="1"/>
  <c r="F617" i="1"/>
  <c r="I617" i="1" s="1"/>
  <c r="F616" i="1"/>
  <c r="I616" i="1" s="1"/>
  <c r="F615" i="1"/>
  <c r="I615" i="1" s="1"/>
  <c r="F614" i="1"/>
  <c r="I614" i="1" s="1"/>
  <c r="F613" i="1"/>
  <c r="I613" i="1" s="1"/>
  <c r="F612" i="1"/>
  <c r="I612" i="1" s="1"/>
  <c r="F611" i="1"/>
  <c r="I611" i="1" s="1"/>
  <c r="F610" i="1"/>
  <c r="I610" i="1" s="1"/>
  <c r="F609" i="1"/>
  <c r="I609" i="1" s="1"/>
  <c r="F608" i="1"/>
  <c r="I608" i="1" s="1"/>
  <c r="F607" i="1"/>
  <c r="I607" i="1" s="1"/>
  <c r="F606" i="1"/>
  <c r="I606" i="1" s="1"/>
  <c r="F605" i="1"/>
  <c r="I605" i="1" s="1"/>
  <c r="F604" i="1"/>
  <c r="I604" i="1" s="1"/>
  <c r="F603" i="1"/>
  <c r="I603" i="1" s="1"/>
  <c r="F602" i="1"/>
  <c r="I602" i="1" s="1"/>
  <c r="F601" i="1"/>
  <c r="I601" i="1" s="1"/>
  <c r="F600" i="1"/>
  <c r="I600" i="1" s="1"/>
  <c r="F599" i="1"/>
  <c r="I599" i="1" s="1"/>
  <c r="F598" i="1"/>
  <c r="I598" i="1" s="1"/>
  <c r="F597" i="1"/>
  <c r="I597" i="1" s="1"/>
  <c r="F596" i="1"/>
  <c r="I596" i="1" s="1"/>
  <c r="F595" i="1"/>
  <c r="I595" i="1" s="1"/>
  <c r="F594" i="1"/>
  <c r="I594" i="1" s="1"/>
  <c r="F593" i="1"/>
  <c r="I593" i="1" s="1"/>
  <c r="F592" i="1"/>
  <c r="I592" i="1" s="1"/>
  <c r="F591" i="1"/>
  <c r="I591" i="1" s="1"/>
  <c r="F590" i="1"/>
  <c r="I590" i="1" s="1"/>
  <c r="F589" i="1"/>
  <c r="I589" i="1" s="1"/>
  <c r="F588" i="1"/>
  <c r="I588" i="1" s="1"/>
  <c r="F587" i="1"/>
  <c r="I587" i="1" s="1"/>
  <c r="F586" i="1"/>
  <c r="I586" i="1" s="1"/>
  <c r="F585" i="1"/>
  <c r="I585" i="1" s="1"/>
  <c r="F584" i="1"/>
  <c r="I584" i="1" s="1"/>
  <c r="F583" i="1"/>
  <c r="I583" i="1" s="1"/>
  <c r="F582" i="1"/>
  <c r="I582" i="1" s="1"/>
  <c r="F581" i="1"/>
  <c r="I581" i="1" s="1"/>
  <c r="F580" i="1"/>
  <c r="I580" i="1" s="1"/>
  <c r="F579" i="1"/>
  <c r="I579" i="1" s="1"/>
  <c r="F578" i="1"/>
  <c r="I578" i="1" s="1"/>
  <c r="F577" i="1"/>
  <c r="I577" i="1" s="1"/>
  <c r="F576" i="1"/>
  <c r="I576" i="1" s="1"/>
  <c r="F575" i="1"/>
  <c r="I575" i="1" s="1"/>
  <c r="F574" i="1"/>
  <c r="I574" i="1" s="1"/>
  <c r="F573" i="1"/>
  <c r="I573" i="1" s="1"/>
  <c r="F572" i="1"/>
  <c r="I572" i="1" s="1"/>
  <c r="F571" i="1"/>
  <c r="I571" i="1" s="1"/>
  <c r="F570" i="1"/>
  <c r="I570" i="1" s="1"/>
  <c r="F569" i="1"/>
  <c r="I569" i="1" s="1"/>
  <c r="F568" i="1"/>
  <c r="I568" i="1" s="1"/>
  <c r="F567" i="1"/>
  <c r="I567" i="1" s="1"/>
  <c r="F566" i="1"/>
  <c r="I566" i="1" s="1"/>
  <c r="F565" i="1"/>
  <c r="I565" i="1" s="1"/>
  <c r="F564" i="1"/>
  <c r="I564" i="1" s="1"/>
  <c r="F563" i="1"/>
  <c r="I563" i="1" s="1"/>
  <c r="F562" i="1"/>
  <c r="I562" i="1" s="1"/>
  <c r="F561" i="1"/>
  <c r="I561" i="1" s="1"/>
  <c r="F560" i="1"/>
  <c r="I560" i="1" s="1"/>
  <c r="F559" i="1"/>
  <c r="I559" i="1" s="1"/>
  <c r="F558" i="1"/>
  <c r="I558" i="1" s="1"/>
  <c r="F557" i="1"/>
  <c r="I557" i="1" s="1"/>
  <c r="F556" i="1"/>
  <c r="I556" i="1" s="1"/>
  <c r="F555" i="1"/>
  <c r="I555" i="1" s="1"/>
  <c r="F554" i="1"/>
  <c r="I554" i="1" s="1"/>
  <c r="F553" i="1"/>
  <c r="I553" i="1" s="1"/>
  <c r="F552" i="1"/>
  <c r="I552" i="1" s="1"/>
  <c r="F551" i="1"/>
  <c r="I551" i="1" s="1"/>
  <c r="F550" i="1"/>
  <c r="I550" i="1" s="1"/>
  <c r="F549" i="1"/>
  <c r="I549" i="1" s="1"/>
  <c r="F548" i="1"/>
  <c r="I548" i="1" s="1"/>
  <c r="F547" i="1"/>
  <c r="I547" i="1" s="1"/>
  <c r="F546" i="1"/>
  <c r="I546" i="1" s="1"/>
  <c r="F545" i="1"/>
  <c r="I545" i="1" s="1"/>
  <c r="F544" i="1"/>
  <c r="I544" i="1" s="1"/>
  <c r="F543" i="1"/>
  <c r="I543" i="1" s="1"/>
  <c r="F542" i="1"/>
  <c r="I542" i="1" s="1"/>
  <c r="F541" i="1"/>
  <c r="I541" i="1" s="1"/>
  <c r="F540" i="1"/>
  <c r="I540" i="1" s="1"/>
  <c r="F539" i="1"/>
  <c r="I539" i="1" s="1"/>
  <c r="F538" i="1"/>
  <c r="I538" i="1" s="1"/>
  <c r="F537" i="1"/>
  <c r="I537" i="1" s="1"/>
  <c r="F536" i="1"/>
  <c r="I536" i="1" s="1"/>
  <c r="F535" i="1"/>
  <c r="I535" i="1" s="1"/>
  <c r="F534" i="1"/>
  <c r="I534" i="1" s="1"/>
  <c r="F343" i="1"/>
  <c r="I343" i="1" s="1"/>
  <c r="F342" i="1"/>
  <c r="I342" i="1" s="1"/>
  <c r="F341" i="1"/>
  <c r="I341" i="1" s="1"/>
  <c r="M341" i="1" s="1"/>
  <c r="F340" i="1"/>
  <c r="I340" i="1" s="1"/>
  <c r="F307" i="1"/>
  <c r="I307" i="1" s="1"/>
  <c r="F306" i="1"/>
  <c r="I306" i="1" s="1"/>
  <c r="F305" i="1"/>
  <c r="I305" i="1" s="1"/>
  <c r="F304" i="1"/>
  <c r="I304" i="1" s="1"/>
  <c r="F303" i="1"/>
  <c r="I303" i="1" s="1"/>
  <c r="F302" i="1"/>
  <c r="I302" i="1" s="1"/>
  <c r="F301" i="1"/>
  <c r="I301" i="1" s="1"/>
  <c r="F300" i="1"/>
  <c r="I300" i="1" s="1"/>
  <c r="F299" i="1"/>
  <c r="I299" i="1" s="1"/>
  <c r="F298" i="1"/>
  <c r="I298" i="1" s="1"/>
  <c r="F297" i="1"/>
  <c r="I297" i="1" s="1"/>
  <c r="F296" i="1"/>
  <c r="I296" i="1" s="1"/>
  <c r="F295" i="1"/>
  <c r="I295" i="1" s="1"/>
  <c r="F294" i="1"/>
  <c r="I294" i="1" s="1"/>
  <c r="F293" i="1"/>
  <c r="I293" i="1" s="1"/>
  <c r="F292" i="1"/>
  <c r="I292" i="1" s="1"/>
  <c r="F291" i="1"/>
  <c r="I291" i="1" s="1"/>
  <c r="F290" i="1"/>
  <c r="I290" i="1" s="1"/>
  <c r="F289" i="1"/>
  <c r="I289" i="1" s="1"/>
  <c r="F288" i="1"/>
  <c r="I288" i="1" s="1"/>
  <c r="F287" i="1"/>
  <c r="I287" i="1" s="1"/>
  <c r="F286" i="1"/>
  <c r="I286" i="1" s="1"/>
  <c r="F285" i="1"/>
  <c r="I285" i="1" s="1"/>
  <c r="F284" i="1"/>
  <c r="I284" i="1" s="1"/>
  <c r="F283" i="1"/>
  <c r="I283" i="1" s="1"/>
  <c r="F282" i="1"/>
  <c r="I282" i="1" s="1"/>
  <c r="F281" i="1"/>
  <c r="I281" i="1" s="1"/>
  <c r="F280" i="1"/>
  <c r="I280" i="1" s="1"/>
  <c r="F279" i="1"/>
  <c r="I279" i="1" s="1"/>
  <c r="F278" i="1"/>
  <c r="I278" i="1" s="1"/>
  <c r="F277" i="1"/>
  <c r="I277" i="1" s="1"/>
  <c r="F276" i="1"/>
  <c r="I276" i="1" s="1"/>
  <c r="F275" i="1"/>
  <c r="I275" i="1" s="1"/>
  <c r="F274" i="1"/>
  <c r="I274" i="1" s="1"/>
  <c r="F273" i="1"/>
  <c r="I273" i="1" s="1"/>
  <c r="F272" i="1"/>
  <c r="I272" i="1" s="1"/>
  <c r="F271" i="1"/>
  <c r="I271" i="1" s="1"/>
  <c r="F270" i="1"/>
  <c r="I270" i="1" s="1"/>
  <c r="F269" i="1"/>
  <c r="I269" i="1" s="1"/>
  <c r="F268" i="1"/>
  <c r="I268" i="1" s="1"/>
  <c r="F267" i="1"/>
  <c r="I267" i="1" s="1"/>
  <c r="F266" i="1"/>
  <c r="I266" i="1" s="1"/>
  <c r="F265" i="1"/>
  <c r="I265" i="1" s="1"/>
  <c r="F264" i="1"/>
  <c r="I264" i="1" s="1"/>
  <c r="F263" i="1"/>
  <c r="I263" i="1" s="1"/>
  <c r="F1073" i="1"/>
  <c r="I1073" i="1" s="1"/>
  <c r="F1072" i="1"/>
  <c r="I1072" i="1" s="1"/>
  <c r="F1071" i="1"/>
  <c r="I1071" i="1" s="1"/>
  <c r="F1070" i="1"/>
  <c r="I1070" i="1" s="1"/>
  <c r="F1069" i="1"/>
  <c r="I1069" i="1" s="1"/>
  <c r="F1068" i="1"/>
  <c r="I1068" i="1" s="1"/>
  <c r="F1067" i="1"/>
  <c r="I1067" i="1" s="1"/>
  <c r="F1066" i="1"/>
  <c r="I1066" i="1" s="1"/>
  <c r="F1065" i="1"/>
  <c r="I1065" i="1" s="1"/>
  <c r="F1064" i="1"/>
  <c r="I1064" i="1" s="1"/>
  <c r="F1063" i="1"/>
  <c r="I1063" i="1" s="1"/>
  <c r="F1062" i="1"/>
  <c r="I1062" i="1" s="1"/>
  <c r="F1061" i="1"/>
  <c r="I1061" i="1" s="1"/>
  <c r="F1060" i="1"/>
  <c r="I1060" i="1" s="1"/>
  <c r="F1034" i="1"/>
  <c r="I1034" i="1" s="1"/>
  <c r="F1033" i="1"/>
  <c r="I1033" i="1" s="1"/>
  <c r="F1032" i="1"/>
  <c r="I1032" i="1" s="1"/>
  <c r="F1031" i="1"/>
  <c r="I1031" i="1" s="1"/>
  <c r="F1030" i="1"/>
  <c r="I1030" i="1" s="1"/>
  <c r="F1029" i="1"/>
  <c r="I1029" i="1" s="1"/>
  <c r="F1028" i="1"/>
  <c r="I1028" i="1" s="1"/>
  <c r="F1027" i="1"/>
  <c r="I1027" i="1" s="1"/>
  <c r="F1026" i="1"/>
  <c r="I1026" i="1" s="1"/>
  <c r="F1025" i="1"/>
  <c r="I1025" i="1" s="1"/>
  <c r="F1024" i="1"/>
  <c r="I1024" i="1" s="1"/>
  <c r="F1023" i="1"/>
  <c r="I1023" i="1" s="1"/>
  <c r="F1022" i="1"/>
  <c r="I1022" i="1" s="1"/>
  <c r="F1021" i="1"/>
  <c r="I1021" i="1" s="1"/>
  <c r="F1020" i="1"/>
  <c r="I1020" i="1" s="1"/>
  <c r="F1019" i="1"/>
  <c r="I1019" i="1" s="1"/>
  <c r="AT1019" i="1" s="1"/>
  <c r="F1018" i="1"/>
  <c r="I1018" i="1" s="1"/>
  <c r="M1018" i="1" s="1"/>
  <c r="F1017" i="1"/>
  <c r="I1017" i="1" s="1"/>
  <c r="AT1017" i="1" s="1"/>
  <c r="F1016" i="1"/>
  <c r="I1016" i="1" s="1"/>
  <c r="F1015" i="1"/>
  <c r="I1015" i="1" s="1"/>
  <c r="F1014" i="1"/>
  <c r="I1014" i="1" s="1"/>
  <c r="M1014" i="1" s="1"/>
  <c r="F1013" i="1"/>
  <c r="I1013" i="1" s="1"/>
  <c r="AT1013" i="1" s="1"/>
  <c r="F1012" i="1"/>
  <c r="I1012" i="1" s="1"/>
  <c r="AT1012" i="1" s="1"/>
  <c r="F375" i="1"/>
  <c r="I375" i="1" s="1"/>
  <c r="F374" i="1"/>
  <c r="I374" i="1" s="1"/>
  <c r="F373" i="1"/>
  <c r="I373" i="1" s="1"/>
  <c r="F372" i="1"/>
  <c r="I372" i="1" s="1"/>
  <c r="M372" i="1" s="1"/>
  <c r="F371" i="1"/>
  <c r="I371" i="1" s="1"/>
  <c r="F370" i="1"/>
  <c r="I370" i="1" s="1"/>
  <c r="F369" i="1"/>
  <c r="I369" i="1" s="1"/>
  <c r="F368" i="1"/>
  <c r="I368" i="1" s="1"/>
  <c r="M368" i="1" s="1"/>
  <c r="F367" i="1"/>
  <c r="I367" i="1" s="1"/>
  <c r="F366" i="1"/>
  <c r="I366" i="1" s="1"/>
  <c r="F365" i="1"/>
  <c r="I365" i="1" s="1"/>
  <c r="F364" i="1"/>
  <c r="I364" i="1" s="1"/>
  <c r="M364" i="1" s="1"/>
  <c r="F363" i="1"/>
  <c r="I363" i="1" s="1"/>
  <c r="F362" i="1"/>
  <c r="I362" i="1" s="1"/>
  <c r="F361" i="1"/>
  <c r="I361" i="1" s="1"/>
  <c r="F262" i="1"/>
  <c r="I262" i="1" s="1"/>
  <c r="F261" i="1"/>
  <c r="I261" i="1" s="1"/>
  <c r="F260" i="1"/>
  <c r="I260" i="1" s="1"/>
  <c r="F259" i="1"/>
  <c r="I259" i="1" s="1"/>
  <c r="F258" i="1"/>
  <c r="I258" i="1" s="1"/>
  <c r="F257" i="1"/>
  <c r="I257" i="1" s="1"/>
  <c r="F256" i="1"/>
  <c r="I256" i="1" s="1"/>
  <c r="F255" i="1"/>
  <c r="I255" i="1" s="1"/>
  <c r="F254" i="1"/>
  <c r="I254" i="1" s="1"/>
  <c r="F253" i="1"/>
  <c r="I253" i="1" s="1"/>
  <c r="F252" i="1"/>
  <c r="I252" i="1" s="1"/>
  <c r="F251" i="1"/>
  <c r="I251" i="1" s="1"/>
  <c r="F250" i="1"/>
  <c r="I250" i="1" s="1"/>
  <c r="F249" i="1"/>
  <c r="I249" i="1" s="1"/>
  <c r="F248" i="1"/>
  <c r="I248" i="1" s="1"/>
  <c r="M248" i="1" s="1"/>
  <c r="F247" i="1"/>
  <c r="I247" i="1" s="1"/>
  <c r="M247" i="1" s="1"/>
  <c r="F246" i="1"/>
  <c r="I246" i="1" s="1"/>
  <c r="M246" i="1" s="1"/>
  <c r="F245" i="1"/>
  <c r="I245" i="1" s="1"/>
  <c r="M245" i="1" s="1"/>
  <c r="F244" i="1"/>
  <c r="I244" i="1" s="1"/>
  <c r="F243" i="1"/>
  <c r="I243" i="1" s="1"/>
  <c r="F242" i="1"/>
  <c r="I242" i="1" s="1"/>
  <c r="F241" i="1"/>
  <c r="I241" i="1" s="1"/>
  <c r="F240" i="1"/>
  <c r="I240" i="1" s="1"/>
  <c r="F239" i="1"/>
  <c r="I239" i="1" s="1"/>
  <c r="F238" i="1"/>
  <c r="I238" i="1" s="1"/>
  <c r="F237" i="1"/>
  <c r="I237" i="1" s="1"/>
  <c r="F236" i="1"/>
  <c r="I236" i="1" s="1"/>
  <c r="F235" i="1"/>
  <c r="I235" i="1" s="1"/>
  <c r="F234" i="1"/>
  <c r="I234" i="1" s="1"/>
  <c r="F233" i="1"/>
  <c r="I233" i="1" s="1"/>
  <c r="F232" i="1"/>
  <c r="I232" i="1" s="1"/>
  <c r="F231" i="1"/>
  <c r="I231" i="1" s="1"/>
  <c r="F230" i="1"/>
  <c r="I230" i="1" s="1"/>
  <c r="F229" i="1"/>
  <c r="I229" i="1" s="1"/>
  <c r="F228" i="1"/>
  <c r="I228" i="1" s="1"/>
  <c r="F227" i="1"/>
  <c r="I227" i="1" s="1"/>
  <c r="F226" i="1"/>
  <c r="I226" i="1" s="1"/>
  <c r="F225" i="1"/>
  <c r="I225" i="1" s="1"/>
  <c r="F224" i="1"/>
  <c r="I224" i="1" s="1"/>
  <c r="F223" i="1"/>
  <c r="I223" i="1" s="1"/>
  <c r="F222" i="1"/>
  <c r="I222" i="1" s="1"/>
  <c r="F221" i="1"/>
  <c r="I221" i="1" s="1"/>
  <c r="F220" i="1"/>
  <c r="I220" i="1" s="1"/>
  <c r="F219" i="1"/>
  <c r="I219" i="1" s="1"/>
  <c r="F218" i="1"/>
  <c r="I218" i="1" s="1"/>
  <c r="F217" i="1"/>
  <c r="I217" i="1" s="1"/>
  <c r="F216" i="1"/>
  <c r="I216" i="1" s="1"/>
  <c r="F215" i="1"/>
  <c r="I215" i="1" s="1"/>
  <c r="F214" i="1"/>
  <c r="I214" i="1" s="1"/>
  <c r="F213" i="1"/>
  <c r="I213" i="1" s="1"/>
  <c r="F212" i="1"/>
  <c r="I212" i="1" s="1"/>
  <c r="F211" i="1"/>
  <c r="I211" i="1" s="1"/>
  <c r="F210" i="1"/>
  <c r="I210" i="1" s="1"/>
  <c r="F209" i="1"/>
  <c r="I209" i="1" s="1"/>
  <c r="F208" i="1"/>
  <c r="I208" i="1" s="1"/>
  <c r="F207" i="1"/>
  <c r="I207" i="1" s="1"/>
  <c r="F206" i="1"/>
  <c r="I206" i="1" s="1"/>
  <c r="F205" i="1"/>
  <c r="I205" i="1" s="1"/>
  <c r="F204" i="1"/>
  <c r="I204" i="1" s="1"/>
  <c r="F203" i="1"/>
  <c r="I203" i="1" s="1"/>
  <c r="F202" i="1"/>
  <c r="I202" i="1" s="1"/>
  <c r="F201" i="1"/>
  <c r="I201" i="1" s="1"/>
  <c r="F200" i="1"/>
  <c r="I200" i="1" s="1"/>
  <c r="F199" i="1"/>
  <c r="I199" i="1" s="1"/>
  <c r="F198" i="1"/>
  <c r="I198" i="1" s="1"/>
  <c r="F197" i="1"/>
  <c r="I197" i="1" s="1"/>
  <c r="F196" i="1"/>
  <c r="I196" i="1" s="1"/>
  <c r="F195" i="1"/>
  <c r="I195" i="1" s="1"/>
  <c r="F194" i="1"/>
  <c r="I194" i="1" s="1"/>
  <c r="F193" i="1"/>
  <c r="I193" i="1" s="1"/>
  <c r="F192" i="1"/>
  <c r="I192" i="1" s="1"/>
  <c r="F191" i="1"/>
  <c r="I191" i="1" s="1"/>
  <c r="F190" i="1"/>
  <c r="I190" i="1" s="1"/>
  <c r="F189" i="1"/>
  <c r="I189" i="1" s="1"/>
  <c r="F188" i="1"/>
  <c r="I188" i="1" s="1"/>
  <c r="F187" i="1"/>
  <c r="I187" i="1" s="1"/>
  <c r="F186" i="1"/>
  <c r="I186" i="1" s="1"/>
  <c r="F185" i="1"/>
  <c r="I185" i="1" s="1"/>
  <c r="F184" i="1"/>
  <c r="I184" i="1" s="1"/>
  <c r="F183" i="1"/>
  <c r="I183" i="1" s="1"/>
  <c r="F182" i="1"/>
  <c r="I182" i="1" s="1"/>
  <c r="F181" i="1"/>
  <c r="I181" i="1" s="1"/>
  <c r="F180" i="1"/>
  <c r="I180" i="1" s="1"/>
  <c r="F179" i="1"/>
  <c r="I179" i="1" s="1"/>
  <c r="F178" i="1"/>
  <c r="I178" i="1" s="1"/>
  <c r="F177" i="1"/>
  <c r="I177" i="1" s="1"/>
  <c r="F176" i="1"/>
  <c r="I176" i="1" s="1"/>
  <c r="F175" i="1"/>
  <c r="I175" i="1" s="1"/>
  <c r="F174" i="1"/>
  <c r="I174" i="1" s="1"/>
  <c r="F173" i="1"/>
  <c r="I173" i="1" s="1"/>
  <c r="F172" i="1"/>
  <c r="I172" i="1" s="1"/>
  <c r="F171" i="1"/>
  <c r="I171" i="1" s="1"/>
  <c r="F170" i="1"/>
  <c r="I170" i="1" s="1"/>
  <c r="F169" i="1"/>
  <c r="I169" i="1" s="1"/>
  <c r="F168" i="1"/>
  <c r="I168" i="1" s="1"/>
  <c r="F167" i="1"/>
  <c r="I167" i="1" s="1"/>
  <c r="F166" i="1"/>
  <c r="I166" i="1" s="1"/>
  <c r="F165" i="1"/>
  <c r="I165" i="1" s="1"/>
  <c r="F164" i="1"/>
  <c r="I164" i="1" s="1"/>
  <c r="F163" i="1"/>
  <c r="I163" i="1" s="1"/>
  <c r="F162" i="1"/>
  <c r="I162" i="1" s="1"/>
  <c r="F161" i="1"/>
  <c r="I161" i="1" s="1"/>
  <c r="F160" i="1"/>
  <c r="I160" i="1" s="1"/>
  <c r="F159" i="1"/>
  <c r="I159" i="1" s="1"/>
  <c r="F158" i="1"/>
  <c r="I158" i="1" s="1"/>
  <c r="F157" i="1"/>
  <c r="I157" i="1" s="1"/>
  <c r="F156" i="1"/>
  <c r="I156" i="1" s="1"/>
  <c r="F155" i="1"/>
  <c r="I155" i="1" s="1"/>
  <c r="F154" i="1"/>
  <c r="I154" i="1" s="1"/>
  <c r="F153" i="1"/>
  <c r="I153" i="1" s="1"/>
  <c r="F152" i="1"/>
  <c r="I152" i="1" s="1"/>
  <c r="F151" i="1"/>
  <c r="I151" i="1" s="1"/>
  <c r="F150" i="1"/>
  <c r="I150" i="1" s="1"/>
  <c r="F149" i="1"/>
  <c r="I149" i="1" s="1"/>
  <c r="F148" i="1"/>
  <c r="I148" i="1" s="1"/>
  <c r="F147" i="1"/>
  <c r="I147" i="1" s="1"/>
  <c r="F146" i="1"/>
  <c r="I146" i="1" s="1"/>
  <c r="F145" i="1"/>
  <c r="I145" i="1" s="1"/>
  <c r="F144" i="1"/>
  <c r="I144" i="1" s="1"/>
  <c r="F143" i="1"/>
  <c r="I143" i="1" s="1"/>
  <c r="F142" i="1"/>
  <c r="I142" i="1" s="1"/>
  <c r="F141" i="1"/>
  <c r="I141" i="1" s="1"/>
  <c r="F140" i="1"/>
  <c r="I140" i="1" s="1"/>
  <c r="F139" i="1"/>
  <c r="I139" i="1" s="1"/>
  <c r="F138" i="1"/>
  <c r="I138" i="1" s="1"/>
  <c r="F137" i="1"/>
  <c r="I137" i="1" s="1"/>
  <c r="F136" i="1"/>
  <c r="I136" i="1" s="1"/>
  <c r="F135" i="1"/>
  <c r="I135" i="1" s="1"/>
  <c r="F134" i="1"/>
  <c r="I134" i="1" s="1"/>
  <c r="F133" i="1"/>
  <c r="I133" i="1" s="1"/>
  <c r="F132" i="1"/>
  <c r="I132" i="1" s="1"/>
  <c r="F131" i="1"/>
  <c r="I131" i="1" s="1"/>
  <c r="F130" i="1"/>
  <c r="I130" i="1" s="1"/>
  <c r="F129" i="1"/>
  <c r="I129" i="1" s="1"/>
  <c r="F128" i="1"/>
  <c r="I128" i="1" s="1"/>
  <c r="F127" i="1"/>
  <c r="I127" i="1" s="1"/>
  <c r="F126" i="1"/>
  <c r="I126" i="1" s="1"/>
  <c r="F125" i="1"/>
  <c r="I125" i="1" s="1"/>
  <c r="F124" i="1"/>
  <c r="I124" i="1" s="1"/>
  <c r="F123" i="1"/>
  <c r="I123" i="1" s="1"/>
  <c r="F122" i="1"/>
  <c r="I122" i="1" s="1"/>
  <c r="F121" i="1"/>
  <c r="I121" i="1" s="1"/>
  <c r="F120" i="1"/>
  <c r="I120" i="1" s="1"/>
  <c r="F119" i="1"/>
  <c r="I119" i="1" s="1"/>
  <c r="F118" i="1"/>
  <c r="I118" i="1" s="1"/>
  <c r="F117" i="1"/>
  <c r="I117" i="1" s="1"/>
  <c r="F116" i="1"/>
  <c r="I116" i="1" s="1"/>
  <c r="F115" i="1"/>
  <c r="I115" i="1" s="1"/>
  <c r="F114" i="1"/>
  <c r="I114" i="1" s="1"/>
  <c r="F113" i="1"/>
  <c r="I113" i="1" s="1"/>
  <c r="F112" i="1"/>
  <c r="I112" i="1" s="1"/>
  <c r="F111" i="1"/>
  <c r="I111" i="1" s="1"/>
  <c r="F110" i="1"/>
  <c r="I110" i="1" s="1"/>
  <c r="F109" i="1"/>
  <c r="I109" i="1" s="1"/>
  <c r="F108" i="1"/>
  <c r="I108" i="1" s="1"/>
  <c r="F107" i="1"/>
  <c r="I107" i="1" s="1"/>
  <c r="F106" i="1"/>
  <c r="I106" i="1" s="1"/>
  <c r="F105" i="1"/>
  <c r="I105" i="1" s="1"/>
  <c r="F104" i="1"/>
  <c r="I104" i="1" s="1"/>
  <c r="F103" i="1"/>
  <c r="I103" i="1" s="1"/>
  <c r="F102" i="1"/>
  <c r="I102" i="1" s="1"/>
  <c r="F101" i="1"/>
  <c r="I101" i="1" s="1"/>
  <c r="F100" i="1"/>
  <c r="I100" i="1" s="1"/>
  <c r="F99" i="1"/>
  <c r="I99" i="1" s="1"/>
  <c r="F98" i="1"/>
  <c r="I98" i="1" s="1"/>
  <c r="F97" i="1"/>
  <c r="I97" i="1" s="1"/>
  <c r="F96" i="1"/>
  <c r="I96" i="1" s="1"/>
  <c r="F95" i="1"/>
  <c r="I95" i="1" s="1"/>
  <c r="F94" i="1"/>
  <c r="I94" i="1" s="1"/>
  <c r="F93" i="1"/>
  <c r="I93" i="1" s="1"/>
  <c r="F92" i="1"/>
  <c r="I92" i="1" s="1"/>
  <c r="F91" i="1"/>
  <c r="I91" i="1" s="1"/>
  <c r="F90" i="1"/>
  <c r="I90" i="1" s="1"/>
  <c r="F89" i="1"/>
  <c r="I89" i="1" s="1"/>
  <c r="F88" i="1"/>
  <c r="I88" i="1" s="1"/>
  <c r="F87" i="1"/>
  <c r="I87" i="1" s="1"/>
  <c r="F86" i="1"/>
  <c r="I86" i="1" s="1"/>
  <c r="F85" i="1"/>
  <c r="I85" i="1" s="1"/>
  <c r="F84" i="1"/>
  <c r="I84" i="1" s="1"/>
  <c r="F83" i="1"/>
  <c r="I83" i="1" s="1"/>
  <c r="F82" i="1"/>
  <c r="I82" i="1" s="1"/>
  <c r="F81" i="1"/>
  <c r="I81" i="1" s="1"/>
  <c r="F80" i="1"/>
  <c r="I80" i="1" s="1"/>
  <c r="F79" i="1"/>
  <c r="I79" i="1" s="1"/>
  <c r="F78" i="1"/>
  <c r="I78" i="1" s="1"/>
  <c r="F77" i="1"/>
  <c r="I77" i="1" s="1"/>
  <c r="F76" i="1"/>
  <c r="I76" i="1" s="1"/>
  <c r="F75" i="1"/>
  <c r="I75" i="1" s="1"/>
  <c r="F74" i="1"/>
  <c r="I74" i="1" s="1"/>
  <c r="F73" i="1"/>
  <c r="I73" i="1" s="1"/>
  <c r="F72" i="1"/>
  <c r="I72" i="1" s="1"/>
  <c r="F71" i="1"/>
  <c r="I71" i="1" s="1"/>
  <c r="F70" i="1"/>
  <c r="I70" i="1" s="1"/>
  <c r="F69" i="1"/>
  <c r="I69" i="1" s="1"/>
  <c r="F68" i="1"/>
  <c r="I68" i="1" s="1"/>
  <c r="F67" i="1"/>
  <c r="I67" i="1" s="1"/>
  <c r="F66" i="1"/>
  <c r="I66" i="1" s="1"/>
  <c r="F65" i="1"/>
  <c r="I65" i="1" s="1"/>
  <c r="F64" i="1"/>
  <c r="I64" i="1" s="1"/>
  <c r="F63" i="1"/>
  <c r="I63" i="1" s="1"/>
  <c r="F62" i="1"/>
  <c r="I62" i="1" s="1"/>
  <c r="F61" i="1"/>
  <c r="I61" i="1" s="1"/>
  <c r="F60" i="1"/>
  <c r="I60" i="1" s="1"/>
  <c r="F59" i="1"/>
  <c r="I59" i="1" s="1"/>
  <c r="F58" i="1"/>
  <c r="I58" i="1" s="1"/>
  <c r="F57" i="1"/>
  <c r="I57" i="1" s="1"/>
  <c r="F56" i="1"/>
  <c r="I56" i="1" s="1"/>
  <c r="F55" i="1"/>
  <c r="I55" i="1" s="1"/>
  <c r="F54" i="1"/>
  <c r="I54" i="1" s="1"/>
  <c r="F53" i="1"/>
  <c r="I53" i="1" s="1"/>
  <c r="F52" i="1"/>
  <c r="I52" i="1" s="1"/>
  <c r="F51" i="1"/>
  <c r="I51" i="1" s="1"/>
  <c r="F50" i="1"/>
  <c r="I50" i="1" s="1"/>
  <c r="F49" i="1"/>
  <c r="I49" i="1" s="1"/>
  <c r="F48" i="1"/>
  <c r="I48" i="1" s="1"/>
  <c r="F47" i="1"/>
  <c r="I47" i="1" s="1"/>
  <c r="F46" i="1"/>
  <c r="I46" i="1" s="1"/>
  <c r="F45" i="1"/>
  <c r="I45" i="1" s="1"/>
  <c r="F44" i="1"/>
  <c r="I44" i="1" s="1"/>
  <c r="F43" i="1"/>
  <c r="I43" i="1" s="1"/>
  <c r="F42" i="1"/>
  <c r="I42" i="1" s="1"/>
  <c r="F41" i="1"/>
  <c r="I41" i="1" s="1"/>
  <c r="F40" i="1"/>
  <c r="I40" i="1" s="1"/>
  <c r="F39" i="1"/>
  <c r="I39" i="1" s="1"/>
  <c r="F38" i="1"/>
  <c r="I38" i="1" s="1"/>
  <c r="F37" i="1"/>
  <c r="I37" i="1" s="1"/>
  <c r="F36" i="1"/>
  <c r="I36" i="1" s="1"/>
  <c r="F35" i="1"/>
  <c r="I35" i="1" s="1"/>
  <c r="F34" i="1"/>
  <c r="I34" i="1" s="1"/>
  <c r="F33" i="1"/>
  <c r="I33" i="1" s="1"/>
  <c r="F32" i="1"/>
  <c r="I32" i="1" s="1"/>
  <c r="F31" i="1"/>
  <c r="I31" i="1" s="1"/>
  <c r="F30" i="1"/>
  <c r="I30" i="1" s="1"/>
  <c r="F29" i="1"/>
  <c r="I29" i="1" s="1"/>
  <c r="F28" i="1"/>
  <c r="I28" i="1" s="1"/>
  <c r="F27" i="1"/>
  <c r="I27" i="1" s="1"/>
  <c r="F26" i="1"/>
  <c r="I26" i="1" s="1"/>
  <c r="F25" i="1"/>
  <c r="I25" i="1" s="1"/>
  <c r="F24" i="1"/>
  <c r="I24" i="1" s="1"/>
  <c r="F23" i="1"/>
  <c r="I23" i="1" s="1"/>
  <c r="F22" i="1"/>
  <c r="I22" i="1" s="1"/>
  <c r="F21" i="1"/>
  <c r="I21" i="1" s="1"/>
  <c r="F20" i="1"/>
  <c r="I20" i="1" s="1"/>
  <c r="F19" i="1"/>
  <c r="I19" i="1" s="1"/>
  <c r="F18" i="1"/>
  <c r="I18" i="1" s="1"/>
  <c r="F17" i="1"/>
  <c r="I17" i="1" s="1"/>
  <c r="F16" i="1"/>
  <c r="I16" i="1" s="1"/>
  <c r="F15" i="1"/>
  <c r="I15" i="1" s="1"/>
  <c r="F14" i="1"/>
  <c r="I14" i="1" s="1"/>
  <c r="F13" i="1"/>
  <c r="I13" i="1" s="1"/>
  <c r="F12" i="1"/>
  <c r="I12" i="1" s="1"/>
  <c r="F11" i="1"/>
  <c r="I11" i="1" s="1"/>
  <c r="F10" i="1"/>
  <c r="I10" i="1" s="1"/>
  <c r="F9" i="1"/>
  <c r="I9" i="1" s="1"/>
  <c r="F8" i="1"/>
  <c r="I8" i="1" s="1"/>
  <c r="F7" i="1"/>
  <c r="I7" i="1" s="1"/>
  <c r="F531" i="1"/>
  <c r="I531" i="1" s="1"/>
  <c r="F530" i="1"/>
  <c r="I530" i="1" s="1"/>
  <c r="F529" i="1"/>
  <c r="I529" i="1" s="1"/>
  <c r="F528" i="1"/>
  <c r="I528" i="1" s="1"/>
  <c r="F527" i="1"/>
  <c r="I527" i="1" s="1"/>
  <c r="F526" i="1"/>
  <c r="I526" i="1" s="1"/>
  <c r="F525" i="1"/>
  <c r="I525" i="1" s="1"/>
  <c r="F524" i="1"/>
  <c r="I524" i="1" s="1"/>
  <c r="F523" i="1"/>
  <c r="I523" i="1" s="1"/>
  <c r="F522" i="1"/>
  <c r="I522" i="1" s="1"/>
  <c r="F521" i="1"/>
  <c r="I521" i="1" s="1"/>
  <c r="F520" i="1"/>
  <c r="I520" i="1" s="1"/>
  <c r="F519" i="1"/>
  <c r="I519" i="1" s="1"/>
  <c r="F518" i="1"/>
  <c r="I518" i="1" s="1"/>
  <c r="F517" i="1"/>
  <c r="I517" i="1" s="1"/>
  <c r="F516" i="1"/>
  <c r="I516" i="1" s="1"/>
  <c r="F515" i="1"/>
  <c r="I515" i="1" s="1"/>
  <c r="F514" i="1"/>
  <c r="I514" i="1" s="1"/>
  <c r="F513" i="1"/>
  <c r="I513" i="1" s="1"/>
  <c r="F512" i="1"/>
  <c r="I512" i="1" s="1"/>
  <c r="F511" i="1"/>
  <c r="I511" i="1" s="1"/>
  <c r="F510" i="1"/>
  <c r="I510" i="1" s="1"/>
  <c r="F509" i="1"/>
  <c r="I509" i="1" s="1"/>
  <c r="F508" i="1"/>
  <c r="I508" i="1" s="1"/>
  <c r="F507" i="1"/>
  <c r="I507" i="1" s="1"/>
  <c r="F506" i="1"/>
  <c r="I506" i="1" s="1"/>
  <c r="F505" i="1"/>
  <c r="I505" i="1" s="1"/>
  <c r="F504" i="1"/>
  <c r="I504" i="1" s="1"/>
  <c r="F503" i="1"/>
  <c r="I503" i="1" s="1"/>
  <c r="F502" i="1"/>
  <c r="I502" i="1" s="1"/>
  <c r="F501" i="1"/>
  <c r="I501" i="1" s="1"/>
  <c r="F500" i="1"/>
  <c r="I500" i="1" s="1"/>
  <c r="F499" i="1"/>
  <c r="I499" i="1" s="1"/>
  <c r="F498" i="1"/>
  <c r="I498" i="1" s="1"/>
  <c r="F497" i="1"/>
  <c r="I497" i="1" s="1"/>
  <c r="F496" i="1"/>
  <c r="I496" i="1" s="1"/>
  <c r="F495" i="1"/>
  <c r="I495" i="1" s="1"/>
  <c r="F494" i="1"/>
  <c r="I494" i="1" s="1"/>
  <c r="F493" i="1"/>
  <c r="I493" i="1" s="1"/>
  <c r="F492" i="1"/>
  <c r="I492" i="1" s="1"/>
  <c r="F491" i="1"/>
  <c r="I491" i="1" s="1"/>
  <c r="F490" i="1"/>
  <c r="I490" i="1" s="1"/>
  <c r="F489" i="1"/>
  <c r="I489" i="1" s="1"/>
  <c r="F488" i="1"/>
  <c r="I488" i="1" s="1"/>
  <c r="F487" i="1"/>
  <c r="I487" i="1" s="1"/>
  <c r="F486" i="1"/>
  <c r="I486" i="1" s="1"/>
  <c r="F485" i="1"/>
  <c r="I485" i="1" s="1"/>
  <c r="F484" i="1"/>
  <c r="I484" i="1" s="1"/>
  <c r="F483" i="1"/>
  <c r="I483" i="1" s="1"/>
  <c r="F482" i="1"/>
  <c r="I482" i="1" s="1"/>
  <c r="F481" i="1"/>
  <c r="I481" i="1" s="1"/>
  <c r="F480" i="1"/>
  <c r="I480" i="1" s="1"/>
  <c r="F479" i="1"/>
  <c r="I479" i="1" s="1"/>
  <c r="F478" i="1"/>
  <c r="I478" i="1" s="1"/>
  <c r="F477" i="1"/>
  <c r="I477" i="1" s="1"/>
  <c r="F476" i="1"/>
  <c r="I476" i="1" s="1"/>
  <c r="F475" i="1"/>
  <c r="I475" i="1" s="1"/>
  <c r="F474" i="1"/>
  <c r="I474" i="1" s="1"/>
  <c r="F473" i="1"/>
  <c r="I473" i="1" s="1"/>
  <c r="F472" i="1"/>
  <c r="I472" i="1" s="1"/>
  <c r="F471" i="1"/>
  <c r="I471" i="1" s="1"/>
  <c r="F470" i="1"/>
  <c r="I470" i="1" s="1"/>
  <c r="F469" i="1"/>
  <c r="I469" i="1" s="1"/>
  <c r="F468" i="1"/>
  <c r="I468" i="1" s="1"/>
  <c r="F467" i="1"/>
  <c r="I467" i="1" s="1"/>
  <c r="F466" i="1"/>
  <c r="I466" i="1" s="1"/>
  <c r="F465" i="1"/>
  <c r="I465" i="1" s="1"/>
  <c r="F464" i="1"/>
  <c r="I464" i="1" s="1"/>
  <c r="F463" i="1"/>
  <c r="I463" i="1" s="1"/>
  <c r="F462" i="1"/>
  <c r="I462" i="1" s="1"/>
  <c r="F461" i="1"/>
  <c r="I461" i="1" s="1"/>
  <c r="F460" i="1"/>
  <c r="I460" i="1" s="1"/>
  <c r="F459" i="1"/>
  <c r="I459" i="1" s="1"/>
  <c r="F458" i="1"/>
  <c r="I458" i="1" s="1"/>
  <c r="F457" i="1"/>
  <c r="I457" i="1" s="1"/>
  <c r="F456" i="1"/>
  <c r="I456" i="1" s="1"/>
  <c r="F455" i="1"/>
  <c r="I455" i="1" s="1"/>
  <c r="F454" i="1"/>
  <c r="I454" i="1" s="1"/>
  <c r="F453" i="1"/>
  <c r="I453" i="1" s="1"/>
  <c r="F452" i="1"/>
  <c r="I452" i="1" s="1"/>
  <c r="M452" i="1" s="1"/>
  <c r="F451" i="1"/>
  <c r="I451" i="1" s="1"/>
  <c r="M451" i="1" s="1"/>
  <c r="F450" i="1"/>
  <c r="I450" i="1" s="1"/>
  <c r="M450" i="1" s="1"/>
  <c r="F449" i="1"/>
  <c r="I449" i="1" s="1"/>
  <c r="M449" i="1" s="1"/>
  <c r="F448" i="1"/>
  <c r="I448" i="1" s="1"/>
  <c r="M448" i="1" s="1"/>
  <c r="F447" i="1"/>
  <c r="I447" i="1" s="1"/>
  <c r="M447" i="1" s="1"/>
  <c r="F446" i="1"/>
  <c r="I446" i="1" s="1"/>
  <c r="M446" i="1" s="1"/>
  <c r="F445" i="1"/>
  <c r="I445" i="1" s="1"/>
  <c r="M445" i="1" s="1"/>
  <c r="F444" i="1"/>
  <c r="I444" i="1" s="1"/>
  <c r="M444" i="1" s="1"/>
  <c r="F443" i="1"/>
  <c r="I443" i="1" s="1"/>
  <c r="F442" i="1"/>
  <c r="I442" i="1" s="1"/>
  <c r="F441" i="1"/>
  <c r="I441" i="1" s="1"/>
  <c r="F440" i="1"/>
  <c r="I440" i="1" s="1"/>
  <c r="F439" i="1"/>
  <c r="I439" i="1" s="1"/>
  <c r="F438" i="1"/>
  <c r="I438" i="1" s="1"/>
  <c r="F437" i="1"/>
  <c r="I437" i="1" s="1"/>
  <c r="F436" i="1"/>
  <c r="I436" i="1" s="1"/>
  <c r="F435" i="1"/>
  <c r="I435" i="1" s="1"/>
  <c r="F434" i="1"/>
  <c r="I434" i="1" s="1"/>
  <c r="F433" i="1"/>
  <c r="I433" i="1" s="1"/>
  <c r="F432" i="1"/>
  <c r="I432" i="1" s="1"/>
  <c r="F431" i="1"/>
  <c r="I431" i="1" s="1"/>
  <c r="F430" i="1"/>
  <c r="I430" i="1" s="1"/>
  <c r="F429" i="1"/>
  <c r="I429" i="1" s="1"/>
  <c r="F428" i="1"/>
  <c r="I428" i="1" s="1"/>
  <c r="F427" i="1"/>
  <c r="I427" i="1" s="1"/>
  <c r="F426" i="1"/>
  <c r="I426" i="1" s="1"/>
  <c r="F425" i="1"/>
  <c r="I425" i="1" s="1"/>
  <c r="F424" i="1"/>
  <c r="I424" i="1" s="1"/>
  <c r="F423" i="1"/>
  <c r="I423" i="1" s="1"/>
  <c r="F422" i="1"/>
  <c r="I422" i="1" s="1"/>
  <c r="F421" i="1"/>
  <c r="I421" i="1" s="1"/>
  <c r="F420" i="1"/>
  <c r="I420" i="1" s="1"/>
  <c r="F419" i="1"/>
  <c r="I419" i="1" s="1"/>
  <c r="F418" i="1"/>
  <c r="I418" i="1" s="1"/>
  <c r="F417" i="1"/>
  <c r="I417" i="1" s="1"/>
  <c r="F416" i="1"/>
  <c r="I416" i="1" s="1"/>
  <c r="F415" i="1"/>
  <c r="I415" i="1" s="1"/>
  <c r="F414" i="1"/>
  <c r="I414" i="1" s="1"/>
  <c r="F413" i="1"/>
  <c r="I413" i="1" s="1"/>
  <c r="F412" i="1"/>
  <c r="I412" i="1" s="1"/>
  <c r="F411" i="1"/>
  <c r="I411" i="1" s="1"/>
  <c r="F410" i="1"/>
  <c r="I410" i="1" s="1"/>
  <c r="F409" i="1"/>
  <c r="I409" i="1" s="1"/>
  <c r="F408" i="1"/>
  <c r="I408" i="1" s="1"/>
  <c r="F407" i="1"/>
  <c r="I407" i="1" s="1"/>
  <c r="F406" i="1"/>
  <c r="I406" i="1" s="1"/>
  <c r="F405" i="1"/>
  <c r="I405" i="1" s="1"/>
  <c r="F404" i="1"/>
  <c r="I404" i="1" s="1"/>
  <c r="F403" i="1"/>
  <c r="I403" i="1" s="1"/>
  <c r="F402" i="1"/>
  <c r="I402" i="1" s="1"/>
  <c r="F401" i="1"/>
  <c r="I401" i="1" s="1"/>
  <c r="F400" i="1"/>
  <c r="I400" i="1" s="1"/>
  <c r="F399" i="1"/>
  <c r="I399" i="1" s="1"/>
  <c r="F398" i="1"/>
  <c r="I398" i="1" s="1"/>
  <c r="F397" i="1"/>
  <c r="I397" i="1" s="1"/>
  <c r="F396" i="1"/>
  <c r="I396" i="1" s="1"/>
  <c r="F395" i="1"/>
  <c r="I395" i="1" s="1"/>
  <c r="F394" i="1"/>
  <c r="I394" i="1" s="1"/>
  <c r="F393" i="1"/>
  <c r="I393" i="1" s="1"/>
  <c r="F392" i="1"/>
  <c r="I392" i="1" s="1"/>
  <c r="F391" i="1"/>
  <c r="I391" i="1" s="1"/>
  <c r="F390" i="1"/>
  <c r="I390" i="1" s="1"/>
  <c r="F389" i="1"/>
  <c r="I389" i="1" s="1"/>
  <c r="F388" i="1"/>
  <c r="I388" i="1" s="1"/>
  <c r="F387" i="1"/>
  <c r="I387" i="1" s="1"/>
  <c r="F386" i="1"/>
  <c r="I386" i="1" s="1"/>
  <c r="F385" i="1"/>
  <c r="I385" i="1" s="1"/>
  <c r="F384" i="1"/>
  <c r="I384" i="1" s="1"/>
  <c r="F383" i="1"/>
  <c r="I383" i="1" s="1"/>
  <c r="F382" i="1"/>
  <c r="I382" i="1" s="1"/>
  <c r="F381" i="1"/>
  <c r="I381" i="1" s="1"/>
  <c r="F380" i="1"/>
  <c r="I380" i="1" s="1"/>
  <c r="F379" i="1"/>
  <c r="I379" i="1" s="1"/>
  <c r="F378" i="1"/>
  <c r="I378" i="1" s="1"/>
  <c r="F377" i="1"/>
  <c r="I377" i="1" s="1"/>
  <c r="F359" i="1"/>
  <c r="I359" i="1" s="1"/>
  <c r="F358" i="1"/>
  <c r="I358" i="1" s="1"/>
  <c r="F357" i="1"/>
  <c r="I357" i="1" s="1"/>
  <c r="F356" i="1"/>
  <c r="I356" i="1" s="1"/>
  <c r="F355" i="1"/>
  <c r="I355" i="1" s="1"/>
  <c r="F354" i="1"/>
  <c r="I354" i="1" s="1"/>
  <c r="F353" i="1"/>
  <c r="I353" i="1" s="1"/>
  <c r="F352" i="1"/>
  <c r="I352" i="1" s="1"/>
  <c r="F351" i="1"/>
  <c r="I351" i="1" s="1"/>
  <c r="F350" i="1"/>
  <c r="I350" i="1" s="1"/>
  <c r="F349" i="1"/>
  <c r="I349" i="1" s="1"/>
  <c r="F348" i="1"/>
  <c r="I348" i="1" s="1"/>
  <c r="F347" i="1"/>
  <c r="I347" i="1" s="1"/>
  <c r="F346" i="1"/>
  <c r="I346" i="1" s="1"/>
  <c r="F345" i="1"/>
  <c r="I345" i="1" s="1"/>
  <c r="F339" i="1"/>
  <c r="I339" i="1" s="1"/>
  <c r="F338" i="1"/>
  <c r="I338" i="1" s="1"/>
  <c r="F337" i="1"/>
  <c r="I337" i="1" s="1"/>
  <c r="F336" i="1"/>
  <c r="I336" i="1" s="1"/>
  <c r="F335" i="1"/>
  <c r="I335" i="1" s="1"/>
  <c r="F334" i="1"/>
  <c r="I334" i="1" s="1"/>
  <c r="F333" i="1"/>
  <c r="I333" i="1" s="1"/>
  <c r="F332" i="1"/>
  <c r="I332" i="1" s="1"/>
  <c r="F331" i="1"/>
  <c r="I331" i="1" s="1"/>
  <c r="F330" i="1"/>
  <c r="I330" i="1" s="1"/>
  <c r="F329" i="1"/>
  <c r="I329" i="1" s="1"/>
  <c r="F328" i="1"/>
  <c r="I328" i="1" s="1"/>
  <c r="F327" i="1"/>
  <c r="I327" i="1" s="1"/>
  <c r="F326" i="1"/>
  <c r="I326" i="1" s="1"/>
  <c r="F325" i="1"/>
  <c r="I325" i="1" s="1"/>
  <c r="F324" i="1"/>
  <c r="I324" i="1" s="1"/>
  <c r="F323" i="1"/>
  <c r="I323" i="1" s="1"/>
  <c r="F322" i="1"/>
  <c r="I322" i="1" s="1"/>
  <c r="F321" i="1"/>
  <c r="I321" i="1" s="1"/>
  <c r="F320" i="1"/>
  <c r="I320" i="1" s="1"/>
  <c r="F319" i="1"/>
  <c r="I319" i="1" s="1"/>
  <c r="F318" i="1"/>
  <c r="I318" i="1" s="1"/>
  <c r="F317" i="1"/>
  <c r="I317" i="1" s="1"/>
  <c r="F316" i="1"/>
  <c r="I316" i="1" s="1"/>
  <c r="F315" i="1"/>
  <c r="I315" i="1" s="1"/>
  <c r="F314" i="1"/>
  <c r="I314" i="1" s="1"/>
  <c r="F313" i="1"/>
  <c r="I313" i="1" s="1"/>
  <c r="F312" i="1"/>
  <c r="I312" i="1" s="1"/>
  <c r="F311" i="1"/>
  <c r="I311" i="1" s="1"/>
  <c r="F310" i="1"/>
  <c r="I310" i="1" s="1"/>
  <c r="F309" i="1"/>
  <c r="I309" i="1" s="1"/>
  <c r="F308" i="1"/>
  <c r="I308" i="1" s="1"/>
  <c r="J7" i="1"/>
  <c r="M1886" i="1"/>
  <c r="M1862" i="1"/>
  <c r="M1813" i="1"/>
  <c r="M1799" i="1"/>
  <c r="M1783" i="1"/>
  <c r="M1763" i="1"/>
  <c r="M1761" i="1"/>
  <c r="M1739" i="1"/>
  <c r="M1709" i="1"/>
  <c r="M1685" i="1"/>
  <c r="M1650" i="1"/>
  <c r="M1646" i="1"/>
  <c r="M1642" i="1"/>
  <c r="M1638" i="1"/>
  <c r="M1634" i="1"/>
  <c r="M1630" i="1"/>
  <c r="M1626" i="1"/>
  <c r="M1622" i="1"/>
  <c r="M1618" i="1"/>
  <c r="M1614" i="1"/>
  <c r="M1610" i="1"/>
  <c r="M1606" i="1"/>
  <c r="M1602" i="1"/>
  <c r="M1598" i="1"/>
  <c r="M1594" i="1"/>
  <c r="M1590" i="1"/>
  <c r="M1485" i="1"/>
  <c r="M1477" i="1"/>
  <c r="M1346" i="1"/>
  <c r="M1330" i="1"/>
  <c r="M953" i="1"/>
  <c r="M816" i="1"/>
  <c r="AT1926" i="1"/>
  <c r="AT1910" i="1"/>
  <c r="AT1894" i="1"/>
  <c r="AT1878" i="1"/>
  <c r="AT1862" i="1"/>
  <c r="AT1846" i="1"/>
  <c r="AT1830" i="1"/>
  <c r="B936" i="1"/>
  <c r="B934" i="1"/>
  <c r="B932" i="1"/>
  <c r="B930" i="1"/>
  <c r="B928" i="1"/>
  <c r="B926" i="1"/>
  <c r="B924" i="1"/>
  <c r="B922" i="1"/>
  <c r="B920" i="1"/>
  <c r="B918" i="1"/>
  <c r="B916" i="1"/>
  <c r="B914" i="1"/>
  <c r="B912" i="1"/>
  <c r="B910" i="1"/>
  <c r="B908" i="1"/>
  <c r="B906" i="1"/>
  <c r="B904" i="1"/>
  <c r="B902" i="1"/>
  <c r="B900" i="1"/>
  <c r="B898" i="1"/>
  <c r="B896" i="1"/>
  <c r="B894" i="1"/>
  <c r="B892" i="1"/>
  <c r="B890" i="1"/>
  <c r="B888" i="1"/>
  <c r="B886" i="1"/>
  <c r="B884" i="1"/>
  <c r="B882" i="1"/>
  <c r="B880" i="1"/>
  <c r="B878" i="1"/>
  <c r="B876" i="1"/>
  <c r="B874" i="1"/>
  <c r="B872" i="1"/>
  <c r="B870" i="1"/>
  <c r="B868" i="1"/>
  <c r="B866" i="1"/>
  <c r="B864" i="1"/>
  <c r="B862" i="1"/>
  <c r="B860" i="1"/>
  <c r="B858" i="1"/>
  <c r="B856" i="1"/>
  <c r="B854" i="1"/>
  <c r="B852" i="1"/>
  <c r="B850" i="1"/>
  <c r="B848" i="1"/>
  <c r="B846" i="1"/>
  <c r="B844" i="1"/>
  <c r="B842" i="1"/>
  <c r="B840" i="1"/>
  <c r="B838" i="1"/>
  <c r="B836" i="1"/>
  <c r="B834" i="1"/>
  <c r="B832" i="1"/>
  <c r="B830" i="1"/>
  <c r="B828" i="1"/>
  <c r="B826" i="1"/>
  <c r="B824" i="1"/>
  <c r="B822" i="1"/>
  <c r="B820" i="1"/>
  <c r="B818" i="1"/>
  <c r="B816" i="1"/>
  <c r="B814" i="1"/>
  <c r="B812" i="1"/>
  <c r="B810" i="1"/>
  <c r="B808" i="1"/>
  <c r="B806" i="1"/>
  <c r="B804" i="1"/>
  <c r="B802" i="1"/>
  <c r="B800" i="1"/>
  <c r="B798" i="1"/>
  <c r="B796" i="1"/>
  <c r="B794" i="1"/>
  <c r="B792" i="1"/>
  <c r="B790" i="1"/>
  <c r="B788" i="1"/>
  <c r="B786" i="1"/>
  <c r="B784" i="1"/>
  <c r="B782" i="1"/>
  <c r="B780" i="1"/>
  <c r="B778" i="1"/>
  <c r="B776" i="1"/>
  <c r="B774" i="1"/>
  <c r="B772" i="1"/>
  <c r="B770" i="1"/>
  <c r="B768" i="1"/>
  <c r="B766" i="1"/>
  <c r="B764" i="1"/>
  <c r="B762" i="1"/>
  <c r="B760" i="1"/>
  <c r="B758" i="1"/>
  <c r="B756" i="1"/>
  <c r="B754" i="1"/>
  <c r="B752" i="1"/>
  <c r="B750" i="1"/>
  <c r="B748" i="1"/>
  <c r="B746" i="1"/>
  <c r="B744" i="1"/>
  <c r="B742" i="1"/>
  <c r="B740" i="1"/>
  <c r="B738" i="1"/>
  <c r="B736" i="1"/>
  <c r="B734" i="1"/>
  <c r="B732" i="1"/>
  <c r="B730" i="1"/>
  <c r="B728" i="1"/>
  <c r="B726" i="1"/>
  <c r="B724" i="1"/>
  <c r="B722" i="1"/>
  <c r="B720" i="1"/>
  <c r="B718" i="1"/>
  <c r="B716" i="1"/>
  <c r="B714" i="1"/>
  <c r="B712" i="1"/>
  <c r="B710" i="1"/>
  <c r="B708" i="1"/>
  <c r="B706" i="1"/>
  <c r="B704" i="1"/>
  <c r="B702" i="1"/>
  <c r="B700" i="1"/>
  <c r="B698" i="1"/>
  <c r="B696" i="1"/>
  <c r="B694" i="1"/>
  <c r="B692" i="1"/>
  <c r="B690" i="1"/>
  <c r="B688" i="1"/>
  <c r="B686" i="1"/>
  <c r="B684" i="1"/>
  <c r="B682" i="1"/>
  <c r="B680" i="1"/>
  <c r="B678" i="1"/>
  <c r="B676" i="1"/>
  <c r="B674" i="1"/>
  <c r="B672" i="1"/>
  <c r="B670" i="1"/>
  <c r="B668" i="1"/>
  <c r="B666" i="1"/>
  <c r="B664" i="1"/>
  <c r="B662" i="1"/>
  <c r="B660" i="1"/>
  <c r="B658" i="1"/>
  <c r="AT1085" i="1"/>
  <c r="AT993" i="1"/>
  <c r="AT977" i="1"/>
  <c r="AT961" i="1"/>
  <c r="D532" i="1"/>
  <c r="C532" i="1"/>
  <c r="B654" i="1"/>
  <c r="AT1702" i="1"/>
  <c r="AT1686" i="1"/>
  <c r="AT1670" i="1"/>
  <c r="AT1654" i="1"/>
  <c r="AT1638" i="1"/>
  <c r="AT1622" i="1"/>
  <c r="AT1606" i="1"/>
  <c r="AT1590" i="1"/>
  <c r="AT1574" i="1"/>
  <c r="AT1558" i="1"/>
  <c r="AT1542" i="1"/>
  <c r="AT1526" i="1"/>
  <c r="AT1510" i="1"/>
  <c r="AT1474" i="1"/>
  <c r="AT829" i="1"/>
  <c r="AT1196" i="1"/>
  <c r="M2036" i="1"/>
  <c r="M2020" i="1"/>
  <c r="M1900" i="1"/>
  <c r="M1876" i="1"/>
  <c r="M1836" i="1"/>
  <c r="M1732" i="1"/>
  <c r="M1436" i="1"/>
  <c r="M1428" i="1"/>
  <c r="M2037" i="1"/>
  <c r="M2029" i="1"/>
  <c r="M2021" i="1"/>
  <c r="AT1373" i="1"/>
  <c r="AT1310" i="1" l="1"/>
  <c r="AT928" i="1"/>
  <c r="M1202" i="1"/>
  <c r="AT812" i="1"/>
  <c r="AT1442" i="1"/>
  <c r="AT1988" i="1"/>
  <c r="M362" i="1"/>
  <c r="M366" i="1"/>
  <c r="M370" i="1"/>
  <c r="N370" i="1" s="1"/>
  <c r="M374" i="1"/>
  <c r="N374" i="1" s="1"/>
  <c r="M340" i="1"/>
  <c r="N340" i="1" s="1"/>
  <c r="M1079" i="1"/>
  <c r="M1819" i="1"/>
  <c r="M1827" i="1"/>
  <c r="M1729" i="1"/>
  <c r="M1825" i="1"/>
  <c r="AT1790" i="1"/>
  <c r="AT1170" i="1"/>
  <c r="M343" i="1"/>
  <c r="N343" i="1" s="1"/>
  <c r="M1818" i="1"/>
  <c r="M1826" i="1"/>
  <c r="AT1342" i="1"/>
  <c r="AT819" i="1"/>
  <c r="AT863" i="1"/>
  <c r="AT895" i="1"/>
  <c r="AT911" i="1"/>
  <c r="AT927" i="1"/>
  <c r="AT943" i="1"/>
  <c r="AT1583" i="1"/>
  <c r="M848" i="1"/>
  <c r="AT864" i="1"/>
  <c r="AT896" i="1"/>
  <c r="AT1084" i="1"/>
  <c r="AT1100" i="1"/>
  <c r="AT1120" i="1"/>
  <c r="AT1726" i="1"/>
  <c r="AT1247" i="1"/>
  <c r="AT1487" i="1"/>
  <c r="AT1519" i="1"/>
  <c r="AT1667" i="1"/>
  <c r="AT871" i="1"/>
  <c r="AT879" i="1"/>
  <c r="AT903" i="1"/>
  <c r="AT935" i="1"/>
  <c r="AT955" i="1"/>
  <c r="AT376" i="1"/>
  <c r="AT1945" i="1"/>
  <c r="AT1393" i="1"/>
  <c r="AT1417" i="1"/>
  <c r="AT1953" i="1"/>
  <c r="AT1961" i="1"/>
  <c r="AT2001" i="1"/>
  <c r="AT2017" i="1"/>
  <c r="AT2033" i="1"/>
  <c r="AT2009" i="1"/>
  <c r="AT2051" i="1"/>
  <c r="AT1758" i="1"/>
  <c r="AT1814" i="1"/>
  <c r="AT1940" i="1"/>
  <c r="AT1972" i="1"/>
  <c r="AT2004" i="1"/>
  <c r="AT1131" i="1"/>
  <c r="AT1155" i="1"/>
  <c r="AT1179" i="1"/>
  <c r="AT1187" i="1"/>
  <c r="AT1195" i="1"/>
  <c r="M1211" i="1"/>
  <c r="AT1235" i="1"/>
  <c r="M1243" i="1"/>
  <c r="AT1251" i="1"/>
  <c r="AT1267" i="1"/>
  <c r="M1419" i="1"/>
  <c r="AT1483" i="1"/>
  <c r="AT1491" i="1"/>
  <c r="AT1939" i="1"/>
  <c r="AT2019" i="1"/>
  <c r="AT2027" i="1"/>
  <c r="AT2035" i="1"/>
  <c r="AT2043" i="1"/>
  <c r="AT1401" i="1"/>
  <c r="AT1969" i="1"/>
  <c r="AT1985" i="1"/>
  <c r="AT1993" i="1"/>
  <c r="AT2025" i="1"/>
  <c r="AT1977" i="1"/>
  <c r="AT1964" i="1"/>
  <c r="AT1996" i="1"/>
  <c r="M1210" i="1"/>
  <c r="M1242" i="1"/>
  <c r="M1418" i="1"/>
  <c r="M1366" i="1"/>
  <c r="AT1366" i="1"/>
  <c r="AT990" i="1"/>
  <c r="AT1126" i="1"/>
  <c r="M1318" i="1"/>
  <c r="AT1903" i="1"/>
  <c r="AT1294" i="1"/>
  <c r="AT1358" i="1"/>
  <c r="AT1839" i="1"/>
  <c r="AT1699" i="1"/>
  <c r="M342" i="1"/>
  <c r="N342" i="1" s="1"/>
  <c r="AT1551" i="1"/>
  <c r="AT1006" i="1"/>
  <c r="AT1603" i="1"/>
  <c r="AT1302" i="1"/>
  <c r="AT1334" i="1"/>
  <c r="M363" i="1"/>
  <c r="N363" i="1" s="1"/>
  <c r="M367" i="1"/>
  <c r="N367" i="1" s="1"/>
  <c r="M371" i="1"/>
  <c r="N371" i="1" s="1"/>
  <c r="M375" i="1"/>
  <c r="N375" i="1" s="1"/>
  <c r="M1031" i="1"/>
  <c r="AT1008" i="1"/>
  <c r="AT1080" i="1"/>
  <c r="AT1088" i="1"/>
  <c r="AT1092" i="1"/>
  <c r="AT1096" i="1"/>
  <c r="AT1104" i="1"/>
  <c r="AT1108" i="1"/>
  <c r="AT1112" i="1"/>
  <c r="AT1128" i="1"/>
  <c r="AT1136" i="1"/>
  <c r="AT1144" i="1"/>
  <c r="M1728" i="1"/>
  <c r="M1820" i="1"/>
  <c r="M1828" i="1"/>
  <c r="AT1944" i="1"/>
  <c r="AT1952" i="1"/>
  <c r="AT1960" i="1"/>
  <c r="AT1968" i="1"/>
  <c r="AT1976" i="1"/>
  <c r="AT1984" i="1"/>
  <c r="AT1992" i="1"/>
  <c r="AT2000" i="1"/>
  <c r="AT2008" i="1"/>
  <c r="AT1074" i="1"/>
  <c r="M361" i="1"/>
  <c r="N361" i="1" s="1"/>
  <c r="M365" i="1"/>
  <c r="N365" i="1" s="1"/>
  <c r="M369" i="1"/>
  <c r="N369" i="1" s="1"/>
  <c r="M373" i="1"/>
  <c r="N373" i="1" s="1"/>
  <c r="M1033" i="1"/>
  <c r="AT998" i="1"/>
  <c r="AT1002" i="1"/>
  <c r="AT1118" i="1"/>
  <c r="AT1134" i="1"/>
  <c r="AT1142" i="1"/>
  <c r="AT1158" i="1"/>
  <c r="AT1198" i="1"/>
  <c r="AT1206" i="1"/>
  <c r="AT1274" i="1"/>
  <c r="AT1282" i="1"/>
  <c r="AT1290" i="1"/>
  <c r="AT1298" i="1"/>
  <c r="AT1306" i="1"/>
  <c r="AT1314" i="1"/>
  <c r="AT1322" i="1"/>
  <c r="AT1330" i="1"/>
  <c r="AT1338" i="1"/>
  <c r="AT1346" i="1"/>
  <c r="AT1354" i="1"/>
  <c r="AT1362" i="1"/>
  <c r="AT1370" i="1"/>
  <c r="AT1430" i="1"/>
  <c r="AT1450" i="1"/>
  <c r="AT1458" i="1"/>
  <c r="AT1466" i="1"/>
  <c r="AT1718" i="1"/>
  <c r="M1726" i="1"/>
  <c r="AT1734" i="1"/>
  <c r="AT1742" i="1"/>
  <c r="AT1750" i="1"/>
  <c r="AT1766" i="1"/>
  <c r="AT1774" i="1"/>
  <c r="AT1782" i="1"/>
  <c r="AT1798" i="1"/>
  <c r="AT1802" i="1"/>
  <c r="AT1806" i="1"/>
  <c r="AT1810" i="1"/>
  <c r="M824" i="1"/>
  <c r="AT828" i="1"/>
  <c r="AT811" i="1"/>
  <c r="AT827" i="1"/>
  <c r="AT859" i="1"/>
  <c r="AT867" i="1"/>
  <c r="AT875" i="1"/>
  <c r="AT883" i="1"/>
  <c r="AT891" i="1"/>
  <c r="AT899" i="1"/>
  <c r="AT907" i="1"/>
  <c r="AT915" i="1"/>
  <c r="AT923" i="1"/>
  <c r="AT931" i="1"/>
  <c r="AT939" i="1"/>
  <c r="AT947" i="1"/>
  <c r="AT1032" i="1"/>
  <c r="AT1115" i="1"/>
  <c r="AT1147" i="1"/>
  <c r="AT1209" i="1"/>
  <c r="AT1225" i="1"/>
  <c r="AT1377" i="1"/>
  <c r="AT1441" i="1"/>
  <c r="AT1823" i="1"/>
  <c r="AT817" i="1"/>
  <c r="AT845" i="1"/>
  <c r="AT969" i="1"/>
  <c r="AT985" i="1"/>
  <c r="AT997" i="1"/>
  <c r="AT1009" i="1"/>
  <c r="AT1034" i="1"/>
  <c r="AT1081" i="1"/>
  <c r="AT1093" i="1"/>
  <c r="AT1097" i="1"/>
  <c r="AT1109" i="1"/>
  <c r="AT1117" i="1"/>
  <c r="AT1125" i="1"/>
  <c r="AT1133" i="1"/>
  <c r="AT1149" i="1"/>
  <c r="AT1165" i="1"/>
  <c r="AT1172" i="1"/>
  <c r="AT1181" i="1"/>
  <c r="AT1204" i="1"/>
  <c r="AT1229" i="1"/>
  <c r="AT1389" i="1"/>
  <c r="AT1397" i="1"/>
  <c r="AT1405" i="1"/>
  <c r="AT1413" i="1"/>
  <c r="AT1421" i="1"/>
  <c r="AT1886" i="1"/>
  <c r="AT2021" i="1"/>
  <c r="AT2029" i="1"/>
  <c r="AT2037" i="1"/>
  <c r="AT2045" i="1"/>
  <c r="AT2053" i="1"/>
  <c r="AT1582" i="1"/>
  <c r="AT1598" i="1"/>
  <c r="AT1614" i="1"/>
  <c r="AT1630" i="1"/>
  <c r="AT1646" i="1"/>
  <c r="AT1710" i="1"/>
  <c r="AT1715" i="1"/>
  <c r="AT1739" i="1"/>
  <c r="AT1747" i="1"/>
  <c r="AT1779" i="1"/>
  <c r="AT1787" i="1"/>
  <c r="AT1807" i="1"/>
  <c r="AT1822" i="1"/>
  <c r="B3" i="1"/>
  <c r="AT825" i="1"/>
  <c r="AT837" i="1"/>
  <c r="AT853" i="1"/>
  <c r="AT953" i="1"/>
  <c r="AT957" i="1"/>
  <c r="AT965" i="1"/>
  <c r="AT973" i="1"/>
  <c r="AT981" i="1"/>
  <c r="AT989" i="1"/>
  <c r="M1089" i="1"/>
  <c r="AT1089" i="1"/>
  <c r="M1105" i="1"/>
  <c r="AT1105" i="1"/>
  <c r="AT1276" i="1"/>
  <c r="AT1284" i="1"/>
  <c r="AT1292" i="1"/>
  <c r="M1292" i="1"/>
  <c r="AT1300" i="1"/>
  <c r="M1300" i="1"/>
  <c r="AT1308" i="1"/>
  <c r="M1308" i="1"/>
  <c r="M1316" i="1"/>
  <c r="AT1316" i="1"/>
  <c r="M1324" i="1"/>
  <c r="AT1324" i="1"/>
  <c r="AT1332" i="1"/>
  <c r="M1332" i="1"/>
  <c r="AT1340" i="1"/>
  <c r="M1340" i="1"/>
  <c r="AT1348" i="1"/>
  <c r="AT1356" i="1"/>
  <c r="M1356" i="1"/>
  <c r="M1364" i="1"/>
  <c r="AT1364" i="1"/>
  <c r="AT1428" i="1"/>
  <c r="AT1436" i="1"/>
  <c r="AT1444" i="1"/>
  <c r="AT1452" i="1"/>
  <c r="AT1460" i="1"/>
  <c r="AT1468" i="1"/>
  <c r="AT1498" i="1"/>
  <c r="M1506" i="1"/>
  <c r="AT1506" i="1"/>
  <c r="AT1514" i="1"/>
  <c r="M1514" i="1"/>
  <c r="M1522" i="1"/>
  <c r="AT1522" i="1"/>
  <c r="AT1530" i="1"/>
  <c r="M1530" i="1"/>
  <c r="AT1538" i="1"/>
  <c r="AT1546" i="1"/>
  <c r="AT1554" i="1"/>
  <c r="M1562" i="1"/>
  <c r="AT1562" i="1"/>
  <c r="AT1570" i="1"/>
  <c r="AT1578" i="1"/>
  <c r="M1586" i="1"/>
  <c r="AT1586" i="1"/>
  <c r="AT1594" i="1"/>
  <c r="AT1602" i="1"/>
  <c r="AT1610" i="1"/>
  <c r="AT1618" i="1"/>
  <c r="AT1626" i="1"/>
  <c r="AT1634" i="1"/>
  <c r="AT1642" i="1"/>
  <c r="AT1650" i="1"/>
  <c r="M1658" i="1"/>
  <c r="AT1658" i="1"/>
  <c r="M1666" i="1"/>
  <c r="AT1666" i="1"/>
  <c r="M1674" i="1"/>
  <c r="AT1674" i="1"/>
  <c r="M1682" i="1"/>
  <c r="AT1682" i="1"/>
  <c r="M1690" i="1"/>
  <c r="AT1690" i="1"/>
  <c r="M1698" i="1"/>
  <c r="AT1698" i="1"/>
  <c r="M1706" i="1"/>
  <c r="AT1706" i="1"/>
  <c r="M1723" i="1"/>
  <c r="AT1723" i="1"/>
  <c r="M1755" i="1"/>
  <c r="AT1755" i="1"/>
  <c r="AT1771" i="1"/>
  <c r="M1771" i="1"/>
  <c r="AT1942" i="1"/>
  <c r="M1942" i="1"/>
  <c r="AT1950" i="1"/>
  <c r="M1950" i="1"/>
  <c r="AT1958" i="1"/>
  <c r="M1958" i="1"/>
  <c r="AT1966" i="1"/>
  <c r="M1966" i="1"/>
  <c r="AT1974" i="1"/>
  <c r="M1974" i="1"/>
  <c r="AT1982" i="1"/>
  <c r="M1982" i="1"/>
  <c r="AT1990" i="1"/>
  <c r="M1990" i="1"/>
  <c r="AT1998" i="1"/>
  <c r="M1998" i="1"/>
  <c r="AT2006" i="1"/>
  <c r="M2006" i="1"/>
  <c r="AT2014" i="1"/>
  <c r="M2014" i="1"/>
  <c r="AT6" i="1"/>
  <c r="AT1949" i="1"/>
  <c r="AT1965" i="1"/>
  <c r="AT1981" i="1"/>
  <c r="AT1997" i="1"/>
  <c r="AT2013" i="1"/>
  <c r="AT2041" i="1"/>
  <c r="AT2049" i="1"/>
  <c r="M1452" i="1"/>
  <c r="M1468" i="1"/>
  <c r="AT1015" i="1"/>
  <c r="AT1502" i="1"/>
  <c r="AT1534" i="1"/>
  <c r="AT1566" i="1"/>
  <c r="AT1662" i="1"/>
  <c r="AT1694" i="1"/>
  <c r="AT1409" i="1"/>
  <c r="AT1854" i="1"/>
  <c r="AT1918" i="1"/>
  <c r="M1538" i="1"/>
  <c r="M1546" i="1"/>
  <c r="M1554" i="1"/>
  <c r="M1787" i="1"/>
  <c r="AT815" i="1"/>
  <c r="AT823" i="1"/>
  <c r="M1007" i="1"/>
  <c r="AT1007" i="1"/>
  <c r="AT1160" i="1"/>
  <c r="AT1176" i="1"/>
  <c r="AT1200" i="1"/>
  <c r="AT1256" i="1"/>
  <c r="AT1280" i="1"/>
  <c r="AT1288" i="1"/>
  <c r="M1296" i="1"/>
  <c r="AT1296" i="1"/>
  <c r="M1304" i="1"/>
  <c r="AT1304" i="1"/>
  <c r="AT1312" i="1"/>
  <c r="M1320" i="1"/>
  <c r="AT1320" i="1"/>
  <c r="AT1328" i="1"/>
  <c r="M1336" i="1"/>
  <c r="AT1336" i="1"/>
  <c r="M1344" i="1"/>
  <c r="AT1344" i="1"/>
  <c r="AT1352" i="1"/>
  <c r="AT1360" i="1"/>
  <c r="AT1368" i="1"/>
  <c r="AT1384" i="1"/>
  <c r="AT1432" i="1"/>
  <c r="AT1448" i="1"/>
  <c r="AT1456" i="1"/>
  <c r="AT1464" i="1"/>
  <c r="AT1472" i="1"/>
  <c r="AT1842" i="1"/>
  <c r="AT1850" i="1"/>
  <c r="M1858" i="1"/>
  <c r="AT1858" i="1"/>
  <c r="M1866" i="1"/>
  <c r="AT1866" i="1"/>
  <c r="M1874" i="1"/>
  <c r="AT1874" i="1"/>
  <c r="AT1882" i="1"/>
  <c r="M1882" i="1"/>
  <c r="M1890" i="1"/>
  <c r="AT1890" i="1"/>
  <c r="AT1496" i="1"/>
  <c r="AT1500" i="1"/>
  <c r="AT1504" i="1"/>
  <c r="AT1508" i="1"/>
  <c r="AT1512" i="1"/>
  <c r="AT1516" i="1"/>
  <c r="AT1520" i="1"/>
  <c r="AT1524" i="1"/>
  <c r="AT1528" i="1"/>
  <c r="AT1532" i="1"/>
  <c r="AT1536" i="1"/>
  <c r="AT1540" i="1"/>
  <c r="AT1544" i="1"/>
  <c r="AT1548" i="1"/>
  <c r="AT1552" i="1"/>
  <c r="AT1556" i="1"/>
  <c r="AT1560" i="1"/>
  <c r="AT1564" i="1"/>
  <c r="AT1568" i="1"/>
  <c r="AT1572" i="1"/>
  <c r="AT1576" i="1"/>
  <c r="AT1580" i="1"/>
  <c r="AT1584" i="1"/>
  <c r="AT1588" i="1"/>
  <c r="AT1592" i="1"/>
  <c r="AT1596" i="1"/>
  <c r="AT1600" i="1"/>
  <c r="AT1604" i="1"/>
  <c r="AT1608" i="1"/>
  <c r="AT1612" i="1"/>
  <c r="AT1616" i="1"/>
  <c r="AT1620" i="1"/>
  <c r="AT1624" i="1"/>
  <c r="AT1628" i="1"/>
  <c r="AT1632" i="1"/>
  <c r="AT1636" i="1"/>
  <c r="AT1640" i="1"/>
  <c r="AT1644" i="1"/>
  <c r="AT1648" i="1"/>
  <c r="AT1652" i="1"/>
  <c r="AT1656" i="1"/>
  <c r="AT1660" i="1"/>
  <c r="AT1664" i="1"/>
  <c r="AT1668" i="1"/>
  <c r="AT1672" i="1"/>
  <c r="AT1676" i="1"/>
  <c r="AT1680" i="1"/>
  <c r="AT1684" i="1"/>
  <c r="AT1688" i="1"/>
  <c r="AT1692" i="1"/>
  <c r="AT1696" i="1"/>
  <c r="AT1700" i="1"/>
  <c r="AT1704" i="1"/>
  <c r="AT1708" i="1"/>
  <c r="AT1818" i="1"/>
  <c r="AT1826" i="1"/>
  <c r="M1834" i="1"/>
  <c r="AT1834" i="1"/>
  <c r="AT1898" i="1"/>
  <c r="M1906" i="1"/>
  <c r="AT1906" i="1"/>
  <c r="AT1914" i="1"/>
  <c r="AT1922" i="1"/>
  <c r="M1930" i="1"/>
  <c r="AT1930" i="1"/>
  <c r="M1938" i="1"/>
  <c r="AT1938" i="1"/>
  <c r="M1946" i="1"/>
  <c r="AT1946" i="1"/>
  <c r="M1954" i="1"/>
  <c r="AT1954" i="1"/>
  <c r="M1962" i="1"/>
  <c r="AT1962" i="1"/>
  <c r="M1970" i="1"/>
  <c r="AT1970" i="1"/>
  <c r="M1978" i="1"/>
  <c r="AT1978" i="1"/>
  <c r="M1986" i="1"/>
  <c r="AT1986" i="1"/>
  <c r="M1994" i="1"/>
  <c r="AT1994" i="1"/>
  <c r="M2002" i="1"/>
  <c r="AT2002" i="1"/>
  <c r="M2010" i="1"/>
  <c r="AT2010" i="1"/>
  <c r="AT2018" i="1"/>
  <c r="AT2026" i="1"/>
  <c r="AT2034" i="1"/>
  <c r="AT2042" i="1"/>
  <c r="AT2050" i="1"/>
  <c r="AT1957" i="1"/>
  <c r="AT1973" i="1"/>
  <c r="AT1989" i="1"/>
  <c r="AT2005" i="1"/>
  <c r="M2045" i="1"/>
  <c r="M2053" i="1"/>
  <c r="M1444" i="1"/>
  <c r="M1460" i="1"/>
  <c r="M1496" i="1"/>
  <c r="M1512" i="1"/>
  <c r="M1528" i="1"/>
  <c r="M1544" i="1"/>
  <c r="M1560" i="1"/>
  <c r="M1576" i="1"/>
  <c r="M1592" i="1"/>
  <c r="M1608" i="1"/>
  <c r="M1624" i="1"/>
  <c r="M1640" i="1"/>
  <c r="M1656" i="1"/>
  <c r="M1672" i="1"/>
  <c r="M1688" i="1"/>
  <c r="M1704" i="1"/>
  <c r="AT2022" i="1"/>
  <c r="AT2030" i="1"/>
  <c r="AT2038" i="1"/>
  <c r="AT2046" i="1"/>
  <c r="M6" i="1"/>
  <c r="N6" i="1" s="1"/>
  <c r="AT1518" i="1"/>
  <c r="AT1550" i="1"/>
  <c r="AT1678" i="1"/>
  <c r="AT1425" i="1"/>
  <c r="AT1838" i="1"/>
  <c r="AT1870" i="1"/>
  <c r="AT1902" i="1"/>
  <c r="AT1934" i="1"/>
  <c r="M1081" i="1"/>
  <c r="M1097" i="1"/>
  <c r="M1360" i="1"/>
  <c r="M1413" i="1"/>
  <c r="M1498" i="1"/>
  <c r="M1578" i="1"/>
  <c r="M1842" i="1"/>
  <c r="M1898" i="1"/>
  <c r="M1022" i="1"/>
  <c r="AT1026" i="1"/>
  <c r="AT1030" i="1"/>
  <c r="AT999" i="1"/>
  <c r="AT1003" i="1"/>
  <c r="AT1075" i="1"/>
  <c r="AT1083" i="1"/>
  <c r="AT1087" i="1"/>
  <c r="AT1091" i="1"/>
  <c r="AT1095" i="1"/>
  <c r="AT1099" i="1"/>
  <c r="AT1103" i="1"/>
  <c r="AT1107" i="1"/>
  <c r="AT1111" i="1"/>
  <c r="AT1119" i="1"/>
  <c r="AT1123" i="1"/>
  <c r="AT1127" i="1"/>
  <c r="AT1135" i="1"/>
  <c r="AT1139" i="1"/>
  <c r="AT1143" i="1"/>
  <c r="M1327" i="1"/>
  <c r="M1347" i="1"/>
  <c r="M1351" i="1"/>
  <c r="AT1719" i="1"/>
  <c r="AT1727" i="1"/>
  <c r="AT1735" i="1"/>
  <c r="AT1743" i="1"/>
  <c r="AT1751" i="1"/>
  <c r="AT1759" i="1"/>
  <c r="AT1767" i="1"/>
  <c r="AT1775" i="1"/>
  <c r="AT1783" i="1"/>
  <c r="AT1791" i="1"/>
  <c r="AT1799" i="1"/>
  <c r="AT1803" i="1"/>
  <c r="AT1811" i="1"/>
  <c r="AT1815" i="1"/>
  <c r="AT834" i="1"/>
  <c r="AT850" i="1"/>
  <c r="AT950" i="1"/>
  <c r="AT958" i="1"/>
  <c r="AT962" i="1"/>
  <c r="AT970" i="1"/>
  <c r="AT978" i="1"/>
  <c r="AT986" i="1"/>
  <c r="AT994" i="1"/>
  <c r="AT1010" i="1"/>
  <c r="AT1082" i="1"/>
  <c r="AT1086" i="1"/>
  <c r="AT1090" i="1"/>
  <c r="AT1094" i="1"/>
  <c r="AT1098" i="1"/>
  <c r="AT1102" i="1"/>
  <c r="AT1106" i="1"/>
  <c r="AT1110" i="1"/>
  <c r="AT1151" i="1"/>
  <c r="AT1167" i="1"/>
  <c r="AT1183" i="1"/>
  <c r="AT1191" i="1"/>
  <c r="AT1223" i="1"/>
  <c r="AT1262" i="1"/>
  <c r="AT1024" i="1"/>
  <c r="AT1028" i="1"/>
  <c r="AT1001" i="1"/>
  <c r="AT1005" i="1"/>
  <c r="AT1077" i="1"/>
  <c r="AT1113" i="1"/>
  <c r="AT1121" i="1"/>
  <c r="AT1129" i="1"/>
  <c r="AT1137" i="1"/>
  <c r="AT1145" i="1"/>
  <c r="AT1153" i="1"/>
  <c r="AT1169" i="1"/>
  <c r="M1185" i="1"/>
  <c r="AT1193" i="1"/>
  <c r="M1213" i="1"/>
  <c r="AT1217" i="1"/>
  <c r="AT1233" i="1"/>
  <c r="AT1237" i="1"/>
  <c r="M1241" i="1"/>
  <c r="AT1245" i="1"/>
  <c r="AT1249" i="1"/>
  <c r="AT1253" i="1"/>
  <c r="M1261" i="1"/>
  <c r="AT1265" i="1"/>
  <c r="AT1269" i="1"/>
  <c r="AT1273" i="1"/>
  <c r="M1417" i="1"/>
  <c r="M1421" i="1"/>
  <c r="AT1477" i="1"/>
  <c r="AT1481" i="1"/>
  <c r="AT1485" i="1"/>
  <c r="AT1489" i="1"/>
  <c r="AT1493" i="1"/>
  <c r="AT1713" i="1"/>
  <c r="AT1717" i="1"/>
  <c r="AT1721" i="1"/>
  <c r="AT1725" i="1"/>
  <c r="AT1729" i="1"/>
  <c r="AT1733" i="1"/>
  <c r="AT1737" i="1"/>
  <c r="AT1741" i="1"/>
  <c r="AT1745" i="1"/>
  <c r="AT1749" i="1"/>
  <c r="AT1753" i="1"/>
  <c r="AT1757" i="1"/>
  <c r="AT1761" i="1"/>
  <c r="AT1765" i="1"/>
  <c r="AT1769" i="1"/>
  <c r="AT1773" i="1"/>
  <c r="AT1777" i="1"/>
  <c r="AT1781" i="1"/>
  <c r="AT1785" i="1"/>
  <c r="AT1789" i="1"/>
  <c r="AT1793" i="1"/>
  <c r="AT1797" i="1"/>
  <c r="AT1801" i="1"/>
  <c r="AT1805" i="1"/>
  <c r="AT1809" i="1"/>
  <c r="AT1813" i="1"/>
  <c r="AT1817" i="1"/>
  <c r="AT1825" i="1"/>
  <c r="AT1829" i="1"/>
  <c r="AT1833" i="1"/>
  <c r="AT1837" i="1"/>
  <c r="AT1841" i="1"/>
  <c r="AT1845" i="1"/>
  <c r="AT1849" i="1"/>
  <c r="AT1853" i="1"/>
  <c r="AT1857" i="1"/>
  <c r="AT1861" i="1"/>
  <c r="AT1865" i="1"/>
  <c r="AT1869" i="1"/>
  <c r="AT1873" i="1"/>
  <c r="AT1877" i="1"/>
  <c r="AT1881" i="1"/>
  <c r="AT1885" i="1"/>
  <c r="AT1889" i="1"/>
  <c r="AT1893" i="1"/>
  <c r="AT1897" i="1"/>
  <c r="AT1901" i="1"/>
  <c r="AT1905" i="1"/>
  <c r="AT1909" i="1"/>
  <c r="AT1913" i="1"/>
  <c r="AT1917" i="1"/>
  <c r="AT1921" i="1"/>
  <c r="AT1925" i="1"/>
  <c r="AT1929" i="1"/>
  <c r="AT1933" i="1"/>
  <c r="AT1937" i="1"/>
  <c r="AT1941" i="1"/>
  <c r="AT344" i="1"/>
  <c r="AT820" i="1"/>
  <c r="AT836" i="1"/>
  <c r="AT852" i="1"/>
  <c r="AT860" i="1"/>
  <c r="AT868" i="1"/>
  <c r="AT876" i="1"/>
  <c r="AT884" i="1"/>
  <c r="AT892" i="1"/>
  <c r="AT900" i="1"/>
  <c r="AT908" i="1"/>
  <c r="AT916" i="1"/>
  <c r="AT924" i="1"/>
  <c r="AT932" i="1"/>
  <c r="AT940" i="1"/>
  <c r="AT948" i="1"/>
  <c r="AT1004" i="1"/>
  <c r="AT1016" i="1"/>
  <c r="AT1021" i="1"/>
  <c r="AT1076" i="1"/>
  <c r="AT1116" i="1"/>
  <c r="AT1124" i="1"/>
  <c r="AT1132" i="1"/>
  <c r="AT1140" i="1"/>
  <c r="AT1148" i="1"/>
  <c r="AT1211" i="1"/>
  <c r="AT1219" i="1"/>
  <c r="AT1227" i="1"/>
  <c r="AT1259" i="1"/>
  <c r="AT1379" i="1"/>
  <c r="AT1375" i="1"/>
  <c r="AT1382" i="1"/>
  <c r="AT1391" i="1"/>
  <c r="AT1399" i="1"/>
  <c r="AT1407" i="1"/>
  <c r="AT1415" i="1"/>
  <c r="AT1423" i="1"/>
  <c r="AT1439" i="1"/>
  <c r="AT1712" i="1"/>
  <c r="AT1840" i="1"/>
  <c r="AT1848" i="1"/>
  <c r="AT1856" i="1"/>
  <c r="AT1864" i="1"/>
  <c r="AT1872" i="1"/>
  <c r="AT1880" i="1"/>
  <c r="AT1888" i="1"/>
  <c r="AT1943" i="1"/>
  <c r="AT1951" i="1"/>
  <c r="AT1959" i="1"/>
  <c r="AT1967" i="1"/>
  <c r="AT1975" i="1"/>
  <c r="AT1983" i="1"/>
  <c r="AT1991" i="1"/>
  <c r="AT1999" i="1"/>
  <c r="AT2007" i="1"/>
  <c r="AT1716" i="1"/>
  <c r="AT1720" i="1"/>
  <c r="AT1724" i="1"/>
  <c r="AT1728" i="1"/>
  <c r="AT1732" i="1"/>
  <c r="AT1736" i="1"/>
  <c r="AT1740" i="1"/>
  <c r="AT1744" i="1"/>
  <c r="AT1748" i="1"/>
  <c r="AT1752" i="1"/>
  <c r="AT1756" i="1"/>
  <c r="AT1760" i="1"/>
  <c r="AT1764" i="1"/>
  <c r="AT1768" i="1"/>
  <c r="AT1772" i="1"/>
  <c r="AT1776" i="1"/>
  <c r="AT1780" i="1"/>
  <c r="AT1784" i="1"/>
  <c r="AT1788" i="1"/>
  <c r="AT1792" i="1"/>
  <c r="AT1796" i="1"/>
  <c r="AT1800" i="1"/>
  <c r="AT1804" i="1"/>
  <c r="AT1808" i="1"/>
  <c r="AT1812" i="1"/>
  <c r="AT1816" i="1"/>
  <c r="AT1824" i="1"/>
  <c r="AT1832" i="1"/>
  <c r="AT1896" i="1"/>
  <c r="AT1904" i="1"/>
  <c r="AT1912" i="1"/>
  <c r="AT1920" i="1"/>
  <c r="AT1928" i="1"/>
  <c r="AT1936" i="1"/>
  <c r="AT2016" i="1"/>
  <c r="AT2024" i="1"/>
  <c r="AT2032" i="1"/>
  <c r="AT2040" i="1"/>
  <c r="AT2048" i="1"/>
  <c r="AT1387" i="1"/>
  <c r="AT1395" i="1"/>
  <c r="AT1403" i="1"/>
  <c r="AT1419" i="1"/>
  <c r="AT1426" i="1"/>
  <c r="AT1434" i="1"/>
  <c r="AT1819" i="1"/>
  <c r="AT1827" i="1"/>
  <c r="AT1844" i="1"/>
  <c r="AT1852" i="1"/>
  <c r="AT1860" i="1"/>
  <c r="AT1868" i="1"/>
  <c r="AT1876" i="1"/>
  <c r="AT1884" i="1"/>
  <c r="AT1892" i="1"/>
  <c r="AT1899" i="1"/>
  <c r="AT1907" i="1"/>
  <c r="AT1947" i="1"/>
  <c r="AT1955" i="1"/>
  <c r="AT1963" i="1"/>
  <c r="AT1971" i="1"/>
  <c r="AT1979" i="1"/>
  <c r="AT1987" i="1"/>
  <c r="AT1995" i="1"/>
  <c r="AT2003" i="1"/>
  <c r="AT2011" i="1"/>
  <c r="AT1497" i="1"/>
  <c r="AT1501" i="1"/>
  <c r="AT1509" i="1"/>
  <c r="AT1517" i="1"/>
  <c r="AT1521" i="1"/>
  <c r="AT1525" i="1"/>
  <c r="AT1529" i="1"/>
  <c r="AT1541" i="1"/>
  <c r="AT1549" i="1"/>
  <c r="AT1561" i="1"/>
  <c r="AT1565" i="1"/>
  <c r="AT1569" i="1"/>
  <c r="AT1577" i="1"/>
  <c r="AT1581" i="1"/>
  <c r="AT1589" i="1"/>
  <c r="AT1593" i="1"/>
  <c r="AT1601" i="1"/>
  <c r="AT1609" i="1"/>
  <c r="AT1617" i="1"/>
  <c r="AT1621" i="1"/>
  <c r="AT1629" i="1"/>
  <c r="AT1633" i="1"/>
  <c r="AT1637" i="1"/>
  <c r="AT1645" i="1"/>
  <c r="AT1649" i="1"/>
  <c r="AT1657" i="1"/>
  <c r="AT1665" i="1"/>
  <c r="AT1673" i="1"/>
  <c r="AT1681" i="1"/>
  <c r="AT1685" i="1"/>
  <c r="AT1689" i="1"/>
  <c r="AT1693" i="1"/>
  <c r="AT1701" i="1"/>
  <c r="AT1705" i="1"/>
  <c r="AT1709" i="1"/>
  <c r="AT1714" i="1"/>
  <c r="AT1754" i="1"/>
  <c r="AT1762" i="1"/>
  <c r="AT1770" i="1"/>
  <c r="AT1778" i="1"/>
  <c r="AT1794" i="1"/>
  <c r="AT1820" i="1"/>
  <c r="AT1828" i="1"/>
  <c r="AT1836" i="1"/>
  <c r="AT1851" i="1"/>
  <c r="AT1859" i="1"/>
  <c r="AT1867" i="1"/>
  <c r="AT1883" i="1"/>
  <c r="AT1900" i="1"/>
  <c r="AT1908" i="1"/>
  <c r="AT1916" i="1"/>
  <c r="AT1924" i="1"/>
  <c r="AT1932" i="1"/>
  <c r="AT2020" i="1"/>
  <c r="AT2028" i="1"/>
  <c r="AT2036" i="1"/>
  <c r="AT2044" i="1"/>
  <c r="AT2052" i="1"/>
  <c r="AT1011" i="1"/>
  <c r="AT1241" i="1"/>
  <c r="AT1843" i="1"/>
  <c r="AT1875" i="1"/>
  <c r="AT1891" i="1"/>
  <c r="AT1923" i="1"/>
  <c r="AT1446" i="1"/>
  <c r="AT1462" i="1"/>
  <c r="AT1722" i="1"/>
  <c r="AT1738" i="1"/>
  <c r="AT1786" i="1"/>
  <c r="AT1079" i="1"/>
  <c r="AT1411" i="1"/>
  <c r="AT1505" i="1"/>
  <c r="AT1513" i="1"/>
  <c r="AT1537" i="1"/>
  <c r="AT1545" i="1"/>
  <c r="AT1553" i="1"/>
  <c r="AT1585" i="1"/>
  <c r="AT1114" i="1"/>
  <c r="AT1130" i="1"/>
  <c r="AT1146" i="1"/>
  <c r="AT1174" i="1"/>
  <c r="AT1597" i="1"/>
  <c r="AT1605" i="1"/>
  <c r="AT1613" i="1"/>
  <c r="AT1653" i="1"/>
  <c r="AT1661" i="1"/>
  <c r="AT1669" i="1"/>
  <c r="AT1677" i="1"/>
  <c r="AT1185" i="1"/>
  <c r="AT1821" i="1"/>
  <c r="AT842" i="1"/>
  <c r="M822" i="1"/>
  <c r="M830" i="1"/>
  <c r="M1077" i="1"/>
  <c r="M1086" i="1"/>
  <c r="M1094" i="1"/>
  <c r="M1102" i="1"/>
  <c r="M1501" i="1"/>
  <c r="M1525" i="1"/>
  <c r="M1565" i="1"/>
  <c r="M1581" i="1"/>
  <c r="M1589" i="1"/>
  <c r="M1633" i="1"/>
  <c r="M1649" i="1"/>
  <c r="M1689" i="1"/>
  <c r="M1705" i="1"/>
  <c r="M1727" i="1"/>
  <c r="M1794" i="1"/>
  <c r="M1883" i="1"/>
  <c r="M1023" i="1"/>
  <c r="M1027" i="1"/>
  <c r="M1184" i="1"/>
  <c r="M1212" i="1"/>
  <c r="M1240" i="1"/>
  <c r="M1260" i="1"/>
  <c r="AT1243" i="1"/>
  <c r="M1313" i="1"/>
  <c r="M1353" i="1"/>
  <c r="AT1215" i="1"/>
  <c r="AT1571" i="1"/>
  <c r="AT1018" i="1"/>
  <c r="M1329" i="1"/>
  <c r="M1385" i="1"/>
  <c r="AT1835" i="1"/>
  <c r="AT1915" i="1"/>
  <c r="AT1931" i="1"/>
  <c r="AT1454" i="1"/>
  <c r="AT1470" i="1"/>
  <c r="AT1730" i="1"/>
  <c r="AT1746" i="1"/>
  <c r="AT1533" i="1"/>
  <c r="AT1557" i="1"/>
  <c r="AT1573" i="1"/>
  <c r="AT1122" i="1"/>
  <c r="AT1138" i="1"/>
  <c r="AT1162" i="1"/>
  <c r="AT1202" i="1"/>
  <c r="AT1213" i="1"/>
  <c r="AT1625" i="1"/>
  <c r="AT1641" i="1"/>
  <c r="AT1697" i="1"/>
  <c r="M818" i="1"/>
  <c r="M826" i="1"/>
  <c r="AT1025" i="1"/>
  <c r="M1029" i="1"/>
  <c r="M1262" i="1"/>
  <c r="M1314" i="1"/>
  <c r="M1326" i="1"/>
  <c r="M1350" i="1"/>
  <c r="AT360" i="1"/>
  <c r="N444" i="1"/>
  <c r="N446" i="1"/>
  <c r="N448" i="1"/>
  <c r="N450" i="1"/>
  <c r="N452" i="1"/>
  <c r="N245" i="1"/>
  <c r="N247" i="1"/>
  <c r="N341" i="1"/>
  <c r="N445" i="1"/>
  <c r="N447" i="1"/>
  <c r="N449" i="1"/>
  <c r="N451" i="1"/>
  <c r="N246" i="1"/>
  <c r="N248" i="1"/>
  <c r="N362" i="1"/>
  <c r="N364" i="1"/>
  <c r="N366" i="1"/>
  <c r="N368" i="1"/>
  <c r="N372" i="1"/>
  <c r="M360" i="1"/>
  <c r="M344" i="1"/>
  <c r="M376" i="1"/>
  <c r="M307" i="1"/>
  <c r="AT307" i="1"/>
  <c r="AT1014" i="1"/>
  <c r="AT1022" i="1"/>
  <c r="M11" i="1"/>
  <c r="M13" i="1"/>
  <c r="M15" i="1"/>
  <c r="M21" i="1"/>
  <c r="M29" i="1"/>
  <c r="M37" i="1"/>
  <c r="M45" i="1"/>
  <c r="M53" i="1"/>
  <c r="M55" i="1"/>
  <c r="M61" i="1"/>
  <c r="M67" i="1"/>
  <c r="M69" i="1"/>
  <c r="M75" i="1"/>
  <c r="M77" i="1"/>
  <c r="M79" i="1"/>
  <c r="M83" i="1"/>
  <c r="M85" i="1"/>
  <c r="M87" i="1"/>
  <c r="M91" i="1"/>
  <c r="M93" i="1"/>
  <c r="M95" i="1"/>
  <c r="M101" i="1"/>
  <c r="M109" i="1"/>
  <c r="M111" i="1"/>
  <c r="M115" i="1"/>
  <c r="M119" i="1"/>
  <c r="M123" i="1"/>
  <c r="M127" i="1"/>
  <c r="M131" i="1"/>
  <c r="M135" i="1"/>
  <c r="M139" i="1"/>
  <c r="M143" i="1"/>
  <c r="M147" i="1"/>
  <c r="M151" i="1"/>
  <c r="M155" i="1"/>
  <c r="M157" i="1"/>
  <c r="M159" i="1"/>
  <c r="M163" i="1"/>
  <c r="M167" i="1"/>
  <c r="M175" i="1"/>
  <c r="M179" i="1"/>
  <c r="M183" i="1"/>
  <c r="M187" i="1"/>
  <c r="M191" i="1"/>
  <c r="M195" i="1"/>
  <c r="M199" i="1"/>
  <c r="M203" i="1"/>
  <c r="M207" i="1"/>
  <c r="M213" i="1"/>
  <c r="M217" i="1"/>
  <c r="M221" i="1"/>
  <c r="M225" i="1"/>
  <c r="M229" i="1"/>
  <c r="M233" i="1"/>
  <c r="M237" i="1"/>
  <c r="M241" i="1"/>
  <c r="M249" i="1"/>
  <c r="M253" i="1"/>
  <c r="M257" i="1"/>
  <c r="M261" i="1"/>
  <c r="M309" i="1"/>
  <c r="M456" i="1"/>
  <c r="M460" i="1"/>
  <c r="M464" i="1"/>
  <c r="M468" i="1"/>
  <c r="M472" i="1"/>
  <c r="M476" i="1"/>
  <c r="M480" i="1"/>
  <c r="M482" i="1"/>
  <c r="M488" i="1"/>
  <c r="M496" i="1"/>
  <c r="M504" i="1"/>
  <c r="M506" i="1"/>
  <c r="M510" i="1"/>
  <c r="M512" i="1"/>
  <c r="M514" i="1"/>
  <c r="M518" i="1"/>
  <c r="M520" i="1"/>
  <c r="M522" i="1"/>
  <c r="M528" i="1"/>
  <c r="M858" i="1"/>
  <c r="M860" i="1"/>
  <c r="M862" i="1"/>
  <c r="M864" i="1"/>
  <c r="M866" i="1"/>
  <c r="M868" i="1"/>
  <c r="M870" i="1"/>
  <c r="M872" i="1"/>
  <c r="M874" i="1"/>
  <c r="M876" i="1"/>
  <c r="M878" i="1"/>
  <c r="M880" i="1"/>
  <c r="M882" i="1"/>
  <c r="M884" i="1"/>
  <c r="M886" i="1"/>
  <c r="M888" i="1"/>
  <c r="M890" i="1"/>
  <c r="M892" i="1"/>
  <c r="M894" i="1"/>
  <c r="M896" i="1"/>
  <c r="M898" i="1"/>
  <c r="M900" i="1"/>
  <c r="M902" i="1"/>
  <c r="M904" i="1"/>
  <c r="M906" i="1"/>
  <c r="M908" i="1"/>
  <c r="M910" i="1"/>
  <c r="M912" i="1"/>
  <c r="M914" i="1"/>
  <c r="M916" i="1"/>
  <c r="M918" i="1"/>
  <c r="M920" i="1"/>
  <c r="M922" i="1"/>
  <c r="M924" i="1"/>
  <c r="M926" i="1"/>
  <c r="M928" i="1"/>
  <c r="M930" i="1"/>
  <c r="M932" i="1"/>
  <c r="M934" i="1"/>
  <c r="M936" i="1"/>
  <c r="M938" i="1"/>
  <c r="M940" i="1"/>
  <c r="M942" i="1"/>
  <c r="M944" i="1"/>
  <c r="M946" i="1"/>
  <c r="M948" i="1"/>
  <c r="M950" i="1"/>
  <c r="M952" i="1"/>
  <c r="M954" i="1"/>
  <c r="M956" i="1"/>
  <c r="M958" i="1"/>
  <c r="M960" i="1"/>
  <c r="M964" i="1"/>
  <c r="M968" i="1"/>
  <c r="M972" i="1"/>
  <c r="M976" i="1"/>
  <c r="M980" i="1"/>
  <c r="M984" i="1"/>
  <c r="M988" i="1"/>
  <c r="M992" i="1"/>
  <c r="M996" i="1"/>
  <c r="M998" i="1"/>
  <c r="M1000" i="1"/>
  <c r="M1002" i="1"/>
  <c r="M1004" i="1"/>
  <c r="M1008" i="1"/>
  <c r="M1012" i="1"/>
  <c r="M1016" i="1"/>
  <c r="M1021" i="1"/>
  <c r="M1025" i="1"/>
  <c r="M1076" i="1"/>
  <c r="M1078" i="1"/>
  <c r="M1080" i="1"/>
  <c r="M1084" i="1"/>
  <c r="M1088" i="1"/>
  <c r="M1092" i="1"/>
  <c r="M1096" i="1"/>
  <c r="M1100" i="1"/>
  <c r="M1104" i="1"/>
  <c r="M1108" i="1"/>
  <c r="M1110" i="1"/>
  <c r="M1112" i="1"/>
  <c r="M1116" i="1"/>
  <c r="M1120" i="1"/>
  <c r="M1124" i="1"/>
  <c r="M1128" i="1"/>
  <c r="M1132" i="1"/>
  <c r="M1136" i="1"/>
  <c r="M1140" i="1"/>
  <c r="M1144" i="1"/>
  <c r="M1148" i="1"/>
  <c r="M1151" i="1"/>
  <c r="M1155" i="1"/>
  <c r="M1167" i="1"/>
  <c r="M1179" i="1"/>
  <c r="M1187" i="1"/>
  <c r="M1191" i="1"/>
  <c r="M1195" i="1"/>
  <c r="M1219" i="1"/>
  <c r="M1223" i="1"/>
  <c r="M1227" i="1"/>
  <c r="M1231" i="1"/>
  <c r="M1235" i="1"/>
  <c r="M1239" i="1"/>
  <c r="M1247" i="1"/>
  <c r="M1251" i="1"/>
  <c r="M1255" i="1"/>
  <c r="M1259" i="1"/>
  <c r="M1267" i="1"/>
  <c r="M1271" i="1"/>
  <c r="M1274" i="1"/>
  <c r="M1278" i="1"/>
  <c r="M1282" i="1"/>
  <c r="M1286" i="1"/>
  <c r="M1290" i="1"/>
  <c r="M1375" i="1"/>
  <c r="M1379" i="1"/>
  <c r="M1387" i="1"/>
  <c r="M1391" i="1"/>
  <c r="M1395" i="1"/>
  <c r="M1399" i="1"/>
  <c r="M1403" i="1"/>
  <c r="M1407" i="1"/>
  <c r="M1415" i="1"/>
  <c r="M1439" i="1"/>
  <c r="M1487" i="1"/>
  <c r="M1935" i="1"/>
  <c r="M1503" i="1"/>
  <c r="M1519" i="1"/>
  <c r="M1535" i="1"/>
  <c r="M1555" i="1"/>
  <c r="M1587" i="1"/>
  <c r="M1619" i="1"/>
  <c r="M1651" i="1"/>
  <c r="M1683" i="1"/>
  <c r="M1871" i="1"/>
  <c r="M308" i="1"/>
  <c r="M310" i="1"/>
  <c r="M1043" i="1"/>
  <c r="M1049" i="1"/>
  <c r="M1051" i="1"/>
  <c r="M1055" i="1"/>
  <c r="M1060" i="1"/>
  <c r="M1064" i="1"/>
  <c r="M1068" i="1"/>
  <c r="M1072" i="1"/>
  <c r="M811" i="1"/>
  <c r="M813" i="1"/>
  <c r="M815" i="1"/>
  <c r="M817" i="1"/>
  <c r="M819" i="1"/>
  <c r="M821" i="1"/>
  <c r="M823" i="1"/>
  <c r="M825" i="1"/>
  <c r="M827" i="1"/>
  <c r="M829" i="1"/>
  <c r="M831" i="1"/>
  <c r="M833" i="1"/>
  <c r="M835" i="1"/>
  <c r="M837" i="1"/>
  <c r="M839" i="1"/>
  <c r="M841" i="1"/>
  <c r="M843" i="1"/>
  <c r="M845" i="1"/>
  <c r="M847" i="1"/>
  <c r="M849" i="1"/>
  <c r="M851" i="1"/>
  <c r="M853" i="1"/>
  <c r="M855" i="1"/>
  <c r="M857" i="1"/>
  <c r="M859" i="1"/>
  <c r="M861" i="1"/>
  <c r="M863" i="1"/>
  <c r="M865" i="1"/>
  <c r="M867" i="1"/>
  <c r="M869" i="1"/>
  <c r="M871" i="1"/>
  <c r="M873" i="1"/>
  <c r="M875" i="1"/>
  <c r="M877" i="1"/>
  <c r="M879" i="1"/>
  <c r="M881" i="1"/>
  <c r="M883" i="1"/>
  <c r="M885" i="1"/>
  <c r="M887" i="1"/>
  <c r="M889" i="1"/>
  <c r="M891" i="1"/>
  <c r="M893" i="1"/>
  <c r="M895" i="1"/>
  <c r="M897" i="1"/>
  <c r="M899" i="1"/>
  <c r="M901" i="1"/>
  <c r="M903" i="1"/>
  <c r="M905" i="1"/>
  <c r="M907" i="1"/>
  <c r="M909" i="1"/>
  <c r="M911" i="1"/>
  <c r="M913" i="1"/>
  <c r="M915" i="1"/>
  <c r="M917" i="1"/>
  <c r="M919" i="1"/>
  <c r="M921" i="1"/>
  <c r="M923" i="1"/>
  <c r="M925" i="1"/>
  <c r="M927" i="1"/>
  <c r="M929" i="1"/>
  <c r="M931" i="1"/>
  <c r="M933" i="1"/>
  <c r="M935" i="1"/>
  <c r="M937" i="1"/>
  <c r="M939" i="1"/>
  <c r="M941" i="1"/>
  <c r="M943" i="1"/>
  <c r="M945" i="1"/>
  <c r="M947" i="1"/>
  <c r="M949" i="1"/>
  <c r="M951" i="1"/>
  <c r="M955" i="1"/>
  <c r="M957" i="1"/>
  <c r="M959" i="1"/>
  <c r="M961" i="1"/>
  <c r="M963" i="1"/>
  <c r="M965" i="1"/>
  <c r="M967" i="1"/>
  <c r="M969" i="1"/>
  <c r="M971" i="1"/>
  <c r="M973" i="1"/>
  <c r="M975" i="1"/>
  <c r="M977" i="1"/>
  <c r="M979" i="1"/>
  <c r="M981" i="1"/>
  <c r="M983" i="1"/>
  <c r="M985" i="1"/>
  <c r="M987" i="1"/>
  <c r="M989" i="1"/>
  <c r="M991" i="1"/>
  <c r="M993" i="1"/>
  <c r="M995" i="1"/>
  <c r="M997" i="1"/>
  <c r="M999" i="1"/>
  <c r="M1001" i="1"/>
  <c r="M1003" i="1"/>
  <c r="M1005" i="1"/>
  <c r="M1009" i="1"/>
  <c r="M1013" i="1"/>
  <c r="M1017" i="1"/>
  <c r="M1019" i="1"/>
  <c r="M1024" i="1"/>
  <c r="M1026" i="1"/>
  <c r="M1028" i="1"/>
  <c r="M1030" i="1"/>
  <c r="M1032" i="1"/>
  <c r="M1034" i="1"/>
  <c r="M1075" i="1"/>
  <c r="M1083" i="1"/>
  <c r="M1085" i="1"/>
  <c r="M1091" i="1"/>
  <c r="M1093" i="1"/>
  <c r="M1099" i="1"/>
  <c r="M1101" i="1"/>
  <c r="M1107" i="1"/>
  <c r="M1109" i="1"/>
  <c r="M1111" i="1"/>
  <c r="M1113" i="1"/>
  <c r="M1115" i="1"/>
  <c r="M1117" i="1"/>
  <c r="M1119" i="1"/>
  <c r="M1121" i="1"/>
  <c r="M1123" i="1"/>
  <c r="M1125" i="1"/>
  <c r="M1127" i="1"/>
  <c r="M1129" i="1"/>
  <c r="M1131" i="1"/>
  <c r="M1133" i="1"/>
  <c r="M1135" i="1"/>
  <c r="M1137" i="1"/>
  <c r="M1139" i="1"/>
  <c r="M1141" i="1"/>
  <c r="M1143" i="1"/>
  <c r="M1145" i="1"/>
  <c r="M1147" i="1"/>
  <c r="M1149" i="1"/>
  <c r="M1153" i="1"/>
  <c r="M1156" i="1"/>
  <c r="M1160" i="1"/>
  <c r="M1165" i="1"/>
  <c r="M1169" i="1"/>
  <c r="M1172" i="1"/>
  <c r="M1176" i="1"/>
  <c r="M1181" i="1"/>
  <c r="M1189" i="1"/>
  <c r="M1193" i="1"/>
  <c r="M1196" i="1"/>
  <c r="M1200" i="1"/>
  <c r="M1204" i="1"/>
  <c r="M1209" i="1"/>
  <c r="M1217" i="1"/>
  <c r="M1221" i="1"/>
  <c r="M1225" i="1"/>
  <c r="M1229" i="1"/>
  <c r="M1233" i="1"/>
  <c r="M1237" i="1"/>
  <c r="M1245" i="1"/>
  <c r="M1249" i="1"/>
  <c r="M1253" i="1"/>
  <c r="M1256" i="1"/>
  <c r="M1265" i="1"/>
  <c r="M1269" i="1"/>
  <c r="M1273" i="1"/>
  <c r="M1276" i="1"/>
  <c r="M1280" i="1"/>
  <c r="M1284" i="1"/>
  <c r="M1288" i="1"/>
  <c r="M1373" i="1"/>
  <c r="M1377" i="1"/>
  <c r="M1381" i="1"/>
  <c r="M1389" i="1"/>
  <c r="M1393" i="1"/>
  <c r="M1397" i="1"/>
  <c r="M1401" i="1"/>
  <c r="M1405" i="1"/>
  <c r="M1829" i="1"/>
  <c r="M1850" i="1"/>
  <c r="M1893" i="1"/>
  <c r="M1715" i="1"/>
  <c r="M1747" i="1"/>
  <c r="M1779" i="1"/>
  <c r="M1807" i="1"/>
  <c r="M1914" i="1"/>
  <c r="AT1023" i="1"/>
  <c r="AT1031" i="1"/>
  <c r="AT1029" i="1"/>
  <c r="AT247" i="1"/>
  <c r="AT362" i="1"/>
  <c r="AT364" i="1"/>
  <c r="AT366" i="1"/>
  <c r="AT368" i="1"/>
  <c r="AT370" i="1"/>
  <c r="AT372" i="1"/>
  <c r="AT374" i="1"/>
  <c r="AT446" i="1"/>
  <c r="AT450" i="1"/>
  <c r="AT1071" i="1"/>
  <c r="AT341" i="1"/>
  <c r="AT343" i="1"/>
  <c r="AT1210" i="1"/>
  <c r="AT1214" i="1"/>
  <c r="AT1242" i="1"/>
  <c r="AT1327" i="1"/>
  <c r="AT1347" i="1"/>
  <c r="AT1351" i="1"/>
  <c r="AT1418" i="1"/>
  <c r="AT1422" i="1"/>
  <c r="AT246" i="1"/>
  <c r="AT248" i="1"/>
  <c r="AT361" i="1"/>
  <c r="AT363" i="1"/>
  <c r="AT365" i="1"/>
  <c r="AT367" i="1"/>
  <c r="AT369" i="1"/>
  <c r="AT371" i="1"/>
  <c r="AT373" i="1"/>
  <c r="AT375" i="1"/>
  <c r="AT445" i="1"/>
  <c r="AT447" i="1"/>
  <c r="AT449" i="1"/>
  <c r="AT451" i="1"/>
  <c r="AT340" i="1"/>
  <c r="AT342" i="1"/>
  <c r="AT1184" i="1"/>
  <c r="AT1212" i="1"/>
  <c r="AT1240" i="1"/>
  <c r="AT1260" i="1"/>
  <c r="AT1313" i="1"/>
  <c r="AT1325" i="1"/>
  <c r="AT1329" i="1"/>
  <c r="AT1349" i="1"/>
  <c r="AT1353" i="1"/>
  <c r="AT1385" i="1"/>
  <c r="AT1420" i="1"/>
  <c r="M8" i="1"/>
  <c r="AT8" i="1"/>
  <c r="M10" i="1"/>
  <c r="AT10" i="1"/>
  <c r="M12" i="1"/>
  <c r="AT12" i="1"/>
  <c r="M14" i="1"/>
  <c r="AT14" i="1"/>
  <c r="M16" i="1"/>
  <c r="AT16" i="1"/>
  <c r="M18" i="1"/>
  <c r="AT18" i="1"/>
  <c r="M20" i="1"/>
  <c r="AT20" i="1"/>
  <c r="M22" i="1"/>
  <c r="AT22" i="1"/>
  <c r="M24" i="1"/>
  <c r="AT24" i="1"/>
  <c r="M26" i="1"/>
  <c r="AT26" i="1"/>
  <c r="M28" i="1"/>
  <c r="AT28" i="1"/>
  <c r="M30" i="1"/>
  <c r="AT30" i="1"/>
  <c r="M32" i="1"/>
  <c r="AT32" i="1"/>
  <c r="M34" i="1"/>
  <c r="AT34" i="1"/>
  <c r="M36" i="1"/>
  <c r="AT36" i="1"/>
  <c r="M38" i="1"/>
  <c r="AT38" i="1"/>
  <c r="M40" i="1"/>
  <c r="AT40" i="1"/>
  <c r="M42" i="1"/>
  <c r="AT42" i="1"/>
  <c r="M44" i="1"/>
  <c r="AT44" i="1"/>
  <c r="M46" i="1"/>
  <c r="AT46" i="1"/>
  <c r="M48" i="1"/>
  <c r="AT48" i="1"/>
  <c r="M50" i="1"/>
  <c r="AT50" i="1"/>
  <c r="M52" i="1"/>
  <c r="AT52" i="1"/>
  <c r="M54" i="1"/>
  <c r="AT54" i="1"/>
  <c r="M56" i="1"/>
  <c r="AT56" i="1"/>
  <c r="M58" i="1"/>
  <c r="AT58" i="1"/>
  <c r="M60" i="1"/>
  <c r="AT60" i="1"/>
  <c r="M62" i="1"/>
  <c r="AT62" i="1"/>
  <c r="M64" i="1"/>
  <c r="AT64" i="1"/>
  <c r="M66" i="1"/>
  <c r="AT66" i="1"/>
  <c r="M68" i="1"/>
  <c r="AT68" i="1"/>
  <c r="M70" i="1"/>
  <c r="AT70" i="1"/>
  <c r="M72" i="1"/>
  <c r="AT72" i="1"/>
  <c r="M74" i="1"/>
  <c r="AT74" i="1"/>
  <c r="M76" i="1"/>
  <c r="AT76" i="1"/>
  <c r="M78" i="1"/>
  <c r="AT78" i="1"/>
  <c r="M80" i="1"/>
  <c r="AT80" i="1"/>
  <c r="M82" i="1"/>
  <c r="AT82" i="1"/>
  <c r="M84" i="1"/>
  <c r="AT84" i="1"/>
  <c r="M86" i="1"/>
  <c r="AT86" i="1"/>
  <c r="M88" i="1"/>
  <c r="AT88" i="1"/>
  <c r="M90" i="1"/>
  <c r="AT90" i="1"/>
  <c r="M92" i="1"/>
  <c r="AT92" i="1"/>
  <c r="M94" i="1"/>
  <c r="AT94" i="1"/>
  <c r="M96" i="1"/>
  <c r="AT96" i="1"/>
  <c r="M98" i="1"/>
  <c r="AT98" i="1"/>
  <c r="M100" i="1"/>
  <c r="AT100" i="1"/>
  <c r="M102" i="1"/>
  <c r="AT102" i="1"/>
  <c r="M104" i="1"/>
  <c r="AT104" i="1"/>
  <c r="M106" i="1"/>
  <c r="AT106" i="1"/>
  <c r="M108" i="1"/>
  <c r="AT108" i="1"/>
  <c r="M110" i="1"/>
  <c r="AT110" i="1"/>
  <c r="M112" i="1"/>
  <c r="AT112" i="1"/>
  <c r="M114" i="1"/>
  <c r="AT114" i="1"/>
  <c r="M116" i="1"/>
  <c r="AT116" i="1"/>
  <c r="M118" i="1"/>
  <c r="AT118" i="1"/>
  <c r="M120" i="1"/>
  <c r="AT120" i="1"/>
  <c r="M122" i="1"/>
  <c r="AT122" i="1"/>
  <c r="M124" i="1"/>
  <c r="AT124" i="1"/>
  <c r="M126" i="1"/>
  <c r="AT126" i="1"/>
  <c r="M128" i="1"/>
  <c r="AT128" i="1"/>
  <c r="M130" i="1"/>
  <c r="AT130" i="1"/>
  <c r="M132" i="1"/>
  <c r="AT132" i="1"/>
  <c r="M134" i="1"/>
  <c r="AT134" i="1"/>
  <c r="M136" i="1"/>
  <c r="AT136" i="1"/>
  <c r="M138" i="1"/>
  <c r="AT138" i="1"/>
  <c r="M140" i="1"/>
  <c r="AT140" i="1"/>
  <c r="M142" i="1"/>
  <c r="AT142" i="1"/>
  <c r="M144" i="1"/>
  <c r="AT144" i="1"/>
  <c r="M146" i="1"/>
  <c r="AT146" i="1"/>
  <c r="M148" i="1"/>
  <c r="AT148" i="1"/>
  <c r="M150" i="1"/>
  <c r="AT150" i="1"/>
  <c r="M152" i="1"/>
  <c r="AT152" i="1"/>
  <c r="M154" i="1"/>
  <c r="AT154" i="1"/>
  <c r="M156" i="1"/>
  <c r="AT156" i="1"/>
  <c r="M158" i="1"/>
  <c r="AT158" i="1"/>
  <c r="M160" i="1"/>
  <c r="AT160" i="1"/>
  <c r="M162" i="1"/>
  <c r="AT162" i="1"/>
  <c r="AT164" i="1"/>
  <c r="M164" i="1"/>
  <c r="M166" i="1"/>
  <c r="AT166" i="1"/>
  <c r="AT168" i="1"/>
  <c r="M168" i="1"/>
  <c r="M170" i="1"/>
  <c r="AT170" i="1"/>
  <c r="M172" i="1"/>
  <c r="AT172" i="1"/>
  <c r="M174" i="1"/>
  <c r="AT174" i="1"/>
  <c r="M176" i="1"/>
  <c r="AT176" i="1"/>
  <c r="M178" i="1"/>
  <c r="AT178" i="1"/>
  <c r="M180" i="1"/>
  <c r="AT180" i="1"/>
  <c r="M182" i="1"/>
  <c r="AT182" i="1"/>
  <c r="M184" i="1"/>
  <c r="AT184" i="1"/>
  <c r="M186" i="1"/>
  <c r="AT186" i="1"/>
  <c r="M188" i="1"/>
  <c r="AT188" i="1"/>
  <c r="M190" i="1"/>
  <c r="AT190" i="1"/>
  <c r="M192" i="1"/>
  <c r="AT192" i="1"/>
  <c r="M194" i="1"/>
  <c r="AT194" i="1"/>
  <c r="M196" i="1"/>
  <c r="AT196" i="1"/>
  <c r="M198" i="1"/>
  <c r="AT198" i="1"/>
  <c r="M200" i="1"/>
  <c r="AT200" i="1"/>
  <c r="M202" i="1"/>
  <c r="AT202" i="1"/>
  <c r="M204" i="1"/>
  <c r="AT204" i="1"/>
  <c r="M206" i="1"/>
  <c r="AT206" i="1"/>
  <c r="M208" i="1"/>
  <c r="AT208" i="1"/>
  <c r="M210" i="1"/>
  <c r="AT210" i="1"/>
  <c r="M212" i="1"/>
  <c r="AT212" i="1"/>
  <c r="M214" i="1"/>
  <c r="AT214" i="1"/>
  <c r="M216" i="1"/>
  <c r="AT216" i="1"/>
  <c r="M218" i="1"/>
  <c r="AT218" i="1"/>
  <c r="M220" i="1"/>
  <c r="AT220" i="1"/>
  <c r="M222" i="1"/>
  <c r="AT222" i="1"/>
  <c r="M224" i="1"/>
  <c r="AT224" i="1"/>
  <c r="M226" i="1"/>
  <c r="AT226" i="1"/>
  <c r="M228" i="1"/>
  <c r="AT228" i="1"/>
  <c r="M230" i="1"/>
  <c r="AT230" i="1"/>
  <c r="M232" i="1"/>
  <c r="AT232" i="1"/>
  <c r="M234" i="1"/>
  <c r="AT234" i="1"/>
  <c r="M236" i="1"/>
  <c r="AT236" i="1"/>
  <c r="M238" i="1"/>
  <c r="AT238" i="1"/>
  <c r="M240" i="1"/>
  <c r="AT240" i="1"/>
  <c r="M242" i="1"/>
  <c r="AT242" i="1"/>
  <c r="M244" i="1"/>
  <c r="AT244" i="1"/>
  <c r="M250" i="1"/>
  <c r="AT250" i="1"/>
  <c r="M252" i="1"/>
  <c r="AT252" i="1"/>
  <c r="M254" i="1"/>
  <c r="AT254" i="1"/>
  <c r="M256" i="1"/>
  <c r="AT256" i="1"/>
  <c r="M258" i="1"/>
  <c r="AT258" i="1"/>
  <c r="M260" i="1"/>
  <c r="AT260" i="1"/>
  <c r="M262" i="1"/>
  <c r="AT262" i="1"/>
  <c r="M453" i="1"/>
  <c r="AT453" i="1"/>
  <c r="M455" i="1"/>
  <c r="AT455" i="1"/>
  <c r="M457" i="1"/>
  <c r="AT457" i="1"/>
  <c r="M459" i="1"/>
  <c r="AT459" i="1"/>
  <c r="M461" i="1"/>
  <c r="AT461" i="1"/>
  <c r="M463" i="1"/>
  <c r="AT463" i="1"/>
  <c r="M465" i="1"/>
  <c r="AT465" i="1"/>
  <c r="M467" i="1"/>
  <c r="AT467" i="1"/>
  <c r="M469" i="1"/>
  <c r="AT469" i="1"/>
  <c r="M471" i="1"/>
  <c r="AT471" i="1"/>
  <c r="M473" i="1"/>
  <c r="AT473" i="1"/>
  <c r="M475" i="1"/>
  <c r="AT475" i="1"/>
  <c r="M479" i="1"/>
  <c r="AT479" i="1"/>
  <c r="M481" i="1"/>
  <c r="AT481" i="1"/>
  <c r="M483" i="1"/>
  <c r="AT483" i="1"/>
  <c r="M485" i="1"/>
  <c r="AT485" i="1"/>
  <c r="M487" i="1"/>
  <c r="AT487" i="1"/>
  <c r="M489" i="1"/>
  <c r="AT489" i="1"/>
  <c r="M491" i="1"/>
  <c r="AT491" i="1"/>
  <c r="M493" i="1"/>
  <c r="AT493" i="1"/>
  <c r="M495" i="1"/>
  <c r="AT495" i="1"/>
  <c r="M497" i="1"/>
  <c r="AT497" i="1"/>
  <c r="M499" i="1"/>
  <c r="AT499" i="1"/>
  <c r="M501" i="1"/>
  <c r="AT501" i="1"/>
  <c r="M503" i="1"/>
  <c r="AT503" i="1"/>
  <c r="M505" i="1"/>
  <c r="AT505" i="1"/>
  <c r="M507" i="1"/>
  <c r="AT507" i="1"/>
  <c r="M509" i="1"/>
  <c r="AT509" i="1"/>
  <c r="M511" i="1"/>
  <c r="AT511" i="1"/>
  <c r="M513" i="1"/>
  <c r="AT513" i="1"/>
  <c r="M515" i="1"/>
  <c r="AT515" i="1"/>
  <c r="M517" i="1"/>
  <c r="AT517" i="1"/>
  <c r="M519" i="1"/>
  <c r="AT519" i="1"/>
  <c r="M521" i="1"/>
  <c r="AT521" i="1"/>
  <c r="M523" i="1"/>
  <c r="AT523" i="1"/>
  <c r="M525" i="1"/>
  <c r="AT525" i="1"/>
  <c r="M527" i="1"/>
  <c r="AT527" i="1"/>
  <c r="M529" i="1"/>
  <c r="AT529" i="1"/>
  <c r="M531" i="1"/>
  <c r="AT531" i="1"/>
  <c r="M1035" i="1"/>
  <c r="AT1035" i="1"/>
  <c r="M1037" i="1"/>
  <c r="AT1037" i="1"/>
  <c r="M1039" i="1"/>
  <c r="AT1039" i="1"/>
  <c r="M1041" i="1"/>
  <c r="AT1041" i="1"/>
  <c r="M1045" i="1"/>
  <c r="AT1045" i="1"/>
  <c r="AT1047" i="1"/>
  <c r="M1047" i="1"/>
  <c r="M1053" i="1"/>
  <c r="AT1053" i="1"/>
  <c r="M1057" i="1"/>
  <c r="AT1057" i="1"/>
  <c r="M1059" i="1"/>
  <c r="AT1059" i="1"/>
  <c r="M265" i="1"/>
  <c r="AT265" i="1"/>
  <c r="M267" i="1"/>
  <c r="AT267" i="1"/>
  <c r="M269" i="1"/>
  <c r="AT269" i="1"/>
  <c r="M271" i="1"/>
  <c r="AT271" i="1"/>
  <c r="M273" i="1"/>
  <c r="AT273" i="1"/>
  <c r="M275" i="1"/>
  <c r="AT275" i="1"/>
  <c r="M277" i="1"/>
  <c r="AT277" i="1"/>
  <c r="M279" i="1"/>
  <c r="AT279" i="1"/>
  <c r="M281" i="1"/>
  <c r="AT281" i="1"/>
  <c r="M283" i="1"/>
  <c r="AT283" i="1"/>
  <c r="M285" i="1"/>
  <c r="AT285" i="1"/>
  <c r="AT287" i="1"/>
  <c r="M287" i="1"/>
  <c r="AT289" i="1"/>
  <c r="M289" i="1"/>
  <c r="M291" i="1"/>
  <c r="AT291" i="1"/>
  <c r="AT293" i="1"/>
  <c r="M293" i="1"/>
  <c r="AT295" i="1"/>
  <c r="M295" i="1"/>
  <c r="AT297" i="1"/>
  <c r="M297" i="1"/>
  <c r="M299" i="1"/>
  <c r="AT299" i="1"/>
  <c r="AT301" i="1"/>
  <c r="M301" i="1"/>
  <c r="AT303" i="1"/>
  <c r="M303" i="1"/>
  <c r="AT305" i="1"/>
  <c r="M305" i="1"/>
  <c r="M1062" i="1"/>
  <c r="AT1062" i="1"/>
  <c r="AT1066" i="1"/>
  <c r="M1066" i="1"/>
  <c r="M1070" i="1"/>
  <c r="AT1070" i="1"/>
  <c r="M534" i="1"/>
  <c r="AT534" i="1"/>
  <c r="M536" i="1"/>
  <c r="AT536" i="1"/>
  <c r="M538" i="1"/>
  <c r="AT538" i="1"/>
  <c r="M540" i="1"/>
  <c r="AT540" i="1"/>
  <c r="M542" i="1"/>
  <c r="AT542" i="1"/>
  <c r="M544" i="1"/>
  <c r="AT544" i="1"/>
  <c r="M546" i="1"/>
  <c r="AT546" i="1"/>
  <c r="M548" i="1"/>
  <c r="AT548" i="1"/>
  <c r="M550" i="1"/>
  <c r="AT550" i="1"/>
  <c r="M552" i="1"/>
  <c r="AT552" i="1"/>
  <c r="M554" i="1"/>
  <c r="AT554" i="1"/>
  <c r="M556" i="1"/>
  <c r="AT556" i="1"/>
  <c r="M558" i="1"/>
  <c r="AT558" i="1"/>
  <c r="M560" i="1"/>
  <c r="AT560" i="1"/>
  <c r="M562" i="1"/>
  <c r="AT562" i="1"/>
  <c r="M564" i="1"/>
  <c r="AT564" i="1"/>
  <c r="M566" i="1"/>
  <c r="AT566" i="1"/>
  <c r="M568" i="1"/>
  <c r="AT568" i="1"/>
  <c r="M570" i="1"/>
  <c r="AT570" i="1"/>
  <c r="M572" i="1"/>
  <c r="AT572" i="1"/>
  <c r="M574" i="1"/>
  <c r="AT574" i="1"/>
  <c r="M576" i="1"/>
  <c r="AT576" i="1"/>
  <c r="M578" i="1"/>
  <c r="AT578" i="1"/>
  <c r="M580" i="1"/>
  <c r="AT580" i="1"/>
  <c r="M582" i="1"/>
  <c r="AT582" i="1"/>
  <c r="M584" i="1"/>
  <c r="AT584" i="1"/>
  <c r="M586" i="1"/>
  <c r="AT586" i="1"/>
  <c r="M588" i="1"/>
  <c r="AT588" i="1"/>
  <c r="M590" i="1"/>
  <c r="AT590" i="1"/>
  <c r="M592" i="1"/>
  <c r="AT592" i="1"/>
  <c r="M594" i="1"/>
  <c r="AT594" i="1"/>
  <c r="M596" i="1"/>
  <c r="AT596" i="1"/>
  <c r="M598" i="1"/>
  <c r="AT598" i="1"/>
  <c r="M600" i="1"/>
  <c r="AT600" i="1"/>
  <c r="M602" i="1"/>
  <c r="AT602" i="1"/>
  <c r="M604" i="1"/>
  <c r="AT604" i="1"/>
  <c r="M606" i="1"/>
  <c r="AT606" i="1"/>
  <c r="M608" i="1"/>
  <c r="AT608" i="1"/>
  <c r="M610" i="1"/>
  <c r="AT610" i="1"/>
  <c r="M612" i="1"/>
  <c r="AT612" i="1"/>
  <c r="M614" i="1"/>
  <c r="AT614" i="1"/>
  <c r="M616" i="1"/>
  <c r="AT616" i="1"/>
  <c r="M618" i="1"/>
  <c r="AT618" i="1"/>
  <c r="M620" i="1"/>
  <c r="AT620" i="1"/>
  <c r="M622" i="1"/>
  <c r="AT622" i="1"/>
  <c r="M624" i="1"/>
  <c r="AT624" i="1"/>
  <c r="M626" i="1"/>
  <c r="AT626" i="1"/>
  <c r="M628" i="1"/>
  <c r="AT628" i="1"/>
  <c r="M630" i="1"/>
  <c r="AT630" i="1"/>
  <c r="M632" i="1"/>
  <c r="AT632" i="1"/>
  <c r="M634" i="1"/>
  <c r="AT634" i="1"/>
  <c r="M636" i="1"/>
  <c r="AT636" i="1"/>
  <c r="M638" i="1"/>
  <c r="AT638" i="1"/>
  <c r="M640" i="1"/>
  <c r="AT640" i="1"/>
  <c r="M642" i="1"/>
  <c r="AT642" i="1"/>
  <c r="M644" i="1"/>
  <c r="AT644" i="1"/>
  <c r="M646" i="1"/>
  <c r="AT646" i="1"/>
  <c r="M648" i="1"/>
  <c r="AT648" i="1"/>
  <c r="M650" i="1"/>
  <c r="AT650" i="1"/>
  <c r="M652" i="1"/>
  <c r="AT652" i="1"/>
  <c r="M654" i="1"/>
  <c r="AT654" i="1"/>
  <c r="AT656" i="1"/>
  <c r="M656" i="1"/>
  <c r="M658" i="1"/>
  <c r="AT658" i="1"/>
  <c r="AT660" i="1"/>
  <c r="M660" i="1"/>
  <c r="M662" i="1"/>
  <c r="AT662" i="1"/>
  <c r="AT664" i="1"/>
  <c r="M664" i="1"/>
  <c r="M666" i="1"/>
  <c r="AT666" i="1"/>
  <c r="AT668" i="1"/>
  <c r="M668" i="1"/>
  <c r="M670" i="1"/>
  <c r="AT670" i="1"/>
  <c r="AT672" i="1"/>
  <c r="M672" i="1"/>
  <c r="M674" i="1"/>
  <c r="AT674" i="1"/>
  <c r="AT676" i="1"/>
  <c r="M676" i="1"/>
  <c r="M678" i="1"/>
  <c r="AT678" i="1"/>
  <c r="M680" i="1"/>
  <c r="AT680" i="1"/>
  <c r="M682" i="1"/>
  <c r="AT682" i="1"/>
  <c r="AT684" i="1"/>
  <c r="M684" i="1"/>
  <c r="M686" i="1"/>
  <c r="AT686" i="1"/>
  <c r="AT688" i="1"/>
  <c r="M688" i="1"/>
  <c r="M690" i="1"/>
  <c r="AT690" i="1"/>
  <c r="AT692" i="1"/>
  <c r="M692" i="1"/>
  <c r="M694" i="1"/>
  <c r="AT694" i="1"/>
  <c r="AT696" i="1"/>
  <c r="M696" i="1"/>
  <c r="M698" i="1"/>
  <c r="AT698" i="1"/>
  <c r="AT700" i="1"/>
  <c r="M700" i="1"/>
  <c r="M702" i="1"/>
  <c r="AT702" i="1"/>
  <c r="AT704" i="1"/>
  <c r="M704" i="1"/>
  <c r="M706" i="1"/>
  <c r="AT706" i="1"/>
  <c r="M708" i="1"/>
  <c r="AT708" i="1"/>
  <c r="M710" i="1"/>
  <c r="AT710" i="1"/>
  <c r="AT712" i="1"/>
  <c r="M712" i="1"/>
  <c r="M714" i="1"/>
  <c r="AT714" i="1"/>
  <c r="AT716" i="1"/>
  <c r="M716" i="1"/>
  <c r="M718" i="1"/>
  <c r="AT718" i="1"/>
  <c r="AT720" i="1"/>
  <c r="M720" i="1"/>
  <c r="M722" i="1"/>
  <c r="AT722" i="1"/>
  <c r="AT724" i="1"/>
  <c r="M724" i="1"/>
  <c r="M726" i="1"/>
  <c r="AT726" i="1"/>
  <c r="AT728" i="1"/>
  <c r="M728" i="1"/>
  <c r="M730" i="1"/>
  <c r="AT730" i="1"/>
  <c r="AT732" i="1"/>
  <c r="M732" i="1"/>
  <c r="M734" i="1"/>
  <c r="AT734" i="1"/>
  <c r="AT736" i="1"/>
  <c r="M736" i="1"/>
  <c r="M738" i="1"/>
  <c r="AT738" i="1"/>
  <c r="AT740" i="1"/>
  <c r="M740" i="1"/>
  <c r="M742" i="1"/>
  <c r="AT742" i="1"/>
  <c r="AT744" i="1"/>
  <c r="M744" i="1"/>
  <c r="M746" i="1"/>
  <c r="AT746" i="1"/>
  <c r="AT748" i="1"/>
  <c r="M748" i="1"/>
  <c r="M750" i="1"/>
  <c r="AT750" i="1"/>
  <c r="AT752" i="1"/>
  <c r="M752" i="1"/>
  <c r="M754" i="1"/>
  <c r="AT754" i="1"/>
  <c r="AT756" i="1"/>
  <c r="M756" i="1"/>
  <c r="M758" i="1"/>
  <c r="AT758" i="1"/>
  <c r="AT760" i="1"/>
  <c r="M760" i="1"/>
  <c r="M762" i="1"/>
  <c r="AT762" i="1"/>
  <c r="AT764" i="1"/>
  <c r="M764" i="1"/>
  <c r="M766" i="1"/>
  <c r="AT766" i="1"/>
  <c r="AT768" i="1"/>
  <c r="M768" i="1"/>
  <c r="M1020" i="1"/>
  <c r="AT1020" i="1"/>
  <c r="M1152" i="1"/>
  <c r="AT1152" i="1"/>
  <c r="M1157" i="1"/>
  <c r="AT1157" i="1"/>
  <c r="M1161" i="1"/>
  <c r="AT1161" i="1"/>
  <c r="M1164" i="1"/>
  <c r="AT1164" i="1"/>
  <c r="M1168" i="1"/>
  <c r="AT1168" i="1"/>
  <c r="M1173" i="1"/>
  <c r="AT1173" i="1"/>
  <c r="M1177" i="1"/>
  <c r="AT1177" i="1"/>
  <c r="M1180" i="1"/>
  <c r="AT1180" i="1"/>
  <c r="M1188" i="1"/>
  <c r="AT1188" i="1"/>
  <c r="M1192" i="1"/>
  <c r="AT1192" i="1"/>
  <c r="M1197" i="1"/>
  <c r="AT1197" i="1"/>
  <c r="M1201" i="1"/>
  <c r="AT1201" i="1"/>
  <c r="M1205" i="1"/>
  <c r="AT1205" i="1"/>
  <c r="M1208" i="1"/>
  <c r="AT1208" i="1"/>
  <c r="M1216" i="1"/>
  <c r="AT1216" i="1"/>
  <c r="M1220" i="1"/>
  <c r="AT1220" i="1"/>
  <c r="M1224" i="1"/>
  <c r="AT1224" i="1"/>
  <c r="M1228" i="1"/>
  <c r="AT1228" i="1"/>
  <c r="M1232" i="1"/>
  <c r="AT1232" i="1"/>
  <c r="M1236" i="1"/>
  <c r="AT1236" i="1"/>
  <c r="M1244" i="1"/>
  <c r="AT1244" i="1"/>
  <c r="M1248" i="1"/>
  <c r="AT1248" i="1"/>
  <c r="M1252" i="1"/>
  <c r="AT1252" i="1"/>
  <c r="M1257" i="1"/>
  <c r="AT1257" i="1"/>
  <c r="M1264" i="1"/>
  <c r="AT1264" i="1"/>
  <c r="M1268" i="1"/>
  <c r="AT1268" i="1"/>
  <c r="M1272" i="1"/>
  <c r="AT1272" i="1"/>
  <c r="M1277" i="1"/>
  <c r="AT1277" i="1"/>
  <c r="M1281" i="1"/>
  <c r="AT1281" i="1"/>
  <c r="M1285" i="1"/>
  <c r="AT1285" i="1"/>
  <c r="M1289" i="1"/>
  <c r="AT1289" i="1"/>
  <c r="M1293" i="1"/>
  <c r="AT1293" i="1"/>
  <c r="M1297" i="1"/>
  <c r="AT1297" i="1"/>
  <c r="M1301" i="1"/>
  <c r="AT1301" i="1"/>
  <c r="M1305" i="1"/>
  <c r="AT1305" i="1"/>
  <c r="M1309" i="1"/>
  <c r="AT1309" i="1"/>
  <c r="M1317" i="1"/>
  <c r="AT1317" i="1"/>
  <c r="M1321" i="1"/>
  <c r="AT1321" i="1"/>
  <c r="M1333" i="1"/>
  <c r="AT1333" i="1"/>
  <c r="M1337" i="1"/>
  <c r="AT1337" i="1"/>
  <c r="M1341" i="1"/>
  <c r="AT1341" i="1"/>
  <c r="M1345" i="1"/>
  <c r="AT1345" i="1"/>
  <c r="M1357" i="1"/>
  <c r="AT1357" i="1"/>
  <c r="M1361" i="1"/>
  <c r="AT1361" i="1"/>
  <c r="M1365" i="1"/>
  <c r="AT1365" i="1"/>
  <c r="M1369" i="1"/>
  <c r="AT1369" i="1"/>
  <c r="AT1372" i="1"/>
  <c r="M1372" i="1"/>
  <c r="AT1376" i="1"/>
  <c r="M1376" i="1"/>
  <c r="AT1380" i="1"/>
  <c r="M1380" i="1"/>
  <c r="AT1388" i="1"/>
  <c r="M1388" i="1"/>
  <c r="AT1392" i="1"/>
  <c r="M1392" i="1"/>
  <c r="AT1396" i="1"/>
  <c r="M1396" i="1"/>
  <c r="AT1400" i="1"/>
  <c r="M1400" i="1"/>
  <c r="AT1404" i="1"/>
  <c r="M1404" i="1"/>
  <c r="AT1408" i="1"/>
  <c r="M1408" i="1"/>
  <c r="M1412" i="1"/>
  <c r="AT1412" i="1"/>
  <c r="M1416" i="1"/>
  <c r="AT1416" i="1"/>
  <c r="M1424" i="1"/>
  <c r="AT1424" i="1"/>
  <c r="M1429" i="1"/>
  <c r="AT1429" i="1"/>
  <c r="M1433" i="1"/>
  <c r="AT1433" i="1"/>
  <c r="AT1437" i="1"/>
  <c r="M1437" i="1"/>
  <c r="M1440" i="1"/>
  <c r="AT1440" i="1"/>
  <c r="M1445" i="1"/>
  <c r="AT1445" i="1"/>
  <c r="M1449" i="1"/>
  <c r="AT1449" i="1"/>
  <c r="AT1453" i="1"/>
  <c r="M1453" i="1"/>
  <c r="AT1457" i="1"/>
  <c r="M1457" i="1"/>
  <c r="M1461" i="1"/>
  <c r="AT1461" i="1"/>
  <c r="M1465" i="1"/>
  <c r="AT1465" i="1"/>
  <c r="AT1469" i="1"/>
  <c r="M1469" i="1"/>
  <c r="AT1473" i="1"/>
  <c r="M1473" i="1"/>
  <c r="M1476" i="1"/>
  <c r="AT1476" i="1"/>
  <c r="M1480" i="1"/>
  <c r="AT1480" i="1"/>
  <c r="M1484" i="1"/>
  <c r="AT1484" i="1"/>
  <c r="M1488" i="1"/>
  <c r="AT1488" i="1"/>
  <c r="M1492" i="1"/>
  <c r="AT1492" i="1"/>
  <c r="M770" i="1"/>
  <c r="AT770" i="1"/>
  <c r="AT772" i="1"/>
  <c r="M772" i="1"/>
  <c r="M774" i="1"/>
  <c r="AT774" i="1"/>
  <c r="M776" i="1"/>
  <c r="AT776" i="1"/>
  <c r="M778" i="1"/>
  <c r="AT778" i="1"/>
  <c r="AT780" i="1"/>
  <c r="M780" i="1"/>
  <c r="M782" i="1"/>
  <c r="AT782" i="1"/>
  <c r="M784" i="1"/>
  <c r="AT784" i="1"/>
  <c r="M786" i="1"/>
  <c r="AT786" i="1"/>
  <c r="AT788" i="1"/>
  <c r="M788" i="1"/>
  <c r="M790" i="1"/>
  <c r="AT790" i="1"/>
  <c r="M792" i="1"/>
  <c r="AT792" i="1"/>
  <c r="M794" i="1"/>
  <c r="AT794" i="1"/>
  <c r="AT796" i="1"/>
  <c r="M796" i="1"/>
  <c r="M798" i="1"/>
  <c r="AT798" i="1"/>
  <c r="M800" i="1"/>
  <c r="AT800" i="1"/>
  <c r="M802" i="1"/>
  <c r="AT802" i="1"/>
  <c r="AT804" i="1"/>
  <c r="M804" i="1"/>
  <c r="M806" i="1"/>
  <c r="AT806" i="1"/>
  <c r="M808" i="1"/>
  <c r="AT808" i="1"/>
  <c r="M810" i="1"/>
  <c r="AT810" i="1"/>
  <c r="M477" i="1"/>
  <c r="AT477" i="1"/>
  <c r="M9" i="1"/>
  <c r="AT9" i="1"/>
  <c r="M17" i="1"/>
  <c r="AT17" i="1"/>
  <c r="M19" i="1"/>
  <c r="AT19" i="1"/>
  <c r="M23" i="1"/>
  <c r="AT23" i="1"/>
  <c r="M25" i="1"/>
  <c r="AT25" i="1"/>
  <c r="M27" i="1"/>
  <c r="AT27" i="1"/>
  <c r="M31" i="1"/>
  <c r="AT31" i="1"/>
  <c r="M33" i="1"/>
  <c r="AT33" i="1"/>
  <c r="M35" i="1"/>
  <c r="AT35" i="1"/>
  <c r="M39" i="1"/>
  <c r="AT39" i="1"/>
  <c r="M41" i="1"/>
  <c r="AT41" i="1"/>
  <c r="M43" i="1"/>
  <c r="AT43" i="1"/>
  <c r="M47" i="1"/>
  <c r="AT47" i="1"/>
  <c r="M49" i="1"/>
  <c r="AT49" i="1"/>
  <c r="M51" i="1"/>
  <c r="AT51" i="1"/>
  <c r="M57" i="1"/>
  <c r="AT57" i="1"/>
  <c r="M59" i="1"/>
  <c r="AT59" i="1"/>
  <c r="M63" i="1"/>
  <c r="AT63" i="1"/>
  <c r="M65" i="1"/>
  <c r="AT65" i="1"/>
  <c r="M71" i="1"/>
  <c r="AT71" i="1"/>
  <c r="M73" i="1"/>
  <c r="AT73" i="1"/>
  <c r="M81" i="1"/>
  <c r="AT81" i="1"/>
  <c r="M89" i="1"/>
  <c r="AT89" i="1"/>
  <c r="M97" i="1"/>
  <c r="AT97" i="1"/>
  <c r="M99" i="1"/>
  <c r="AT99" i="1"/>
  <c r="M103" i="1"/>
  <c r="AT103" i="1"/>
  <c r="M105" i="1"/>
  <c r="AT105" i="1"/>
  <c r="M107" i="1"/>
  <c r="AT107" i="1"/>
  <c r="M113" i="1"/>
  <c r="AT113" i="1"/>
  <c r="M117" i="1"/>
  <c r="AT117" i="1"/>
  <c r="M121" i="1"/>
  <c r="AT121" i="1"/>
  <c r="M125" i="1"/>
  <c r="AT125" i="1"/>
  <c r="M129" i="1"/>
  <c r="AT129" i="1"/>
  <c r="M133" i="1"/>
  <c r="AT133" i="1"/>
  <c r="M137" i="1"/>
  <c r="AT137" i="1"/>
  <c r="M141" i="1"/>
  <c r="AT141" i="1"/>
  <c r="M145" i="1"/>
  <c r="AT145" i="1"/>
  <c r="M149" i="1"/>
  <c r="AT149" i="1"/>
  <c r="M153" i="1"/>
  <c r="AT153" i="1"/>
  <c r="M161" i="1"/>
  <c r="AT161" i="1"/>
  <c r="M165" i="1"/>
  <c r="AT165" i="1"/>
  <c r="M169" i="1"/>
  <c r="AT169" i="1"/>
  <c r="AT171" i="1"/>
  <c r="M171" i="1"/>
  <c r="M173" i="1"/>
  <c r="AT173" i="1"/>
  <c r="M177" i="1"/>
  <c r="AT177" i="1"/>
  <c r="M181" i="1"/>
  <c r="AT181" i="1"/>
  <c r="M185" i="1"/>
  <c r="AT185" i="1"/>
  <c r="M189" i="1"/>
  <c r="AT189" i="1"/>
  <c r="M193" i="1"/>
  <c r="AT193" i="1"/>
  <c r="M197" i="1"/>
  <c r="AT197" i="1"/>
  <c r="M201" i="1"/>
  <c r="AT201" i="1"/>
  <c r="M205" i="1"/>
  <c r="AT205" i="1"/>
  <c r="M209" i="1"/>
  <c r="AT209" i="1"/>
  <c r="M211" i="1"/>
  <c r="AT211" i="1"/>
  <c r="M215" i="1"/>
  <c r="AT215" i="1"/>
  <c r="M219" i="1"/>
  <c r="AT219" i="1"/>
  <c r="M223" i="1"/>
  <c r="AT223" i="1"/>
  <c r="M227" i="1"/>
  <c r="AT227" i="1"/>
  <c r="M231" i="1"/>
  <c r="AT231" i="1"/>
  <c r="M235" i="1"/>
  <c r="AT235" i="1"/>
  <c r="M239" i="1"/>
  <c r="AT239" i="1"/>
  <c r="M243" i="1"/>
  <c r="AT243" i="1"/>
  <c r="M251" i="1"/>
  <c r="AT251" i="1"/>
  <c r="M255" i="1"/>
  <c r="AT255" i="1"/>
  <c r="M259" i="1"/>
  <c r="AT259" i="1"/>
  <c r="M263" i="1"/>
  <c r="AT263" i="1"/>
  <c r="M454" i="1"/>
  <c r="AT454" i="1"/>
  <c r="M458" i="1"/>
  <c r="AT458" i="1"/>
  <c r="M462" i="1"/>
  <c r="AT462" i="1"/>
  <c r="M466" i="1"/>
  <c r="AT466" i="1"/>
  <c r="M470" i="1"/>
  <c r="AT470" i="1"/>
  <c r="M474" i="1"/>
  <c r="AT474" i="1"/>
  <c r="M478" i="1"/>
  <c r="AT478" i="1"/>
  <c r="M484" i="1"/>
  <c r="AT484" i="1"/>
  <c r="M486" i="1"/>
  <c r="AT486" i="1"/>
  <c r="M490" i="1"/>
  <c r="AT490" i="1"/>
  <c r="M492" i="1"/>
  <c r="AT492" i="1"/>
  <c r="M494" i="1"/>
  <c r="AT494" i="1"/>
  <c r="M498" i="1"/>
  <c r="AT498" i="1"/>
  <c r="M500" i="1"/>
  <c r="AT500" i="1"/>
  <c r="M502" i="1"/>
  <c r="AT502" i="1"/>
  <c r="M508" i="1"/>
  <c r="AT508" i="1"/>
  <c r="M516" i="1"/>
  <c r="AT516" i="1"/>
  <c r="M524" i="1"/>
  <c r="AT524" i="1"/>
  <c r="M526" i="1"/>
  <c r="AT526" i="1"/>
  <c r="M530" i="1"/>
  <c r="AT530" i="1"/>
  <c r="M533" i="1"/>
  <c r="AT533" i="1"/>
  <c r="M1036" i="1"/>
  <c r="AT1036" i="1"/>
  <c r="M1038" i="1"/>
  <c r="AT1038" i="1"/>
  <c r="M1040" i="1"/>
  <c r="AT1040" i="1"/>
  <c r="M1042" i="1"/>
  <c r="AT1042" i="1"/>
  <c r="M1044" i="1"/>
  <c r="AT1044" i="1"/>
  <c r="M1046" i="1"/>
  <c r="AT1046" i="1"/>
  <c r="M1048" i="1"/>
  <c r="AT1048" i="1"/>
  <c r="M1050" i="1"/>
  <c r="AT1050" i="1"/>
  <c r="M1052" i="1"/>
  <c r="AT1052" i="1"/>
  <c r="M1054" i="1"/>
  <c r="AT1054" i="1"/>
  <c r="M1056" i="1"/>
  <c r="AT1056" i="1"/>
  <c r="M1058" i="1"/>
  <c r="AT1058" i="1"/>
  <c r="M264" i="1"/>
  <c r="AT264" i="1"/>
  <c r="M266" i="1"/>
  <c r="AT266" i="1"/>
  <c r="M268" i="1"/>
  <c r="AT268" i="1"/>
  <c r="M270" i="1"/>
  <c r="AT270" i="1"/>
  <c r="M272" i="1"/>
  <c r="AT272" i="1"/>
  <c r="M274" i="1"/>
  <c r="AT274" i="1"/>
  <c r="M276" i="1"/>
  <c r="AT276" i="1"/>
  <c r="M278" i="1"/>
  <c r="AT278" i="1"/>
  <c r="M280" i="1"/>
  <c r="AT280" i="1"/>
  <c r="M282" i="1"/>
  <c r="AT282" i="1"/>
  <c r="M284" i="1"/>
  <c r="AT284" i="1"/>
  <c r="M286" i="1"/>
  <c r="AT286" i="1"/>
  <c r="M288" i="1"/>
  <c r="AT288" i="1"/>
  <c r="M290" i="1"/>
  <c r="AT290" i="1"/>
  <c r="M292" i="1"/>
  <c r="AT292" i="1"/>
  <c r="M294" i="1"/>
  <c r="AT294" i="1"/>
  <c r="M296" i="1"/>
  <c r="AT296" i="1"/>
  <c r="M298" i="1"/>
  <c r="AT298" i="1"/>
  <c r="M300" i="1"/>
  <c r="AT300" i="1"/>
  <c r="M302" i="1"/>
  <c r="AT302" i="1"/>
  <c r="M304" i="1"/>
  <c r="AT304" i="1"/>
  <c r="M306" i="1"/>
  <c r="AT306" i="1"/>
  <c r="M1061" i="1"/>
  <c r="AT1061" i="1"/>
  <c r="M1063" i="1"/>
  <c r="AT1063" i="1"/>
  <c r="M1065" i="1"/>
  <c r="AT1065" i="1"/>
  <c r="M1067" i="1"/>
  <c r="AT1067" i="1"/>
  <c r="M1069" i="1"/>
  <c r="AT1069" i="1"/>
  <c r="M1073" i="1"/>
  <c r="AT1073" i="1"/>
  <c r="M535" i="1"/>
  <c r="AT535" i="1"/>
  <c r="M537" i="1"/>
  <c r="AT537" i="1"/>
  <c r="M539" i="1"/>
  <c r="AT539" i="1"/>
  <c r="M541" i="1"/>
  <c r="AT541" i="1"/>
  <c r="M543" i="1"/>
  <c r="AT543" i="1"/>
  <c r="M545" i="1"/>
  <c r="AT545" i="1"/>
  <c r="M547" i="1"/>
  <c r="AT547" i="1"/>
  <c r="M549" i="1"/>
  <c r="AT549" i="1"/>
  <c r="M551" i="1"/>
  <c r="AT551" i="1"/>
  <c r="M553" i="1"/>
  <c r="AT553" i="1"/>
  <c r="M555" i="1"/>
  <c r="AT555" i="1"/>
  <c r="M557" i="1"/>
  <c r="AT557" i="1"/>
  <c r="M559" i="1"/>
  <c r="AT559" i="1"/>
  <c r="M561" i="1"/>
  <c r="AT561" i="1"/>
  <c r="M563" i="1"/>
  <c r="AT563" i="1"/>
  <c r="M565" i="1"/>
  <c r="AT565" i="1"/>
  <c r="M567" i="1"/>
  <c r="AT567" i="1"/>
  <c r="M569" i="1"/>
  <c r="AT569" i="1"/>
  <c r="M571" i="1"/>
  <c r="AT571" i="1"/>
  <c r="M573" i="1"/>
  <c r="AT573" i="1"/>
  <c r="M575" i="1"/>
  <c r="AT575" i="1"/>
  <c r="M577" i="1"/>
  <c r="AT577" i="1"/>
  <c r="M579" i="1"/>
  <c r="AT579" i="1"/>
  <c r="M581" i="1"/>
  <c r="AT581" i="1"/>
  <c r="M583" i="1"/>
  <c r="AT583" i="1"/>
  <c r="M585" i="1"/>
  <c r="AT585" i="1"/>
  <c r="M587" i="1"/>
  <c r="AT587" i="1"/>
  <c r="M589" i="1"/>
  <c r="AT589" i="1"/>
  <c r="M591" i="1"/>
  <c r="AT591" i="1"/>
  <c r="M593" i="1"/>
  <c r="AT593" i="1"/>
  <c r="M595" i="1"/>
  <c r="AT595" i="1"/>
  <c r="M597" i="1"/>
  <c r="AT597" i="1"/>
  <c r="M599" i="1"/>
  <c r="AT599" i="1"/>
  <c r="M601" i="1"/>
  <c r="AT601" i="1"/>
  <c r="M603" i="1"/>
  <c r="AT603" i="1"/>
  <c r="M605" i="1"/>
  <c r="AT605" i="1"/>
  <c r="M607" i="1"/>
  <c r="AT607" i="1"/>
  <c r="M609" i="1"/>
  <c r="AT609" i="1"/>
  <c r="M611" i="1"/>
  <c r="AT611" i="1"/>
  <c r="M613" i="1"/>
  <c r="AT613" i="1"/>
  <c r="M615" i="1"/>
  <c r="AT615" i="1"/>
  <c r="M617" i="1"/>
  <c r="AT617" i="1"/>
  <c r="M619" i="1"/>
  <c r="AT619" i="1"/>
  <c r="M621" i="1"/>
  <c r="AT621" i="1"/>
  <c r="M623" i="1"/>
  <c r="AT623" i="1"/>
  <c r="M625" i="1"/>
  <c r="AT625" i="1"/>
  <c r="M627" i="1"/>
  <c r="AT627" i="1"/>
  <c r="M629" i="1"/>
  <c r="AT629" i="1"/>
  <c r="M631" i="1"/>
  <c r="AT631" i="1"/>
  <c r="M633" i="1"/>
  <c r="AT633" i="1"/>
  <c r="M635" i="1"/>
  <c r="AT635" i="1"/>
  <c r="M637" i="1"/>
  <c r="AT637" i="1"/>
  <c r="M639" i="1"/>
  <c r="AT639" i="1"/>
  <c r="M641" i="1"/>
  <c r="AT641" i="1"/>
  <c r="M643" i="1"/>
  <c r="AT643" i="1"/>
  <c r="M645" i="1"/>
  <c r="AT645" i="1"/>
  <c r="M647" i="1"/>
  <c r="AT647" i="1"/>
  <c r="M649" i="1"/>
  <c r="AT649" i="1"/>
  <c r="M651" i="1"/>
  <c r="AT651" i="1"/>
  <c r="M653" i="1"/>
  <c r="AT653" i="1"/>
  <c r="M655" i="1"/>
  <c r="AT655" i="1"/>
  <c r="M657" i="1"/>
  <c r="AT657" i="1"/>
  <c r="M659" i="1"/>
  <c r="AT659" i="1"/>
  <c r="M661" i="1"/>
  <c r="AT661" i="1"/>
  <c r="M663" i="1"/>
  <c r="AT663" i="1"/>
  <c r="M665" i="1"/>
  <c r="AT665" i="1"/>
  <c r="M667" i="1"/>
  <c r="AT667" i="1"/>
  <c r="M669" i="1"/>
  <c r="AT669" i="1"/>
  <c r="M671" i="1"/>
  <c r="AT671" i="1"/>
  <c r="M673" i="1"/>
  <c r="AT673" i="1"/>
  <c r="M675" i="1"/>
  <c r="AT675" i="1"/>
  <c r="M677" i="1"/>
  <c r="AT677" i="1"/>
  <c r="M679" i="1"/>
  <c r="AT679" i="1"/>
  <c r="M681" i="1"/>
  <c r="AT681" i="1"/>
  <c r="M683" i="1"/>
  <c r="AT683" i="1"/>
  <c r="M685" i="1"/>
  <c r="AT685" i="1"/>
  <c r="M687" i="1"/>
  <c r="AT687" i="1"/>
  <c r="M689" i="1"/>
  <c r="AT689" i="1"/>
  <c r="M691" i="1"/>
  <c r="AT691" i="1"/>
  <c r="M693" i="1"/>
  <c r="AT693" i="1"/>
  <c r="M695" i="1"/>
  <c r="AT695" i="1"/>
  <c r="M697" i="1"/>
  <c r="AT697" i="1"/>
  <c r="M699" i="1"/>
  <c r="AT699" i="1"/>
  <c r="M701" i="1"/>
  <c r="AT701" i="1"/>
  <c r="M703" i="1"/>
  <c r="AT703" i="1"/>
  <c r="M705" i="1"/>
  <c r="AT705" i="1"/>
  <c r="M707" i="1"/>
  <c r="AT707" i="1"/>
  <c r="M709" i="1"/>
  <c r="AT709" i="1"/>
  <c r="M711" i="1"/>
  <c r="AT711" i="1"/>
  <c r="M713" i="1"/>
  <c r="AT713" i="1"/>
  <c r="M715" i="1"/>
  <c r="AT715" i="1"/>
  <c r="M717" i="1"/>
  <c r="AT717" i="1"/>
  <c r="M719" i="1"/>
  <c r="AT719" i="1"/>
  <c r="M721" i="1"/>
  <c r="AT721" i="1"/>
  <c r="M723" i="1"/>
  <c r="AT723" i="1"/>
  <c r="M725" i="1"/>
  <c r="AT725" i="1"/>
  <c r="M727" i="1"/>
  <c r="AT727" i="1"/>
  <c r="M729" i="1"/>
  <c r="AT729" i="1"/>
  <c r="M731" i="1"/>
  <c r="AT731" i="1"/>
  <c r="M733" i="1"/>
  <c r="AT733" i="1"/>
  <c r="M735" i="1"/>
  <c r="AT735" i="1"/>
  <c r="M737" i="1"/>
  <c r="AT737" i="1"/>
  <c r="M739" i="1"/>
  <c r="AT739" i="1"/>
  <c r="M741" i="1"/>
  <c r="AT741" i="1"/>
  <c r="M743" i="1"/>
  <c r="AT743" i="1"/>
  <c r="M745" i="1"/>
  <c r="AT745" i="1"/>
  <c r="M747" i="1"/>
  <c r="AT747" i="1"/>
  <c r="M749" i="1"/>
  <c r="AT749" i="1"/>
  <c r="M751" i="1"/>
  <c r="AT751" i="1"/>
  <c r="M753" i="1"/>
  <c r="AT753" i="1"/>
  <c r="M755" i="1"/>
  <c r="AT755" i="1"/>
  <c r="M757" i="1"/>
  <c r="AT757" i="1"/>
  <c r="M759" i="1"/>
  <c r="AT759" i="1"/>
  <c r="M761" i="1"/>
  <c r="AT761" i="1"/>
  <c r="M763" i="1"/>
  <c r="AT763" i="1"/>
  <c r="M765" i="1"/>
  <c r="AT765" i="1"/>
  <c r="M767" i="1"/>
  <c r="AT767" i="1"/>
  <c r="M769" i="1"/>
  <c r="AT769" i="1"/>
  <c r="M1150" i="1"/>
  <c r="AT1150" i="1"/>
  <c r="M1154" i="1"/>
  <c r="AT1154" i="1"/>
  <c r="M1159" i="1"/>
  <c r="AT1159" i="1"/>
  <c r="M1163" i="1"/>
  <c r="AT1163" i="1"/>
  <c r="M1166" i="1"/>
  <c r="AT1166" i="1"/>
  <c r="M1171" i="1"/>
  <c r="AT1171" i="1"/>
  <c r="M1175" i="1"/>
  <c r="AT1175" i="1"/>
  <c r="M1178" i="1"/>
  <c r="AT1178" i="1"/>
  <c r="M1182" i="1"/>
  <c r="AT1182" i="1"/>
  <c r="M1186" i="1"/>
  <c r="AT1186" i="1"/>
  <c r="M1190" i="1"/>
  <c r="AT1190" i="1"/>
  <c r="M1194" i="1"/>
  <c r="AT1194" i="1"/>
  <c r="M1199" i="1"/>
  <c r="AT1199" i="1"/>
  <c r="M1203" i="1"/>
  <c r="AT1203" i="1"/>
  <c r="M1207" i="1"/>
  <c r="AT1207" i="1"/>
  <c r="M1218" i="1"/>
  <c r="AT1218" i="1"/>
  <c r="M1222" i="1"/>
  <c r="AT1222" i="1"/>
  <c r="M1226" i="1"/>
  <c r="AT1226" i="1"/>
  <c r="M1230" i="1"/>
  <c r="AT1230" i="1"/>
  <c r="M1234" i="1"/>
  <c r="AT1234" i="1"/>
  <c r="M1238" i="1"/>
  <c r="AT1238" i="1"/>
  <c r="M1246" i="1"/>
  <c r="AT1246" i="1"/>
  <c r="M1250" i="1"/>
  <c r="AT1250" i="1"/>
  <c r="M1254" i="1"/>
  <c r="AT1254" i="1"/>
  <c r="M1258" i="1"/>
  <c r="AT1258" i="1"/>
  <c r="M1263" i="1"/>
  <c r="AT1263" i="1"/>
  <c r="M1266" i="1"/>
  <c r="AT1266" i="1"/>
  <c r="M1270" i="1"/>
  <c r="AT1270" i="1"/>
  <c r="M1275" i="1"/>
  <c r="AT1275" i="1"/>
  <c r="M1279" i="1"/>
  <c r="AT1279" i="1"/>
  <c r="M1283" i="1"/>
  <c r="AT1283" i="1"/>
  <c r="M1287" i="1"/>
  <c r="AT1287" i="1"/>
  <c r="M1291" i="1"/>
  <c r="AT1291" i="1"/>
  <c r="M1295" i="1"/>
  <c r="AT1295" i="1"/>
  <c r="M1299" i="1"/>
  <c r="AT1299" i="1"/>
  <c r="M1303" i="1"/>
  <c r="AT1303" i="1"/>
  <c r="M1307" i="1"/>
  <c r="AT1307" i="1"/>
  <c r="M1311" i="1"/>
  <c r="AT1311" i="1"/>
  <c r="M1315" i="1"/>
  <c r="AT1315" i="1"/>
  <c r="M1319" i="1"/>
  <c r="AT1319" i="1"/>
  <c r="M1323" i="1"/>
  <c r="AT1323" i="1"/>
  <c r="M1331" i="1"/>
  <c r="AT1331" i="1"/>
  <c r="M1335" i="1"/>
  <c r="AT1335" i="1"/>
  <c r="M1339" i="1"/>
  <c r="AT1339" i="1"/>
  <c r="M1343" i="1"/>
  <c r="AT1343" i="1"/>
  <c r="M1355" i="1"/>
  <c r="AT1355" i="1"/>
  <c r="M1359" i="1"/>
  <c r="AT1359" i="1"/>
  <c r="M1363" i="1"/>
  <c r="AT1363" i="1"/>
  <c r="M1367" i="1"/>
  <c r="AT1367" i="1"/>
  <c r="M1371" i="1"/>
  <c r="AT1371" i="1"/>
  <c r="M1374" i="1"/>
  <c r="AT1374" i="1"/>
  <c r="M1378" i="1"/>
  <c r="AT1378" i="1"/>
  <c r="M1383" i="1"/>
  <c r="AT1383" i="1"/>
  <c r="M1386" i="1"/>
  <c r="AT1386" i="1"/>
  <c r="M1390" i="1"/>
  <c r="AT1390" i="1"/>
  <c r="M1394" i="1"/>
  <c r="AT1394" i="1"/>
  <c r="M1398" i="1"/>
  <c r="AT1398" i="1"/>
  <c r="M1402" i="1"/>
  <c r="AT1402" i="1"/>
  <c r="M1406" i="1"/>
  <c r="AT1406" i="1"/>
  <c r="M1410" i="1"/>
  <c r="AT1410" i="1"/>
  <c r="M1414" i="1"/>
  <c r="AT1414" i="1"/>
  <c r="M1427" i="1"/>
  <c r="AT1427" i="1"/>
  <c r="M1431" i="1"/>
  <c r="AT1431" i="1"/>
  <c r="M1435" i="1"/>
  <c r="AT1435" i="1"/>
  <c r="M1438" i="1"/>
  <c r="AT1438" i="1"/>
  <c r="M1443" i="1"/>
  <c r="AT1443" i="1"/>
  <c r="M1447" i="1"/>
  <c r="AT1447" i="1"/>
  <c r="M1451" i="1"/>
  <c r="AT1451" i="1"/>
  <c r="M1455" i="1"/>
  <c r="AT1455" i="1"/>
  <c r="M1459" i="1"/>
  <c r="AT1459" i="1"/>
  <c r="M1463" i="1"/>
  <c r="AT1463" i="1"/>
  <c r="M1467" i="1"/>
  <c r="AT1467" i="1"/>
  <c r="M1471" i="1"/>
  <c r="AT1471" i="1"/>
  <c r="M1475" i="1"/>
  <c r="AT1475" i="1"/>
  <c r="M1478" i="1"/>
  <c r="AT1478" i="1"/>
  <c r="M1482" i="1"/>
  <c r="AT1482" i="1"/>
  <c r="M1486" i="1"/>
  <c r="AT1486" i="1"/>
  <c r="AT1490" i="1"/>
  <c r="M1490" i="1"/>
  <c r="M1494" i="1"/>
  <c r="AT1494" i="1"/>
  <c r="M771" i="1"/>
  <c r="AT771" i="1"/>
  <c r="M773" i="1"/>
  <c r="AT773" i="1"/>
  <c r="M775" i="1"/>
  <c r="AT775" i="1"/>
  <c r="M777" i="1"/>
  <c r="AT777" i="1"/>
  <c r="M779" i="1"/>
  <c r="AT779" i="1"/>
  <c r="M781" i="1"/>
  <c r="AT781" i="1"/>
  <c r="M783" i="1"/>
  <c r="AT783" i="1"/>
  <c r="M785" i="1"/>
  <c r="AT785" i="1"/>
  <c r="M787" i="1"/>
  <c r="AT787" i="1"/>
  <c r="M789" i="1"/>
  <c r="AT789" i="1"/>
  <c r="M791" i="1"/>
  <c r="AT791" i="1"/>
  <c r="M793" i="1"/>
  <c r="AT793" i="1"/>
  <c r="M795" i="1"/>
  <c r="AT795" i="1"/>
  <c r="M797" i="1"/>
  <c r="AT797" i="1"/>
  <c r="M799" i="1"/>
  <c r="AT799" i="1"/>
  <c r="M801" i="1"/>
  <c r="AT801" i="1"/>
  <c r="M803" i="1"/>
  <c r="AT803" i="1"/>
  <c r="M805" i="1"/>
  <c r="AT805" i="1"/>
  <c r="M807" i="1"/>
  <c r="AT807" i="1"/>
  <c r="M809" i="1"/>
  <c r="AT809" i="1"/>
  <c r="G532" i="1"/>
  <c r="J532" i="1" s="1"/>
  <c r="AT308" i="1"/>
  <c r="AT310" i="1"/>
  <c r="AT456" i="1"/>
  <c r="AT460" i="1"/>
  <c r="AT464" i="1"/>
  <c r="AT468" i="1"/>
  <c r="AT472" i="1"/>
  <c r="AT476" i="1"/>
  <c r="AT480" i="1"/>
  <c r="AT482" i="1"/>
  <c r="AT488" i="1"/>
  <c r="AT496" i="1"/>
  <c r="AT504" i="1"/>
  <c r="AT506" i="1"/>
  <c r="AT510" i="1"/>
  <c r="AT512" i="1"/>
  <c r="AT514" i="1"/>
  <c r="AT518" i="1"/>
  <c r="AT520" i="1"/>
  <c r="AT522" i="1"/>
  <c r="AT528" i="1"/>
  <c r="AT11" i="1"/>
  <c r="AT13" i="1"/>
  <c r="AT15" i="1"/>
  <c r="AT21" i="1"/>
  <c r="AT29" i="1"/>
  <c r="AT37" i="1"/>
  <c r="AT45" i="1"/>
  <c r="AT53" i="1"/>
  <c r="AT55" i="1"/>
  <c r="AT61" i="1"/>
  <c r="AT67" i="1"/>
  <c r="AT69" i="1"/>
  <c r="AT75" i="1"/>
  <c r="AT77" i="1"/>
  <c r="AT79" i="1"/>
  <c r="AT83" i="1"/>
  <c r="AT85" i="1"/>
  <c r="AT87" i="1"/>
  <c r="AT91" i="1"/>
  <c r="AT93" i="1"/>
  <c r="AT95" i="1"/>
  <c r="AT101" i="1"/>
  <c r="AT109" i="1"/>
  <c r="AT111" i="1"/>
  <c r="AT115" i="1"/>
  <c r="AT119" i="1"/>
  <c r="AT123" i="1"/>
  <c r="AT127" i="1"/>
  <c r="AT131" i="1"/>
  <c r="AT135" i="1"/>
  <c r="AT139" i="1"/>
  <c r="AT143" i="1"/>
  <c r="AT147" i="1"/>
  <c r="AT151" i="1"/>
  <c r="AT155" i="1"/>
  <c r="AT157" i="1"/>
  <c r="AT159" i="1"/>
  <c r="AT163" i="1"/>
  <c r="AT167" i="1"/>
  <c r="AT175" i="1"/>
  <c r="AT179" i="1"/>
  <c r="AT183" i="1"/>
  <c r="AT187" i="1"/>
  <c r="AT191" i="1"/>
  <c r="AT195" i="1"/>
  <c r="AT199" i="1"/>
  <c r="AT203" i="1"/>
  <c r="AT207" i="1"/>
  <c r="AT213" i="1"/>
  <c r="AT217" i="1"/>
  <c r="AT221" i="1"/>
  <c r="AT225" i="1"/>
  <c r="AT229" i="1"/>
  <c r="AT233" i="1"/>
  <c r="AT237" i="1"/>
  <c r="AT241" i="1"/>
  <c r="AT249" i="1"/>
  <c r="AT253" i="1"/>
  <c r="AT257" i="1"/>
  <c r="AT261" i="1"/>
  <c r="AT1060" i="1"/>
  <c r="AT1064" i="1"/>
  <c r="AT1068" i="1"/>
  <c r="AT1072" i="1"/>
  <c r="AT309" i="1"/>
  <c r="M1071" i="1"/>
  <c r="AT1043" i="1"/>
  <c r="AT1049" i="1"/>
  <c r="AT1051" i="1"/>
  <c r="AT1055" i="1"/>
  <c r="M312" i="1"/>
  <c r="AT312" i="1"/>
  <c r="M314" i="1"/>
  <c r="AT314" i="1"/>
  <c r="M316" i="1"/>
  <c r="AT316" i="1"/>
  <c r="M318" i="1"/>
  <c r="AT318" i="1"/>
  <c r="M320" i="1"/>
  <c r="AT320" i="1"/>
  <c r="M322" i="1"/>
  <c r="AT322" i="1"/>
  <c r="M324" i="1"/>
  <c r="AT324" i="1"/>
  <c r="M326" i="1"/>
  <c r="AT326" i="1"/>
  <c r="M328" i="1"/>
  <c r="AT328" i="1"/>
  <c r="M330" i="1"/>
  <c r="AT330" i="1"/>
  <c r="M332" i="1"/>
  <c r="AT332" i="1"/>
  <c r="M334" i="1"/>
  <c r="AT334" i="1"/>
  <c r="M336" i="1"/>
  <c r="AT336" i="1"/>
  <c r="M338" i="1"/>
  <c r="AT338" i="1"/>
  <c r="M345" i="1"/>
  <c r="AT345" i="1"/>
  <c r="M347" i="1"/>
  <c r="AT347" i="1"/>
  <c r="AT349" i="1"/>
  <c r="M349" i="1"/>
  <c r="AT351" i="1"/>
  <c r="M351" i="1"/>
  <c r="M353" i="1"/>
  <c r="AT353" i="1"/>
  <c r="M355" i="1"/>
  <c r="AT355" i="1"/>
  <c r="AT357" i="1"/>
  <c r="M357" i="1"/>
  <c r="AT359" i="1"/>
  <c r="M359" i="1"/>
  <c r="AT378" i="1"/>
  <c r="M378" i="1"/>
  <c r="M380" i="1"/>
  <c r="AT380" i="1"/>
  <c r="M382" i="1"/>
  <c r="AT382" i="1"/>
  <c r="M384" i="1"/>
  <c r="AT384" i="1"/>
  <c r="M386" i="1"/>
  <c r="AT386" i="1"/>
  <c r="M388" i="1"/>
  <c r="AT388" i="1"/>
  <c r="M390" i="1"/>
  <c r="AT390" i="1"/>
  <c r="M392" i="1"/>
  <c r="AT392" i="1"/>
  <c r="M394" i="1"/>
  <c r="AT394" i="1"/>
  <c r="M396" i="1"/>
  <c r="AT396" i="1"/>
  <c r="M398" i="1"/>
  <c r="AT398" i="1"/>
  <c r="M400" i="1"/>
  <c r="AT400" i="1"/>
  <c r="M402" i="1"/>
  <c r="AT402" i="1"/>
  <c r="M404" i="1"/>
  <c r="AT404" i="1"/>
  <c r="M406" i="1"/>
  <c r="AT406" i="1"/>
  <c r="M408" i="1"/>
  <c r="AT408" i="1"/>
  <c r="M410" i="1"/>
  <c r="AT410" i="1"/>
  <c r="M412" i="1"/>
  <c r="AT412" i="1"/>
  <c r="M414" i="1"/>
  <c r="AT414" i="1"/>
  <c r="M416" i="1"/>
  <c r="AT416" i="1"/>
  <c r="M418" i="1"/>
  <c r="AT418" i="1"/>
  <c r="M420" i="1"/>
  <c r="AT420" i="1"/>
  <c r="M422" i="1"/>
  <c r="AT422" i="1"/>
  <c r="M424" i="1"/>
  <c r="AT424" i="1"/>
  <c r="M426" i="1"/>
  <c r="AT426" i="1"/>
  <c r="M428" i="1"/>
  <c r="AT428" i="1"/>
  <c r="M430" i="1"/>
  <c r="AT430" i="1"/>
  <c r="M432" i="1"/>
  <c r="AT432" i="1"/>
  <c r="M434" i="1"/>
  <c r="AT434" i="1"/>
  <c r="M436" i="1"/>
  <c r="AT436" i="1"/>
  <c r="M438" i="1"/>
  <c r="AT438" i="1"/>
  <c r="M440" i="1"/>
  <c r="AT440" i="1"/>
  <c r="M442" i="1"/>
  <c r="AT442" i="1"/>
  <c r="AT311" i="1"/>
  <c r="M311" i="1"/>
  <c r="M313" i="1"/>
  <c r="AT313" i="1"/>
  <c r="M315" i="1"/>
  <c r="AT315" i="1"/>
  <c r="AT317" i="1"/>
  <c r="M317" i="1"/>
  <c r="AT319" i="1"/>
  <c r="M319" i="1"/>
  <c r="AT321" i="1"/>
  <c r="M321" i="1"/>
  <c r="M323" i="1"/>
  <c r="AT323" i="1"/>
  <c r="M325" i="1"/>
  <c r="AT325" i="1"/>
  <c r="M327" i="1"/>
  <c r="AT327" i="1"/>
  <c r="M329" i="1"/>
  <c r="AT329" i="1"/>
  <c r="M331" i="1"/>
  <c r="AT331" i="1"/>
  <c r="M333" i="1"/>
  <c r="AT333" i="1"/>
  <c r="AT335" i="1"/>
  <c r="M335" i="1"/>
  <c r="M337" i="1"/>
  <c r="AT337" i="1"/>
  <c r="M339" i="1"/>
  <c r="AT339" i="1"/>
  <c r="M346" i="1"/>
  <c r="AT346" i="1"/>
  <c r="M348" i="1"/>
  <c r="AT348" i="1"/>
  <c r="M350" i="1"/>
  <c r="AT350" i="1"/>
  <c r="M352" i="1"/>
  <c r="AT352" i="1"/>
  <c r="M354" i="1"/>
  <c r="AT354" i="1"/>
  <c r="M356" i="1"/>
  <c r="AT356" i="1"/>
  <c r="M358" i="1"/>
  <c r="AT358" i="1"/>
  <c r="M377" i="1"/>
  <c r="AT377" i="1"/>
  <c r="M379" i="1"/>
  <c r="AT379" i="1"/>
  <c r="M381" i="1"/>
  <c r="AT381" i="1"/>
  <c r="M383" i="1"/>
  <c r="AT383" i="1"/>
  <c r="M385" i="1"/>
  <c r="AT385" i="1"/>
  <c r="M387" i="1"/>
  <c r="AT387" i="1"/>
  <c r="M389" i="1"/>
  <c r="AT389" i="1"/>
  <c r="M391" i="1"/>
  <c r="AT391" i="1"/>
  <c r="M393" i="1"/>
  <c r="AT393" i="1"/>
  <c r="M395" i="1"/>
  <c r="AT395" i="1"/>
  <c r="M397" i="1"/>
  <c r="AT397" i="1"/>
  <c r="M399" i="1"/>
  <c r="AT399" i="1"/>
  <c r="M401" i="1"/>
  <c r="AT401" i="1"/>
  <c r="M403" i="1"/>
  <c r="AT403" i="1"/>
  <c r="M405" i="1"/>
  <c r="AT405" i="1"/>
  <c r="M407" i="1"/>
  <c r="AT407" i="1"/>
  <c r="M409" i="1"/>
  <c r="AT409" i="1"/>
  <c r="M411" i="1"/>
  <c r="AT411" i="1"/>
  <c r="M413" i="1"/>
  <c r="AT413" i="1"/>
  <c r="M415" i="1"/>
  <c r="AT415" i="1"/>
  <c r="M417" i="1"/>
  <c r="AT417" i="1"/>
  <c r="M419" i="1"/>
  <c r="AT419" i="1"/>
  <c r="M421" i="1"/>
  <c r="AT421" i="1"/>
  <c r="M423" i="1"/>
  <c r="AT423" i="1"/>
  <c r="M425" i="1"/>
  <c r="AT425" i="1"/>
  <c r="M427" i="1"/>
  <c r="AT427" i="1"/>
  <c r="M429" i="1"/>
  <c r="AT429" i="1"/>
  <c r="M431" i="1"/>
  <c r="AT431" i="1"/>
  <c r="M433" i="1"/>
  <c r="AT433" i="1"/>
  <c r="M435" i="1"/>
  <c r="AT435" i="1"/>
  <c r="M437" i="1"/>
  <c r="AT437" i="1"/>
  <c r="M439" i="1"/>
  <c r="AT439" i="1"/>
  <c r="M441" i="1"/>
  <c r="AT441" i="1"/>
  <c r="M443" i="1"/>
  <c r="AT443" i="1"/>
  <c r="AT245" i="1"/>
  <c r="AT444" i="1"/>
  <c r="AT448" i="1"/>
  <c r="AT452" i="1"/>
  <c r="AT1027" i="1"/>
  <c r="AT1033" i="1"/>
  <c r="F532" i="1"/>
  <c r="I532" i="1" s="1"/>
  <c r="AT7" i="1"/>
  <c r="M7" i="1"/>
  <c r="N7" i="1" l="1"/>
  <c r="N441" i="1"/>
  <c r="N437" i="1"/>
  <c r="N433" i="1"/>
  <c r="N429" i="1"/>
  <c r="N425" i="1"/>
  <c r="N421" i="1"/>
  <c r="N417" i="1"/>
  <c r="N413" i="1"/>
  <c r="N409" i="1"/>
  <c r="N405" i="1"/>
  <c r="N401" i="1"/>
  <c r="N397" i="1"/>
  <c r="N391" i="1"/>
  <c r="N387" i="1"/>
  <c r="N383" i="1"/>
  <c r="N379" i="1"/>
  <c r="N358" i="1"/>
  <c r="N354" i="1"/>
  <c r="N350" i="1"/>
  <c r="N346" i="1"/>
  <c r="N337" i="1"/>
  <c r="N333" i="1"/>
  <c r="N329" i="1"/>
  <c r="N325" i="1"/>
  <c r="N313" i="1"/>
  <c r="N442" i="1"/>
  <c r="N438" i="1"/>
  <c r="N434" i="1"/>
  <c r="N430" i="1"/>
  <c r="N426" i="1"/>
  <c r="N422" i="1"/>
  <c r="N418" i="1"/>
  <c r="N414" i="1"/>
  <c r="N410" i="1"/>
  <c r="N406" i="1"/>
  <c r="N402" i="1"/>
  <c r="N398" i="1"/>
  <c r="N394" i="1"/>
  <c r="N390" i="1"/>
  <c r="N386" i="1"/>
  <c r="N380" i="1"/>
  <c r="N353" i="1"/>
  <c r="N347" i="1"/>
  <c r="N338" i="1"/>
  <c r="N334" i="1"/>
  <c r="N330" i="1"/>
  <c r="N326" i="1"/>
  <c r="N322" i="1"/>
  <c r="N318" i="1"/>
  <c r="N314" i="1"/>
  <c r="N335" i="1"/>
  <c r="N321" i="1"/>
  <c r="N319" i="1"/>
  <c r="N317" i="1"/>
  <c r="N311" i="1"/>
  <c r="N378" i="1"/>
  <c r="N359" i="1"/>
  <c r="N357" i="1"/>
  <c r="N351" i="1"/>
  <c r="N349" i="1"/>
  <c r="N443" i="1"/>
  <c r="N439" i="1"/>
  <c r="N435" i="1"/>
  <c r="N431" i="1"/>
  <c r="N427" i="1"/>
  <c r="N423" i="1"/>
  <c r="N419" i="1"/>
  <c r="N415" i="1"/>
  <c r="N411" i="1"/>
  <c r="N407" i="1"/>
  <c r="N403" i="1"/>
  <c r="N399" i="1"/>
  <c r="N395" i="1"/>
  <c r="N393" i="1"/>
  <c r="N389" i="1"/>
  <c r="N385" i="1"/>
  <c r="N381" i="1"/>
  <c r="N377" i="1"/>
  <c r="N356" i="1"/>
  <c r="N352" i="1"/>
  <c r="N348" i="1"/>
  <c r="N339" i="1"/>
  <c r="N331" i="1"/>
  <c r="N327" i="1"/>
  <c r="N323" i="1"/>
  <c r="N315" i="1"/>
  <c r="N440" i="1"/>
  <c r="N436" i="1"/>
  <c r="N432" i="1"/>
  <c r="N428" i="1"/>
  <c r="N424" i="1"/>
  <c r="N420" i="1"/>
  <c r="N416" i="1"/>
  <c r="N412" i="1"/>
  <c r="N408" i="1"/>
  <c r="N404" i="1"/>
  <c r="N400" i="1"/>
  <c r="N396" i="1"/>
  <c r="N392" i="1"/>
  <c r="N388" i="1"/>
  <c r="N384" i="1"/>
  <c r="N382" i="1"/>
  <c r="N355" i="1"/>
  <c r="N345" i="1"/>
  <c r="N336" i="1"/>
  <c r="N332" i="1"/>
  <c r="N328" i="1"/>
  <c r="N324" i="1"/>
  <c r="N320" i="1"/>
  <c r="N316" i="1"/>
  <c r="N312" i="1"/>
  <c r="N545" i="1"/>
  <c r="N543" i="1"/>
  <c r="N541" i="1"/>
  <c r="N539" i="1"/>
  <c r="N537" i="1"/>
  <c r="N535" i="1"/>
  <c r="N306" i="1"/>
  <c r="N304" i="1"/>
  <c r="N302" i="1"/>
  <c r="N300" i="1"/>
  <c r="N298" i="1"/>
  <c r="N296" i="1"/>
  <c r="N294" i="1"/>
  <c r="N292" i="1"/>
  <c r="N290" i="1"/>
  <c r="N288" i="1"/>
  <c r="N286" i="1"/>
  <c r="N284" i="1"/>
  <c r="N282" i="1"/>
  <c r="N280" i="1"/>
  <c r="N278" i="1"/>
  <c r="N276" i="1"/>
  <c r="N274" i="1"/>
  <c r="N272" i="1"/>
  <c r="N270" i="1"/>
  <c r="N268" i="1"/>
  <c r="N266" i="1"/>
  <c r="N264" i="1"/>
  <c r="N533" i="1"/>
  <c r="N530" i="1"/>
  <c r="N526" i="1"/>
  <c r="N524" i="1"/>
  <c r="N516" i="1"/>
  <c r="N508" i="1"/>
  <c r="N502" i="1"/>
  <c r="N500" i="1"/>
  <c r="N498" i="1"/>
  <c r="N494" i="1"/>
  <c r="N492" i="1"/>
  <c r="N490" i="1"/>
  <c r="N486" i="1"/>
  <c r="N484" i="1"/>
  <c r="N478" i="1"/>
  <c r="N474" i="1"/>
  <c r="N470" i="1"/>
  <c r="N466" i="1"/>
  <c r="N462" i="1"/>
  <c r="N458" i="1"/>
  <c r="N454" i="1"/>
  <c r="N263" i="1"/>
  <c r="N259" i="1"/>
  <c r="N255" i="1"/>
  <c r="N251" i="1"/>
  <c r="N243" i="1"/>
  <c r="N239" i="1"/>
  <c r="N235" i="1"/>
  <c r="N231" i="1"/>
  <c r="N227" i="1"/>
  <c r="N223" i="1"/>
  <c r="N219" i="1"/>
  <c r="N215" i="1"/>
  <c r="N211" i="1"/>
  <c r="N209" i="1"/>
  <c r="N205" i="1"/>
  <c r="N201" i="1"/>
  <c r="N197" i="1"/>
  <c r="N193" i="1"/>
  <c r="N189" i="1"/>
  <c r="N185" i="1"/>
  <c r="N181" i="1"/>
  <c r="N177" i="1"/>
  <c r="N173" i="1"/>
  <c r="N169" i="1"/>
  <c r="N165" i="1"/>
  <c r="N161" i="1"/>
  <c r="N153" i="1"/>
  <c r="N149" i="1"/>
  <c r="N145" i="1"/>
  <c r="N141" i="1"/>
  <c r="N137" i="1"/>
  <c r="N133" i="1"/>
  <c r="N129" i="1"/>
  <c r="N125" i="1"/>
  <c r="N121" i="1"/>
  <c r="N117" i="1"/>
  <c r="N113" i="1"/>
  <c r="N107" i="1"/>
  <c r="N105" i="1"/>
  <c r="N103" i="1"/>
  <c r="N99" i="1"/>
  <c r="N97" i="1"/>
  <c r="N89" i="1"/>
  <c r="N81" i="1"/>
  <c r="N73" i="1"/>
  <c r="N71" i="1"/>
  <c r="N65" i="1"/>
  <c r="N63" i="1"/>
  <c r="N59" i="1"/>
  <c r="N57" i="1"/>
  <c r="N51" i="1"/>
  <c r="N49" i="1"/>
  <c r="N47" i="1"/>
  <c r="N43" i="1"/>
  <c r="N41" i="1"/>
  <c r="N39" i="1"/>
  <c r="N35" i="1"/>
  <c r="N33" i="1"/>
  <c r="N31" i="1"/>
  <c r="N27" i="1"/>
  <c r="N25" i="1"/>
  <c r="N23" i="1"/>
  <c r="N19" i="1"/>
  <c r="N17" i="1"/>
  <c r="N9" i="1"/>
  <c r="N477" i="1"/>
  <c r="N544" i="1"/>
  <c r="N542" i="1"/>
  <c r="N540" i="1"/>
  <c r="N538" i="1"/>
  <c r="N536" i="1"/>
  <c r="N534" i="1"/>
  <c r="N299" i="1"/>
  <c r="N291" i="1"/>
  <c r="N285" i="1"/>
  <c r="N283" i="1"/>
  <c r="N281" i="1"/>
  <c r="N279" i="1"/>
  <c r="N277" i="1"/>
  <c r="N275" i="1"/>
  <c r="N273" i="1"/>
  <c r="N271" i="1"/>
  <c r="N269" i="1"/>
  <c r="N267" i="1"/>
  <c r="N265" i="1"/>
  <c r="N531" i="1"/>
  <c r="N529" i="1"/>
  <c r="N527" i="1"/>
  <c r="N525" i="1"/>
  <c r="N523" i="1"/>
  <c r="N521" i="1"/>
  <c r="N519" i="1"/>
  <c r="N517" i="1"/>
  <c r="N515" i="1"/>
  <c r="N513" i="1"/>
  <c r="N511" i="1"/>
  <c r="N509" i="1"/>
  <c r="N507" i="1"/>
  <c r="N505" i="1"/>
  <c r="N503" i="1"/>
  <c r="N501" i="1"/>
  <c r="N499" i="1"/>
  <c r="N497" i="1"/>
  <c r="N495" i="1"/>
  <c r="N493" i="1"/>
  <c r="N491" i="1"/>
  <c r="N489" i="1"/>
  <c r="N487" i="1"/>
  <c r="N485" i="1"/>
  <c r="N483" i="1"/>
  <c r="N481" i="1"/>
  <c r="N479" i="1"/>
  <c r="N475" i="1"/>
  <c r="N473" i="1"/>
  <c r="N471" i="1"/>
  <c r="N469" i="1"/>
  <c r="N467" i="1"/>
  <c r="N465" i="1"/>
  <c r="N463" i="1"/>
  <c r="N461" i="1"/>
  <c r="N459" i="1"/>
  <c r="N457" i="1"/>
  <c r="N455" i="1"/>
  <c r="N453" i="1"/>
  <c r="N262" i="1"/>
  <c r="N260" i="1"/>
  <c r="N258" i="1"/>
  <c r="N256" i="1"/>
  <c r="N254" i="1"/>
  <c r="N252" i="1"/>
  <c r="N250" i="1"/>
  <c r="N244" i="1"/>
  <c r="N242" i="1"/>
  <c r="N240" i="1"/>
  <c r="N238" i="1"/>
  <c r="N236" i="1"/>
  <c r="N234" i="1"/>
  <c r="N232" i="1"/>
  <c r="N230" i="1"/>
  <c r="N228" i="1"/>
  <c r="N226" i="1"/>
  <c r="N224" i="1"/>
  <c r="N222" i="1"/>
  <c r="N220" i="1"/>
  <c r="N218" i="1"/>
  <c r="N216" i="1"/>
  <c r="N214" i="1"/>
  <c r="N212" i="1"/>
  <c r="N210" i="1"/>
  <c r="N208" i="1"/>
  <c r="N206" i="1"/>
  <c r="N204" i="1"/>
  <c r="N202" i="1"/>
  <c r="N200" i="1"/>
  <c r="N198" i="1"/>
  <c r="N196" i="1"/>
  <c r="N194" i="1"/>
  <c r="N192" i="1"/>
  <c r="N190" i="1"/>
  <c r="N188" i="1"/>
  <c r="N186" i="1"/>
  <c r="N184" i="1"/>
  <c r="N182" i="1"/>
  <c r="N180" i="1"/>
  <c r="N178" i="1"/>
  <c r="N176" i="1"/>
  <c r="N174" i="1"/>
  <c r="N172" i="1"/>
  <c r="N170" i="1"/>
  <c r="N166" i="1"/>
  <c r="N162" i="1"/>
  <c r="N160" i="1"/>
  <c r="N158" i="1"/>
  <c r="N156" i="1"/>
  <c r="N154" i="1"/>
  <c r="N152" i="1"/>
  <c r="N150" i="1"/>
  <c r="N148" i="1"/>
  <c r="N146" i="1"/>
  <c r="N144" i="1"/>
  <c r="N142" i="1"/>
  <c r="N140" i="1"/>
  <c r="N138" i="1"/>
  <c r="N136" i="1"/>
  <c r="N134" i="1"/>
  <c r="N132" i="1"/>
  <c r="N130" i="1"/>
  <c r="N128" i="1"/>
  <c r="N126" i="1"/>
  <c r="N124" i="1"/>
  <c r="N122" i="1"/>
  <c r="N120" i="1"/>
  <c r="N118" i="1"/>
  <c r="N116" i="1"/>
  <c r="N114" i="1"/>
  <c r="N112" i="1"/>
  <c r="N110" i="1"/>
  <c r="N108" i="1"/>
  <c r="N106" i="1"/>
  <c r="N104" i="1"/>
  <c r="N102" i="1"/>
  <c r="N100" i="1"/>
  <c r="N98" i="1"/>
  <c r="N96" i="1"/>
  <c r="N94" i="1"/>
  <c r="N92" i="1"/>
  <c r="N90" i="1"/>
  <c r="N88" i="1"/>
  <c r="N86" i="1"/>
  <c r="N84" i="1"/>
  <c r="N82" i="1"/>
  <c r="N80" i="1"/>
  <c r="N78" i="1"/>
  <c r="N76" i="1"/>
  <c r="N74" i="1"/>
  <c r="N72" i="1"/>
  <c r="N70" i="1"/>
  <c r="N68" i="1"/>
  <c r="N66" i="1"/>
  <c r="N64" i="1"/>
  <c r="N62" i="1"/>
  <c r="N60" i="1"/>
  <c r="N58" i="1"/>
  <c r="N56" i="1"/>
  <c r="N54" i="1"/>
  <c r="N52" i="1"/>
  <c r="N50" i="1"/>
  <c r="N48" i="1"/>
  <c r="N46" i="1"/>
  <c r="N44" i="1"/>
  <c r="N42" i="1"/>
  <c r="N40" i="1"/>
  <c r="N38" i="1"/>
  <c r="N36" i="1"/>
  <c r="N34" i="1"/>
  <c r="N32" i="1"/>
  <c r="N30" i="1"/>
  <c r="N28" i="1"/>
  <c r="N26" i="1"/>
  <c r="N24" i="1"/>
  <c r="N22" i="1"/>
  <c r="N20" i="1"/>
  <c r="N18" i="1"/>
  <c r="N16" i="1"/>
  <c r="N14" i="1"/>
  <c r="N12" i="1"/>
  <c r="N10" i="1"/>
  <c r="N8" i="1"/>
  <c r="N308" i="1"/>
  <c r="N522" i="1"/>
  <c r="N518" i="1"/>
  <c r="N512" i="1"/>
  <c r="N506" i="1"/>
  <c r="N496" i="1"/>
  <c r="N482" i="1"/>
  <c r="N476" i="1"/>
  <c r="N468" i="1"/>
  <c r="N460" i="1"/>
  <c r="N309" i="1"/>
  <c r="N257" i="1"/>
  <c r="N249" i="1"/>
  <c r="N237" i="1"/>
  <c r="N229" i="1"/>
  <c r="N221" i="1"/>
  <c r="N213" i="1"/>
  <c r="N203" i="1"/>
  <c r="N195" i="1"/>
  <c r="N187" i="1"/>
  <c r="N179" i="1"/>
  <c r="N167" i="1"/>
  <c r="N159" i="1"/>
  <c r="N155" i="1"/>
  <c r="N147" i="1"/>
  <c r="N139" i="1"/>
  <c r="N131" i="1"/>
  <c r="N123" i="1"/>
  <c r="N115" i="1"/>
  <c r="N109" i="1"/>
  <c r="N95" i="1"/>
  <c r="N91" i="1"/>
  <c r="N85" i="1"/>
  <c r="N79" i="1"/>
  <c r="N75" i="1"/>
  <c r="N67" i="1"/>
  <c r="N55" i="1"/>
  <c r="N45" i="1"/>
  <c r="N29" i="1"/>
  <c r="N15" i="1"/>
  <c r="N11" i="1"/>
  <c r="N307" i="1"/>
  <c r="N344" i="1"/>
  <c r="N171" i="1"/>
  <c r="N305" i="1"/>
  <c r="N303" i="1"/>
  <c r="N301" i="1"/>
  <c r="N297" i="1"/>
  <c r="N295" i="1"/>
  <c r="N293" i="1"/>
  <c r="N289" i="1"/>
  <c r="N287" i="1"/>
  <c r="N168" i="1"/>
  <c r="N164" i="1"/>
  <c r="N310" i="1"/>
  <c r="N528" i="1"/>
  <c r="N520" i="1"/>
  <c r="N514" i="1"/>
  <c r="N510" i="1"/>
  <c r="N504" i="1"/>
  <c r="N488" i="1"/>
  <c r="N480" i="1"/>
  <c r="N472" i="1"/>
  <c r="N464" i="1"/>
  <c r="N456" i="1"/>
  <c r="N261" i="1"/>
  <c r="N253" i="1"/>
  <c r="N241" i="1"/>
  <c r="N233" i="1"/>
  <c r="N225" i="1"/>
  <c r="N217" i="1"/>
  <c r="N207" i="1"/>
  <c r="N199" i="1"/>
  <c r="N191" i="1"/>
  <c r="N183" i="1"/>
  <c r="N175" i="1"/>
  <c r="N163" i="1"/>
  <c r="N157" i="1"/>
  <c r="N151" i="1"/>
  <c r="N143" i="1"/>
  <c r="N135" i="1"/>
  <c r="N127" i="1"/>
  <c r="N119" i="1"/>
  <c r="N111" i="1"/>
  <c r="N101" i="1"/>
  <c r="N93" i="1"/>
  <c r="N87" i="1"/>
  <c r="N83" i="1"/>
  <c r="N77" i="1"/>
  <c r="N69" i="1"/>
  <c r="N61" i="1"/>
  <c r="N53" i="1"/>
  <c r="N37" i="1"/>
  <c r="N21" i="1"/>
  <c r="N13" i="1"/>
  <c r="N376" i="1"/>
  <c r="N360" i="1"/>
  <c r="AT532" i="1"/>
  <c r="M532" i="1"/>
  <c r="N532" i="1" l="1"/>
  <c r="N2" i="1"/>
  <c r="O248" i="1" l="1"/>
  <c r="B250" i="7" s="1"/>
  <c r="O247" i="1"/>
  <c r="B249" i="7" s="1"/>
  <c r="O246" i="1"/>
  <c r="B248" i="7" s="1"/>
  <c r="O245" i="1"/>
  <c r="B247" i="7" s="1"/>
  <c r="O313" i="1"/>
  <c r="B315" i="7" s="1"/>
  <c r="O316" i="1"/>
  <c r="B318" i="7" s="1"/>
  <c r="O306" i="1"/>
  <c r="B308" i="7" s="1"/>
  <c r="O302" i="1"/>
  <c r="B304" i="7" s="1"/>
  <c r="O298" i="1"/>
  <c r="B300" i="7" s="1"/>
  <c r="O294" i="1"/>
  <c r="B296" i="7" s="1"/>
  <c r="O290" i="1"/>
  <c r="B292" i="7" s="1"/>
  <c r="O286" i="1"/>
  <c r="B288" i="7" s="1"/>
  <c r="O282" i="1"/>
  <c r="B284" i="7" s="1"/>
  <c r="O278" i="1"/>
  <c r="B280" i="7" s="1"/>
  <c r="O274" i="1"/>
  <c r="B276" i="7" s="1"/>
  <c r="O270" i="1"/>
  <c r="B272" i="7" s="1"/>
  <c r="O266" i="1"/>
  <c r="B268" i="7" s="1"/>
  <c r="O263" i="1"/>
  <c r="B265" i="7" s="1"/>
  <c r="O255" i="1"/>
  <c r="B257" i="7" s="1"/>
  <c r="O243" i="1"/>
  <c r="B245" i="7" s="1"/>
  <c r="O235" i="1"/>
  <c r="B237" i="7" s="1"/>
  <c r="O227" i="1"/>
  <c r="B229" i="7" s="1"/>
  <c r="O219" i="1"/>
  <c r="B221" i="7" s="1"/>
  <c r="O211" i="1"/>
  <c r="B213" i="7" s="1"/>
  <c r="O205" i="1"/>
  <c r="B207" i="7" s="1"/>
  <c r="O291" i="1"/>
  <c r="B293" i="7" s="1"/>
  <c r="O283" i="1"/>
  <c r="B285" i="7" s="1"/>
  <c r="O279" i="1"/>
  <c r="B281" i="7" s="1"/>
  <c r="O275" i="1"/>
  <c r="B277" i="7" s="1"/>
  <c r="O271" i="1"/>
  <c r="B273" i="7" s="1"/>
  <c r="O267" i="1"/>
  <c r="B269" i="7" s="1"/>
  <c r="O262" i="1"/>
  <c r="B264" i="7" s="1"/>
  <c r="O258" i="1"/>
  <c r="B260" i="7" s="1"/>
  <c r="O254" i="1"/>
  <c r="B256" i="7" s="1"/>
  <c r="O250" i="1"/>
  <c r="B252" i="7" s="1"/>
  <c r="O242" i="1"/>
  <c r="B244" i="7" s="1"/>
  <c r="O238" i="1"/>
  <c r="B240" i="7" s="1"/>
  <c r="O234" i="1"/>
  <c r="B236" i="7" s="1"/>
  <c r="O230" i="1"/>
  <c r="B232" i="7" s="1"/>
  <c r="O226" i="1"/>
  <c r="B228" i="7" s="1"/>
  <c r="O222" i="1"/>
  <c r="B224" i="7" s="1"/>
  <c r="O218" i="1"/>
  <c r="B220" i="7" s="1"/>
  <c r="O214" i="1"/>
  <c r="B216" i="7" s="1"/>
  <c r="O210" i="1"/>
  <c r="B212" i="7" s="1"/>
  <c r="O206" i="1"/>
  <c r="B208" i="7" s="1"/>
  <c r="O202" i="1"/>
  <c r="B204" i="7" s="1"/>
  <c r="O309" i="1"/>
  <c r="B311" i="7" s="1"/>
  <c r="O249" i="1"/>
  <c r="B251" i="7" s="1"/>
  <c r="O229" i="1"/>
  <c r="B231" i="7" s="1"/>
  <c r="O213" i="1"/>
  <c r="B215" i="7" s="1"/>
  <c r="O307" i="1"/>
  <c r="B309" i="7" s="1"/>
  <c r="O315" i="1"/>
  <c r="B317" i="7" s="1"/>
  <c r="O322" i="1"/>
  <c r="B324" i="7" s="1"/>
  <c r="O314" i="1"/>
  <c r="B316" i="7" s="1"/>
  <c r="O319" i="1"/>
  <c r="B321" i="7" s="1"/>
  <c r="O311" i="1"/>
  <c r="B313" i="7" s="1"/>
  <c r="O303" i="1"/>
  <c r="B305" i="7" s="1"/>
  <c r="O297" i="1"/>
  <c r="B299" i="7" s="1"/>
  <c r="O293" i="1"/>
  <c r="B295" i="7" s="1"/>
  <c r="O287" i="1"/>
  <c r="B289" i="7" s="1"/>
  <c r="O261" i="1"/>
  <c r="B263" i="7" s="1"/>
  <c r="O241" i="1"/>
  <c r="B243" i="7" s="1"/>
  <c r="O225" i="1"/>
  <c r="B227" i="7" s="1"/>
  <c r="O207" i="1"/>
  <c r="B209" i="7" s="1"/>
  <c r="O323" i="1"/>
  <c r="B325" i="7" s="1"/>
  <c r="O320" i="1"/>
  <c r="B322" i="7" s="1"/>
  <c r="O312" i="1"/>
  <c r="B314" i="7" s="1"/>
  <c r="O304" i="1"/>
  <c r="B306" i="7" s="1"/>
  <c r="O300" i="1"/>
  <c r="B302" i="7" s="1"/>
  <c r="O296" i="1"/>
  <c r="B298" i="7" s="1"/>
  <c r="O292" i="1"/>
  <c r="B294" i="7" s="1"/>
  <c r="O288" i="1"/>
  <c r="B290" i="7" s="1"/>
  <c r="O284" i="1"/>
  <c r="B286" i="7" s="1"/>
  <c r="O280" i="1"/>
  <c r="B282" i="7" s="1"/>
  <c r="O276" i="1"/>
  <c r="B278" i="7" s="1"/>
  <c r="O272" i="1"/>
  <c r="B274" i="7" s="1"/>
  <c r="O268" i="1"/>
  <c r="B270" i="7" s="1"/>
  <c r="O264" i="1"/>
  <c r="B266" i="7" s="1"/>
  <c r="O259" i="1"/>
  <c r="B261" i="7" s="1"/>
  <c r="O251" i="1"/>
  <c r="B253" i="7" s="1"/>
  <c r="O239" i="1"/>
  <c r="B241" i="7" s="1"/>
  <c r="O231" i="1"/>
  <c r="B233" i="7" s="1"/>
  <c r="O223" i="1"/>
  <c r="B225" i="7" s="1"/>
  <c r="O215" i="1"/>
  <c r="B217" i="7" s="1"/>
  <c r="O209" i="1"/>
  <c r="B211" i="7" s="1"/>
  <c r="O299" i="1"/>
  <c r="B301" i="7" s="1"/>
  <c r="O285" i="1"/>
  <c r="B287" i="7" s="1"/>
  <c r="O281" i="1"/>
  <c r="B283" i="7" s="1"/>
  <c r="O277" i="1"/>
  <c r="B279" i="7" s="1"/>
  <c r="O273" i="1"/>
  <c r="B275" i="7" s="1"/>
  <c r="O269" i="1"/>
  <c r="B271" i="7" s="1"/>
  <c r="O265" i="1"/>
  <c r="B267" i="7" s="1"/>
  <c r="O260" i="1"/>
  <c r="B262" i="7" s="1"/>
  <c r="O256" i="1"/>
  <c r="B258" i="7" s="1"/>
  <c r="O252" i="1"/>
  <c r="B254" i="7" s="1"/>
  <c r="O244" i="1"/>
  <c r="B246" i="7" s="1"/>
  <c r="O240" i="1"/>
  <c r="B242" i="7" s="1"/>
  <c r="O236" i="1"/>
  <c r="B238" i="7" s="1"/>
  <c r="O232" i="1"/>
  <c r="B234" i="7" s="1"/>
  <c r="O228" i="1"/>
  <c r="B230" i="7" s="1"/>
  <c r="O224" i="1"/>
  <c r="B226" i="7" s="1"/>
  <c r="O220" i="1"/>
  <c r="B222" i="7" s="1"/>
  <c r="O216" i="1"/>
  <c r="B218" i="7" s="1"/>
  <c r="O212" i="1"/>
  <c r="B214" i="7" s="1"/>
  <c r="O208" i="1"/>
  <c r="B210" i="7" s="1"/>
  <c r="O204" i="1"/>
  <c r="B206" i="7" s="1"/>
  <c r="O308" i="1"/>
  <c r="B310" i="7" s="1"/>
  <c r="O257" i="1"/>
  <c r="B259" i="7" s="1"/>
  <c r="O237" i="1"/>
  <c r="B239" i="7" s="1"/>
  <c r="O221" i="1"/>
  <c r="B223" i="7" s="1"/>
  <c r="O203" i="1"/>
  <c r="B205" i="7" s="1"/>
  <c r="O325" i="1"/>
  <c r="B327" i="7" s="1"/>
  <c r="O324" i="1"/>
  <c r="B326" i="7" s="1"/>
  <c r="O318" i="1"/>
  <c r="B320" i="7" s="1"/>
  <c r="O321" i="1"/>
  <c r="B323" i="7" s="1"/>
  <c r="O317" i="1"/>
  <c r="B319" i="7" s="1"/>
  <c r="O305" i="1"/>
  <c r="B307" i="7" s="1"/>
  <c r="O301" i="1"/>
  <c r="B303" i="7" s="1"/>
  <c r="O295" i="1"/>
  <c r="B297" i="7" s="1"/>
  <c r="O289" i="1"/>
  <c r="B291" i="7" s="1"/>
  <c r="O310" i="1"/>
  <c r="B312" i="7" s="1"/>
  <c r="O253" i="1"/>
  <c r="B255" i="7" s="1"/>
  <c r="O233" i="1"/>
  <c r="B235" i="7" s="1"/>
  <c r="O217" i="1"/>
  <c r="B219" i="7" s="1"/>
  <c r="O3" i="1"/>
  <c r="O6" i="1"/>
  <c r="B8" i="7" s="1"/>
  <c r="O7" i="1"/>
  <c r="B9" i="7" s="1"/>
  <c r="O201" i="1"/>
  <c r="B203" i="7" s="1"/>
  <c r="O197" i="1"/>
  <c r="B199" i="7" s="1"/>
  <c r="O193" i="1"/>
  <c r="B195" i="7" s="1"/>
  <c r="O189" i="1"/>
  <c r="B191" i="7" s="1"/>
  <c r="O185" i="1"/>
  <c r="B187" i="7" s="1"/>
  <c r="O181" i="1"/>
  <c r="B183" i="7" s="1"/>
  <c r="O177" i="1"/>
  <c r="B179" i="7" s="1"/>
  <c r="O173" i="1"/>
  <c r="B175" i="7" s="1"/>
  <c r="O169" i="1"/>
  <c r="B171" i="7" s="1"/>
  <c r="O165" i="1"/>
  <c r="B167" i="7" s="1"/>
  <c r="O161" i="1"/>
  <c r="B163" i="7" s="1"/>
  <c r="O153" i="1"/>
  <c r="B155" i="7" s="1"/>
  <c r="O149" i="1"/>
  <c r="B151" i="7" s="1"/>
  <c r="O145" i="1"/>
  <c r="B147" i="7" s="1"/>
  <c r="O141" i="1"/>
  <c r="B143" i="7" s="1"/>
  <c r="O137" i="1"/>
  <c r="B139" i="7" s="1"/>
  <c r="O133" i="1"/>
  <c r="B135" i="7" s="1"/>
  <c r="O129" i="1"/>
  <c r="B131" i="7" s="1"/>
  <c r="O125" i="1"/>
  <c r="B127" i="7" s="1"/>
  <c r="O121" i="1"/>
  <c r="B123" i="7" s="1"/>
  <c r="O117" i="1"/>
  <c r="B119" i="7" s="1"/>
  <c r="O113" i="1"/>
  <c r="B115" i="7" s="1"/>
  <c r="O107" i="1"/>
  <c r="B109" i="7" s="1"/>
  <c r="O105" i="1"/>
  <c r="B107" i="7" s="1"/>
  <c r="O103" i="1"/>
  <c r="B105" i="7" s="1"/>
  <c r="O99" i="1"/>
  <c r="B101" i="7" s="1"/>
  <c r="O97" i="1"/>
  <c r="B99" i="7" s="1"/>
  <c r="O89" i="1"/>
  <c r="B91" i="7" s="1"/>
  <c r="O81" i="1"/>
  <c r="B83" i="7" s="1"/>
  <c r="O73" i="1"/>
  <c r="B75" i="7" s="1"/>
  <c r="O71" i="1"/>
  <c r="B73" i="7" s="1"/>
  <c r="O65" i="1"/>
  <c r="B67" i="7" s="1"/>
  <c r="O63" i="1"/>
  <c r="B65" i="7" s="1"/>
  <c r="O59" i="1"/>
  <c r="B61" i="7" s="1"/>
  <c r="O57" i="1"/>
  <c r="B59" i="7" s="1"/>
  <c r="O51" i="1"/>
  <c r="B53" i="7" s="1"/>
  <c r="O49" i="1"/>
  <c r="B51" i="7" s="1"/>
  <c r="O47" i="1"/>
  <c r="B49" i="7" s="1"/>
  <c r="O43" i="1"/>
  <c r="B45" i="7" s="1"/>
  <c r="O41" i="1"/>
  <c r="B43" i="7" s="1"/>
  <c r="O39" i="1"/>
  <c r="B41" i="7" s="1"/>
  <c r="O35" i="1"/>
  <c r="B37" i="7" s="1"/>
  <c r="O33" i="1"/>
  <c r="B35" i="7" s="1"/>
  <c r="O31" i="1"/>
  <c r="B33" i="7" s="1"/>
  <c r="O27" i="1"/>
  <c r="B29" i="7" s="1"/>
  <c r="O25" i="1"/>
  <c r="B27" i="7" s="1"/>
  <c r="O23" i="1"/>
  <c r="B25" i="7" s="1"/>
  <c r="O19" i="1"/>
  <c r="B21" i="7" s="1"/>
  <c r="O17" i="1"/>
  <c r="B19" i="7" s="1"/>
  <c r="O9" i="1"/>
  <c r="B11" i="7" s="1"/>
  <c r="O200" i="1"/>
  <c r="B202" i="7" s="1"/>
  <c r="O198" i="1"/>
  <c r="B200" i="7" s="1"/>
  <c r="O196" i="1"/>
  <c r="B198" i="7" s="1"/>
  <c r="O194" i="1"/>
  <c r="B196" i="7" s="1"/>
  <c r="O192" i="1"/>
  <c r="B194" i="7" s="1"/>
  <c r="O190" i="1"/>
  <c r="B192" i="7" s="1"/>
  <c r="O188" i="1"/>
  <c r="B190" i="7" s="1"/>
  <c r="O186" i="1"/>
  <c r="B188" i="7" s="1"/>
  <c r="O184" i="1"/>
  <c r="B186" i="7" s="1"/>
  <c r="O182" i="1"/>
  <c r="B184" i="7" s="1"/>
  <c r="O180" i="1"/>
  <c r="B182" i="7" s="1"/>
  <c r="O178" i="1"/>
  <c r="B180" i="7" s="1"/>
  <c r="O176" i="1"/>
  <c r="B178" i="7" s="1"/>
  <c r="O174" i="1"/>
  <c r="B176" i="7" s="1"/>
  <c r="O172" i="1"/>
  <c r="B174" i="7" s="1"/>
  <c r="O170" i="1"/>
  <c r="B172" i="7" s="1"/>
  <c r="O166" i="1"/>
  <c r="B168" i="7" s="1"/>
  <c r="O162" i="1"/>
  <c r="B164" i="7" s="1"/>
  <c r="O160" i="1"/>
  <c r="B162" i="7" s="1"/>
  <c r="O158" i="1"/>
  <c r="B160" i="7" s="1"/>
  <c r="O156" i="1"/>
  <c r="B158" i="7" s="1"/>
  <c r="O154" i="1"/>
  <c r="B156" i="7" s="1"/>
  <c r="O152" i="1"/>
  <c r="B154" i="7" s="1"/>
  <c r="O150" i="1"/>
  <c r="B152" i="7" s="1"/>
  <c r="O148" i="1"/>
  <c r="B150" i="7" s="1"/>
  <c r="O146" i="1"/>
  <c r="B148" i="7" s="1"/>
  <c r="O144" i="1"/>
  <c r="B146" i="7" s="1"/>
  <c r="O142" i="1"/>
  <c r="B144" i="7" s="1"/>
  <c r="O140" i="1"/>
  <c r="B142" i="7" s="1"/>
  <c r="O138" i="1"/>
  <c r="B140" i="7" s="1"/>
  <c r="O136" i="1"/>
  <c r="B138" i="7" s="1"/>
  <c r="O134" i="1"/>
  <c r="B136" i="7" s="1"/>
  <c r="O132" i="1"/>
  <c r="B134" i="7" s="1"/>
  <c r="O130" i="1"/>
  <c r="B132" i="7" s="1"/>
  <c r="O128" i="1"/>
  <c r="B130" i="7" s="1"/>
  <c r="O126" i="1"/>
  <c r="B128" i="7" s="1"/>
  <c r="O124" i="1"/>
  <c r="B126" i="7" s="1"/>
  <c r="O122" i="1"/>
  <c r="B124" i="7" s="1"/>
  <c r="O120" i="1"/>
  <c r="B122" i="7" s="1"/>
  <c r="O118" i="1"/>
  <c r="B120" i="7" s="1"/>
  <c r="O116" i="1"/>
  <c r="B118" i="7" s="1"/>
  <c r="O114" i="1"/>
  <c r="B116" i="7" s="1"/>
  <c r="O112" i="1"/>
  <c r="B114" i="7" s="1"/>
  <c r="O110" i="1"/>
  <c r="B112" i="7" s="1"/>
  <c r="O108" i="1"/>
  <c r="B110" i="7" s="1"/>
  <c r="O106" i="1"/>
  <c r="B108" i="7" s="1"/>
  <c r="O104" i="1"/>
  <c r="B106" i="7" s="1"/>
  <c r="O102" i="1"/>
  <c r="B104" i="7" s="1"/>
  <c r="O100" i="1"/>
  <c r="B102" i="7" s="1"/>
  <c r="O98" i="1"/>
  <c r="B100" i="7" s="1"/>
  <c r="O96" i="1"/>
  <c r="B98" i="7" s="1"/>
  <c r="O94" i="1"/>
  <c r="B96" i="7" s="1"/>
  <c r="O92" i="1"/>
  <c r="B94" i="7" s="1"/>
  <c r="O90" i="1"/>
  <c r="B92" i="7" s="1"/>
  <c r="O88" i="1"/>
  <c r="B90" i="7" s="1"/>
  <c r="O86" i="1"/>
  <c r="B88" i="7" s="1"/>
  <c r="O84" i="1"/>
  <c r="B86" i="7" s="1"/>
  <c r="O82" i="1"/>
  <c r="B84" i="7" s="1"/>
  <c r="O80" i="1"/>
  <c r="B82" i="7" s="1"/>
  <c r="O78" i="1"/>
  <c r="B80" i="7" s="1"/>
  <c r="O76" i="1"/>
  <c r="B78" i="7" s="1"/>
  <c r="O74" i="1"/>
  <c r="B76" i="7" s="1"/>
  <c r="O72" i="1"/>
  <c r="B74" i="7" s="1"/>
  <c r="O70" i="1"/>
  <c r="B72" i="7" s="1"/>
  <c r="O68" i="1"/>
  <c r="B70" i="7" s="1"/>
  <c r="O66" i="1"/>
  <c r="B68" i="7" s="1"/>
  <c r="O64" i="1"/>
  <c r="B66" i="7" s="1"/>
  <c r="O62" i="1"/>
  <c r="B64" i="7" s="1"/>
  <c r="O60" i="1"/>
  <c r="B62" i="7" s="1"/>
  <c r="O58" i="1"/>
  <c r="B60" i="7" s="1"/>
  <c r="O56" i="1"/>
  <c r="B58" i="7" s="1"/>
  <c r="O54" i="1"/>
  <c r="B56" i="7" s="1"/>
  <c r="O52" i="1"/>
  <c r="B54" i="7" s="1"/>
  <c r="O50" i="1"/>
  <c r="B52" i="7" s="1"/>
  <c r="O48" i="1"/>
  <c r="B50" i="7" s="1"/>
  <c r="O46" i="1"/>
  <c r="B48" i="7" s="1"/>
  <c r="O44" i="1"/>
  <c r="B46" i="7" s="1"/>
  <c r="O42" i="1"/>
  <c r="B44" i="7" s="1"/>
  <c r="O40" i="1"/>
  <c r="B42" i="7" s="1"/>
  <c r="O38" i="1"/>
  <c r="B40" i="7" s="1"/>
  <c r="O36" i="1"/>
  <c r="B38" i="7" s="1"/>
  <c r="O34" i="1"/>
  <c r="B36" i="7" s="1"/>
  <c r="O32" i="1"/>
  <c r="B34" i="7" s="1"/>
  <c r="O30" i="1"/>
  <c r="B32" i="7" s="1"/>
  <c r="O28" i="1"/>
  <c r="B30" i="7" s="1"/>
  <c r="O26" i="1"/>
  <c r="B28" i="7" s="1"/>
  <c r="O24" i="1"/>
  <c r="B26" i="7" s="1"/>
  <c r="O22" i="1"/>
  <c r="B24" i="7" s="1"/>
  <c r="O20" i="1"/>
  <c r="B22" i="7" s="1"/>
  <c r="O18" i="1"/>
  <c r="B20" i="7" s="1"/>
  <c r="O16" i="1"/>
  <c r="B18" i="7" s="1"/>
  <c r="O14" i="1"/>
  <c r="B16" i="7" s="1"/>
  <c r="O12" i="1"/>
  <c r="B14" i="7" s="1"/>
  <c r="O10" i="1"/>
  <c r="B12" i="7" s="1"/>
  <c r="O8" i="1"/>
  <c r="B10" i="7" s="1"/>
  <c r="O195" i="1"/>
  <c r="B197" i="7" s="1"/>
  <c r="O187" i="1"/>
  <c r="B189" i="7" s="1"/>
  <c r="O179" i="1"/>
  <c r="B181" i="7" s="1"/>
  <c r="O167" i="1"/>
  <c r="B169" i="7" s="1"/>
  <c r="O159" i="1"/>
  <c r="B161" i="7" s="1"/>
  <c r="O155" i="1"/>
  <c r="B157" i="7" s="1"/>
  <c r="O147" i="1"/>
  <c r="B149" i="7" s="1"/>
  <c r="O139" i="1"/>
  <c r="B141" i="7" s="1"/>
  <c r="O131" i="1"/>
  <c r="B133" i="7" s="1"/>
  <c r="O123" i="1"/>
  <c r="B125" i="7" s="1"/>
  <c r="O115" i="1"/>
  <c r="B117" i="7" s="1"/>
  <c r="O109" i="1"/>
  <c r="B111" i="7" s="1"/>
  <c r="O95" i="1"/>
  <c r="B97" i="7" s="1"/>
  <c r="O91" i="1"/>
  <c r="B93" i="7" s="1"/>
  <c r="O85" i="1"/>
  <c r="B87" i="7" s="1"/>
  <c r="O79" i="1"/>
  <c r="B81" i="7" s="1"/>
  <c r="O75" i="1"/>
  <c r="B77" i="7" s="1"/>
  <c r="O67" i="1"/>
  <c r="B69" i="7" s="1"/>
  <c r="O55" i="1"/>
  <c r="B57" i="7" s="1"/>
  <c r="O45" i="1"/>
  <c r="B47" i="7" s="1"/>
  <c r="O29" i="1"/>
  <c r="B31" i="7" s="1"/>
  <c r="O15" i="1"/>
  <c r="B17" i="7" s="1"/>
  <c r="O11" i="1"/>
  <c r="B13" i="7" s="1"/>
  <c r="O171" i="1"/>
  <c r="B173" i="7" s="1"/>
  <c r="O168" i="1"/>
  <c r="B170" i="7" s="1"/>
  <c r="O164" i="1"/>
  <c r="B166" i="7" s="1"/>
  <c r="O199" i="1"/>
  <c r="B201" i="7" s="1"/>
  <c r="O191" i="1"/>
  <c r="B193" i="7" s="1"/>
  <c r="O183" i="1"/>
  <c r="B185" i="7" s="1"/>
  <c r="O175" i="1"/>
  <c r="B177" i="7" s="1"/>
  <c r="O163" i="1"/>
  <c r="B165" i="7" s="1"/>
  <c r="O157" i="1"/>
  <c r="B159" i="7" s="1"/>
  <c r="O151" i="1"/>
  <c r="B153" i="7" s="1"/>
  <c r="O143" i="1"/>
  <c r="B145" i="7" s="1"/>
  <c r="O135" i="1"/>
  <c r="B137" i="7" s="1"/>
  <c r="O127" i="1"/>
  <c r="B129" i="7" s="1"/>
  <c r="O119" i="1"/>
  <c r="B121" i="7" s="1"/>
  <c r="O111" i="1"/>
  <c r="B113" i="7" s="1"/>
  <c r="O101" i="1"/>
  <c r="B103" i="7" s="1"/>
  <c r="O93" i="1"/>
  <c r="B95" i="7" s="1"/>
  <c r="O87" i="1"/>
  <c r="B89" i="7" s="1"/>
  <c r="O83" i="1"/>
  <c r="B85" i="7" s="1"/>
  <c r="O77" i="1"/>
  <c r="B79" i="7" s="1"/>
  <c r="O69" i="1"/>
  <c r="B71" i="7" s="1"/>
  <c r="O61" i="1"/>
  <c r="B63" i="7" s="1"/>
  <c r="O53" i="1"/>
  <c r="B55" i="7" s="1"/>
  <c r="O37" i="1"/>
  <c r="B39" i="7" s="1"/>
  <c r="O21" i="1"/>
  <c r="B23" i="7" s="1"/>
  <c r="O13" i="1"/>
  <c r="B15" i="7" s="1"/>
  <c r="O1436" i="1" l="1"/>
  <c r="B1438" i="7" s="1"/>
  <c r="O1456" i="1"/>
  <c r="B1458" i="7" s="1"/>
  <c r="O1496" i="1"/>
  <c r="B1498" i="7" s="1"/>
  <c r="O1512" i="1"/>
  <c r="B1514" i="7" s="1"/>
  <c r="O1528" i="1"/>
  <c r="B1530" i="7" s="1"/>
  <c r="O1544" i="1"/>
  <c r="B1546" i="7" s="1"/>
  <c r="O1560" i="1"/>
  <c r="B1562" i="7" s="1"/>
  <c r="O1576" i="1"/>
  <c r="B1578" i="7" s="1"/>
  <c r="O1592" i="1"/>
  <c r="B1594" i="7" s="1"/>
  <c r="O1608" i="1"/>
  <c r="B1610" i="7" s="1"/>
  <c r="O1624" i="1"/>
  <c r="B1626" i="7" s="1"/>
  <c r="O1640" i="1"/>
  <c r="B1642" i="7" s="1"/>
  <c r="O1656" i="1"/>
  <c r="B1658" i="7" s="1"/>
  <c r="O1668" i="1"/>
  <c r="B1670" i="7" s="1"/>
  <c r="O1684" i="1"/>
  <c r="B1686" i="7" s="1"/>
  <c r="O2015" i="1"/>
  <c r="B2017" i="7" s="1"/>
  <c r="O2019" i="1"/>
  <c r="B2021" i="7" s="1"/>
  <c r="O2023" i="1"/>
  <c r="B2025" i="7" s="1"/>
  <c r="O2027" i="1"/>
  <c r="B2029" i="7" s="1"/>
  <c r="O2031" i="1"/>
  <c r="B2033" i="7" s="1"/>
  <c r="O2035" i="1"/>
  <c r="B2037" i="7" s="1"/>
  <c r="O2039" i="1"/>
  <c r="B2041" i="7" s="1"/>
  <c r="O2043" i="1"/>
  <c r="B2045" i="7" s="1"/>
  <c r="O2047" i="1"/>
  <c r="B2049" i="7" s="1"/>
  <c r="O2051" i="1"/>
  <c r="B2053" i="7" s="1"/>
  <c r="O1420" i="1"/>
  <c r="B1422" i="7" s="1"/>
  <c r="O818" i="1"/>
  <c r="B820" i="7" s="1"/>
  <c r="O826" i="1"/>
  <c r="B828" i="7" s="1"/>
  <c r="O834" i="1"/>
  <c r="B836" i="7" s="1"/>
  <c r="O842" i="1"/>
  <c r="B844" i="7" s="1"/>
  <c r="O850" i="1"/>
  <c r="B852" i="7" s="1"/>
  <c r="O953" i="1"/>
  <c r="B955" i="7" s="1"/>
  <c r="O1081" i="1"/>
  <c r="B1083" i="7" s="1"/>
  <c r="O1089" i="1"/>
  <c r="B1091" i="7" s="1"/>
  <c r="O1097" i="1"/>
  <c r="B1099" i="7" s="1"/>
  <c r="O1105" i="1"/>
  <c r="B1107" i="7" s="1"/>
  <c r="O1122" i="1"/>
  <c r="B1124" i="7" s="1"/>
  <c r="O1138" i="1"/>
  <c r="B1140" i="7" s="1"/>
  <c r="O1162" i="1"/>
  <c r="B1164" i="7" s="1"/>
  <c r="O1202" i="1"/>
  <c r="B1204" i="7" s="1"/>
  <c r="O1296" i="1"/>
  <c r="B1298" i="7" s="1"/>
  <c r="O1304" i="1"/>
  <c r="B1306" i="7" s="1"/>
  <c r="O1316" i="1"/>
  <c r="B1318" i="7" s="1"/>
  <c r="O1324" i="1"/>
  <c r="B1326" i="7" s="1"/>
  <c r="O1336" i="1"/>
  <c r="B1338" i="7" s="1"/>
  <c r="O1344" i="1"/>
  <c r="B1346" i="7" s="1"/>
  <c r="O1432" i="1"/>
  <c r="B1434" i="7" s="1"/>
  <c r="O1452" i="1"/>
  <c r="B1454" i="7" s="1"/>
  <c r="O1464" i="1"/>
  <c r="B1466" i="7" s="1"/>
  <c r="O1500" i="1"/>
  <c r="B1502" i="7" s="1"/>
  <c r="O1516" i="1"/>
  <c r="B1518" i="7" s="1"/>
  <c r="O1532" i="1"/>
  <c r="B1534" i="7" s="1"/>
  <c r="O1548" i="1"/>
  <c r="B1550" i="7" s="1"/>
  <c r="O1564" i="1"/>
  <c r="B1566" i="7" s="1"/>
  <c r="O1580" i="1"/>
  <c r="B1582" i="7" s="1"/>
  <c r="O1596" i="1"/>
  <c r="B1598" i="7" s="1"/>
  <c r="O1612" i="1"/>
  <c r="B1614" i="7" s="1"/>
  <c r="O1628" i="1"/>
  <c r="B1630" i="7" s="1"/>
  <c r="O1644" i="1"/>
  <c r="B1646" i="7" s="1"/>
  <c r="O1660" i="1"/>
  <c r="B1662" i="7" s="1"/>
  <c r="O1680" i="1"/>
  <c r="B1682" i="7" s="1"/>
  <c r="O1692" i="1"/>
  <c r="B1694" i="7" s="1"/>
  <c r="O1700" i="1"/>
  <c r="B1702" i="7" s="1"/>
  <c r="O1708" i="1"/>
  <c r="B1710" i="7" s="1"/>
  <c r="O1720" i="1"/>
  <c r="B1722" i="7" s="1"/>
  <c r="O1728" i="1"/>
  <c r="B1730" i="7" s="1"/>
  <c r="O1736" i="1"/>
  <c r="B1738" i="7" s="1"/>
  <c r="O1744" i="1"/>
  <c r="B1746" i="7" s="1"/>
  <c r="O1752" i="1"/>
  <c r="B1754" i="7" s="1"/>
  <c r="O1760" i="1"/>
  <c r="B1762" i="7" s="1"/>
  <c r="O1768" i="1"/>
  <c r="B1770" i="7" s="1"/>
  <c r="O1776" i="1"/>
  <c r="B1778" i="7" s="1"/>
  <c r="O1784" i="1"/>
  <c r="B1786" i="7" s="1"/>
  <c r="O1792" i="1"/>
  <c r="B1794" i="7" s="1"/>
  <c r="O1800" i="1"/>
  <c r="B1802" i="7" s="1"/>
  <c r="O1808" i="1"/>
  <c r="B1810" i="7" s="1"/>
  <c r="O1816" i="1"/>
  <c r="B1818" i="7" s="1"/>
  <c r="O1824" i="1"/>
  <c r="B1826" i="7" s="1"/>
  <c r="O1832" i="1"/>
  <c r="B1834" i="7" s="1"/>
  <c r="O1840" i="1"/>
  <c r="B1842" i="7" s="1"/>
  <c r="O1848" i="1"/>
  <c r="B1850" i="7" s="1"/>
  <c r="O1856" i="1"/>
  <c r="B1858" i="7" s="1"/>
  <c r="O1864" i="1"/>
  <c r="B1866" i="7" s="1"/>
  <c r="O1872" i="1"/>
  <c r="B1874" i="7" s="1"/>
  <c r="O1880" i="1"/>
  <c r="B1882" i="7" s="1"/>
  <c r="O1888" i="1"/>
  <c r="B1890" i="7" s="1"/>
  <c r="O1896" i="1"/>
  <c r="B1898" i="7" s="1"/>
  <c r="O1904" i="1"/>
  <c r="B1906" i="7" s="1"/>
  <c r="O1912" i="1"/>
  <c r="B1914" i="7" s="1"/>
  <c r="O1920" i="1"/>
  <c r="B1922" i="7" s="1"/>
  <c r="O1928" i="1"/>
  <c r="B1930" i="7" s="1"/>
  <c r="O1936" i="1"/>
  <c r="B1938" i="7" s="1"/>
  <c r="O2018" i="1"/>
  <c r="B2020" i="7" s="1"/>
  <c r="O2022" i="1"/>
  <c r="B2024" i="7" s="1"/>
  <c r="O2026" i="1"/>
  <c r="B2028" i="7" s="1"/>
  <c r="O2030" i="1"/>
  <c r="B2032" i="7" s="1"/>
  <c r="O2034" i="1"/>
  <c r="B2036" i="7" s="1"/>
  <c r="O2038" i="1"/>
  <c r="B2040" i="7" s="1"/>
  <c r="O2042" i="1"/>
  <c r="B2044" i="7" s="1"/>
  <c r="O2046" i="1"/>
  <c r="B2048" i="7" s="1"/>
  <c r="O2050" i="1"/>
  <c r="B2052" i="7" s="1"/>
  <c r="O812" i="1"/>
  <c r="B814" i="7" s="1"/>
  <c r="O820" i="1"/>
  <c r="B822" i="7" s="1"/>
  <c r="O828" i="1"/>
  <c r="B830" i="7" s="1"/>
  <c r="O836" i="1"/>
  <c r="B838" i="7" s="1"/>
  <c r="O844" i="1"/>
  <c r="B846" i="7" s="1"/>
  <c r="O852" i="1"/>
  <c r="B854" i="7" s="1"/>
  <c r="O1015" i="1"/>
  <c r="B1017" i="7" s="1"/>
  <c r="O1082" i="1"/>
  <c r="B1084" i="7" s="1"/>
  <c r="O1090" i="1"/>
  <c r="B1092" i="7" s="1"/>
  <c r="O1098" i="1"/>
  <c r="B1100" i="7" s="1"/>
  <c r="O1106" i="1"/>
  <c r="B1108" i="7" s="1"/>
  <c r="O1126" i="1"/>
  <c r="B1128" i="7" s="1"/>
  <c r="O1142" i="1"/>
  <c r="B1144" i="7" s="1"/>
  <c r="O1170" i="1"/>
  <c r="B1172" i="7" s="1"/>
  <c r="O1206" i="1"/>
  <c r="B1208" i="7" s="1"/>
  <c r="O1298" i="1"/>
  <c r="B1300" i="7" s="1"/>
  <c r="O1306" i="1"/>
  <c r="B1308" i="7" s="1"/>
  <c r="O1318" i="1"/>
  <c r="B1320" i="7" s="1"/>
  <c r="O1330" i="1"/>
  <c r="B1332" i="7" s="1"/>
  <c r="O1338" i="1"/>
  <c r="B1340" i="7" s="1"/>
  <c r="O1346" i="1"/>
  <c r="B1348" i="7" s="1"/>
  <c r="O1358" i="1"/>
  <c r="B1360" i="7" s="1"/>
  <c r="O1366" i="1"/>
  <c r="B1368" i="7" s="1"/>
  <c r="O1384" i="1"/>
  <c r="B1386" i="7" s="1"/>
  <c r="O1425" i="1"/>
  <c r="B1427" i="7" s="1"/>
  <c r="O1441" i="1"/>
  <c r="B1443" i="7" s="1"/>
  <c r="O1454" i="1"/>
  <c r="B1456" i="7" s="1"/>
  <c r="O1470" i="1"/>
  <c r="B1472" i="7" s="1"/>
  <c r="O1481" i="1"/>
  <c r="B1483" i="7" s="1"/>
  <c r="O1491" i="1"/>
  <c r="B1493" i="7" s="1"/>
  <c r="O1498" i="1"/>
  <c r="B1500" i="7" s="1"/>
  <c r="O1505" i="1"/>
  <c r="B1507" i="7" s="1"/>
  <c r="O1510" i="1"/>
  <c r="B1512" i="7" s="1"/>
  <c r="O1515" i="1"/>
  <c r="B1517" i="7" s="1"/>
  <c r="O1522" i="1"/>
  <c r="B1524" i="7" s="1"/>
  <c r="O1527" i="1"/>
  <c r="B1529" i="7" s="1"/>
  <c r="O1533" i="1"/>
  <c r="B1535" i="7" s="1"/>
  <c r="O1539" i="1"/>
  <c r="B1541" i="7" s="1"/>
  <c r="O1545" i="1"/>
  <c r="B1547" i="7" s="1"/>
  <c r="O1550" i="1"/>
  <c r="B1552" i="7" s="1"/>
  <c r="O1557" i="1"/>
  <c r="B1559" i="7" s="1"/>
  <c r="O1562" i="1"/>
  <c r="B1564" i="7" s="1"/>
  <c r="O1567" i="1"/>
  <c r="B1569" i="7" s="1"/>
  <c r="O1573" i="1"/>
  <c r="B1575" i="7" s="1"/>
  <c r="O1578" i="1"/>
  <c r="B1580" i="7" s="1"/>
  <c r="O1585" i="1"/>
  <c r="B1587" i="7" s="1"/>
  <c r="O1591" i="1"/>
  <c r="B1593" i="7" s="1"/>
  <c r="O1597" i="1"/>
  <c r="B1599" i="7" s="1"/>
  <c r="O1602" i="1"/>
  <c r="B1604" i="7" s="1"/>
  <c r="O1607" i="1"/>
  <c r="B1609" i="7" s="1"/>
  <c r="O1613" i="1"/>
  <c r="B1615" i="7" s="1"/>
  <c r="O1618" i="1"/>
  <c r="B1620" i="7" s="1"/>
  <c r="O1625" i="1"/>
  <c r="B1627" i="7" s="1"/>
  <c r="O1630" i="1"/>
  <c r="B1632" i="7" s="1"/>
  <c r="O1635" i="1"/>
  <c r="B1637" i="7" s="1"/>
  <c r="O1641" i="1"/>
  <c r="B1643" i="7" s="1"/>
  <c r="O1646" i="1"/>
  <c r="B1648" i="7" s="1"/>
  <c r="O1653" i="1"/>
  <c r="B1655" i="7" s="1"/>
  <c r="O1658" i="1"/>
  <c r="B1660" i="7" s="1"/>
  <c r="O1663" i="1"/>
  <c r="B1665" i="7" s="1"/>
  <c r="O1669" i="1"/>
  <c r="B1671" i="7" s="1"/>
  <c r="O1674" i="1"/>
  <c r="B1676" i="7" s="1"/>
  <c r="O1679" i="1"/>
  <c r="B1681" i="7" s="1"/>
  <c r="O1686" i="1"/>
  <c r="B1688" i="7" s="1"/>
  <c r="O1691" i="1"/>
  <c r="B1693" i="7" s="1"/>
  <c r="O1697" i="1"/>
  <c r="B1699" i="7" s="1"/>
  <c r="O1702" i="1"/>
  <c r="B1704" i="7" s="1"/>
  <c r="O1707" i="1"/>
  <c r="B1709" i="7" s="1"/>
  <c r="O1713" i="1"/>
  <c r="B1715" i="7" s="1"/>
  <c r="O1719" i="1"/>
  <c r="B1721" i="7" s="1"/>
  <c r="O1725" i="1"/>
  <c r="B1727" i="7" s="1"/>
  <c r="O1730" i="1"/>
  <c r="B1732" i="7" s="1"/>
  <c r="O1735" i="1"/>
  <c r="B1737" i="7" s="1"/>
  <c r="O1741" i="1"/>
  <c r="B1743" i="7" s="1"/>
  <c r="O1746" i="1"/>
  <c r="B1748" i="7" s="1"/>
  <c r="O1753" i="1"/>
  <c r="B1755" i="7" s="1"/>
  <c r="O1758" i="1"/>
  <c r="B1760" i="7" s="1"/>
  <c r="O1763" i="1"/>
  <c r="B1765" i="7" s="1"/>
  <c r="O1769" i="1"/>
  <c r="B1771" i="7" s="1"/>
  <c r="O1774" i="1"/>
  <c r="B1776" i="7" s="1"/>
  <c r="O1781" i="1"/>
  <c r="B1783" i="7" s="1"/>
  <c r="O1786" i="1"/>
  <c r="B1788" i="7" s="1"/>
  <c r="O1791" i="1"/>
  <c r="B1793" i="7" s="1"/>
  <c r="O1797" i="1"/>
  <c r="B1799" i="7" s="1"/>
  <c r="O1802" i="1"/>
  <c r="B1804" i="7" s="1"/>
  <c r="O1809" i="1"/>
  <c r="B1811" i="7" s="1"/>
  <c r="O1814" i="1"/>
  <c r="B1816" i="7" s="1"/>
  <c r="O1819" i="1"/>
  <c r="B1821" i="7" s="1"/>
  <c r="O1830" i="1"/>
  <c r="B1832" i="7" s="1"/>
  <c r="O1835" i="1"/>
  <c r="B1837" i="7" s="1"/>
  <c r="O1841" i="1"/>
  <c r="B1843" i="7" s="1"/>
  <c r="O1846" i="1"/>
  <c r="B1848" i="7" s="1"/>
  <c r="O1853" i="1"/>
  <c r="B1855" i="7" s="1"/>
  <c r="O1858" i="1"/>
  <c r="B1860" i="7" s="1"/>
  <c r="O1863" i="1"/>
  <c r="B1865" i="7" s="1"/>
  <c r="O1869" i="1"/>
  <c r="B1871" i="7" s="1"/>
  <c r="O1875" i="1"/>
  <c r="B1877" i="7" s="1"/>
  <c r="O1881" i="1"/>
  <c r="B1883" i="7" s="1"/>
  <c r="O1886" i="1"/>
  <c r="B1888" i="7" s="1"/>
  <c r="O1891" i="1"/>
  <c r="B1893" i="7" s="1"/>
  <c r="O1898" i="1"/>
  <c r="B1900" i="7" s="1"/>
  <c r="O1903" i="1"/>
  <c r="B1905" i="7" s="1"/>
  <c r="O1909" i="1"/>
  <c r="B1911" i="7" s="1"/>
  <c r="O1915" i="1"/>
  <c r="B1917" i="7" s="1"/>
  <c r="O1921" i="1"/>
  <c r="B1923" i="7" s="1"/>
  <c r="O1926" i="1"/>
  <c r="B1928" i="7" s="1"/>
  <c r="O1931" i="1"/>
  <c r="B1933" i="7" s="1"/>
  <c r="O1938" i="1"/>
  <c r="B1940" i="7" s="1"/>
  <c r="O1942" i="1"/>
  <c r="B1944" i="7" s="1"/>
  <c r="O1946" i="1"/>
  <c r="B1948" i="7" s="1"/>
  <c r="O1950" i="1"/>
  <c r="B1952" i="7" s="1"/>
  <c r="O1954" i="1"/>
  <c r="B1956" i="7" s="1"/>
  <c r="O1958" i="1"/>
  <c r="B1960" i="7" s="1"/>
  <c r="O1962" i="1"/>
  <c r="B1964" i="7" s="1"/>
  <c r="O1966" i="1"/>
  <c r="B1968" i="7" s="1"/>
  <c r="O1970" i="1"/>
  <c r="B1972" i="7" s="1"/>
  <c r="O1974" i="1"/>
  <c r="B1976" i="7" s="1"/>
  <c r="O1978" i="1"/>
  <c r="B1980" i="7" s="1"/>
  <c r="O1982" i="1"/>
  <c r="B1984" i="7" s="1"/>
  <c r="O1986" i="1"/>
  <c r="B1988" i="7" s="1"/>
  <c r="O1990" i="1"/>
  <c r="B1992" i="7" s="1"/>
  <c r="O1994" i="1"/>
  <c r="B1996" i="7" s="1"/>
  <c r="O1998" i="1"/>
  <c r="B2000" i="7" s="1"/>
  <c r="O2002" i="1"/>
  <c r="B2004" i="7" s="1"/>
  <c r="O2006" i="1"/>
  <c r="B2008" i="7" s="1"/>
  <c r="O2010" i="1"/>
  <c r="B2012" i="7" s="1"/>
  <c r="O2014" i="1"/>
  <c r="B2016" i="7" s="1"/>
  <c r="O974" i="1"/>
  <c r="B976" i="7" s="1"/>
  <c r="O990" i="1"/>
  <c r="B992" i="7" s="1"/>
  <c r="O1023" i="1"/>
  <c r="B1025" i="7" s="1"/>
  <c r="O1029" i="1"/>
  <c r="B1031" i="7" s="1"/>
  <c r="O1033" i="1"/>
  <c r="B1035" i="7" s="1"/>
  <c r="O1210" i="1"/>
  <c r="B1212" i="7" s="1"/>
  <c r="O1214" i="1"/>
  <c r="B1216" i="7" s="1"/>
  <c r="O1242" i="1"/>
  <c r="B1244" i="7" s="1"/>
  <c r="O1262" i="1"/>
  <c r="B1264" i="7" s="1"/>
  <c r="O1314" i="1"/>
  <c r="B1316" i="7" s="1"/>
  <c r="O1328" i="1"/>
  <c r="B1330" i="7" s="1"/>
  <c r="O1350" i="1"/>
  <c r="B1352" i="7" s="1"/>
  <c r="O1418" i="1"/>
  <c r="B1420" i="7" s="1"/>
  <c r="O1822" i="1"/>
  <c r="B1824" i="7" s="1"/>
  <c r="O2060" i="1"/>
  <c r="B2062" i="7" s="1"/>
  <c r="O2065" i="1"/>
  <c r="B2067" i="7" s="1"/>
  <c r="C2067" i="7" s="1"/>
  <c r="D2067" i="7" s="1"/>
  <c r="E2067" i="7" s="1"/>
  <c r="O2072" i="1"/>
  <c r="B2074" i="7" s="1"/>
  <c r="C2074" i="7" s="1"/>
  <c r="D2074" i="7" s="1"/>
  <c r="E2074" i="7" s="1"/>
  <c r="F2074" i="7" s="1"/>
  <c r="G2074" i="7" s="1"/>
  <c r="H2074" i="7" s="1"/>
  <c r="I2074" i="7" s="1"/>
  <c r="J2074" i="7" s="1"/>
  <c r="K2074" i="7" s="1"/>
  <c r="L2074" i="7" s="1"/>
  <c r="M2074" i="7" s="1"/>
  <c r="O2074" i="7" s="1"/>
  <c r="Q2072" i="1" s="1"/>
  <c r="O2054" i="1"/>
  <c r="B2056" i="7" s="1"/>
  <c r="O2061" i="1"/>
  <c r="B2063" i="7" s="1"/>
  <c r="O1364" i="1"/>
  <c r="B1366" i="7" s="1"/>
  <c r="O1382" i="1"/>
  <c r="B1384" i="7" s="1"/>
  <c r="O1413" i="1"/>
  <c r="B1415" i="7" s="1"/>
  <c r="O1434" i="1"/>
  <c r="B1436" i="7" s="1"/>
  <c r="O1450" i="1"/>
  <c r="B1452" i="7" s="1"/>
  <c r="O1466" i="1"/>
  <c r="B1468" i="7" s="1"/>
  <c r="O1479" i="1"/>
  <c r="B1481" i="7" s="1"/>
  <c r="O1489" i="1"/>
  <c r="B1491" i="7" s="1"/>
  <c r="O1497" i="1"/>
  <c r="B1499" i="7" s="1"/>
  <c r="O1428" i="1"/>
  <c r="B1430" i="7" s="1"/>
  <c r="O1448" i="1"/>
  <c r="B1450" i="7" s="1"/>
  <c r="O1468" i="1"/>
  <c r="B1470" i="7" s="1"/>
  <c r="O1504" i="1"/>
  <c r="B1506" i="7" s="1"/>
  <c r="O1520" i="1"/>
  <c r="B1522" i="7" s="1"/>
  <c r="O1536" i="1"/>
  <c r="B1538" i="7" s="1"/>
  <c r="O1552" i="1"/>
  <c r="B1554" i="7" s="1"/>
  <c r="O1568" i="1"/>
  <c r="B1570" i="7" s="1"/>
  <c r="O1584" i="1"/>
  <c r="B1586" i="7" s="1"/>
  <c r="O1600" i="1"/>
  <c r="B1602" i="7" s="1"/>
  <c r="O1616" i="1"/>
  <c r="B1618" i="7" s="1"/>
  <c r="O1632" i="1"/>
  <c r="B1634" i="7" s="1"/>
  <c r="O1648" i="1"/>
  <c r="B1650" i="7" s="1"/>
  <c r="O1664" i="1"/>
  <c r="B1666" i="7" s="1"/>
  <c r="O1676" i="1"/>
  <c r="B1678" i="7" s="1"/>
  <c r="O1712" i="1"/>
  <c r="B1714" i="7" s="1"/>
  <c r="O2017" i="1"/>
  <c r="B2019" i="7" s="1"/>
  <c r="O2021" i="1"/>
  <c r="B2023" i="7" s="1"/>
  <c r="O2025" i="1"/>
  <c r="B2027" i="7" s="1"/>
  <c r="O2029" i="1"/>
  <c r="B2031" i="7" s="1"/>
  <c r="O2033" i="1"/>
  <c r="B2035" i="7" s="1"/>
  <c r="O2037" i="1"/>
  <c r="B2039" i="7" s="1"/>
  <c r="O2041" i="1"/>
  <c r="B2043" i="7" s="1"/>
  <c r="O2045" i="1"/>
  <c r="B2047" i="7" s="1"/>
  <c r="O2049" i="1"/>
  <c r="B2051" i="7" s="1"/>
  <c r="O2053" i="1"/>
  <c r="B2055" i="7" s="1"/>
  <c r="O814" i="1"/>
  <c r="B816" i="7" s="1"/>
  <c r="O822" i="1"/>
  <c r="B824" i="7" s="1"/>
  <c r="O830" i="1"/>
  <c r="B832" i="7" s="1"/>
  <c r="O838" i="1"/>
  <c r="B840" i="7" s="1"/>
  <c r="O846" i="1"/>
  <c r="B848" i="7" s="1"/>
  <c r="O854" i="1"/>
  <c r="B856" i="7" s="1"/>
  <c r="O1077" i="1"/>
  <c r="B1079" i="7" s="1"/>
  <c r="O1086" i="1"/>
  <c r="B1088" i="7" s="1"/>
  <c r="O1094" i="1"/>
  <c r="B1096" i="7" s="1"/>
  <c r="O1102" i="1"/>
  <c r="B1104" i="7" s="1"/>
  <c r="O1114" i="1"/>
  <c r="B1116" i="7" s="1"/>
  <c r="O1130" i="1"/>
  <c r="B1132" i="7" s="1"/>
  <c r="O1146" i="1"/>
  <c r="B1148" i="7" s="1"/>
  <c r="O1174" i="1"/>
  <c r="B1176" i="7" s="1"/>
  <c r="O1292" i="1"/>
  <c r="B1294" i="7" s="1"/>
  <c r="O1300" i="1"/>
  <c r="B1302" i="7" s="1"/>
  <c r="O1308" i="1"/>
  <c r="B1310" i="7" s="1"/>
  <c r="O1320" i="1"/>
  <c r="B1322" i="7" s="1"/>
  <c r="O1332" i="1"/>
  <c r="B1334" i="7" s="1"/>
  <c r="O1340" i="1"/>
  <c r="B1342" i="7" s="1"/>
  <c r="O1354" i="1"/>
  <c r="B1356" i="7" s="1"/>
  <c r="O1444" i="1"/>
  <c r="B1446" i="7" s="1"/>
  <c r="O1460" i="1"/>
  <c r="B1462" i="7" s="1"/>
  <c r="O1472" i="1"/>
  <c r="B1474" i="7" s="1"/>
  <c r="O1508" i="1"/>
  <c r="B1510" i="7" s="1"/>
  <c r="O1524" i="1"/>
  <c r="B1526" i="7" s="1"/>
  <c r="O1540" i="1"/>
  <c r="B1542" i="7" s="1"/>
  <c r="O1556" i="1"/>
  <c r="B1558" i="7" s="1"/>
  <c r="O1572" i="1"/>
  <c r="B1574" i="7" s="1"/>
  <c r="O1588" i="1"/>
  <c r="B1590" i="7" s="1"/>
  <c r="O1604" i="1"/>
  <c r="B1606" i="7" s="1"/>
  <c r="O1620" i="1"/>
  <c r="B1622" i="7" s="1"/>
  <c r="O1636" i="1"/>
  <c r="B1638" i="7" s="1"/>
  <c r="O1652" i="1"/>
  <c r="B1654" i="7" s="1"/>
  <c r="O1672" i="1"/>
  <c r="B1674" i="7" s="1"/>
  <c r="O1688" i="1"/>
  <c r="B1690" i="7" s="1"/>
  <c r="O1696" i="1"/>
  <c r="B1698" i="7" s="1"/>
  <c r="O1704" i="1"/>
  <c r="B1706" i="7" s="1"/>
  <c r="O1716" i="1"/>
  <c r="B1718" i="7" s="1"/>
  <c r="O1724" i="1"/>
  <c r="B1726" i="7" s="1"/>
  <c r="O1732" i="1"/>
  <c r="B1734" i="7" s="1"/>
  <c r="O1740" i="1"/>
  <c r="B1742" i="7" s="1"/>
  <c r="O1748" i="1"/>
  <c r="B1750" i="7" s="1"/>
  <c r="O1756" i="1"/>
  <c r="B1758" i="7" s="1"/>
  <c r="O1764" i="1"/>
  <c r="B1766" i="7" s="1"/>
  <c r="O1772" i="1"/>
  <c r="B1774" i="7" s="1"/>
  <c r="O1780" i="1"/>
  <c r="B1782" i="7" s="1"/>
  <c r="O1788" i="1"/>
  <c r="B1790" i="7" s="1"/>
  <c r="O1796" i="1"/>
  <c r="B1798" i="7" s="1"/>
  <c r="O1804" i="1"/>
  <c r="B1806" i="7" s="1"/>
  <c r="O1812" i="1"/>
  <c r="B1814" i="7" s="1"/>
  <c r="O1820" i="1"/>
  <c r="B1822" i="7" s="1"/>
  <c r="O1828" i="1"/>
  <c r="B1830" i="7" s="1"/>
  <c r="O1836" i="1"/>
  <c r="B1838" i="7" s="1"/>
  <c r="O1844" i="1"/>
  <c r="B1846" i="7" s="1"/>
  <c r="O1852" i="1"/>
  <c r="B1854" i="7" s="1"/>
  <c r="O1860" i="1"/>
  <c r="B1862" i="7" s="1"/>
  <c r="O1868" i="1"/>
  <c r="B1870" i="7" s="1"/>
  <c r="O1876" i="1"/>
  <c r="B1878" i="7" s="1"/>
  <c r="O1884" i="1"/>
  <c r="B1886" i="7" s="1"/>
  <c r="O1892" i="1"/>
  <c r="B1894" i="7" s="1"/>
  <c r="O1900" i="1"/>
  <c r="B1902" i="7" s="1"/>
  <c r="O1908" i="1"/>
  <c r="B1910" i="7" s="1"/>
  <c r="O1916" i="1"/>
  <c r="B1918" i="7" s="1"/>
  <c r="O1924" i="1"/>
  <c r="B1926" i="7" s="1"/>
  <c r="O1932" i="1"/>
  <c r="B1934" i="7" s="1"/>
  <c r="O2016" i="1"/>
  <c r="B2018" i="7" s="1"/>
  <c r="O2020" i="1"/>
  <c r="B2022" i="7" s="1"/>
  <c r="O2024" i="1"/>
  <c r="B2026" i="7" s="1"/>
  <c r="O2028" i="1"/>
  <c r="B2030" i="7" s="1"/>
  <c r="O2032" i="1"/>
  <c r="B2034" i="7" s="1"/>
  <c r="O2036" i="1"/>
  <c r="B2038" i="7" s="1"/>
  <c r="O2040" i="1"/>
  <c r="B2042" i="7" s="1"/>
  <c r="O2044" i="1"/>
  <c r="B2046" i="7" s="1"/>
  <c r="O2048" i="1"/>
  <c r="B2050" i="7" s="1"/>
  <c r="O2052" i="1"/>
  <c r="B2054" i="7" s="1"/>
  <c r="O816" i="1"/>
  <c r="B818" i="7" s="1"/>
  <c r="O824" i="1"/>
  <c r="B826" i="7" s="1"/>
  <c r="O832" i="1"/>
  <c r="B834" i="7" s="1"/>
  <c r="O840" i="1"/>
  <c r="B842" i="7" s="1"/>
  <c r="O848" i="1"/>
  <c r="B850" i="7" s="1"/>
  <c r="O856" i="1"/>
  <c r="B858" i="7" s="1"/>
  <c r="O1079" i="1"/>
  <c r="B1081" i="7" s="1"/>
  <c r="O1087" i="1"/>
  <c r="B1089" i="7" s="1"/>
  <c r="O1095" i="1"/>
  <c r="B1097" i="7" s="1"/>
  <c r="O1103" i="1"/>
  <c r="B1105" i="7" s="1"/>
  <c r="O1118" i="1"/>
  <c r="B1120" i="7" s="1"/>
  <c r="O1134" i="1"/>
  <c r="B1136" i="7" s="1"/>
  <c r="O1158" i="1"/>
  <c r="B1160" i="7" s="1"/>
  <c r="O1198" i="1"/>
  <c r="B1200" i="7" s="1"/>
  <c r="O1294" i="1"/>
  <c r="B1296" i="7" s="1"/>
  <c r="O1302" i="1"/>
  <c r="B1304" i="7" s="1"/>
  <c r="O1310" i="1"/>
  <c r="B1312" i="7" s="1"/>
  <c r="O1322" i="1"/>
  <c r="B1324" i="7" s="1"/>
  <c r="O1334" i="1"/>
  <c r="B1336" i="7" s="1"/>
  <c r="O1342" i="1"/>
  <c r="B1344" i="7" s="1"/>
  <c r="O1356" i="1"/>
  <c r="B1358" i="7" s="1"/>
  <c r="O1362" i="1"/>
  <c r="B1364" i="7" s="1"/>
  <c r="O1370" i="1"/>
  <c r="B1372" i="7" s="1"/>
  <c r="O1411" i="1"/>
  <c r="B1413" i="7" s="1"/>
  <c r="O1430" i="1"/>
  <c r="B1432" i="7" s="1"/>
  <c r="O1446" i="1"/>
  <c r="B1448" i="7" s="1"/>
  <c r="O1462" i="1"/>
  <c r="B1464" i="7" s="1"/>
  <c r="O1477" i="1"/>
  <c r="B1479" i="7" s="1"/>
  <c r="O1485" i="1"/>
  <c r="B1487" i="7" s="1"/>
  <c r="O1495" i="1"/>
  <c r="B1497" i="7" s="1"/>
  <c r="O1501" i="1"/>
  <c r="B1503" i="7" s="1"/>
  <c r="O1507" i="1"/>
  <c r="B1509" i="7" s="1"/>
  <c r="O1513" i="1"/>
  <c r="B1515" i="7" s="1"/>
  <c r="O1518" i="1"/>
  <c r="B1520" i="7" s="1"/>
  <c r="O1525" i="1"/>
  <c r="B1527" i="7" s="1"/>
  <c r="O1530" i="1"/>
  <c r="B1532" i="7" s="1"/>
  <c r="O1537" i="1"/>
  <c r="B1539" i="7" s="1"/>
  <c r="O1542" i="1"/>
  <c r="B1544" i="7" s="1"/>
  <c r="O1547" i="1"/>
  <c r="B1549" i="7" s="1"/>
  <c r="O1553" i="1"/>
  <c r="B1555" i="7" s="1"/>
  <c r="O1559" i="1"/>
  <c r="B1561" i="7" s="1"/>
  <c r="O1565" i="1"/>
  <c r="B1567" i="7" s="1"/>
  <c r="O1570" i="1"/>
  <c r="B1572" i="7" s="1"/>
  <c r="O1575" i="1"/>
  <c r="B1577" i="7" s="1"/>
  <c r="O1581" i="1"/>
  <c r="B1583" i="7" s="1"/>
  <c r="O1589" i="1"/>
  <c r="B1591" i="7" s="1"/>
  <c r="O1594" i="1"/>
  <c r="B1596" i="7" s="1"/>
  <c r="O1599" i="1"/>
  <c r="B1601" i="7" s="1"/>
  <c r="O1605" i="1"/>
  <c r="B1607" i="7" s="1"/>
  <c r="O1610" i="1"/>
  <c r="B1612" i="7" s="1"/>
  <c r="O1615" i="1"/>
  <c r="B1617" i="7" s="1"/>
  <c r="O1622" i="1"/>
  <c r="B1624" i="7" s="1"/>
  <c r="O1627" i="1"/>
  <c r="B1629" i="7" s="1"/>
  <c r="O1633" i="1"/>
  <c r="B1635" i="7" s="1"/>
  <c r="O1638" i="1"/>
  <c r="B1640" i="7" s="1"/>
  <c r="O1643" i="1"/>
  <c r="B1645" i="7" s="1"/>
  <c r="O1649" i="1"/>
  <c r="B1651" i="7" s="1"/>
  <c r="O1655" i="1"/>
  <c r="B1657" i="7" s="1"/>
  <c r="O1661" i="1"/>
  <c r="B1663" i="7" s="1"/>
  <c r="O1666" i="1"/>
  <c r="B1668" i="7" s="1"/>
  <c r="O1671" i="1"/>
  <c r="B1673" i="7" s="1"/>
  <c r="O1677" i="1"/>
  <c r="B1679" i="7" s="1"/>
  <c r="O1682" i="1"/>
  <c r="B1684" i="7" s="1"/>
  <c r="O1689" i="1"/>
  <c r="B1691" i="7" s="1"/>
  <c r="O1694" i="1"/>
  <c r="B1696" i="7" s="1"/>
  <c r="O1699" i="1"/>
  <c r="B1701" i="7" s="1"/>
  <c r="O1705" i="1"/>
  <c r="B1707" i="7" s="1"/>
  <c r="O1710" i="1"/>
  <c r="B1712" i="7" s="1"/>
  <c r="O1717" i="1"/>
  <c r="B1719" i="7" s="1"/>
  <c r="O1722" i="1"/>
  <c r="B1724" i="7" s="1"/>
  <c r="O1727" i="1"/>
  <c r="B1729" i="7" s="1"/>
  <c r="O1733" i="1"/>
  <c r="B1735" i="7" s="1"/>
  <c r="O1738" i="1"/>
  <c r="B1740" i="7" s="1"/>
  <c r="O1743" i="1"/>
  <c r="B1745" i="7" s="1"/>
  <c r="O1750" i="1"/>
  <c r="B1752" i="7" s="1"/>
  <c r="O1755" i="1"/>
  <c r="B1757" i="7" s="1"/>
  <c r="O1761" i="1"/>
  <c r="B1763" i="7" s="1"/>
  <c r="O1766" i="1"/>
  <c r="B1768" i="7" s="1"/>
  <c r="O1771" i="1"/>
  <c r="B1773" i="7" s="1"/>
  <c r="O1777" i="1"/>
  <c r="B1779" i="7" s="1"/>
  <c r="O1783" i="1"/>
  <c r="B1785" i="7" s="1"/>
  <c r="O1789" i="1"/>
  <c r="B1791" i="7" s="1"/>
  <c r="O1794" i="1"/>
  <c r="B1796" i="7" s="1"/>
  <c r="O1799" i="1"/>
  <c r="B1801" i="7" s="1"/>
  <c r="O1805" i="1"/>
  <c r="B1807" i="7" s="1"/>
  <c r="O1811" i="1"/>
  <c r="B1813" i="7" s="1"/>
  <c r="O1817" i="1"/>
  <c r="B1819" i="7" s="1"/>
  <c r="O1826" i="1"/>
  <c r="B1828" i="7" s="1"/>
  <c r="O1833" i="1"/>
  <c r="B1835" i="7" s="1"/>
  <c r="O1838" i="1"/>
  <c r="B1840" i="7" s="1"/>
  <c r="O1843" i="1"/>
  <c r="B1845" i="7" s="1"/>
  <c r="O1849" i="1"/>
  <c r="B1851" i="7" s="1"/>
  <c r="O1855" i="1"/>
  <c r="B1857" i="7" s="1"/>
  <c r="O1861" i="1"/>
  <c r="B1863" i="7" s="1"/>
  <c r="O1866" i="1"/>
  <c r="B1868" i="7" s="1"/>
  <c r="O1873" i="1"/>
  <c r="B1875" i="7" s="1"/>
  <c r="O1878" i="1"/>
  <c r="B1880" i="7" s="1"/>
  <c r="O1883" i="1"/>
  <c r="B1885" i="7" s="1"/>
  <c r="O1889" i="1"/>
  <c r="B1891" i="7" s="1"/>
  <c r="O1895" i="1"/>
  <c r="B1897" i="7" s="1"/>
  <c r="O1901" i="1"/>
  <c r="B1903" i="7" s="1"/>
  <c r="O1906" i="1"/>
  <c r="B1908" i="7" s="1"/>
  <c r="O1911" i="1"/>
  <c r="B1913" i="7" s="1"/>
  <c r="O1918" i="1"/>
  <c r="B1920" i="7" s="1"/>
  <c r="O1923" i="1"/>
  <c r="B1925" i="7" s="1"/>
  <c r="O1929" i="1"/>
  <c r="B1931" i="7" s="1"/>
  <c r="O1934" i="1"/>
  <c r="B1936" i="7" s="1"/>
  <c r="O1940" i="1"/>
  <c r="B1942" i="7" s="1"/>
  <c r="O1944" i="1"/>
  <c r="B1946" i="7" s="1"/>
  <c r="O1948" i="1"/>
  <c r="B1950" i="7" s="1"/>
  <c r="O1952" i="1"/>
  <c r="B1954" i="7" s="1"/>
  <c r="O1956" i="1"/>
  <c r="B1958" i="7" s="1"/>
  <c r="O1960" i="1"/>
  <c r="B1962" i="7" s="1"/>
  <c r="O1964" i="1"/>
  <c r="B1966" i="7" s="1"/>
  <c r="O1968" i="1"/>
  <c r="B1970" i="7" s="1"/>
  <c r="O1972" i="1"/>
  <c r="B1974" i="7" s="1"/>
  <c r="O1976" i="1"/>
  <c r="B1978" i="7" s="1"/>
  <c r="O1980" i="1"/>
  <c r="B1982" i="7" s="1"/>
  <c r="O1984" i="1"/>
  <c r="B1986" i="7" s="1"/>
  <c r="O1988" i="1"/>
  <c r="B1990" i="7" s="1"/>
  <c r="O1992" i="1"/>
  <c r="B1994" i="7" s="1"/>
  <c r="O1996" i="1"/>
  <c r="B1998" i="7" s="1"/>
  <c r="O2000" i="1"/>
  <c r="B2002" i="7" s="1"/>
  <c r="O2004" i="1"/>
  <c r="B2006" i="7" s="1"/>
  <c r="O2008" i="1"/>
  <c r="B2010" i="7" s="1"/>
  <c r="O2012" i="1"/>
  <c r="B2014" i="7" s="1"/>
  <c r="O966" i="1"/>
  <c r="B968" i="7" s="1"/>
  <c r="O982" i="1"/>
  <c r="B984" i="7" s="1"/>
  <c r="O1007" i="1"/>
  <c r="B1009" i="7" s="1"/>
  <c r="O1027" i="1"/>
  <c r="B1029" i="7" s="1"/>
  <c r="O1031" i="1"/>
  <c r="B1033" i="7" s="1"/>
  <c r="O1184" i="1"/>
  <c r="B1186" i="7" s="1"/>
  <c r="O1212" i="1"/>
  <c r="B1214" i="7" s="1"/>
  <c r="O1240" i="1"/>
  <c r="B1242" i="7" s="1"/>
  <c r="O1260" i="1"/>
  <c r="B1262" i="7" s="1"/>
  <c r="O1312" i="1"/>
  <c r="B1314" i="7" s="1"/>
  <c r="O1326" i="1"/>
  <c r="B1328" i="7" s="1"/>
  <c r="O1348" i="1"/>
  <c r="B1350" i="7" s="1"/>
  <c r="O1352" i="1"/>
  <c r="B1354" i="7" s="1"/>
  <c r="O1422" i="1"/>
  <c r="B1424" i="7" s="1"/>
  <c r="O1011" i="1"/>
  <c r="B1013" i="7" s="1"/>
  <c r="O2071" i="1"/>
  <c r="B2073" i="7" s="1"/>
  <c r="C2073" i="7" s="1"/>
  <c r="D2073" i="7" s="1"/>
  <c r="E2073" i="7" s="1"/>
  <c r="F2073" i="7" s="1"/>
  <c r="G2073" i="7" s="1"/>
  <c r="H2073" i="7" s="1"/>
  <c r="I2073" i="7" s="1"/>
  <c r="J2073" i="7" s="1"/>
  <c r="K2073" i="7" s="1"/>
  <c r="O2059" i="1"/>
  <c r="B2061" i="7" s="1"/>
  <c r="O2064" i="1"/>
  <c r="B2066" i="7" s="1"/>
  <c r="C2066" i="7" s="1"/>
  <c r="D2066" i="7" s="1"/>
  <c r="O2066" i="1"/>
  <c r="B2068" i="7" s="1"/>
  <c r="C2068" i="7" s="1"/>
  <c r="D2068" i="7" s="1"/>
  <c r="E2068" i="7" s="1"/>
  <c r="F2068" i="7" s="1"/>
  <c r="O1360" i="1"/>
  <c r="B1362" i="7" s="1"/>
  <c r="O1368" i="1"/>
  <c r="B1370" i="7" s="1"/>
  <c r="O1409" i="1"/>
  <c r="B1411" i="7" s="1"/>
  <c r="O1426" i="1"/>
  <c r="B1428" i="7" s="1"/>
  <c r="O1442" i="1"/>
  <c r="B1444" i="7" s="1"/>
  <c r="O1458" i="1"/>
  <c r="B1460" i="7" s="1"/>
  <c r="O1474" i="1"/>
  <c r="B1476" i="7" s="1"/>
  <c r="O1483" i="1"/>
  <c r="B1485" i="7" s="1"/>
  <c r="O1493" i="1"/>
  <c r="B1495" i="7" s="1"/>
  <c r="O1502" i="1"/>
  <c r="B1504" i="7" s="1"/>
  <c r="O1509" i="1"/>
  <c r="B1511" i="7" s="1"/>
  <c r="O1514" i="1"/>
  <c r="B1516" i="7" s="1"/>
  <c r="O1521" i="1"/>
  <c r="B1523" i="7" s="1"/>
  <c r="O1526" i="1"/>
  <c r="B1528" i="7" s="1"/>
  <c r="O1531" i="1"/>
  <c r="B1533" i="7" s="1"/>
  <c r="O1538" i="1"/>
  <c r="B1540" i="7" s="1"/>
  <c r="O1543" i="1"/>
  <c r="B1545" i="7" s="1"/>
  <c r="O1549" i="1"/>
  <c r="B1551" i="7" s="1"/>
  <c r="O1554" i="1"/>
  <c r="B1556" i="7" s="1"/>
  <c r="O1561" i="1"/>
  <c r="B1563" i="7" s="1"/>
  <c r="O1566" i="1"/>
  <c r="B1568" i="7" s="1"/>
  <c r="O1571" i="1"/>
  <c r="B1573" i="7" s="1"/>
  <c r="O1577" i="1"/>
  <c r="B1579" i="7" s="1"/>
  <c r="O1582" i="1"/>
  <c r="B1584" i="7" s="1"/>
  <c r="O1590" i="1"/>
  <c r="B1592" i="7" s="1"/>
  <c r="O1595" i="1"/>
  <c r="B1597" i="7" s="1"/>
  <c r="O1601" i="1"/>
  <c r="B1603" i="7" s="1"/>
  <c r="O1606" i="1"/>
  <c r="B1608" i="7" s="1"/>
  <c r="O1611" i="1"/>
  <c r="B1613" i="7" s="1"/>
  <c r="O1617" i="1"/>
  <c r="B1619" i="7" s="1"/>
  <c r="O1623" i="1"/>
  <c r="B1625" i="7" s="1"/>
  <c r="O1629" i="1"/>
  <c r="B1631" i="7" s="1"/>
  <c r="O1634" i="1"/>
  <c r="B1636" i="7" s="1"/>
  <c r="O1639" i="1"/>
  <c r="B1641" i="7" s="1"/>
  <c r="O1645" i="1"/>
  <c r="B1647" i="7" s="1"/>
  <c r="O1650" i="1"/>
  <c r="B1652" i="7" s="1"/>
  <c r="O1657" i="1"/>
  <c r="B1659" i="7" s="1"/>
  <c r="O1662" i="1"/>
  <c r="B1664" i="7" s="1"/>
  <c r="O1667" i="1"/>
  <c r="B1669" i="7" s="1"/>
  <c r="O1673" i="1"/>
  <c r="B1675" i="7" s="1"/>
  <c r="O1678" i="1"/>
  <c r="B1680" i="7" s="1"/>
  <c r="O1685" i="1"/>
  <c r="B1687" i="7" s="1"/>
  <c r="O1690" i="1"/>
  <c r="B1692" i="7" s="1"/>
  <c r="O1695" i="1"/>
  <c r="B1697" i="7" s="1"/>
  <c r="O1701" i="1"/>
  <c r="B1703" i="7" s="1"/>
  <c r="O1706" i="1"/>
  <c r="B1708" i="7" s="1"/>
  <c r="O1711" i="1"/>
  <c r="B1713" i="7" s="1"/>
  <c r="O1718" i="1"/>
  <c r="B1720" i="7" s="1"/>
  <c r="O1723" i="1"/>
  <c r="B1725" i="7" s="1"/>
  <c r="O1729" i="1"/>
  <c r="B1731" i="7" s="1"/>
  <c r="O1734" i="1"/>
  <c r="B1736" i="7" s="1"/>
  <c r="O1739" i="1"/>
  <c r="B1741" i="7" s="1"/>
  <c r="O1745" i="1"/>
  <c r="B1747" i="7" s="1"/>
  <c r="O1751" i="1"/>
  <c r="B1753" i="7" s="1"/>
  <c r="O1757" i="1"/>
  <c r="B1759" i="7" s="1"/>
  <c r="O1762" i="1"/>
  <c r="B1764" i="7" s="1"/>
  <c r="O1767" i="1"/>
  <c r="B1769" i="7" s="1"/>
  <c r="O1773" i="1"/>
  <c r="B1775" i="7" s="1"/>
  <c r="O1778" i="1"/>
  <c r="B1780" i="7" s="1"/>
  <c r="O1785" i="1"/>
  <c r="B1787" i="7" s="1"/>
  <c r="O1790" i="1"/>
  <c r="B1792" i="7" s="1"/>
  <c r="O1795" i="1"/>
  <c r="B1797" i="7" s="1"/>
  <c r="O1801" i="1"/>
  <c r="B1803" i="7" s="1"/>
  <c r="O1806" i="1"/>
  <c r="B1808" i="7" s="1"/>
  <c r="O1813" i="1"/>
  <c r="B1815" i="7" s="1"/>
  <c r="O1818" i="1"/>
  <c r="B1820" i="7" s="1"/>
  <c r="O1827" i="1"/>
  <c r="B1829" i="7" s="1"/>
  <c r="O1834" i="1"/>
  <c r="B1836" i="7" s="1"/>
  <c r="O1839" i="1"/>
  <c r="B1841" i="7" s="1"/>
  <c r="O1845" i="1"/>
  <c r="B1847" i="7" s="1"/>
  <c r="O1851" i="1"/>
  <c r="B1853" i="7" s="1"/>
  <c r="O1857" i="1"/>
  <c r="B1859" i="7" s="1"/>
  <c r="O1862" i="1"/>
  <c r="B1864" i="7" s="1"/>
  <c r="O1867" i="1"/>
  <c r="B1869" i="7" s="1"/>
  <c r="O1874" i="1"/>
  <c r="B1876" i="7" s="1"/>
  <c r="O1879" i="1"/>
  <c r="B1881" i="7" s="1"/>
  <c r="O1885" i="1"/>
  <c r="B1887" i="7" s="1"/>
  <c r="O1890" i="1"/>
  <c r="B1892" i="7" s="1"/>
  <c r="O1897" i="1"/>
  <c r="B1899" i="7" s="1"/>
  <c r="O1902" i="1"/>
  <c r="B1904" i="7" s="1"/>
  <c r="O1907" i="1"/>
  <c r="B1909" i="7" s="1"/>
  <c r="O1913" i="1"/>
  <c r="B1915" i="7" s="1"/>
  <c r="O1919" i="1"/>
  <c r="B1921" i="7" s="1"/>
  <c r="O1925" i="1"/>
  <c r="B1927" i="7" s="1"/>
  <c r="O1930" i="1"/>
  <c r="B1932" i="7" s="1"/>
  <c r="O1937" i="1"/>
  <c r="B1939" i="7" s="1"/>
  <c r="O1941" i="1"/>
  <c r="B1943" i="7" s="1"/>
  <c r="O1945" i="1"/>
  <c r="B1947" i="7" s="1"/>
  <c r="O1949" i="1"/>
  <c r="B1951" i="7" s="1"/>
  <c r="O1953" i="1"/>
  <c r="B1955" i="7" s="1"/>
  <c r="O1957" i="1"/>
  <c r="B1959" i="7" s="1"/>
  <c r="O1961" i="1"/>
  <c r="B1963" i="7" s="1"/>
  <c r="O1965" i="1"/>
  <c r="B1967" i="7" s="1"/>
  <c r="O1969" i="1"/>
  <c r="B1971" i="7" s="1"/>
  <c r="O1973" i="1"/>
  <c r="B1975" i="7" s="1"/>
  <c r="O1977" i="1"/>
  <c r="B1979" i="7" s="1"/>
  <c r="O1981" i="1"/>
  <c r="B1983" i="7" s="1"/>
  <c r="O1985" i="1"/>
  <c r="B1987" i="7" s="1"/>
  <c r="O1989" i="1"/>
  <c r="B1991" i="7" s="1"/>
  <c r="O1993" i="1"/>
  <c r="B1995" i="7" s="1"/>
  <c r="O1997" i="1"/>
  <c r="B1999" i="7" s="1"/>
  <c r="O2001" i="1"/>
  <c r="B2003" i="7" s="1"/>
  <c r="O2005" i="1"/>
  <c r="B2007" i="7" s="1"/>
  <c r="O2009" i="1"/>
  <c r="B2011" i="7" s="1"/>
  <c r="O2013" i="1"/>
  <c r="B2015" i="7" s="1"/>
  <c r="O970" i="1"/>
  <c r="B972" i="7" s="1"/>
  <c r="O986" i="1"/>
  <c r="B988" i="7" s="1"/>
  <c r="O1010" i="1"/>
  <c r="B1012" i="7" s="1"/>
  <c r="O1018" i="1"/>
  <c r="B1020" i="7" s="1"/>
  <c r="O994" i="1"/>
  <c r="B996" i="7" s="1"/>
  <c r="O1185" i="1"/>
  <c r="B1187" i="7" s="1"/>
  <c r="O1213" i="1"/>
  <c r="B1215" i="7" s="1"/>
  <c r="O1241" i="1"/>
  <c r="B1243" i="7" s="1"/>
  <c r="O1261" i="1"/>
  <c r="B1263" i="7" s="1"/>
  <c r="O1325" i="1"/>
  <c r="B1327" i="7" s="1"/>
  <c r="O1329" i="1"/>
  <c r="B1331" i="7" s="1"/>
  <c r="O1349" i="1"/>
  <c r="B1351" i="7" s="1"/>
  <c r="O1353" i="1"/>
  <c r="B1355" i="7" s="1"/>
  <c r="O1417" i="1"/>
  <c r="B1419" i="7" s="1"/>
  <c r="O1421" i="1"/>
  <c r="B1423" i="7" s="1"/>
  <c r="O1583" i="1"/>
  <c r="B1585" i="7" s="1"/>
  <c r="O1823" i="1"/>
  <c r="B1825" i="7" s="1"/>
  <c r="O2068" i="1"/>
  <c r="B2070" i="7" s="1"/>
  <c r="C2070" i="7" s="1"/>
  <c r="D2070" i="7" s="1"/>
  <c r="E2070" i="7" s="1"/>
  <c r="F2070" i="7" s="1"/>
  <c r="G2070" i="7" s="1"/>
  <c r="H2070" i="7" s="1"/>
  <c r="O2067" i="1"/>
  <c r="B2069" i="7" s="1"/>
  <c r="C2069" i="7" s="1"/>
  <c r="D2069" i="7" s="1"/>
  <c r="E2069" i="7" s="1"/>
  <c r="F2069" i="7" s="1"/>
  <c r="G2069" i="7" s="1"/>
  <c r="O2055" i="1"/>
  <c r="B2057" i="7" s="1"/>
  <c r="O2058" i="1"/>
  <c r="B2060" i="7" s="1"/>
  <c r="O2063" i="1"/>
  <c r="B2065" i="7" s="1"/>
  <c r="C2065" i="7" s="1"/>
  <c r="O2073" i="1"/>
  <c r="B2075" i="7" s="1"/>
  <c r="C2075" i="7" s="1"/>
  <c r="D2075" i="7" s="1"/>
  <c r="E2075" i="7" s="1"/>
  <c r="F2075" i="7" s="1"/>
  <c r="G2075" i="7" s="1"/>
  <c r="H2075" i="7" s="1"/>
  <c r="I2075" i="7" s="1"/>
  <c r="J2075" i="7" s="1"/>
  <c r="K2075" i="7" s="1"/>
  <c r="L2075" i="7" s="1"/>
  <c r="M2075" i="7" s="1"/>
  <c r="O2075" i="7" s="1"/>
  <c r="Q2073" i="1" s="1"/>
  <c r="O1499" i="1"/>
  <c r="B1501" i="7" s="1"/>
  <c r="O1506" i="1"/>
  <c r="B1508" i="7" s="1"/>
  <c r="O1511" i="1"/>
  <c r="B1513" i="7" s="1"/>
  <c r="O1517" i="1"/>
  <c r="B1519" i="7" s="1"/>
  <c r="O1523" i="1"/>
  <c r="B1525" i="7" s="1"/>
  <c r="O1529" i="1"/>
  <c r="B1531" i="7" s="1"/>
  <c r="O1534" i="1"/>
  <c r="B1536" i="7" s="1"/>
  <c r="O1541" i="1"/>
  <c r="B1543" i="7" s="1"/>
  <c r="O1546" i="1"/>
  <c r="B1548" i="7" s="1"/>
  <c r="O1551" i="1"/>
  <c r="B1553" i="7" s="1"/>
  <c r="O1558" i="1"/>
  <c r="B1560" i="7" s="1"/>
  <c r="O1563" i="1"/>
  <c r="B1565" i="7" s="1"/>
  <c r="O1569" i="1"/>
  <c r="B1571" i="7" s="1"/>
  <c r="O1574" i="1"/>
  <c r="B1576" i="7" s="1"/>
  <c r="O1579" i="1"/>
  <c r="B1581" i="7" s="1"/>
  <c r="O1586" i="1"/>
  <c r="B1588" i="7" s="1"/>
  <c r="O1593" i="1"/>
  <c r="B1595" i="7" s="1"/>
  <c r="O1598" i="1"/>
  <c r="B1600" i="7" s="1"/>
  <c r="O1603" i="1"/>
  <c r="B1605" i="7" s="1"/>
  <c r="O1609" i="1"/>
  <c r="B1611" i="7" s="1"/>
  <c r="O1614" i="1"/>
  <c r="B1616" i="7" s="1"/>
  <c r="O1621" i="1"/>
  <c r="B1623" i="7" s="1"/>
  <c r="O1626" i="1"/>
  <c r="B1628" i="7" s="1"/>
  <c r="O1631" i="1"/>
  <c r="B1633" i="7" s="1"/>
  <c r="O1637" i="1"/>
  <c r="B1639" i="7" s="1"/>
  <c r="O1642" i="1"/>
  <c r="B1644" i="7" s="1"/>
  <c r="O1647" i="1"/>
  <c r="B1649" i="7" s="1"/>
  <c r="O1654" i="1"/>
  <c r="B1656" i="7" s="1"/>
  <c r="O1659" i="1"/>
  <c r="B1661" i="7" s="1"/>
  <c r="O1665" i="1"/>
  <c r="B1667" i="7" s="1"/>
  <c r="O1670" i="1"/>
  <c r="B1672" i="7" s="1"/>
  <c r="O1675" i="1"/>
  <c r="B1677" i="7" s="1"/>
  <c r="O1681" i="1"/>
  <c r="B1683" i="7" s="1"/>
  <c r="O1687" i="1"/>
  <c r="B1689" i="7" s="1"/>
  <c r="O1693" i="1"/>
  <c r="B1695" i="7" s="1"/>
  <c r="O1698" i="1"/>
  <c r="B1700" i="7" s="1"/>
  <c r="O1703" i="1"/>
  <c r="B1705" i="7" s="1"/>
  <c r="O1709" i="1"/>
  <c r="B1711" i="7" s="1"/>
  <c r="O1714" i="1"/>
  <c r="B1716" i="7" s="1"/>
  <c r="O1721" i="1"/>
  <c r="B1723" i="7" s="1"/>
  <c r="O1726" i="1"/>
  <c r="B1728" i="7" s="1"/>
  <c r="O1731" i="1"/>
  <c r="B1733" i="7" s="1"/>
  <c r="O1737" i="1"/>
  <c r="B1739" i="7" s="1"/>
  <c r="O1742" i="1"/>
  <c r="B1744" i="7" s="1"/>
  <c r="O1749" i="1"/>
  <c r="B1751" i="7" s="1"/>
  <c r="O1754" i="1"/>
  <c r="B1756" i="7" s="1"/>
  <c r="O1759" i="1"/>
  <c r="B1761" i="7" s="1"/>
  <c r="O1765" i="1"/>
  <c r="B1767" i="7" s="1"/>
  <c r="O1770" i="1"/>
  <c r="B1772" i="7" s="1"/>
  <c r="O1775" i="1"/>
  <c r="B1777" i="7" s="1"/>
  <c r="O1782" i="1"/>
  <c r="B1784" i="7" s="1"/>
  <c r="O1787" i="1"/>
  <c r="B1789" i="7" s="1"/>
  <c r="O1793" i="1"/>
  <c r="B1795" i="7" s="1"/>
  <c r="O1798" i="1"/>
  <c r="B1800" i="7" s="1"/>
  <c r="O1803" i="1"/>
  <c r="B1805" i="7" s="1"/>
  <c r="O1810" i="1"/>
  <c r="B1812" i="7" s="1"/>
  <c r="O1815" i="1"/>
  <c r="B1817" i="7" s="1"/>
  <c r="O1825" i="1"/>
  <c r="B1827" i="7" s="1"/>
  <c r="O1831" i="1"/>
  <c r="B1833" i="7" s="1"/>
  <c r="O1837" i="1"/>
  <c r="B1839" i="7" s="1"/>
  <c r="O1842" i="1"/>
  <c r="B1844" i="7" s="1"/>
  <c r="O1847" i="1"/>
  <c r="B1849" i="7" s="1"/>
  <c r="O1854" i="1"/>
  <c r="B1856" i="7" s="1"/>
  <c r="O1859" i="1"/>
  <c r="B1861" i="7" s="1"/>
  <c r="O1865" i="1"/>
  <c r="B1867" i="7" s="1"/>
  <c r="O1870" i="1"/>
  <c r="B1872" i="7" s="1"/>
  <c r="O1877" i="1"/>
  <c r="B1879" i="7" s="1"/>
  <c r="O1882" i="1"/>
  <c r="B1884" i="7" s="1"/>
  <c r="O1887" i="1"/>
  <c r="B1889" i="7" s="1"/>
  <c r="O1894" i="1"/>
  <c r="B1896" i="7" s="1"/>
  <c r="O1899" i="1"/>
  <c r="B1901" i="7" s="1"/>
  <c r="O1905" i="1"/>
  <c r="B1907" i="7" s="1"/>
  <c r="O1910" i="1"/>
  <c r="B1912" i="7" s="1"/>
  <c r="O1917" i="1"/>
  <c r="B1919" i="7" s="1"/>
  <c r="O1922" i="1"/>
  <c r="B1924" i="7" s="1"/>
  <c r="O1927" i="1"/>
  <c r="B1929" i="7" s="1"/>
  <c r="O1933" i="1"/>
  <c r="B1935" i="7" s="1"/>
  <c r="O1939" i="1"/>
  <c r="B1941" i="7" s="1"/>
  <c r="O1943" i="1"/>
  <c r="B1945" i="7" s="1"/>
  <c r="O1947" i="1"/>
  <c r="B1949" i="7" s="1"/>
  <c r="O1951" i="1"/>
  <c r="B1953" i="7" s="1"/>
  <c r="O1955" i="1"/>
  <c r="B1957" i="7" s="1"/>
  <c r="O1959" i="1"/>
  <c r="B1961" i="7" s="1"/>
  <c r="O1963" i="1"/>
  <c r="B1965" i="7" s="1"/>
  <c r="O1967" i="1"/>
  <c r="B1969" i="7" s="1"/>
  <c r="O1971" i="1"/>
  <c r="B1973" i="7" s="1"/>
  <c r="O1975" i="1"/>
  <c r="B1977" i="7" s="1"/>
  <c r="O1979" i="1"/>
  <c r="B1981" i="7" s="1"/>
  <c r="O1983" i="1"/>
  <c r="B1985" i="7" s="1"/>
  <c r="O1987" i="1"/>
  <c r="B1989" i="7" s="1"/>
  <c r="O1991" i="1"/>
  <c r="B1993" i="7" s="1"/>
  <c r="O1995" i="1"/>
  <c r="B1997" i="7" s="1"/>
  <c r="O1999" i="1"/>
  <c r="B2001" i="7" s="1"/>
  <c r="O2003" i="1"/>
  <c r="B2005" i="7" s="1"/>
  <c r="O2007" i="1"/>
  <c r="B2009" i="7" s="1"/>
  <c r="O2011" i="1"/>
  <c r="B2013" i="7" s="1"/>
  <c r="O962" i="1"/>
  <c r="B964" i="7" s="1"/>
  <c r="O978" i="1"/>
  <c r="B980" i="7" s="1"/>
  <c r="O1006" i="1"/>
  <c r="B1008" i="7" s="1"/>
  <c r="O1014" i="1"/>
  <c r="B1016" i="7" s="1"/>
  <c r="O1022" i="1"/>
  <c r="B1024" i="7" s="1"/>
  <c r="O1183" i="1"/>
  <c r="B1185" i="7" s="1"/>
  <c r="O1211" i="1"/>
  <c r="B1213" i="7" s="1"/>
  <c r="O1215" i="1"/>
  <c r="B1217" i="7" s="1"/>
  <c r="O1243" i="1"/>
  <c r="B1245" i="7" s="1"/>
  <c r="O1313" i="1"/>
  <c r="B1315" i="7" s="1"/>
  <c r="O1327" i="1"/>
  <c r="B1329" i="7" s="1"/>
  <c r="O1347" i="1"/>
  <c r="B1349" i="7" s="1"/>
  <c r="O1351" i="1"/>
  <c r="B1353" i="7" s="1"/>
  <c r="O1385" i="1"/>
  <c r="B1387" i="7" s="1"/>
  <c r="O1419" i="1"/>
  <c r="B1421" i="7" s="1"/>
  <c r="O1423" i="1"/>
  <c r="B1425" i="7" s="1"/>
  <c r="O1821" i="1"/>
  <c r="B1823" i="7" s="1"/>
  <c r="O1074" i="1"/>
  <c r="B1076" i="7" s="1"/>
  <c r="O2056" i="1"/>
  <c r="B2058" i="7" s="1"/>
  <c r="O2062" i="1"/>
  <c r="B2064" i="7" s="1"/>
  <c r="C2064" i="7" s="1"/>
  <c r="D2064" i="7" s="1"/>
  <c r="O2069" i="1"/>
  <c r="B2071" i="7" s="1"/>
  <c r="C2071" i="7" s="1"/>
  <c r="D2071" i="7" s="1"/>
  <c r="E2071" i="7" s="1"/>
  <c r="F2071" i="7" s="1"/>
  <c r="G2071" i="7" s="1"/>
  <c r="H2071" i="7" s="1"/>
  <c r="I2071" i="7" s="1"/>
  <c r="O2070" i="1"/>
  <c r="B2072" i="7" s="1"/>
  <c r="C2072" i="7" s="1"/>
  <c r="D2072" i="7" s="1"/>
  <c r="E2072" i="7" s="1"/>
  <c r="F2072" i="7" s="1"/>
  <c r="G2072" i="7" s="1"/>
  <c r="H2072" i="7" s="1"/>
  <c r="I2072" i="7" s="1"/>
  <c r="J2072" i="7" s="1"/>
  <c r="O2057" i="1"/>
  <c r="B2059" i="7" s="1"/>
  <c r="O444" i="1"/>
  <c r="B446" i="7" s="1"/>
  <c r="O446" i="1"/>
  <c r="B448" i="7" s="1"/>
  <c r="O448" i="1"/>
  <c r="B450" i="7" s="1"/>
  <c r="O450" i="1"/>
  <c r="B452" i="7" s="1"/>
  <c r="O452" i="1"/>
  <c r="B454" i="7" s="1"/>
  <c r="O361" i="1"/>
  <c r="B363" i="7" s="1"/>
  <c r="O363" i="1"/>
  <c r="B365" i="7" s="1"/>
  <c r="O365" i="1"/>
  <c r="B367" i="7" s="1"/>
  <c r="O367" i="1"/>
  <c r="B369" i="7" s="1"/>
  <c r="O369" i="1"/>
  <c r="B371" i="7" s="1"/>
  <c r="O371" i="1"/>
  <c r="B373" i="7" s="1"/>
  <c r="O373" i="1"/>
  <c r="B375" i="7" s="1"/>
  <c r="O375" i="1"/>
  <c r="B377" i="7" s="1"/>
  <c r="O341" i="1"/>
  <c r="B343" i="7" s="1"/>
  <c r="O343" i="1"/>
  <c r="B345" i="7" s="1"/>
  <c r="O445" i="1"/>
  <c r="B447" i="7" s="1"/>
  <c r="O447" i="1"/>
  <c r="B449" i="7" s="1"/>
  <c r="O449" i="1"/>
  <c r="B451" i="7" s="1"/>
  <c r="O451" i="1"/>
  <c r="B453" i="7" s="1"/>
  <c r="O362" i="1"/>
  <c r="B364" i="7" s="1"/>
  <c r="O364" i="1"/>
  <c r="B366" i="7" s="1"/>
  <c r="O366" i="1"/>
  <c r="B368" i="7" s="1"/>
  <c r="O368" i="1"/>
  <c r="B370" i="7" s="1"/>
  <c r="O370" i="1"/>
  <c r="B372" i="7" s="1"/>
  <c r="O372" i="1"/>
  <c r="B374" i="7" s="1"/>
  <c r="O374" i="1"/>
  <c r="B376" i="7" s="1"/>
  <c r="O340" i="1"/>
  <c r="B342" i="7" s="1"/>
  <c r="O342" i="1"/>
  <c r="B344" i="7" s="1"/>
  <c r="O805" i="1"/>
  <c r="B807" i="7" s="1"/>
  <c r="O797" i="1"/>
  <c r="B799" i="7" s="1"/>
  <c r="O789" i="1"/>
  <c r="B791" i="7" s="1"/>
  <c r="O781" i="1"/>
  <c r="B783" i="7" s="1"/>
  <c r="O773" i="1"/>
  <c r="B775" i="7" s="1"/>
  <c r="O1482" i="1"/>
  <c r="B1484" i="7" s="1"/>
  <c r="O1467" i="1"/>
  <c r="B1469" i="7" s="1"/>
  <c r="O1455" i="1"/>
  <c r="B1457" i="7" s="1"/>
  <c r="O1438" i="1"/>
  <c r="B1440" i="7" s="1"/>
  <c r="O1414" i="1"/>
  <c r="B1416" i="7" s="1"/>
  <c r="O1398" i="1"/>
  <c r="B1400" i="7" s="1"/>
  <c r="O1383" i="1"/>
  <c r="B1385" i="7" s="1"/>
  <c r="O1367" i="1"/>
  <c r="B1369" i="7" s="1"/>
  <c r="O1359" i="1"/>
  <c r="B1361" i="7" s="1"/>
  <c r="O1343" i="1"/>
  <c r="B1345" i="7" s="1"/>
  <c r="O1335" i="1"/>
  <c r="B1337" i="7" s="1"/>
  <c r="O1323" i="1"/>
  <c r="B1325" i="7" s="1"/>
  <c r="O1315" i="1"/>
  <c r="B1317" i="7" s="1"/>
  <c r="O1303" i="1"/>
  <c r="B1305" i="7" s="1"/>
  <c r="O1295" i="1"/>
  <c r="B1297" i="7" s="1"/>
  <c r="O1287" i="1"/>
  <c r="B1289" i="7" s="1"/>
  <c r="O1279" i="1"/>
  <c r="B1281" i="7" s="1"/>
  <c r="O1270" i="1"/>
  <c r="B1272" i="7" s="1"/>
  <c r="O1263" i="1"/>
  <c r="B1265" i="7" s="1"/>
  <c r="O1254" i="1"/>
  <c r="B1256" i="7" s="1"/>
  <c r="O1246" i="1"/>
  <c r="B1248" i="7" s="1"/>
  <c r="O1234" i="1"/>
  <c r="B1236" i="7" s="1"/>
  <c r="O1226" i="1"/>
  <c r="B1228" i="7" s="1"/>
  <c r="O1218" i="1"/>
  <c r="B1220" i="7" s="1"/>
  <c r="O1203" i="1"/>
  <c r="B1205" i="7" s="1"/>
  <c r="O1194" i="1"/>
  <c r="B1196" i="7" s="1"/>
  <c r="O1186" i="1"/>
  <c r="B1188" i="7" s="1"/>
  <c r="O1178" i="1"/>
  <c r="B1180" i="7" s="1"/>
  <c r="O1171" i="1"/>
  <c r="B1173" i="7" s="1"/>
  <c r="O1163" i="1"/>
  <c r="B1165" i="7" s="1"/>
  <c r="O1154" i="1"/>
  <c r="B1156" i="7" s="1"/>
  <c r="O769" i="1"/>
  <c r="B771" i="7" s="1"/>
  <c r="O765" i="1"/>
  <c r="B767" i="7" s="1"/>
  <c r="O761" i="1"/>
  <c r="B763" i="7" s="1"/>
  <c r="O757" i="1"/>
  <c r="B759" i="7" s="1"/>
  <c r="O753" i="1"/>
  <c r="B755" i="7" s="1"/>
  <c r="O749" i="1"/>
  <c r="B751" i="7" s="1"/>
  <c r="O745" i="1"/>
  <c r="B747" i="7" s="1"/>
  <c r="O741" i="1"/>
  <c r="B743" i="7" s="1"/>
  <c r="O737" i="1"/>
  <c r="B739" i="7" s="1"/>
  <c r="O733" i="1"/>
  <c r="B735" i="7" s="1"/>
  <c r="O729" i="1"/>
  <c r="B731" i="7" s="1"/>
  <c r="O725" i="1"/>
  <c r="B727" i="7" s="1"/>
  <c r="O721" i="1"/>
  <c r="B723" i="7" s="1"/>
  <c r="O717" i="1"/>
  <c r="B719" i="7" s="1"/>
  <c r="O713" i="1"/>
  <c r="B715" i="7" s="1"/>
  <c r="O709" i="1"/>
  <c r="B711" i="7" s="1"/>
  <c r="O705" i="1"/>
  <c r="B707" i="7" s="1"/>
  <c r="O701" i="1"/>
  <c r="B703" i="7" s="1"/>
  <c r="O697" i="1"/>
  <c r="B699" i="7" s="1"/>
  <c r="O693" i="1"/>
  <c r="B695" i="7" s="1"/>
  <c r="O689" i="1"/>
  <c r="B691" i="7" s="1"/>
  <c r="O685" i="1"/>
  <c r="B687" i="7" s="1"/>
  <c r="O681" i="1"/>
  <c r="B683" i="7" s="1"/>
  <c r="O677" i="1"/>
  <c r="B679" i="7" s="1"/>
  <c r="O673" i="1"/>
  <c r="B675" i="7" s="1"/>
  <c r="O669" i="1"/>
  <c r="B671" i="7" s="1"/>
  <c r="O665" i="1"/>
  <c r="B667" i="7" s="1"/>
  <c r="O661" i="1"/>
  <c r="B663" i="7" s="1"/>
  <c r="O657" i="1"/>
  <c r="B659" i="7" s="1"/>
  <c r="O653" i="1"/>
  <c r="B655" i="7" s="1"/>
  <c r="O649" i="1"/>
  <c r="B651" i="7" s="1"/>
  <c r="O645" i="1"/>
  <c r="B647" i="7" s="1"/>
  <c r="O641" i="1"/>
  <c r="B643" i="7" s="1"/>
  <c r="O637" i="1"/>
  <c r="B639" i="7" s="1"/>
  <c r="O633" i="1"/>
  <c r="B635" i="7" s="1"/>
  <c r="O629" i="1"/>
  <c r="B631" i="7" s="1"/>
  <c r="O625" i="1"/>
  <c r="B627" i="7" s="1"/>
  <c r="O807" i="1"/>
  <c r="B809" i="7" s="1"/>
  <c r="O799" i="1"/>
  <c r="B801" i="7" s="1"/>
  <c r="O791" i="1"/>
  <c r="B793" i="7" s="1"/>
  <c r="O783" i="1"/>
  <c r="B785" i="7" s="1"/>
  <c r="O775" i="1"/>
  <c r="B777" i="7" s="1"/>
  <c r="O1486" i="1"/>
  <c r="B1488" i="7" s="1"/>
  <c r="O1471" i="1"/>
  <c r="B1473" i="7" s="1"/>
  <c r="O1451" i="1"/>
  <c r="B1453" i="7" s="1"/>
  <c r="O1435" i="1"/>
  <c r="B1437" i="7" s="1"/>
  <c r="O1410" i="1"/>
  <c r="B1412" i="7" s="1"/>
  <c r="O1394" i="1"/>
  <c r="B1396" i="7" s="1"/>
  <c r="O1378" i="1"/>
  <c r="B1380" i="7" s="1"/>
  <c r="O1311" i="1"/>
  <c r="B1313" i="7" s="1"/>
  <c r="O1490" i="1"/>
  <c r="B1492" i="7" s="1"/>
  <c r="O796" i="1"/>
  <c r="B798" i="7" s="1"/>
  <c r="O780" i="1"/>
  <c r="B782" i="7" s="1"/>
  <c r="O1473" i="1"/>
  <c r="B1475" i="7" s="1"/>
  <c r="O1457" i="1"/>
  <c r="B1459" i="7" s="1"/>
  <c r="O1437" i="1"/>
  <c r="B1439" i="7" s="1"/>
  <c r="O1404" i="1"/>
  <c r="B1406" i="7" s="1"/>
  <c r="O1396" i="1"/>
  <c r="B1398" i="7" s="1"/>
  <c r="O1388" i="1"/>
  <c r="B1390" i="7" s="1"/>
  <c r="O1376" i="1"/>
  <c r="B1378" i="7" s="1"/>
  <c r="O768" i="1"/>
  <c r="B770" i="7" s="1"/>
  <c r="O760" i="1"/>
  <c r="B762" i="7" s="1"/>
  <c r="O752" i="1"/>
  <c r="B754" i="7" s="1"/>
  <c r="O744" i="1"/>
  <c r="B746" i="7" s="1"/>
  <c r="O736" i="1"/>
  <c r="B738" i="7" s="1"/>
  <c r="O728" i="1"/>
  <c r="B730" i="7" s="1"/>
  <c r="O720" i="1"/>
  <c r="B722" i="7" s="1"/>
  <c r="O712" i="1"/>
  <c r="B714" i="7" s="1"/>
  <c r="O700" i="1"/>
  <c r="B702" i="7" s="1"/>
  <c r="O692" i="1"/>
  <c r="B694" i="7" s="1"/>
  <c r="O684" i="1"/>
  <c r="B686" i="7" s="1"/>
  <c r="O672" i="1"/>
  <c r="B674" i="7" s="1"/>
  <c r="O664" i="1"/>
  <c r="B666" i="7" s="1"/>
  <c r="O656" i="1"/>
  <c r="B658" i="7" s="1"/>
  <c r="O1047" i="1"/>
  <c r="B1049" i="7" s="1"/>
  <c r="O1747" i="1"/>
  <c r="B1749" i="7" s="1"/>
  <c r="O1829" i="1"/>
  <c r="B1831" i="7" s="1"/>
  <c r="O1393" i="1"/>
  <c r="B1395" i="7" s="1"/>
  <c r="O1373" i="1"/>
  <c r="B1375" i="7" s="1"/>
  <c r="O1276" i="1"/>
  <c r="B1278" i="7" s="1"/>
  <c r="O1256" i="1"/>
  <c r="B1258" i="7" s="1"/>
  <c r="O1237" i="1"/>
  <c r="B1239" i="7" s="1"/>
  <c r="O1221" i="1"/>
  <c r="B1223" i="7" s="1"/>
  <c r="O1200" i="1"/>
  <c r="B1202" i="7" s="1"/>
  <c r="O1181" i="1"/>
  <c r="B1183" i="7" s="1"/>
  <c r="O1165" i="1"/>
  <c r="B1167" i="7" s="1"/>
  <c r="O1149" i="1"/>
  <c r="B1151" i="7" s="1"/>
  <c r="O1141" i="1"/>
  <c r="B1143" i="7" s="1"/>
  <c r="O1133" i="1"/>
  <c r="B1135" i="7" s="1"/>
  <c r="O1125" i="1"/>
  <c r="B1127" i="7" s="1"/>
  <c r="O1117" i="1"/>
  <c r="B1119" i="7" s="1"/>
  <c r="O1109" i="1"/>
  <c r="B1111" i="7" s="1"/>
  <c r="O1093" i="1"/>
  <c r="B1095" i="7" s="1"/>
  <c r="O1075" i="1"/>
  <c r="B1077" i="7" s="1"/>
  <c r="O1028" i="1"/>
  <c r="B1030" i="7" s="1"/>
  <c r="O1017" i="1"/>
  <c r="B1019" i="7" s="1"/>
  <c r="O1003" i="1"/>
  <c r="B1005" i="7" s="1"/>
  <c r="O995" i="1"/>
  <c r="B997" i="7" s="1"/>
  <c r="O987" i="1"/>
  <c r="B989" i="7" s="1"/>
  <c r="O979" i="1"/>
  <c r="B981" i="7" s="1"/>
  <c r="O971" i="1"/>
  <c r="B973" i="7" s="1"/>
  <c r="O963" i="1"/>
  <c r="B965" i="7" s="1"/>
  <c r="O955" i="1"/>
  <c r="B957" i="7" s="1"/>
  <c r="O945" i="1"/>
  <c r="B947" i="7" s="1"/>
  <c r="O937" i="1"/>
  <c r="B939" i="7" s="1"/>
  <c r="O929" i="1"/>
  <c r="B931" i="7" s="1"/>
  <c r="O921" i="1"/>
  <c r="B923" i="7" s="1"/>
  <c r="O913" i="1"/>
  <c r="B915" i="7" s="1"/>
  <c r="O905" i="1"/>
  <c r="B907" i="7" s="1"/>
  <c r="O897" i="1"/>
  <c r="B899" i="7" s="1"/>
  <c r="O889" i="1"/>
  <c r="B891" i="7" s="1"/>
  <c r="O881" i="1"/>
  <c r="B883" i="7" s="1"/>
  <c r="O873" i="1"/>
  <c r="B875" i="7" s="1"/>
  <c r="O865" i="1"/>
  <c r="B867" i="7" s="1"/>
  <c r="O857" i="1"/>
  <c r="B859" i="7" s="1"/>
  <c r="O849" i="1"/>
  <c r="B851" i="7" s="1"/>
  <c r="O841" i="1"/>
  <c r="B843" i="7" s="1"/>
  <c r="O833" i="1"/>
  <c r="B835" i="7" s="1"/>
  <c r="O825" i="1"/>
  <c r="B827" i="7" s="1"/>
  <c r="O817" i="1"/>
  <c r="B819" i="7" s="1"/>
  <c r="O1072" i="1"/>
  <c r="B1074" i="7" s="1"/>
  <c r="O1055" i="1"/>
  <c r="B1057" i="7" s="1"/>
  <c r="O1871" i="1"/>
  <c r="B1873" i="7" s="1"/>
  <c r="O1587" i="1"/>
  <c r="B1589" i="7" s="1"/>
  <c r="O1503" i="1"/>
  <c r="B1505" i="7" s="1"/>
  <c r="O1415" i="1"/>
  <c r="B1417" i="7" s="1"/>
  <c r="O1395" i="1"/>
  <c r="B1397" i="7" s="1"/>
  <c r="O1375" i="1"/>
  <c r="B1377" i="7" s="1"/>
  <c r="O1278" i="1"/>
  <c r="B1280" i="7" s="1"/>
  <c r="O1259" i="1"/>
  <c r="B1261" i="7" s="1"/>
  <c r="O1239" i="1"/>
  <c r="B1241" i="7" s="1"/>
  <c r="O1223" i="1"/>
  <c r="B1225" i="7" s="1"/>
  <c r="O1187" i="1"/>
  <c r="B1189" i="7" s="1"/>
  <c r="O1151" i="1"/>
  <c r="B1153" i="7" s="1"/>
  <c r="O1136" i="1"/>
  <c r="B1138" i="7" s="1"/>
  <c r="O1120" i="1"/>
  <c r="B1122" i="7" s="1"/>
  <c r="O1108" i="1"/>
  <c r="B1110" i="7" s="1"/>
  <c r="O1092" i="1"/>
  <c r="B1094" i="7" s="1"/>
  <c r="O1078" i="1"/>
  <c r="B1080" i="7" s="1"/>
  <c r="O1016" i="1"/>
  <c r="B1018" i="7" s="1"/>
  <c r="O1002" i="1"/>
  <c r="B1004" i="7" s="1"/>
  <c r="O992" i="1"/>
  <c r="B994" i="7" s="1"/>
  <c r="O976" i="1"/>
  <c r="B978" i="7" s="1"/>
  <c r="O960" i="1"/>
  <c r="B962" i="7" s="1"/>
  <c r="O952" i="1"/>
  <c r="B954" i="7" s="1"/>
  <c r="O944" i="1"/>
  <c r="B946" i="7" s="1"/>
  <c r="O936" i="1"/>
  <c r="B938" i="7" s="1"/>
  <c r="O928" i="1"/>
  <c r="B930" i="7" s="1"/>
  <c r="O920" i="1"/>
  <c r="B922" i="7" s="1"/>
  <c r="O912" i="1"/>
  <c r="B914" i="7" s="1"/>
  <c r="O904" i="1"/>
  <c r="B906" i="7" s="1"/>
  <c r="O896" i="1"/>
  <c r="B898" i="7" s="1"/>
  <c r="O888" i="1"/>
  <c r="B890" i="7" s="1"/>
  <c r="O880" i="1"/>
  <c r="B882" i="7" s="1"/>
  <c r="O872" i="1"/>
  <c r="B874" i="7" s="1"/>
  <c r="O864" i="1"/>
  <c r="B866" i="7" s="1"/>
  <c r="O621" i="1"/>
  <c r="B623" i="7" s="1"/>
  <c r="O617" i="1"/>
  <c r="B619" i="7" s="1"/>
  <c r="O613" i="1"/>
  <c r="B615" i="7" s="1"/>
  <c r="O609" i="1"/>
  <c r="B611" i="7" s="1"/>
  <c r="O605" i="1"/>
  <c r="B607" i="7" s="1"/>
  <c r="O601" i="1"/>
  <c r="B603" i="7" s="1"/>
  <c r="O597" i="1"/>
  <c r="B599" i="7" s="1"/>
  <c r="O593" i="1"/>
  <c r="B595" i="7" s="1"/>
  <c r="O589" i="1"/>
  <c r="B591" i="7" s="1"/>
  <c r="O585" i="1"/>
  <c r="B587" i="7" s="1"/>
  <c r="O581" i="1"/>
  <c r="B583" i="7" s="1"/>
  <c r="O577" i="1"/>
  <c r="B579" i="7" s="1"/>
  <c r="O573" i="1"/>
  <c r="B575" i="7" s="1"/>
  <c r="O569" i="1"/>
  <c r="B571" i="7" s="1"/>
  <c r="O565" i="1"/>
  <c r="B567" i="7" s="1"/>
  <c r="O561" i="1"/>
  <c r="B563" i="7" s="1"/>
  <c r="O557" i="1"/>
  <c r="B559" i="7" s="1"/>
  <c r="O553" i="1"/>
  <c r="B555" i="7" s="1"/>
  <c r="O549" i="1"/>
  <c r="B551" i="7" s="1"/>
  <c r="O1073" i="1"/>
  <c r="B1075" i="7" s="1"/>
  <c r="O1067" i="1"/>
  <c r="B1069" i="7" s="1"/>
  <c r="O1063" i="1"/>
  <c r="B1065" i="7" s="1"/>
  <c r="O1058" i="1"/>
  <c r="B1060" i="7" s="1"/>
  <c r="O1054" i="1"/>
  <c r="B1056" i="7" s="1"/>
  <c r="O1050" i="1"/>
  <c r="B1052" i="7" s="1"/>
  <c r="O1046" i="1"/>
  <c r="B1048" i="7" s="1"/>
  <c r="O1042" i="1"/>
  <c r="B1044" i="7" s="1"/>
  <c r="O1038" i="1"/>
  <c r="B1040" i="7" s="1"/>
  <c r="O810" i="1"/>
  <c r="B812" i="7" s="1"/>
  <c r="O806" i="1"/>
  <c r="B808" i="7" s="1"/>
  <c r="O800" i="1"/>
  <c r="B802" i="7" s="1"/>
  <c r="O794" i="1"/>
  <c r="B796" i="7" s="1"/>
  <c r="O790" i="1"/>
  <c r="B792" i="7" s="1"/>
  <c r="O784" i="1"/>
  <c r="B786" i="7" s="1"/>
  <c r="O778" i="1"/>
  <c r="B780" i="7" s="1"/>
  <c r="O774" i="1"/>
  <c r="B776" i="7" s="1"/>
  <c r="O1492" i="1"/>
  <c r="B1494" i="7" s="1"/>
  <c r="O1484" i="1"/>
  <c r="B1486" i="7" s="1"/>
  <c r="O1476" i="1"/>
  <c r="B1478" i="7" s="1"/>
  <c r="O1461" i="1"/>
  <c r="B1463" i="7" s="1"/>
  <c r="O1445" i="1"/>
  <c r="B1447" i="7" s="1"/>
  <c r="O1433" i="1"/>
  <c r="B1435" i="7" s="1"/>
  <c r="O1424" i="1"/>
  <c r="B1426" i="7" s="1"/>
  <c r="O1412" i="1"/>
  <c r="B1414" i="7" s="1"/>
  <c r="O1365" i="1"/>
  <c r="B1367" i="7" s="1"/>
  <c r="O1357" i="1"/>
  <c r="B1359" i="7" s="1"/>
  <c r="O1341" i="1"/>
  <c r="B1343" i="7" s="1"/>
  <c r="O1333" i="1"/>
  <c r="B1335" i="7" s="1"/>
  <c r="O1317" i="1"/>
  <c r="B1319" i="7" s="1"/>
  <c r="O1305" i="1"/>
  <c r="B1307" i="7" s="1"/>
  <c r="O1297" i="1"/>
  <c r="B1299" i="7" s="1"/>
  <c r="O1289" i="1"/>
  <c r="B1291" i="7" s="1"/>
  <c r="O1281" i="1"/>
  <c r="B1283" i="7" s="1"/>
  <c r="O1272" i="1"/>
  <c r="B1274" i="7" s="1"/>
  <c r="O1264" i="1"/>
  <c r="B1266" i="7" s="1"/>
  <c r="O1252" i="1"/>
  <c r="B1254" i="7" s="1"/>
  <c r="O1244" i="1"/>
  <c r="B1246" i="7" s="1"/>
  <c r="O1232" i="1"/>
  <c r="B1234" i="7" s="1"/>
  <c r="O1224" i="1"/>
  <c r="B1226" i="7" s="1"/>
  <c r="O1216" i="1"/>
  <c r="B1218" i="7" s="1"/>
  <c r="O1205" i="1"/>
  <c r="B1207" i="7" s="1"/>
  <c r="O1197" i="1"/>
  <c r="B1199" i="7" s="1"/>
  <c r="O1188" i="1"/>
  <c r="B1190" i="7" s="1"/>
  <c r="O1177" i="1"/>
  <c r="B1179" i="7" s="1"/>
  <c r="O1168" i="1"/>
  <c r="B1170" i="7" s="1"/>
  <c r="O1161" i="1"/>
  <c r="B1163" i="7" s="1"/>
  <c r="O1152" i="1"/>
  <c r="B1154" i="7" s="1"/>
  <c r="O766" i="1"/>
  <c r="B768" i="7" s="1"/>
  <c r="O758" i="1"/>
  <c r="B760" i="7" s="1"/>
  <c r="O750" i="1"/>
  <c r="B752" i="7" s="1"/>
  <c r="O742" i="1"/>
  <c r="B744" i="7" s="1"/>
  <c r="O734" i="1"/>
  <c r="B736" i="7" s="1"/>
  <c r="O726" i="1"/>
  <c r="B728" i="7" s="1"/>
  <c r="O718" i="1"/>
  <c r="B720" i="7" s="1"/>
  <c r="O710" i="1"/>
  <c r="B712" i="7" s="1"/>
  <c r="O706" i="1"/>
  <c r="B708" i="7" s="1"/>
  <c r="O698" i="1"/>
  <c r="B700" i="7" s="1"/>
  <c r="O690" i="1"/>
  <c r="B692" i="7" s="1"/>
  <c r="O682" i="1"/>
  <c r="B684" i="7" s="1"/>
  <c r="O678" i="1"/>
  <c r="B680" i="7" s="1"/>
  <c r="O670" i="1"/>
  <c r="B672" i="7" s="1"/>
  <c r="O662" i="1"/>
  <c r="B664" i="7" s="1"/>
  <c r="O654" i="1"/>
  <c r="B656" i="7" s="1"/>
  <c r="O650" i="1"/>
  <c r="B652" i="7" s="1"/>
  <c r="O646" i="1"/>
  <c r="B648" i="7" s="1"/>
  <c r="O642" i="1"/>
  <c r="B644" i="7" s="1"/>
  <c r="O638" i="1"/>
  <c r="B640" i="7" s="1"/>
  <c r="O634" i="1"/>
  <c r="B636" i="7" s="1"/>
  <c r="O630" i="1"/>
  <c r="B632" i="7" s="1"/>
  <c r="O626" i="1"/>
  <c r="B628" i="7" s="1"/>
  <c r="O622" i="1"/>
  <c r="B624" i="7" s="1"/>
  <c r="O618" i="1"/>
  <c r="B620" i="7" s="1"/>
  <c r="O614" i="1"/>
  <c r="B616" i="7" s="1"/>
  <c r="O610" i="1"/>
  <c r="B612" i="7" s="1"/>
  <c r="O606" i="1"/>
  <c r="B608" i="7" s="1"/>
  <c r="O602" i="1"/>
  <c r="B604" i="7" s="1"/>
  <c r="O598" i="1"/>
  <c r="B600" i="7" s="1"/>
  <c r="O594" i="1"/>
  <c r="B596" i="7" s="1"/>
  <c r="O590" i="1"/>
  <c r="B592" i="7" s="1"/>
  <c r="O586" i="1"/>
  <c r="B588" i="7" s="1"/>
  <c r="O582" i="1"/>
  <c r="B584" i="7" s="1"/>
  <c r="O578" i="1"/>
  <c r="B580" i="7" s="1"/>
  <c r="O574" i="1"/>
  <c r="B576" i="7" s="1"/>
  <c r="O570" i="1"/>
  <c r="B572" i="7" s="1"/>
  <c r="O566" i="1"/>
  <c r="B568" i="7" s="1"/>
  <c r="O562" i="1"/>
  <c r="B564" i="7" s="1"/>
  <c r="O558" i="1"/>
  <c r="B560" i="7" s="1"/>
  <c r="O554" i="1"/>
  <c r="B556" i="7" s="1"/>
  <c r="O550" i="1"/>
  <c r="B552" i="7" s="1"/>
  <c r="O546" i="1"/>
  <c r="B548" i="7" s="1"/>
  <c r="O1062" i="1"/>
  <c r="B1064" i="7" s="1"/>
  <c r="O1057" i="1"/>
  <c r="B1059" i="7" s="1"/>
  <c r="O1045" i="1"/>
  <c r="B1047" i="7" s="1"/>
  <c r="O1039" i="1"/>
  <c r="B1041" i="7" s="1"/>
  <c r="O1035" i="1"/>
  <c r="B1037" i="7" s="1"/>
  <c r="O1779" i="1"/>
  <c r="B1781" i="7" s="1"/>
  <c r="O1850" i="1"/>
  <c r="B1852" i="7" s="1"/>
  <c r="O1397" i="1"/>
  <c r="B1399" i="7" s="1"/>
  <c r="O1377" i="1"/>
  <c r="B1379" i="7" s="1"/>
  <c r="O1280" i="1"/>
  <c r="B1282" i="7" s="1"/>
  <c r="O1265" i="1"/>
  <c r="B1267" i="7" s="1"/>
  <c r="O1245" i="1"/>
  <c r="B1247" i="7" s="1"/>
  <c r="O1225" i="1"/>
  <c r="B1227" i="7" s="1"/>
  <c r="O1204" i="1"/>
  <c r="B1206" i="7" s="1"/>
  <c r="O1189" i="1"/>
  <c r="B1191" i="7" s="1"/>
  <c r="O1169" i="1"/>
  <c r="B1171" i="7" s="1"/>
  <c r="O1153" i="1"/>
  <c r="B1155" i="7" s="1"/>
  <c r="O1143" i="1"/>
  <c r="B1145" i="7" s="1"/>
  <c r="O1135" i="1"/>
  <c r="B1137" i="7" s="1"/>
  <c r="O1127" i="1"/>
  <c r="B1129" i="7" s="1"/>
  <c r="O1119" i="1"/>
  <c r="B1121" i="7" s="1"/>
  <c r="O1111" i="1"/>
  <c r="B1113" i="7" s="1"/>
  <c r="O1099" i="1"/>
  <c r="B1101" i="7" s="1"/>
  <c r="O1083" i="1"/>
  <c r="B1085" i="7" s="1"/>
  <c r="O1030" i="1"/>
  <c r="B1032" i="7" s="1"/>
  <c r="O1019" i="1"/>
  <c r="B1021" i="7" s="1"/>
  <c r="O1005" i="1"/>
  <c r="B1007" i="7" s="1"/>
  <c r="O997" i="1"/>
  <c r="B999" i="7" s="1"/>
  <c r="O989" i="1"/>
  <c r="B991" i="7" s="1"/>
  <c r="O981" i="1"/>
  <c r="B983" i="7" s="1"/>
  <c r="O973" i="1"/>
  <c r="B975" i="7" s="1"/>
  <c r="O965" i="1"/>
  <c r="B967" i="7" s="1"/>
  <c r="O957" i="1"/>
  <c r="B959" i="7" s="1"/>
  <c r="O947" i="1"/>
  <c r="B949" i="7" s="1"/>
  <c r="O939" i="1"/>
  <c r="B941" i="7" s="1"/>
  <c r="O931" i="1"/>
  <c r="B933" i="7" s="1"/>
  <c r="O923" i="1"/>
  <c r="B925" i="7" s="1"/>
  <c r="O915" i="1"/>
  <c r="B917" i="7" s="1"/>
  <c r="O907" i="1"/>
  <c r="B909" i="7" s="1"/>
  <c r="O899" i="1"/>
  <c r="B901" i="7" s="1"/>
  <c r="O891" i="1"/>
  <c r="B893" i="7" s="1"/>
  <c r="O883" i="1"/>
  <c r="B885" i="7" s="1"/>
  <c r="O875" i="1"/>
  <c r="B877" i="7" s="1"/>
  <c r="O867" i="1"/>
  <c r="B869" i="7" s="1"/>
  <c r="O859" i="1"/>
  <c r="B861" i="7" s="1"/>
  <c r="O851" i="1"/>
  <c r="B853" i="7" s="1"/>
  <c r="O843" i="1"/>
  <c r="B845" i="7" s="1"/>
  <c r="O835" i="1"/>
  <c r="B837" i="7" s="1"/>
  <c r="O827" i="1"/>
  <c r="B829" i="7" s="1"/>
  <c r="O819" i="1"/>
  <c r="B821" i="7" s="1"/>
  <c r="O811" i="1"/>
  <c r="B813" i="7" s="1"/>
  <c r="O1060" i="1"/>
  <c r="B1062" i="7" s="1"/>
  <c r="O1043" i="1"/>
  <c r="B1045" i="7" s="1"/>
  <c r="O1619" i="1"/>
  <c r="B1621" i="7" s="1"/>
  <c r="O1519" i="1"/>
  <c r="B1521" i="7" s="1"/>
  <c r="O1439" i="1"/>
  <c r="B1441" i="7" s="1"/>
  <c r="O1399" i="1"/>
  <c r="B1401" i="7" s="1"/>
  <c r="O1379" i="1"/>
  <c r="B1381" i="7" s="1"/>
  <c r="O1282" i="1"/>
  <c r="B1284" i="7" s="1"/>
  <c r="O1267" i="1"/>
  <c r="B1269" i="7" s="1"/>
  <c r="O1247" i="1"/>
  <c r="B1249" i="7" s="1"/>
  <c r="O1227" i="1"/>
  <c r="B1229" i="7" s="1"/>
  <c r="O1191" i="1"/>
  <c r="B1193" i="7" s="1"/>
  <c r="O1155" i="1"/>
  <c r="B1157" i="7" s="1"/>
  <c r="O1140" i="1"/>
  <c r="B1142" i="7" s="1"/>
  <c r="O1124" i="1"/>
  <c r="B1126" i="7" s="1"/>
  <c r="O1110" i="1"/>
  <c r="B1112" i="7" s="1"/>
  <c r="O1096" i="1"/>
  <c r="B1098" i="7" s="1"/>
  <c r="O1080" i="1"/>
  <c r="B1082" i="7" s="1"/>
  <c r="O1021" i="1"/>
  <c r="B1023" i="7" s="1"/>
  <c r="O1004" i="1"/>
  <c r="B1006" i="7" s="1"/>
  <c r="O996" i="1"/>
  <c r="B998" i="7" s="1"/>
  <c r="O980" i="1"/>
  <c r="B982" i="7" s="1"/>
  <c r="O964" i="1"/>
  <c r="B966" i="7" s="1"/>
  <c r="O954" i="1"/>
  <c r="B956" i="7" s="1"/>
  <c r="O946" i="1"/>
  <c r="B948" i="7" s="1"/>
  <c r="O938" i="1"/>
  <c r="B940" i="7" s="1"/>
  <c r="O930" i="1"/>
  <c r="B932" i="7" s="1"/>
  <c r="O922" i="1"/>
  <c r="B924" i="7" s="1"/>
  <c r="O914" i="1"/>
  <c r="B916" i="7" s="1"/>
  <c r="O906" i="1"/>
  <c r="B908" i="7" s="1"/>
  <c r="O898" i="1"/>
  <c r="B900" i="7" s="1"/>
  <c r="O890" i="1"/>
  <c r="B892" i="7" s="1"/>
  <c r="O882" i="1"/>
  <c r="B884" i="7" s="1"/>
  <c r="O874" i="1"/>
  <c r="B876" i="7" s="1"/>
  <c r="O866" i="1"/>
  <c r="B868" i="7" s="1"/>
  <c r="O858" i="1"/>
  <c r="B860" i="7" s="1"/>
  <c r="O809" i="1"/>
  <c r="B811" i="7" s="1"/>
  <c r="O801" i="1"/>
  <c r="B803" i="7" s="1"/>
  <c r="O793" i="1"/>
  <c r="B795" i="7" s="1"/>
  <c r="O785" i="1"/>
  <c r="B787" i="7" s="1"/>
  <c r="O777" i="1"/>
  <c r="B779" i="7" s="1"/>
  <c r="O1494" i="1"/>
  <c r="B1496" i="7" s="1"/>
  <c r="O1475" i="1"/>
  <c r="B1477" i="7" s="1"/>
  <c r="O1459" i="1"/>
  <c r="B1461" i="7" s="1"/>
  <c r="O1447" i="1"/>
  <c r="B1449" i="7" s="1"/>
  <c r="O1431" i="1"/>
  <c r="B1433" i="7" s="1"/>
  <c r="O1406" i="1"/>
  <c r="B1408" i="7" s="1"/>
  <c r="O1390" i="1"/>
  <c r="B1392" i="7" s="1"/>
  <c r="O1374" i="1"/>
  <c r="B1376" i="7" s="1"/>
  <c r="O1363" i="1"/>
  <c r="B1365" i="7" s="1"/>
  <c r="O1355" i="1"/>
  <c r="B1357" i="7" s="1"/>
  <c r="O1339" i="1"/>
  <c r="B1341" i="7" s="1"/>
  <c r="O1331" i="1"/>
  <c r="B1333" i="7" s="1"/>
  <c r="O1319" i="1"/>
  <c r="B1321" i="7" s="1"/>
  <c r="O1307" i="1"/>
  <c r="B1309" i="7" s="1"/>
  <c r="O1299" i="1"/>
  <c r="B1301" i="7" s="1"/>
  <c r="O1291" i="1"/>
  <c r="B1293" i="7" s="1"/>
  <c r="O1283" i="1"/>
  <c r="B1285" i="7" s="1"/>
  <c r="O1275" i="1"/>
  <c r="B1277" i="7" s="1"/>
  <c r="O1266" i="1"/>
  <c r="B1268" i="7" s="1"/>
  <c r="O1258" i="1"/>
  <c r="B1260" i="7" s="1"/>
  <c r="O1250" i="1"/>
  <c r="B1252" i="7" s="1"/>
  <c r="O1238" i="1"/>
  <c r="B1240" i="7" s="1"/>
  <c r="O1230" i="1"/>
  <c r="B1232" i="7" s="1"/>
  <c r="O1222" i="1"/>
  <c r="B1224" i="7" s="1"/>
  <c r="O1207" i="1"/>
  <c r="B1209" i="7" s="1"/>
  <c r="O1199" i="1"/>
  <c r="B1201" i="7" s="1"/>
  <c r="O1190" i="1"/>
  <c r="B1192" i="7" s="1"/>
  <c r="O1182" i="1"/>
  <c r="B1184" i="7" s="1"/>
  <c r="O1175" i="1"/>
  <c r="B1177" i="7" s="1"/>
  <c r="O1166" i="1"/>
  <c r="B1168" i="7" s="1"/>
  <c r="O1159" i="1"/>
  <c r="B1161" i="7" s="1"/>
  <c r="O1150" i="1"/>
  <c r="B1152" i="7" s="1"/>
  <c r="O767" i="1"/>
  <c r="B769" i="7" s="1"/>
  <c r="O763" i="1"/>
  <c r="B765" i="7" s="1"/>
  <c r="O759" i="1"/>
  <c r="B761" i="7" s="1"/>
  <c r="O755" i="1"/>
  <c r="B757" i="7" s="1"/>
  <c r="O751" i="1"/>
  <c r="B753" i="7" s="1"/>
  <c r="O747" i="1"/>
  <c r="B749" i="7" s="1"/>
  <c r="O743" i="1"/>
  <c r="B745" i="7" s="1"/>
  <c r="O739" i="1"/>
  <c r="B741" i="7" s="1"/>
  <c r="O735" i="1"/>
  <c r="B737" i="7" s="1"/>
  <c r="O731" i="1"/>
  <c r="B733" i="7" s="1"/>
  <c r="O727" i="1"/>
  <c r="B729" i="7" s="1"/>
  <c r="O723" i="1"/>
  <c r="B725" i="7" s="1"/>
  <c r="O719" i="1"/>
  <c r="B721" i="7" s="1"/>
  <c r="O715" i="1"/>
  <c r="B717" i="7" s="1"/>
  <c r="O711" i="1"/>
  <c r="B713" i="7" s="1"/>
  <c r="O707" i="1"/>
  <c r="B709" i="7" s="1"/>
  <c r="O703" i="1"/>
  <c r="B705" i="7" s="1"/>
  <c r="O699" i="1"/>
  <c r="B701" i="7" s="1"/>
  <c r="O695" i="1"/>
  <c r="B697" i="7" s="1"/>
  <c r="O691" i="1"/>
  <c r="B693" i="7" s="1"/>
  <c r="O687" i="1"/>
  <c r="B689" i="7" s="1"/>
  <c r="O683" i="1"/>
  <c r="B685" i="7" s="1"/>
  <c r="O679" i="1"/>
  <c r="B681" i="7" s="1"/>
  <c r="O675" i="1"/>
  <c r="B677" i="7" s="1"/>
  <c r="O671" i="1"/>
  <c r="B673" i="7" s="1"/>
  <c r="O667" i="1"/>
  <c r="B669" i="7" s="1"/>
  <c r="O663" i="1"/>
  <c r="B665" i="7" s="1"/>
  <c r="O659" i="1"/>
  <c r="B661" i="7" s="1"/>
  <c r="O655" i="1"/>
  <c r="B657" i="7" s="1"/>
  <c r="O651" i="1"/>
  <c r="B653" i="7" s="1"/>
  <c r="O647" i="1"/>
  <c r="B649" i="7" s="1"/>
  <c r="O643" i="1"/>
  <c r="B645" i="7" s="1"/>
  <c r="O639" i="1"/>
  <c r="B641" i="7" s="1"/>
  <c r="O635" i="1"/>
  <c r="B637" i="7" s="1"/>
  <c r="O631" i="1"/>
  <c r="B633" i="7" s="1"/>
  <c r="O627" i="1"/>
  <c r="B629" i="7" s="1"/>
  <c r="O623" i="1"/>
  <c r="B625" i="7" s="1"/>
  <c r="O803" i="1"/>
  <c r="B805" i="7" s="1"/>
  <c r="O795" i="1"/>
  <c r="B797" i="7" s="1"/>
  <c r="O787" i="1"/>
  <c r="B789" i="7" s="1"/>
  <c r="O779" i="1"/>
  <c r="B781" i="7" s="1"/>
  <c r="O771" i="1"/>
  <c r="B773" i="7" s="1"/>
  <c r="O1478" i="1"/>
  <c r="B1480" i="7" s="1"/>
  <c r="O1463" i="1"/>
  <c r="B1465" i="7" s="1"/>
  <c r="O1443" i="1"/>
  <c r="B1445" i="7" s="1"/>
  <c r="O1427" i="1"/>
  <c r="B1429" i="7" s="1"/>
  <c r="O1402" i="1"/>
  <c r="B1404" i="7" s="1"/>
  <c r="O1386" i="1"/>
  <c r="B1388" i="7" s="1"/>
  <c r="O1371" i="1"/>
  <c r="B1373" i="7" s="1"/>
  <c r="O1071" i="1"/>
  <c r="B1073" i="7" s="1"/>
  <c r="O804" i="1"/>
  <c r="B806" i="7" s="1"/>
  <c r="O788" i="1"/>
  <c r="B790" i="7" s="1"/>
  <c r="O772" i="1"/>
  <c r="B774" i="7" s="1"/>
  <c r="O1469" i="1"/>
  <c r="B1471" i="7" s="1"/>
  <c r="O1453" i="1"/>
  <c r="B1455" i="7" s="1"/>
  <c r="O1408" i="1"/>
  <c r="B1410" i="7" s="1"/>
  <c r="O1400" i="1"/>
  <c r="B1402" i="7" s="1"/>
  <c r="O1392" i="1"/>
  <c r="B1394" i="7" s="1"/>
  <c r="O1380" i="1"/>
  <c r="B1382" i="7" s="1"/>
  <c r="O1372" i="1"/>
  <c r="B1374" i="7" s="1"/>
  <c r="O764" i="1"/>
  <c r="B766" i="7" s="1"/>
  <c r="O756" i="1"/>
  <c r="B758" i="7" s="1"/>
  <c r="O748" i="1"/>
  <c r="B750" i="7" s="1"/>
  <c r="O740" i="1"/>
  <c r="B742" i="7" s="1"/>
  <c r="O732" i="1"/>
  <c r="B734" i="7" s="1"/>
  <c r="O724" i="1"/>
  <c r="B726" i="7" s="1"/>
  <c r="O716" i="1"/>
  <c r="B718" i="7" s="1"/>
  <c r="O704" i="1"/>
  <c r="B706" i="7" s="1"/>
  <c r="O696" i="1"/>
  <c r="B698" i="7" s="1"/>
  <c r="O688" i="1"/>
  <c r="B690" i="7" s="1"/>
  <c r="O676" i="1"/>
  <c r="B678" i="7" s="1"/>
  <c r="O668" i="1"/>
  <c r="B670" i="7" s="1"/>
  <c r="O660" i="1"/>
  <c r="B662" i="7" s="1"/>
  <c r="O1066" i="1"/>
  <c r="B1068" i="7" s="1"/>
  <c r="O1807" i="1"/>
  <c r="B1809" i="7" s="1"/>
  <c r="O1893" i="1"/>
  <c r="B1895" i="7" s="1"/>
  <c r="O1401" i="1"/>
  <c r="B1403" i="7" s="1"/>
  <c r="O1381" i="1"/>
  <c r="B1383" i="7" s="1"/>
  <c r="O1284" i="1"/>
  <c r="B1286" i="7" s="1"/>
  <c r="O1269" i="1"/>
  <c r="B1271" i="7" s="1"/>
  <c r="O1249" i="1"/>
  <c r="B1251" i="7" s="1"/>
  <c r="O1229" i="1"/>
  <c r="B1231" i="7" s="1"/>
  <c r="O1209" i="1"/>
  <c r="B1211" i="7" s="1"/>
  <c r="O1193" i="1"/>
  <c r="B1195" i="7" s="1"/>
  <c r="O1172" i="1"/>
  <c r="B1174" i="7" s="1"/>
  <c r="O1156" i="1"/>
  <c r="B1158" i="7" s="1"/>
  <c r="O1145" i="1"/>
  <c r="B1147" i="7" s="1"/>
  <c r="O1137" i="1"/>
  <c r="B1139" i="7" s="1"/>
  <c r="O1129" i="1"/>
  <c r="B1131" i="7" s="1"/>
  <c r="O1121" i="1"/>
  <c r="B1123" i="7" s="1"/>
  <c r="O1113" i="1"/>
  <c r="B1115" i="7" s="1"/>
  <c r="O1101" i="1"/>
  <c r="B1103" i="7" s="1"/>
  <c r="O1085" i="1"/>
  <c r="B1087" i="7" s="1"/>
  <c r="O1032" i="1"/>
  <c r="B1034" i="7" s="1"/>
  <c r="O1024" i="1"/>
  <c r="B1026" i="7" s="1"/>
  <c r="O1009" i="1"/>
  <c r="B1011" i="7" s="1"/>
  <c r="O999" i="1"/>
  <c r="B1001" i="7" s="1"/>
  <c r="O991" i="1"/>
  <c r="B993" i="7" s="1"/>
  <c r="O983" i="1"/>
  <c r="B985" i="7" s="1"/>
  <c r="O975" i="1"/>
  <c r="B977" i="7" s="1"/>
  <c r="O967" i="1"/>
  <c r="B969" i="7" s="1"/>
  <c r="O959" i="1"/>
  <c r="B961" i="7" s="1"/>
  <c r="O949" i="1"/>
  <c r="B951" i="7" s="1"/>
  <c r="O941" i="1"/>
  <c r="B943" i="7" s="1"/>
  <c r="O933" i="1"/>
  <c r="B935" i="7" s="1"/>
  <c r="O925" i="1"/>
  <c r="B927" i="7" s="1"/>
  <c r="O917" i="1"/>
  <c r="B919" i="7" s="1"/>
  <c r="O909" i="1"/>
  <c r="B911" i="7" s="1"/>
  <c r="O901" i="1"/>
  <c r="B903" i="7" s="1"/>
  <c r="O893" i="1"/>
  <c r="B895" i="7" s="1"/>
  <c r="O885" i="1"/>
  <c r="B887" i="7" s="1"/>
  <c r="O877" i="1"/>
  <c r="B879" i="7" s="1"/>
  <c r="O869" i="1"/>
  <c r="B871" i="7" s="1"/>
  <c r="O861" i="1"/>
  <c r="B863" i="7" s="1"/>
  <c r="O853" i="1"/>
  <c r="B855" i="7" s="1"/>
  <c r="O845" i="1"/>
  <c r="B847" i="7" s="1"/>
  <c r="O837" i="1"/>
  <c r="B839" i="7" s="1"/>
  <c r="O829" i="1"/>
  <c r="B831" i="7" s="1"/>
  <c r="O821" i="1"/>
  <c r="B823" i="7" s="1"/>
  <c r="O813" i="1"/>
  <c r="B815" i="7" s="1"/>
  <c r="O1064" i="1"/>
  <c r="B1066" i="7" s="1"/>
  <c r="O1049" i="1"/>
  <c r="B1051" i="7" s="1"/>
  <c r="O1651" i="1"/>
  <c r="B1653" i="7" s="1"/>
  <c r="O1535" i="1"/>
  <c r="B1537" i="7" s="1"/>
  <c r="O1487" i="1"/>
  <c r="B1489" i="7" s="1"/>
  <c r="O1403" i="1"/>
  <c r="B1405" i="7" s="1"/>
  <c r="O1387" i="1"/>
  <c r="B1389" i="7" s="1"/>
  <c r="O1286" i="1"/>
  <c r="B1288" i="7" s="1"/>
  <c r="O1271" i="1"/>
  <c r="B1273" i="7" s="1"/>
  <c r="O1251" i="1"/>
  <c r="B1253" i="7" s="1"/>
  <c r="O1231" i="1"/>
  <c r="B1233" i="7" s="1"/>
  <c r="O1195" i="1"/>
  <c r="B1197" i="7" s="1"/>
  <c r="O1167" i="1"/>
  <c r="B1169" i="7" s="1"/>
  <c r="O1144" i="1"/>
  <c r="B1146" i="7" s="1"/>
  <c r="O1128" i="1"/>
  <c r="B1130" i="7" s="1"/>
  <c r="O1112" i="1"/>
  <c r="B1114" i="7" s="1"/>
  <c r="O1100" i="1"/>
  <c r="B1102" i="7" s="1"/>
  <c r="O1084" i="1"/>
  <c r="B1086" i="7" s="1"/>
  <c r="O1025" i="1"/>
  <c r="B1027" i="7" s="1"/>
  <c r="O1008" i="1"/>
  <c r="B1010" i="7" s="1"/>
  <c r="O998" i="1"/>
  <c r="B1000" i="7" s="1"/>
  <c r="O984" i="1"/>
  <c r="B986" i="7" s="1"/>
  <c r="O968" i="1"/>
  <c r="B970" i="7" s="1"/>
  <c r="O956" i="1"/>
  <c r="B958" i="7" s="1"/>
  <c r="O948" i="1"/>
  <c r="B950" i="7" s="1"/>
  <c r="O940" i="1"/>
  <c r="B942" i="7" s="1"/>
  <c r="O932" i="1"/>
  <c r="B934" i="7" s="1"/>
  <c r="O924" i="1"/>
  <c r="B926" i="7" s="1"/>
  <c r="O916" i="1"/>
  <c r="B918" i="7" s="1"/>
  <c r="O908" i="1"/>
  <c r="B910" i="7" s="1"/>
  <c r="O900" i="1"/>
  <c r="B902" i="7" s="1"/>
  <c r="O892" i="1"/>
  <c r="B894" i="7" s="1"/>
  <c r="O884" i="1"/>
  <c r="B886" i="7" s="1"/>
  <c r="O876" i="1"/>
  <c r="B878" i="7" s="1"/>
  <c r="O868" i="1"/>
  <c r="B870" i="7" s="1"/>
  <c r="O860" i="1"/>
  <c r="B862" i="7" s="1"/>
  <c r="O619" i="1"/>
  <c r="B621" i="7" s="1"/>
  <c r="O615" i="1"/>
  <c r="B617" i="7" s="1"/>
  <c r="O611" i="1"/>
  <c r="B613" i="7" s="1"/>
  <c r="O607" i="1"/>
  <c r="B609" i="7" s="1"/>
  <c r="O603" i="1"/>
  <c r="B605" i="7" s="1"/>
  <c r="O599" i="1"/>
  <c r="B601" i="7" s="1"/>
  <c r="O595" i="1"/>
  <c r="B597" i="7" s="1"/>
  <c r="O591" i="1"/>
  <c r="B593" i="7" s="1"/>
  <c r="O587" i="1"/>
  <c r="B589" i="7" s="1"/>
  <c r="O583" i="1"/>
  <c r="B585" i="7" s="1"/>
  <c r="O579" i="1"/>
  <c r="B581" i="7" s="1"/>
  <c r="O575" i="1"/>
  <c r="B577" i="7" s="1"/>
  <c r="O571" i="1"/>
  <c r="B573" i="7" s="1"/>
  <c r="O567" i="1"/>
  <c r="B569" i="7" s="1"/>
  <c r="O563" i="1"/>
  <c r="B565" i="7" s="1"/>
  <c r="O559" i="1"/>
  <c r="B561" i="7" s="1"/>
  <c r="O555" i="1"/>
  <c r="B557" i="7" s="1"/>
  <c r="O551" i="1"/>
  <c r="B553" i="7" s="1"/>
  <c r="O547" i="1"/>
  <c r="B549" i="7" s="1"/>
  <c r="O1069" i="1"/>
  <c r="B1071" i="7" s="1"/>
  <c r="O1065" i="1"/>
  <c r="B1067" i="7" s="1"/>
  <c r="O1061" i="1"/>
  <c r="B1063" i="7" s="1"/>
  <c r="O1056" i="1"/>
  <c r="B1058" i="7" s="1"/>
  <c r="O1052" i="1"/>
  <c r="B1054" i="7" s="1"/>
  <c r="O1048" i="1"/>
  <c r="B1050" i="7" s="1"/>
  <c r="O1044" i="1"/>
  <c r="B1046" i="7" s="1"/>
  <c r="O1040" i="1"/>
  <c r="B1042" i="7" s="1"/>
  <c r="O1036" i="1"/>
  <c r="B1038" i="7" s="1"/>
  <c r="O808" i="1"/>
  <c r="B810" i="7" s="1"/>
  <c r="O802" i="1"/>
  <c r="B804" i="7" s="1"/>
  <c r="O798" i="1"/>
  <c r="B800" i="7" s="1"/>
  <c r="O792" i="1"/>
  <c r="B794" i="7" s="1"/>
  <c r="O786" i="1"/>
  <c r="B788" i="7" s="1"/>
  <c r="O782" i="1"/>
  <c r="B784" i="7" s="1"/>
  <c r="O776" i="1"/>
  <c r="B778" i="7" s="1"/>
  <c r="O770" i="1"/>
  <c r="B772" i="7" s="1"/>
  <c r="O1488" i="1"/>
  <c r="B1490" i="7" s="1"/>
  <c r="O1480" i="1"/>
  <c r="B1482" i="7" s="1"/>
  <c r="O1465" i="1"/>
  <c r="B1467" i="7" s="1"/>
  <c r="O1449" i="1"/>
  <c r="B1451" i="7" s="1"/>
  <c r="O1440" i="1"/>
  <c r="B1442" i="7" s="1"/>
  <c r="O1429" i="1"/>
  <c r="B1431" i="7" s="1"/>
  <c r="O1416" i="1"/>
  <c r="B1418" i="7" s="1"/>
  <c r="O1369" i="1"/>
  <c r="B1371" i="7" s="1"/>
  <c r="O1361" i="1"/>
  <c r="B1363" i="7" s="1"/>
  <c r="O1345" i="1"/>
  <c r="B1347" i="7" s="1"/>
  <c r="O1337" i="1"/>
  <c r="B1339" i="7" s="1"/>
  <c r="O1321" i="1"/>
  <c r="B1323" i="7" s="1"/>
  <c r="O1309" i="1"/>
  <c r="B1311" i="7" s="1"/>
  <c r="O1301" i="1"/>
  <c r="B1303" i="7" s="1"/>
  <c r="O1293" i="1"/>
  <c r="B1295" i="7" s="1"/>
  <c r="O1285" i="1"/>
  <c r="B1287" i="7" s="1"/>
  <c r="O1277" i="1"/>
  <c r="B1279" i="7" s="1"/>
  <c r="O1268" i="1"/>
  <c r="B1270" i="7" s="1"/>
  <c r="O1257" i="1"/>
  <c r="B1259" i="7" s="1"/>
  <c r="O1248" i="1"/>
  <c r="B1250" i="7" s="1"/>
  <c r="O1236" i="1"/>
  <c r="B1238" i="7" s="1"/>
  <c r="O1228" i="1"/>
  <c r="B1230" i="7" s="1"/>
  <c r="O1220" i="1"/>
  <c r="B1222" i="7" s="1"/>
  <c r="O1208" i="1"/>
  <c r="B1210" i="7" s="1"/>
  <c r="O1201" i="1"/>
  <c r="B1203" i="7" s="1"/>
  <c r="O1192" i="1"/>
  <c r="B1194" i="7" s="1"/>
  <c r="O1180" i="1"/>
  <c r="B1182" i="7" s="1"/>
  <c r="O1173" i="1"/>
  <c r="B1175" i="7" s="1"/>
  <c r="O1164" i="1"/>
  <c r="B1166" i="7" s="1"/>
  <c r="O1157" i="1"/>
  <c r="B1159" i="7" s="1"/>
  <c r="O1020" i="1"/>
  <c r="B1022" i="7" s="1"/>
  <c r="O762" i="1"/>
  <c r="B764" i="7" s="1"/>
  <c r="O754" i="1"/>
  <c r="B756" i="7" s="1"/>
  <c r="O746" i="1"/>
  <c r="B748" i="7" s="1"/>
  <c r="O738" i="1"/>
  <c r="B740" i="7" s="1"/>
  <c r="O730" i="1"/>
  <c r="B732" i="7" s="1"/>
  <c r="O722" i="1"/>
  <c r="B724" i="7" s="1"/>
  <c r="O714" i="1"/>
  <c r="B716" i="7" s="1"/>
  <c r="O708" i="1"/>
  <c r="B710" i="7" s="1"/>
  <c r="O702" i="1"/>
  <c r="B704" i="7" s="1"/>
  <c r="O694" i="1"/>
  <c r="B696" i="7" s="1"/>
  <c r="O686" i="1"/>
  <c r="B688" i="7" s="1"/>
  <c r="O680" i="1"/>
  <c r="B682" i="7" s="1"/>
  <c r="O674" i="1"/>
  <c r="B676" i="7" s="1"/>
  <c r="O666" i="1"/>
  <c r="B668" i="7" s="1"/>
  <c r="O658" i="1"/>
  <c r="B660" i="7" s="1"/>
  <c r="O652" i="1"/>
  <c r="B654" i="7" s="1"/>
  <c r="O648" i="1"/>
  <c r="B650" i="7" s="1"/>
  <c r="O644" i="1"/>
  <c r="B646" i="7" s="1"/>
  <c r="O640" i="1"/>
  <c r="B642" i="7" s="1"/>
  <c r="O636" i="1"/>
  <c r="B638" i="7" s="1"/>
  <c r="O632" i="1"/>
  <c r="B634" i="7" s="1"/>
  <c r="O628" i="1"/>
  <c r="B630" i="7" s="1"/>
  <c r="O624" i="1"/>
  <c r="B626" i="7" s="1"/>
  <c r="O620" i="1"/>
  <c r="B622" i="7" s="1"/>
  <c r="O616" i="1"/>
  <c r="B618" i="7" s="1"/>
  <c r="O612" i="1"/>
  <c r="B614" i="7" s="1"/>
  <c r="O608" i="1"/>
  <c r="B610" i="7" s="1"/>
  <c r="O604" i="1"/>
  <c r="B606" i="7" s="1"/>
  <c r="O600" i="1"/>
  <c r="B602" i="7" s="1"/>
  <c r="O596" i="1"/>
  <c r="B598" i="7" s="1"/>
  <c r="O592" i="1"/>
  <c r="B594" i="7" s="1"/>
  <c r="O588" i="1"/>
  <c r="B590" i="7" s="1"/>
  <c r="O584" i="1"/>
  <c r="B586" i="7" s="1"/>
  <c r="O580" i="1"/>
  <c r="B582" i="7" s="1"/>
  <c r="O576" i="1"/>
  <c r="B578" i="7" s="1"/>
  <c r="O572" i="1"/>
  <c r="B574" i="7" s="1"/>
  <c r="O568" i="1"/>
  <c r="B570" i="7" s="1"/>
  <c r="O564" i="1"/>
  <c r="B566" i="7" s="1"/>
  <c r="O560" i="1"/>
  <c r="B562" i="7" s="1"/>
  <c r="O556" i="1"/>
  <c r="B558" i="7" s="1"/>
  <c r="O552" i="1"/>
  <c r="B554" i="7" s="1"/>
  <c r="O548" i="1"/>
  <c r="B550" i="7" s="1"/>
  <c r="O1070" i="1"/>
  <c r="B1072" i="7" s="1"/>
  <c r="O1059" i="1"/>
  <c r="B1061" i="7" s="1"/>
  <c r="O1053" i="1"/>
  <c r="B1055" i="7" s="1"/>
  <c r="O1041" i="1"/>
  <c r="B1043" i="7" s="1"/>
  <c r="O1037" i="1"/>
  <c r="B1039" i="7" s="1"/>
  <c r="O1914" i="1"/>
  <c r="B1916" i="7" s="1"/>
  <c r="O1715" i="1"/>
  <c r="B1717" i="7" s="1"/>
  <c r="O1405" i="1"/>
  <c r="B1407" i="7" s="1"/>
  <c r="O1389" i="1"/>
  <c r="B1391" i="7" s="1"/>
  <c r="O1288" i="1"/>
  <c r="B1290" i="7" s="1"/>
  <c r="O1273" i="1"/>
  <c r="B1275" i="7" s="1"/>
  <c r="O1253" i="1"/>
  <c r="B1255" i="7" s="1"/>
  <c r="O1233" i="1"/>
  <c r="B1235" i="7" s="1"/>
  <c r="O1217" i="1"/>
  <c r="B1219" i="7" s="1"/>
  <c r="O1196" i="1"/>
  <c r="B1198" i="7" s="1"/>
  <c r="O1176" i="1"/>
  <c r="B1178" i="7" s="1"/>
  <c r="O1160" i="1"/>
  <c r="B1162" i="7" s="1"/>
  <c r="O1147" i="1"/>
  <c r="B1149" i="7" s="1"/>
  <c r="O1139" i="1"/>
  <c r="B1141" i="7" s="1"/>
  <c r="O1131" i="1"/>
  <c r="B1133" i="7" s="1"/>
  <c r="O1123" i="1"/>
  <c r="B1125" i="7" s="1"/>
  <c r="O1115" i="1"/>
  <c r="B1117" i="7" s="1"/>
  <c r="O1107" i="1"/>
  <c r="B1109" i="7" s="1"/>
  <c r="O1091" i="1"/>
  <c r="B1093" i="7" s="1"/>
  <c r="O1034" i="1"/>
  <c r="B1036" i="7" s="1"/>
  <c r="O1026" i="1"/>
  <c r="B1028" i="7" s="1"/>
  <c r="O1013" i="1"/>
  <c r="B1015" i="7" s="1"/>
  <c r="O1001" i="1"/>
  <c r="B1003" i="7" s="1"/>
  <c r="O993" i="1"/>
  <c r="B995" i="7" s="1"/>
  <c r="O985" i="1"/>
  <c r="B987" i="7" s="1"/>
  <c r="O977" i="1"/>
  <c r="B979" i="7" s="1"/>
  <c r="O969" i="1"/>
  <c r="B971" i="7" s="1"/>
  <c r="O961" i="1"/>
  <c r="B963" i="7" s="1"/>
  <c r="O951" i="1"/>
  <c r="B953" i="7" s="1"/>
  <c r="O943" i="1"/>
  <c r="B945" i="7" s="1"/>
  <c r="O935" i="1"/>
  <c r="B937" i="7" s="1"/>
  <c r="O927" i="1"/>
  <c r="B929" i="7" s="1"/>
  <c r="O919" i="1"/>
  <c r="B921" i="7" s="1"/>
  <c r="O911" i="1"/>
  <c r="B913" i="7" s="1"/>
  <c r="O903" i="1"/>
  <c r="B905" i="7" s="1"/>
  <c r="O895" i="1"/>
  <c r="B897" i="7" s="1"/>
  <c r="O887" i="1"/>
  <c r="B889" i="7" s="1"/>
  <c r="O879" i="1"/>
  <c r="B881" i="7" s="1"/>
  <c r="O871" i="1"/>
  <c r="B873" i="7" s="1"/>
  <c r="O863" i="1"/>
  <c r="B865" i="7" s="1"/>
  <c r="O855" i="1"/>
  <c r="B857" i="7" s="1"/>
  <c r="O847" i="1"/>
  <c r="B849" i="7" s="1"/>
  <c r="O839" i="1"/>
  <c r="B841" i="7" s="1"/>
  <c r="O831" i="1"/>
  <c r="B833" i="7" s="1"/>
  <c r="O823" i="1"/>
  <c r="B825" i="7" s="1"/>
  <c r="O815" i="1"/>
  <c r="B817" i="7" s="1"/>
  <c r="O1068" i="1"/>
  <c r="B1070" i="7" s="1"/>
  <c r="O1051" i="1"/>
  <c r="B1053" i="7" s="1"/>
  <c r="O1683" i="1"/>
  <c r="B1685" i="7" s="1"/>
  <c r="O1555" i="1"/>
  <c r="B1557" i="7" s="1"/>
  <c r="O1935" i="1"/>
  <c r="B1937" i="7" s="1"/>
  <c r="O1407" i="1"/>
  <c r="B1409" i="7" s="1"/>
  <c r="O1391" i="1"/>
  <c r="B1393" i="7" s="1"/>
  <c r="O1290" i="1"/>
  <c r="B1292" i="7" s="1"/>
  <c r="O1274" i="1"/>
  <c r="B1276" i="7" s="1"/>
  <c r="O1255" i="1"/>
  <c r="B1257" i="7" s="1"/>
  <c r="O1235" i="1"/>
  <c r="B1237" i="7" s="1"/>
  <c r="O1219" i="1"/>
  <c r="B1221" i="7" s="1"/>
  <c r="O1179" i="1"/>
  <c r="B1181" i="7" s="1"/>
  <c r="O1148" i="1"/>
  <c r="B1150" i="7" s="1"/>
  <c r="O1132" i="1"/>
  <c r="B1134" i="7" s="1"/>
  <c r="O1116" i="1"/>
  <c r="B1118" i="7" s="1"/>
  <c r="O1104" i="1"/>
  <c r="B1106" i="7" s="1"/>
  <c r="O1088" i="1"/>
  <c r="B1090" i="7" s="1"/>
  <c r="O1076" i="1"/>
  <c r="B1078" i="7" s="1"/>
  <c r="O1012" i="1"/>
  <c r="B1014" i="7" s="1"/>
  <c r="O1000" i="1"/>
  <c r="B1002" i="7" s="1"/>
  <c r="O988" i="1"/>
  <c r="B990" i="7" s="1"/>
  <c r="O972" i="1"/>
  <c r="B974" i="7" s="1"/>
  <c r="O958" i="1"/>
  <c r="B960" i="7" s="1"/>
  <c r="O950" i="1"/>
  <c r="B952" i="7" s="1"/>
  <c r="O942" i="1"/>
  <c r="B944" i="7" s="1"/>
  <c r="O934" i="1"/>
  <c r="B936" i="7" s="1"/>
  <c r="O926" i="1"/>
  <c r="B928" i="7" s="1"/>
  <c r="O918" i="1"/>
  <c r="B920" i="7" s="1"/>
  <c r="O910" i="1"/>
  <c r="B912" i="7" s="1"/>
  <c r="O902" i="1"/>
  <c r="B904" i="7" s="1"/>
  <c r="O894" i="1"/>
  <c r="B896" i="7" s="1"/>
  <c r="O886" i="1"/>
  <c r="B888" i="7" s="1"/>
  <c r="O878" i="1"/>
  <c r="B880" i="7" s="1"/>
  <c r="O870" i="1"/>
  <c r="B872" i="7" s="1"/>
  <c r="O862" i="1"/>
  <c r="B864" i="7" s="1"/>
  <c r="O441" i="1"/>
  <c r="B443" i="7" s="1"/>
  <c r="O437" i="1"/>
  <c r="B439" i="7" s="1"/>
  <c r="O433" i="1"/>
  <c r="B435" i="7" s="1"/>
  <c r="O429" i="1"/>
  <c r="B431" i="7" s="1"/>
  <c r="O425" i="1"/>
  <c r="B427" i="7" s="1"/>
  <c r="O421" i="1"/>
  <c r="B423" i="7" s="1"/>
  <c r="O417" i="1"/>
  <c r="B419" i="7" s="1"/>
  <c r="O413" i="1"/>
  <c r="B415" i="7" s="1"/>
  <c r="O409" i="1"/>
  <c r="B411" i="7" s="1"/>
  <c r="O405" i="1"/>
  <c r="B407" i="7" s="1"/>
  <c r="O401" i="1"/>
  <c r="B403" i="7" s="1"/>
  <c r="O397" i="1"/>
  <c r="B399" i="7" s="1"/>
  <c r="O391" i="1"/>
  <c r="B393" i="7" s="1"/>
  <c r="O387" i="1"/>
  <c r="B389" i="7" s="1"/>
  <c r="O383" i="1"/>
  <c r="B385" i="7" s="1"/>
  <c r="O379" i="1"/>
  <c r="B381" i="7" s="1"/>
  <c r="O358" i="1"/>
  <c r="B360" i="7" s="1"/>
  <c r="O354" i="1"/>
  <c r="B356" i="7" s="1"/>
  <c r="O350" i="1"/>
  <c r="B352" i="7" s="1"/>
  <c r="O346" i="1"/>
  <c r="B348" i="7" s="1"/>
  <c r="O337" i="1"/>
  <c r="B339" i="7" s="1"/>
  <c r="O333" i="1"/>
  <c r="B335" i="7" s="1"/>
  <c r="O329" i="1"/>
  <c r="B331" i="7" s="1"/>
  <c r="O442" i="1"/>
  <c r="B444" i="7" s="1"/>
  <c r="O438" i="1"/>
  <c r="B440" i="7" s="1"/>
  <c r="O434" i="1"/>
  <c r="B436" i="7" s="1"/>
  <c r="O430" i="1"/>
  <c r="B432" i="7" s="1"/>
  <c r="O426" i="1"/>
  <c r="B428" i="7" s="1"/>
  <c r="O422" i="1"/>
  <c r="B424" i="7" s="1"/>
  <c r="O418" i="1"/>
  <c r="B420" i="7" s="1"/>
  <c r="O414" i="1"/>
  <c r="B416" i="7" s="1"/>
  <c r="O410" i="1"/>
  <c r="B412" i="7" s="1"/>
  <c r="O406" i="1"/>
  <c r="B408" i="7" s="1"/>
  <c r="O402" i="1"/>
  <c r="B404" i="7" s="1"/>
  <c r="O398" i="1"/>
  <c r="B400" i="7" s="1"/>
  <c r="O394" i="1"/>
  <c r="B396" i="7" s="1"/>
  <c r="O390" i="1"/>
  <c r="B392" i="7" s="1"/>
  <c r="O386" i="1"/>
  <c r="B388" i="7" s="1"/>
  <c r="O380" i="1"/>
  <c r="B382" i="7" s="1"/>
  <c r="O353" i="1"/>
  <c r="B355" i="7" s="1"/>
  <c r="O347" i="1"/>
  <c r="B349" i="7" s="1"/>
  <c r="O338" i="1"/>
  <c r="B340" i="7" s="1"/>
  <c r="O334" i="1"/>
  <c r="B336" i="7" s="1"/>
  <c r="O330" i="1"/>
  <c r="B332" i="7" s="1"/>
  <c r="O326" i="1"/>
  <c r="B328" i="7" s="1"/>
  <c r="O335" i="1"/>
  <c r="B337" i="7" s="1"/>
  <c r="O378" i="1"/>
  <c r="B380" i="7" s="1"/>
  <c r="O359" i="1"/>
  <c r="B361" i="7" s="1"/>
  <c r="O357" i="1"/>
  <c r="B359" i="7" s="1"/>
  <c r="O351" i="1"/>
  <c r="B353" i="7" s="1"/>
  <c r="O349" i="1"/>
  <c r="B351" i="7" s="1"/>
  <c r="O443" i="1"/>
  <c r="B445" i="7" s="1"/>
  <c r="O439" i="1"/>
  <c r="B441" i="7" s="1"/>
  <c r="O435" i="1"/>
  <c r="B437" i="7" s="1"/>
  <c r="O431" i="1"/>
  <c r="B433" i="7" s="1"/>
  <c r="O427" i="1"/>
  <c r="B429" i="7" s="1"/>
  <c r="O423" i="1"/>
  <c r="B425" i="7" s="1"/>
  <c r="O419" i="1"/>
  <c r="B421" i="7" s="1"/>
  <c r="O415" i="1"/>
  <c r="B417" i="7" s="1"/>
  <c r="O411" i="1"/>
  <c r="B413" i="7" s="1"/>
  <c r="O407" i="1"/>
  <c r="B409" i="7" s="1"/>
  <c r="O403" i="1"/>
  <c r="B405" i="7" s="1"/>
  <c r="O399" i="1"/>
  <c r="B401" i="7" s="1"/>
  <c r="O395" i="1"/>
  <c r="B397" i="7" s="1"/>
  <c r="O393" i="1"/>
  <c r="B395" i="7" s="1"/>
  <c r="O389" i="1"/>
  <c r="B391" i="7" s="1"/>
  <c r="O385" i="1"/>
  <c r="B387" i="7" s="1"/>
  <c r="O381" i="1"/>
  <c r="B383" i="7" s="1"/>
  <c r="O377" i="1"/>
  <c r="B379" i="7" s="1"/>
  <c r="O356" i="1"/>
  <c r="B358" i="7" s="1"/>
  <c r="O352" i="1"/>
  <c r="B354" i="7" s="1"/>
  <c r="O348" i="1"/>
  <c r="B350" i="7" s="1"/>
  <c r="O339" i="1"/>
  <c r="B341" i="7" s="1"/>
  <c r="O331" i="1"/>
  <c r="B333" i="7" s="1"/>
  <c r="O327" i="1"/>
  <c r="B329" i="7" s="1"/>
  <c r="O440" i="1"/>
  <c r="B442" i="7" s="1"/>
  <c r="O436" i="1"/>
  <c r="B438" i="7" s="1"/>
  <c r="O432" i="1"/>
  <c r="B434" i="7" s="1"/>
  <c r="O428" i="1"/>
  <c r="B430" i="7" s="1"/>
  <c r="O424" i="1"/>
  <c r="B426" i="7" s="1"/>
  <c r="O420" i="1"/>
  <c r="B422" i="7" s="1"/>
  <c r="O416" i="1"/>
  <c r="B418" i="7" s="1"/>
  <c r="O412" i="1"/>
  <c r="B414" i="7" s="1"/>
  <c r="O408" i="1"/>
  <c r="B410" i="7" s="1"/>
  <c r="O404" i="1"/>
  <c r="B406" i="7" s="1"/>
  <c r="O400" i="1"/>
  <c r="B402" i="7" s="1"/>
  <c r="O396" i="1"/>
  <c r="B398" i="7" s="1"/>
  <c r="O392" i="1"/>
  <c r="B394" i="7" s="1"/>
  <c r="O388" i="1"/>
  <c r="B390" i="7" s="1"/>
  <c r="O384" i="1"/>
  <c r="B386" i="7" s="1"/>
  <c r="O382" i="1"/>
  <c r="B384" i="7" s="1"/>
  <c r="O355" i="1"/>
  <c r="B357" i="7" s="1"/>
  <c r="O345" i="1"/>
  <c r="B347" i="7" s="1"/>
  <c r="O336" i="1"/>
  <c r="B338" i="7" s="1"/>
  <c r="O332" i="1"/>
  <c r="B334" i="7" s="1"/>
  <c r="O328" i="1"/>
  <c r="B330" i="7" s="1"/>
  <c r="O545" i="1"/>
  <c r="B547" i="7" s="1"/>
  <c r="O543" i="1"/>
  <c r="B545" i="7" s="1"/>
  <c r="O541" i="1"/>
  <c r="B543" i="7" s="1"/>
  <c r="O539" i="1"/>
  <c r="B541" i="7" s="1"/>
  <c r="O537" i="1"/>
  <c r="B539" i="7" s="1"/>
  <c r="O535" i="1"/>
  <c r="B537" i="7" s="1"/>
  <c r="O533" i="1"/>
  <c r="B535" i="7" s="1"/>
  <c r="O530" i="1"/>
  <c r="B532" i="7" s="1"/>
  <c r="O526" i="1"/>
  <c r="B528" i="7" s="1"/>
  <c r="O524" i="1"/>
  <c r="B526" i="7" s="1"/>
  <c r="O516" i="1"/>
  <c r="B518" i="7" s="1"/>
  <c r="O508" i="1"/>
  <c r="B510" i="7" s="1"/>
  <c r="O502" i="1"/>
  <c r="B504" i="7" s="1"/>
  <c r="O500" i="1"/>
  <c r="B502" i="7" s="1"/>
  <c r="O498" i="1"/>
  <c r="B500" i="7" s="1"/>
  <c r="O494" i="1"/>
  <c r="B496" i="7" s="1"/>
  <c r="O492" i="1"/>
  <c r="B494" i="7" s="1"/>
  <c r="O490" i="1"/>
  <c r="B492" i="7" s="1"/>
  <c r="O486" i="1"/>
  <c r="B488" i="7" s="1"/>
  <c r="O484" i="1"/>
  <c r="B486" i="7" s="1"/>
  <c r="O478" i="1"/>
  <c r="B480" i="7" s="1"/>
  <c r="O474" i="1"/>
  <c r="B476" i="7" s="1"/>
  <c r="O470" i="1"/>
  <c r="B472" i="7" s="1"/>
  <c r="O466" i="1"/>
  <c r="B468" i="7" s="1"/>
  <c r="O462" i="1"/>
  <c r="B464" i="7" s="1"/>
  <c r="O458" i="1"/>
  <c r="B460" i="7" s="1"/>
  <c r="O454" i="1"/>
  <c r="B456" i="7" s="1"/>
  <c r="O477" i="1"/>
  <c r="B479" i="7" s="1"/>
  <c r="O544" i="1"/>
  <c r="B546" i="7" s="1"/>
  <c r="O542" i="1"/>
  <c r="B544" i="7" s="1"/>
  <c r="O540" i="1"/>
  <c r="B542" i="7" s="1"/>
  <c r="O538" i="1"/>
  <c r="B540" i="7" s="1"/>
  <c r="O536" i="1"/>
  <c r="B538" i="7" s="1"/>
  <c r="O534" i="1"/>
  <c r="B536" i="7" s="1"/>
  <c r="O531" i="1"/>
  <c r="B533" i="7" s="1"/>
  <c r="O529" i="1"/>
  <c r="B531" i="7" s="1"/>
  <c r="O527" i="1"/>
  <c r="B529" i="7" s="1"/>
  <c r="O525" i="1"/>
  <c r="B527" i="7" s="1"/>
  <c r="O523" i="1"/>
  <c r="B525" i="7" s="1"/>
  <c r="O521" i="1"/>
  <c r="B523" i="7" s="1"/>
  <c r="O519" i="1"/>
  <c r="B521" i="7" s="1"/>
  <c r="O517" i="1"/>
  <c r="B519" i="7" s="1"/>
  <c r="O515" i="1"/>
  <c r="B517" i="7" s="1"/>
  <c r="O513" i="1"/>
  <c r="B515" i="7" s="1"/>
  <c r="O511" i="1"/>
  <c r="B513" i="7" s="1"/>
  <c r="O509" i="1"/>
  <c r="B511" i="7" s="1"/>
  <c r="O507" i="1"/>
  <c r="B509" i="7" s="1"/>
  <c r="O505" i="1"/>
  <c r="B507" i="7" s="1"/>
  <c r="O503" i="1"/>
  <c r="B505" i="7" s="1"/>
  <c r="O501" i="1"/>
  <c r="B503" i="7" s="1"/>
  <c r="O499" i="1"/>
  <c r="B501" i="7" s="1"/>
  <c r="O497" i="1"/>
  <c r="B499" i="7" s="1"/>
  <c r="O495" i="1"/>
  <c r="B497" i="7" s="1"/>
  <c r="O493" i="1"/>
  <c r="B495" i="7" s="1"/>
  <c r="O491" i="1"/>
  <c r="B493" i="7" s="1"/>
  <c r="O489" i="1"/>
  <c r="B491" i="7" s="1"/>
  <c r="O487" i="1"/>
  <c r="B489" i="7" s="1"/>
  <c r="O485" i="1"/>
  <c r="B487" i="7" s="1"/>
  <c r="O483" i="1"/>
  <c r="B485" i="7" s="1"/>
  <c r="O481" i="1"/>
  <c r="B483" i="7" s="1"/>
  <c r="O479" i="1"/>
  <c r="B481" i="7" s="1"/>
  <c r="O475" i="1"/>
  <c r="B477" i="7" s="1"/>
  <c r="O473" i="1"/>
  <c r="B475" i="7" s="1"/>
  <c r="O471" i="1"/>
  <c r="B473" i="7" s="1"/>
  <c r="O469" i="1"/>
  <c r="B471" i="7" s="1"/>
  <c r="O467" i="1"/>
  <c r="B469" i="7" s="1"/>
  <c r="O465" i="1"/>
  <c r="B467" i="7" s="1"/>
  <c r="O463" i="1"/>
  <c r="B465" i="7" s="1"/>
  <c r="O461" i="1"/>
  <c r="B463" i="7" s="1"/>
  <c r="O459" i="1"/>
  <c r="B461" i="7" s="1"/>
  <c r="O457" i="1"/>
  <c r="B459" i="7" s="1"/>
  <c r="O455" i="1"/>
  <c r="B457" i="7" s="1"/>
  <c r="O453" i="1"/>
  <c r="B455" i="7" s="1"/>
  <c r="O522" i="1"/>
  <c r="B524" i="7" s="1"/>
  <c r="O518" i="1"/>
  <c r="B520" i="7" s="1"/>
  <c r="O512" i="1"/>
  <c r="B514" i="7" s="1"/>
  <c r="O506" i="1"/>
  <c r="B508" i="7" s="1"/>
  <c r="O496" i="1"/>
  <c r="B498" i="7" s="1"/>
  <c r="O482" i="1"/>
  <c r="B484" i="7" s="1"/>
  <c r="O476" i="1"/>
  <c r="B478" i="7" s="1"/>
  <c r="O468" i="1"/>
  <c r="B470" i="7" s="1"/>
  <c r="O460" i="1"/>
  <c r="B462" i="7" s="1"/>
  <c r="O344" i="1"/>
  <c r="B346" i="7" s="1"/>
  <c r="O528" i="1"/>
  <c r="B530" i="7" s="1"/>
  <c r="O520" i="1"/>
  <c r="B522" i="7" s="1"/>
  <c r="O514" i="1"/>
  <c r="B516" i="7" s="1"/>
  <c r="O510" i="1"/>
  <c r="B512" i="7" s="1"/>
  <c r="O504" i="1"/>
  <c r="B506" i="7" s="1"/>
  <c r="O488" i="1"/>
  <c r="B490" i="7" s="1"/>
  <c r="O480" i="1"/>
  <c r="B482" i="7" s="1"/>
  <c r="O472" i="1"/>
  <c r="B474" i="7" s="1"/>
  <c r="O464" i="1"/>
  <c r="B466" i="7" s="1"/>
  <c r="O456" i="1"/>
  <c r="B458" i="7" s="1"/>
  <c r="O376" i="1"/>
  <c r="B378" i="7" s="1"/>
  <c r="O360" i="1"/>
  <c r="B362" i="7" s="1"/>
  <c r="O532" i="1"/>
  <c r="B534" i="7" s="1"/>
  <c r="J2071" i="7" l="1"/>
  <c r="K2071" i="7" s="1"/>
  <c r="C2063" i="7"/>
  <c r="K2072" i="7"/>
  <c r="L2072" i="7" s="1"/>
  <c r="M2072" i="7" s="1"/>
  <c r="O2072" i="7" s="1"/>
  <c r="Q2070" i="1" s="1"/>
  <c r="H2069" i="7"/>
  <c r="I2069" i="7" s="1"/>
  <c r="G2068" i="7"/>
  <c r="H2068" i="7" s="1"/>
  <c r="D2065" i="7"/>
  <c r="E2065" i="7" s="1"/>
  <c r="I2070" i="7"/>
  <c r="J2070" i="7" s="1"/>
  <c r="E2066" i="7"/>
  <c r="F2066" i="7" s="1"/>
  <c r="L2073" i="7"/>
  <c r="M2073" i="7" s="1"/>
  <c r="O2073" i="7" s="1"/>
  <c r="Q2071" i="1" s="1"/>
  <c r="F2067" i="7"/>
  <c r="G2067" i="7" s="1"/>
  <c r="H2067" i="7" l="1"/>
  <c r="I2067" i="7" s="1"/>
  <c r="C2061" i="7"/>
  <c r="G2066" i="7"/>
  <c r="H2066" i="7" s="1"/>
  <c r="D2063" i="7"/>
  <c r="E2063" i="7" s="1"/>
  <c r="J2069" i="7"/>
  <c r="K2069" i="7" s="1"/>
  <c r="E2064" i="7"/>
  <c r="F2064" i="7" s="1"/>
  <c r="K2070" i="7"/>
  <c r="L2070" i="7" s="1"/>
  <c r="M2070" i="7" s="1"/>
  <c r="F2065" i="7"/>
  <c r="G2065" i="7" s="1"/>
  <c r="L2071" i="7"/>
  <c r="M2071" i="7" s="1"/>
  <c r="C2062" i="7"/>
  <c r="D2062" i="7" s="1"/>
  <c r="I2068" i="7"/>
  <c r="J2068" i="7" s="1"/>
  <c r="K2068" i="7" l="1"/>
  <c r="L2068" i="7" s="1"/>
  <c r="M2068" i="7" s="1"/>
  <c r="C2057" i="7" s="1"/>
  <c r="E2062" i="7"/>
  <c r="F2062" i="7" s="1"/>
  <c r="O2071" i="7"/>
  <c r="Q2069" i="1" s="1"/>
  <c r="C2060" i="7"/>
  <c r="D2060" i="7" s="1"/>
  <c r="O2070" i="7"/>
  <c r="Q2068" i="1" s="1"/>
  <c r="C2059" i="7"/>
  <c r="G2064" i="7"/>
  <c r="H2064" i="7" s="1"/>
  <c r="D2061" i="7"/>
  <c r="E2061" i="7" s="1"/>
  <c r="I2066" i="7"/>
  <c r="J2066" i="7" s="1"/>
  <c r="H2065" i="7"/>
  <c r="I2065" i="7" s="1"/>
  <c r="J2067" i="7"/>
  <c r="K2067" i="7" s="1"/>
  <c r="L2069" i="7"/>
  <c r="M2069" i="7" s="1"/>
  <c r="F2063" i="7"/>
  <c r="G2063" i="7" s="1"/>
  <c r="H2063" i="7" l="1"/>
  <c r="I2063" i="7" s="1"/>
  <c r="O2068" i="7"/>
  <c r="Q2066" i="1" s="1"/>
  <c r="O2069" i="7"/>
  <c r="Q2067" i="1" s="1"/>
  <c r="C2058" i="7"/>
  <c r="D2058" i="7" s="1"/>
  <c r="J2065" i="7"/>
  <c r="K2065" i="7" s="1"/>
  <c r="K2066" i="7"/>
  <c r="L2066" i="7" s="1"/>
  <c r="M2066" i="7" s="1"/>
  <c r="I2064" i="7"/>
  <c r="J2064" i="7" s="1"/>
  <c r="L2067" i="7"/>
  <c r="M2067" i="7" s="1"/>
  <c r="D2057" i="7" s="1"/>
  <c r="G2062" i="7"/>
  <c r="H2062" i="7" s="1"/>
  <c r="F2061" i="7"/>
  <c r="G2061" i="7" s="1"/>
  <c r="D2059" i="7"/>
  <c r="E2059" i="7" s="1"/>
  <c r="E2060" i="7"/>
  <c r="F2060" i="7" s="1"/>
  <c r="G2060" i="7" s="1"/>
  <c r="I2062" i="7" l="1"/>
  <c r="J2062" i="7" s="1"/>
  <c r="E2057" i="7"/>
  <c r="H2060" i="7"/>
  <c r="F2059" i="7"/>
  <c r="G2059" i="7" s="1"/>
  <c r="H2059" i="7" s="1"/>
  <c r="H2061" i="7"/>
  <c r="I2061" i="7" s="1"/>
  <c r="O2067" i="7"/>
  <c r="Q2065" i="1" s="1"/>
  <c r="C2056" i="7"/>
  <c r="D2056" i="7" s="1"/>
  <c r="K2064" i="7"/>
  <c r="L2064" i="7" s="1"/>
  <c r="M2064" i="7" s="1"/>
  <c r="L2065" i="7"/>
  <c r="M2065" i="7" s="1"/>
  <c r="O2066" i="7"/>
  <c r="Q2064" i="1" s="1"/>
  <c r="C2055" i="7"/>
  <c r="F2057" i="7"/>
  <c r="J2063" i="7"/>
  <c r="K2063" i="7" s="1"/>
  <c r="E2058" i="7"/>
  <c r="F2058" i="7" s="1"/>
  <c r="G2058" i="7" s="1"/>
  <c r="K2062" i="7" l="1"/>
  <c r="L2063" i="7"/>
  <c r="M2063" i="7" s="1"/>
  <c r="O2063" i="7" s="1"/>
  <c r="Q2061" i="1" s="1"/>
  <c r="D2055" i="7"/>
  <c r="E2055" i="7" s="1"/>
  <c r="H2058" i="7"/>
  <c r="I2059" i="7"/>
  <c r="I2060" i="7"/>
  <c r="J2060" i="7" s="1"/>
  <c r="K2060" i="7" s="1"/>
  <c r="G2057" i="7"/>
  <c r="L2062" i="7"/>
  <c r="M2062" i="7" s="1"/>
  <c r="O2064" i="7"/>
  <c r="Q2062" i="1" s="1"/>
  <c r="C2053" i="7"/>
  <c r="D2053" i="7" s="1"/>
  <c r="O2065" i="7"/>
  <c r="Q2063" i="1" s="1"/>
  <c r="C2054" i="7"/>
  <c r="D2054" i="7" s="1"/>
  <c r="J2061" i="7"/>
  <c r="K2061" i="7" s="1"/>
  <c r="E2056" i="7"/>
  <c r="F2056" i="7" s="1"/>
  <c r="E2054" i="7" l="1"/>
  <c r="L2061" i="7"/>
  <c r="M2061" i="7" s="1"/>
  <c r="C2050" i="7" s="1"/>
  <c r="J2059" i="7"/>
  <c r="K2059" i="7" s="1"/>
  <c r="L2059" i="7" s="1"/>
  <c r="M2059" i="7" s="1"/>
  <c r="I2058" i="7"/>
  <c r="J2058" i="7" s="1"/>
  <c r="G2056" i="7"/>
  <c r="C2052" i="7"/>
  <c r="F2054" i="7"/>
  <c r="G2054" i="7" s="1"/>
  <c r="H2057" i="7"/>
  <c r="I2057" i="7" s="1"/>
  <c r="F2055" i="7"/>
  <c r="G2055" i="7" s="1"/>
  <c r="D2052" i="7"/>
  <c r="E2052" i="7" s="1"/>
  <c r="C2051" i="7"/>
  <c r="D2051" i="7" s="1"/>
  <c r="E2053" i="7"/>
  <c r="H2056" i="7"/>
  <c r="O2062" i="7"/>
  <c r="Q2060" i="1" s="1"/>
  <c r="L2060" i="7"/>
  <c r="M2060" i="7" s="1"/>
  <c r="C2049" i="7" s="1"/>
  <c r="O2061" i="7"/>
  <c r="Q2059" i="1" s="1"/>
  <c r="J2057" i="7" l="1"/>
  <c r="K2057" i="7" s="1"/>
  <c r="L2057" i="7" s="1"/>
  <c r="M2057" i="7" s="1"/>
  <c r="C2046" i="7" s="1"/>
  <c r="F2053" i="7"/>
  <c r="K2058" i="7"/>
  <c r="L2058" i="7" s="1"/>
  <c r="M2058" i="7" s="1"/>
  <c r="I2056" i="7"/>
  <c r="J2056" i="7" s="1"/>
  <c r="K2056" i="7" s="1"/>
  <c r="H2055" i="7"/>
  <c r="I2055" i="7" s="1"/>
  <c r="J2055" i="7" s="1"/>
  <c r="F2052" i="7"/>
  <c r="H2054" i="7"/>
  <c r="I2054" i="7" s="1"/>
  <c r="O2060" i="7"/>
  <c r="Q2058" i="1" s="1"/>
  <c r="E2051" i="7"/>
  <c r="F2051" i="7" s="1"/>
  <c r="D2050" i="7"/>
  <c r="E2050" i="7" s="1"/>
  <c r="G2053" i="7"/>
  <c r="H2053" i="7"/>
  <c r="D2049" i="7"/>
  <c r="G2052" i="7"/>
  <c r="O2059" i="7"/>
  <c r="Q2057" i="1" s="1"/>
  <c r="C2048" i="7"/>
  <c r="L2056" i="7" l="1"/>
  <c r="M2056" i="7" s="1"/>
  <c r="O2056" i="7" s="1"/>
  <c r="Q2054" i="1" s="1"/>
  <c r="C2047" i="7"/>
  <c r="D2047" i="7" s="1"/>
  <c r="O2058" i="7"/>
  <c r="Q2056" i="1" s="1"/>
  <c r="H2052" i="7"/>
  <c r="I2052" i="7" s="1"/>
  <c r="J2052" i="7" s="1"/>
  <c r="F2050" i="7"/>
  <c r="G2050" i="7" s="1"/>
  <c r="H2050" i="7" s="1"/>
  <c r="J2054" i="7"/>
  <c r="D2048" i="7"/>
  <c r="E2048" i="7" s="1"/>
  <c r="F2048" i="7" s="1"/>
  <c r="E2049" i="7"/>
  <c r="F2049" i="7" s="1"/>
  <c r="G2049" i="7" s="1"/>
  <c r="I2053" i="7"/>
  <c r="J2053" i="7" s="1"/>
  <c r="K2053" i="7" s="1"/>
  <c r="G2051" i="7"/>
  <c r="H2051" i="7" s="1"/>
  <c r="K2055" i="7"/>
  <c r="K2054" i="7"/>
  <c r="L2054" i="7" s="1"/>
  <c r="M2054" i="7" s="1"/>
  <c r="O2057" i="7"/>
  <c r="Q2055" i="1" s="1"/>
  <c r="L2055" i="7"/>
  <c r="M2055" i="7" s="1"/>
  <c r="C2044" i="7" s="1"/>
  <c r="D2046" i="7"/>
  <c r="C2045" i="7"/>
  <c r="C2043" i="7" l="1"/>
  <c r="O2054" i="7"/>
  <c r="Q2052" i="1" s="1"/>
  <c r="I2051" i="7"/>
  <c r="J2051" i="7" s="1"/>
  <c r="K2051" i="7" s="1"/>
  <c r="L2051" i="7" s="1"/>
  <c r="M2051" i="7" s="1"/>
  <c r="E2047" i="7"/>
  <c r="F2047" i="7" s="1"/>
  <c r="G2047" i="7" s="1"/>
  <c r="H2049" i="7"/>
  <c r="I2049" i="7" s="1"/>
  <c r="D2045" i="7"/>
  <c r="E2045" i="7" s="1"/>
  <c r="K2052" i="7"/>
  <c r="L2052" i="7" s="1"/>
  <c r="M2052" i="7" s="1"/>
  <c r="O2052" i="7" s="1"/>
  <c r="Q2050" i="1" s="1"/>
  <c r="D2044" i="7"/>
  <c r="L2053" i="7"/>
  <c r="M2053" i="7" s="1"/>
  <c r="C2042" i="7" s="1"/>
  <c r="O2055" i="7"/>
  <c r="Q2053" i="1" s="1"/>
  <c r="I2050" i="7"/>
  <c r="J2050" i="7" s="1"/>
  <c r="K2050" i="7" s="1"/>
  <c r="L2050" i="7" s="1"/>
  <c r="M2050" i="7" s="1"/>
  <c r="G2048" i="7"/>
  <c r="H2048" i="7" s="1"/>
  <c r="E2046" i="7"/>
  <c r="F2046" i="7" s="1"/>
  <c r="G2046" i="7" s="1"/>
  <c r="I2048" i="7" l="1"/>
  <c r="D2043" i="7"/>
  <c r="E2043" i="7" s="1"/>
  <c r="J2049" i="7"/>
  <c r="K2049" i="7" s="1"/>
  <c r="L2049" i="7" s="1"/>
  <c r="M2049" i="7" s="1"/>
  <c r="E2044" i="7"/>
  <c r="F2044" i="7" s="1"/>
  <c r="G2044" i="7" s="1"/>
  <c r="H2044" i="7" s="1"/>
  <c r="D2042" i="7"/>
  <c r="C2041" i="7"/>
  <c r="D2041" i="7" s="1"/>
  <c r="E2041" i="7" s="1"/>
  <c r="H2046" i="7"/>
  <c r="I2046" i="7" s="1"/>
  <c r="J2046" i="7" s="1"/>
  <c r="J2048" i="7"/>
  <c r="K2048" i="7" s="1"/>
  <c r="L2048" i="7" s="1"/>
  <c r="M2048" i="7" s="1"/>
  <c r="F2045" i="7"/>
  <c r="G2045" i="7" s="1"/>
  <c r="H2045" i="7" s="1"/>
  <c r="I2045" i="7" s="1"/>
  <c r="O2053" i="7"/>
  <c r="Q2051" i="1" s="1"/>
  <c r="H2047" i="7"/>
  <c r="I2047" i="7" s="1"/>
  <c r="J2047" i="7" s="1"/>
  <c r="K2047" i="7" s="1"/>
  <c r="O2051" i="7"/>
  <c r="Q2049" i="1" s="1"/>
  <c r="C2040" i="7"/>
  <c r="D2040" i="7" s="1"/>
  <c r="F2043" i="7"/>
  <c r="G2043" i="7" s="1"/>
  <c r="O2050" i="7"/>
  <c r="Q2048" i="1" s="1"/>
  <c r="C2039" i="7"/>
  <c r="E2042" i="7"/>
  <c r="F2042" i="7" s="1"/>
  <c r="I2044" i="7" l="1"/>
  <c r="G2042" i="7"/>
  <c r="H2042" i="7" s="1"/>
  <c r="L2047" i="7"/>
  <c r="M2047" i="7" s="1"/>
  <c r="F2041" i="7"/>
  <c r="G2041" i="7" s="1"/>
  <c r="D2039" i="7"/>
  <c r="E2039" i="7" s="1"/>
  <c r="J2045" i="7"/>
  <c r="K2045" i="7" s="1"/>
  <c r="O2049" i="7"/>
  <c r="Q2047" i="1" s="1"/>
  <c r="C2038" i="7"/>
  <c r="D2038" i="7" s="1"/>
  <c r="J2044" i="7"/>
  <c r="H2043" i="7"/>
  <c r="I2043" i="7" s="1"/>
  <c r="O2048" i="7"/>
  <c r="Q2046" i="1" s="1"/>
  <c r="C2037" i="7"/>
  <c r="K2046" i="7"/>
  <c r="L2046" i="7" s="1"/>
  <c r="M2046" i="7" s="1"/>
  <c r="E2040" i="7"/>
  <c r="F2040" i="7" s="1"/>
  <c r="I2042" i="7" l="1"/>
  <c r="K2044" i="7"/>
  <c r="L2045" i="7"/>
  <c r="M2045" i="7" s="1"/>
  <c r="C2034" i="7" s="1"/>
  <c r="C2036" i="7"/>
  <c r="D2036" i="7" s="1"/>
  <c r="H2041" i="7"/>
  <c r="I2041" i="7" s="1"/>
  <c r="F2039" i="7"/>
  <c r="O2047" i="7"/>
  <c r="Q2045" i="1" s="1"/>
  <c r="G2040" i="7"/>
  <c r="H2040" i="7" s="1"/>
  <c r="D2037" i="7"/>
  <c r="E2037" i="7" s="1"/>
  <c r="J2043" i="7"/>
  <c r="K2043" i="7" s="1"/>
  <c r="E2038" i="7"/>
  <c r="F2038" i="7" s="1"/>
  <c r="G2038" i="7" s="1"/>
  <c r="O2046" i="7"/>
  <c r="Q2044" i="1" s="1"/>
  <c r="C2035" i="7"/>
  <c r="G2039" i="7"/>
  <c r="L2044" i="7"/>
  <c r="M2044" i="7" s="1"/>
  <c r="J2042" i="7"/>
  <c r="F2037" i="7" l="1"/>
  <c r="H2038" i="7"/>
  <c r="G2037" i="7"/>
  <c r="D2034" i="7"/>
  <c r="L2043" i="7"/>
  <c r="M2043" i="7" s="1"/>
  <c r="O2043" i="7" s="1"/>
  <c r="Q2041" i="1" s="1"/>
  <c r="H2039" i="7"/>
  <c r="I2039" i="7" s="1"/>
  <c r="O2045" i="7"/>
  <c r="Q2043" i="1" s="1"/>
  <c r="D2035" i="7"/>
  <c r="J2041" i="7"/>
  <c r="K2041" i="7" s="1"/>
  <c r="E2036" i="7"/>
  <c r="F2036" i="7" s="1"/>
  <c r="K2042" i="7"/>
  <c r="L2042" i="7" s="1"/>
  <c r="M2042" i="7" s="1"/>
  <c r="O2042" i="7" s="1"/>
  <c r="Q2040" i="1" s="1"/>
  <c r="I2040" i="7"/>
  <c r="J2040" i="7" s="1"/>
  <c r="C2032" i="7"/>
  <c r="O2044" i="7"/>
  <c r="Q2042" i="1" s="1"/>
  <c r="C2033" i="7"/>
  <c r="E2035" i="7"/>
  <c r="K2040" i="7" l="1"/>
  <c r="L2040" i="7" s="1"/>
  <c r="M2040" i="7" s="1"/>
  <c r="F2035" i="7"/>
  <c r="G2035" i="7" s="1"/>
  <c r="J2039" i="7"/>
  <c r="K2039" i="7" s="1"/>
  <c r="C2031" i="7"/>
  <c r="D2032" i="7"/>
  <c r="D2033" i="7"/>
  <c r="E2033" i="7" s="1"/>
  <c r="L2041" i="7"/>
  <c r="M2041" i="7" s="1"/>
  <c r="I2038" i="7"/>
  <c r="J2038" i="7" s="1"/>
  <c r="H2037" i="7"/>
  <c r="I2037" i="7" s="1"/>
  <c r="G2036" i="7"/>
  <c r="H2036" i="7" s="1"/>
  <c r="E2034" i="7"/>
  <c r="F2034" i="7" s="1"/>
  <c r="J2037" i="7" l="1"/>
  <c r="K2037" i="7" s="1"/>
  <c r="O2040" i="7"/>
  <c r="Q2038" i="1" s="1"/>
  <c r="C2029" i="7"/>
  <c r="K2038" i="7"/>
  <c r="L2038" i="7" s="1"/>
  <c r="M2038" i="7" s="1"/>
  <c r="O2038" i="7" s="1"/>
  <c r="Q2036" i="1" s="1"/>
  <c r="I2036" i="7"/>
  <c r="J2036" i="7" s="1"/>
  <c r="O2041" i="7"/>
  <c r="Q2039" i="1" s="1"/>
  <c r="C2030" i="7"/>
  <c r="D2030" i="7" s="1"/>
  <c r="E2032" i="7"/>
  <c r="F2032" i="7" s="1"/>
  <c r="H2035" i="7"/>
  <c r="I2035" i="7" s="1"/>
  <c r="F2033" i="7"/>
  <c r="G2033" i="7" s="1"/>
  <c r="G2034" i="7"/>
  <c r="H2034" i="7" s="1"/>
  <c r="D2031" i="7"/>
  <c r="E2031" i="7" s="1"/>
  <c r="L2039" i="7"/>
  <c r="M2039" i="7" s="1"/>
  <c r="C2027" i="7" l="1"/>
  <c r="I2034" i="7"/>
  <c r="J2034" i="7" s="1"/>
  <c r="E2030" i="7"/>
  <c r="F2030" i="7" s="1"/>
  <c r="H2033" i="7"/>
  <c r="I2033" i="7" s="1"/>
  <c r="G2032" i="7"/>
  <c r="H2032" i="7" s="1"/>
  <c r="O2039" i="7"/>
  <c r="Q2037" i="1" s="1"/>
  <c r="C2028" i="7"/>
  <c r="D2028" i="7" s="1"/>
  <c r="L2037" i="7"/>
  <c r="M2037" i="7" s="1"/>
  <c r="D2029" i="7"/>
  <c r="E2029" i="7" s="1"/>
  <c r="F2031" i="7"/>
  <c r="G2031" i="7" s="1"/>
  <c r="J2035" i="7"/>
  <c r="K2035" i="7" s="1"/>
  <c r="K2036" i="7"/>
  <c r="L2036" i="7" s="1"/>
  <c r="M2036" i="7" s="1"/>
  <c r="J2033" i="7" l="1"/>
  <c r="K2033" i="7" s="1"/>
  <c r="L2033" i="7" s="1"/>
  <c r="M2033" i="7" s="1"/>
  <c r="O2033" i="7" s="1"/>
  <c r="Q2031" i="1" s="1"/>
  <c r="L2035" i="7"/>
  <c r="M2035" i="7" s="1"/>
  <c r="C2024" i="7" s="1"/>
  <c r="D2027" i="7"/>
  <c r="E2027" i="7" s="1"/>
  <c r="F2027" i="7" s="1"/>
  <c r="G2030" i="7"/>
  <c r="H2030" i="7" s="1"/>
  <c r="I2030" i="7" s="1"/>
  <c r="I2032" i="7"/>
  <c r="J2032" i="7" s="1"/>
  <c r="K2032" i="7" s="1"/>
  <c r="O2035" i="7"/>
  <c r="Q2033" i="1" s="1"/>
  <c r="H2031" i="7"/>
  <c r="I2031" i="7" s="1"/>
  <c r="J2031" i="7" s="1"/>
  <c r="F2029" i="7"/>
  <c r="G2029" i="7" s="1"/>
  <c r="H2029" i="7" s="1"/>
  <c r="E2028" i="7"/>
  <c r="F2028" i="7" s="1"/>
  <c r="G2028" i="7" s="1"/>
  <c r="O2036" i="7"/>
  <c r="Q2034" i="1" s="1"/>
  <c r="C2025" i="7"/>
  <c r="D2025" i="7" s="1"/>
  <c r="O2037" i="7"/>
  <c r="Q2035" i="1" s="1"/>
  <c r="C2026" i="7"/>
  <c r="D2026" i="7" s="1"/>
  <c r="E2026" i="7" s="1"/>
  <c r="K2034" i="7"/>
  <c r="L2034" i="7" s="1"/>
  <c r="M2034" i="7" s="1"/>
  <c r="K2031" i="7" s="1"/>
  <c r="L2031" i="7" l="1"/>
  <c r="M2031" i="7" s="1"/>
  <c r="C2020" i="7" s="1"/>
  <c r="C2022" i="7"/>
  <c r="G2027" i="7"/>
  <c r="H2027" i="7" s="1"/>
  <c r="F2026" i="7"/>
  <c r="G2026" i="7" s="1"/>
  <c r="H2028" i="7"/>
  <c r="I2028" i="7" s="1"/>
  <c r="O2031" i="7"/>
  <c r="Q2029" i="1" s="1"/>
  <c r="E2025" i="7"/>
  <c r="F2025" i="7" s="1"/>
  <c r="I2029" i="7"/>
  <c r="J2029" i="7" s="1"/>
  <c r="O2034" i="7"/>
  <c r="Q2032" i="1" s="1"/>
  <c r="C2023" i="7"/>
  <c r="D2023" i="7" s="1"/>
  <c r="J2030" i="7"/>
  <c r="K2030" i="7" s="1"/>
  <c r="D2024" i="7"/>
  <c r="E2024" i="7" s="1"/>
  <c r="L2032" i="7"/>
  <c r="M2032" i="7" s="1"/>
  <c r="H2026" i="7" l="1"/>
  <c r="I2026" i="7" s="1"/>
  <c r="J2028" i="7"/>
  <c r="K2028" i="7" s="1"/>
  <c r="K2029" i="7"/>
  <c r="L2029" i="7" s="1"/>
  <c r="M2029" i="7" s="1"/>
  <c r="L2030" i="7"/>
  <c r="M2030" i="7" s="1"/>
  <c r="G2025" i="7"/>
  <c r="H2025" i="7" s="1"/>
  <c r="O2032" i="7"/>
  <c r="Q2030" i="1" s="1"/>
  <c r="C2021" i="7"/>
  <c r="D2021" i="7" s="1"/>
  <c r="F2024" i="7"/>
  <c r="G2024" i="7" s="1"/>
  <c r="H2024" i="7" s="1"/>
  <c r="D2022" i="7"/>
  <c r="E2022" i="7" s="1"/>
  <c r="E2023" i="7"/>
  <c r="F2023" i="7" s="1"/>
  <c r="I2027" i="7"/>
  <c r="J2027" i="7" s="1"/>
  <c r="G2023" i="7" l="1"/>
  <c r="H2023" i="7" s="1"/>
  <c r="I2024" i="7"/>
  <c r="L2028" i="7"/>
  <c r="M2028" i="7" s="1"/>
  <c r="O2028" i="7" s="1"/>
  <c r="Q2026" i="1" s="1"/>
  <c r="O2030" i="7"/>
  <c r="Q2028" i="1" s="1"/>
  <c r="D2020" i="7"/>
  <c r="E2020" i="7" s="1"/>
  <c r="C2019" i="7"/>
  <c r="D2019" i="7" s="1"/>
  <c r="K2027" i="7"/>
  <c r="L2027" i="7" s="1"/>
  <c r="M2027" i="7" s="1"/>
  <c r="E2021" i="7"/>
  <c r="F2021" i="7" s="1"/>
  <c r="O2029" i="7"/>
  <c r="Q2027" i="1" s="1"/>
  <c r="C2018" i="7"/>
  <c r="F2022" i="7"/>
  <c r="G2022" i="7" s="1"/>
  <c r="I2025" i="7"/>
  <c r="J2025" i="7" s="1"/>
  <c r="J2026" i="7"/>
  <c r="K2026" i="7" s="1"/>
  <c r="D2018" i="7" l="1"/>
  <c r="E2018" i="7" s="1"/>
  <c r="E2019" i="7"/>
  <c r="L2026" i="7"/>
  <c r="M2026" i="7" s="1"/>
  <c r="C2017" i="7"/>
  <c r="D2017" i="7" s="1"/>
  <c r="E2017" i="7" s="1"/>
  <c r="J2024" i="7"/>
  <c r="K2025" i="7"/>
  <c r="L2025" i="7" s="1"/>
  <c r="M2025" i="7" s="1"/>
  <c r="H2022" i="7"/>
  <c r="I2022" i="7" s="1"/>
  <c r="J2022" i="7" s="1"/>
  <c r="F2020" i="7"/>
  <c r="G2020" i="7" s="1"/>
  <c r="H2020" i="7" s="1"/>
  <c r="I2023" i="7"/>
  <c r="G2021" i="7"/>
  <c r="H2021" i="7" s="1"/>
  <c r="O2026" i="7"/>
  <c r="Q2024" i="1" s="1"/>
  <c r="C2015" i="7"/>
  <c r="C2016" i="7"/>
  <c r="O2027" i="7"/>
  <c r="Q2025" i="1" s="1"/>
  <c r="K2024" i="7"/>
  <c r="L2024" i="7" s="1"/>
  <c r="M2024" i="7" s="1"/>
  <c r="F2019" i="7"/>
  <c r="G2019" i="7" s="1"/>
  <c r="J2023" i="7"/>
  <c r="K2023" i="7" l="1"/>
  <c r="D2016" i="7"/>
  <c r="F2018" i="7"/>
  <c r="G2018" i="7" s="1"/>
  <c r="H2018" i="7" s="1"/>
  <c r="I2021" i="7"/>
  <c r="J2021" i="7" s="1"/>
  <c r="K2021" i="7" s="1"/>
  <c r="E2016" i="7"/>
  <c r="F2016" i="7" s="1"/>
  <c r="K2022" i="7"/>
  <c r="L2022" i="7" s="1"/>
  <c r="M2022" i="7" s="1"/>
  <c r="H2019" i="7"/>
  <c r="I2019" i="7" s="1"/>
  <c r="I2020" i="7"/>
  <c r="J2020" i="7" s="1"/>
  <c r="F2017" i="7"/>
  <c r="G2017" i="7" s="1"/>
  <c r="D2015" i="7"/>
  <c r="E2015" i="7" s="1"/>
  <c r="O2025" i="7"/>
  <c r="Q2023" i="1" s="1"/>
  <c r="C2014" i="7"/>
  <c r="D2014" i="7" s="1"/>
  <c r="L2023" i="7"/>
  <c r="M2023" i="7" s="1"/>
  <c r="O2024" i="7"/>
  <c r="Q2022" i="1" s="1"/>
  <c r="C2013" i="7"/>
  <c r="O2022" i="7" l="1"/>
  <c r="Q2020" i="1" s="1"/>
  <c r="C2011" i="7"/>
  <c r="I2018" i="7"/>
  <c r="J2018" i="7" s="1"/>
  <c r="G2016" i="7"/>
  <c r="H2016" i="7" s="1"/>
  <c r="L2021" i="7"/>
  <c r="M2021" i="7" s="1"/>
  <c r="E2014" i="7"/>
  <c r="F2014" i="7" s="1"/>
  <c r="D2013" i="7"/>
  <c r="E2013" i="7" s="1"/>
  <c r="F2015" i="7"/>
  <c r="G2015" i="7" s="1"/>
  <c r="C2012" i="7"/>
  <c r="D2012" i="7" s="1"/>
  <c r="O2023" i="7"/>
  <c r="Q2021" i="1" s="1"/>
  <c r="H2017" i="7"/>
  <c r="I2017" i="7" s="1"/>
  <c r="J2019" i="7"/>
  <c r="K2019" i="7" s="1"/>
  <c r="K2020" i="7"/>
  <c r="L2020" i="7" s="1"/>
  <c r="M2020" i="7" s="1"/>
  <c r="H2015" i="7" l="1"/>
  <c r="I2016" i="7"/>
  <c r="J2016" i="7"/>
  <c r="D2011" i="7"/>
  <c r="E2011" i="7" s="1"/>
  <c r="F2013" i="7"/>
  <c r="G2013" i="7" s="1"/>
  <c r="L2019" i="7"/>
  <c r="M2019" i="7" s="1"/>
  <c r="O2019" i="7" s="1"/>
  <c r="Q2017" i="1" s="1"/>
  <c r="K2018" i="7"/>
  <c r="L2018" i="7" s="1"/>
  <c r="M2018" i="7" s="1"/>
  <c r="O2018" i="7" s="1"/>
  <c r="Q2016" i="1" s="1"/>
  <c r="E2012" i="7"/>
  <c r="F2012" i="7" s="1"/>
  <c r="C2010" i="7"/>
  <c r="D2010" i="7" s="1"/>
  <c r="G2014" i="7"/>
  <c r="H2014" i="7" s="1"/>
  <c r="I2014" i="7" s="1"/>
  <c r="O2021" i="7"/>
  <c r="Q2019" i="1" s="1"/>
  <c r="J2017" i="7"/>
  <c r="K2017" i="7" s="1"/>
  <c r="C2009" i="7"/>
  <c r="O2020" i="7"/>
  <c r="Q2018" i="1" s="1"/>
  <c r="I2015" i="7"/>
  <c r="K2016" i="7" l="1"/>
  <c r="L2016" i="7" s="1"/>
  <c r="M2016" i="7" s="1"/>
  <c r="O2016" i="7" s="1"/>
  <c r="Q2014" i="1" s="1"/>
  <c r="D2009" i="7"/>
  <c r="E2009" i="7" s="1"/>
  <c r="L2017" i="7"/>
  <c r="M2017" i="7" s="1"/>
  <c r="C2006" i="7" s="1"/>
  <c r="J2015" i="7"/>
  <c r="K2015" i="7" s="1"/>
  <c r="L2015" i="7" s="1"/>
  <c r="M2015" i="7" s="1"/>
  <c r="O2015" i="7" s="1"/>
  <c r="Q2013" i="1" s="1"/>
  <c r="G2012" i="7"/>
  <c r="H2012" i="7" s="1"/>
  <c r="I2012" i="7" s="1"/>
  <c r="F2011" i="7"/>
  <c r="E2010" i="7"/>
  <c r="F2010" i="7" s="1"/>
  <c r="G2010" i="7" s="1"/>
  <c r="C2008" i="7"/>
  <c r="D2008" i="7" s="1"/>
  <c r="E2008" i="7" s="1"/>
  <c r="H2013" i="7"/>
  <c r="I2013" i="7" s="1"/>
  <c r="J2014" i="7"/>
  <c r="C2007" i="7"/>
  <c r="G2011" i="7"/>
  <c r="K2014" i="7" l="1"/>
  <c r="O2017" i="7"/>
  <c r="Q2015" i="1" s="1"/>
  <c r="J2013" i="7"/>
  <c r="K2013" i="7" s="1"/>
  <c r="L2013" i="7" s="1"/>
  <c r="M2013" i="7" s="1"/>
  <c r="C2002" i="7" s="1"/>
  <c r="H2011" i="7"/>
  <c r="I2011" i="7" s="1"/>
  <c r="J2011" i="7" s="1"/>
  <c r="F2009" i="7"/>
  <c r="G2009" i="7" s="1"/>
  <c r="H2009" i="7" s="1"/>
  <c r="D2007" i="7"/>
  <c r="E2007" i="7" s="1"/>
  <c r="F2007" i="7" s="1"/>
  <c r="F2008" i="7"/>
  <c r="G2008" i="7" s="1"/>
  <c r="C2004" i="7"/>
  <c r="L2014" i="7"/>
  <c r="M2014" i="7" s="1"/>
  <c r="H2010" i="7"/>
  <c r="I2010" i="7" s="1"/>
  <c r="J2012" i="7"/>
  <c r="K2012" i="7" s="1"/>
  <c r="L2012" i="7" s="1"/>
  <c r="M2012" i="7" s="1"/>
  <c r="D2006" i="7"/>
  <c r="E2006" i="7" s="1"/>
  <c r="C2005" i="7"/>
  <c r="D2005" i="7" s="1"/>
  <c r="H2008" i="7" l="1"/>
  <c r="D2004" i="7"/>
  <c r="E2004" i="7" s="1"/>
  <c r="F2004" i="7" s="1"/>
  <c r="G2007" i="7"/>
  <c r="H2007" i="7" s="1"/>
  <c r="I2007" i="7" s="1"/>
  <c r="O2013" i="7"/>
  <c r="Q2011" i="1" s="1"/>
  <c r="F2006" i="7"/>
  <c r="O2014" i="7"/>
  <c r="Q2012" i="1" s="1"/>
  <c r="J2010" i="7"/>
  <c r="K2010" i="7" s="1"/>
  <c r="L2010" i="7" s="1"/>
  <c r="M2010" i="7" s="1"/>
  <c r="E2005" i="7"/>
  <c r="F2005" i="7" s="1"/>
  <c r="G2005" i="7" s="1"/>
  <c r="K2011" i="7"/>
  <c r="L2011" i="7" s="1"/>
  <c r="M2011" i="7" s="1"/>
  <c r="C2000" i="7" s="1"/>
  <c r="C2003" i="7"/>
  <c r="D2003" i="7" s="1"/>
  <c r="E2003" i="7" s="1"/>
  <c r="I2009" i="7"/>
  <c r="J2009" i="7" s="1"/>
  <c r="K2009" i="7" s="1"/>
  <c r="G2006" i="7"/>
  <c r="H2006" i="7" s="1"/>
  <c r="I2008" i="7"/>
  <c r="J2008" i="7" s="1"/>
  <c r="D2002" i="7"/>
  <c r="O2012" i="7"/>
  <c r="Q2010" i="1" s="1"/>
  <c r="C2001" i="7"/>
  <c r="D2000" i="7" l="1"/>
  <c r="L2009" i="7"/>
  <c r="M2009" i="7" s="1"/>
  <c r="O2009" i="7" s="1"/>
  <c r="Q2007" i="1" s="1"/>
  <c r="G2004" i="7"/>
  <c r="H2004" i="7" s="1"/>
  <c r="D2001" i="7"/>
  <c r="E2001" i="7" s="1"/>
  <c r="F2003" i="7"/>
  <c r="G2003" i="7" s="1"/>
  <c r="K2008" i="7"/>
  <c r="L2008" i="7" s="1"/>
  <c r="M2008" i="7" s="1"/>
  <c r="C1997" i="7" s="1"/>
  <c r="J2007" i="7"/>
  <c r="K2007" i="7" s="1"/>
  <c r="O2011" i="7"/>
  <c r="Q2009" i="1" s="1"/>
  <c r="H2005" i="7"/>
  <c r="I2006" i="7"/>
  <c r="J2006" i="7" s="1"/>
  <c r="K2006" i="7" s="1"/>
  <c r="L2006" i="7" s="1"/>
  <c r="M2006" i="7" s="1"/>
  <c r="E2002" i="7"/>
  <c r="F2002" i="7" s="1"/>
  <c r="C1999" i="7"/>
  <c r="O2010" i="7"/>
  <c r="Q2008" i="1" s="1"/>
  <c r="I2005" i="7"/>
  <c r="J2005" i="7" l="1"/>
  <c r="K2005" i="7" s="1"/>
  <c r="O2008" i="7"/>
  <c r="Q2006" i="1" s="1"/>
  <c r="C1998" i="7"/>
  <c r="D1998" i="7" s="1"/>
  <c r="F2001" i="7"/>
  <c r="G2001" i="7" s="1"/>
  <c r="E2000" i="7"/>
  <c r="G2002" i="7"/>
  <c r="H2002" i="7" s="1"/>
  <c r="L2007" i="7"/>
  <c r="M2007" i="7" s="1"/>
  <c r="I2004" i="7"/>
  <c r="J2004" i="7" s="1"/>
  <c r="D1999" i="7"/>
  <c r="E1999" i="7" s="1"/>
  <c r="H2003" i="7"/>
  <c r="I2003" i="7" s="1"/>
  <c r="C1995" i="7"/>
  <c r="O2006" i="7"/>
  <c r="Q2004" i="1" s="1"/>
  <c r="F2000" i="7"/>
  <c r="L2005" i="7" l="1"/>
  <c r="M2005" i="7" s="1"/>
  <c r="C1996" i="7"/>
  <c r="D1996" i="7" s="1"/>
  <c r="H2001" i="7"/>
  <c r="I2001" i="7" s="1"/>
  <c r="J2001" i="7" s="1"/>
  <c r="K2004" i="7"/>
  <c r="L2004" i="7" s="1"/>
  <c r="M2004" i="7" s="1"/>
  <c r="O2004" i="7" s="1"/>
  <c r="Q2002" i="1" s="1"/>
  <c r="E1998" i="7"/>
  <c r="F1998" i="7" s="1"/>
  <c r="G1998" i="7" s="1"/>
  <c r="D1997" i="7"/>
  <c r="E1997" i="7" s="1"/>
  <c r="F1997" i="7" s="1"/>
  <c r="G2000" i="7"/>
  <c r="H2000" i="7" s="1"/>
  <c r="I2000" i="7" s="1"/>
  <c r="O2007" i="7"/>
  <c r="Q2005" i="1" s="1"/>
  <c r="J2003" i="7"/>
  <c r="K2003" i="7" s="1"/>
  <c r="L2003" i="7" s="1"/>
  <c r="M2003" i="7" s="1"/>
  <c r="C1992" i="7" s="1"/>
  <c r="I2002" i="7"/>
  <c r="J2002" i="7" s="1"/>
  <c r="K2002" i="7" s="1"/>
  <c r="E1996" i="7"/>
  <c r="F1999" i="7"/>
  <c r="G1999" i="7" s="1"/>
  <c r="H1999" i="7" s="1"/>
  <c r="I1999" i="7" s="1"/>
  <c r="C1994" i="7"/>
  <c r="O2005" i="7"/>
  <c r="Q2003" i="1" s="1"/>
  <c r="D1995" i="7"/>
  <c r="E1995" i="7" l="1"/>
  <c r="J2000" i="7"/>
  <c r="K2000" i="7" s="1"/>
  <c r="G1997" i="7"/>
  <c r="H1997" i="7" s="1"/>
  <c r="K2001" i="7"/>
  <c r="L2001" i="7" s="1"/>
  <c r="M2001" i="7" s="1"/>
  <c r="O2001" i="7" s="1"/>
  <c r="Q1999" i="1" s="1"/>
  <c r="D1994" i="7"/>
  <c r="E1994" i="7" s="1"/>
  <c r="H1998" i="7"/>
  <c r="I1998" i="7" s="1"/>
  <c r="L2002" i="7"/>
  <c r="M2002" i="7" s="1"/>
  <c r="C1991" i="7" s="1"/>
  <c r="F1995" i="7"/>
  <c r="J1999" i="7"/>
  <c r="C1993" i="7"/>
  <c r="D1993" i="7" s="1"/>
  <c r="F1996" i="7"/>
  <c r="G1996" i="7" s="1"/>
  <c r="H1996" i="7" s="1"/>
  <c r="O2003" i="7"/>
  <c r="Q2001" i="1" s="1"/>
  <c r="G1995" i="7" l="1"/>
  <c r="H1995" i="7" s="1"/>
  <c r="D1991" i="7"/>
  <c r="I1996" i="7"/>
  <c r="J1996" i="7" s="1"/>
  <c r="L2000" i="7"/>
  <c r="M2000" i="7" s="1"/>
  <c r="C1989" i="7" s="1"/>
  <c r="D1989" i="7" s="1"/>
  <c r="F1994" i="7"/>
  <c r="G1994" i="7" s="1"/>
  <c r="C1990" i="7"/>
  <c r="I1995" i="7"/>
  <c r="E1993" i="7"/>
  <c r="F1993" i="7" s="1"/>
  <c r="D1992" i="7"/>
  <c r="E1992" i="7" s="1"/>
  <c r="I1997" i="7"/>
  <c r="J1997" i="7" s="1"/>
  <c r="K1997" i="7" s="1"/>
  <c r="L1997" i="7" s="1"/>
  <c r="M1997" i="7" s="1"/>
  <c r="O2002" i="7"/>
  <c r="Q2000" i="1" s="1"/>
  <c r="J1998" i="7"/>
  <c r="K1998" i="7" s="1"/>
  <c r="K1999" i="7"/>
  <c r="L1999" i="7" s="1"/>
  <c r="M1999" i="7" s="1"/>
  <c r="C1988" i="7"/>
  <c r="F1992" i="7" l="1"/>
  <c r="G1993" i="7"/>
  <c r="H1994" i="7"/>
  <c r="E1991" i="7"/>
  <c r="L1998" i="7"/>
  <c r="M1998" i="7" s="1"/>
  <c r="O2000" i="7"/>
  <c r="Q1998" i="1" s="1"/>
  <c r="D1990" i="7"/>
  <c r="E1990" i="7" s="1"/>
  <c r="F1990" i="7" s="1"/>
  <c r="G1990" i="7" s="1"/>
  <c r="H1990" i="7" s="1"/>
  <c r="I1994" i="7"/>
  <c r="J1994" i="7" s="1"/>
  <c r="K1994" i="7" s="1"/>
  <c r="E1989" i="7"/>
  <c r="K1996" i="7"/>
  <c r="L1996" i="7" s="1"/>
  <c r="M1996" i="7" s="1"/>
  <c r="G1992" i="7"/>
  <c r="H1992" i="7" s="1"/>
  <c r="I1992" i="7" s="1"/>
  <c r="J1995" i="7"/>
  <c r="K1995" i="7" s="1"/>
  <c r="L1995" i="7" s="1"/>
  <c r="M1995" i="7" s="1"/>
  <c r="C1984" i="7" s="1"/>
  <c r="D1988" i="7"/>
  <c r="E1988" i="7" s="1"/>
  <c r="C1986" i="7"/>
  <c r="O1997" i="7"/>
  <c r="Q1995" i="1" s="1"/>
  <c r="F1989" i="7"/>
  <c r="H1993" i="7"/>
  <c r="I1993" i="7" s="1"/>
  <c r="J1993" i="7" s="1"/>
  <c r="O1999" i="7"/>
  <c r="Q1997" i="1" s="1"/>
  <c r="F1991" i="7"/>
  <c r="G1991" i="7" s="1"/>
  <c r="H1991" i="7" s="1"/>
  <c r="L1994" i="7" l="1"/>
  <c r="M1994" i="7" s="1"/>
  <c r="O1994" i="7" s="1"/>
  <c r="Q1992" i="1" s="1"/>
  <c r="G1989" i="7"/>
  <c r="D1984" i="7"/>
  <c r="C1987" i="7"/>
  <c r="D1987" i="7" s="1"/>
  <c r="E1987" i="7" s="1"/>
  <c r="F1987" i="7" s="1"/>
  <c r="O1998" i="7"/>
  <c r="Q1996" i="1" s="1"/>
  <c r="I1990" i="7"/>
  <c r="H1989" i="7"/>
  <c r="I1989" i="7" s="1"/>
  <c r="I1991" i="7"/>
  <c r="J1991" i="7" s="1"/>
  <c r="K1991" i="7" s="1"/>
  <c r="O1996" i="7"/>
  <c r="Q1994" i="1" s="1"/>
  <c r="D1986" i="7"/>
  <c r="E1986" i="7" s="1"/>
  <c r="F1988" i="7"/>
  <c r="G1988" i="7" s="1"/>
  <c r="H1988" i="7" s="1"/>
  <c r="C1985" i="7"/>
  <c r="D1985" i="7" s="1"/>
  <c r="E1985" i="7" s="1"/>
  <c r="F1986" i="7"/>
  <c r="O1995" i="7"/>
  <c r="Q1993" i="1" s="1"/>
  <c r="J1992" i="7"/>
  <c r="K1992" i="7" s="1"/>
  <c r="K1993" i="7"/>
  <c r="L1993" i="7" s="1"/>
  <c r="M1993" i="7" s="1"/>
  <c r="O1993" i="7" s="1"/>
  <c r="Q1991" i="1" s="1"/>
  <c r="J1990" i="7"/>
  <c r="C1983" i="7"/>
  <c r="L1992" i="7"/>
  <c r="M1992" i="7" s="1"/>
  <c r="C1981" i="7" s="1"/>
  <c r="G1987" i="7"/>
  <c r="H1987" i="7" s="1"/>
  <c r="I1987" i="7" s="1"/>
  <c r="F1985" i="7" l="1"/>
  <c r="G1985" i="7" s="1"/>
  <c r="G1986" i="7"/>
  <c r="H1986" i="7" s="1"/>
  <c r="L1991" i="7"/>
  <c r="M1991" i="7" s="1"/>
  <c r="C1980" i="7" s="1"/>
  <c r="E1984" i="7"/>
  <c r="F1984" i="7" s="1"/>
  <c r="G1984" i="7" s="1"/>
  <c r="H1984" i="7" s="1"/>
  <c r="I1984" i="7" s="1"/>
  <c r="C1982" i="7"/>
  <c r="D1982" i="7" s="1"/>
  <c r="K1990" i="7"/>
  <c r="L1990" i="7" s="1"/>
  <c r="M1990" i="7" s="1"/>
  <c r="O1990" i="7" s="1"/>
  <c r="Q1988" i="1" s="1"/>
  <c r="I1988" i="7"/>
  <c r="J1988" i="7" s="1"/>
  <c r="K1988" i="7" s="1"/>
  <c r="L1988" i="7" s="1"/>
  <c r="M1988" i="7" s="1"/>
  <c r="D1983" i="7"/>
  <c r="E1983" i="7" s="1"/>
  <c r="J1989" i="7"/>
  <c r="K1989" i="7" s="1"/>
  <c r="L1989" i="7" s="1"/>
  <c r="M1989" i="7" s="1"/>
  <c r="O1989" i="7" s="1"/>
  <c r="Q1987" i="1" s="1"/>
  <c r="O1992" i="7"/>
  <c r="Q1990" i="1" s="1"/>
  <c r="C1979" i="7"/>
  <c r="C1978" i="7"/>
  <c r="D1979" i="7" l="1"/>
  <c r="O1991" i="7"/>
  <c r="Q1989" i="1" s="1"/>
  <c r="E1982" i="7"/>
  <c r="F1982" i="7" s="1"/>
  <c r="G1982" i="7" s="1"/>
  <c r="H1982" i="7" s="1"/>
  <c r="I1982" i="7" s="1"/>
  <c r="F1983" i="7"/>
  <c r="G1983" i="7" s="1"/>
  <c r="H1983" i="7" s="1"/>
  <c r="J1987" i="7"/>
  <c r="K1987" i="7" s="1"/>
  <c r="L1987" i="7" s="1"/>
  <c r="M1987" i="7" s="1"/>
  <c r="D1981" i="7"/>
  <c r="E1981" i="7" s="1"/>
  <c r="F1981" i="7" s="1"/>
  <c r="I1986" i="7"/>
  <c r="J1986" i="7" s="1"/>
  <c r="K1986" i="7" s="1"/>
  <c r="L1986" i="7" s="1"/>
  <c r="M1986" i="7" s="1"/>
  <c r="O1986" i="7" s="1"/>
  <c r="Q1984" i="1" s="1"/>
  <c r="H1985" i="7"/>
  <c r="I1985" i="7" s="1"/>
  <c r="J1985" i="7" s="1"/>
  <c r="K1985" i="7" s="1"/>
  <c r="L1985" i="7" s="1"/>
  <c r="M1985" i="7" s="1"/>
  <c r="C1974" i="7" s="1"/>
  <c r="D1980" i="7"/>
  <c r="E1980" i="7" s="1"/>
  <c r="D1978" i="7"/>
  <c r="E1978" i="7" s="1"/>
  <c r="C1977" i="7"/>
  <c r="D1977" i="7" s="1"/>
  <c r="O1988" i="7"/>
  <c r="Q1986" i="1" s="1"/>
  <c r="F1980" i="7"/>
  <c r="G1980" i="7" s="1"/>
  <c r="J1984" i="7"/>
  <c r="K1984" i="7" s="1"/>
  <c r="E1979" i="7"/>
  <c r="F1979" i="7" s="1"/>
  <c r="I1983" i="7"/>
  <c r="J1983" i="7" s="1"/>
  <c r="G1981" i="7"/>
  <c r="H1981" i="7" s="1"/>
  <c r="O1987" i="7"/>
  <c r="Q1985" i="1" s="1"/>
  <c r="C1976" i="7"/>
  <c r="J1982" i="7" l="1"/>
  <c r="K1982" i="7" s="1"/>
  <c r="H1980" i="7"/>
  <c r="F1978" i="7"/>
  <c r="G1978" i="7" s="1"/>
  <c r="H1978" i="7" s="1"/>
  <c r="I1978" i="7" s="1"/>
  <c r="G1979" i="7"/>
  <c r="H1979" i="7" s="1"/>
  <c r="I1979" i="7" s="1"/>
  <c r="D1976" i="7"/>
  <c r="O1985" i="7"/>
  <c r="Q1983" i="1" s="1"/>
  <c r="C1975" i="7"/>
  <c r="D1975" i="7" s="1"/>
  <c r="I1981" i="7"/>
  <c r="J1981" i="7" s="1"/>
  <c r="L1984" i="7"/>
  <c r="M1984" i="7" s="1"/>
  <c r="C1973" i="7" s="1"/>
  <c r="E1977" i="7"/>
  <c r="F1977" i="7" s="1"/>
  <c r="D1974" i="7"/>
  <c r="K1983" i="7"/>
  <c r="L1983" i="7" s="1"/>
  <c r="M1983" i="7" s="1"/>
  <c r="C1972" i="7" s="1"/>
  <c r="E1976" i="7"/>
  <c r="I1980" i="7"/>
  <c r="J1980" i="7"/>
  <c r="G1977" i="7" l="1"/>
  <c r="D1973" i="7"/>
  <c r="L1982" i="7"/>
  <c r="M1982" i="7" s="1"/>
  <c r="O1982" i="7" s="1"/>
  <c r="Q1980" i="1" s="1"/>
  <c r="O1983" i="7"/>
  <c r="Q1981" i="1" s="1"/>
  <c r="F1976" i="7"/>
  <c r="G1976" i="7" s="1"/>
  <c r="H1976" i="7" s="1"/>
  <c r="I1976" i="7" s="1"/>
  <c r="O1984" i="7"/>
  <c r="Q1982" i="1" s="1"/>
  <c r="K1981" i="7"/>
  <c r="E1975" i="7"/>
  <c r="F1975" i="7" s="1"/>
  <c r="H1977" i="7"/>
  <c r="I1977" i="7" s="1"/>
  <c r="E1974" i="7"/>
  <c r="L1981" i="7"/>
  <c r="M1981" i="7" s="1"/>
  <c r="J1979" i="7"/>
  <c r="K1980" i="7"/>
  <c r="L1980" i="7" s="1"/>
  <c r="M1980" i="7" s="1"/>
  <c r="O1980" i="7" s="1"/>
  <c r="Q1978" i="1" s="1"/>
  <c r="F1974" i="7"/>
  <c r="G1974" i="7" s="1"/>
  <c r="O1981" i="7"/>
  <c r="Q1979" i="1" s="1"/>
  <c r="C1970" i="7"/>
  <c r="G1975" i="7" l="1"/>
  <c r="H1975" i="7" s="1"/>
  <c r="E1973" i="7"/>
  <c r="F1973" i="7" s="1"/>
  <c r="C1971" i="7"/>
  <c r="D1971" i="7" s="1"/>
  <c r="J1978" i="7"/>
  <c r="K1978" i="7" s="1"/>
  <c r="K1979" i="7"/>
  <c r="L1979" i="7" s="1"/>
  <c r="M1979" i="7" s="1"/>
  <c r="O1979" i="7" s="1"/>
  <c r="Q1977" i="1" s="1"/>
  <c r="D1972" i="7"/>
  <c r="J1976" i="7"/>
  <c r="K1976" i="7" s="1"/>
  <c r="I1975" i="7"/>
  <c r="L1978" i="7"/>
  <c r="M1978" i="7" s="1"/>
  <c r="C1967" i="7" s="1"/>
  <c r="G1973" i="7"/>
  <c r="J1977" i="7"/>
  <c r="K1977" i="7" s="1"/>
  <c r="D1970" i="7"/>
  <c r="E1972" i="7"/>
  <c r="F1972" i="7" s="1"/>
  <c r="G1972" i="7" s="1"/>
  <c r="H1972" i="7" s="1"/>
  <c r="C1969" i="7"/>
  <c r="H1974" i="7"/>
  <c r="E1971" i="7"/>
  <c r="F1971" i="7" s="1"/>
  <c r="J1975" i="7"/>
  <c r="K1975" i="7" s="1"/>
  <c r="C1968" i="7"/>
  <c r="E1970" i="7"/>
  <c r="L1977" i="7"/>
  <c r="M1977" i="7" s="1"/>
  <c r="C1966" i="7" s="1"/>
  <c r="H1973" i="7"/>
  <c r="I1974" i="7" l="1"/>
  <c r="D1969" i="7"/>
  <c r="E1969" i="7" s="1"/>
  <c r="F1969" i="7" s="1"/>
  <c r="G1969" i="7" s="1"/>
  <c r="F1970" i="7"/>
  <c r="G1970" i="7" s="1"/>
  <c r="H1970" i="7" s="1"/>
  <c r="L1976" i="7"/>
  <c r="M1976" i="7" s="1"/>
  <c r="D1966" i="7" s="1"/>
  <c r="O1978" i="7"/>
  <c r="Q1976" i="1" s="1"/>
  <c r="G1971" i="7"/>
  <c r="H1971" i="7" s="1"/>
  <c r="I1971" i="7" s="1"/>
  <c r="I1973" i="7"/>
  <c r="J1973" i="7" s="1"/>
  <c r="D1968" i="7"/>
  <c r="E1968" i="7" s="1"/>
  <c r="F1968" i="7" s="1"/>
  <c r="J1974" i="7"/>
  <c r="K1974" i="7" s="1"/>
  <c r="O1977" i="7"/>
  <c r="Q1975" i="1" s="1"/>
  <c r="D1967" i="7"/>
  <c r="L1975" i="7"/>
  <c r="M1975" i="7" s="1"/>
  <c r="I1972" i="7"/>
  <c r="O1976" i="7"/>
  <c r="Q1974" i="1" s="1"/>
  <c r="C1965" i="7" l="1"/>
  <c r="L1974" i="7"/>
  <c r="M1974" i="7" s="1"/>
  <c r="O1974" i="7" s="1"/>
  <c r="Q1972" i="1" s="1"/>
  <c r="E1967" i="7"/>
  <c r="F1967" i="7" s="1"/>
  <c r="G1967" i="7" s="1"/>
  <c r="K1973" i="7"/>
  <c r="L1973" i="7" s="1"/>
  <c r="M1973" i="7" s="1"/>
  <c r="O1973" i="7" s="1"/>
  <c r="Q1971" i="1" s="1"/>
  <c r="J1972" i="7"/>
  <c r="K1972" i="7" s="1"/>
  <c r="L1972" i="7" s="1"/>
  <c r="M1972" i="7" s="1"/>
  <c r="G1968" i="7"/>
  <c r="H1968" i="7" s="1"/>
  <c r="O1975" i="7"/>
  <c r="Q1973" i="1" s="1"/>
  <c r="C1964" i="7"/>
  <c r="H1969" i="7"/>
  <c r="I1969" i="7" s="1"/>
  <c r="D1965" i="7"/>
  <c r="E1965" i="7" s="1"/>
  <c r="J1971" i="7"/>
  <c r="K1971" i="7" s="1"/>
  <c r="I1970" i="7"/>
  <c r="J1970" i="7" s="1"/>
  <c r="E1966" i="7"/>
  <c r="F1966" i="7" s="1"/>
  <c r="C1963" i="7"/>
  <c r="D1964" i="7"/>
  <c r="D1963" i="7" l="1"/>
  <c r="F1965" i="7"/>
  <c r="C1961" i="7"/>
  <c r="O1972" i="7"/>
  <c r="Q1970" i="1" s="1"/>
  <c r="G1965" i="7"/>
  <c r="C1962" i="7"/>
  <c r="D1962" i="7" s="1"/>
  <c r="G1966" i="7"/>
  <c r="H1966" i="7" s="1"/>
  <c r="H1967" i="7"/>
  <c r="I1967" i="7" s="1"/>
  <c r="I1968" i="7"/>
  <c r="J1968" i="7" s="1"/>
  <c r="K1970" i="7"/>
  <c r="L1970" i="7" s="1"/>
  <c r="M1970" i="7" s="1"/>
  <c r="O1970" i="7" s="1"/>
  <c r="Q1968" i="1" s="1"/>
  <c r="J1969" i="7"/>
  <c r="K1969" i="7" s="1"/>
  <c r="E1963" i="7"/>
  <c r="E1964" i="7"/>
  <c r="F1964" i="7" s="1"/>
  <c r="G1964" i="7" s="1"/>
  <c r="H1964" i="7" s="1"/>
  <c r="L1971" i="7"/>
  <c r="M1971" i="7" s="1"/>
  <c r="C1960" i="7" s="1"/>
  <c r="D1960" i="7" s="1"/>
  <c r="D1961" i="7"/>
  <c r="E1961" i="7" s="1"/>
  <c r="F1963" i="7"/>
  <c r="G1963" i="7" s="1"/>
  <c r="E1962" i="7" l="1"/>
  <c r="F1962" i="7" s="1"/>
  <c r="H1965" i="7"/>
  <c r="I1965" i="7" s="1"/>
  <c r="C1959" i="7"/>
  <c r="L1969" i="7"/>
  <c r="M1969" i="7" s="1"/>
  <c r="O1969" i="7" s="1"/>
  <c r="Q1967" i="1" s="1"/>
  <c r="J1967" i="7"/>
  <c r="K1967" i="7" s="1"/>
  <c r="K1968" i="7"/>
  <c r="L1968" i="7" s="1"/>
  <c r="M1968" i="7" s="1"/>
  <c r="O1968" i="7" s="1"/>
  <c r="Q1966" i="1" s="1"/>
  <c r="O1971" i="7"/>
  <c r="Q1969" i="1" s="1"/>
  <c r="I1966" i="7"/>
  <c r="J1966" i="7" s="1"/>
  <c r="K1966" i="7" s="1"/>
  <c r="L1966" i="7" s="1"/>
  <c r="M1966" i="7" s="1"/>
  <c r="O1966" i="7" s="1"/>
  <c r="Q1964" i="1" s="1"/>
  <c r="D1959" i="7"/>
  <c r="E1959" i="7" s="1"/>
  <c r="H1963" i="7"/>
  <c r="I1963" i="7" s="1"/>
  <c r="G1962" i="7"/>
  <c r="H1962" i="7" s="1"/>
  <c r="C1957" i="7"/>
  <c r="E1960" i="7" l="1"/>
  <c r="F1960" i="7" s="1"/>
  <c r="F1961" i="7"/>
  <c r="G1961" i="7" s="1"/>
  <c r="C1958" i="7"/>
  <c r="D1958" i="7" s="1"/>
  <c r="I1964" i="7"/>
  <c r="J1964" i="7" s="1"/>
  <c r="K1964" i="7" s="1"/>
  <c r="L1964" i="7" s="1"/>
  <c r="M1964" i="7" s="1"/>
  <c r="C1953" i="7" s="1"/>
  <c r="L1967" i="7"/>
  <c r="M1967" i="7" s="1"/>
  <c r="D1957" i="7" s="1"/>
  <c r="E1957" i="7" s="1"/>
  <c r="J1965" i="7"/>
  <c r="K1965" i="7" s="1"/>
  <c r="J1963" i="7"/>
  <c r="K1963" i="7" s="1"/>
  <c r="I1962" i="7"/>
  <c r="J1962" i="7" s="1"/>
  <c r="C1955" i="7"/>
  <c r="E1958" i="7"/>
  <c r="F1958" i="7" s="1"/>
  <c r="C1956" i="7"/>
  <c r="D1956" i="7" s="1"/>
  <c r="O1967" i="7"/>
  <c r="Q1965" i="1" s="1"/>
  <c r="F1959" i="7"/>
  <c r="G1959" i="7" s="1"/>
  <c r="G1960" i="7"/>
  <c r="H1960" i="7" s="1"/>
  <c r="H1961" i="7"/>
  <c r="I1961" i="7" s="1"/>
  <c r="L1965" i="7" l="1"/>
  <c r="M1965" i="7" s="1"/>
  <c r="O1965" i="7"/>
  <c r="Q1963" i="1" s="1"/>
  <c r="C1954" i="7"/>
  <c r="D1954" i="7" s="1"/>
  <c r="E1954" i="7" s="1"/>
  <c r="F1954" i="7" s="1"/>
  <c r="E1956" i="7"/>
  <c r="F1956" i="7" s="1"/>
  <c r="H1959" i="7"/>
  <c r="G1958" i="7"/>
  <c r="L1963" i="7"/>
  <c r="M1963" i="7" s="1"/>
  <c r="C1952" i="7" s="1"/>
  <c r="F1957" i="7"/>
  <c r="G1957" i="7" s="1"/>
  <c r="I1960" i="7"/>
  <c r="J1960" i="7" s="1"/>
  <c r="K1962" i="7"/>
  <c r="L1962" i="7" s="1"/>
  <c r="M1962" i="7" s="1"/>
  <c r="O1962" i="7" s="1"/>
  <c r="Q1960" i="1" s="1"/>
  <c r="J1961" i="7"/>
  <c r="K1961" i="7" s="1"/>
  <c r="L1961" i="7" s="1"/>
  <c r="M1961" i="7" s="1"/>
  <c r="C1950" i="7" s="1"/>
  <c r="D1955" i="7"/>
  <c r="O1964" i="7"/>
  <c r="Q1962" i="1" s="1"/>
  <c r="I1959" i="7"/>
  <c r="O1963" i="7"/>
  <c r="Q1961" i="1" s="1"/>
  <c r="H1958" i="7"/>
  <c r="E1955" i="7"/>
  <c r="F1955" i="7" s="1"/>
  <c r="G1955" i="7" l="1"/>
  <c r="H1957" i="7"/>
  <c r="I1957" i="7" s="1"/>
  <c r="G1956" i="7"/>
  <c r="D1952" i="7"/>
  <c r="D1953" i="7"/>
  <c r="E1953" i="7" s="1"/>
  <c r="K1960" i="7"/>
  <c r="J1959" i="7"/>
  <c r="I1958" i="7"/>
  <c r="J1958" i="7" s="1"/>
  <c r="F1953" i="7"/>
  <c r="C1951" i="7"/>
  <c r="K1959" i="7"/>
  <c r="L1959" i="7" s="1"/>
  <c r="M1959" i="7" s="1"/>
  <c r="O1959" i="7" s="1"/>
  <c r="Q1957" i="1" s="1"/>
  <c r="E1952" i="7"/>
  <c r="J1957" i="7"/>
  <c r="D1951" i="7"/>
  <c r="H1955" i="7"/>
  <c r="L1960" i="7"/>
  <c r="M1960" i="7" s="1"/>
  <c r="F1952" i="7" s="1"/>
  <c r="G1954" i="7"/>
  <c r="O1961" i="7"/>
  <c r="Q1959" i="1" s="1"/>
  <c r="H1956" i="7"/>
  <c r="I1956" i="7" s="1"/>
  <c r="K1958" i="7"/>
  <c r="L1958" i="7" s="1"/>
  <c r="M1958" i="7" s="1"/>
  <c r="J1956" i="7" l="1"/>
  <c r="K1956" i="7" s="1"/>
  <c r="I1955" i="7"/>
  <c r="J1955" i="7" s="1"/>
  <c r="C1948" i="7"/>
  <c r="E1951" i="7"/>
  <c r="F1951" i="7" s="1"/>
  <c r="G1951" i="7" s="1"/>
  <c r="G1952" i="7"/>
  <c r="O1960" i="7"/>
  <c r="Q1958" i="1" s="1"/>
  <c r="H1954" i="7"/>
  <c r="I1954" i="7" s="1"/>
  <c r="J1954" i="7" s="1"/>
  <c r="K1957" i="7"/>
  <c r="L1957" i="7" s="1"/>
  <c r="M1957" i="7" s="1"/>
  <c r="C1946" i="7" s="1"/>
  <c r="G1953" i="7"/>
  <c r="H1953" i="7" s="1"/>
  <c r="D1950" i="7"/>
  <c r="E1950" i="7" s="1"/>
  <c r="F1950" i="7" s="1"/>
  <c r="C1949" i="7"/>
  <c r="D1949" i="7" s="1"/>
  <c r="E1949" i="7" s="1"/>
  <c r="L1956" i="7"/>
  <c r="M1956" i="7" s="1"/>
  <c r="I1953" i="7"/>
  <c r="K1955" i="7"/>
  <c r="H1952" i="7"/>
  <c r="O1958" i="7"/>
  <c r="Q1956" i="1" s="1"/>
  <c r="C1947" i="7"/>
  <c r="D1948" i="7"/>
  <c r="H1951" i="7" l="1"/>
  <c r="K1954" i="7"/>
  <c r="E1948" i="7"/>
  <c r="F1948" i="7" s="1"/>
  <c r="D1946" i="7"/>
  <c r="E1946" i="7" s="1"/>
  <c r="F1946" i="7" s="1"/>
  <c r="D1947" i="7"/>
  <c r="L1955" i="7"/>
  <c r="M1955" i="7" s="1"/>
  <c r="C1944" i="7" s="1"/>
  <c r="O1957" i="7"/>
  <c r="Q1955" i="1" s="1"/>
  <c r="G1950" i="7"/>
  <c r="H1950" i="7" s="1"/>
  <c r="I1950" i="7" s="1"/>
  <c r="J1950" i="7" s="1"/>
  <c r="F1949" i="7"/>
  <c r="I1952" i="7"/>
  <c r="J1952" i="7" s="1"/>
  <c r="K1952" i="7" s="1"/>
  <c r="J1953" i="7"/>
  <c r="K1953" i="7" s="1"/>
  <c r="L1953" i="7" s="1"/>
  <c r="M1953" i="7" s="1"/>
  <c r="G1949" i="7"/>
  <c r="H1949" i="7" s="1"/>
  <c r="I1949" i="7" s="1"/>
  <c r="O1956" i="7"/>
  <c r="Q1954" i="1" s="1"/>
  <c r="E1947" i="7"/>
  <c r="I1951" i="7"/>
  <c r="C1945" i="7"/>
  <c r="D1945" i="7" s="1"/>
  <c r="L1954" i="7"/>
  <c r="M1954" i="7" s="1"/>
  <c r="C1943" i="7" s="1"/>
  <c r="J1951" i="7"/>
  <c r="O1954" i="7" l="1"/>
  <c r="Q1952" i="1" s="1"/>
  <c r="L1952" i="7"/>
  <c r="M1952" i="7" s="1"/>
  <c r="O1952" i="7" s="1"/>
  <c r="Q1950" i="1" s="1"/>
  <c r="E1945" i="7"/>
  <c r="O1955" i="7"/>
  <c r="Q1953" i="1" s="1"/>
  <c r="F1947" i="7"/>
  <c r="G1947" i="7" s="1"/>
  <c r="H1947" i="7" s="1"/>
  <c r="I1947" i="7" s="1"/>
  <c r="G1948" i="7"/>
  <c r="H1948" i="7" s="1"/>
  <c r="I1948" i="7" s="1"/>
  <c r="J1948" i="7" s="1"/>
  <c r="F1945" i="7"/>
  <c r="D1944" i="7"/>
  <c r="D1943" i="7"/>
  <c r="E1943" i="7" s="1"/>
  <c r="J1949" i="7"/>
  <c r="K1949" i="7" s="1"/>
  <c r="C1941" i="7"/>
  <c r="K1951" i="7"/>
  <c r="L1951" i="7" s="1"/>
  <c r="M1951" i="7" s="1"/>
  <c r="O1951" i="7" s="1"/>
  <c r="Q1949" i="1" s="1"/>
  <c r="G1945" i="7"/>
  <c r="C1942" i="7"/>
  <c r="D1942" i="7" s="1"/>
  <c r="O1953" i="7"/>
  <c r="Q1951" i="1" s="1"/>
  <c r="E1944" i="7"/>
  <c r="F1944" i="7" s="1"/>
  <c r="G1944" i="7" s="1"/>
  <c r="K1950" i="7"/>
  <c r="L1950" i="7" s="1"/>
  <c r="M1950" i="7" s="1"/>
  <c r="G1946" i="7"/>
  <c r="H1946" i="7" s="1"/>
  <c r="F1943" i="7" l="1"/>
  <c r="J1947" i="7"/>
  <c r="K1948" i="7"/>
  <c r="L1948" i="7" s="1"/>
  <c r="M1948" i="7" s="1"/>
  <c r="I1946" i="7"/>
  <c r="C1940" i="7"/>
  <c r="K1947" i="7"/>
  <c r="H1945" i="7"/>
  <c r="I1945" i="7" s="1"/>
  <c r="J1946" i="7"/>
  <c r="D1941" i="7"/>
  <c r="E1941" i="7" s="1"/>
  <c r="E1942" i="7"/>
  <c r="F1942" i="7" s="1"/>
  <c r="L1949" i="7"/>
  <c r="M1949" i="7" s="1"/>
  <c r="H1944" i="7"/>
  <c r="D1940" i="7"/>
  <c r="C1939" i="7"/>
  <c r="D1939" i="7" s="1"/>
  <c r="O1950" i="7"/>
  <c r="Q1948" i="1" s="1"/>
  <c r="G1943" i="7"/>
  <c r="H1943" i="7" l="1"/>
  <c r="I1944" i="7"/>
  <c r="K1946" i="7"/>
  <c r="L1946" i="7" s="1"/>
  <c r="M1946" i="7" s="1"/>
  <c r="C1938" i="7"/>
  <c r="D1938" i="7" s="1"/>
  <c r="O1949" i="7"/>
  <c r="Q1947" i="1" s="1"/>
  <c r="J1945" i="7"/>
  <c r="K1945" i="7" s="1"/>
  <c r="E1940" i="7"/>
  <c r="G1942" i="7"/>
  <c r="H1942" i="7" s="1"/>
  <c r="F1941" i="7"/>
  <c r="G1941" i="7" s="1"/>
  <c r="L1947" i="7"/>
  <c r="M1947" i="7" s="1"/>
  <c r="E1939" i="7"/>
  <c r="I1943" i="7"/>
  <c r="J1944" i="7"/>
  <c r="C1937" i="7"/>
  <c r="O1948" i="7"/>
  <c r="Q1946" i="1" s="1"/>
  <c r="F1940" i="7"/>
  <c r="K1944" i="7" l="1"/>
  <c r="J1943" i="7"/>
  <c r="I1942" i="7"/>
  <c r="L1945" i="7"/>
  <c r="M1945" i="7" s="1"/>
  <c r="O1945" i="7" s="1"/>
  <c r="Q1943" i="1" s="1"/>
  <c r="G1940" i="7"/>
  <c r="D1937" i="7"/>
  <c r="O1947" i="7"/>
  <c r="Q1945" i="1" s="1"/>
  <c r="C1936" i="7"/>
  <c r="D1936" i="7" s="1"/>
  <c r="E1936" i="7" s="1"/>
  <c r="H1941" i="7"/>
  <c r="E1938" i="7"/>
  <c r="F1939" i="7"/>
  <c r="G1939" i="7" s="1"/>
  <c r="J1942" i="7"/>
  <c r="K1942" i="7" s="1"/>
  <c r="H1940" i="7"/>
  <c r="E1937" i="7"/>
  <c r="K1943" i="7"/>
  <c r="L1944" i="7"/>
  <c r="M1944" i="7" s="1"/>
  <c r="C1933" i="7" s="1"/>
  <c r="C1935" i="7"/>
  <c r="O1946" i="7"/>
  <c r="Q1944" i="1" s="1"/>
  <c r="F1938" i="7"/>
  <c r="C1934" i="7"/>
  <c r="D1934" i="7" s="1"/>
  <c r="I1941" i="7"/>
  <c r="L1942" i="7" l="1"/>
  <c r="M1942" i="7" s="1"/>
  <c r="F1936" i="7"/>
  <c r="O1944" i="7"/>
  <c r="Q1942" i="1" s="1"/>
  <c r="G1938" i="7"/>
  <c r="H1938" i="7" s="1"/>
  <c r="I1938" i="7" s="1"/>
  <c r="J1938" i="7" s="1"/>
  <c r="L1943" i="7"/>
  <c r="M1943" i="7" s="1"/>
  <c r="H1939" i="7"/>
  <c r="I1939" i="7" s="1"/>
  <c r="F1937" i="7"/>
  <c r="G1937" i="7" s="1"/>
  <c r="H1937" i="7" s="1"/>
  <c r="I1937" i="7" s="1"/>
  <c r="J1941" i="7"/>
  <c r="K1941" i="7" s="1"/>
  <c r="D1935" i="7"/>
  <c r="E1935" i="7" s="1"/>
  <c r="I1940" i="7"/>
  <c r="J1940" i="7" s="1"/>
  <c r="E1934" i="7"/>
  <c r="F1934" i="7" s="1"/>
  <c r="F1935" i="7"/>
  <c r="G1935" i="7" s="1"/>
  <c r="O1943" i="7"/>
  <c r="Q1941" i="1" s="1"/>
  <c r="D1933" i="7"/>
  <c r="E1933" i="7" s="1"/>
  <c r="O1942" i="7"/>
  <c r="Q1940" i="1" s="1"/>
  <c r="C1931" i="7"/>
  <c r="G1936" i="7" l="1"/>
  <c r="H1936" i="7" s="1"/>
  <c r="L1941" i="7"/>
  <c r="M1941" i="7" s="1"/>
  <c r="D1931" i="7" s="1"/>
  <c r="K1940" i="7"/>
  <c r="L1940" i="7" s="1"/>
  <c r="M1940" i="7" s="1"/>
  <c r="O1940" i="7" s="1"/>
  <c r="Q1938" i="1" s="1"/>
  <c r="J1939" i="7"/>
  <c r="K1939" i="7" s="1"/>
  <c r="L1939" i="7" s="1"/>
  <c r="M1939" i="7" s="1"/>
  <c r="C1932" i="7"/>
  <c r="D1932" i="7" s="1"/>
  <c r="F1933" i="7"/>
  <c r="G1934" i="7"/>
  <c r="H1934" i="7" s="1"/>
  <c r="I1936" i="7"/>
  <c r="J1936" i="7" s="1"/>
  <c r="J1937" i="7"/>
  <c r="K1938" i="7"/>
  <c r="O1941" i="7"/>
  <c r="Q1939" i="1" s="1"/>
  <c r="H1935" i="7"/>
  <c r="L1938" i="7" l="1"/>
  <c r="M1938" i="7" s="1"/>
  <c r="C1930" i="7"/>
  <c r="D1930" i="7" s="1"/>
  <c r="E1932" i="7"/>
  <c r="I1935" i="7"/>
  <c r="E1931" i="7"/>
  <c r="F1931" i="7" s="1"/>
  <c r="G1931" i="7" s="1"/>
  <c r="C1929" i="7"/>
  <c r="D1929" i="7" s="1"/>
  <c r="E1929" i="7" s="1"/>
  <c r="F1932" i="7"/>
  <c r="G1932" i="7" s="1"/>
  <c r="H1932" i="7" s="1"/>
  <c r="K1937" i="7"/>
  <c r="L1937" i="7" s="1"/>
  <c r="M1937" i="7" s="1"/>
  <c r="G1933" i="7"/>
  <c r="H1933" i="7" s="1"/>
  <c r="I1933" i="7" s="1"/>
  <c r="I1934" i="7"/>
  <c r="J1934" i="7" s="1"/>
  <c r="O1939" i="7"/>
  <c r="Q1937" i="1" s="1"/>
  <c r="C1928" i="7"/>
  <c r="D1928" i="7" s="1"/>
  <c r="E1930" i="7"/>
  <c r="F1930" i="7" s="1"/>
  <c r="O1938" i="7"/>
  <c r="Q1936" i="1" s="1"/>
  <c r="C1927" i="7"/>
  <c r="J1935" i="7"/>
  <c r="K1935" i="7" s="1"/>
  <c r="K1936" i="7"/>
  <c r="L1936" i="7" s="1"/>
  <c r="M1936" i="7" s="1"/>
  <c r="K1934" i="7" l="1"/>
  <c r="E1928" i="7"/>
  <c r="F1928" i="7" s="1"/>
  <c r="L1935" i="7"/>
  <c r="M1935" i="7" s="1"/>
  <c r="O1935" i="7" s="1"/>
  <c r="Q1933" i="1" s="1"/>
  <c r="D1927" i="7"/>
  <c r="E1927" i="7" s="1"/>
  <c r="F1927" i="7" s="1"/>
  <c r="L1934" i="7"/>
  <c r="M1934" i="7" s="1"/>
  <c r="O1934" i="7" s="1"/>
  <c r="Q1932" i="1" s="1"/>
  <c r="O1936" i="7"/>
  <c r="Q1934" i="1" s="1"/>
  <c r="C1925" i="7"/>
  <c r="C1926" i="7"/>
  <c r="D1926" i="7" s="1"/>
  <c r="O1937" i="7"/>
  <c r="Q1935" i="1" s="1"/>
  <c r="J1933" i="7"/>
  <c r="K1933" i="7" s="1"/>
  <c r="H1931" i="7"/>
  <c r="I1931" i="7" s="1"/>
  <c r="I1932" i="7"/>
  <c r="J1932" i="7" s="1"/>
  <c r="G1930" i="7"/>
  <c r="H1930" i="7" s="1"/>
  <c r="F1929" i="7"/>
  <c r="G1929" i="7" s="1"/>
  <c r="I1930" i="7" l="1"/>
  <c r="J1930" i="7" s="1"/>
  <c r="K1930" i="7" s="1"/>
  <c r="H1929" i="7"/>
  <c r="I1929" i="7" s="1"/>
  <c r="L1933" i="7"/>
  <c r="M1933" i="7" s="1"/>
  <c r="O1933" i="7" s="1"/>
  <c r="Q1931" i="1" s="1"/>
  <c r="K1932" i="7"/>
  <c r="L1932" i="7" s="1"/>
  <c r="M1932" i="7" s="1"/>
  <c r="C1921" i="7" s="1"/>
  <c r="E1926" i="7"/>
  <c r="F1926" i="7" s="1"/>
  <c r="G1926" i="7" s="1"/>
  <c r="C1924" i="7"/>
  <c r="J1931" i="7"/>
  <c r="K1931" i="7" s="1"/>
  <c r="L1931" i="7" s="1"/>
  <c r="M1931" i="7" s="1"/>
  <c r="D1925" i="7"/>
  <c r="E1925" i="7" s="1"/>
  <c r="F1925" i="7" s="1"/>
  <c r="G1928" i="7"/>
  <c r="H1928" i="7" s="1"/>
  <c r="I1928" i="7" s="1"/>
  <c r="C1923" i="7"/>
  <c r="D1923" i="7" s="1"/>
  <c r="G1927" i="7"/>
  <c r="H1927" i="7" s="1"/>
  <c r="D1924" i="7"/>
  <c r="E1924" i="7" s="1"/>
  <c r="C1922" i="7"/>
  <c r="J1929" i="7" l="1"/>
  <c r="K1929" i="7" s="1"/>
  <c r="L1929" i="7" s="1"/>
  <c r="M1929" i="7" s="1"/>
  <c r="O1929" i="7" s="1"/>
  <c r="Q1927" i="1" s="1"/>
  <c r="I1927" i="7"/>
  <c r="F1924" i="7"/>
  <c r="G1924" i="7" s="1"/>
  <c r="H1924" i="7" s="1"/>
  <c r="J1928" i="7"/>
  <c r="K1928" i="7" s="1"/>
  <c r="G1925" i="7"/>
  <c r="O1932" i="7"/>
  <c r="Q1930" i="1" s="1"/>
  <c r="E1923" i="7"/>
  <c r="F1923" i="7" s="1"/>
  <c r="D1922" i="7"/>
  <c r="E1922" i="7" s="1"/>
  <c r="H1926" i="7"/>
  <c r="I1926" i="7" s="1"/>
  <c r="L1930" i="7"/>
  <c r="M1930" i="7" s="1"/>
  <c r="C1919" i="7" s="1"/>
  <c r="C1920" i="7"/>
  <c r="O1931" i="7"/>
  <c r="Q1929" i="1" s="1"/>
  <c r="D1921" i="7"/>
  <c r="J1927" i="7"/>
  <c r="H1925" i="7"/>
  <c r="I1925" i="7" s="1"/>
  <c r="F1922" i="7" l="1"/>
  <c r="G1923" i="7"/>
  <c r="H1923" i="7" s="1"/>
  <c r="K1927" i="7"/>
  <c r="D1920" i="7"/>
  <c r="J1926" i="7"/>
  <c r="K1926" i="7" s="1"/>
  <c r="D1919" i="7"/>
  <c r="O1930" i="7"/>
  <c r="Q1928" i="1" s="1"/>
  <c r="L1928" i="7"/>
  <c r="M1928" i="7" s="1"/>
  <c r="O1928" i="7" s="1"/>
  <c r="Q1926" i="1" s="1"/>
  <c r="E1921" i="7"/>
  <c r="F1921" i="7" s="1"/>
  <c r="I1924" i="7"/>
  <c r="L1927" i="7"/>
  <c r="M1927" i="7" s="1"/>
  <c r="O1927" i="7" s="1"/>
  <c r="Q1925" i="1" s="1"/>
  <c r="E1920" i="7"/>
  <c r="F1920" i="7" s="1"/>
  <c r="G1920" i="7" s="1"/>
  <c r="C1918" i="7"/>
  <c r="G1922" i="7"/>
  <c r="J1925" i="7"/>
  <c r="K1925" i="7" l="1"/>
  <c r="L1925" i="7" s="1"/>
  <c r="M1925" i="7" s="1"/>
  <c r="O1925" i="7" s="1"/>
  <c r="Q1923" i="1" s="1"/>
  <c r="G1921" i="7"/>
  <c r="H1921" i="7" s="1"/>
  <c r="L1926" i="7"/>
  <c r="M1926" i="7" s="1"/>
  <c r="O1926" i="7" s="1"/>
  <c r="Q1924" i="1" s="1"/>
  <c r="C1916" i="7"/>
  <c r="E1919" i="7"/>
  <c r="F1919" i="7" s="1"/>
  <c r="I1923" i="7"/>
  <c r="H1922" i="7"/>
  <c r="I1922" i="7" s="1"/>
  <c r="J1922" i="7" s="1"/>
  <c r="K1922" i="7" s="1"/>
  <c r="C1917" i="7"/>
  <c r="D1917" i="7" s="1"/>
  <c r="E1917" i="7" s="1"/>
  <c r="F1917" i="7" s="1"/>
  <c r="G1919" i="7"/>
  <c r="H1919" i="7" s="1"/>
  <c r="D1918" i="7"/>
  <c r="E1918" i="7" s="1"/>
  <c r="J1924" i="7"/>
  <c r="K1924" i="7" s="1"/>
  <c r="L1924" i="7" s="1"/>
  <c r="M1924" i="7" s="1"/>
  <c r="I1921" i="7"/>
  <c r="J1921" i="7" s="1"/>
  <c r="C1915" i="7"/>
  <c r="D1915" i="7" s="1"/>
  <c r="H1920" i="7"/>
  <c r="I1920" i="7" s="1"/>
  <c r="D1916" i="7"/>
  <c r="E1916" i="7" s="1"/>
  <c r="J1923" i="7"/>
  <c r="K1923" i="7" s="1"/>
  <c r="L1923" i="7" s="1"/>
  <c r="M1923" i="7" s="1"/>
  <c r="O1923" i="7" s="1"/>
  <c r="Q1921" i="1" s="1"/>
  <c r="C1914" i="7" l="1"/>
  <c r="F1918" i="7"/>
  <c r="G1918" i="7" s="1"/>
  <c r="C1912" i="7"/>
  <c r="E1915" i="7"/>
  <c r="F1915" i="7" s="1"/>
  <c r="G1915" i="7" s="1"/>
  <c r="H1915" i="7" s="1"/>
  <c r="I1919" i="7"/>
  <c r="J1920" i="7"/>
  <c r="K1920" i="7" s="1"/>
  <c r="J1919" i="7"/>
  <c r="G1917" i="7"/>
  <c r="H1917" i="7" s="1"/>
  <c r="K1921" i="7"/>
  <c r="L1921" i="7" s="1"/>
  <c r="M1921" i="7" s="1"/>
  <c r="C1910" i="7" s="1"/>
  <c r="C1913" i="7"/>
  <c r="D1913" i="7" s="1"/>
  <c r="F1916" i="7"/>
  <c r="G1916" i="7" s="1"/>
  <c r="L1922" i="7"/>
  <c r="M1922" i="7" s="1"/>
  <c r="C1911" i="7" s="1"/>
  <c r="H1918" i="7"/>
  <c r="I1918" i="7" s="1"/>
  <c r="O1924" i="7"/>
  <c r="Q1922" i="1" s="1"/>
  <c r="D1914" i="7"/>
  <c r="E1914" i="7" s="1"/>
  <c r="O1921" i="7"/>
  <c r="Q1919" i="1" s="1"/>
  <c r="D1912" i="7"/>
  <c r="E1912" i="7" s="1"/>
  <c r="J1918" i="7"/>
  <c r="K1918" i="7" s="1"/>
  <c r="L1920" i="7" l="1"/>
  <c r="M1920" i="7" s="1"/>
  <c r="I1917" i="7"/>
  <c r="J1917" i="7" s="1"/>
  <c r="K1917" i="7" s="1"/>
  <c r="F1914" i="7"/>
  <c r="G1914" i="7" s="1"/>
  <c r="H1914" i="7" s="1"/>
  <c r="H1916" i="7"/>
  <c r="O1922" i="7"/>
  <c r="Q1920" i="1" s="1"/>
  <c r="E1913" i="7"/>
  <c r="F1913" i="7" s="1"/>
  <c r="G1913" i="7" s="1"/>
  <c r="I1916" i="7"/>
  <c r="J1916" i="7" s="1"/>
  <c r="D1911" i="7"/>
  <c r="E1911" i="7" s="1"/>
  <c r="K1919" i="7"/>
  <c r="L1919" i="7" s="1"/>
  <c r="M1919" i="7" s="1"/>
  <c r="O1919" i="7" s="1"/>
  <c r="Q1917" i="1" s="1"/>
  <c r="F1912" i="7"/>
  <c r="D1910" i="7"/>
  <c r="O1920" i="7"/>
  <c r="Q1918" i="1" s="1"/>
  <c r="C1909" i="7"/>
  <c r="L1918" i="7"/>
  <c r="M1918" i="7" s="1"/>
  <c r="I1915" i="7"/>
  <c r="J1915" i="7" l="1"/>
  <c r="K1916" i="7"/>
  <c r="H1913" i="7"/>
  <c r="E1910" i="7"/>
  <c r="F1911" i="7"/>
  <c r="G1911" i="7" s="1"/>
  <c r="D1909" i="7"/>
  <c r="E1909" i="7" s="1"/>
  <c r="G1912" i="7"/>
  <c r="H1912" i="7" s="1"/>
  <c r="L1917" i="7"/>
  <c r="M1917" i="7" s="1"/>
  <c r="O1917" i="7" s="1"/>
  <c r="Q1915" i="1" s="1"/>
  <c r="I1914" i="7"/>
  <c r="J1914" i="7" s="1"/>
  <c r="C1908" i="7"/>
  <c r="D1908" i="7" s="1"/>
  <c r="K1915" i="7"/>
  <c r="F1910" i="7"/>
  <c r="G1910" i="7" s="1"/>
  <c r="I1913" i="7"/>
  <c r="C1907" i="7"/>
  <c r="O1918" i="7"/>
  <c r="Q1916" i="1" s="1"/>
  <c r="L1916" i="7"/>
  <c r="M1916" i="7" s="1"/>
  <c r="C1906" i="7" l="1"/>
  <c r="K1914" i="7"/>
  <c r="H1911" i="7"/>
  <c r="I1911" i="7" s="1"/>
  <c r="E1908" i="7"/>
  <c r="F1908" i="7" s="1"/>
  <c r="G1908" i="7" s="1"/>
  <c r="I1912" i="7"/>
  <c r="J1912" i="7" s="1"/>
  <c r="K1912" i="7" s="1"/>
  <c r="J1913" i="7"/>
  <c r="L1915" i="7"/>
  <c r="M1915" i="7" s="1"/>
  <c r="O1915" i="7" s="1"/>
  <c r="Q1913" i="1" s="1"/>
  <c r="F1909" i="7"/>
  <c r="G1909" i="7" s="1"/>
  <c r="H1909" i="7" s="1"/>
  <c r="D1907" i="7"/>
  <c r="E1907" i="7" s="1"/>
  <c r="H1910" i="7"/>
  <c r="K1913" i="7"/>
  <c r="D1906" i="7"/>
  <c r="E1906" i="7" s="1"/>
  <c r="O1916" i="7"/>
  <c r="Q1914" i="1" s="1"/>
  <c r="C1905" i="7"/>
  <c r="L1914" i="7"/>
  <c r="M1914" i="7" s="1"/>
  <c r="J1911" i="7" l="1"/>
  <c r="I1909" i="7"/>
  <c r="D1905" i="7"/>
  <c r="E1905" i="7" s="1"/>
  <c r="L1913" i="7"/>
  <c r="M1913" i="7" s="1"/>
  <c r="C1902" i="7" s="1"/>
  <c r="C1904" i="7"/>
  <c r="I1910" i="7"/>
  <c r="J1910" i="7" s="1"/>
  <c r="F1907" i="7"/>
  <c r="G1907" i="7"/>
  <c r="H1907" i="7" s="1"/>
  <c r="H1908" i="7"/>
  <c r="K1911" i="7"/>
  <c r="F1906" i="7"/>
  <c r="L1912" i="7"/>
  <c r="M1912" i="7" s="1"/>
  <c r="O1914" i="7"/>
  <c r="Q1912" i="1" s="1"/>
  <c r="C1903" i="7"/>
  <c r="D1904" i="7"/>
  <c r="L1911" i="7" l="1"/>
  <c r="M1911" i="7" s="1"/>
  <c r="O1911" i="7" s="1"/>
  <c r="Q1909" i="1" s="1"/>
  <c r="G1906" i="7"/>
  <c r="O1913" i="7"/>
  <c r="Q1911" i="1" s="1"/>
  <c r="I1908" i="7"/>
  <c r="J1908" i="7" s="1"/>
  <c r="K1908" i="7" s="1"/>
  <c r="E1904" i="7"/>
  <c r="D1903" i="7"/>
  <c r="E1903" i="7" s="1"/>
  <c r="K1910" i="7"/>
  <c r="L1910" i="7" s="1"/>
  <c r="M1910" i="7" s="1"/>
  <c r="J1909" i="7"/>
  <c r="K1909" i="7" s="1"/>
  <c r="L1909" i="7" s="1"/>
  <c r="M1909" i="7" s="1"/>
  <c r="F1905" i="7"/>
  <c r="G1905" i="7" s="1"/>
  <c r="H1905" i="7" s="1"/>
  <c r="I1907" i="7"/>
  <c r="J1907" i="7" s="1"/>
  <c r="D1902" i="7"/>
  <c r="E1902" i="7" s="1"/>
  <c r="O1912" i="7"/>
  <c r="Q1910" i="1" s="1"/>
  <c r="C1901" i="7"/>
  <c r="D1901" i="7" s="1"/>
  <c r="H1906" i="7"/>
  <c r="I1906" i="7" s="1"/>
  <c r="F1904" i="7"/>
  <c r="G1904" i="7" s="1"/>
  <c r="C1900" i="7"/>
  <c r="F1903" i="7" l="1"/>
  <c r="G1903" i="7" s="1"/>
  <c r="H1903" i="7" s="1"/>
  <c r="O1910" i="7"/>
  <c r="Q1908" i="1" s="1"/>
  <c r="K1907" i="7"/>
  <c r="L1908" i="7"/>
  <c r="M1908" i="7" s="1"/>
  <c r="O1908" i="7" s="1"/>
  <c r="Q1906" i="1" s="1"/>
  <c r="F1902" i="7"/>
  <c r="G1902" i="7" s="1"/>
  <c r="H1904" i="7"/>
  <c r="I1904" i="7" s="1"/>
  <c r="I1905" i="7"/>
  <c r="E1901" i="7"/>
  <c r="F1901" i="7" s="1"/>
  <c r="G1901" i="7" s="1"/>
  <c r="J1906" i="7"/>
  <c r="K1906" i="7" s="1"/>
  <c r="C1899" i="7"/>
  <c r="D1899" i="7" s="1"/>
  <c r="D1900" i="7"/>
  <c r="E1900" i="7" s="1"/>
  <c r="J1905" i="7"/>
  <c r="K1905" i="7" s="1"/>
  <c r="O1909" i="7"/>
  <c r="Q1907" i="1" s="1"/>
  <c r="C1898" i="7"/>
  <c r="L1907" i="7"/>
  <c r="M1907" i="7" s="1"/>
  <c r="C1896" i="7" s="1"/>
  <c r="C1897" i="7" l="1"/>
  <c r="D1897" i="7" s="1"/>
  <c r="E1899" i="7"/>
  <c r="J1904" i="7"/>
  <c r="L1906" i="7"/>
  <c r="M1906" i="7" s="1"/>
  <c r="O1906" i="7" s="1"/>
  <c r="Q1904" i="1" s="1"/>
  <c r="H1902" i="7"/>
  <c r="I1902" i="7" s="1"/>
  <c r="I1903" i="7"/>
  <c r="D1898" i="7"/>
  <c r="E1898" i="7" s="1"/>
  <c r="F1900" i="7"/>
  <c r="G1900" i="7" s="1"/>
  <c r="H1900" i="7" s="1"/>
  <c r="H1901" i="7"/>
  <c r="K1904" i="7"/>
  <c r="O1907" i="7"/>
  <c r="Q1905" i="1" s="1"/>
  <c r="F1899" i="7"/>
  <c r="J1903" i="7"/>
  <c r="L1905" i="7"/>
  <c r="M1905" i="7" s="1"/>
  <c r="D1896" i="7" l="1"/>
  <c r="E1896" i="7" s="1"/>
  <c r="F1898" i="7"/>
  <c r="G1898" i="7" s="1"/>
  <c r="G1899" i="7"/>
  <c r="H1899" i="7" s="1"/>
  <c r="C1895" i="7"/>
  <c r="D1895" i="7" s="1"/>
  <c r="J1902" i="7"/>
  <c r="K1903" i="7"/>
  <c r="I1901" i="7"/>
  <c r="J1901" i="7" s="1"/>
  <c r="L1904" i="7"/>
  <c r="M1904" i="7" s="1"/>
  <c r="O1904" i="7" s="1"/>
  <c r="Q1902" i="1" s="1"/>
  <c r="E1897" i="7"/>
  <c r="F1897" i="7" s="1"/>
  <c r="O1905" i="7"/>
  <c r="Q1903" i="1" s="1"/>
  <c r="C1893" i="7"/>
  <c r="I1900" i="7"/>
  <c r="C1894" i="7"/>
  <c r="D1894" i="7" s="1"/>
  <c r="L1903" i="7"/>
  <c r="M1903" i="7" s="1"/>
  <c r="K1902" i="7"/>
  <c r="L1902" i="7" s="1"/>
  <c r="M1902" i="7" s="1"/>
  <c r="C1891" i="7" s="1"/>
  <c r="H1898" i="7" l="1"/>
  <c r="J1900" i="7"/>
  <c r="G1897" i="7"/>
  <c r="H1897" i="7" s="1"/>
  <c r="I1897" i="7" s="1"/>
  <c r="E1895" i="7"/>
  <c r="F1895" i="7" s="1"/>
  <c r="G1895" i="7" s="1"/>
  <c r="I1899" i="7"/>
  <c r="J1899" i="7" s="1"/>
  <c r="K1899" i="7" s="1"/>
  <c r="K1901" i="7"/>
  <c r="F1896" i="7"/>
  <c r="G1896" i="7" s="1"/>
  <c r="H1896" i="7" s="1"/>
  <c r="I1898" i="7"/>
  <c r="J1898" i="7" s="1"/>
  <c r="E1894" i="7"/>
  <c r="F1894" i="7" s="1"/>
  <c r="K1900" i="7"/>
  <c r="L1900" i="7" s="1"/>
  <c r="M1900" i="7" s="1"/>
  <c r="C1889" i="7" s="1"/>
  <c r="C1892" i="7"/>
  <c r="D1892" i="7" s="1"/>
  <c r="O1903" i="7"/>
  <c r="Q1901" i="1" s="1"/>
  <c r="L1901" i="7"/>
  <c r="M1901" i="7" s="1"/>
  <c r="O1902" i="7"/>
  <c r="Q1900" i="1" s="1"/>
  <c r="D1893" i="7"/>
  <c r="E1893" i="7" s="1"/>
  <c r="O1900" i="7" l="1"/>
  <c r="Q1898" i="1" s="1"/>
  <c r="F1893" i="7"/>
  <c r="G1893" i="7" s="1"/>
  <c r="E1892" i="7"/>
  <c r="F1892" i="7" s="1"/>
  <c r="L1899" i="7"/>
  <c r="M1899" i="7" s="1"/>
  <c r="O1899" i="7" s="1"/>
  <c r="Q1897" i="1" s="1"/>
  <c r="K1898" i="7"/>
  <c r="L1898" i="7" s="1"/>
  <c r="M1898" i="7" s="1"/>
  <c r="C1887" i="7" s="1"/>
  <c r="C1890" i="7"/>
  <c r="D1890" i="7" s="1"/>
  <c r="O1901" i="7"/>
  <c r="Q1899" i="1" s="1"/>
  <c r="J1897" i="7"/>
  <c r="K1897" i="7" s="1"/>
  <c r="D1891" i="7"/>
  <c r="E1891" i="7" s="1"/>
  <c r="F1891" i="7" s="1"/>
  <c r="G1894" i="7"/>
  <c r="H1894" i="7" s="1"/>
  <c r="H1895" i="7"/>
  <c r="I1895" i="7" s="1"/>
  <c r="I1896" i="7"/>
  <c r="J1896" i="7" s="1"/>
  <c r="I1894" i="7" l="1"/>
  <c r="J1894" i="7" s="1"/>
  <c r="E1890" i="7"/>
  <c r="F1890" i="7" s="1"/>
  <c r="O1898" i="7"/>
  <c r="Q1896" i="1" s="1"/>
  <c r="J1895" i="7"/>
  <c r="K1895" i="7" s="1"/>
  <c r="H1893" i="7"/>
  <c r="I1893" i="7" s="1"/>
  <c r="G1891" i="7"/>
  <c r="K1896" i="7"/>
  <c r="L1896" i="7" s="1"/>
  <c r="M1896" i="7" s="1"/>
  <c r="O1896" i="7" s="1"/>
  <c r="Q1894" i="1" s="1"/>
  <c r="L1897" i="7"/>
  <c r="M1897" i="7" s="1"/>
  <c r="D1887" i="7" s="1"/>
  <c r="E1887" i="7" s="1"/>
  <c r="C1888" i="7"/>
  <c r="D1888" i="7" s="1"/>
  <c r="D1889" i="7"/>
  <c r="E1889" i="7" s="1"/>
  <c r="G1892" i="7"/>
  <c r="H1892" i="7" s="1"/>
  <c r="L1895" i="7" l="1"/>
  <c r="M1895" i="7" s="1"/>
  <c r="F1887" i="7" s="1"/>
  <c r="F1889" i="7"/>
  <c r="G1889" i="7" s="1"/>
  <c r="K1894" i="7"/>
  <c r="C1884" i="7"/>
  <c r="O1895" i="7"/>
  <c r="Q1893" i="1" s="1"/>
  <c r="L1894" i="7"/>
  <c r="M1894" i="7" s="1"/>
  <c r="O1894" i="7" s="1"/>
  <c r="Q1892" i="1" s="1"/>
  <c r="E1888" i="7"/>
  <c r="F1888" i="7" s="1"/>
  <c r="G1888" i="7" s="1"/>
  <c r="I1892" i="7"/>
  <c r="J1892" i="7" s="1"/>
  <c r="H1891" i="7"/>
  <c r="I1891" i="7" s="1"/>
  <c r="J1891" i="7" s="1"/>
  <c r="C1885" i="7"/>
  <c r="D1885" i="7" s="1"/>
  <c r="E1885" i="7" s="1"/>
  <c r="J1893" i="7"/>
  <c r="K1893" i="7" s="1"/>
  <c r="L1893" i="7" s="1"/>
  <c r="M1893" i="7" s="1"/>
  <c r="C1882" i="7" s="1"/>
  <c r="O1897" i="7"/>
  <c r="Q1895" i="1" s="1"/>
  <c r="C1886" i="7"/>
  <c r="D1886" i="7" s="1"/>
  <c r="E1886" i="7" s="1"/>
  <c r="G1890" i="7"/>
  <c r="H1890" i="7" s="1"/>
  <c r="I1890" i="7" s="1"/>
  <c r="J1890" i="7" s="1"/>
  <c r="D1884" i="7"/>
  <c r="K1891" i="7" l="1"/>
  <c r="H1889" i="7"/>
  <c r="G1887" i="7"/>
  <c r="H1887" i="7" s="1"/>
  <c r="F1886" i="7"/>
  <c r="G1886" i="7" s="1"/>
  <c r="H1886" i="7" s="1"/>
  <c r="I1889" i="7"/>
  <c r="J1889" i="7" s="1"/>
  <c r="K1892" i="7"/>
  <c r="L1892" i="7" s="1"/>
  <c r="M1892" i="7" s="1"/>
  <c r="C1881" i="7" s="1"/>
  <c r="C1883" i="7"/>
  <c r="D1883" i="7" s="1"/>
  <c r="H1888" i="7"/>
  <c r="I1888" i="7" s="1"/>
  <c r="J1888" i="7" s="1"/>
  <c r="K1890" i="7"/>
  <c r="F1885" i="7"/>
  <c r="L1891" i="7"/>
  <c r="M1891" i="7" s="1"/>
  <c r="C1880" i="7" s="1"/>
  <c r="O1893" i="7"/>
  <c r="Q1891" i="1" s="1"/>
  <c r="E1884" i="7"/>
  <c r="F1884" i="7" l="1"/>
  <c r="L1890" i="7"/>
  <c r="M1890" i="7" s="1"/>
  <c r="O1890" i="7" s="1"/>
  <c r="Q1888" i="1" s="1"/>
  <c r="D1882" i="7"/>
  <c r="E1882" i="7" s="1"/>
  <c r="F1882" i="7" s="1"/>
  <c r="K1889" i="7"/>
  <c r="L1889" i="7" s="1"/>
  <c r="M1889" i="7" s="1"/>
  <c r="I1887" i="7"/>
  <c r="G1885" i="7"/>
  <c r="H1885" i="7" s="1"/>
  <c r="I1885" i="7" s="1"/>
  <c r="O1892" i="7"/>
  <c r="Q1890" i="1" s="1"/>
  <c r="E1883" i="7"/>
  <c r="F1883" i="7" s="1"/>
  <c r="G1883" i="7" s="1"/>
  <c r="D1880" i="7"/>
  <c r="O1891" i="7"/>
  <c r="Q1889" i="1" s="1"/>
  <c r="K1888" i="7"/>
  <c r="J1887" i="7"/>
  <c r="D1881" i="7"/>
  <c r="E1881" i="7" s="1"/>
  <c r="G1884" i="7"/>
  <c r="H1884" i="7" s="1"/>
  <c r="I1886" i="7"/>
  <c r="I1884" i="7" l="1"/>
  <c r="J1886" i="7"/>
  <c r="K1887" i="7"/>
  <c r="L1887" i="7" s="1"/>
  <c r="M1887" i="7" s="1"/>
  <c r="L1888" i="7"/>
  <c r="M1888" i="7" s="1"/>
  <c r="C1879" i="7"/>
  <c r="D1879" i="7" s="1"/>
  <c r="H1883" i="7"/>
  <c r="K1886" i="7"/>
  <c r="E1880" i="7"/>
  <c r="F1880" i="7" s="1"/>
  <c r="O1889" i="7"/>
  <c r="Q1887" i="1" s="1"/>
  <c r="C1878" i="7"/>
  <c r="F1881" i="7"/>
  <c r="G1882" i="7"/>
  <c r="H1882" i="7" s="1"/>
  <c r="J1885" i="7"/>
  <c r="K1885" i="7" s="1"/>
  <c r="D1878" i="7" l="1"/>
  <c r="E1879" i="7"/>
  <c r="I1883" i="7"/>
  <c r="J1883" i="7" s="1"/>
  <c r="K1883" i="7" s="1"/>
  <c r="C1877" i="7"/>
  <c r="D1877" i="7" s="1"/>
  <c r="E1877" i="7" s="1"/>
  <c r="O1888" i="7"/>
  <c r="Q1886" i="1" s="1"/>
  <c r="G1881" i="7"/>
  <c r="L1886" i="7"/>
  <c r="M1886" i="7" s="1"/>
  <c r="J1884" i="7"/>
  <c r="O1887" i="7"/>
  <c r="Q1885" i="1" s="1"/>
  <c r="C1876" i="7"/>
  <c r="G1880" i="7"/>
  <c r="H1880" i="7" s="1"/>
  <c r="I1882" i="7"/>
  <c r="H1881" i="7"/>
  <c r="F1879" i="7"/>
  <c r="G1879" i="7" s="1"/>
  <c r="E1878" i="7"/>
  <c r="L1885" i="7"/>
  <c r="M1885" i="7" s="1"/>
  <c r="K1884" i="7"/>
  <c r="L1884" i="7" s="1"/>
  <c r="M1884" i="7" s="1"/>
  <c r="O1884" i="7" s="1"/>
  <c r="Q1882" i="1" s="1"/>
  <c r="F1878" i="7" l="1"/>
  <c r="G1878" i="7" s="1"/>
  <c r="H1878" i="7" s="1"/>
  <c r="I1878" i="7" s="1"/>
  <c r="J1878" i="7" s="1"/>
  <c r="I1881" i="7"/>
  <c r="D1876" i="7"/>
  <c r="E1876" i="7" s="1"/>
  <c r="F1876" i="7" s="1"/>
  <c r="G1876" i="7" s="1"/>
  <c r="H1876" i="7" s="1"/>
  <c r="L1883" i="7"/>
  <c r="M1883" i="7" s="1"/>
  <c r="C1873" i="7"/>
  <c r="J1882" i="7"/>
  <c r="K1882" i="7" s="1"/>
  <c r="L1882" i="7" s="1"/>
  <c r="M1882" i="7" s="1"/>
  <c r="H1879" i="7"/>
  <c r="I1879" i="7" s="1"/>
  <c r="J1879" i="7" s="1"/>
  <c r="K1879" i="7" s="1"/>
  <c r="O1886" i="7"/>
  <c r="Q1884" i="1" s="1"/>
  <c r="C1875" i="7"/>
  <c r="O1885" i="7"/>
  <c r="Q1883" i="1" s="1"/>
  <c r="C1874" i="7"/>
  <c r="D1874" i="7" s="1"/>
  <c r="D1875" i="7"/>
  <c r="E1875" i="7" s="1"/>
  <c r="I1880" i="7"/>
  <c r="J1880" i="7" s="1"/>
  <c r="F1877" i="7"/>
  <c r="G1877" i="7" s="1"/>
  <c r="H1877" i="7" s="1"/>
  <c r="J1881" i="7"/>
  <c r="K1881" i="7" s="1"/>
  <c r="C1871" i="7"/>
  <c r="O1882" i="7"/>
  <c r="Q1880" i="1" s="1"/>
  <c r="I1876" i="7" l="1"/>
  <c r="K1880" i="7"/>
  <c r="L1880" i="7" s="1"/>
  <c r="M1880" i="7" s="1"/>
  <c r="O1880" i="7" s="1"/>
  <c r="Q1878" i="1" s="1"/>
  <c r="I1877" i="7"/>
  <c r="J1877" i="7" s="1"/>
  <c r="K1877" i="7" s="1"/>
  <c r="F1875" i="7"/>
  <c r="G1875" i="7" s="1"/>
  <c r="H1875" i="7" s="1"/>
  <c r="L1881" i="7"/>
  <c r="M1881" i="7" s="1"/>
  <c r="E1874" i="7"/>
  <c r="F1874" i="7" s="1"/>
  <c r="D1873" i="7"/>
  <c r="E1873" i="7" s="1"/>
  <c r="F1873" i="7" s="1"/>
  <c r="G1873" i="7" s="1"/>
  <c r="H1873" i="7" s="1"/>
  <c r="O1883" i="7"/>
  <c r="Q1881" i="1" s="1"/>
  <c r="C1872" i="7"/>
  <c r="D1872" i="7" s="1"/>
  <c r="C1870" i="7"/>
  <c r="D1870" i="7" s="1"/>
  <c r="E1870" i="7" s="1"/>
  <c r="L1879" i="7"/>
  <c r="M1879" i="7" s="1"/>
  <c r="O1879" i="7" s="1"/>
  <c r="Q1877" i="1" s="1"/>
  <c r="K1878" i="7"/>
  <c r="O1881" i="7"/>
  <c r="Q1879" i="1" s="1"/>
  <c r="E1872" i="7"/>
  <c r="F1872" i="7" s="1"/>
  <c r="G1872" i="7" s="1"/>
  <c r="J1876" i="7"/>
  <c r="I1875" i="7"/>
  <c r="J1875" i="7" s="1"/>
  <c r="C1868" i="7"/>
  <c r="C1869" i="7" l="1"/>
  <c r="L1878" i="7"/>
  <c r="M1878" i="7" s="1"/>
  <c r="C1867" i="7" s="1"/>
  <c r="G1874" i="7"/>
  <c r="H1874" i="7" s="1"/>
  <c r="I1874" i="7" s="1"/>
  <c r="D1871" i="7"/>
  <c r="E1871" i="7" s="1"/>
  <c r="F1871" i="7" s="1"/>
  <c r="G1871" i="7" s="1"/>
  <c r="H1871" i="7" s="1"/>
  <c r="F1870" i="7"/>
  <c r="L1877" i="7"/>
  <c r="M1877" i="7" s="1"/>
  <c r="O1877" i="7" s="1"/>
  <c r="Q1875" i="1" s="1"/>
  <c r="D1869" i="7"/>
  <c r="E1869" i="7" s="1"/>
  <c r="F1869" i="7" s="1"/>
  <c r="K1876" i="7"/>
  <c r="L1876" i="7" s="1"/>
  <c r="M1876" i="7" s="1"/>
  <c r="O1876" i="7" s="1"/>
  <c r="Q1874" i="1" s="1"/>
  <c r="K1875" i="7"/>
  <c r="I1873" i="7"/>
  <c r="O1878" i="7"/>
  <c r="Q1876" i="1" s="1"/>
  <c r="J1874" i="7"/>
  <c r="K1874" i="7" s="1"/>
  <c r="H1872" i="7"/>
  <c r="I1872" i="7" s="1"/>
  <c r="D1868" i="7"/>
  <c r="G1870" i="7"/>
  <c r="D1867" i="7"/>
  <c r="C1866" i="7"/>
  <c r="L1875" i="7"/>
  <c r="M1875" i="7" s="1"/>
  <c r="J1873" i="7"/>
  <c r="L1874" i="7" l="1"/>
  <c r="M1874" i="7" s="1"/>
  <c r="J1872" i="7"/>
  <c r="K1872" i="7" s="1"/>
  <c r="E1868" i="7"/>
  <c r="F1868" i="7" s="1"/>
  <c r="G1868" i="7" s="1"/>
  <c r="H1868" i="7" s="1"/>
  <c r="I1868" i="7" s="1"/>
  <c r="K1873" i="7"/>
  <c r="L1873" i="7" s="1"/>
  <c r="M1873" i="7" s="1"/>
  <c r="C1862" i="7" s="1"/>
  <c r="D1866" i="7"/>
  <c r="E1866" i="7" s="1"/>
  <c r="F1866" i="7" s="1"/>
  <c r="I1871" i="7"/>
  <c r="J1871" i="7" s="1"/>
  <c r="K1871" i="7" s="1"/>
  <c r="G1869" i="7"/>
  <c r="C1865" i="7"/>
  <c r="H1870" i="7"/>
  <c r="I1870" i="7" s="1"/>
  <c r="J1870" i="7" s="1"/>
  <c r="E1867" i="7"/>
  <c r="F1867" i="7"/>
  <c r="G1867" i="7" s="1"/>
  <c r="H1867" i="7" s="1"/>
  <c r="H1869" i="7"/>
  <c r="I1869" i="7" s="1"/>
  <c r="D1865" i="7"/>
  <c r="E1865" i="7" s="1"/>
  <c r="F1865" i="7" s="1"/>
  <c r="C1863" i="7"/>
  <c r="O1874" i="7"/>
  <c r="Q1872" i="1" s="1"/>
  <c r="L1872" i="7"/>
  <c r="M1872" i="7" s="1"/>
  <c r="C1864" i="7"/>
  <c r="D1864" i="7" s="1"/>
  <c r="E1864" i="7" s="1"/>
  <c r="O1875" i="7"/>
  <c r="Q1873" i="1" s="1"/>
  <c r="J1869" i="7" l="1"/>
  <c r="O1873" i="7"/>
  <c r="Q1871" i="1" s="1"/>
  <c r="L1871" i="7"/>
  <c r="M1871" i="7" s="1"/>
  <c r="D1863" i="7"/>
  <c r="K1870" i="7"/>
  <c r="G1866" i="7"/>
  <c r="F1864" i="7"/>
  <c r="G1864" i="7" s="1"/>
  <c r="E1863" i="7"/>
  <c r="F1863" i="7" s="1"/>
  <c r="I1867" i="7"/>
  <c r="O1872" i="7"/>
  <c r="Q1870" i="1" s="1"/>
  <c r="C1861" i="7"/>
  <c r="D1861" i="7" s="1"/>
  <c r="H1866" i="7"/>
  <c r="I1866" i="7" s="1"/>
  <c r="L1870" i="7"/>
  <c r="M1870" i="7" s="1"/>
  <c r="J1868" i="7"/>
  <c r="G1865" i="7"/>
  <c r="H1865" i="7" s="1"/>
  <c r="O1871" i="7"/>
  <c r="Q1869" i="1" s="1"/>
  <c r="C1860" i="7"/>
  <c r="K1869" i="7"/>
  <c r="D1862" i="7"/>
  <c r="E1862" i="7" s="1"/>
  <c r="L1869" i="7" l="1"/>
  <c r="M1869" i="7" s="1"/>
  <c r="K1868" i="7"/>
  <c r="L1868" i="7" s="1"/>
  <c r="M1868" i="7" s="1"/>
  <c r="J1867" i="7"/>
  <c r="K1867" i="7" s="1"/>
  <c r="L1867" i="7" s="1"/>
  <c r="M1867" i="7" s="1"/>
  <c r="H1864" i="7"/>
  <c r="I1864" i="7" s="1"/>
  <c r="F1862" i="7"/>
  <c r="G1862" i="7" s="1"/>
  <c r="D1860" i="7"/>
  <c r="E1860" i="7" s="1"/>
  <c r="E1861" i="7"/>
  <c r="F1861" i="7" s="1"/>
  <c r="J1866" i="7"/>
  <c r="I1865" i="7"/>
  <c r="J1865" i="7" s="1"/>
  <c r="O1869" i="7"/>
  <c r="Q1867" i="1" s="1"/>
  <c r="C1858" i="7"/>
  <c r="K1866" i="7"/>
  <c r="C1859" i="7"/>
  <c r="D1859" i="7" s="1"/>
  <c r="O1870" i="7"/>
  <c r="Q1868" i="1" s="1"/>
  <c r="G1863" i="7"/>
  <c r="H1863" i="7" s="1"/>
  <c r="E1859" i="7" l="1"/>
  <c r="F1860" i="7"/>
  <c r="D1858" i="7"/>
  <c r="E1858" i="7" s="1"/>
  <c r="G1861" i="7"/>
  <c r="H1861" i="7" s="1"/>
  <c r="I1861" i="7" s="1"/>
  <c r="L1866" i="7"/>
  <c r="M1866" i="7" s="1"/>
  <c r="C1855" i="7" s="1"/>
  <c r="I1863" i="7"/>
  <c r="J1863" i="7" s="1"/>
  <c r="K1863" i="7" s="1"/>
  <c r="K1865" i="7"/>
  <c r="L1865" i="7" s="1"/>
  <c r="M1865" i="7" s="1"/>
  <c r="H1862" i="7"/>
  <c r="I1862" i="7" s="1"/>
  <c r="J1862" i="7" s="1"/>
  <c r="O1866" i="7"/>
  <c r="Q1864" i="1" s="1"/>
  <c r="G1860" i="7"/>
  <c r="F1859" i="7"/>
  <c r="C1857" i="7"/>
  <c r="D1857" i="7" s="1"/>
  <c r="E1857" i="7" s="1"/>
  <c r="O1868" i="7"/>
  <c r="Q1866" i="1" s="1"/>
  <c r="J1864" i="7"/>
  <c r="K1864" i="7" s="1"/>
  <c r="O1867" i="7"/>
  <c r="Q1865" i="1" s="1"/>
  <c r="C1856" i="7"/>
  <c r="D1856" i="7" s="1"/>
  <c r="G1859" i="7" l="1"/>
  <c r="L1864" i="7"/>
  <c r="M1864" i="7" s="1"/>
  <c r="O1864" i="7" s="1"/>
  <c r="Q1862" i="1" s="1"/>
  <c r="H1860" i="7"/>
  <c r="I1860" i="7" s="1"/>
  <c r="J1860" i="7" s="1"/>
  <c r="F1858" i="7"/>
  <c r="E1856" i="7"/>
  <c r="F1857" i="7"/>
  <c r="H1859" i="7"/>
  <c r="K1862" i="7"/>
  <c r="O1865" i="7"/>
  <c r="Q1863" i="1" s="1"/>
  <c r="C1854" i="7"/>
  <c r="D1854" i="7" s="1"/>
  <c r="G1858" i="7"/>
  <c r="L1863" i="7"/>
  <c r="M1863" i="7" s="1"/>
  <c r="D1855" i="7"/>
  <c r="E1855" i="7" s="1"/>
  <c r="J1861" i="7"/>
  <c r="H1858" i="7" l="1"/>
  <c r="L1862" i="7"/>
  <c r="M1862" i="7" s="1"/>
  <c r="C1853" i="7"/>
  <c r="D1853" i="7" s="1"/>
  <c r="E1853" i="7" s="1"/>
  <c r="F1855" i="7"/>
  <c r="G1855" i="7" s="1"/>
  <c r="E1854" i="7"/>
  <c r="F1854" i="7" s="1"/>
  <c r="G1857" i="7"/>
  <c r="H1857" i="7" s="1"/>
  <c r="I1857" i="7" s="1"/>
  <c r="I1858" i="7"/>
  <c r="J1858" i="7" s="1"/>
  <c r="K1861" i="7"/>
  <c r="I1859" i="7"/>
  <c r="J1859" i="7" s="1"/>
  <c r="K1859" i="7" s="1"/>
  <c r="F1856" i="7"/>
  <c r="G1856" i="7" s="1"/>
  <c r="H1856" i="7" s="1"/>
  <c r="L1861" i="7"/>
  <c r="M1861" i="7" s="1"/>
  <c r="K1860" i="7"/>
  <c r="C1852" i="7"/>
  <c r="D1852" i="7" s="1"/>
  <c r="O1863" i="7"/>
  <c r="Q1861" i="1" s="1"/>
  <c r="C1851" i="7"/>
  <c r="O1862" i="7"/>
  <c r="Q1860" i="1" s="1"/>
  <c r="C1850" i="7"/>
  <c r="L1860" i="7"/>
  <c r="M1860" i="7" s="1"/>
  <c r="I1856" i="7" l="1"/>
  <c r="G1854" i="7"/>
  <c r="K1858" i="7"/>
  <c r="E1852" i="7"/>
  <c r="L1859" i="7"/>
  <c r="M1859" i="7" s="1"/>
  <c r="O1859" i="7" s="1"/>
  <c r="Q1857" i="1" s="1"/>
  <c r="O1861" i="7"/>
  <c r="Q1859" i="1" s="1"/>
  <c r="D1851" i="7"/>
  <c r="E1851" i="7" s="1"/>
  <c r="J1857" i="7"/>
  <c r="K1857" i="7" s="1"/>
  <c r="F1853" i="7"/>
  <c r="G1853" i="7" s="1"/>
  <c r="H1853" i="7" s="1"/>
  <c r="H1855" i="7"/>
  <c r="I1855" i="7" s="1"/>
  <c r="D1850" i="7"/>
  <c r="J1856" i="7"/>
  <c r="H1854" i="7"/>
  <c r="O1860" i="7"/>
  <c r="Q1858" i="1" s="1"/>
  <c r="C1849" i="7"/>
  <c r="F1852" i="7"/>
  <c r="L1858" i="7"/>
  <c r="M1858" i="7" s="1"/>
  <c r="G1852" i="7" l="1"/>
  <c r="D1849" i="7"/>
  <c r="E1850" i="7"/>
  <c r="K1856" i="7"/>
  <c r="L1856" i="7" s="1"/>
  <c r="M1856" i="7" s="1"/>
  <c r="C1845" i="7" s="1"/>
  <c r="J1855" i="7"/>
  <c r="K1855" i="7" s="1"/>
  <c r="C1848" i="7"/>
  <c r="D1848" i="7" s="1"/>
  <c r="L1857" i="7"/>
  <c r="M1857" i="7" s="1"/>
  <c r="O1857" i="7" s="1"/>
  <c r="Q1855" i="1" s="1"/>
  <c r="I1854" i="7"/>
  <c r="J1854" i="7" s="1"/>
  <c r="K1854" i="7" s="1"/>
  <c r="F1851" i="7"/>
  <c r="G1851" i="7" s="1"/>
  <c r="H1852" i="7"/>
  <c r="I1853" i="7"/>
  <c r="J1853" i="7" s="1"/>
  <c r="C1846" i="7"/>
  <c r="E1849" i="7"/>
  <c r="C1847" i="7"/>
  <c r="O1858" i="7"/>
  <c r="Q1856" i="1" s="1"/>
  <c r="F1850" i="7"/>
  <c r="D1847" i="7" l="1"/>
  <c r="E1847" i="7" s="1"/>
  <c r="H1851" i="7"/>
  <c r="L1855" i="7"/>
  <c r="M1855" i="7" s="1"/>
  <c r="D1845" i="7" s="1"/>
  <c r="F1849" i="7"/>
  <c r="G1849" i="7" s="1"/>
  <c r="H1849" i="7" s="1"/>
  <c r="E1848" i="7"/>
  <c r="F1848" i="7" s="1"/>
  <c r="G1848" i="7" s="1"/>
  <c r="I1851" i="7"/>
  <c r="L1854" i="7"/>
  <c r="M1854" i="7" s="1"/>
  <c r="C1843" i="7" s="1"/>
  <c r="K1853" i="7"/>
  <c r="L1853" i="7" s="1"/>
  <c r="M1853" i="7" s="1"/>
  <c r="O1856" i="7"/>
  <c r="Q1854" i="1" s="1"/>
  <c r="D1846" i="7"/>
  <c r="G1850" i="7"/>
  <c r="H1850" i="7" s="1"/>
  <c r="I1850" i="7" s="1"/>
  <c r="I1852" i="7"/>
  <c r="J1852" i="7" s="1"/>
  <c r="K1852" i="7" s="1"/>
  <c r="C1844" i="7"/>
  <c r="J1851" i="7" l="1"/>
  <c r="K1851" i="7" s="1"/>
  <c r="L1851" i="7" s="1"/>
  <c r="M1851" i="7" s="1"/>
  <c r="F1847" i="7"/>
  <c r="O1855" i="7"/>
  <c r="Q1853" i="1" s="1"/>
  <c r="E1846" i="7"/>
  <c r="F1846" i="7" s="1"/>
  <c r="G1846" i="7" s="1"/>
  <c r="H1846" i="7" s="1"/>
  <c r="G1847" i="7"/>
  <c r="H1847" i="7" s="1"/>
  <c r="L1852" i="7"/>
  <c r="M1852" i="7" s="1"/>
  <c r="C1841" i="7" s="1"/>
  <c r="O1854" i="7"/>
  <c r="Q1852" i="1" s="1"/>
  <c r="E1845" i="7"/>
  <c r="F1845" i="7" s="1"/>
  <c r="G1845" i="7" s="1"/>
  <c r="I1849" i="7"/>
  <c r="J1849" i="7" s="1"/>
  <c r="K1849" i="7" s="1"/>
  <c r="H1848" i="7"/>
  <c r="I1848" i="7" s="1"/>
  <c r="J1848" i="7" s="1"/>
  <c r="D1844" i="7"/>
  <c r="E1844" i="7" s="1"/>
  <c r="F1844" i="7" s="1"/>
  <c r="J1850" i="7"/>
  <c r="K1850" i="7" s="1"/>
  <c r="L1850" i="7" s="1"/>
  <c r="M1850" i="7" s="1"/>
  <c r="D1843" i="7"/>
  <c r="E1843" i="7" s="1"/>
  <c r="O1853" i="7"/>
  <c r="Q1851" i="1" s="1"/>
  <c r="C1842" i="7"/>
  <c r="D1842" i="7" s="1"/>
  <c r="C1840" i="7" l="1"/>
  <c r="O1851" i="7"/>
  <c r="Q1849" i="1" s="1"/>
  <c r="G1844" i="7"/>
  <c r="I1846" i="7"/>
  <c r="J1846" i="7" s="1"/>
  <c r="K1846" i="7" s="1"/>
  <c r="E1842" i="7"/>
  <c r="F1843" i="7"/>
  <c r="L1849" i="7"/>
  <c r="M1849" i="7" s="1"/>
  <c r="C1838" i="7" s="1"/>
  <c r="K1848" i="7"/>
  <c r="H1845" i="7"/>
  <c r="I1845" i="7" s="1"/>
  <c r="D1841" i="7"/>
  <c r="O1852" i="7"/>
  <c r="Q1850" i="1" s="1"/>
  <c r="G1843" i="7"/>
  <c r="I1847" i="7"/>
  <c r="J1847" i="7" s="1"/>
  <c r="K1847" i="7" s="1"/>
  <c r="F1842" i="7"/>
  <c r="O1850" i="7"/>
  <c r="Q1848" i="1" s="1"/>
  <c r="C1839" i="7"/>
  <c r="D1840" i="7"/>
  <c r="E1840" i="7" s="1"/>
  <c r="H1844" i="7"/>
  <c r="I1844" i="7" s="1"/>
  <c r="G1842" i="7"/>
  <c r="O1849" i="7"/>
  <c r="Q1847" i="1" s="1"/>
  <c r="L1848" i="7"/>
  <c r="M1848" i="7" s="1"/>
  <c r="E1841" i="7"/>
  <c r="F1841" i="7" s="1"/>
  <c r="D1839" i="7" l="1"/>
  <c r="L1847" i="7"/>
  <c r="M1847" i="7" s="1"/>
  <c r="O1847" i="7" s="1"/>
  <c r="Q1845" i="1" s="1"/>
  <c r="J1845" i="7"/>
  <c r="K1845" i="7" s="1"/>
  <c r="L1845" i="7" s="1"/>
  <c r="M1845" i="7" s="1"/>
  <c r="O1845" i="7" s="1"/>
  <c r="Q1843" i="1" s="1"/>
  <c r="H1843" i="7"/>
  <c r="L1846" i="7"/>
  <c r="M1846" i="7" s="1"/>
  <c r="C1835" i="7" s="1"/>
  <c r="C1836" i="7"/>
  <c r="E1839" i="7"/>
  <c r="F1839" i="7" s="1"/>
  <c r="G1841" i="7"/>
  <c r="H1841" i="7" s="1"/>
  <c r="H1842" i="7"/>
  <c r="I1842" i="7" s="1"/>
  <c r="J1842" i="7" s="1"/>
  <c r="D1838" i="7"/>
  <c r="E1838" i="7" s="1"/>
  <c r="J1844" i="7"/>
  <c r="K1844" i="7" s="1"/>
  <c r="L1844" i="7" s="1"/>
  <c r="M1844" i="7" s="1"/>
  <c r="C1837" i="7"/>
  <c r="D1837" i="7" s="1"/>
  <c r="E1837" i="7" s="1"/>
  <c r="O1848" i="7"/>
  <c r="Q1846" i="1" s="1"/>
  <c r="F1840" i="7"/>
  <c r="G1840" i="7" s="1"/>
  <c r="I1843" i="7"/>
  <c r="J1843" i="7" s="1"/>
  <c r="K1843" i="7" s="1"/>
  <c r="L1843" i="7" l="1"/>
  <c r="M1843" i="7" s="1"/>
  <c r="I1841" i="7"/>
  <c r="J1841" i="7" s="1"/>
  <c r="H1840" i="7"/>
  <c r="I1840" i="7" s="1"/>
  <c r="O1846" i="7"/>
  <c r="Q1844" i="1" s="1"/>
  <c r="F1838" i="7"/>
  <c r="G1838" i="7" s="1"/>
  <c r="H1838" i="7" s="1"/>
  <c r="I1838" i="7" s="1"/>
  <c r="G1839" i="7"/>
  <c r="H1839" i="7" s="1"/>
  <c r="I1839" i="7" s="1"/>
  <c r="D1836" i="7"/>
  <c r="E1836" i="7" s="1"/>
  <c r="F1836" i="7" s="1"/>
  <c r="G1836" i="7" s="1"/>
  <c r="H1836" i="7" s="1"/>
  <c r="J1840" i="7"/>
  <c r="K1840" i="7" s="1"/>
  <c r="D1835" i="7"/>
  <c r="E1835" i="7" s="1"/>
  <c r="F1835" i="7" s="1"/>
  <c r="K1842" i="7"/>
  <c r="L1842" i="7" s="1"/>
  <c r="M1842" i="7" s="1"/>
  <c r="C1831" i="7" s="1"/>
  <c r="F1837" i="7"/>
  <c r="G1837" i="7" s="1"/>
  <c r="H1837" i="7" s="1"/>
  <c r="C1834" i="7"/>
  <c r="D1834" i="7" s="1"/>
  <c r="E1834" i="7" s="1"/>
  <c r="C1832" i="7"/>
  <c r="O1843" i="7"/>
  <c r="Q1841" i="1" s="1"/>
  <c r="C1833" i="7"/>
  <c r="D1833" i="7" s="1"/>
  <c r="O1844" i="7"/>
  <c r="Q1842" i="1" s="1"/>
  <c r="K1841" i="7"/>
  <c r="L1841" i="7" s="1"/>
  <c r="M1841" i="7" s="1"/>
  <c r="J1839" i="7" l="1"/>
  <c r="J1838" i="7"/>
  <c r="K1838" i="7" s="1"/>
  <c r="G1835" i="7"/>
  <c r="L1840" i="7"/>
  <c r="M1840" i="7" s="1"/>
  <c r="C1829" i="7" s="1"/>
  <c r="O1842" i="7"/>
  <c r="Q1840" i="1" s="1"/>
  <c r="F1834" i="7"/>
  <c r="G1834" i="7" s="1"/>
  <c r="I1837" i="7"/>
  <c r="J1837" i="7" s="1"/>
  <c r="D1832" i="7"/>
  <c r="E1832" i="7" s="1"/>
  <c r="E1833" i="7"/>
  <c r="F1833" i="7" s="1"/>
  <c r="K1839" i="7"/>
  <c r="L1839" i="7" s="1"/>
  <c r="M1839" i="7" s="1"/>
  <c r="C1830" i="7"/>
  <c r="D1830" i="7" s="1"/>
  <c r="O1841" i="7"/>
  <c r="Q1839" i="1" s="1"/>
  <c r="I1836" i="7"/>
  <c r="H1835" i="7"/>
  <c r="D1831" i="7"/>
  <c r="E1831" i="7" l="1"/>
  <c r="J1836" i="7"/>
  <c r="L1838" i="7"/>
  <c r="M1838" i="7" s="1"/>
  <c r="F1832" i="7"/>
  <c r="G1833" i="7"/>
  <c r="H1834" i="7"/>
  <c r="O1840" i="7"/>
  <c r="Q1838" i="1" s="1"/>
  <c r="K1837" i="7"/>
  <c r="L1837" i="7" s="1"/>
  <c r="M1837" i="7" s="1"/>
  <c r="D1829" i="7"/>
  <c r="G1832" i="7"/>
  <c r="H1833" i="7"/>
  <c r="I1833" i="7" s="1"/>
  <c r="I1834" i="7"/>
  <c r="I1835" i="7"/>
  <c r="J1835" i="7" s="1"/>
  <c r="F1831" i="7"/>
  <c r="K1836" i="7"/>
  <c r="L1836" i="7" s="1"/>
  <c r="M1836" i="7" s="1"/>
  <c r="O1839" i="7"/>
  <c r="Q1837" i="1" s="1"/>
  <c r="C1828" i="7"/>
  <c r="E1830" i="7"/>
  <c r="J1834" i="7" l="1"/>
  <c r="O1838" i="7"/>
  <c r="Q1836" i="1" s="1"/>
  <c r="C1827" i="7"/>
  <c r="F1830" i="7"/>
  <c r="G1831" i="7"/>
  <c r="H1832" i="7"/>
  <c r="D1828" i="7"/>
  <c r="E1828" i="7" s="1"/>
  <c r="F1828" i="7" s="1"/>
  <c r="K1835" i="7"/>
  <c r="L1835" i="7" s="1"/>
  <c r="M1835" i="7" s="1"/>
  <c r="E1829" i="7"/>
  <c r="F1829" i="7" s="1"/>
  <c r="G1829" i="7" s="1"/>
  <c r="D1827" i="7"/>
  <c r="C1826" i="7"/>
  <c r="D1826" i="7" s="1"/>
  <c r="O1837" i="7"/>
  <c r="Q1835" i="1" s="1"/>
  <c r="K1834" i="7"/>
  <c r="G1830" i="7"/>
  <c r="J1833" i="7"/>
  <c r="K1833" i="7" s="1"/>
  <c r="I1832" i="7"/>
  <c r="J1832" i="7" s="1"/>
  <c r="H1831" i="7"/>
  <c r="O1836" i="7"/>
  <c r="Q1834" i="1" s="1"/>
  <c r="C1825" i="7"/>
  <c r="L1834" i="7"/>
  <c r="M1834" i="7" s="1"/>
  <c r="E1827" i="7"/>
  <c r="I1831" i="7"/>
  <c r="H1830" i="7"/>
  <c r="C1824" i="7" l="1"/>
  <c r="O1835" i="7"/>
  <c r="Q1833" i="1" s="1"/>
  <c r="G1828" i="7"/>
  <c r="H1828" i="7" s="1"/>
  <c r="I1828" i="7" s="1"/>
  <c r="J1831" i="7"/>
  <c r="K1831" i="7" s="1"/>
  <c r="L1831" i="7" s="1"/>
  <c r="M1831" i="7" s="1"/>
  <c r="E1826" i="7"/>
  <c r="I1830" i="7"/>
  <c r="L1833" i="7"/>
  <c r="M1833" i="7" s="1"/>
  <c r="C1822" i="7" s="1"/>
  <c r="F1827" i="7"/>
  <c r="G1827" i="7" s="1"/>
  <c r="H1829" i="7"/>
  <c r="K1832" i="7"/>
  <c r="L1832" i="7" s="1"/>
  <c r="M1832" i="7" s="1"/>
  <c r="D1825" i="7"/>
  <c r="E1825" i="7" s="1"/>
  <c r="F1825" i="7" s="1"/>
  <c r="F1826" i="7"/>
  <c r="D1824" i="7"/>
  <c r="H1827" i="7"/>
  <c r="O1834" i="7"/>
  <c r="Q1832" i="1" s="1"/>
  <c r="C1823" i="7"/>
  <c r="J1830" i="7"/>
  <c r="I1829" i="7"/>
  <c r="J1829" i="7" s="1"/>
  <c r="O1833" i="7" l="1"/>
  <c r="Q1831" i="1" s="1"/>
  <c r="G1826" i="7"/>
  <c r="K1830" i="7"/>
  <c r="L1830" i="7" s="1"/>
  <c r="M1830" i="7" s="1"/>
  <c r="E1824" i="7"/>
  <c r="F1824" i="7" s="1"/>
  <c r="G1824" i="7" s="1"/>
  <c r="H1824" i="7" s="1"/>
  <c r="D1823" i="7"/>
  <c r="O1832" i="7"/>
  <c r="Q1830" i="1" s="1"/>
  <c r="C1821" i="7"/>
  <c r="D1821" i="7" s="1"/>
  <c r="E1823" i="7"/>
  <c r="F1823" i="7" s="1"/>
  <c r="D1822" i="7"/>
  <c r="E1822" i="7" s="1"/>
  <c r="H1826" i="7"/>
  <c r="G1825" i="7"/>
  <c r="H1825" i="7" s="1"/>
  <c r="J1828" i="7"/>
  <c r="K1829" i="7"/>
  <c r="L1829" i="7" s="1"/>
  <c r="M1829" i="7" s="1"/>
  <c r="O1829" i="7" s="1"/>
  <c r="Q1827" i="1" s="1"/>
  <c r="I1827" i="7"/>
  <c r="J1827" i="7" s="1"/>
  <c r="I1826" i="7"/>
  <c r="K1828" i="7"/>
  <c r="C1820" i="7"/>
  <c r="O1831" i="7"/>
  <c r="Q1829" i="1" s="1"/>
  <c r="C1819" i="7" l="1"/>
  <c r="O1830" i="7"/>
  <c r="Q1828" i="1" s="1"/>
  <c r="K1827" i="7"/>
  <c r="G1823" i="7"/>
  <c r="L1828" i="7"/>
  <c r="M1828" i="7" s="1"/>
  <c r="D1820" i="7"/>
  <c r="I1825" i="7"/>
  <c r="J1826" i="7"/>
  <c r="K1826" i="7" s="1"/>
  <c r="L1826" i="7" s="1"/>
  <c r="M1826" i="7" s="1"/>
  <c r="F1822" i="7"/>
  <c r="G1822" i="7" s="1"/>
  <c r="H1822" i="7" s="1"/>
  <c r="I1822" i="7" s="1"/>
  <c r="E1821" i="7"/>
  <c r="L1827" i="7"/>
  <c r="M1827" i="7" s="1"/>
  <c r="C1816" i="7" s="1"/>
  <c r="J1825" i="7"/>
  <c r="K1825" i="7" s="1"/>
  <c r="L1825" i="7" s="1"/>
  <c r="M1825" i="7" s="1"/>
  <c r="F1821" i="7"/>
  <c r="G1821" i="7" s="1"/>
  <c r="D1819" i="7"/>
  <c r="E1819" i="7" s="1"/>
  <c r="C1818" i="7"/>
  <c r="D1818" i="7" s="1"/>
  <c r="E1820" i="7"/>
  <c r="F1820" i="7" s="1"/>
  <c r="I1824" i="7"/>
  <c r="J1824" i="7" s="1"/>
  <c r="K1824" i="7" s="1"/>
  <c r="H1823" i="7"/>
  <c r="I1823" i="7" s="1"/>
  <c r="J1823" i="7" s="1"/>
  <c r="C1817" i="7"/>
  <c r="D1817" i="7" s="1"/>
  <c r="O1828" i="7"/>
  <c r="Q1826" i="1" s="1"/>
  <c r="O1827" i="7"/>
  <c r="Q1825" i="1" s="1"/>
  <c r="L1824" i="7" l="1"/>
  <c r="M1824" i="7" s="1"/>
  <c r="G1820" i="7"/>
  <c r="E1818" i="7"/>
  <c r="F1818" i="7" s="1"/>
  <c r="G1818" i="7" s="1"/>
  <c r="H1818" i="7" s="1"/>
  <c r="I1818" i="7" s="1"/>
  <c r="H1821" i="7"/>
  <c r="F1819" i="7"/>
  <c r="G1819" i="7" s="1"/>
  <c r="H1819" i="7" s="1"/>
  <c r="I1819" i="7" s="1"/>
  <c r="I1821" i="7"/>
  <c r="J1821" i="7" s="1"/>
  <c r="K1821" i="7" s="1"/>
  <c r="E1817" i="7"/>
  <c r="F1817" i="7" s="1"/>
  <c r="G1817" i="7" s="1"/>
  <c r="J1822" i="7"/>
  <c r="K1822" i="7" s="1"/>
  <c r="L1822" i="7" s="1"/>
  <c r="M1822" i="7" s="1"/>
  <c r="D1816" i="7"/>
  <c r="E1816" i="7" s="1"/>
  <c r="F1816" i="7" s="1"/>
  <c r="K1823" i="7"/>
  <c r="L1823" i="7" s="1"/>
  <c r="M1823" i="7" s="1"/>
  <c r="O1825" i="7"/>
  <c r="Q1823" i="1" s="1"/>
  <c r="C1814" i="7"/>
  <c r="D1814" i="7" s="1"/>
  <c r="O1826" i="7"/>
  <c r="Q1824" i="1" s="1"/>
  <c r="C1815" i="7"/>
  <c r="D1815" i="7" s="1"/>
  <c r="E1815" i="7" s="1"/>
  <c r="F1815" i="7" s="1"/>
  <c r="H1820" i="7"/>
  <c r="I1820" i="7" s="1"/>
  <c r="J1820" i="7" s="1"/>
  <c r="O1824" i="7"/>
  <c r="Q1822" i="1" s="1"/>
  <c r="C1813" i="7"/>
  <c r="L1821" i="7" l="1"/>
  <c r="M1821" i="7" s="1"/>
  <c r="C1810" i="7" s="1"/>
  <c r="K1820" i="7"/>
  <c r="E1814" i="7"/>
  <c r="F1814" i="7" s="1"/>
  <c r="G1814" i="7" s="1"/>
  <c r="J1819" i="7"/>
  <c r="K1819" i="7" s="1"/>
  <c r="L1819" i="7" s="1"/>
  <c r="M1819" i="7" s="1"/>
  <c r="H1817" i="7"/>
  <c r="I1817" i="7" s="1"/>
  <c r="J1817" i="7" s="1"/>
  <c r="O1822" i="7"/>
  <c r="Q1820" i="1" s="1"/>
  <c r="C1811" i="7"/>
  <c r="D1811" i="7" s="1"/>
  <c r="J1818" i="7"/>
  <c r="K1818" i="7" s="1"/>
  <c r="L1820" i="7"/>
  <c r="M1820" i="7" s="1"/>
  <c r="D1810" i="7" s="1"/>
  <c r="O1821" i="7"/>
  <c r="Q1819" i="1" s="1"/>
  <c r="G1815" i="7"/>
  <c r="H1815" i="7" s="1"/>
  <c r="C1812" i="7"/>
  <c r="D1812" i="7" s="1"/>
  <c r="E1812" i="7" s="1"/>
  <c r="O1823" i="7"/>
  <c r="Q1821" i="1" s="1"/>
  <c r="D1813" i="7"/>
  <c r="E1813" i="7" s="1"/>
  <c r="F1813" i="7" s="1"/>
  <c r="G1816" i="7"/>
  <c r="H1816" i="7" s="1"/>
  <c r="I1816" i="7" s="1"/>
  <c r="C1808" i="7" l="1"/>
  <c r="O1819" i="7"/>
  <c r="Q1817" i="1" s="1"/>
  <c r="J1816" i="7"/>
  <c r="K1816" i="7" s="1"/>
  <c r="I1815" i="7"/>
  <c r="J1815" i="7" s="1"/>
  <c r="E1810" i="7"/>
  <c r="L1818" i="7"/>
  <c r="M1818" i="7" s="1"/>
  <c r="C1807" i="7" s="1"/>
  <c r="G1813" i="7"/>
  <c r="H1813" i="7" s="1"/>
  <c r="H1814" i="7"/>
  <c r="I1814" i="7" s="1"/>
  <c r="F1812" i="7"/>
  <c r="G1812" i="7" s="1"/>
  <c r="E1811" i="7"/>
  <c r="F1811" i="7" s="1"/>
  <c r="G1811" i="7" s="1"/>
  <c r="O1820" i="7"/>
  <c r="Q1818" i="1" s="1"/>
  <c r="C1809" i="7"/>
  <c r="D1809" i="7" s="1"/>
  <c r="K1817" i="7"/>
  <c r="L1817" i="7" s="1"/>
  <c r="M1817" i="7" s="1"/>
  <c r="O1817" i="7" s="1"/>
  <c r="Q1815" i="1" s="1"/>
  <c r="O1818" i="7" l="1"/>
  <c r="Q1816" i="1" s="1"/>
  <c r="H1812" i="7"/>
  <c r="I1812" i="7" s="1"/>
  <c r="D1808" i="7"/>
  <c r="E1808" i="7" s="1"/>
  <c r="F1808" i="7" s="1"/>
  <c r="G1808" i="7" s="1"/>
  <c r="J1814" i="7"/>
  <c r="K1814" i="7" s="1"/>
  <c r="K1815" i="7"/>
  <c r="L1815" i="7" s="1"/>
  <c r="M1815" i="7" s="1"/>
  <c r="C1804" i="7" s="1"/>
  <c r="L1816" i="7"/>
  <c r="M1816" i="7" s="1"/>
  <c r="E1809" i="7"/>
  <c r="F1809" i="7" s="1"/>
  <c r="G1809" i="7" s="1"/>
  <c r="H1809" i="7" s="1"/>
  <c r="I1813" i="7"/>
  <c r="J1813" i="7" s="1"/>
  <c r="F1810" i="7"/>
  <c r="G1810" i="7" s="1"/>
  <c r="D1807" i="7"/>
  <c r="E1807" i="7" s="1"/>
  <c r="H1811" i="7"/>
  <c r="C1806" i="7"/>
  <c r="O1815" i="7"/>
  <c r="Q1813" i="1" s="1"/>
  <c r="K1813" i="7" l="1"/>
  <c r="L1813" i="7" s="1"/>
  <c r="M1813" i="7" s="1"/>
  <c r="F1807" i="7"/>
  <c r="D1806" i="7"/>
  <c r="E1806" i="7" s="1"/>
  <c r="J1812" i="7"/>
  <c r="K1812" i="7" s="1"/>
  <c r="I1809" i="7"/>
  <c r="J1809" i="7" s="1"/>
  <c r="L1814" i="7"/>
  <c r="M1814" i="7" s="1"/>
  <c r="G1807" i="7" s="1"/>
  <c r="O1816" i="7"/>
  <c r="Q1814" i="1" s="1"/>
  <c r="C1805" i="7"/>
  <c r="D1805" i="7" s="1"/>
  <c r="I1811" i="7"/>
  <c r="J1811" i="7" s="1"/>
  <c r="K1811" i="7" s="1"/>
  <c r="L1811" i="7" s="1"/>
  <c r="M1811" i="7" s="1"/>
  <c r="C1800" i="7" s="1"/>
  <c r="H1810" i="7"/>
  <c r="I1810" i="7" s="1"/>
  <c r="O1813" i="7"/>
  <c r="Q1811" i="1" s="1"/>
  <c r="C1802" i="7"/>
  <c r="H1807" i="7" l="1"/>
  <c r="J1810" i="7"/>
  <c r="K1810" i="7" s="1"/>
  <c r="F1806" i="7"/>
  <c r="G1806" i="7" s="1"/>
  <c r="D1804" i="7"/>
  <c r="E1804" i="7" s="1"/>
  <c r="E1805" i="7"/>
  <c r="F1805" i="7" s="1"/>
  <c r="O1814" i="7"/>
  <c r="Q1812" i="1" s="1"/>
  <c r="C1803" i="7"/>
  <c r="D1803" i="7" s="1"/>
  <c r="L1812" i="7"/>
  <c r="M1812" i="7" s="1"/>
  <c r="K1809" i="7" s="1"/>
  <c r="L1809" i="7" s="1"/>
  <c r="M1809" i="7" s="1"/>
  <c r="H1808" i="7"/>
  <c r="I1808" i="7" s="1"/>
  <c r="O1811" i="7"/>
  <c r="Q1809" i="1" s="1"/>
  <c r="F1804" i="7" l="1"/>
  <c r="G1804" i="7" s="1"/>
  <c r="J1808" i="7"/>
  <c r="K1808" i="7" s="1"/>
  <c r="E1803" i="7"/>
  <c r="F1803" i="7" s="1"/>
  <c r="G1805" i="7"/>
  <c r="H1805" i="7" s="1"/>
  <c r="H1806" i="7"/>
  <c r="I1806" i="7" s="1"/>
  <c r="I1807" i="7"/>
  <c r="J1807" i="7" s="1"/>
  <c r="O1812" i="7"/>
  <c r="Q1810" i="1" s="1"/>
  <c r="C1801" i="7"/>
  <c r="D1801" i="7" s="1"/>
  <c r="D1802" i="7"/>
  <c r="E1802" i="7" s="1"/>
  <c r="L1810" i="7"/>
  <c r="M1810" i="7" s="1"/>
  <c r="L1808" i="7" s="1"/>
  <c r="M1808" i="7" s="1"/>
  <c r="C1798" i="7"/>
  <c r="O1809" i="7"/>
  <c r="Q1807" i="1" s="1"/>
  <c r="E1801" i="7" l="1"/>
  <c r="F1801" i="7" s="1"/>
  <c r="C1797" i="7"/>
  <c r="O1808" i="7"/>
  <c r="Q1806" i="1" s="1"/>
  <c r="G1801" i="7"/>
  <c r="D1800" i="7"/>
  <c r="E1800" i="7" s="1"/>
  <c r="F1800" i="7" s="1"/>
  <c r="O1810" i="7"/>
  <c r="Q1808" i="1" s="1"/>
  <c r="C1799" i="7"/>
  <c r="D1799" i="7" s="1"/>
  <c r="E1799" i="7" s="1"/>
  <c r="I1805" i="7"/>
  <c r="J1805" i="7" s="1"/>
  <c r="K1805" i="7" s="1"/>
  <c r="G1803" i="7"/>
  <c r="H1803" i="7" s="1"/>
  <c r="I1803" i="7" s="1"/>
  <c r="D1798" i="7"/>
  <c r="F1802" i="7"/>
  <c r="G1802" i="7" s="1"/>
  <c r="H1802" i="7" s="1"/>
  <c r="H1804" i="7"/>
  <c r="I1804" i="7" s="1"/>
  <c r="J1804" i="7" s="1"/>
  <c r="K1807" i="7"/>
  <c r="L1807" i="7" s="1"/>
  <c r="M1807" i="7" s="1"/>
  <c r="J1806" i="7"/>
  <c r="K1806" i="7" s="1"/>
  <c r="L1806" i="7" s="1"/>
  <c r="M1806" i="7" s="1"/>
  <c r="O1806" i="7" s="1"/>
  <c r="Q1804" i="1" s="1"/>
  <c r="H1801" i="7" l="1"/>
  <c r="I1801" i="7" s="1"/>
  <c r="J1803" i="7"/>
  <c r="K1803" i="7" s="1"/>
  <c r="L1805" i="7"/>
  <c r="M1805" i="7" s="1"/>
  <c r="F1797" i="7" s="1"/>
  <c r="C1795" i="7"/>
  <c r="O1807" i="7"/>
  <c r="Q1805" i="1" s="1"/>
  <c r="E1798" i="7"/>
  <c r="F1798" i="7" s="1"/>
  <c r="G1800" i="7"/>
  <c r="H1800" i="7" s="1"/>
  <c r="I1800" i="7" s="1"/>
  <c r="C1796" i="7"/>
  <c r="D1796" i="7" s="1"/>
  <c r="E1796" i="7" s="1"/>
  <c r="K1804" i="7"/>
  <c r="L1804" i="7" s="1"/>
  <c r="M1804" i="7" s="1"/>
  <c r="D1797" i="7"/>
  <c r="E1797" i="7" s="1"/>
  <c r="I1802" i="7"/>
  <c r="J1802" i="7" s="1"/>
  <c r="K1802" i="7" s="1"/>
  <c r="F1799" i="7"/>
  <c r="G1799" i="7" s="1"/>
  <c r="F1796" i="7" l="1"/>
  <c r="L1802" i="7"/>
  <c r="M1802" i="7" s="1"/>
  <c r="J1800" i="7"/>
  <c r="G1797" i="7"/>
  <c r="G1798" i="7"/>
  <c r="H1798" i="7" s="1"/>
  <c r="J1801" i="7"/>
  <c r="K1801" i="7" s="1"/>
  <c r="H1799" i="7"/>
  <c r="I1799" i="7" s="1"/>
  <c r="D1795" i="7"/>
  <c r="E1795" i="7" s="1"/>
  <c r="O1805" i="7"/>
  <c r="Q1803" i="1" s="1"/>
  <c r="L1803" i="7"/>
  <c r="M1803" i="7" s="1"/>
  <c r="C1794" i="7"/>
  <c r="D1794" i="7" s="1"/>
  <c r="C1793" i="7"/>
  <c r="O1804" i="7"/>
  <c r="Q1802" i="1" s="1"/>
  <c r="O1803" i="7"/>
  <c r="Q1801" i="1" s="1"/>
  <c r="O1802" i="7"/>
  <c r="Q1800" i="1" s="1"/>
  <c r="C1791" i="7"/>
  <c r="F1795" i="7" l="1"/>
  <c r="G1795" i="7" s="1"/>
  <c r="D1793" i="7"/>
  <c r="E1793" i="7" s="1"/>
  <c r="J1799" i="7"/>
  <c r="K1799" i="7" s="1"/>
  <c r="C1792" i="7"/>
  <c r="D1792" i="7" s="1"/>
  <c r="L1801" i="7"/>
  <c r="M1801" i="7" s="1"/>
  <c r="H1795" i="7" s="1"/>
  <c r="G1796" i="7"/>
  <c r="H1796" i="7" s="1"/>
  <c r="E1794" i="7"/>
  <c r="F1794" i="7" s="1"/>
  <c r="K1800" i="7"/>
  <c r="L1800" i="7" s="1"/>
  <c r="M1800" i="7" s="1"/>
  <c r="O1800" i="7" s="1"/>
  <c r="Q1798" i="1" s="1"/>
  <c r="H1797" i="7"/>
  <c r="I1797" i="7" s="1"/>
  <c r="J1797" i="7" s="1"/>
  <c r="I1798" i="7"/>
  <c r="J1798" i="7" s="1"/>
  <c r="E1792" i="7" l="1"/>
  <c r="K1797" i="7"/>
  <c r="I1795" i="7"/>
  <c r="K1798" i="7"/>
  <c r="L1798" i="7" s="1"/>
  <c r="M1798" i="7" s="1"/>
  <c r="C1787" i="7" s="1"/>
  <c r="I1796" i="7"/>
  <c r="J1796" i="7" s="1"/>
  <c r="C1789" i="7"/>
  <c r="F1793" i="7"/>
  <c r="G1793" i="7" s="1"/>
  <c r="L1799" i="7"/>
  <c r="M1799" i="7" s="1"/>
  <c r="J1795" i="7" s="1"/>
  <c r="K1795" i="7" s="1"/>
  <c r="F1792" i="7"/>
  <c r="O1801" i="7"/>
  <c r="Q1799" i="1" s="1"/>
  <c r="C1790" i="7"/>
  <c r="D1790" i="7" s="1"/>
  <c r="G1794" i="7"/>
  <c r="H1794" i="7" s="1"/>
  <c r="D1791" i="7"/>
  <c r="E1791" i="7" s="1"/>
  <c r="O1798" i="7" l="1"/>
  <c r="Q1796" i="1" s="1"/>
  <c r="F1791" i="7"/>
  <c r="G1791" i="7" s="1"/>
  <c r="G1792" i="7"/>
  <c r="H1792" i="7" s="1"/>
  <c r="E1790" i="7"/>
  <c r="F1790" i="7" s="1"/>
  <c r="H1793" i="7"/>
  <c r="I1793" i="7" s="1"/>
  <c r="D1789" i="7"/>
  <c r="E1789" i="7" s="1"/>
  <c r="I1794" i="7"/>
  <c r="J1794" i="7" s="1"/>
  <c r="L1797" i="7"/>
  <c r="M1797" i="7" s="1"/>
  <c r="H1791" i="7" s="1"/>
  <c r="C1788" i="7"/>
  <c r="D1788" i="7" s="1"/>
  <c r="O1799" i="7"/>
  <c r="Q1797" i="1" s="1"/>
  <c r="K1796" i="7"/>
  <c r="L1796" i="7" s="1"/>
  <c r="M1796" i="7" s="1"/>
  <c r="C1785" i="7" s="1"/>
  <c r="K1794" i="7" l="1"/>
  <c r="E1788" i="7"/>
  <c r="F1788" i="7" s="1"/>
  <c r="D1787" i="7"/>
  <c r="E1787" i="7" s="1"/>
  <c r="I1792" i="7"/>
  <c r="J1792" i="7" s="1"/>
  <c r="F1789" i="7"/>
  <c r="G1789" i="7" s="1"/>
  <c r="J1793" i="7"/>
  <c r="K1793" i="7" s="1"/>
  <c r="O1796" i="7"/>
  <c r="Q1794" i="1" s="1"/>
  <c r="O1797" i="7"/>
  <c r="Q1795" i="1" s="1"/>
  <c r="G1790" i="7"/>
  <c r="H1790" i="7" s="1"/>
  <c r="C1786" i="7"/>
  <c r="D1786" i="7" s="1"/>
  <c r="L1795" i="7"/>
  <c r="M1795" i="7" s="1"/>
  <c r="I1791" i="7"/>
  <c r="L1794" i="7"/>
  <c r="M1794" i="7" s="1"/>
  <c r="H1789" i="7" l="1"/>
  <c r="I1789" i="7" s="1"/>
  <c r="J1791" i="7"/>
  <c r="K1791" i="7" s="1"/>
  <c r="C1784" i="7"/>
  <c r="D1784" i="7" s="1"/>
  <c r="E1784" i="7" s="1"/>
  <c r="O1795" i="7"/>
  <c r="Q1793" i="1" s="1"/>
  <c r="L1793" i="7"/>
  <c r="M1793" i="7" s="1"/>
  <c r="E1786" i="7"/>
  <c r="F1786" i="7" s="1"/>
  <c r="K1792" i="7"/>
  <c r="L1792" i="7" s="1"/>
  <c r="M1792" i="7" s="1"/>
  <c r="G1788" i="7"/>
  <c r="H1788" i="7" s="1"/>
  <c r="I1788" i="7" s="1"/>
  <c r="C1783" i="7"/>
  <c r="D1783" i="7" s="1"/>
  <c r="O1794" i="7"/>
  <c r="Q1792" i="1" s="1"/>
  <c r="I1790" i="7"/>
  <c r="J1790" i="7" s="1"/>
  <c r="K1790" i="7" s="1"/>
  <c r="D1785" i="7"/>
  <c r="E1785" i="7" s="1"/>
  <c r="F1785" i="7" s="1"/>
  <c r="F1787" i="7"/>
  <c r="G1787" i="7" s="1"/>
  <c r="H1787" i="7" s="1"/>
  <c r="G1785" i="7" l="1"/>
  <c r="J1788" i="7"/>
  <c r="L1790" i="7"/>
  <c r="M1790" i="7" s="1"/>
  <c r="C1779" i="7" s="1"/>
  <c r="C1781" i="7"/>
  <c r="O1792" i="7"/>
  <c r="Q1790" i="1" s="1"/>
  <c r="F1784" i="7"/>
  <c r="G1786" i="7"/>
  <c r="H1786" i="7" s="1"/>
  <c r="L1791" i="7"/>
  <c r="M1791" i="7" s="1"/>
  <c r="I1787" i="7"/>
  <c r="E1783" i="7"/>
  <c r="F1783" i="7" s="1"/>
  <c r="O1793" i="7"/>
  <c r="Q1791" i="1" s="1"/>
  <c r="C1782" i="7"/>
  <c r="D1782" i="7" s="1"/>
  <c r="J1789" i="7"/>
  <c r="K1789" i="7" s="1"/>
  <c r="O1790" i="7" l="1"/>
  <c r="Q1788" i="1" s="1"/>
  <c r="G1783" i="7"/>
  <c r="O1791" i="7"/>
  <c r="Q1789" i="1" s="1"/>
  <c r="C1780" i="7"/>
  <c r="D1780" i="7" s="1"/>
  <c r="D1781" i="7"/>
  <c r="E1781" i="7" s="1"/>
  <c r="L1789" i="7"/>
  <c r="M1789" i="7" s="1"/>
  <c r="J1787" i="7"/>
  <c r="K1787" i="7" s="1"/>
  <c r="I1786" i="7"/>
  <c r="J1786" i="7" s="1"/>
  <c r="K1788" i="7"/>
  <c r="L1788" i="7" s="1"/>
  <c r="M1788" i="7" s="1"/>
  <c r="E1782" i="7"/>
  <c r="F1782" i="7" s="1"/>
  <c r="G1784" i="7"/>
  <c r="H1784" i="7" s="1"/>
  <c r="H1785" i="7"/>
  <c r="I1785" i="7" s="1"/>
  <c r="J1785" i="7" l="1"/>
  <c r="K1785" i="7" s="1"/>
  <c r="I1784" i="7"/>
  <c r="J1784" i="7" s="1"/>
  <c r="L1787" i="7"/>
  <c r="M1787" i="7" s="1"/>
  <c r="K1786" i="7"/>
  <c r="L1786" i="7" s="1"/>
  <c r="M1786" i="7" s="1"/>
  <c r="E1780" i="7"/>
  <c r="F1780" i="7" s="1"/>
  <c r="G1782" i="7"/>
  <c r="H1782" i="7" s="1"/>
  <c r="O1789" i="7"/>
  <c r="Q1787" i="1" s="1"/>
  <c r="C1778" i="7"/>
  <c r="D1778" i="7" s="1"/>
  <c r="H1783" i="7"/>
  <c r="I1783" i="7" s="1"/>
  <c r="C1777" i="7"/>
  <c r="O1788" i="7"/>
  <c r="Q1786" i="1" s="1"/>
  <c r="F1781" i="7"/>
  <c r="G1781" i="7" s="1"/>
  <c r="D1779" i="7"/>
  <c r="E1779" i="7" s="1"/>
  <c r="H1781" i="7" l="1"/>
  <c r="I1781" i="7" s="1"/>
  <c r="E1778" i="7"/>
  <c r="O1787" i="7"/>
  <c r="Q1785" i="1" s="1"/>
  <c r="C1776" i="7"/>
  <c r="D1776" i="7" s="1"/>
  <c r="D1777" i="7"/>
  <c r="E1777" i="7" s="1"/>
  <c r="F1777" i="7" s="1"/>
  <c r="I1782" i="7"/>
  <c r="J1782" i="7" s="1"/>
  <c r="K1784" i="7"/>
  <c r="L1784" i="7" s="1"/>
  <c r="M1784" i="7" s="1"/>
  <c r="F1779" i="7"/>
  <c r="G1779" i="7" s="1"/>
  <c r="J1783" i="7"/>
  <c r="G1780" i="7"/>
  <c r="L1785" i="7"/>
  <c r="M1785" i="7" s="1"/>
  <c r="C1775" i="7"/>
  <c r="O1786" i="7"/>
  <c r="Q1784" i="1" s="1"/>
  <c r="F1778" i="7"/>
  <c r="H1780" i="7"/>
  <c r="I1780" i="7" s="1"/>
  <c r="K1783" i="7"/>
  <c r="L1783" i="7" l="1"/>
  <c r="M1783" i="7" s="1"/>
  <c r="D1775" i="7"/>
  <c r="E1775" i="7" s="1"/>
  <c r="F1775" i="7" s="1"/>
  <c r="H1779" i="7"/>
  <c r="I1779" i="7" s="1"/>
  <c r="J1779" i="7" s="1"/>
  <c r="K1779" i="7" s="1"/>
  <c r="E1776" i="7"/>
  <c r="G1778" i="7"/>
  <c r="H1778" i="7" s="1"/>
  <c r="I1778" i="7" s="1"/>
  <c r="J1781" i="7"/>
  <c r="K1781" i="7" s="1"/>
  <c r="L1781" i="7" s="1"/>
  <c r="M1781" i="7" s="1"/>
  <c r="C1774" i="7"/>
  <c r="D1774" i="7" s="1"/>
  <c r="E1774" i="7" s="1"/>
  <c r="O1785" i="7"/>
  <c r="Q1783" i="1" s="1"/>
  <c r="K1782" i="7"/>
  <c r="L1782" i="7" s="1"/>
  <c r="M1782" i="7" s="1"/>
  <c r="C1771" i="7" s="1"/>
  <c r="O1784" i="7"/>
  <c r="Q1782" i="1" s="1"/>
  <c r="C1773" i="7"/>
  <c r="D1773" i="7" s="1"/>
  <c r="C1772" i="7"/>
  <c r="D1772" i="7" s="1"/>
  <c r="O1783" i="7"/>
  <c r="Q1781" i="1" s="1"/>
  <c r="G1777" i="7"/>
  <c r="H1777" i="7" s="1"/>
  <c r="F1776" i="7"/>
  <c r="G1776" i="7" s="1"/>
  <c r="H1776" i="7" s="1"/>
  <c r="J1780" i="7"/>
  <c r="K1780" i="7" s="1"/>
  <c r="L1780" i="7" l="1"/>
  <c r="M1780" i="7" s="1"/>
  <c r="F1774" i="7"/>
  <c r="O1782" i="7"/>
  <c r="Q1780" i="1" s="1"/>
  <c r="J1778" i="7"/>
  <c r="G1775" i="7"/>
  <c r="I1777" i="7"/>
  <c r="J1777" i="7" s="1"/>
  <c r="K1777" i="7" s="1"/>
  <c r="L1777" i="7" s="1"/>
  <c r="M1777" i="7" s="1"/>
  <c r="E1773" i="7"/>
  <c r="F1773" i="7" s="1"/>
  <c r="G1773" i="7" s="1"/>
  <c r="C1770" i="7"/>
  <c r="O1781" i="7"/>
  <c r="Q1779" i="1" s="1"/>
  <c r="D1771" i="7"/>
  <c r="E1771" i="7" s="1"/>
  <c r="F1771" i="7" s="1"/>
  <c r="I1776" i="7"/>
  <c r="J1776" i="7" s="1"/>
  <c r="K1776" i="7" s="1"/>
  <c r="L1776" i="7" s="1"/>
  <c r="M1776" i="7" s="1"/>
  <c r="L1779" i="7"/>
  <c r="M1779" i="7" s="1"/>
  <c r="E1772" i="7"/>
  <c r="F1772" i="7" s="1"/>
  <c r="K1778" i="7"/>
  <c r="L1778" i="7" s="1"/>
  <c r="M1778" i="7" s="1"/>
  <c r="H1775" i="7"/>
  <c r="I1775" i="7" s="1"/>
  <c r="J1775" i="7" s="1"/>
  <c r="K1775" i="7" s="1"/>
  <c r="C1769" i="7"/>
  <c r="D1769" i="7" s="1"/>
  <c r="O1780" i="7"/>
  <c r="Q1778" i="1" s="1"/>
  <c r="G1774" i="7"/>
  <c r="H1774" i="7" s="1"/>
  <c r="I1774" i="7" s="1"/>
  <c r="D1770" i="7" l="1"/>
  <c r="E1769" i="7"/>
  <c r="L1775" i="7"/>
  <c r="M1775" i="7" s="1"/>
  <c r="C1764" i="7" s="1"/>
  <c r="F1769" i="7"/>
  <c r="G1769" i="7" s="1"/>
  <c r="H1769" i="7" s="1"/>
  <c r="G1771" i="7"/>
  <c r="H1771" i="7" s="1"/>
  <c r="I1771" i="7" s="1"/>
  <c r="H1773" i="7"/>
  <c r="I1773" i="7" s="1"/>
  <c r="J1773" i="7" s="1"/>
  <c r="K1773" i="7" s="1"/>
  <c r="L1773" i="7" s="1"/>
  <c r="M1773" i="7" s="1"/>
  <c r="G1772" i="7"/>
  <c r="H1772" i="7" s="1"/>
  <c r="I1772" i="7" s="1"/>
  <c r="J1772" i="7" s="1"/>
  <c r="O1776" i="7"/>
  <c r="Q1774" i="1" s="1"/>
  <c r="C1765" i="7"/>
  <c r="O1778" i="7"/>
  <c r="Q1776" i="1" s="1"/>
  <c r="C1767" i="7"/>
  <c r="D1767" i="7" s="1"/>
  <c r="E1767" i="7" s="1"/>
  <c r="F1767" i="7" s="1"/>
  <c r="J1774" i="7"/>
  <c r="K1774" i="7" s="1"/>
  <c r="L1774" i="7" s="1"/>
  <c r="M1774" i="7" s="1"/>
  <c r="C1766" i="7"/>
  <c r="D1766" i="7" s="1"/>
  <c r="E1766" i="7" s="1"/>
  <c r="O1777" i="7"/>
  <c r="Q1775" i="1" s="1"/>
  <c r="C1768" i="7"/>
  <c r="D1768" i="7" s="1"/>
  <c r="E1768" i="7" s="1"/>
  <c r="F1768" i="7" s="1"/>
  <c r="G1768" i="7" s="1"/>
  <c r="O1779" i="7"/>
  <c r="Q1777" i="1" s="1"/>
  <c r="E1770" i="7"/>
  <c r="F1770" i="7" s="1"/>
  <c r="G1770" i="7" s="1"/>
  <c r="H1770" i="7" s="1"/>
  <c r="I1770" i="7" s="1"/>
  <c r="O1775" i="7" l="1"/>
  <c r="Q1773" i="1" s="1"/>
  <c r="K1772" i="7"/>
  <c r="D1765" i="7"/>
  <c r="J1771" i="7"/>
  <c r="K1771" i="7" s="1"/>
  <c r="L1771" i="7" s="1"/>
  <c r="M1771" i="7" s="1"/>
  <c r="I1769" i="7"/>
  <c r="J1769" i="7" s="1"/>
  <c r="J1770" i="7"/>
  <c r="K1770" i="7" s="1"/>
  <c r="F1766" i="7"/>
  <c r="G1766" i="7" s="1"/>
  <c r="E1765" i="7"/>
  <c r="F1765" i="7" s="1"/>
  <c r="C1763" i="7"/>
  <c r="D1763" i="7" s="1"/>
  <c r="O1774" i="7"/>
  <c r="Q1772" i="1" s="1"/>
  <c r="H1768" i="7"/>
  <c r="I1768" i="7" s="1"/>
  <c r="G1767" i="7"/>
  <c r="H1767" i="7" s="1"/>
  <c r="L1772" i="7"/>
  <c r="M1772" i="7" s="1"/>
  <c r="C1762" i="7"/>
  <c r="O1773" i="7"/>
  <c r="Q1771" i="1" s="1"/>
  <c r="D1764" i="7"/>
  <c r="E1764" i="7" s="1"/>
  <c r="F1764" i="7" l="1"/>
  <c r="G1764" i="7" s="1"/>
  <c r="J1768" i="7"/>
  <c r="K1768" i="7" s="1"/>
  <c r="G1765" i="7"/>
  <c r="H1765" i="7" s="1"/>
  <c r="I1767" i="7"/>
  <c r="J1767" i="7" s="1"/>
  <c r="D1762" i="7"/>
  <c r="E1762" i="7" s="1"/>
  <c r="H1766" i="7"/>
  <c r="I1766" i="7" s="1"/>
  <c r="O1772" i="7"/>
  <c r="Q1770" i="1" s="1"/>
  <c r="C1761" i="7"/>
  <c r="D1761" i="7" s="1"/>
  <c r="E1763" i="7"/>
  <c r="F1763" i="7" s="1"/>
  <c r="L1770" i="7"/>
  <c r="M1770" i="7" s="1"/>
  <c r="C1760" i="7"/>
  <c r="O1771" i="7"/>
  <c r="Q1769" i="1" s="1"/>
  <c r="K1769" i="7"/>
  <c r="L1769" i="7" s="1"/>
  <c r="M1769" i="7" s="1"/>
  <c r="C1759" i="7" l="1"/>
  <c r="D1759" i="7" s="1"/>
  <c r="O1770" i="7"/>
  <c r="Q1768" i="1" s="1"/>
  <c r="I1765" i="7"/>
  <c r="J1765" i="7" s="1"/>
  <c r="K1765" i="7" s="1"/>
  <c r="L1765" i="7" s="1"/>
  <c r="M1765" i="7" s="1"/>
  <c r="D1760" i="7"/>
  <c r="E1760" i="7" s="1"/>
  <c r="F1760" i="7" s="1"/>
  <c r="J1766" i="7"/>
  <c r="K1766" i="7" s="1"/>
  <c r="K1767" i="7"/>
  <c r="L1767" i="7" s="1"/>
  <c r="M1767" i="7" s="1"/>
  <c r="G1763" i="7"/>
  <c r="H1763" i="7" s="1"/>
  <c r="I1763" i="7" s="1"/>
  <c r="J1763" i="7" s="1"/>
  <c r="F1762" i="7"/>
  <c r="G1762" i="7" s="1"/>
  <c r="H1762" i="7" s="1"/>
  <c r="I1762" i="7" s="1"/>
  <c r="C1758" i="7"/>
  <c r="O1769" i="7"/>
  <c r="Q1767" i="1" s="1"/>
  <c r="H1764" i="7"/>
  <c r="I1764" i="7" s="1"/>
  <c r="J1764" i="7" s="1"/>
  <c r="K1764" i="7" s="1"/>
  <c r="E1761" i="7"/>
  <c r="F1761" i="7" s="1"/>
  <c r="G1761" i="7" s="1"/>
  <c r="H1761" i="7" s="1"/>
  <c r="L1768" i="7"/>
  <c r="M1768" i="7" s="1"/>
  <c r="G1760" i="7" l="1"/>
  <c r="C1754" i="7"/>
  <c r="O1765" i="7"/>
  <c r="Q1763" i="1" s="1"/>
  <c r="C1756" i="7"/>
  <c r="O1767" i="7"/>
  <c r="Q1765" i="1" s="1"/>
  <c r="O1768" i="7"/>
  <c r="Q1766" i="1" s="1"/>
  <c r="C1757" i="7"/>
  <c r="D1757" i="7" s="1"/>
  <c r="E1757" i="7" s="1"/>
  <c r="F1757" i="7" s="1"/>
  <c r="D1758" i="7"/>
  <c r="E1758" i="7" s="1"/>
  <c r="F1758" i="7" s="1"/>
  <c r="G1758" i="7" s="1"/>
  <c r="L1766" i="7"/>
  <c r="M1766" i="7" s="1"/>
  <c r="L1764" i="7" s="1"/>
  <c r="M1764" i="7" s="1"/>
  <c r="E1759" i="7"/>
  <c r="F1759" i="7" s="1"/>
  <c r="I1761" i="7" l="1"/>
  <c r="J1761" i="7" s="1"/>
  <c r="K1761" i="7" s="1"/>
  <c r="D1754" i="7"/>
  <c r="H1760" i="7"/>
  <c r="I1760" i="7" s="1"/>
  <c r="J1760" i="7" s="1"/>
  <c r="H1758" i="7"/>
  <c r="G1757" i="7"/>
  <c r="G1759" i="7"/>
  <c r="H1759" i="7" s="1"/>
  <c r="I1759" i="7" s="1"/>
  <c r="C1753" i="7"/>
  <c r="O1764" i="7"/>
  <c r="Q1762" i="1" s="1"/>
  <c r="C1755" i="7"/>
  <c r="D1755" i="7" s="1"/>
  <c r="E1755" i="7" s="1"/>
  <c r="O1766" i="7"/>
  <c r="Q1764" i="1" s="1"/>
  <c r="K1763" i="7"/>
  <c r="L1763" i="7" s="1"/>
  <c r="M1763" i="7" s="1"/>
  <c r="D1756" i="7"/>
  <c r="E1756" i="7" s="1"/>
  <c r="F1756" i="7" s="1"/>
  <c r="J1762" i="7"/>
  <c r="K1762" i="7" s="1"/>
  <c r="L1762" i="7" s="1"/>
  <c r="M1762" i="7" s="1"/>
  <c r="H1757" i="7" l="1"/>
  <c r="I1757" i="7" s="1"/>
  <c r="G1756" i="7"/>
  <c r="H1756" i="7" s="1"/>
  <c r="C1752" i="7"/>
  <c r="D1752" i="7" s="1"/>
  <c r="O1763" i="7"/>
  <c r="Q1761" i="1" s="1"/>
  <c r="D1753" i="7"/>
  <c r="E1753" i="7" s="1"/>
  <c r="K1760" i="7"/>
  <c r="L1760" i="7" s="1"/>
  <c r="M1760" i="7" s="1"/>
  <c r="J1759" i="7"/>
  <c r="K1759" i="7" s="1"/>
  <c r="I1758" i="7"/>
  <c r="J1758" i="7" s="1"/>
  <c r="C1751" i="7"/>
  <c r="O1762" i="7"/>
  <c r="Q1760" i="1" s="1"/>
  <c r="F1755" i="7"/>
  <c r="G1755" i="7" s="1"/>
  <c r="E1754" i="7"/>
  <c r="F1754" i="7" s="1"/>
  <c r="L1761" i="7"/>
  <c r="M1761" i="7" s="1"/>
  <c r="H1755" i="7" l="1"/>
  <c r="L1759" i="7"/>
  <c r="M1759" i="7" s="1"/>
  <c r="O1759" i="7" s="1"/>
  <c r="Q1757" i="1" s="1"/>
  <c r="E1752" i="7"/>
  <c r="F1752" i="7" s="1"/>
  <c r="G1752" i="7" s="1"/>
  <c r="C1749" i="7"/>
  <c r="O1760" i="7"/>
  <c r="Q1758" i="1" s="1"/>
  <c r="I1755" i="7"/>
  <c r="J1755" i="7" s="1"/>
  <c r="K1758" i="7"/>
  <c r="L1758" i="7" s="1"/>
  <c r="M1758" i="7" s="1"/>
  <c r="C1750" i="7"/>
  <c r="D1750" i="7" s="1"/>
  <c r="E1750" i="7" s="1"/>
  <c r="F1750" i="7" s="1"/>
  <c r="O1761" i="7"/>
  <c r="Q1759" i="1" s="1"/>
  <c r="D1751" i="7"/>
  <c r="E1751" i="7" s="1"/>
  <c r="J1757" i="7"/>
  <c r="K1757" i="7" s="1"/>
  <c r="L1757" i="7" s="1"/>
  <c r="M1757" i="7" s="1"/>
  <c r="G1754" i="7"/>
  <c r="H1754" i="7" s="1"/>
  <c r="I1754" i="7" s="1"/>
  <c r="J1754" i="7" s="1"/>
  <c r="F1753" i="7"/>
  <c r="G1753" i="7" s="1"/>
  <c r="I1756" i="7"/>
  <c r="J1756" i="7" s="1"/>
  <c r="H1753" i="7" l="1"/>
  <c r="C1748" i="7"/>
  <c r="D1748" i="7" s="1"/>
  <c r="E1748" i="7" s="1"/>
  <c r="D1749" i="7"/>
  <c r="E1749" i="7" s="1"/>
  <c r="F1749" i="7" s="1"/>
  <c r="K1756" i="7"/>
  <c r="F1751" i="7"/>
  <c r="K1754" i="7"/>
  <c r="G1750" i="7"/>
  <c r="C1746" i="7"/>
  <c r="O1757" i="7"/>
  <c r="Q1755" i="1" s="1"/>
  <c r="H1752" i="7"/>
  <c r="I1752" i="7" s="1"/>
  <c r="K1755" i="7"/>
  <c r="L1755" i="7" s="1"/>
  <c r="M1755" i="7" s="1"/>
  <c r="L1756" i="7"/>
  <c r="M1756" i="7" s="1"/>
  <c r="L1754" i="7" s="1"/>
  <c r="M1754" i="7" s="1"/>
  <c r="G1751" i="7"/>
  <c r="H1751" i="7" s="1"/>
  <c r="C1747" i="7"/>
  <c r="D1747" i="7" s="1"/>
  <c r="O1758" i="7"/>
  <c r="Q1756" i="1" s="1"/>
  <c r="I1753" i="7"/>
  <c r="J1753" i="7" s="1"/>
  <c r="K1753" i="7" s="1"/>
  <c r="L1753" i="7" s="1"/>
  <c r="M1753" i="7" s="1"/>
  <c r="F1748" i="7" l="1"/>
  <c r="G1748" i="7" s="1"/>
  <c r="I1751" i="7"/>
  <c r="O1754" i="7"/>
  <c r="Q1752" i="1" s="1"/>
  <c r="C1743" i="7"/>
  <c r="D1743" i="7" s="1"/>
  <c r="H1748" i="7"/>
  <c r="I1748" i="7" s="1"/>
  <c r="J1752" i="7"/>
  <c r="K1752" i="7" s="1"/>
  <c r="L1752" i="7" s="1"/>
  <c r="M1752" i="7" s="1"/>
  <c r="C1742" i="7"/>
  <c r="O1753" i="7"/>
  <c r="Q1751" i="1" s="1"/>
  <c r="C1745" i="7"/>
  <c r="D1745" i="7" s="1"/>
  <c r="E1745" i="7" s="1"/>
  <c r="F1745" i="7" s="1"/>
  <c r="O1756" i="7"/>
  <c r="Q1754" i="1" s="1"/>
  <c r="D1746" i="7"/>
  <c r="E1746" i="7" s="1"/>
  <c r="F1746" i="7" s="1"/>
  <c r="G1746" i="7" s="1"/>
  <c r="G1749" i="7"/>
  <c r="H1749" i="7" s="1"/>
  <c r="I1749" i="7" s="1"/>
  <c r="J1749" i="7" s="1"/>
  <c r="K1749" i="7" s="1"/>
  <c r="E1747" i="7"/>
  <c r="F1747" i="7" s="1"/>
  <c r="G1747" i="7" s="1"/>
  <c r="H1747" i="7" s="1"/>
  <c r="J1751" i="7"/>
  <c r="K1751" i="7" s="1"/>
  <c r="L1751" i="7" s="1"/>
  <c r="M1751" i="7" s="1"/>
  <c r="C1744" i="7"/>
  <c r="D1744" i="7" s="1"/>
  <c r="E1744" i="7" s="1"/>
  <c r="F1744" i="7" s="1"/>
  <c r="O1755" i="7"/>
  <c r="Q1753" i="1" s="1"/>
  <c r="H1750" i="7"/>
  <c r="I1750" i="7" s="1"/>
  <c r="J1750" i="7" s="1"/>
  <c r="K1750" i="7" s="1"/>
  <c r="L1749" i="7" l="1"/>
  <c r="M1749" i="7" s="1"/>
  <c r="O1749" i="7" s="1"/>
  <c r="Q1747" i="1" s="1"/>
  <c r="E1743" i="7"/>
  <c r="F1743" i="7" s="1"/>
  <c r="L1750" i="7"/>
  <c r="M1750" i="7" s="1"/>
  <c r="O1750" i="7" s="1"/>
  <c r="Q1748" i="1" s="1"/>
  <c r="I1747" i="7"/>
  <c r="J1747" i="7" s="1"/>
  <c r="K1747" i="7" s="1"/>
  <c r="L1747" i="7" s="1"/>
  <c r="M1747" i="7" s="1"/>
  <c r="G1745" i="7"/>
  <c r="H1745" i="7" s="1"/>
  <c r="I1745" i="7" s="1"/>
  <c r="J1745" i="7" s="1"/>
  <c r="J1748" i="7"/>
  <c r="K1748" i="7"/>
  <c r="L1748" i="7" s="1"/>
  <c r="M1748" i="7" s="1"/>
  <c r="C1740" i="7"/>
  <c r="O1751" i="7"/>
  <c r="Q1749" i="1" s="1"/>
  <c r="O1752" i="7"/>
  <c r="Q1750" i="1" s="1"/>
  <c r="C1741" i="7"/>
  <c r="D1741" i="7" s="1"/>
  <c r="E1741" i="7" s="1"/>
  <c r="F1741" i="7" s="1"/>
  <c r="C1738" i="7"/>
  <c r="G1743" i="7"/>
  <c r="H1743" i="7" s="1"/>
  <c r="G1744" i="7"/>
  <c r="H1744" i="7" s="1"/>
  <c r="I1744" i="7" s="1"/>
  <c r="H1746" i="7"/>
  <c r="I1746" i="7" s="1"/>
  <c r="D1742" i="7"/>
  <c r="E1742" i="7" s="1"/>
  <c r="J1746" i="7" l="1"/>
  <c r="K1746" i="7" s="1"/>
  <c r="C1739" i="7"/>
  <c r="D1739" i="7" s="1"/>
  <c r="F1742" i="7"/>
  <c r="G1742" i="7" s="1"/>
  <c r="D1740" i="7"/>
  <c r="E1740" i="7" s="1"/>
  <c r="F1740" i="7" s="1"/>
  <c r="G1740" i="7" s="1"/>
  <c r="H1740" i="7" s="1"/>
  <c r="L1746" i="7"/>
  <c r="M1746" i="7" s="1"/>
  <c r="O1746" i="7" s="1"/>
  <c r="Q1744" i="1" s="1"/>
  <c r="D1738" i="7"/>
  <c r="G1741" i="7"/>
  <c r="H1742" i="7"/>
  <c r="I1742" i="7" s="1"/>
  <c r="J1744" i="7"/>
  <c r="K1744" i="7" s="1"/>
  <c r="K1745" i="7"/>
  <c r="L1745" i="7" s="1"/>
  <c r="M1745" i="7" s="1"/>
  <c r="C1734" i="7" s="1"/>
  <c r="I1743" i="7"/>
  <c r="J1743" i="7" s="1"/>
  <c r="E1739" i="7"/>
  <c r="F1739" i="7" s="1"/>
  <c r="G1739" i="7" s="1"/>
  <c r="E1738" i="7"/>
  <c r="H1741" i="7"/>
  <c r="I1741" i="7" s="1"/>
  <c r="C1737" i="7"/>
  <c r="D1737" i="7" s="1"/>
  <c r="O1748" i="7"/>
  <c r="Q1746" i="1" s="1"/>
  <c r="O1747" i="7"/>
  <c r="Q1745" i="1" s="1"/>
  <c r="C1736" i="7"/>
  <c r="J1742" i="7" l="1"/>
  <c r="D1736" i="7"/>
  <c r="E1737" i="7"/>
  <c r="F1737" i="7" s="1"/>
  <c r="G1737" i="7" s="1"/>
  <c r="C1735" i="7"/>
  <c r="D1735" i="7" s="1"/>
  <c r="E1735" i="7" s="1"/>
  <c r="L1744" i="7"/>
  <c r="M1744" i="7" s="1"/>
  <c r="O1744" i="7" s="1"/>
  <c r="Q1742" i="1" s="1"/>
  <c r="F1738" i="7"/>
  <c r="G1738" i="7" s="1"/>
  <c r="K1743" i="7"/>
  <c r="D1734" i="7"/>
  <c r="K1742" i="7"/>
  <c r="L1742" i="7" s="1"/>
  <c r="M1742" i="7" s="1"/>
  <c r="C1733" i="7"/>
  <c r="O1745" i="7"/>
  <c r="Q1743" i="1" s="1"/>
  <c r="H1739" i="7"/>
  <c r="I1739" i="7" s="1"/>
  <c r="I1740" i="7"/>
  <c r="J1740" i="7" s="1"/>
  <c r="E1736" i="7"/>
  <c r="F1736" i="7" s="1"/>
  <c r="J1741" i="7"/>
  <c r="K1741" i="7" s="1"/>
  <c r="L1743" i="7"/>
  <c r="M1743" i="7" s="1"/>
  <c r="H1737" i="7" l="1"/>
  <c r="I1737" i="7" s="1"/>
  <c r="F1735" i="7"/>
  <c r="G1735" i="7" s="1"/>
  <c r="L1741" i="7"/>
  <c r="M1741" i="7" s="1"/>
  <c r="O1741" i="7" s="1"/>
  <c r="Q1739" i="1" s="1"/>
  <c r="H1738" i="7"/>
  <c r="E1734" i="7"/>
  <c r="F1734" i="7" s="1"/>
  <c r="G1736" i="7"/>
  <c r="H1736" i="7" s="1"/>
  <c r="I1736" i="7"/>
  <c r="O1742" i="7"/>
  <c r="Q1740" i="1" s="1"/>
  <c r="C1731" i="7"/>
  <c r="C1730" i="7"/>
  <c r="K1740" i="7"/>
  <c r="L1740" i="7" s="1"/>
  <c r="M1740" i="7" s="1"/>
  <c r="C1732" i="7"/>
  <c r="D1732" i="7" s="1"/>
  <c r="O1743" i="7"/>
  <c r="Q1741" i="1" s="1"/>
  <c r="J1739" i="7"/>
  <c r="K1739" i="7" s="1"/>
  <c r="L1739" i="7" s="1"/>
  <c r="M1739" i="7" s="1"/>
  <c r="C1728" i="7" s="1"/>
  <c r="D1733" i="7"/>
  <c r="E1733" i="7" s="1"/>
  <c r="I1738" i="7"/>
  <c r="J1738" i="7" s="1"/>
  <c r="D1731" i="7" l="1"/>
  <c r="E1731" i="7" s="1"/>
  <c r="F1731" i="7" s="1"/>
  <c r="H1735" i="7"/>
  <c r="E1732" i="7"/>
  <c r="G1734" i="7"/>
  <c r="H1734" i="7" s="1"/>
  <c r="I1734" i="7" s="1"/>
  <c r="K1738" i="7"/>
  <c r="F1733" i="7"/>
  <c r="G1733" i="7" s="1"/>
  <c r="J1737" i="7"/>
  <c r="K1737" i="7" s="1"/>
  <c r="L1737" i="7" s="1"/>
  <c r="M1737" i="7" s="1"/>
  <c r="D1730" i="7"/>
  <c r="E1730" i="7" s="1"/>
  <c r="J1736" i="7"/>
  <c r="H1733" i="7"/>
  <c r="O1740" i="7"/>
  <c r="Q1738" i="1" s="1"/>
  <c r="C1729" i="7"/>
  <c r="D1729" i="7" s="1"/>
  <c r="O1739" i="7"/>
  <c r="Q1737" i="1" s="1"/>
  <c r="K1736" i="7"/>
  <c r="L1738" i="7"/>
  <c r="M1738" i="7" s="1"/>
  <c r="F1732" i="7"/>
  <c r="G1732" i="7" s="1"/>
  <c r="I1735" i="7"/>
  <c r="J1735" i="7" s="1"/>
  <c r="O1737" i="7" l="1"/>
  <c r="Q1735" i="1" s="1"/>
  <c r="C1726" i="7"/>
  <c r="C1727" i="7"/>
  <c r="D1727" i="7" s="1"/>
  <c r="O1738" i="7"/>
  <c r="Q1736" i="1" s="1"/>
  <c r="I1733" i="7"/>
  <c r="J1733" i="7" s="1"/>
  <c r="H1732" i="7"/>
  <c r="I1732" i="7" s="1"/>
  <c r="F1730" i="7"/>
  <c r="G1730" i="7" s="1"/>
  <c r="G1731" i="7"/>
  <c r="H1731" i="7" s="1"/>
  <c r="I1731" i="7" s="1"/>
  <c r="J1731" i="7" s="1"/>
  <c r="J1734" i="7"/>
  <c r="K1734" i="7" s="1"/>
  <c r="L1734" i="7" s="1"/>
  <c r="M1734" i="7" s="1"/>
  <c r="K1735" i="7"/>
  <c r="L1735" i="7" s="1"/>
  <c r="M1735" i="7" s="1"/>
  <c r="C1724" i="7" s="1"/>
  <c r="L1736" i="7"/>
  <c r="M1736" i="7" s="1"/>
  <c r="D1726" i="7" s="1"/>
  <c r="E1729" i="7"/>
  <c r="F1729" i="7" s="1"/>
  <c r="G1729" i="7" s="1"/>
  <c r="H1729" i="7" s="1"/>
  <c r="D1728" i="7"/>
  <c r="E1728" i="7" s="1"/>
  <c r="F1728" i="7" s="1"/>
  <c r="G1728" i="7" s="1"/>
  <c r="H1728" i="7" s="1"/>
  <c r="O1735" i="7"/>
  <c r="Q1733" i="1" s="1"/>
  <c r="J1732" i="7" l="1"/>
  <c r="K1732" i="7" s="1"/>
  <c r="K1733" i="7"/>
  <c r="L1733" i="7" s="1"/>
  <c r="M1733" i="7" s="1"/>
  <c r="I1728" i="7"/>
  <c r="L1732" i="7"/>
  <c r="M1732" i="7" s="1"/>
  <c r="O1732" i="7" s="1"/>
  <c r="Q1730" i="1" s="1"/>
  <c r="D1724" i="7"/>
  <c r="E1724" i="7" s="1"/>
  <c r="K1731" i="7"/>
  <c r="L1731" i="7" s="1"/>
  <c r="M1731" i="7" s="1"/>
  <c r="E1726" i="7"/>
  <c r="F1726" i="7" s="1"/>
  <c r="G1726" i="7" s="1"/>
  <c r="O1736" i="7"/>
  <c r="Q1734" i="1" s="1"/>
  <c r="C1725" i="7"/>
  <c r="D1725" i="7" s="1"/>
  <c r="E1725" i="7" s="1"/>
  <c r="F1725" i="7" s="1"/>
  <c r="H1730" i="7"/>
  <c r="I1730" i="7" s="1"/>
  <c r="J1730" i="7" s="1"/>
  <c r="K1730" i="7" s="1"/>
  <c r="O1734" i="7"/>
  <c r="Q1732" i="1" s="1"/>
  <c r="C1723" i="7"/>
  <c r="D1723" i="7" s="1"/>
  <c r="E1723" i="7" s="1"/>
  <c r="I1729" i="7"/>
  <c r="E1727" i="7"/>
  <c r="F1727" i="7" s="1"/>
  <c r="G1727" i="7" s="1"/>
  <c r="H1727" i="7" s="1"/>
  <c r="C1722" i="7"/>
  <c r="O1733" i="7"/>
  <c r="Q1731" i="1" s="1"/>
  <c r="J1729" i="7"/>
  <c r="D1722" i="7" l="1"/>
  <c r="H1726" i="7"/>
  <c r="I1727" i="7"/>
  <c r="J1727" i="7" s="1"/>
  <c r="K1727" i="7" s="1"/>
  <c r="L1730" i="7"/>
  <c r="M1730" i="7" s="1"/>
  <c r="O1730" i="7" s="1"/>
  <c r="Q1728" i="1" s="1"/>
  <c r="K1729" i="7"/>
  <c r="L1729" i="7" s="1"/>
  <c r="M1729" i="7" s="1"/>
  <c r="F1724" i="7"/>
  <c r="C1721" i="7"/>
  <c r="G1725" i="7"/>
  <c r="J1728" i="7"/>
  <c r="K1728" i="7" s="1"/>
  <c r="O1731" i="7"/>
  <c r="Q1729" i="1" s="1"/>
  <c r="C1720" i="7"/>
  <c r="D1720" i="7" s="1"/>
  <c r="I1726" i="7"/>
  <c r="E1722" i="7"/>
  <c r="H1725" i="7"/>
  <c r="I1725" i="7" s="1"/>
  <c r="F1723" i="7"/>
  <c r="G1723" i="7" s="1"/>
  <c r="G1724" i="7"/>
  <c r="D1721" i="7"/>
  <c r="E1721" i="7" s="1"/>
  <c r="J1725" i="7" l="1"/>
  <c r="H1724" i="7"/>
  <c r="I1724" i="7" s="1"/>
  <c r="J1724" i="7" s="1"/>
  <c r="F1722" i="7"/>
  <c r="C1719" i="7"/>
  <c r="D1719" i="7" s="1"/>
  <c r="E1719" i="7" s="1"/>
  <c r="J1726" i="7"/>
  <c r="K1726" i="7" s="1"/>
  <c r="L1728" i="7"/>
  <c r="M1728" i="7" s="1"/>
  <c r="O1728" i="7" s="1"/>
  <c r="Q1726" i="1" s="1"/>
  <c r="K1725" i="7"/>
  <c r="L1727" i="7"/>
  <c r="M1727" i="7" s="1"/>
  <c r="C1718" i="7"/>
  <c r="D1718" i="7" s="1"/>
  <c r="E1720" i="7"/>
  <c r="F1720" i="7" s="1"/>
  <c r="H1723" i="7"/>
  <c r="O1729" i="7"/>
  <c r="Q1727" i="1" s="1"/>
  <c r="F1721" i="7"/>
  <c r="G1721" i="7" s="1"/>
  <c r="G1722" i="7"/>
  <c r="H1722" i="7"/>
  <c r="O1727" i="7"/>
  <c r="Q1725" i="1" s="1"/>
  <c r="C1717" i="7" l="1"/>
  <c r="L1725" i="7"/>
  <c r="M1725" i="7" s="1"/>
  <c r="L1726" i="7"/>
  <c r="M1726" i="7" s="1"/>
  <c r="O1726" i="7" s="1"/>
  <c r="Q1724" i="1" s="1"/>
  <c r="I1723" i="7"/>
  <c r="J1723" i="7" s="1"/>
  <c r="K1723" i="7" s="1"/>
  <c r="L1723" i="7" s="1"/>
  <c r="M1723" i="7" s="1"/>
  <c r="C1714" i="7"/>
  <c r="O1725" i="7"/>
  <c r="Q1723" i="1" s="1"/>
  <c r="C1716" i="7"/>
  <c r="D1716" i="7" s="1"/>
  <c r="E1716" i="7" s="1"/>
  <c r="H1721" i="7"/>
  <c r="E1718" i="7"/>
  <c r="C1715" i="7"/>
  <c r="D1715" i="7" s="1"/>
  <c r="I1722" i="7"/>
  <c r="J1722" i="7" s="1"/>
  <c r="K1722" i="7" s="1"/>
  <c r="K1724" i="7"/>
  <c r="D1717" i="7"/>
  <c r="F1719" i="7"/>
  <c r="G1719" i="7" s="1"/>
  <c r="H1719" i="7" s="1"/>
  <c r="G1720" i="7"/>
  <c r="H1720" i="7" s="1"/>
  <c r="I1720" i="7" s="1"/>
  <c r="E1717" i="7" l="1"/>
  <c r="F1717" i="7" s="1"/>
  <c r="G1717" i="7" s="1"/>
  <c r="H1717" i="7" s="1"/>
  <c r="F1718" i="7"/>
  <c r="G1718" i="7" s="1"/>
  <c r="L1724" i="7"/>
  <c r="M1724" i="7" s="1"/>
  <c r="D1714" i="7" s="1"/>
  <c r="E1714" i="7" s="1"/>
  <c r="I1721" i="7"/>
  <c r="J1721" i="7" s="1"/>
  <c r="K1721" i="7"/>
  <c r="L1721" i="7" s="1"/>
  <c r="M1721" i="7" s="1"/>
  <c r="C1710" i="7" s="1"/>
  <c r="C1712" i="7"/>
  <c r="O1723" i="7"/>
  <c r="Q1721" i="1" s="1"/>
  <c r="C1713" i="7" l="1"/>
  <c r="D1713" i="7" s="1"/>
  <c r="E1713" i="7" s="1"/>
  <c r="F1713" i="7" s="1"/>
  <c r="F1716" i="7"/>
  <c r="G1716" i="7" s="1"/>
  <c r="I1719" i="7"/>
  <c r="J1719" i="7" s="1"/>
  <c r="O1724" i="7"/>
  <c r="Q1722" i="1" s="1"/>
  <c r="J1720" i="7"/>
  <c r="K1720" i="7" s="1"/>
  <c r="L1720" i="7" s="1"/>
  <c r="M1720" i="7" s="1"/>
  <c r="D1710" i="7" s="1"/>
  <c r="L1722" i="7"/>
  <c r="M1722" i="7" s="1"/>
  <c r="I1717" i="7" s="1"/>
  <c r="J1717" i="7" s="1"/>
  <c r="K1717" i="7" s="1"/>
  <c r="O1721" i="7"/>
  <c r="Q1719" i="1" s="1"/>
  <c r="H1718" i="7"/>
  <c r="I1718" i="7" s="1"/>
  <c r="J1718" i="7" s="1"/>
  <c r="K1718" i="7" s="1"/>
  <c r="L1718" i="7" s="1"/>
  <c r="M1718" i="7" s="1"/>
  <c r="E1715" i="7"/>
  <c r="F1715" i="7" s="1"/>
  <c r="G1715" i="7" s="1"/>
  <c r="H1715" i="7" s="1"/>
  <c r="I1715" i="7" s="1"/>
  <c r="O1718" i="7" l="1"/>
  <c r="Q1716" i="1" s="1"/>
  <c r="C1707" i="7"/>
  <c r="D1707" i="7" s="1"/>
  <c r="E1707" i="7" s="1"/>
  <c r="G1713" i="7"/>
  <c r="D1712" i="7"/>
  <c r="E1712" i="7" s="1"/>
  <c r="F1712" i="7" s="1"/>
  <c r="K1719" i="7"/>
  <c r="L1719" i="7" s="1"/>
  <c r="M1719" i="7" s="1"/>
  <c r="J1715" i="7" s="1"/>
  <c r="K1715" i="7" s="1"/>
  <c r="O1720" i="7"/>
  <c r="Q1718" i="1" s="1"/>
  <c r="C1709" i="7"/>
  <c r="O1722" i="7"/>
  <c r="Q1720" i="1" s="1"/>
  <c r="C1711" i="7"/>
  <c r="D1711" i="7" s="1"/>
  <c r="E1711" i="7" s="1"/>
  <c r="F1711" i="7" s="1"/>
  <c r="G1711" i="7" s="1"/>
  <c r="H1711" i="7" s="1"/>
  <c r="I1711" i="7" s="1"/>
  <c r="H1716" i="7"/>
  <c r="I1716" i="7" s="1"/>
  <c r="J1716" i="7" s="1"/>
  <c r="K1716" i="7" s="1"/>
  <c r="L1716" i="7" s="1"/>
  <c r="M1716" i="7" s="1"/>
  <c r="C1705" i="7" s="1"/>
  <c r="F1714" i="7"/>
  <c r="G1714" i="7" s="1"/>
  <c r="H1714" i="7" s="1"/>
  <c r="C1708" i="7"/>
  <c r="D1708" i="7" s="1"/>
  <c r="L1717" i="7"/>
  <c r="M1717" i="7" s="1"/>
  <c r="I1714" i="7"/>
  <c r="J1714" i="7" s="1"/>
  <c r="H1713" i="7"/>
  <c r="I1713" i="7" s="1"/>
  <c r="J1713" i="7" s="1"/>
  <c r="K1713" i="7" s="1"/>
  <c r="O1716" i="7"/>
  <c r="Q1714" i="1" s="1"/>
  <c r="L1715" i="7" l="1"/>
  <c r="M1715" i="7" s="1"/>
  <c r="J1711" i="7" s="1"/>
  <c r="K1711" i="7" s="1"/>
  <c r="L1711" i="7" s="1"/>
  <c r="M1711" i="7" s="1"/>
  <c r="O1711" i="7" s="1"/>
  <c r="Q1709" i="1" s="1"/>
  <c r="K1714" i="7"/>
  <c r="L1714" i="7" s="1"/>
  <c r="M1714" i="7" s="1"/>
  <c r="O1714" i="7" s="1"/>
  <c r="Q1712" i="1" s="1"/>
  <c r="D1709" i="7"/>
  <c r="E1709" i="7" s="1"/>
  <c r="F1709" i="7" s="1"/>
  <c r="G1709" i="7" s="1"/>
  <c r="H1709" i="7" s="1"/>
  <c r="I1709" i="7" s="1"/>
  <c r="E1710" i="7"/>
  <c r="F1710" i="7" s="1"/>
  <c r="E1708" i="7"/>
  <c r="F1708" i="7" s="1"/>
  <c r="O1719" i="7"/>
  <c r="Q1717" i="1" s="1"/>
  <c r="G1712" i="7"/>
  <c r="H1712" i="7" s="1"/>
  <c r="I1712" i="7" s="1"/>
  <c r="J1712" i="7" s="1"/>
  <c r="K1712" i="7" s="1"/>
  <c r="L1712" i="7" s="1"/>
  <c r="M1712" i="7" s="1"/>
  <c r="O1715" i="7"/>
  <c r="Q1713" i="1" s="1"/>
  <c r="C1704" i="7"/>
  <c r="G1708" i="7"/>
  <c r="H1708" i="7" s="1"/>
  <c r="I1708" i="7" s="1"/>
  <c r="D1705" i="7"/>
  <c r="E1705" i="7" s="1"/>
  <c r="F1705" i="7" s="1"/>
  <c r="L1713" i="7"/>
  <c r="M1713" i="7" s="1"/>
  <c r="G1710" i="7"/>
  <c r="H1710" i="7" s="1"/>
  <c r="I1710" i="7" s="1"/>
  <c r="J1710" i="7" s="1"/>
  <c r="K1710" i="7" s="1"/>
  <c r="F1707" i="7"/>
  <c r="G1707" i="7" s="1"/>
  <c r="H1707" i="7" s="1"/>
  <c r="O1717" i="7"/>
  <c r="Q1715" i="1" s="1"/>
  <c r="C1706" i="7"/>
  <c r="D1706" i="7" s="1"/>
  <c r="E1706" i="7" s="1"/>
  <c r="F1706" i="7"/>
  <c r="G1706" i="7" s="1"/>
  <c r="D1704" i="7"/>
  <c r="E1704" i="7" s="1"/>
  <c r="O1712" i="7" l="1"/>
  <c r="Q1710" i="1" s="1"/>
  <c r="C1701" i="7"/>
  <c r="J1708" i="7"/>
  <c r="K1708" i="7" s="1"/>
  <c r="L1708" i="7" s="1"/>
  <c r="M1708" i="7" s="1"/>
  <c r="H1706" i="7"/>
  <c r="G1705" i="7"/>
  <c r="H1705" i="7" s="1"/>
  <c r="I1707" i="7"/>
  <c r="C1703" i="7"/>
  <c r="D1703" i="7" s="1"/>
  <c r="E1703" i="7" s="1"/>
  <c r="F1703" i="7" s="1"/>
  <c r="G1703" i="7" s="1"/>
  <c r="C1700" i="7"/>
  <c r="J1709" i="7"/>
  <c r="K1709" i="7" s="1"/>
  <c r="L1709" i="7" s="1"/>
  <c r="M1709" i="7" s="1"/>
  <c r="C1698" i="7" s="1"/>
  <c r="D1701" i="7"/>
  <c r="E1701" i="7" s="1"/>
  <c r="F1701" i="7" s="1"/>
  <c r="L1710" i="7"/>
  <c r="M1710" i="7" s="1"/>
  <c r="I1705" i="7" s="1"/>
  <c r="F1704" i="7"/>
  <c r="C1702" i="7"/>
  <c r="D1702" i="7" s="1"/>
  <c r="E1702" i="7" s="1"/>
  <c r="F1702" i="7" s="1"/>
  <c r="G1702" i="7" s="1"/>
  <c r="O1713" i="7"/>
  <c r="Q1711" i="1" s="1"/>
  <c r="G1704" i="7"/>
  <c r="H1704" i="7" s="1"/>
  <c r="J1707" i="7"/>
  <c r="K1707" i="7" s="1"/>
  <c r="L1707" i="7" s="1"/>
  <c r="M1707" i="7" s="1"/>
  <c r="I1706" i="7"/>
  <c r="J1706" i="7" s="1"/>
  <c r="K1706" i="7" s="1"/>
  <c r="C1699" i="7"/>
  <c r="O1710" i="7"/>
  <c r="Q1708" i="1" s="1"/>
  <c r="J1705" i="7" l="1"/>
  <c r="D1700" i="7"/>
  <c r="E1700" i="7" s="1"/>
  <c r="F1700" i="7" s="1"/>
  <c r="G1700" i="7" s="1"/>
  <c r="O1709" i="7"/>
  <c r="Q1707" i="1" s="1"/>
  <c r="H1703" i="7"/>
  <c r="D1699" i="7"/>
  <c r="I1704" i="7"/>
  <c r="J1704" i="7" s="1"/>
  <c r="K1704" i="7" s="1"/>
  <c r="H1702" i="7"/>
  <c r="I1702" i="7" s="1"/>
  <c r="J1702" i="7" s="1"/>
  <c r="L1706" i="7"/>
  <c r="M1706" i="7" s="1"/>
  <c r="O1706" i="7" s="1"/>
  <c r="Q1704" i="1" s="1"/>
  <c r="O1708" i="7"/>
  <c r="Q1706" i="1" s="1"/>
  <c r="C1697" i="7"/>
  <c r="D1697" i="7" s="1"/>
  <c r="I1703" i="7"/>
  <c r="J1703" i="7" s="1"/>
  <c r="K1703" i="7" s="1"/>
  <c r="G1701" i="7"/>
  <c r="H1701" i="7" s="1"/>
  <c r="E1699" i="7"/>
  <c r="F1699" i="7" s="1"/>
  <c r="C1696" i="7"/>
  <c r="O1707" i="7"/>
  <c r="Q1705" i="1" s="1"/>
  <c r="D1698" i="7"/>
  <c r="E1698" i="7" s="1"/>
  <c r="F1698" i="7" s="1"/>
  <c r="K1705" i="7"/>
  <c r="L1705" i="7" s="1"/>
  <c r="M1705" i="7" s="1"/>
  <c r="C1695" i="7" l="1"/>
  <c r="L1704" i="7"/>
  <c r="M1704" i="7" s="1"/>
  <c r="E1697" i="7"/>
  <c r="F1697" i="7" s="1"/>
  <c r="G1697" i="7" s="1"/>
  <c r="G1699" i="7"/>
  <c r="H1699" i="7" s="1"/>
  <c r="I1699" i="7" s="1"/>
  <c r="H1700" i="7"/>
  <c r="I1700" i="7" s="1"/>
  <c r="J1700" i="7" s="1"/>
  <c r="D1696" i="7"/>
  <c r="E1696" i="7" s="1"/>
  <c r="F1696" i="7" s="1"/>
  <c r="I1701" i="7"/>
  <c r="J1701" i="7" s="1"/>
  <c r="K1701" i="7" s="1"/>
  <c r="C1693" i="7"/>
  <c r="O1704" i="7"/>
  <c r="Q1702" i="1" s="1"/>
  <c r="C1694" i="7"/>
  <c r="D1694" i="7" s="1"/>
  <c r="O1705" i="7"/>
  <c r="Q1703" i="1" s="1"/>
  <c r="G1698" i="7"/>
  <c r="H1698" i="7" s="1"/>
  <c r="K1702" i="7"/>
  <c r="L1702" i="7" s="1"/>
  <c r="M1702" i="7" s="1"/>
  <c r="L1703" i="7"/>
  <c r="M1703" i="7" s="1"/>
  <c r="D1695" i="7"/>
  <c r="E1695" i="7" s="1"/>
  <c r="I1698" i="7" l="1"/>
  <c r="E1694" i="7"/>
  <c r="O1703" i="7"/>
  <c r="Q1701" i="1" s="1"/>
  <c r="C1692" i="7"/>
  <c r="D1692" i="7" s="1"/>
  <c r="J1699" i="7"/>
  <c r="K1699" i="7" s="1"/>
  <c r="H1697" i="7"/>
  <c r="I1697" i="7" s="1"/>
  <c r="C1691" i="7"/>
  <c r="O1702" i="7"/>
  <c r="Q1700" i="1" s="1"/>
  <c r="J1698" i="7"/>
  <c r="F1694" i="7"/>
  <c r="D1693" i="7"/>
  <c r="E1693" i="7" s="1"/>
  <c r="F1695" i="7"/>
  <c r="G1695" i="7" s="1"/>
  <c r="K1700" i="7"/>
  <c r="L1700" i="7" s="1"/>
  <c r="M1700" i="7" s="1"/>
  <c r="G1696" i="7"/>
  <c r="H1696" i="7" s="1"/>
  <c r="L1701" i="7"/>
  <c r="M1701" i="7" s="1"/>
  <c r="I1696" i="7" l="1"/>
  <c r="J1696" i="7" s="1"/>
  <c r="G1694" i="7"/>
  <c r="H1694" i="7" s="1"/>
  <c r="J1697" i="7"/>
  <c r="K1697" i="7" s="1"/>
  <c r="K1698" i="7"/>
  <c r="L1698" i="7" s="1"/>
  <c r="M1698" i="7" s="1"/>
  <c r="C1689" i="7"/>
  <c r="O1700" i="7"/>
  <c r="Q1698" i="1" s="1"/>
  <c r="L1699" i="7"/>
  <c r="M1699" i="7" s="1"/>
  <c r="I1694" i="7" s="1"/>
  <c r="E1692" i="7"/>
  <c r="F1692" i="7" s="1"/>
  <c r="H1695" i="7"/>
  <c r="I1695" i="7" s="1"/>
  <c r="O1701" i="7"/>
  <c r="Q1699" i="1" s="1"/>
  <c r="C1690" i="7"/>
  <c r="D1690" i="7" s="1"/>
  <c r="F1693" i="7"/>
  <c r="G1693" i="7" s="1"/>
  <c r="D1691" i="7"/>
  <c r="E1691" i="7" s="1"/>
  <c r="J1694" i="7" l="1"/>
  <c r="J1695" i="7"/>
  <c r="K1695" i="7" s="1"/>
  <c r="H1693" i="7"/>
  <c r="I1693" i="7" s="1"/>
  <c r="F1691" i="7"/>
  <c r="G1691" i="7" s="1"/>
  <c r="E1690" i="7"/>
  <c r="F1690" i="7" s="1"/>
  <c r="G1692" i="7"/>
  <c r="H1692" i="7" s="1"/>
  <c r="D1689" i="7"/>
  <c r="E1689" i="7" s="1"/>
  <c r="O1698" i="7"/>
  <c r="Q1696" i="1" s="1"/>
  <c r="C1687" i="7"/>
  <c r="L1697" i="7"/>
  <c r="M1697" i="7" s="1"/>
  <c r="G1690" i="7" s="1"/>
  <c r="O1699" i="7"/>
  <c r="Q1697" i="1" s="1"/>
  <c r="C1688" i="7"/>
  <c r="D1688" i="7" s="1"/>
  <c r="K1696" i="7"/>
  <c r="L1696" i="7" s="1"/>
  <c r="M1696" i="7" s="1"/>
  <c r="L1695" i="7" l="1"/>
  <c r="M1695" i="7" s="1"/>
  <c r="C1684" i="7" s="1"/>
  <c r="I1692" i="7"/>
  <c r="E1688" i="7"/>
  <c r="F1688" i="7" s="1"/>
  <c r="G1688" i="7" s="1"/>
  <c r="J1692" i="7"/>
  <c r="K1692" i="7" s="1"/>
  <c r="F1689" i="7"/>
  <c r="G1689" i="7" s="1"/>
  <c r="D1687" i="7"/>
  <c r="E1687" i="7" s="1"/>
  <c r="F1687" i="7" s="1"/>
  <c r="H1690" i="7"/>
  <c r="I1690" i="7" s="1"/>
  <c r="O1695" i="7"/>
  <c r="Q1693" i="1" s="1"/>
  <c r="O1697" i="7"/>
  <c r="Q1695" i="1" s="1"/>
  <c r="C1686" i="7"/>
  <c r="D1686" i="7" s="1"/>
  <c r="E1686" i="7" s="1"/>
  <c r="J1693" i="7"/>
  <c r="K1693" i="7" s="1"/>
  <c r="L1693" i="7" s="1"/>
  <c r="M1693" i="7" s="1"/>
  <c r="H1691" i="7"/>
  <c r="I1691" i="7" s="1"/>
  <c r="C1685" i="7"/>
  <c r="D1685" i="7" s="1"/>
  <c r="O1696" i="7"/>
  <c r="Q1694" i="1" s="1"/>
  <c r="K1694" i="7"/>
  <c r="L1694" i="7" s="1"/>
  <c r="M1694" i="7" s="1"/>
  <c r="J1691" i="7" l="1"/>
  <c r="H1689" i="7"/>
  <c r="I1689" i="7" s="1"/>
  <c r="J1689" i="7" s="1"/>
  <c r="F1686" i="7"/>
  <c r="G1686" i="7" s="1"/>
  <c r="J1690" i="7"/>
  <c r="K1690" i="7" s="1"/>
  <c r="O1693" i="7"/>
  <c r="Q1691" i="1" s="1"/>
  <c r="C1682" i="7"/>
  <c r="O1694" i="7"/>
  <c r="Q1692" i="1" s="1"/>
  <c r="C1683" i="7"/>
  <c r="D1683" i="7" s="1"/>
  <c r="E1685" i="7"/>
  <c r="F1685" i="7" s="1"/>
  <c r="L1692" i="7"/>
  <c r="M1692" i="7" s="1"/>
  <c r="G1687" i="7"/>
  <c r="H1687" i="7" s="1"/>
  <c r="K1691" i="7"/>
  <c r="L1691" i="7" s="1"/>
  <c r="M1691" i="7" s="1"/>
  <c r="D1684" i="7"/>
  <c r="E1684" i="7" s="1"/>
  <c r="H1688" i="7"/>
  <c r="I1688" i="7" s="1"/>
  <c r="J1688" i="7" s="1"/>
  <c r="F1684" i="7" l="1"/>
  <c r="G1684" i="7" s="1"/>
  <c r="G1685" i="7"/>
  <c r="H1685" i="7" s="1"/>
  <c r="E1683" i="7"/>
  <c r="F1683" i="7" s="1"/>
  <c r="D1682" i="7"/>
  <c r="E1682" i="7" s="1"/>
  <c r="I1687" i="7"/>
  <c r="J1687" i="7" s="1"/>
  <c r="K1689" i="7"/>
  <c r="L1689" i="7" s="1"/>
  <c r="M1689" i="7" s="1"/>
  <c r="C1680" i="7"/>
  <c r="O1691" i="7"/>
  <c r="Q1689" i="1" s="1"/>
  <c r="K1688" i="7"/>
  <c r="O1692" i="7"/>
  <c r="Q1690" i="1" s="1"/>
  <c r="C1681" i="7"/>
  <c r="D1681" i="7" s="1"/>
  <c r="H1686" i="7"/>
  <c r="I1686" i="7" s="1"/>
  <c r="L1690" i="7"/>
  <c r="M1690" i="7" s="1"/>
  <c r="H1684" i="7" s="1"/>
  <c r="G1683" i="7" l="1"/>
  <c r="H1683" i="7" s="1"/>
  <c r="J1686" i="7"/>
  <c r="K1686" i="7" s="1"/>
  <c r="E1681" i="7"/>
  <c r="F1681" i="7" s="1"/>
  <c r="D1680" i="7"/>
  <c r="E1680" i="7" s="1"/>
  <c r="K1687" i="7"/>
  <c r="L1687" i="7" s="1"/>
  <c r="M1687" i="7" s="1"/>
  <c r="C1676" i="7" s="1"/>
  <c r="C1679" i="7"/>
  <c r="D1679" i="7" s="1"/>
  <c r="O1690" i="7"/>
  <c r="Q1688" i="1" s="1"/>
  <c r="L1688" i="7"/>
  <c r="M1688" i="7" s="1"/>
  <c r="I1685" i="7"/>
  <c r="J1685" i="7" s="1"/>
  <c r="F1682" i="7"/>
  <c r="G1682" i="7" s="1"/>
  <c r="C1678" i="7"/>
  <c r="O1689" i="7"/>
  <c r="Q1687" i="1" s="1"/>
  <c r="I1684" i="7"/>
  <c r="O1687" i="7" l="1"/>
  <c r="Q1685" i="1" s="1"/>
  <c r="D1678" i="7"/>
  <c r="E1678" i="7" s="1"/>
  <c r="C1677" i="7"/>
  <c r="D1677" i="7" s="1"/>
  <c r="O1688" i="7"/>
  <c r="Q1686" i="1" s="1"/>
  <c r="F1680" i="7"/>
  <c r="G1680" i="7" s="1"/>
  <c r="J1684" i="7"/>
  <c r="K1684" i="7" s="1"/>
  <c r="H1682" i="7"/>
  <c r="I1682" i="7" s="1"/>
  <c r="E1679" i="7"/>
  <c r="F1679" i="7" s="1"/>
  <c r="G1681" i="7"/>
  <c r="H1681" i="7" s="1"/>
  <c r="K1685" i="7"/>
  <c r="L1685" i="7" s="1"/>
  <c r="M1685" i="7" s="1"/>
  <c r="I1683" i="7"/>
  <c r="J1683" i="7" s="1"/>
  <c r="L1686" i="7"/>
  <c r="M1686" i="7" s="1"/>
  <c r="O1686" i="7" l="1"/>
  <c r="Q1684" i="1" s="1"/>
  <c r="C1675" i="7"/>
  <c r="D1675" i="7" s="1"/>
  <c r="F1678" i="7"/>
  <c r="G1678" i="7" s="1"/>
  <c r="I1681" i="7"/>
  <c r="J1681" i="7" s="1"/>
  <c r="C1674" i="7"/>
  <c r="O1685" i="7"/>
  <c r="Q1683" i="1" s="1"/>
  <c r="G1679" i="7"/>
  <c r="H1679" i="7" s="1"/>
  <c r="L1684" i="7"/>
  <c r="M1684" i="7" s="1"/>
  <c r="K1683" i="7"/>
  <c r="L1683" i="7" s="1"/>
  <c r="M1683" i="7" s="1"/>
  <c r="H1680" i="7"/>
  <c r="I1680" i="7" s="1"/>
  <c r="D1676" i="7"/>
  <c r="E1676" i="7" s="1"/>
  <c r="J1682" i="7"/>
  <c r="K1682" i="7" s="1"/>
  <c r="L1682" i="7" s="1"/>
  <c r="M1682" i="7" s="1"/>
  <c r="E1677" i="7"/>
  <c r="F1677" i="7" s="1"/>
  <c r="F1676" i="7" l="1"/>
  <c r="G1676" i="7" s="1"/>
  <c r="H1676" i="7" s="1"/>
  <c r="I1679" i="7"/>
  <c r="J1679" i="7" s="1"/>
  <c r="K1679" i="7" s="1"/>
  <c r="H1678" i="7"/>
  <c r="I1678" i="7" s="1"/>
  <c r="J1678" i="7" s="1"/>
  <c r="K1678" i="7" s="1"/>
  <c r="J1680" i="7"/>
  <c r="K1680" i="7" s="1"/>
  <c r="L1680" i="7" s="1"/>
  <c r="M1680" i="7" s="1"/>
  <c r="C1669" i="7" s="1"/>
  <c r="E1675" i="7"/>
  <c r="F1675" i="7" s="1"/>
  <c r="G1675" i="7" s="1"/>
  <c r="C1671" i="7"/>
  <c r="O1682" i="7"/>
  <c r="Q1680" i="1" s="1"/>
  <c r="O1684" i="7"/>
  <c r="Q1682" i="1" s="1"/>
  <c r="C1673" i="7"/>
  <c r="D1673" i="7" s="1"/>
  <c r="E1673" i="7" s="1"/>
  <c r="K1681" i="7"/>
  <c r="L1681" i="7" s="1"/>
  <c r="M1681" i="7" s="1"/>
  <c r="I1676" i="7"/>
  <c r="G1677" i="7"/>
  <c r="H1677" i="7" s="1"/>
  <c r="I1677" i="7" s="1"/>
  <c r="O1683" i="7"/>
  <c r="Q1681" i="1" s="1"/>
  <c r="C1672" i="7"/>
  <c r="D1672" i="7" s="1"/>
  <c r="D1674" i="7"/>
  <c r="E1674" i="7" s="1"/>
  <c r="F1674" i="7" s="1"/>
  <c r="J1677" i="7" l="1"/>
  <c r="K1677" i="7" s="1"/>
  <c r="H1675" i="7"/>
  <c r="I1675" i="7" s="1"/>
  <c r="L1678" i="7"/>
  <c r="M1678" i="7" s="1"/>
  <c r="O1678" i="7" s="1"/>
  <c r="Q1676" i="1" s="1"/>
  <c r="E1672" i="7"/>
  <c r="F1672" i="7" s="1"/>
  <c r="G1674" i="7"/>
  <c r="H1674" i="7" s="1"/>
  <c r="F1673" i="7"/>
  <c r="G1673" i="7" s="1"/>
  <c r="O1680" i="7"/>
  <c r="Q1678" i="1" s="1"/>
  <c r="J1676" i="7"/>
  <c r="C1670" i="7"/>
  <c r="D1670" i="7" s="1"/>
  <c r="O1681" i="7"/>
  <c r="Q1679" i="1" s="1"/>
  <c r="D1671" i="7"/>
  <c r="E1671" i="7" s="1"/>
  <c r="C1667" i="7"/>
  <c r="L1679" i="7"/>
  <c r="M1679" i="7" s="1"/>
  <c r="D1669" i="7" s="1"/>
  <c r="E1669" i="7" l="1"/>
  <c r="K1676" i="7"/>
  <c r="L1676" i="7" s="1"/>
  <c r="M1676" i="7" s="1"/>
  <c r="C1665" i="7" s="1"/>
  <c r="J1675" i="7"/>
  <c r="K1675" i="7" s="1"/>
  <c r="E1670" i="7"/>
  <c r="F1670" i="7" s="1"/>
  <c r="H1673" i="7"/>
  <c r="I1673" i="7" s="1"/>
  <c r="G1672" i="7"/>
  <c r="H1672" i="7" s="1"/>
  <c r="F1671" i="7"/>
  <c r="G1671" i="7" s="1"/>
  <c r="O1676" i="7"/>
  <c r="Q1674" i="1" s="1"/>
  <c r="C1668" i="7"/>
  <c r="D1668" i="7" s="1"/>
  <c r="O1679" i="7"/>
  <c r="Q1677" i="1" s="1"/>
  <c r="I1674" i="7"/>
  <c r="J1674" i="7" s="1"/>
  <c r="L1677" i="7"/>
  <c r="M1677" i="7" s="1"/>
  <c r="F1669" i="7" s="1"/>
  <c r="G1669" i="7" s="1"/>
  <c r="K1674" i="7" l="1"/>
  <c r="L1674" i="7" s="1"/>
  <c r="M1674" i="7" s="1"/>
  <c r="O1674" i="7" s="1"/>
  <c r="Q1672" i="1" s="1"/>
  <c r="H1671" i="7"/>
  <c r="I1671" i="7" s="1"/>
  <c r="J1673" i="7"/>
  <c r="K1673" i="7" s="1"/>
  <c r="G1670" i="7"/>
  <c r="H1670" i="7" s="1"/>
  <c r="E1668" i="7"/>
  <c r="F1668" i="7" s="1"/>
  <c r="C1666" i="7"/>
  <c r="D1666" i="7" s="1"/>
  <c r="O1677" i="7"/>
  <c r="Q1675" i="1" s="1"/>
  <c r="L1675" i="7"/>
  <c r="M1675" i="7" s="1"/>
  <c r="I1672" i="7"/>
  <c r="J1672" i="7" s="1"/>
  <c r="D1667" i="7"/>
  <c r="E1667" i="7" s="1"/>
  <c r="C1663" i="7" l="1"/>
  <c r="O1675" i="7"/>
  <c r="Q1673" i="1" s="1"/>
  <c r="C1664" i="7"/>
  <c r="D1664" i="7" s="1"/>
  <c r="D1665" i="7"/>
  <c r="E1665" i="7" s="1"/>
  <c r="G1668" i="7"/>
  <c r="H1668" i="7" s="1"/>
  <c r="K1672" i="7"/>
  <c r="L1672" i="7" s="1"/>
  <c r="M1672" i="7" s="1"/>
  <c r="J1671" i="7"/>
  <c r="K1671" i="7" s="1"/>
  <c r="H1669" i="7"/>
  <c r="I1669" i="7" s="1"/>
  <c r="F1667" i="7"/>
  <c r="G1667" i="7" s="1"/>
  <c r="E1666" i="7"/>
  <c r="F1666" i="7" s="1"/>
  <c r="I1670" i="7"/>
  <c r="J1670" i="7" s="1"/>
  <c r="L1673" i="7"/>
  <c r="M1673" i="7" s="1"/>
  <c r="I1668" i="7" l="1"/>
  <c r="J1668" i="7" s="1"/>
  <c r="J1669" i="7"/>
  <c r="K1669" i="7" s="1"/>
  <c r="F1665" i="7"/>
  <c r="G1665" i="7" s="1"/>
  <c r="G1666" i="7"/>
  <c r="H1666" i="7" s="1"/>
  <c r="I1666" i="7" s="1"/>
  <c r="L1671" i="7"/>
  <c r="M1671" i="7" s="1"/>
  <c r="E1664" i="7"/>
  <c r="F1664" i="7" s="1"/>
  <c r="C1662" i="7"/>
  <c r="D1662" i="7" s="1"/>
  <c r="E1662" i="7" s="1"/>
  <c r="F1662" i="7" s="1"/>
  <c r="O1673" i="7"/>
  <c r="Q1671" i="1" s="1"/>
  <c r="D1663" i="7"/>
  <c r="E1663" i="7" s="1"/>
  <c r="F1663" i="7" s="1"/>
  <c r="K1670" i="7"/>
  <c r="L1670" i="7" s="1"/>
  <c r="M1670" i="7" s="1"/>
  <c r="H1667" i="7"/>
  <c r="I1667" i="7" s="1"/>
  <c r="J1667" i="7" s="1"/>
  <c r="K1667" i="7" s="1"/>
  <c r="O1672" i="7"/>
  <c r="Q1670" i="1" s="1"/>
  <c r="C1661" i="7"/>
  <c r="D1661" i="7" s="1"/>
  <c r="H1665" i="7" l="1"/>
  <c r="I1665" i="7" s="1"/>
  <c r="L1669" i="7"/>
  <c r="M1669" i="7" s="1"/>
  <c r="J1665" i="7" s="1"/>
  <c r="G1662" i="7"/>
  <c r="J1666" i="7"/>
  <c r="O1670" i="7"/>
  <c r="Q1668" i="1" s="1"/>
  <c r="C1659" i="7"/>
  <c r="D1659" i="7" s="1"/>
  <c r="O1669" i="7"/>
  <c r="Q1667" i="1" s="1"/>
  <c r="E1661" i="7"/>
  <c r="G1663" i="7"/>
  <c r="G1664" i="7"/>
  <c r="H1664" i="7" s="1"/>
  <c r="C1660" i="7"/>
  <c r="D1660" i="7" s="1"/>
  <c r="E1660" i="7" s="1"/>
  <c r="O1671" i="7"/>
  <c r="Q1669" i="1" s="1"/>
  <c r="K1668" i="7"/>
  <c r="L1668" i="7" s="1"/>
  <c r="M1668" i="7" s="1"/>
  <c r="H1663" i="7" l="1"/>
  <c r="L1667" i="7"/>
  <c r="M1667" i="7" s="1"/>
  <c r="O1667" i="7" s="1"/>
  <c r="Q1665" i="1" s="1"/>
  <c r="F1661" i="7"/>
  <c r="G1661" i="7" s="1"/>
  <c r="H1661" i="7" s="1"/>
  <c r="K1666" i="7"/>
  <c r="L1666" i="7" s="1"/>
  <c r="M1666" i="7" s="1"/>
  <c r="I1664" i="7"/>
  <c r="C1658" i="7"/>
  <c r="D1658" i="7" s="1"/>
  <c r="E1658" i="7" s="1"/>
  <c r="C1657" i="7"/>
  <c r="D1657" i="7" s="1"/>
  <c r="O1668" i="7"/>
  <c r="Q1666" i="1" s="1"/>
  <c r="J1664" i="7"/>
  <c r="K1664" i="7" s="1"/>
  <c r="I1663" i="7"/>
  <c r="J1663" i="7" s="1"/>
  <c r="E1659" i="7"/>
  <c r="F1659" i="7" s="1"/>
  <c r="F1660" i="7"/>
  <c r="G1660" i="7" s="1"/>
  <c r="K1665" i="7"/>
  <c r="L1665" i="7" s="1"/>
  <c r="M1665" i="7" s="1"/>
  <c r="H1662" i="7"/>
  <c r="I1662" i="7" l="1"/>
  <c r="C1656" i="7"/>
  <c r="F1658" i="7"/>
  <c r="G1658" i="7" s="1"/>
  <c r="J1662" i="7"/>
  <c r="K1662" i="7" s="1"/>
  <c r="I1661" i="7"/>
  <c r="J1661" i="7" s="1"/>
  <c r="L1664" i="7"/>
  <c r="M1664" i="7" s="1"/>
  <c r="O1664" i="7" s="1"/>
  <c r="Q1662" i="1" s="1"/>
  <c r="G1659" i="7"/>
  <c r="H1659" i="7" s="1"/>
  <c r="H1660" i="7"/>
  <c r="I1660" i="7" s="1"/>
  <c r="K1663" i="7"/>
  <c r="L1663" i="7" s="1"/>
  <c r="M1663" i="7" s="1"/>
  <c r="O1665" i="7"/>
  <c r="Q1663" i="1" s="1"/>
  <c r="C1654" i="7"/>
  <c r="O1666" i="7"/>
  <c r="Q1664" i="1" s="1"/>
  <c r="C1655" i="7"/>
  <c r="D1655" i="7" s="1"/>
  <c r="E1655" i="7" s="1"/>
  <c r="F1655" i="7" s="1"/>
  <c r="D1656" i="7"/>
  <c r="E1656" i="7" s="1"/>
  <c r="E1657" i="7"/>
  <c r="F1657" i="7" s="1"/>
  <c r="J1660" i="7" l="1"/>
  <c r="K1660" i="7" s="1"/>
  <c r="G1657" i="7"/>
  <c r="H1657" i="7" s="1"/>
  <c r="I1659" i="7"/>
  <c r="J1659" i="7" s="1"/>
  <c r="C1653" i="7"/>
  <c r="D1653" i="7" s="1"/>
  <c r="K1661" i="7"/>
  <c r="F1656" i="7"/>
  <c r="G1656" i="7" s="1"/>
  <c r="D1654" i="7"/>
  <c r="E1654" i="7" s="1"/>
  <c r="L1662" i="7"/>
  <c r="M1662" i="7" s="1"/>
  <c r="G1655" i="7" s="1"/>
  <c r="H1658" i="7"/>
  <c r="I1658" i="7" s="1"/>
  <c r="C1652" i="7"/>
  <c r="O1663" i="7"/>
  <c r="Q1661" i="1" s="1"/>
  <c r="L1661" i="7"/>
  <c r="M1661" i="7" s="1"/>
  <c r="L1660" i="7" l="1"/>
  <c r="M1660" i="7" s="1"/>
  <c r="E1653" i="7"/>
  <c r="F1653" i="7" s="1"/>
  <c r="F1654" i="7"/>
  <c r="G1654" i="7" s="1"/>
  <c r="H1654" i="7" s="1"/>
  <c r="D1652" i="7"/>
  <c r="E1652" i="7" s="1"/>
  <c r="F1652" i="7" s="1"/>
  <c r="G1652" i="7" s="1"/>
  <c r="O1662" i="7"/>
  <c r="Q1660" i="1" s="1"/>
  <c r="C1651" i="7"/>
  <c r="K1659" i="7"/>
  <c r="L1659" i="7" s="1"/>
  <c r="M1659" i="7" s="1"/>
  <c r="C1648" i="7" s="1"/>
  <c r="J1658" i="7"/>
  <c r="K1658" i="7" s="1"/>
  <c r="L1658" i="7" s="1"/>
  <c r="M1658" i="7" s="1"/>
  <c r="H1656" i="7"/>
  <c r="I1656" i="7" s="1"/>
  <c r="J1656" i="7" s="1"/>
  <c r="I1657" i="7"/>
  <c r="O1660" i="7"/>
  <c r="Q1658" i="1" s="1"/>
  <c r="C1649" i="7"/>
  <c r="D1649" i="7" s="1"/>
  <c r="H1655" i="7"/>
  <c r="I1655" i="7" s="1"/>
  <c r="C1650" i="7"/>
  <c r="O1661" i="7"/>
  <c r="Q1659" i="1" s="1"/>
  <c r="J1657" i="7"/>
  <c r="K1657" i="7" s="1"/>
  <c r="L1657" i="7" s="1"/>
  <c r="M1657" i="7" s="1"/>
  <c r="D1651" i="7"/>
  <c r="E1651" i="7" s="1"/>
  <c r="I1654" i="7" l="1"/>
  <c r="F1651" i="7"/>
  <c r="J1655" i="7"/>
  <c r="O1659" i="7"/>
  <c r="Q1657" i="1" s="1"/>
  <c r="K1656" i="7"/>
  <c r="L1656" i="7" s="1"/>
  <c r="M1656" i="7" s="1"/>
  <c r="O1656" i="7" s="1"/>
  <c r="Q1654" i="1" s="1"/>
  <c r="D1650" i="7"/>
  <c r="E1650" i="7" s="1"/>
  <c r="F1650" i="7" s="1"/>
  <c r="G1650" i="7" s="1"/>
  <c r="G1653" i="7"/>
  <c r="H1653" i="7" s="1"/>
  <c r="H1652" i="7"/>
  <c r="I1652" i="7" s="1"/>
  <c r="D1648" i="7"/>
  <c r="E1648" i="7" s="1"/>
  <c r="E1649" i="7"/>
  <c r="F1649" i="7" s="1"/>
  <c r="K1655" i="7"/>
  <c r="L1655" i="7" s="1"/>
  <c r="M1655" i="7" s="1"/>
  <c r="O1655" i="7" s="1"/>
  <c r="Q1653" i="1" s="1"/>
  <c r="J1654" i="7"/>
  <c r="K1654" i="7" s="1"/>
  <c r="I1653" i="7"/>
  <c r="J1653" i="7" s="1"/>
  <c r="O1657" i="7"/>
  <c r="Q1655" i="1" s="1"/>
  <c r="C1646" i="7"/>
  <c r="O1658" i="7"/>
  <c r="Q1656" i="1" s="1"/>
  <c r="C1647" i="7"/>
  <c r="D1647" i="7" s="1"/>
  <c r="G1651" i="7"/>
  <c r="H1651" i="7" s="1"/>
  <c r="H1650" i="7" l="1"/>
  <c r="C1644" i="7"/>
  <c r="F1648" i="7"/>
  <c r="G1648" i="7" s="1"/>
  <c r="C1645" i="7"/>
  <c r="D1645" i="7" s="1"/>
  <c r="E1645" i="7" s="1"/>
  <c r="F1645" i="7" s="1"/>
  <c r="J1652" i="7"/>
  <c r="K1652" i="7" s="1"/>
  <c r="I1651" i="7"/>
  <c r="J1651" i="7" s="1"/>
  <c r="L1654" i="7"/>
  <c r="M1654" i="7" s="1"/>
  <c r="O1654" i="7" s="1"/>
  <c r="Q1652" i="1" s="1"/>
  <c r="K1653" i="7"/>
  <c r="L1653" i="7" s="1"/>
  <c r="M1653" i="7" s="1"/>
  <c r="G1649" i="7"/>
  <c r="H1649" i="7" s="1"/>
  <c r="I1650" i="7"/>
  <c r="J1650" i="7" s="1"/>
  <c r="E1647" i="7"/>
  <c r="F1647" i="7" s="1"/>
  <c r="G1647" i="7" s="1"/>
  <c r="H1647" i="7" s="1"/>
  <c r="D1646" i="7"/>
  <c r="E1646" i="7" s="1"/>
  <c r="F1646" i="7" s="1"/>
  <c r="I1649" i="7" l="1"/>
  <c r="K1650" i="7"/>
  <c r="L1652" i="7"/>
  <c r="M1652" i="7" s="1"/>
  <c r="C1641" i="7" s="1"/>
  <c r="H1648" i="7"/>
  <c r="I1648" i="7" s="1"/>
  <c r="J1648" i="7" s="1"/>
  <c r="K1651" i="7"/>
  <c r="L1651" i="7" s="1"/>
  <c r="M1651" i="7" s="1"/>
  <c r="C1640" i="7" s="1"/>
  <c r="G1646" i="7"/>
  <c r="J1649" i="7"/>
  <c r="O1652" i="7"/>
  <c r="Q1650" i="1" s="1"/>
  <c r="O1653" i="7"/>
  <c r="Q1651" i="1" s="1"/>
  <c r="C1643" i="7"/>
  <c r="D1643" i="7" s="1"/>
  <c r="E1643" i="7" s="1"/>
  <c r="C1642" i="7"/>
  <c r="D1642" i="7" s="1"/>
  <c r="E1642" i="7" s="1"/>
  <c r="D1644" i="7"/>
  <c r="E1644" i="7" s="1"/>
  <c r="F1644" i="7" s="1"/>
  <c r="K1649" i="7"/>
  <c r="L1649" i="7" s="1"/>
  <c r="M1649" i="7" s="1"/>
  <c r="O1649" i="7" s="1"/>
  <c r="Q1647" i="1" s="1"/>
  <c r="I1647" i="7"/>
  <c r="G1645" i="7"/>
  <c r="L1650" i="7"/>
  <c r="M1650" i="7" s="1"/>
  <c r="C1639" i="7" s="1"/>
  <c r="H1646" i="7" l="1"/>
  <c r="K1648" i="7"/>
  <c r="F1643" i="7"/>
  <c r="G1643" i="7" s="1"/>
  <c r="H1643" i="7" s="1"/>
  <c r="I1646" i="7"/>
  <c r="J1646" i="7" s="1"/>
  <c r="K1646" i="7" s="1"/>
  <c r="L1646" i="7" s="1"/>
  <c r="M1646" i="7" s="1"/>
  <c r="C1635" i="7" s="1"/>
  <c r="C1638" i="7"/>
  <c r="H1645" i="7"/>
  <c r="G1644" i="7"/>
  <c r="D1639" i="7"/>
  <c r="J1647" i="7"/>
  <c r="O1651" i="7"/>
  <c r="Q1649" i="1" s="1"/>
  <c r="D1641" i="7"/>
  <c r="E1641" i="7" s="1"/>
  <c r="F1641" i="7" s="1"/>
  <c r="L1648" i="7"/>
  <c r="M1648" i="7" s="1"/>
  <c r="O1648" i="7" s="1"/>
  <c r="Q1646" i="1" s="1"/>
  <c r="D1640" i="7"/>
  <c r="E1640" i="7" s="1"/>
  <c r="F1642" i="7"/>
  <c r="G1642" i="7" s="1"/>
  <c r="K1647" i="7"/>
  <c r="L1647" i="7" s="1"/>
  <c r="M1647" i="7" s="1"/>
  <c r="C1636" i="7" s="1"/>
  <c r="O1650" i="7"/>
  <c r="Q1648" i="1" s="1"/>
  <c r="H1644" i="7"/>
  <c r="I1644" i="7" s="1"/>
  <c r="I1645" i="7"/>
  <c r="J1645" i="7" s="1"/>
  <c r="K1645" i="7" s="1"/>
  <c r="I1643" i="7" l="1"/>
  <c r="H1642" i="7"/>
  <c r="F1640" i="7"/>
  <c r="G1640" i="7" s="1"/>
  <c r="H1640" i="7" s="1"/>
  <c r="J1644" i="7"/>
  <c r="K1644" i="7" s="1"/>
  <c r="L1644" i="7" s="1"/>
  <c r="M1644" i="7" s="1"/>
  <c r="C1637" i="7"/>
  <c r="D1637" i="7" s="1"/>
  <c r="I1642" i="7"/>
  <c r="J1642" i="7" s="1"/>
  <c r="G1641" i="7"/>
  <c r="H1641" i="7" s="1"/>
  <c r="I1641" i="7" s="1"/>
  <c r="D1638" i="7"/>
  <c r="E1638" i="7" s="1"/>
  <c r="F1638" i="7" s="1"/>
  <c r="E1639" i="7"/>
  <c r="F1639" i="7" s="1"/>
  <c r="G1639" i="7" s="1"/>
  <c r="J1643" i="7"/>
  <c r="O1647" i="7"/>
  <c r="Q1645" i="1" s="1"/>
  <c r="L1645" i="7"/>
  <c r="M1645" i="7" s="1"/>
  <c r="D1635" i="7" s="1"/>
  <c r="O1646" i="7"/>
  <c r="Q1644" i="1" s="1"/>
  <c r="E1637" i="7"/>
  <c r="K1643" i="7"/>
  <c r="L1643" i="7" s="1"/>
  <c r="M1643" i="7" s="1"/>
  <c r="O1643" i="7" s="1"/>
  <c r="Q1641" i="1" s="1"/>
  <c r="D1636" i="7"/>
  <c r="O1644" i="7" l="1"/>
  <c r="Q1642" i="1" s="1"/>
  <c r="C1633" i="7"/>
  <c r="D1633" i="7" s="1"/>
  <c r="E1635" i="7"/>
  <c r="F1635" i="7" s="1"/>
  <c r="G1635" i="7" s="1"/>
  <c r="K1642" i="7"/>
  <c r="L1642" i="7" s="1"/>
  <c r="M1642" i="7" s="1"/>
  <c r="E1633" i="7" s="1"/>
  <c r="C1632" i="7"/>
  <c r="E1636" i="7"/>
  <c r="F1636" i="7" s="1"/>
  <c r="G1636" i="7" s="1"/>
  <c r="I1640" i="7"/>
  <c r="J1640" i="7" s="1"/>
  <c r="K1640" i="7" s="1"/>
  <c r="L1640" i="7" s="1"/>
  <c r="M1640" i="7" s="1"/>
  <c r="G1638" i="7"/>
  <c r="H1638" i="7" s="1"/>
  <c r="I1638" i="7" s="1"/>
  <c r="J1638" i="7" s="1"/>
  <c r="F1637" i="7"/>
  <c r="G1637" i="7" s="1"/>
  <c r="H1637" i="7" s="1"/>
  <c r="H1639" i="7"/>
  <c r="I1639" i="7" s="1"/>
  <c r="J1639" i="7" s="1"/>
  <c r="K1639" i="7" s="1"/>
  <c r="C1634" i="7"/>
  <c r="D1634" i="7" s="1"/>
  <c r="E1634" i="7" s="1"/>
  <c r="O1645" i="7"/>
  <c r="Q1643" i="1" s="1"/>
  <c r="J1641" i="7"/>
  <c r="K1641" i="7" s="1"/>
  <c r="L1641" i="7" s="1"/>
  <c r="M1641" i="7" s="1"/>
  <c r="O1642" i="7"/>
  <c r="Q1640" i="1" s="1"/>
  <c r="I1637" i="7" l="1"/>
  <c r="D1632" i="7"/>
  <c r="F1634" i="7"/>
  <c r="G1634" i="7" s="1"/>
  <c r="H1634" i="7" s="1"/>
  <c r="C1631" i="7"/>
  <c r="D1631" i="7" s="1"/>
  <c r="E1631" i="7" s="1"/>
  <c r="H1636" i="7"/>
  <c r="O1641" i="7"/>
  <c r="Q1639" i="1" s="1"/>
  <c r="C1630" i="7"/>
  <c r="D1630" i="7" s="1"/>
  <c r="J1637" i="7"/>
  <c r="E1632" i="7"/>
  <c r="K1638" i="7"/>
  <c r="L1638" i="7" s="1"/>
  <c r="M1638" i="7" s="1"/>
  <c r="L1639" i="7"/>
  <c r="M1639" i="7" s="1"/>
  <c r="H1635" i="7"/>
  <c r="I1635" i="7" s="1"/>
  <c r="I1636" i="7"/>
  <c r="J1636" i="7" s="1"/>
  <c r="F1633" i="7"/>
  <c r="G1633" i="7" s="1"/>
  <c r="H1633" i="7" s="1"/>
  <c r="K1637" i="7"/>
  <c r="F1632" i="7"/>
  <c r="C1629" i="7"/>
  <c r="O1640" i="7"/>
  <c r="Q1638" i="1" s="1"/>
  <c r="E1630" i="7" l="1"/>
  <c r="G1632" i="7"/>
  <c r="O1638" i="7"/>
  <c r="Q1636" i="1" s="1"/>
  <c r="C1627" i="7"/>
  <c r="D1627" i="7" s="1"/>
  <c r="E1627" i="7" s="1"/>
  <c r="L1637" i="7"/>
  <c r="M1637" i="7" s="1"/>
  <c r="C1626" i="7" s="1"/>
  <c r="D1629" i="7"/>
  <c r="J1635" i="7"/>
  <c r="K1635" i="7" s="1"/>
  <c r="E1629" i="7"/>
  <c r="F1630" i="7"/>
  <c r="G1630" i="7" s="1"/>
  <c r="O1639" i="7"/>
  <c r="Q1637" i="1" s="1"/>
  <c r="C1628" i="7"/>
  <c r="D1628" i="7" s="1"/>
  <c r="K1636" i="7"/>
  <c r="L1636" i="7" s="1"/>
  <c r="M1636" i="7" s="1"/>
  <c r="C1625" i="7" s="1"/>
  <c r="I1633" i="7"/>
  <c r="J1633" i="7" s="1"/>
  <c r="H1632" i="7"/>
  <c r="F1631" i="7"/>
  <c r="G1631" i="7" s="1"/>
  <c r="I1634" i="7"/>
  <c r="J1634" i="7" s="1"/>
  <c r="K1633" i="7" l="1"/>
  <c r="H1630" i="7"/>
  <c r="O1637" i="7"/>
  <c r="Q1635" i="1" s="1"/>
  <c r="E1628" i="7"/>
  <c r="F1628" i="7" s="1"/>
  <c r="I1632" i="7"/>
  <c r="J1632" i="7" s="1"/>
  <c r="K1634" i="7"/>
  <c r="L1634" i="7" s="1"/>
  <c r="M1634" i="7" s="1"/>
  <c r="D1626" i="7"/>
  <c r="E1626" i="7" s="1"/>
  <c r="F1626" i="7" s="1"/>
  <c r="F1629" i="7"/>
  <c r="G1629" i="7" s="1"/>
  <c r="O1636" i="7"/>
  <c r="Q1634" i="1" s="1"/>
  <c r="L1635" i="7"/>
  <c r="M1635" i="7" s="1"/>
  <c r="D1625" i="7" s="1"/>
  <c r="E1625" i="7" s="1"/>
  <c r="H1631" i="7"/>
  <c r="I1631" i="7" s="1"/>
  <c r="J1631" i="7" s="1"/>
  <c r="K1631" i="7" s="1"/>
  <c r="F1627" i="7"/>
  <c r="G1627" i="7" s="1"/>
  <c r="O1635" i="7"/>
  <c r="Q1633" i="1" s="1"/>
  <c r="O1634" i="7"/>
  <c r="Q1632" i="1" s="1"/>
  <c r="C1623" i="7"/>
  <c r="C1624" i="7" l="1"/>
  <c r="D1624" i="7" s="1"/>
  <c r="E1624" i="7" s="1"/>
  <c r="F1624" i="7" s="1"/>
  <c r="G1626" i="7"/>
  <c r="L1633" i="7"/>
  <c r="M1633" i="7" s="1"/>
  <c r="H1627" i="7" s="1"/>
  <c r="K1632" i="7"/>
  <c r="L1632" i="7" s="1"/>
  <c r="M1632" i="7" s="1"/>
  <c r="F1625" i="7"/>
  <c r="H1629" i="7"/>
  <c r="I1629" i="7" s="1"/>
  <c r="J1629" i="7" s="1"/>
  <c r="I1630" i="7"/>
  <c r="J1630" i="7" s="1"/>
  <c r="G1628" i="7"/>
  <c r="H1628" i="7" s="1"/>
  <c r="G1625" i="7"/>
  <c r="K1629" i="7"/>
  <c r="I1628" i="7" l="1"/>
  <c r="J1628" i="7" s="1"/>
  <c r="D1623" i="7"/>
  <c r="E1623" i="7" s="1"/>
  <c r="K1630" i="7"/>
  <c r="L1630" i="7" s="1"/>
  <c r="M1630" i="7" s="1"/>
  <c r="C1619" i="7" s="1"/>
  <c r="H1626" i="7"/>
  <c r="O1632" i="7"/>
  <c r="Q1630" i="1" s="1"/>
  <c r="C1621" i="7"/>
  <c r="I1627" i="7"/>
  <c r="C1622" i="7"/>
  <c r="D1622" i="7" s="1"/>
  <c r="O1633" i="7"/>
  <c r="Q1631" i="1" s="1"/>
  <c r="L1631" i="7"/>
  <c r="M1631" i="7" s="1"/>
  <c r="K1628" i="7" s="1"/>
  <c r="L1628" i="7" s="1"/>
  <c r="M1628" i="7" s="1"/>
  <c r="I1626" i="7" l="1"/>
  <c r="J1626" i="7" s="1"/>
  <c r="O1630" i="7"/>
  <c r="Q1628" i="1" s="1"/>
  <c r="E1622" i="7"/>
  <c r="F1622" i="7" s="1"/>
  <c r="H1625" i="7"/>
  <c r="I1625" i="7" s="1"/>
  <c r="J1625" i="7" s="1"/>
  <c r="K1625" i="7" s="1"/>
  <c r="J1627" i="7"/>
  <c r="K1627" i="7" s="1"/>
  <c r="F1623" i="7"/>
  <c r="G1623" i="7" s="1"/>
  <c r="O1631" i="7"/>
  <c r="Q1629" i="1" s="1"/>
  <c r="C1620" i="7"/>
  <c r="D1620" i="7" s="1"/>
  <c r="D1621" i="7"/>
  <c r="E1621" i="7" s="1"/>
  <c r="L1629" i="7"/>
  <c r="M1629" i="7" s="1"/>
  <c r="G1624" i="7"/>
  <c r="H1624" i="7" s="1"/>
  <c r="I1624" i="7" s="1"/>
  <c r="J1624" i="7" s="1"/>
  <c r="C1617" i="7"/>
  <c r="O1628" i="7"/>
  <c r="Q1626" i="1" s="1"/>
  <c r="L1627" i="7" l="1"/>
  <c r="M1627" i="7" s="1"/>
  <c r="L1625" i="7" s="1"/>
  <c r="M1625" i="7" s="1"/>
  <c r="K1624" i="7"/>
  <c r="L1624" i="7" s="1"/>
  <c r="M1624" i="7" s="1"/>
  <c r="E1620" i="7"/>
  <c r="F1620" i="7" s="1"/>
  <c r="G1620" i="7" s="1"/>
  <c r="H1620" i="7" s="1"/>
  <c r="D1617" i="7"/>
  <c r="C1618" i="7"/>
  <c r="D1618" i="7" s="1"/>
  <c r="E1618" i="7" s="1"/>
  <c r="O1629" i="7"/>
  <c r="Q1627" i="1" s="1"/>
  <c r="D1619" i="7"/>
  <c r="E1619" i="7" s="1"/>
  <c r="F1619" i="7" s="1"/>
  <c r="G1619" i="7" s="1"/>
  <c r="K1626" i="7"/>
  <c r="L1626" i="7" s="1"/>
  <c r="M1626" i="7" s="1"/>
  <c r="F1621" i="7"/>
  <c r="G1621" i="7" s="1"/>
  <c r="H1621" i="7" s="1"/>
  <c r="H1623" i="7"/>
  <c r="I1623" i="7" s="1"/>
  <c r="J1623" i="7" s="1"/>
  <c r="K1623" i="7" s="1"/>
  <c r="O1627" i="7"/>
  <c r="Q1625" i="1" s="1"/>
  <c r="C1616" i="7"/>
  <c r="G1622" i="7"/>
  <c r="H1622" i="7" s="1"/>
  <c r="I1622" i="7" s="1"/>
  <c r="C1615" i="7"/>
  <c r="J1622" i="7"/>
  <c r="O1626" i="7"/>
  <c r="Q1624" i="1" s="1"/>
  <c r="D1616" i="7"/>
  <c r="E1617" i="7"/>
  <c r="H1619" i="7" l="1"/>
  <c r="I1620" i="7"/>
  <c r="J1620" i="7" s="1"/>
  <c r="K1620" i="7" s="1"/>
  <c r="C1614" i="7"/>
  <c r="D1614" i="7" s="1"/>
  <c r="E1614" i="7" s="1"/>
  <c r="O1625" i="7"/>
  <c r="Q1623" i="1" s="1"/>
  <c r="E1616" i="7"/>
  <c r="F1617" i="7"/>
  <c r="G1617" i="7" s="1"/>
  <c r="H1617" i="7" s="1"/>
  <c r="L1623" i="7"/>
  <c r="M1623" i="7" s="1"/>
  <c r="O1623" i="7" s="1"/>
  <c r="Q1621" i="1" s="1"/>
  <c r="K1622" i="7"/>
  <c r="I1621" i="7"/>
  <c r="J1621" i="7" s="1"/>
  <c r="F1618" i="7"/>
  <c r="G1618" i="7" s="1"/>
  <c r="D1615" i="7"/>
  <c r="E1615" i="7" s="1"/>
  <c r="F1615" i="7" s="1"/>
  <c r="I1619" i="7"/>
  <c r="L1622" i="7"/>
  <c r="M1622" i="7" s="1"/>
  <c r="C1613" i="7"/>
  <c r="O1624" i="7"/>
  <c r="Q1622" i="1" s="1"/>
  <c r="H1618" i="7"/>
  <c r="I1618" i="7" s="1"/>
  <c r="F1616" i="7"/>
  <c r="C1612" i="7"/>
  <c r="D1612" i="7" s="1"/>
  <c r="K1621" i="7"/>
  <c r="L1621" i="7" l="1"/>
  <c r="M1621" i="7" s="1"/>
  <c r="G1616" i="7"/>
  <c r="J1619" i="7"/>
  <c r="K1619" i="7" s="1"/>
  <c r="L1619" i="7" s="1"/>
  <c r="M1619" i="7" s="1"/>
  <c r="D1613" i="7"/>
  <c r="E1613" i="7" s="1"/>
  <c r="F1613" i="7" s="1"/>
  <c r="G1615" i="7"/>
  <c r="H1615" i="7" s="1"/>
  <c r="I1617" i="7"/>
  <c r="J1617" i="7" s="1"/>
  <c r="E1612" i="7"/>
  <c r="J1618" i="7"/>
  <c r="K1618" i="7" s="1"/>
  <c r="O1622" i="7"/>
  <c r="Q1620" i="1" s="1"/>
  <c r="C1611" i="7"/>
  <c r="D1611" i="7" s="1"/>
  <c r="C1610" i="7"/>
  <c r="O1621" i="7"/>
  <c r="Q1619" i="1" s="1"/>
  <c r="H1616" i="7"/>
  <c r="I1616" i="7" s="1"/>
  <c r="F1614" i="7"/>
  <c r="G1614" i="7" s="1"/>
  <c r="L1620" i="7"/>
  <c r="M1620" i="7" s="1"/>
  <c r="O1619" i="7" l="1"/>
  <c r="Q1617" i="1" s="1"/>
  <c r="C1608" i="7"/>
  <c r="K1617" i="7"/>
  <c r="L1617" i="7" s="1"/>
  <c r="M1617" i="7" s="1"/>
  <c r="O1620" i="7"/>
  <c r="Q1618" i="1" s="1"/>
  <c r="F1612" i="7"/>
  <c r="G1612" i="7" s="1"/>
  <c r="C1609" i="7"/>
  <c r="D1609" i="7" s="1"/>
  <c r="D1610" i="7"/>
  <c r="E1610" i="7" s="1"/>
  <c r="H1614" i="7"/>
  <c r="I1614" i="7" s="1"/>
  <c r="L1618" i="7"/>
  <c r="M1618" i="7" s="1"/>
  <c r="D1608" i="7" s="1"/>
  <c r="E1608" i="7" s="1"/>
  <c r="J1616" i="7"/>
  <c r="K1616" i="7" s="1"/>
  <c r="I1615" i="7"/>
  <c r="J1615" i="7" s="1"/>
  <c r="E1611" i="7"/>
  <c r="F1611" i="7" s="1"/>
  <c r="G1613" i="7"/>
  <c r="H1613" i="7" s="1"/>
  <c r="I1613" i="7" s="1"/>
  <c r="J1613" i="7" s="1"/>
  <c r="G1611" i="7" l="1"/>
  <c r="H1611" i="7" s="1"/>
  <c r="K1615" i="7"/>
  <c r="L1615" i="7" s="1"/>
  <c r="M1615" i="7" s="1"/>
  <c r="J1614" i="7"/>
  <c r="K1614" i="7" s="1"/>
  <c r="H1612" i="7"/>
  <c r="I1612" i="7" s="1"/>
  <c r="J1612" i="7" s="1"/>
  <c r="K1612" i="7" s="1"/>
  <c r="O1618" i="7"/>
  <c r="Q1616" i="1" s="1"/>
  <c r="C1607" i="7"/>
  <c r="D1607" i="7" s="1"/>
  <c r="E1609" i="7"/>
  <c r="F1609" i="7" s="1"/>
  <c r="O1615" i="7"/>
  <c r="Q1613" i="1" s="1"/>
  <c r="C1604" i="7"/>
  <c r="L1616" i="7"/>
  <c r="M1616" i="7" s="1"/>
  <c r="I1611" i="7" s="1"/>
  <c r="J1611" i="7" s="1"/>
  <c r="F1610" i="7"/>
  <c r="G1610" i="7" s="1"/>
  <c r="C1606" i="7"/>
  <c r="O1617" i="7"/>
  <c r="Q1615" i="1" s="1"/>
  <c r="H1610" i="7" l="1"/>
  <c r="I1610" i="7" s="1"/>
  <c r="E1607" i="7"/>
  <c r="F1607" i="7" s="1"/>
  <c r="D1606" i="7"/>
  <c r="E1606" i="7" s="1"/>
  <c r="O1616" i="7"/>
  <c r="Q1614" i="1" s="1"/>
  <c r="K1613" i="7"/>
  <c r="L1613" i="7" s="1"/>
  <c r="M1613" i="7" s="1"/>
  <c r="L1614" i="7"/>
  <c r="M1614" i="7" s="1"/>
  <c r="K1611" i="7" s="1"/>
  <c r="C1605" i="7"/>
  <c r="D1605" i="7" s="1"/>
  <c r="G1609" i="7"/>
  <c r="H1609" i="7" s="1"/>
  <c r="F1608" i="7"/>
  <c r="G1608" i="7" s="1"/>
  <c r="L1611" i="7" l="1"/>
  <c r="M1611" i="7" s="1"/>
  <c r="C1600" i="7" s="1"/>
  <c r="J1610" i="7"/>
  <c r="K1610" i="7" s="1"/>
  <c r="E1605" i="7"/>
  <c r="F1605" i="7" s="1"/>
  <c r="D1604" i="7"/>
  <c r="E1604" i="7" s="1"/>
  <c r="C1603" i="7"/>
  <c r="D1603" i="7" s="1"/>
  <c r="L1612" i="7"/>
  <c r="M1612" i="7" s="1"/>
  <c r="O1614" i="7"/>
  <c r="Q1612" i="1" s="1"/>
  <c r="H1608" i="7"/>
  <c r="I1608" i="7" s="1"/>
  <c r="C1602" i="7"/>
  <c r="O1613" i="7"/>
  <c r="Q1611" i="1" s="1"/>
  <c r="G1607" i="7"/>
  <c r="H1607" i="7" s="1"/>
  <c r="I1609" i="7"/>
  <c r="J1609" i="7" s="1"/>
  <c r="F1606" i="7"/>
  <c r="G1606" i="7" s="1"/>
  <c r="L1610" i="7" l="1"/>
  <c r="M1610" i="7" s="1"/>
  <c r="O1610" i="7" s="1"/>
  <c r="Q1608" i="1" s="1"/>
  <c r="O1611" i="7"/>
  <c r="Q1609" i="1" s="1"/>
  <c r="C1599" i="7"/>
  <c r="D1602" i="7"/>
  <c r="E1602" i="7" s="1"/>
  <c r="F1602" i="7" s="1"/>
  <c r="I1607" i="7"/>
  <c r="J1607" i="7" s="1"/>
  <c r="G1605" i="7"/>
  <c r="H1605" i="7" s="1"/>
  <c r="C1601" i="7"/>
  <c r="D1601" i="7" s="1"/>
  <c r="E1601" i="7" s="1"/>
  <c r="O1612" i="7"/>
  <c r="Q1610" i="1" s="1"/>
  <c r="H1606" i="7"/>
  <c r="I1606" i="7" s="1"/>
  <c r="E1603" i="7"/>
  <c r="F1603" i="7" s="1"/>
  <c r="G1603" i="7" s="1"/>
  <c r="K1609" i="7"/>
  <c r="L1609" i="7" s="1"/>
  <c r="M1609" i="7" s="1"/>
  <c r="J1608" i="7"/>
  <c r="K1608" i="7" s="1"/>
  <c r="L1608" i="7" s="1"/>
  <c r="M1608" i="7" s="1"/>
  <c r="F1604" i="7"/>
  <c r="G1604" i="7" s="1"/>
  <c r="D1600" i="7"/>
  <c r="E1600" i="7" l="1"/>
  <c r="H1603" i="7"/>
  <c r="I1603" i="7" s="1"/>
  <c r="I1605" i="7"/>
  <c r="J1605" i="7" s="1"/>
  <c r="K1605" i="7" s="1"/>
  <c r="L1605" i="7" s="1"/>
  <c r="M1605" i="7" s="1"/>
  <c r="H1604" i="7"/>
  <c r="I1604" i="7" s="1"/>
  <c r="J1604" i="7" s="1"/>
  <c r="J1606" i="7"/>
  <c r="K1606" i="7" s="1"/>
  <c r="L1606" i="7" s="1"/>
  <c r="M1606" i="7" s="1"/>
  <c r="K1607" i="7"/>
  <c r="L1607" i="7" s="1"/>
  <c r="M1607" i="7" s="1"/>
  <c r="O1607" i="7" s="1"/>
  <c r="Q1605" i="1" s="1"/>
  <c r="G1602" i="7"/>
  <c r="H1602" i="7" s="1"/>
  <c r="I1602" i="7" s="1"/>
  <c r="J1602" i="7" s="1"/>
  <c r="O1606" i="7"/>
  <c r="Q1604" i="1" s="1"/>
  <c r="C1595" i="7"/>
  <c r="C1597" i="7"/>
  <c r="D1597" i="7" s="1"/>
  <c r="O1608" i="7"/>
  <c r="Q1606" i="1" s="1"/>
  <c r="O1609" i="7"/>
  <c r="Q1607" i="1" s="1"/>
  <c r="C1598" i="7"/>
  <c r="D1598" i="7" s="1"/>
  <c r="F1601" i="7"/>
  <c r="G1601" i="7" s="1"/>
  <c r="H1601" i="7" s="1"/>
  <c r="I1601" i="7" s="1"/>
  <c r="D1599" i="7"/>
  <c r="E1599" i="7" s="1"/>
  <c r="F1600" i="7"/>
  <c r="J1603" i="7" l="1"/>
  <c r="C1596" i="7"/>
  <c r="D1596" i="7" s="1"/>
  <c r="G1600" i="7"/>
  <c r="H1600" i="7" s="1"/>
  <c r="I1600" i="7" s="1"/>
  <c r="E1598" i="7"/>
  <c r="F1598" i="7" s="1"/>
  <c r="G1598" i="7" s="1"/>
  <c r="H1598" i="7" s="1"/>
  <c r="F1599" i="7"/>
  <c r="G1599" i="7" s="1"/>
  <c r="H1599" i="7" s="1"/>
  <c r="K1604" i="7"/>
  <c r="L1604" i="7" s="1"/>
  <c r="M1604" i="7" s="1"/>
  <c r="O1604" i="7" s="1"/>
  <c r="Q1602" i="1" s="1"/>
  <c r="K1603" i="7"/>
  <c r="L1603" i="7" s="1"/>
  <c r="M1603" i="7" s="1"/>
  <c r="C1593" i="7"/>
  <c r="E1597" i="7"/>
  <c r="F1597" i="7" s="1"/>
  <c r="G1597" i="7" s="1"/>
  <c r="J1601" i="7"/>
  <c r="K1601" i="7" s="1"/>
  <c r="D1595" i="7"/>
  <c r="C1594" i="7"/>
  <c r="D1594" i="7" s="1"/>
  <c r="O1605" i="7"/>
  <c r="Q1603" i="1" s="1"/>
  <c r="E1596" i="7"/>
  <c r="F1596" i="7" s="1"/>
  <c r="K1602" i="7"/>
  <c r="L1602" i="7" s="1"/>
  <c r="M1602" i="7" s="1"/>
  <c r="I1599" i="7" l="1"/>
  <c r="E1595" i="7"/>
  <c r="J1600" i="7"/>
  <c r="K1600" i="7" s="1"/>
  <c r="L1600" i="7" s="1"/>
  <c r="M1600" i="7" s="1"/>
  <c r="E1594" i="7"/>
  <c r="F1594" i="7" s="1"/>
  <c r="J1599" i="7"/>
  <c r="F1595" i="7"/>
  <c r="G1595" i="7" s="1"/>
  <c r="O1602" i="7"/>
  <c r="Q1600" i="1" s="1"/>
  <c r="C1591" i="7"/>
  <c r="K1599" i="7"/>
  <c r="I1598" i="7"/>
  <c r="J1598" i="7" s="1"/>
  <c r="C1592" i="7"/>
  <c r="D1592" i="7" s="1"/>
  <c r="O1603" i="7"/>
  <c r="Q1601" i="1" s="1"/>
  <c r="G1596" i="7"/>
  <c r="H1596" i="7" s="1"/>
  <c r="L1601" i="7"/>
  <c r="M1601" i="7" s="1"/>
  <c r="H1597" i="7"/>
  <c r="I1597" i="7" s="1"/>
  <c r="D1593" i="7"/>
  <c r="E1593" i="7" s="1"/>
  <c r="E1592" i="7" l="1"/>
  <c r="F1592" i="7" s="1"/>
  <c r="J1597" i="7"/>
  <c r="K1597" i="7" s="1"/>
  <c r="L1599" i="7"/>
  <c r="M1599" i="7" s="1"/>
  <c r="C1590" i="7"/>
  <c r="D1590" i="7" s="1"/>
  <c r="E1590" i="7" s="1"/>
  <c r="O1601" i="7"/>
  <c r="Q1599" i="1" s="1"/>
  <c r="D1591" i="7"/>
  <c r="E1591" i="7" s="1"/>
  <c r="O1600" i="7"/>
  <c r="Q1598" i="1" s="1"/>
  <c r="C1589" i="7"/>
  <c r="D1589" i="7" s="1"/>
  <c r="K1598" i="7"/>
  <c r="L1598" i="7" s="1"/>
  <c r="M1598" i="7" s="1"/>
  <c r="F1593" i="7"/>
  <c r="G1593" i="7" s="1"/>
  <c r="I1596" i="7"/>
  <c r="J1596" i="7" s="1"/>
  <c r="K1596" i="7" s="1"/>
  <c r="H1595" i="7"/>
  <c r="I1595" i="7" s="1"/>
  <c r="J1595" i="7" s="1"/>
  <c r="K1595" i="7" s="1"/>
  <c r="G1594" i="7"/>
  <c r="H1594" i="7" s="1"/>
  <c r="I1594" i="7" s="1"/>
  <c r="J1594" i="7" s="1"/>
  <c r="E1589" i="7" l="1"/>
  <c r="F1590" i="7"/>
  <c r="L1596" i="7"/>
  <c r="M1596" i="7" s="1"/>
  <c r="O1599" i="7"/>
  <c r="Q1597" i="1" s="1"/>
  <c r="C1588" i="7"/>
  <c r="D1588" i="7" s="1"/>
  <c r="H1593" i="7"/>
  <c r="I1593" i="7" s="1"/>
  <c r="F1591" i="7"/>
  <c r="G1591" i="7" s="1"/>
  <c r="L1597" i="7"/>
  <c r="M1597" i="7" s="1"/>
  <c r="L1595" i="7" s="1"/>
  <c r="M1595" i="7" s="1"/>
  <c r="O1598" i="7"/>
  <c r="Q1596" i="1" s="1"/>
  <c r="C1587" i="7"/>
  <c r="G1592" i="7"/>
  <c r="H1592" i="7" s="1"/>
  <c r="C1585" i="7" l="1"/>
  <c r="O1596" i="7"/>
  <c r="Q1594" i="1" s="1"/>
  <c r="C1584" i="7"/>
  <c r="O1595" i="7"/>
  <c r="Q1593" i="1" s="1"/>
  <c r="D1585" i="7"/>
  <c r="I1592" i="7"/>
  <c r="J1592" i="7" s="1"/>
  <c r="K1592" i="7" s="1"/>
  <c r="H1591" i="7"/>
  <c r="I1591" i="7" s="1"/>
  <c r="J1591" i="7" s="1"/>
  <c r="D1587" i="7"/>
  <c r="E1587" i="7" s="1"/>
  <c r="F1587" i="7" s="1"/>
  <c r="J1593" i="7"/>
  <c r="K1593" i="7" s="1"/>
  <c r="L1593" i="7" s="1"/>
  <c r="M1593" i="7" s="1"/>
  <c r="K1594" i="7"/>
  <c r="L1594" i="7" s="1"/>
  <c r="M1594" i="7" s="1"/>
  <c r="C1586" i="7"/>
  <c r="D1586" i="7" s="1"/>
  <c r="E1586" i="7" s="1"/>
  <c r="F1589" i="7"/>
  <c r="G1589" i="7" s="1"/>
  <c r="H1589" i="7" s="1"/>
  <c r="O1597" i="7"/>
  <c r="Q1595" i="1" s="1"/>
  <c r="E1588" i="7"/>
  <c r="F1588" i="7" s="1"/>
  <c r="G1588" i="7" s="1"/>
  <c r="H1588" i="7" s="1"/>
  <c r="G1590" i="7"/>
  <c r="H1590" i="7" s="1"/>
  <c r="I1590" i="7" s="1"/>
  <c r="I1588" i="7" l="1"/>
  <c r="L1592" i="7"/>
  <c r="M1592" i="7" s="1"/>
  <c r="C1583" i="7"/>
  <c r="D1583" i="7" s="1"/>
  <c r="E1583" i="7" s="1"/>
  <c r="O1594" i="7"/>
  <c r="Q1592" i="1" s="1"/>
  <c r="O1593" i="7"/>
  <c r="Q1591" i="1" s="1"/>
  <c r="C1582" i="7"/>
  <c r="D1582" i="7" s="1"/>
  <c r="E1585" i="7"/>
  <c r="F1585" i="7" s="1"/>
  <c r="G1585" i="7" s="1"/>
  <c r="I1589" i="7"/>
  <c r="J1589" i="7" s="1"/>
  <c r="G1587" i="7"/>
  <c r="H1587" i="7" s="1"/>
  <c r="J1590" i="7"/>
  <c r="K1590" i="7" s="1"/>
  <c r="L1590" i="7" s="1"/>
  <c r="M1590" i="7" s="1"/>
  <c r="O1590" i="7" s="1"/>
  <c r="Q1588" i="1" s="1"/>
  <c r="F1586" i="7"/>
  <c r="G1586" i="7" s="1"/>
  <c r="H1586" i="7" s="1"/>
  <c r="K1591" i="7"/>
  <c r="L1591" i="7" s="1"/>
  <c r="M1591" i="7" s="1"/>
  <c r="D1584" i="7"/>
  <c r="E1584" i="7" s="1"/>
  <c r="J1588" i="7" l="1"/>
  <c r="F1584" i="7"/>
  <c r="I1587" i="7"/>
  <c r="K1589" i="7"/>
  <c r="L1589" i="7" s="1"/>
  <c r="M1589" i="7" s="1"/>
  <c r="I1586" i="7"/>
  <c r="J1586" i="7" s="1"/>
  <c r="H1585" i="7"/>
  <c r="I1585" i="7" s="1"/>
  <c r="C1581" i="7"/>
  <c r="D1581" i="7" s="1"/>
  <c r="E1581" i="7" s="1"/>
  <c r="O1592" i="7"/>
  <c r="Q1590" i="1" s="1"/>
  <c r="F1583" i="7"/>
  <c r="G1583" i="7" s="1"/>
  <c r="C1579" i="7"/>
  <c r="G1584" i="7"/>
  <c r="H1584" i="7" s="1"/>
  <c r="E1582" i="7"/>
  <c r="F1582" i="7" s="1"/>
  <c r="C1580" i="7"/>
  <c r="D1580" i="7" s="1"/>
  <c r="O1591" i="7"/>
  <c r="Q1589" i="1" s="1"/>
  <c r="J1587" i="7"/>
  <c r="K1587" i="7" s="1"/>
  <c r="K1588" i="7"/>
  <c r="L1588" i="7" s="1"/>
  <c r="M1588" i="7" s="1"/>
  <c r="O1588" i="7" s="1"/>
  <c r="Q1586" i="1" s="1"/>
  <c r="I1584" i="7" l="1"/>
  <c r="J1584" i="7" s="1"/>
  <c r="G1582" i="7"/>
  <c r="H1582" i="7" s="1"/>
  <c r="L1587" i="7"/>
  <c r="M1587" i="7" s="1"/>
  <c r="C1576" i="7" s="1"/>
  <c r="D1579" i="7"/>
  <c r="E1579" i="7" s="1"/>
  <c r="F1581" i="7"/>
  <c r="G1581" i="7" s="1"/>
  <c r="C1577" i="7"/>
  <c r="E1580" i="7"/>
  <c r="F1580" i="7" s="1"/>
  <c r="G1580" i="7" s="1"/>
  <c r="H1583" i="7"/>
  <c r="I1583" i="7" s="1"/>
  <c r="J1585" i="7"/>
  <c r="K1585" i="7" s="1"/>
  <c r="C1578" i="7"/>
  <c r="D1578" i="7" s="1"/>
  <c r="O1589" i="7"/>
  <c r="Q1587" i="1" s="1"/>
  <c r="K1586" i="7"/>
  <c r="L1586" i="7" s="1"/>
  <c r="M1586" i="7" s="1"/>
  <c r="O1586" i="7" s="1"/>
  <c r="Q1584" i="1" s="1"/>
  <c r="D1576" i="7" l="1"/>
  <c r="C1575" i="7"/>
  <c r="H1580" i="7"/>
  <c r="H1581" i="7"/>
  <c r="I1581" i="7" s="1"/>
  <c r="K1584" i="7"/>
  <c r="L1584" i="7" s="1"/>
  <c r="M1584" i="7" s="1"/>
  <c r="C1573" i="7" s="1"/>
  <c r="O1587" i="7"/>
  <c r="Q1585" i="1" s="1"/>
  <c r="D1577" i="7"/>
  <c r="E1577" i="7" s="1"/>
  <c r="J1583" i="7"/>
  <c r="K1583" i="7" s="1"/>
  <c r="L1585" i="7"/>
  <c r="M1585" i="7" s="1"/>
  <c r="C1574" i="7" s="1"/>
  <c r="D1574" i="7" s="1"/>
  <c r="E1578" i="7"/>
  <c r="F1578" i="7" s="1"/>
  <c r="F1579" i="7"/>
  <c r="G1579" i="7" s="1"/>
  <c r="I1582" i="7"/>
  <c r="J1582" i="7" s="1"/>
  <c r="K1582" i="7" s="1"/>
  <c r="L1582" i="7" s="1"/>
  <c r="M1582" i="7" s="1"/>
  <c r="O1585" i="7"/>
  <c r="Q1583" i="1" s="1"/>
  <c r="O1584" i="7"/>
  <c r="Q1582" i="1" s="1"/>
  <c r="G1578" i="7" l="1"/>
  <c r="H1578" i="7" s="1"/>
  <c r="D1575" i="7"/>
  <c r="E1575" i="7" s="1"/>
  <c r="F1577" i="7"/>
  <c r="G1577" i="7" s="1"/>
  <c r="H1579" i="7"/>
  <c r="I1579" i="7" s="1"/>
  <c r="J1581" i="7"/>
  <c r="K1581" i="7" s="1"/>
  <c r="L1583" i="7"/>
  <c r="M1583" i="7" s="1"/>
  <c r="D1573" i="7" s="1"/>
  <c r="E1573" i="7" s="1"/>
  <c r="E1576" i="7"/>
  <c r="F1576" i="7" s="1"/>
  <c r="I1580" i="7"/>
  <c r="J1580" i="7" s="1"/>
  <c r="O1582" i="7"/>
  <c r="Q1580" i="1" s="1"/>
  <c r="C1571" i="7"/>
  <c r="H1577" i="7" l="1"/>
  <c r="I1577" i="7" s="1"/>
  <c r="O1583" i="7"/>
  <c r="Q1581" i="1" s="1"/>
  <c r="C1572" i="7"/>
  <c r="D1572" i="7" s="1"/>
  <c r="E1574" i="7"/>
  <c r="F1574" i="7" s="1"/>
  <c r="K1580" i="7"/>
  <c r="L1580" i="7" s="1"/>
  <c r="M1580" i="7" s="1"/>
  <c r="C1569" i="7" s="1"/>
  <c r="L1581" i="7"/>
  <c r="M1581" i="7" s="1"/>
  <c r="F1573" i="7" s="1"/>
  <c r="G1573" i="7" s="1"/>
  <c r="F1575" i="7"/>
  <c r="G1575" i="7" s="1"/>
  <c r="G1576" i="7"/>
  <c r="H1576" i="7" s="1"/>
  <c r="J1579" i="7"/>
  <c r="K1579" i="7" s="1"/>
  <c r="I1578" i="7"/>
  <c r="J1578" i="7" s="1"/>
  <c r="K1578" i="7" s="1"/>
  <c r="L1579" i="7" l="1"/>
  <c r="M1579" i="7" s="1"/>
  <c r="O1579" i="7" s="1"/>
  <c r="Q1577" i="1" s="1"/>
  <c r="I1576" i="7"/>
  <c r="D1571" i="7"/>
  <c r="E1571" i="7" s="1"/>
  <c r="F1571" i="7" s="1"/>
  <c r="L1578" i="7"/>
  <c r="M1578" i="7" s="1"/>
  <c r="D1569" i="7"/>
  <c r="C1568" i="7"/>
  <c r="D1568" i="7" s="1"/>
  <c r="O1580" i="7"/>
  <c r="Q1578" i="1" s="1"/>
  <c r="O1581" i="7"/>
  <c r="Q1579" i="1" s="1"/>
  <c r="C1570" i="7"/>
  <c r="D1570" i="7" s="1"/>
  <c r="E1570" i="7" s="1"/>
  <c r="F1570" i="7" s="1"/>
  <c r="E1572" i="7"/>
  <c r="F1572" i="7" s="1"/>
  <c r="G1572" i="7" s="1"/>
  <c r="H1572" i="7" s="1"/>
  <c r="I1572" i="7" s="1"/>
  <c r="J1576" i="7"/>
  <c r="K1576" i="7" s="1"/>
  <c r="L1576" i="7" s="1"/>
  <c r="M1576" i="7" s="1"/>
  <c r="H1575" i="7"/>
  <c r="I1575" i="7" s="1"/>
  <c r="J1575" i="7" s="1"/>
  <c r="G1574" i="7"/>
  <c r="H1574" i="7" s="1"/>
  <c r="I1574" i="7" s="1"/>
  <c r="J1574" i="7" s="1"/>
  <c r="J1577" i="7"/>
  <c r="K1577" i="7" s="1"/>
  <c r="L1577" i="7" s="1"/>
  <c r="M1577" i="7" s="1"/>
  <c r="C1566" i="7" s="1"/>
  <c r="C1567" i="7"/>
  <c r="O1578" i="7"/>
  <c r="Q1576" i="1" s="1"/>
  <c r="E1569" i="7"/>
  <c r="D1567" i="7" l="1"/>
  <c r="H1573" i="7"/>
  <c r="I1573" i="7" s="1"/>
  <c r="K1574" i="7"/>
  <c r="L1574" i="7" s="1"/>
  <c r="M1574" i="7" s="1"/>
  <c r="O1574" i="7" s="1"/>
  <c r="Q1572" i="1" s="1"/>
  <c r="G1570" i="7"/>
  <c r="O1577" i="7"/>
  <c r="Q1575" i="1" s="1"/>
  <c r="K1575" i="7"/>
  <c r="L1575" i="7" s="1"/>
  <c r="M1575" i="7" s="1"/>
  <c r="O1575" i="7" s="1"/>
  <c r="Q1573" i="1" s="1"/>
  <c r="J1573" i="7"/>
  <c r="K1573" i="7" s="1"/>
  <c r="L1573" i="7" s="1"/>
  <c r="M1573" i="7" s="1"/>
  <c r="G1571" i="7"/>
  <c r="H1571" i="7" s="1"/>
  <c r="I1571" i="7" s="1"/>
  <c r="E1568" i="7"/>
  <c r="F1568" i="7" s="1"/>
  <c r="G1568" i="7" s="1"/>
  <c r="H1568" i="7" s="1"/>
  <c r="F1569" i="7"/>
  <c r="G1569" i="7" s="1"/>
  <c r="D1566" i="7"/>
  <c r="O1576" i="7"/>
  <c r="Q1574" i="1" s="1"/>
  <c r="C1565" i="7"/>
  <c r="D1565" i="7" s="1"/>
  <c r="E1567" i="7"/>
  <c r="F1567" i="7" s="1"/>
  <c r="J1572" i="7"/>
  <c r="K1572" i="7" s="1"/>
  <c r="L1572" i="7" s="1"/>
  <c r="M1572" i="7" s="1"/>
  <c r="H1570" i="7"/>
  <c r="I1570" i="7" s="1"/>
  <c r="C1564" i="7"/>
  <c r="J1570" i="7" l="1"/>
  <c r="E1565" i="7"/>
  <c r="E1566" i="7"/>
  <c r="F1566" i="7" s="1"/>
  <c r="D1564" i="7"/>
  <c r="G1567" i="7"/>
  <c r="C1563" i="7"/>
  <c r="J1571" i="7"/>
  <c r="K1571" i="7" s="1"/>
  <c r="L1571" i="7" s="1"/>
  <c r="M1571" i="7" s="1"/>
  <c r="H1569" i="7"/>
  <c r="I1569" i="7" s="1"/>
  <c r="J1569" i="7" s="1"/>
  <c r="K1569" i="7" s="1"/>
  <c r="O1573" i="7"/>
  <c r="Q1571" i="1" s="1"/>
  <c r="C1562" i="7"/>
  <c r="D1562" i="7" s="1"/>
  <c r="H1567" i="7"/>
  <c r="I1568" i="7"/>
  <c r="J1568" i="7" s="1"/>
  <c r="K1570" i="7"/>
  <c r="L1570" i="7" s="1"/>
  <c r="M1570" i="7" s="1"/>
  <c r="D1563" i="7"/>
  <c r="E1563" i="7" s="1"/>
  <c r="E1564" i="7"/>
  <c r="F1564" i="7" s="1"/>
  <c r="G1566" i="7"/>
  <c r="H1566" i="7" s="1"/>
  <c r="F1565" i="7"/>
  <c r="G1565" i="7" s="1"/>
  <c r="I1567" i="7"/>
  <c r="O1572" i="7"/>
  <c r="Q1570" i="1" s="1"/>
  <c r="C1561" i="7"/>
  <c r="H1565" i="7" l="1"/>
  <c r="I1566" i="7"/>
  <c r="L1569" i="7"/>
  <c r="M1569" i="7" s="1"/>
  <c r="O1569" i="7" s="1"/>
  <c r="Q1567" i="1" s="1"/>
  <c r="E1562" i="7"/>
  <c r="K1568" i="7"/>
  <c r="G1564" i="7"/>
  <c r="H1564" i="7" s="1"/>
  <c r="O1571" i="7"/>
  <c r="Q1569" i="1" s="1"/>
  <c r="F1563" i="7"/>
  <c r="C1560" i="7"/>
  <c r="D1560" i="7" s="1"/>
  <c r="J1567" i="7"/>
  <c r="K1567" i="7" s="1"/>
  <c r="D1561" i="7"/>
  <c r="E1561" i="7" s="1"/>
  <c r="F1561" i="7" s="1"/>
  <c r="G1561" i="7" s="1"/>
  <c r="I1565" i="7"/>
  <c r="C1559" i="7"/>
  <c r="O1570" i="7"/>
  <c r="Q1568" i="1" s="1"/>
  <c r="G1563" i="7"/>
  <c r="H1563" i="7" s="1"/>
  <c r="L1568" i="7"/>
  <c r="M1568" i="7" s="1"/>
  <c r="J1566" i="7"/>
  <c r="K1566" i="7" s="1"/>
  <c r="F1562" i="7"/>
  <c r="G1562" i="7" l="1"/>
  <c r="C1558" i="7"/>
  <c r="L1567" i="7"/>
  <c r="M1567" i="7" s="1"/>
  <c r="C1556" i="7" s="1"/>
  <c r="D1556" i="7" s="1"/>
  <c r="I1564" i="7"/>
  <c r="J1564" i="7" s="1"/>
  <c r="K1564" i="7" s="1"/>
  <c r="D1559" i="7"/>
  <c r="E1560" i="7"/>
  <c r="J1565" i="7"/>
  <c r="H1561" i="7"/>
  <c r="I1563" i="7"/>
  <c r="C1557" i="7"/>
  <c r="D1557" i="7" s="1"/>
  <c r="O1568" i="7"/>
  <c r="Q1566" i="1" s="1"/>
  <c r="H1562" i="7"/>
  <c r="L1566" i="7"/>
  <c r="M1566" i="7" s="1"/>
  <c r="D1558" i="7"/>
  <c r="E1558" i="7" s="1"/>
  <c r="E1559" i="7"/>
  <c r="F1559" i="7" s="1"/>
  <c r="O1567" i="7"/>
  <c r="Q1565" i="1" s="1"/>
  <c r="F1560" i="7"/>
  <c r="G1560" i="7" s="1"/>
  <c r="K1565" i="7"/>
  <c r="L1565" i="7" s="1"/>
  <c r="M1565" i="7" s="1"/>
  <c r="I1562" i="7" l="1"/>
  <c r="J1563" i="7"/>
  <c r="K1563" i="7" s="1"/>
  <c r="L1563" i="7" s="1"/>
  <c r="M1563" i="7" s="1"/>
  <c r="H1560" i="7"/>
  <c r="F1558" i="7"/>
  <c r="G1558" i="7" s="1"/>
  <c r="E1557" i="7"/>
  <c r="F1557" i="7" s="1"/>
  <c r="G1559" i="7"/>
  <c r="H1559" i="7" s="1"/>
  <c r="J1562" i="7"/>
  <c r="K1562" i="7" s="1"/>
  <c r="C1554" i="7"/>
  <c r="O1565" i="7"/>
  <c r="Q1563" i="1" s="1"/>
  <c r="I1560" i="7"/>
  <c r="E1556" i="7"/>
  <c r="C1555" i="7"/>
  <c r="D1555" i="7" s="1"/>
  <c r="O1566" i="7"/>
  <c r="Q1564" i="1" s="1"/>
  <c r="L1564" i="7"/>
  <c r="M1564" i="7" s="1"/>
  <c r="I1561" i="7"/>
  <c r="J1561" i="7" s="1"/>
  <c r="L1562" i="7" l="1"/>
  <c r="M1562" i="7" s="1"/>
  <c r="H1558" i="7"/>
  <c r="I1558" i="7" s="1"/>
  <c r="O1562" i="7"/>
  <c r="Q1560" i="1" s="1"/>
  <c r="C1551" i="7"/>
  <c r="C1552" i="7"/>
  <c r="D1552" i="7" s="1"/>
  <c r="O1563" i="7"/>
  <c r="Q1561" i="1" s="1"/>
  <c r="O1564" i="7"/>
  <c r="Q1562" i="1" s="1"/>
  <c r="C1553" i="7"/>
  <c r="D1553" i="7" s="1"/>
  <c r="E1553" i="7" s="1"/>
  <c r="F1556" i="7"/>
  <c r="G1556" i="7" s="1"/>
  <c r="H1556" i="7" s="1"/>
  <c r="I1559" i="7"/>
  <c r="J1559" i="7" s="1"/>
  <c r="D1554" i="7"/>
  <c r="E1554" i="7" s="1"/>
  <c r="F1554" i="7" s="1"/>
  <c r="K1561" i="7"/>
  <c r="L1561" i="7" s="1"/>
  <c r="M1561" i="7" s="1"/>
  <c r="E1555" i="7"/>
  <c r="F1555" i="7" s="1"/>
  <c r="G1555" i="7" s="1"/>
  <c r="J1560" i="7"/>
  <c r="K1560" i="7" s="1"/>
  <c r="L1560" i="7" s="1"/>
  <c r="M1560" i="7" s="1"/>
  <c r="G1557" i="7"/>
  <c r="H1557" i="7" s="1"/>
  <c r="I1557" i="7" s="1"/>
  <c r="K1559" i="7" l="1"/>
  <c r="J1558" i="7"/>
  <c r="E1552" i="7"/>
  <c r="F1552" i="7" s="1"/>
  <c r="C1550" i="7"/>
  <c r="D1550" i="7" s="1"/>
  <c r="O1561" i="7"/>
  <c r="Q1559" i="1" s="1"/>
  <c r="F1553" i="7"/>
  <c r="G1553" i="7" s="1"/>
  <c r="K1558" i="7"/>
  <c r="L1558" i="7" s="1"/>
  <c r="M1558" i="7" s="1"/>
  <c r="J1557" i="7"/>
  <c r="K1557" i="7" s="1"/>
  <c r="G1554" i="7"/>
  <c r="H1554" i="7" s="1"/>
  <c r="D1551" i="7"/>
  <c r="E1551" i="7" s="1"/>
  <c r="O1560" i="7"/>
  <c r="Q1558" i="1" s="1"/>
  <c r="C1549" i="7"/>
  <c r="L1559" i="7"/>
  <c r="M1559" i="7" s="1"/>
  <c r="H1555" i="7"/>
  <c r="I1555" i="7" s="1"/>
  <c r="I1556" i="7"/>
  <c r="J1556" i="7" s="1"/>
  <c r="J1555" i="7" l="1"/>
  <c r="F1551" i="7"/>
  <c r="H1553" i="7"/>
  <c r="K1555" i="7"/>
  <c r="G1551" i="7"/>
  <c r="C1548" i="7"/>
  <c r="D1548" i="7" s="1"/>
  <c r="O1559" i="7"/>
  <c r="Q1557" i="1" s="1"/>
  <c r="I1554" i="7"/>
  <c r="J1554" i="7" s="1"/>
  <c r="D1549" i="7"/>
  <c r="E1549" i="7" s="1"/>
  <c r="L1557" i="7"/>
  <c r="M1557" i="7" s="1"/>
  <c r="E1550" i="7"/>
  <c r="F1550" i="7" s="1"/>
  <c r="K1556" i="7"/>
  <c r="L1556" i="7" s="1"/>
  <c r="M1556" i="7" s="1"/>
  <c r="I1553" i="7"/>
  <c r="O1558" i="7"/>
  <c r="Q1556" i="1" s="1"/>
  <c r="C1547" i="7"/>
  <c r="G1552" i="7"/>
  <c r="H1552" i="7" s="1"/>
  <c r="L1555" i="7" l="1"/>
  <c r="M1555" i="7" s="1"/>
  <c r="I1552" i="7"/>
  <c r="J1552" i="7" s="1"/>
  <c r="K1552" i="7" s="1"/>
  <c r="K1554" i="7"/>
  <c r="L1554" i="7" s="1"/>
  <c r="M1554" i="7" s="1"/>
  <c r="D1547" i="7"/>
  <c r="E1547" i="7" s="1"/>
  <c r="F1547" i="7" s="1"/>
  <c r="G1550" i="7"/>
  <c r="H1550" i="7" s="1"/>
  <c r="I1550" i="7" s="1"/>
  <c r="C1546" i="7"/>
  <c r="D1546" i="7" s="1"/>
  <c r="E1546" i="7" s="1"/>
  <c r="O1557" i="7"/>
  <c r="Q1555" i="1" s="1"/>
  <c r="E1548" i="7"/>
  <c r="F1548" i="7" s="1"/>
  <c r="G1548" i="7" s="1"/>
  <c r="J1553" i="7"/>
  <c r="K1553" i="7" s="1"/>
  <c r="L1553" i="7" s="1"/>
  <c r="M1553" i="7" s="1"/>
  <c r="F1549" i="7"/>
  <c r="G1549" i="7" s="1"/>
  <c r="H1549" i="7" s="1"/>
  <c r="H1551" i="7"/>
  <c r="I1551" i="7" s="1"/>
  <c r="J1551" i="7" s="1"/>
  <c r="O1556" i="7"/>
  <c r="Q1554" i="1" s="1"/>
  <c r="C1545" i="7"/>
  <c r="D1545" i="7" s="1"/>
  <c r="C1544" i="7"/>
  <c r="O1555" i="7"/>
  <c r="Q1553" i="1" s="1"/>
  <c r="F1546" i="7" l="1"/>
  <c r="G1546" i="7" s="1"/>
  <c r="I1549" i="7"/>
  <c r="J1549" i="7" s="1"/>
  <c r="E1545" i="7"/>
  <c r="F1545" i="7" s="1"/>
  <c r="J1550" i="7"/>
  <c r="K1550" i="7" s="1"/>
  <c r="C1543" i="7"/>
  <c r="D1543" i="7" s="1"/>
  <c r="O1554" i="7"/>
  <c r="Q1552" i="1" s="1"/>
  <c r="K1551" i="7"/>
  <c r="L1551" i="7" s="1"/>
  <c r="M1551" i="7" s="1"/>
  <c r="O1553" i="7"/>
  <c r="Q1551" i="1" s="1"/>
  <c r="C1542" i="7"/>
  <c r="D1544" i="7"/>
  <c r="E1544" i="7" s="1"/>
  <c r="L1552" i="7"/>
  <c r="M1552" i="7" s="1"/>
  <c r="H1548" i="7"/>
  <c r="I1548" i="7" s="1"/>
  <c r="G1547" i="7"/>
  <c r="H1547" i="7" s="1"/>
  <c r="J1548" i="7" l="1"/>
  <c r="K1548" i="7" s="1"/>
  <c r="D1542" i="7"/>
  <c r="E1542" i="7" s="1"/>
  <c r="C1540" i="7"/>
  <c r="O1551" i="7"/>
  <c r="Q1549" i="1" s="1"/>
  <c r="C1541" i="7"/>
  <c r="D1541" i="7" s="1"/>
  <c r="O1552" i="7"/>
  <c r="Q1550" i="1" s="1"/>
  <c r="F1544" i="7"/>
  <c r="G1544" i="7" s="1"/>
  <c r="K1549" i="7"/>
  <c r="L1549" i="7" s="1"/>
  <c r="M1549" i="7" s="1"/>
  <c r="E1543" i="7"/>
  <c r="F1543" i="7" s="1"/>
  <c r="I1547" i="7"/>
  <c r="J1547" i="7" s="1"/>
  <c r="L1550" i="7"/>
  <c r="M1550" i="7" s="1"/>
  <c r="G1545" i="7"/>
  <c r="H1545" i="7" s="1"/>
  <c r="H1546" i="7"/>
  <c r="I1546" i="7" s="1"/>
  <c r="O1549" i="7" l="1"/>
  <c r="Q1547" i="1" s="1"/>
  <c r="C1538" i="7"/>
  <c r="I1545" i="7"/>
  <c r="J1545" i="7" s="1"/>
  <c r="G1543" i="7"/>
  <c r="H1543" i="7" s="1"/>
  <c r="E1541" i="7"/>
  <c r="F1541" i="7" s="1"/>
  <c r="O1550" i="7"/>
  <c r="Q1548" i="1" s="1"/>
  <c r="C1539" i="7"/>
  <c r="D1539" i="7" s="1"/>
  <c r="K1547" i="7"/>
  <c r="L1547" i="7" s="1"/>
  <c r="M1547" i="7" s="1"/>
  <c r="H1544" i="7"/>
  <c r="I1544" i="7" s="1"/>
  <c r="D1540" i="7"/>
  <c r="E1540" i="7" s="1"/>
  <c r="J1546" i="7"/>
  <c r="K1546" i="7" s="1"/>
  <c r="F1542" i="7"/>
  <c r="G1542" i="7" s="1"/>
  <c r="L1548" i="7"/>
  <c r="M1548" i="7" s="1"/>
  <c r="H1542" i="7" l="1"/>
  <c r="I1542" i="7" s="1"/>
  <c r="L1546" i="7"/>
  <c r="M1546" i="7" s="1"/>
  <c r="E1539" i="7"/>
  <c r="F1539" i="7" s="1"/>
  <c r="G1539" i="7" s="1"/>
  <c r="K1545" i="7"/>
  <c r="L1545" i="7" s="1"/>
  <c r="M1545" i="7" s="1"/>
  <c r="O1545" i="7" s="1"/>
  <c r="Q1543" i="1" s="1"/>
  <c r="F1540" i="7"/>
  <c r="G1540" i="7" s="1"/>
  <c r="D1538" i="7"/>
  <c r="E1538" i="7" s="1"/>
  <c r="F1538" i="7" s="1"/>
  <c r="C1535" i="7"/>
  <c r="O1546" i="7"/>
  <c r="Q1544" i="1" s="1"/>
  <c r="C1537" i="7"/>
  <c r="D1537" i="7" s="1"/>
  <c r="E1537" i="7" s="1"/>
  <c r="O1548" i="7"/>
  <c r="Q1546" i="1" s="1"/>
  <c r="J1544" i="7"/>
  <c r="K1544" i="7" s="1"/>
  <c r="L1544" i="7" s="1"/>
  <c r="M1544" i="7" s="1"/>
  <c r="G1541" i="7"/>
  <c r="H1541" i="7" s="1"/>
  <c r="J1542" i="7"/>
  <c r="O1547" i="7"/>
  <c r="Q1545" i="1" s="1"/>
  <c r="C1536" i="7"/>
  <c r="I1543" i="7"/>
  <c r="J1543" i="7" s="1"/>
  <c r="K1543" i="7" s="1"/>
  <c r="D1535" i="7" l="1"/>
  <c r="E1535" i="7" s="1"/>
  <c r="C1534" i="7"/>
  <c r="K1542" i="7"/>
  <c r="L1542" i="7" s="1"/>
  <c r="M1542" i="7" s="1"/>
  <c r="C1531" i="7" s="1"/>
  <c r="F1537" i="7"/>
  <c r="G1537" i="7" s="1"/>
  <c r="G1538" i="7"/>
  <c r="H1538" i="7" s="1"/>
  <c r="H1540" i="7"/>
  <c r="I1540" i="7" s="1"/>
  <c r="H1539" i="7"/>
  <c r="I1539" i="7" s="1"/>
  <c r="L1543" i="7"/>
  <c r="M1543" i="7" s="1"/>
  <c r="C1532" i="7" s="1"/>
  <c r="D1536" i="7"/>
  <c r="E1536" i="7" s="1"/>
  <c r="F1536" i="7" s="1"/>
  <c r="I1541" i="7"/>
  <c r="J1541" i="7" s="1"/>
  <c r="K1541" i="7" s="1"/>
  <c r="O1542" i="7"/>
  <c r="Q1540" i="1" s="1"/>
  <c r="O1544" i="7"/>
  <c r="Q1542" i="1" s="1"/>
  <c r="C1533" i="7"/>
  <c r="J1540" i="7"/>
  <c r="D1534" i="7"/>
  <c r="O1543" i="7" l="1"/>
  <c r="Q1541" i="1" s="1"/>
  <c r="J1539" i="7"/>
  <c r="K1539" i="7" s="1"/>
  <c r="D1533" i="7"/>
  <c r="E1533" i="7" s="1"/>
  <c r="G1536" i="7"/>
  <c r="H1536" i="7" s="1"/>
  <c r="F1535" i="7"/>
  <c r="G1535" i="7" s="1"/>
  <c r="I1538" i="7"/>
  <c r="J1538" i="7" s="1"/>
  <c r="D1532" i="7"/>
  <c r="E1532" i="7" s="1"/>
  <c r="H1537" i="7"/>
  <c r="I1537" i="7" s="1"/>
  <c r="E1534" i="7"/>
  <c r="F1534" i="7" s="1"/>
  <c r="L1541" i="7"/>
  <c r="M1541" i="7" s="1"/>
  <c r="K1540" i="7"/>
  <c r="L1540" i="7" s="1"/>
  <c r="M1540" i="7" s="1"/>
  <c r="O1540" i="7" s="1"/>
  <c r="Q1538" i="1" s="1"/>
  <c r="C1529" i="7"/>
  <c r="F1532" i="7" l="1"/>
  <c r="J1537" i="7"/>
  <c r="K1537" i="7" s="1"/>
  <c r="L1539" i="7"/>
  <c r="M1539" i="7" s="1"/>
  <c r="G1532" i="7" s="1"/>
  <c r="C1530" i="7"/>
  <c r="D1530" i="7" s="1"/>
  <c r="H1535" i="7"/>
  <c r="I1535" i="7" s="1"/>
  <c r="K1538" i="7"/>
  <c r="L1538" i="7" s="1"/>
  <c r="M1538" i="7" s="1"/>
  <c r="G1534" i="7"/>
  <c r="H1534" i="7" s="1"/>
  <c r="I1534" i="7" s="1"/>
  <c r="J1534" i="7" s="1"/>
  <c r="F1533" i="7"/>
  <c r="G1533" i="7" s="1"/>
  <c r="D1531" i="7"/>
  <c r="E1531" i="7" s="1"/>
  <c r="O1541" i="7"/>
  <c r="Q1539" i="1" s="1"/>
  <c r="I1536" i="7"/>
  <c r="J1536" i="7" s="1"/>
  <c r="K1536" i="7" s="1"/>
  <c r="L1536" i="7" s="1"/>
  <c r="M1536" i="7" s="1"/>
  <c r="C1528" i="7"/>
  <c r="O1538" i="7"/>
  <c r="Q1536" i="1" s="1"/>
  <c r="C1527" i="7"/>
  <c r="O1539" i="7" l="1"/>
  <c r="Q1537" i="1" s="1"/>
  <c r="F1531" i="7"/>
  <c r="G1531" i="7" s="1"/>
  <c r="L1537" i="7"/>
  <c r="M1537" i="7" s="1"/>
  <c r="K1534" i="7" s="1"/>
  <c r="L1534" i="7" s="1"/>
  <c r="M1534" i="7" s="1"/>
  <c r="J1535" i="7"/>
  <c r="K1535" i="7" s="1"/>
  <c r="L1535" i="7" s="1"/>
  <c r="M1535" i="7" s="1"/>
  <c r="C1524" i="7" s="1"/>
  <c r="D1529" i="7"/>
  <c r="E1529" i="7" s="1"/>
  <c r="E1530" i="7"/>
  <c r="F1530" i="7" s="1"/>
  <c r="H1533" i="7"/>
  <c r="I1533" i="7" s="1"/>
  <c r="J1533" i="7" s="1"/>
  <c r="K1533" i="7" s="1"/>
  <c r="D1528" i="7"/>
  <c r="H1532" i="7"/>
  <c r="I1532" i="7" s="1"/>
  <c r="J1532" i="7" s="1"/>
  <c r="C1525" i="7"/>
  <c r="O1536" i="7"/>
  <c r="Q1534" i="1" s="1"/>
  <c r="O1535" i="7"/>
  <c r="Q1533" i="1" s="1"/>
  <c r="L1533" i="7" l="1"/>
  <c r="M1533" i="7" s="1"/>
  <c r="G1530" i="7"/>
  <c r="H1530" i="7" s="1"/>
  <c r="I1530" i="7" s="1"/>
  <c r="E1528" i="7"/>
  <c r="F1528" i="7" s="1"/>
  <c r="G1528" i="7" s="1"/>
  <c r="D1527" i="7"/>
  <c r="E1527" i="7" s="1"/>
  <c r="F1527" i="7" s="1"/>
  <c r="G1527" i="7" s="1"/>
  <c r="H1527" i="7" s="1"/>
  <c r="I1527" i="7" s="1"/>
  <c r="H1531" i="7"/>
  <c r="I1531" i="7" s="1"/>
  <c r="J1531" i="7" s="1"/>
  <c r="K1531" i="7" s="1"/>
  <c r="L1531" i="7" s="1"/>
  <c r="M1531" i="7" s="1"/>
  <c r="K1532" i="7"/>
  <c r="D1525" i="7"/>
  <c r="E1525" i="7" s="1"/>
  <c r="F1525" i="7" s="1"/>
  <c r="G1525" i="7" s="1"/>
  <c r="F1529" i="7"/>
  <c r="G1529" i="7" s="1"/>
  <c r="H1529" i="7" s="1"/>
  <c r="I1529" i="7" s="1"/>
  <c r="J1529" i="7" s="1"/>
  <c r="C1523" i="7"/>
  <c r="H1528" i="7"/>
  <c r="I1528" i="7" s="1"/>
  <c r="C1526" i="7"/>
  <c r="D1526" i="7" s="1"/>
  <c r="E1526" i="7" s="1"/>
  <c r="F1526" i="7" s="1"/>
  <c r="G1526" i="7" s="1"/>
  <c r="O1537" i="7"/>
  <c r="Q1535" i="1" s="1"/>
  <c r="J1530" i="7"/>
  <c r="K1530" i="7" s="1"/>
  <c r="O1534" i="7"/>
  <c r="Q1532" i="1" s="1"/>
  <c r="L1532" i="7"/>
  <c r="M1532" i="7" s="1"/>
  <c r="O1532" i="7" s="1"/>
  <c r="Q1530" i="1" s="1"/>
  <c r="D1524" i="7"/>
  <c r="E1524" i="7" s="1"/>
  <c r="C1522" i="7"/>
  <c r="O1533" i="7"/>
  <c r="Q1531" i="1" s="1"/>
  <c r="D1523" i="7"/>
  <c r="D1522" i="7" l="1"/>
  <c r="C1521" i="7"/>
  <c r="E1523" i="7"/>
  <c r="F1524" i="7"/>
  <c r="G1524" i="7" s="1"/>
  <c r="J1528" i="7"/>
  <c r="K1528" i="7" s="1"/>
  <c r="K1529" i="7"/>
  <c r="H1526" i="7"/>
  <c r="I1526" i="7" s="1"/>
  <c r="L1530" i="7"/>
  <c r="M1530" i="7" s="1"/>
  <c r="H1525" i="7"/>
  <c r="C1520" i="7"/>
  <c r="O1531" i="7"/>
  <c r="Q1529" i="1" s="1"/>
  <c r="E1522" i="7"/>
  <c r="F1522" i="7" s="1"/>
  <c r="F1523" i="7"/>
  <c r="D1521" i="7"/>
  <c r="L1529" i="7"/>
  <c r="M1529" i="7" s="1"/>
  <c r="J1527" i="7"/>
  <c r="K1527" i="7" s="1"/>
  <c r="H1524" i="7" l="1"/>
  <c r="J1526" i="7"/>
  <c r="E1521" i="7"/>
  <c r="F1521" i="7" s="1"/>
  <c r="D1520" i="7"/>
  <c r="G1523" i="7"/>
  <c r="C1519" i="7"/>
  <c r="D1519" i="7" s="1"/>
  <c r="O1530" i="7"/>
  <c r="Q1528" i="1" s="1"/>
  <c r="L1528" i="7"/>
  <c r="M1528" i="7" s="1"/>
  <c r="C1517" i="7" s="1"/>
  <c r="D1517" i="7" s="1"/>
  <c r="I1525" i="7"/>
  <c r="J1525" i="7" s="1"/>
  <c r="I1524" i="7"/>
  <c r="H1523" i="7"/>
  <c r="L1527" i="7"/>
  <c r="M1527" i="7" s="1"/>
  <c r="C1516" i="7" s="1"/>
  <c r="O1529" i="7"/>
  <c r="Q1527" i="1" s="1"/>
  <c r="C1518" i="7"/>
  <c r="G1522" i="7"/>
  <c r="E1520" i="7"/>
  <c r="K1526" i="7"/>
  <c r="E1519" i="7" l="1"/>
  <c r="H1522" i="7"/>
  <c r="I1523" i="7"/>
  <c r="L1526" i="7"/>
  <c r="M1526" i="7" s="1"/>
  <c r="D1516" i="7" s="1"/>
  <c r="E1516" i="7" s="1"/>
  <c r="O1528" i="7"/>
  <c r="Q1526" i="1" s="1"/>
  <c r="K1525" i="7"/>
  <c r="I1522" i="7"/>
  <c r="J1523" i="7"/>
  <c r="K1523" i="7" s="1"/>
  <c r="F1520" i="7"/>
  <c r="G1520" i="7" s="1"/>
  <c r="H1520" i="7" s="1"/>
  <c r="D1518" i="7"/>
  <c r="E1518" i="7" s="1"/>
  <c r="J1524" i="7"/>
  <c r="F1519" i="7"/>
  <c r="G1519" i="7" s="1"/>
  <c r="G1521" i="7"/>
  <c r="L1525" i="7"/>
  <c r="M1525" i="7" s="1"/>
  <c r="O1527" i="7"/>
  <c r="Q1525" i="1" s="1"/>
  <c r="K1524" i="7"/>
  <c r="L1524" i="7" s="1"/>
  <c r="M1524" i="7" s="1"/>
  <c r="O1524" i="7" s="1"/>
  <c r="Q1522" i="1" s="1"/>
  <c r="H1521" i="7"/>
  <c r="I1521" i="7" s="1"/>
  <c r="J1521" i="7" s="1"/>
  <c r="C1515" i="7"/>
  <c r="D1515" i="7" s="1"/>
  <c r="E1517" i="7"/>
  <c r="O1526" i="7" l="1"/>
  <c r="Q1524" i="1" s="1"/>
  <c r="J1522" i="7"/>
  <c r="F1518" i="7"/>
  <c r="G1518" i="7" s="1"/>
  <c r="H1518" i="7" s="1"/>
  <c r="E1515" i="7"/>
  <c r="I1520" i="7"/>
  <c r="J1520" i="7" s="1"/>
  <c r="O1525" i="7"/>
  <c r="Q1523" i="1" s="1"/>
  <c r="L1523" i="7"/>
  <c r="M1523" i="7" s="1"/>
  <c r="O1523" i="7" s="1"/>
  <c r="Q1521" i="1" s="1"/>
  <c r="F1517" i="7"/>
  <c r="C1514" i="7"/>
  <c r="D1514" i="7" s="1"/>
  <c r="H1519" i="7"/>
  <c r="I1519" i="7" s="1"/>
  <c r="K1521" i="7"/>
  <c r="F1516" i="7"/>
  <c r="C1513" i="7"/>
  <c r="K1522" i="7"/>
  <c r="L1522" i="7" s="1"/>
  <c r="M1522" i="7" s="1"/>
  <c r="O1522" i="7" s="1"/>
  <c r="Q1520" i="1" s="1"/>
  <c r="G1517" i="7"/>
  <c r="D1513" i="7" l="1"/>
  <c r="E1513" i="7" s="1"/>
  <c r="J1519" i="7"/>
  <c r="K1519" i="7" s="1"/>
  <c r="C1511" i="7"/>
  <c r="I1518" i="7"/>
  <c r="J1518" i="7" s="1"/>
  <c r="F1515" i="7"/>
  <c r="G1515" i="7" s="1"/>
  <c r="K1520" i="7"/>
  <c r="L1520" i="7" s="1"/>
  <c r="M1520" i="7" s="1"/>
  <c r="C1509" i="7" s="1"/>
  <c r="C1512" i="7"/>
  <c r="D1512" i="7" s="1"/>
  <c r="H1517" i="7"/>
  <c r="I1517" i="7" s="1"/>
  <c r="G1516" i="7"/>
  <c r="H1516" i="7" s="1"/>
  <c r="E1514" i="7"/>
  <c r="F1514" i="7" s="1"/>
  <c r="L1521" i="7"/>
  <c r="M1521" i="7" s="1"/>
  <c r="O1520" i="7"/>
  <c r="Q1518" i="1" s="1"/>
  <c r="O1521" i="7" l="1"/>
  <c r="Q1519" i="1" s="1"/>
  <c r="C1510" i="7"/>
  <c r="D1510" i="7" s="1"/>
  <c r="J1517" i="7"/>
  <c r="K1517" i="7" s="1"/>
  <c r="D1511" i="7"/>
  <c r="E1511" i="7" s="1"/>
  <c r="E1512" i="7"/>
  <c r="F1512" i="7" s="1"/>
  <c r="H1515" i="7"/>
  <c r="I1515" i="7" s="1"/>
  <c r="G1514" i="7"/>
  <c r="H1514" i="7" s="1"/>
  <c r="L1519" i="7"/>
  <c r="M1519" i="7" s="1"/>
  <c r="D1509" i="7" s="1"/>
  <c r="I1516" i="7"/>
  <c r="J1516" i="7" s="1"/>
  <c r="F1513" i="7"/>
  <c r="G1513" i="7" s="1"/>
  <c r="K1518" i="7"/>
  <c r="L1518" i="7" s="1"/>
  <c r="M1518" i="7" s="1"/>
  <c r="F1511" i="7" l="1"/>
  <c r="I1514" i="7"/>
  <c r="J1514" i="7" s="1"/>
  <c r="G1511" i="7"/>
  <c r="H1513" i="7"/>
  <c r="I1513" i="7" s="1"/>
  <c r="J1515" i="7"/>
  <c r="K1515" i="7" s="1"/>
  <c r="L1517" i="7"/>
  <c r="M1517" i="7" s="1"/>
  <c r="K1516" i="7"/>
  <c r="L1516" i="7" s="1"/>
  <c r="M1516" i="7" s="1"/>
  <c r="O1519" i="7"/>
  <c r="Q1517" i="1" s="1"/>
  <c r="C1508" i="7"/>
  <c r="D1508" i="7" s="1"/>
  <c r="G1512" i="7"/>
  <c r="H1512" i="7" s="1"/>
  <c r="I1512" i="7" s="1"/>
  <c r="E1510" i="7"/>
  <c r="F1510" i="7" s="1"/>
  <c r="O1518" i="7"/>
  <c r="Q1516" i="1" s="1"/>
  <c r="C1507" i="7"/>
  <c r="D1507" i="7" s="1"/>
  <c r="E1509" i="7"/>
  <c r="L1515" i="7" l="1"/>
  <c r="M1515" i="7" s="1"/>
  <c r="E1507" i="7"/>
  <c r="J1512" i="7"/>
  <c r="K1512" i="7" s="1"/>
  <c r="O1515" i="7"/>
  <c r="Q1513" i="1" s="1"/>
  <c r="C1504" i="7"/>
  <c r="F1507" i="7"/>
  <c r="E1508" i="7"/>
  <c r="F1508" i="7" s="1"/>
  <c r="G1508" i="7" s="1"/>
  <c r="K1514" i="7"/>
  <c r="L1514" i="7" s="1"/>
  <c r="M1514" i="7" s="1"/>
  <c r="J1513" i="7"/>
  <c r="K1513" i="7" s="1"/>
  <c r="L1513" i="7" s="1"/>
  <c r="M1513" i="7" s="1"/>
  <c r="C1506" i="7"/>
  <c r="D1506" i="7" s="1"/>
  <c r="E1506" i="7" s="1"/>
  <c r="O1517" i="7"/>
  <c r="Q1515" i="1" s="1"/>
  <c r="F1509" i="7"/>
  <c r="G1509" i="7" s="1"/>
  <c r="H1509" i="7" s="1"/>
  <c r="G1510" i="7"/>
  <c r="H1510" i="7" s="1"/>
  <c r="I1510" i="7" s="1"/>
  <c r="H1511" i="7"/>
  <c r="I1511" i="7" s="1"/>
  <c r="J1511" i="7" s="1"/>
  <c r="O1516" i="7"/>
  <c r="Q1514" i="1" s="1"/>
  <c r="C1505" i="7"/>
  <c r="D1505" i="7" s="1"/>
  <c r="E1505" i="7" l="1"/>
  <c r="F1505" i="7" s="1"/>
  <c r="I1509" i="7"/>
  <c r="J1509" i="7" s="1"/>
  <c r="K1511" i="7"/>
  <c r="L1511" i="7" s="1"/>
  <c r="M1511" i="7" s="1"/>
  <c r="C1500" i="7" s="1"/>
  <c r="F1506" i="7"/>
  <c r="G1506" i="7" s="1"/>
  <c r="H1508" i="7"/>
  <c r="I1508" i="7" s="1"/>
  <c r="J1510" i="7"/>
  <c r="K1510" i="7" s="1"/>
  <c r="L1512" i="7"/>
  <c r="M1512" i="7" s="1"/>
  <c r="O1513" i="7"/>
  <c r="Q1511" i="1" s="1"/>
  <c r="C1502" i="7"/>
  <c r="D1504" i="7"/>
  <c r="E1504" i="7" s="1"/>
  <c r="G1507" i="7"/>
  <c r="H1507" i="7" s="1"/>
  <c r="O1514" i="7"/>
  <c r="Q1512" i="1" s="1"/>
  <c r="C1503" i="7"/>
  <c r="D1503" i="7" s="1"/>
  <c r="F1504" i="7" l="1"/>
  <c r="G1504" i="7" s="1"/>
  <c r="E1503" i="7"/>
  <c r="F1503" i="7" s="1"/>
  <c r="O1512" i="7"/>
  <c r="Q1510" i="1" s="1"/>
  <c r="C1501" i="7"/>
  <c r="D1501" i="7" s="1"/>
  <c r="E1501" i="7" s="1"/>
  <c r="O1511" i="7"/>
  <c r="Q1509" i="1" s="1"/>
  <c r="H1506" i="7"/>
  <c r="I1506" i="7" s="1"/>
  <c r="D1502" i="7"/>
  <c r="E1502" i="7" s="1"/>
  <c r="F1502" i="7" s="1"/>
  <c r="G1502" i="7" s="1"/>
  <c r="L1510" i="7"/>
  <c r="M1510" i="7" s="1"/>
  <c r="G1503" i="7" s="1"/>
  <c r="G1505" i="7"/>
  <c r="H1505" i="7" s="1"/>
  <c r="I1507" i="7"/>
  <c r="J1507" i="7" s="1"/>
  <c r="J1508" i="7"/>
  <c r="K1508" i="7" s="1"/>
  <c r="L1508" i="7" s="1"/>
  <c r="M1508" i="7" s="1"/>
  <c r="C1497" i="7" s="1"/>
  <c r="K1509" i="7"/>
  <c r="L1509" i="7" s="1"/>
  <c r="M1509" i="7" s="1"/>
  <c r="H1502" i="7" l="1"/>
  <c r="F1501" i="7"/>
  <c r="G1501" i="7" s="1"/>
  <c r="K1507" i="7"/>
  <c r="L1507" i="7" s="1"/>
  <c r="M1507" i="7" s="1"/>
  <c r="D1500" i="7"/>
  <c r="E1500" i="7" s="1"/>
  <c r="F1500" i="7" s="1"/>
  <c r="G1500" i="7" s="1"/>
  <c r="H1503" i="7"/>
  <c r="I1503" i="7" s="1"/>
  <c r="I1505" i="7"/>
  <c r="J1505" i="7" s="1"/>
  <c r="K1505" i="7" s="1"/>
  <c r="O1508" i="7"/>
  <c r="Q1506" i="1" s="1"/>
  <c r="O1509" i="7"/>
  <c r="Q1507" i="1" s="1"/>
  <c r="C1498" i="7"/>
  <c r="D1498" i="7" s="1"/>
  <c r="E1498" i="7" s="1"/>
  <c r="O1510" i="7"/>
  <c r="Q1508" i="1" s="1"/>
  <c r="C1499" i="7"/>
  <c r="D1499" i="7" s="1"/>
  <c r="E1499" i="7" s="1"/>
  <c r="F1499" i="7" s="1"/>
  <c r="J1506" i="7"/>
  <c r="K1506" i="7" s="1"/>
  <c r="L1506" i="7" s="1"/>
  <c r="M1506" i="7" s="1"/>
  <c r="H1504" i="7"/>
  <c r="I1504" i="7" s="1"/>
  <c r="J1504" i="7" s="1"/>
  <c r="K1504" i="7" s="1"/>
  <c r="G1499" i="7" l="1"/>
  <c r="C1496" i="7"/>
  <c r="D1496" i="7" s="1"/>
  <c r="E1496" i="7" s="1"/>
  <c r="O1507" i="7"/>
  <c r="Q1505" i="1" s="1"/>
  <c r="J1503" i="7"/>
  <c r="H1501" i="7"/>
  <c r="I1501" i="7" s="1"/>
  <c r="L1504" i="7"/>
  <c r="M1504" i="7" s="1"/>
  <c r="L1505" i="7"/>
  <c r="M1505" i="7" s="1"/>
  <c r="D1497" i="7"/>
  <c r="E1497" i="7" s="1"/>
  <c r="F1497" i="7" s="1"/>
  <c r="G1497" i="7" s="1"/>
  <c r="I1502" i="7"/>
  <c r="J1502" i="7" s="1"/>
  <c r="K1502" i="7" s="1"/>
  <c r="F1498" i="7"/>
  <c r="G1498" i="7" s="1"/>
  <c r="H1498" i="7" s="1"/>
  <c r="I1498" i="7" s="1"/>
  <c r="C1495" i="7"/>
  <c r="O1506" i="7"/>
  <c r="Q1504" i="1" s="1"/>
  <c r="H1500" i="7"/>
  <c r="I1500" i="7" s="1"/>
  <c r="J1500" i="7" s="1"/>
  <c r="K1500" i="7" s="1"/>
  <c r="K1503" i="7"/>
  <c r="L1503" i="7" s="1"/>
  <c r="M1503" i="7" s="1"/>
  <c r="C1492" i="7"/>
  <c r="H1497" i="7" l="1"/>
  <c r="I1497" i="7" s="1"/>
  <c r="C1494" i="7"/>
  <c r="D1494" i="7" s="1"/>
  <c r="E1494" i="7" s="1"/>
  <c r="F1494" i="7" s="1"/>
  <c r="O1505" i="7"/>
  <c r="Q1503" i="1" s="1"/>
  <c r="O1504" i="7"/>
  <c r="Q1502" i="1" s="1"/>
  <c r="C1493" i="7"/>
  <c r="D1493" i="7" s="1"/>
  <c r="E1493" i="7" s="1"/>
  <c r="F1496" i="7"/>
  <c r="G1496" i="7" s="1"/>
  <c r="H1496" i="7" s="1"/>
  <c r="L1502" i="7"/>
  <c r="M1502" i="7" s="1"/>
  <c r="J1501" i="7"/>
  <c r="K1501" i="7" s="1"/>
  <c r="H1499" i="7"/>
  <c r="I1499" i="7" s="1"/>
  <c r="J1499" i="7" s="1"/>
  <c r="K1499" i="7" s="1"/>
  <c r="O1503" i="7"/>
  <c r="Q1501" i="1" s="1"/>
  <c r="D1495" i="7"/>
  <c r="E1495" i="7" s="1"/>
  <c r="F1495" i="7" s="1"/>
  <c r="G1495" i="7" s="1"/>
  <c r="L1501" i="7"/>
  <c r="M1501" i="7" s="1"/>
  <c r="L1499" i="7" l="1"/>
  <c r="M1499" i="7" s="1"/>
  <c r="O1502" i="7"/>
  <c r="Q1500" i="1" s="1"/>
  <c r="C1491" i="7"/>
  <c r="D1491" i="7" s="1"/>
  <c r="E1491" i="7" s="1"/>
  <c r="F1491" i="7" s="1"/>
  <c r="L1500" i="7"/>
  <c r="M1500" i="7" s="1"/>
  <c r="D1492" i="7"/>
  <c r="E1492" i="7" s="1"/>
  <c r="J1498" i="7"/>
  <c r="O1499" i="7"/>
  <c r="Q1497" i="1" s="1"/>
  <c r="C1488" i="7"/>
  <c r="H1495" i="7"/>
  <c r="I1495" i="7" s="1"/>
  <c r="J1495" i="7" s="1"/>
  <c r="C1490" i="7"/>
  <c r="D1490" i="7" s="1"/>
  <c r="E1490" i="7" s="1"/>
  <c r="F1493" i="7"/>
  <c r="G1493" i="7" s="1"/>
  <c r="H1493" i="7" s="1"/>
  <c r="O1501" i="7"/>
  <c r="Q1499" i="1" s="1"/>
  <c r="K1498" i="7"/>
  <c r="L1498" i="7" s="1"/>
  <c r="M1498" i="7" s="1"/>
  <c r="C1487" i="7" s="1"/>
  <c r="D1487" i="7" s="1"/>
  <c r="G1494" i="7"/>
  <c r="H1494" i="7" s="1"/>
  <c r="I1494" i="7" s="1"/>
  <c r="I1496" i="7"/>
  <c r="J1496" i="7" s="1"/>
  <c r="K1496" i="7" s="1"/>
  <c r="J1497" i="7"/>
  <c r="K1497" i="7" s="1"/>
  <c r="L1497" i="7" s="1"/>
  <c r="M1497" i="7" s="1"/>
  <c r="C1486" i="7" s="1"/>
  <c r="K1495" i="7"/>
  <c r="L1495" i="7" s="1"/>
  <c r="M1495" i="7" s="1"/>
  <c r="O1500" i="7" l="1"/>
  <c r="Q1498" i="1" s="1"/>
  <c r="C1489" i="7"/>
  <c r="D1489" i="7" s="1"/>
  <c r="E1489" i="7" s="1"/>
  <c r="F1489" i="7" s="1"/>
  <c r="O1498" i="7"/>
  <c r="Q1496" i="1" s="1"/>
  <c r="L1496" i="7"/>
  <c r="M1496" i="7" s="1"/>
  <c r="C1485" i="7" s="1"/>
  <c r="D1485" i="7" s="1"/>
  <c r="F1492" i="7"/>
  <c r="G1492" i="7" s="1"/>
  <c r="H1492" i="7" s="1"/>
  <c r="I1492" i="7" s="1"/>
  <c r="I1493" i="7"/>
  <c r="J1493" i="7" s="1"/>
  <c r="K1493" i="7" s="1"/>
  <c r="L1493" i="7" s="1"/>
  <c r="M1493" i="7" s="1"/>
  <c r="O1493" i="7" s="1"/>
  <c r="Q1491" i="1" s="1"/>
  <c r="D1488" i="7"/>
  <c r="E1488" i="7" s="1"/>
  <c r="F1490" i="7"/>
  <c r="G1490" i="7" s="1"/>
  <c r="J1494" i="7"/>
  <c r="K1494" i="7" s="1"/>
  <c r="G1491" i="7"/>
  <c r="H1491" i="7" s="1"/>
  <c r="I1491" i="7" s="1"/>
  <c r="J1491" i="7" s="1"/>
  <c r="O1497" i="7"/>
  <c r="Q1495" i="1" s="1"/>
  <c r="C1484" i="7"/>
  <c r="O1495" i="7"/>
  <c r="Q1493" i="1" s="1"/>
  <c r="O1496" i="7"/>
  <c r="Q1494" i="1" s="1"/>
  <c r="D1486" i="7" l="1"/>
  <c r="E1486" i="7" s="1"/>
  <c r="L1494" i="7"/>
  <c r="M1494" i="7" s="1"/>
  <c r="K1491" i="7" s="1"/>
  <c r="L1491" i="7" s="1"/>
  <c r="M1491" i="7" s="1"/>
  <c r="G1489" i="7"/>
  <c r="H1489" i="7" s="1"/>
  <c r="H1490" i="7"/>
  <c r="I1490" i="7" s="1"/>
  <c r="E1487" i="7"/>
  <c r="F1487" i="7" s="1"/>
  <c r="J1492" i="7"/>
  <c r="K1492" i="7" s="1"/>
  <c r="L1492" i="7" s="1"/>
  <c r="M1492" i="7" s="1"/>
  <c r="D1482" i="7" s="1"/>
  <c r="E1482" i="7" s="1"/>
  <c r="F1488" i="7"/>
  <c r="G1488" i="7" s="1"/>
  <c r="C1482" i="7"/>
  <c r="O1491" i="7" l="1"/>
  <c r="Q1489" i="1" s="1"/>
  <c r="C1480" i="7"/>
  <c r="C1481" i="7"/>
  <c r="D1481" i="7" s="1"/>
  <c r="G1487" i="7"/>
  <c r="H1487" i="7" s="1"/>
  <c r="I1487" i="7" s="1"/>
  <c r="J1487" i="7" s="1"/>
  <c r="K1487" i="7" s="1"/>
  <c r="L1487" i="7" s="1"/>
  <c r="M1487" i="7" s="1"/>
  <c r="O1487" i="7" s="1"/>
  <c r="Q1485" i="1" s="1"/>
  <c r="J1490" i="7"/>
  <c r="K1490" i="7" s="1"/>
  <c r="L1490" i="7" s="1"/>
  <c r="M1490" i="7" s="1"/>
  <c r="D1480" i="7" s="1"/>
  <c r="E1480" i="7" s="1"/>
  <c r="O1492" i="7"/>
  <c r="Q1490" i="1" s="1"/>
  <c r="O1494" i="7"/>
  <c r="Q1492" i="1" s="1"/>
  <c r="C1483" i="7"/>
  <c r="D1483" i="7" s="1"/>
  <c r="E1483" i="7" s="1"/>
  <c r="F1483" i="7" s="1"/>
  <c r="G1483" i="7" s="1"/>
  <c r="H1483" i="7" s="1"/>
  <c r="D1484" i="7"/>
  <c r="E1484" i="7" s="1"/>
  <c r="F1484" i="7" s="1"/>
  <c r="G1484" i="7" s="1"/>
  <c r="H1484" i="7" s="1"/>
  <c r="I1484" i="7" s="1"/>
  <c r="F1486" i="7"/>
  <c r="G1486" i="7" s="1"/>
  <c r="H1486" i="7" s="1"/>
  <c r="I1486" i="7" s="1"/>
  <c r="H1488" i="7"/>
  <c r="I1488" i="7" s="1"/>
  <c r="J1488" i="7" s="1"/>
  <c r="K1488" i="7" s="1"/>
  <c r="I1489" i="7"/>
  <c r="J1489" i="7" s="1"/>
  <c r="K1489" i="7" s="1"/>
  <c r="L1489" i="7" s="1"/>
  <c r="M1489" i="7" s="1"/>
  <c r="C1478" i="7" s="1"/>
  <c r="E1485" i="7"/>
  <c r="F1485" i="7" s="1"/>
  <c r="G1485" i="7" s="1"/>
  <c r="H1485" i="7" s="1"/>
  <c r="J1486" i="7"/>
  <c r="O1490" i="7"/>
  <c r="Q1488" i="1" s="1"/>
  <c r="C1479" i="7"/>
  <c r="E1481" i="7"/>
  <c r="F1481" i="7" s="1"/>
  <c r="I1485" i="7"/>
  <c r="F1482" i="7"/>
  <c r="L1488" i="7"/>
  <c r="M1488" i="7" s="1"/>
  <c r="K1486" i="7" l="1"/>
  <c r="O1489" i="7"/>
  <c r="Q1487" i="1" s="1"/>
  <c r="G1482" i="7"/>
  <c r="H1482" i="7" s="1"/>
  <c r="I1482" i="7" s="1"/>
  <c r="J1485" i="7"/>
  <c r="D1479" i="7"/>
  <c r="C1477" i="7"/>
  <c r="D1477" i="7" s="1"/>
  <c r="O1488" i="7"/>
  <c r="Q1486" i="1" s="1"/>
  <c r="G1481" i="7"/>
  <c r="H1481" i="7" s="1"/>
  <c r="E1479" i="7"/>
  <c r="F1479" i="7" s="1"/>
  <c r="C1476" i="7"/>
  <c r="K1485" i="7"/>
  <c r="L1485" i="7" s="1"/>
  <c r="M1485" i="7" s="1"/>
  <c r="C1474" i="7" s="1"/>
  <c r="I1483" i="7"/>
  <c r="J1483" i="7" s="1"/>
  <c r="D1478" i="7"/>
  <c r="E1478" i="7" s="1"/>
  <c r="F1480" i="7"/>
  <c r="G1480" i="7" s="1"/>
  <c r="J1484" i="7"/>
  <c r="K1484" i="7" s="1"/>
  <c r="L1486" i="7"/>
  <c r="M1486" i="7" s="1"/>
  <c r="O1485" i="7" l="1"/>
  <c r="Q1483" i="1" s="1"/>
  <c r="I1481" i="7"/>
  <c r="J1481" i="7" s="1"/>
  <c r="H1480" i="7"/>
  <c r="I1480" i="7" s="1"/>
  <c r="D1476" i="7"/>
  <c r="E1476" i="7" s="1"/>
  <c r="F1476" i="7" s="1"/>
  <c r="E1477" i="7"/>
  <c r="F1477" i="7" s="1"/>
  <c r="O1486" i="7"/>
  <c r="Q1484" i="1" s="1"/>
  <c r="C1475" i="7"/>
  <c r="D1475" i="7" s="1"/>
  <c r="K1483" i="7"/>
  <c r="L1483" i="7" s="1"/>
  <c r="M1483" i="7" s="1"/>
  <c r="L1484" i="7"/>
  <c r="M1484" i="7" s="1"/>
  <c r="F1478" i="7"/>
  <c r="G1478" i="7" s="1"/>
  <c r="G1479" i="7"/>
  <c r="H1479" i="7" s="1"/>
  <c r="J1482" i="7"/>
  <c r="K1482" i="7" s="1"/>
  <c r="L1482" i="7" s="1"/>
  <c r="M1482" i="7" s="1"/>
  <c r="I1479" i="7" l="1"/>
  <c r="J1479" i="7" s="1"/>
  <c r="K1479" i="7" s="1"/>
  <c r="E1475" i="7"/>
  <c r="F1475" i="7" s="1"/>
  <c r="G1475" i="7" s="1"/>
  <c r="J1480" i="7"/>
  <c r="K1480" i="7" s="1"/>
  <c r="L1480" i="7" s="1"/>
  <c r="M1480" i="7" s="1"/>
  <c r="O1480" i="7" s="1"/>
  <c r="Q1478" i="1" s="1"/>
  <c r="H1478" i="7"/>
  <c r="I1478" i="7" s="1"/>
  <c r="J1478" i="7" s="1"/>
  <c r="K1481" i="7"/>
  <c r="C1471" i="7"/>
  <c r="O1482" i="7"/>
  <c r="Q1480" i="1" s="1"/>
  <c r="C1472" i="7"/>
  <c r="D1472" i="7" s="1"/>
  <c r="O1483" i="7"/>
  <c r="Q1481" i="1" s="1"/>
  <c r="G1476" i="7"/>
  <c r="H1476" i="7" s="1"/>
  <c r="L1481" i="7"/>
  <c r="M1481" i="7" s="1"/>
  <c r="O1484" i="7"/>
  <c r="Q1482" i="1" s="1"/>
  <c r="C1473" i="7"/>
  <c r="D1473" i="7" s="1"/>
  <c r="E1473" i="7" s="1"/>
  <c r="G1477" i="7"/>
  <c r="H1477" i="7" s="1"/>
  <c r="I1477" i="7" s="1"/>
  <c r="D1474" i="7"/>
  <c r="E1474" i="7" s="1"/>
  <c r="F1474" i="7" s="1"/>
  <c r="G1474" i="7" s="1"/>
  <c r="H1475" i="7" l="1"/>
  <c r="I1475" i="7" s="1"/>
  <c r="C1469" i="7"/>
  <c r="H1474" i="7"/>
  <c r="F1473" i="7"/>
  <c r="G1473" i="7" s="1"/>
  <c r="I1476" i="7"/>
  <c r="J1476" i="7" s="1"/>
  <c r="D1471" i="7"/>
  <c r="E1471" i="7" s="1"/>
  <c r="O1481" i="7"/>
  <c r="Q1479" i="1" s="1"/>
  <c r="C1470" i="7"/>
  <c r="D1470" i="7" s="1"/>
  <c r="E1472" i="7"/>
  <c r="F1472" i="7" s="1"/>
  <c r="K1478" i="7"/>
  <c r="L1478" i="7" s="1"/>
  <c r="M1478" i="7" s="1"/>
  <c r="J1477" i="7"/>
  <c r="K1477" i="7" s="1"/>
  <c r="L1479" i="7"/>
  <c r="M1479" i="7" s="1"/>
  <c r="D1469" i="7" l="1"/>
  <c r="E1469" i="7" s="1"/>
  <c r="G1472" i="7"/>
  <c r="H1472" i="7" s="1"/>
  <c r="K1476" i="7"/>
  <c r="L1476" i="7" s="1"/>
  <c r="M1476" i="7" s="1"/>
  <c r="L1477" i="7"/>
  <c r="M1477" i="7" s="1"/>
  <c r="H1473" i="7"/>
  <c r="I1473" i="7" s="1"/>
  <c r="O1479" i="7"/>
  <c r="Q1477" i="1" s="1"/>
  <c r="C1468" i="7"/>
  <c r="D1468" i="7" s="1"/>
  <c r="F1471" i="7"/>
  <c r="G1471" i="7" s="1"/>
  <c r="H1471" i="7" s="1"/>
  <c r="E1470" i="7"/>
  <c r="F1470" i="7" s="1"/>
  <c r="C1467" i="7"/>
  <c r="O1478" i="7"/>
  <c r="Q1476" i="1" s="1"/>
  <c r="J1475" i="7"/>
  <c r="K1475" i="7" s="1"/>
  <c r="L1475" i="7" s="1"/>
  <c r="M1475" i="7" s="1"/>
  <c r="I1474" i="7"/>
  <c r="J1474" i="7" s="1"/>
  <c r="I1471" i="7" l="1"/>
  <c r="O1475" i="7"/>
  <c r="Q1473" i="1" s="1"/>
  <c r="C1464" i="7"/>
  <c r="C1466" i="7"/>
  <c r="D1466" i="7" s="1"/>
  <c r="E1466" i="7" s="1"/>
  <c r="O1477" i="7"/>
  <c r="Q1475" i="1" s="1"/>
  <c r="E1468" i="7"/>
  <c r="F1468" i="7" s="1"/>
  <c r="G1468" i="7" s="1"/>
  <c r="C1465" i="7"/>
  <c r="D1465" i="7" s="1"/>
  <c r="O1476" i="7"/>
  <c r="Q1474" i="1" s="1"/>
  <c r="D1467" i="7"/>
  <c r="E1467" i="7" s="1"/>
  <c r="F1467" i="7" s="1"/>
  <c r="I1472" i="7"/>
  <c r="J1472" i="7" s="1"/>
  <c r="K1472" i="7" s="1"/>
  <c r="J1471" i="7"/>
  <c r="K1474" i="7"/>
  <c r="L1474" i="7" s="1"/>
  <c r="M1474" i="7" s="1"/>
  <c r="G1470" i="7"/>
  <c r="H1470" i="7" s="1"/>
  <c r="I1470" i="7" s="1"/>
  <c r="J1473" i="7"/>
  <c r="K1473" i="7" s="1"/>
  <c r="L1473" i="7" s="1"/>
  <c r="M1473" i="7" s="1"/>
  <c r="F1469" i="7"/>
  <c r="G1469" i="7" s="1"/>
  <c r="H1469" i="7" s="1"/>
  <c r="F1466" i="7" l="1"/>
  <c r="G1466" i="7" s="1"/>
  <c r="J1470" i="7"/>
  <c r="K1470" i="7" s="1"/>
  <c r="G1467" i="7"/>
  <c r="H1467" i="7" s="1"/>
  <c r="C1463" i="7"/>
  <c r="D1463" i="7" s="1"/>
  <c r="O1474" i="7"/>
  <c r="Q1472" i="1" s="1"/>
  <c r="I1469" i="7"/>
  <c r="J1469" i="7" s="1"/>
  <c r="K1471" i="7"/>
  <c r="L1471" i="7" s="1"/>
  <c r="M1471" i="7" s="1"/>
  <c r="E1465" i="7"/>
  <c r="F1465" i="7" s="1"/>
  <c r="D1464" i="7"/>
  <c r="E1464" i="7" s="1"/>
  <c r="C1462" i="7"/>
  <c r="O1473" i="7"/>
  <c r="Q1471" i="1" s="1"/>
  <c r="L1472" i="7"/>
  <c r="M1472" i="7" s="1"/>
  <c r="H1468" i="7"/>
  <c r="I1468" i="7" s="1"/>
  <c r="O1472" i="7" l="1"/>
  <c r="Q1470" i="1" s="1"/>
  <c r="C1461" i="7"/>
  <c r="D1461" i="7" s="1"/>
  <c r="G1465" i="7"/>
  <c r="H1465" i="7" s="1"/>
  <c r="I1465" i="7" s="1"/>
  <c r="O1471" i="7"/>
  <c r="Q1469" i="1" s="1"/>
  <c r="C1460" i="7"/>
  <c r="I1467" i="7"/>
  <c r="J1467" i="7" s="1"/>
  <c r="D1462" i="7"/>
  <c r="E1462" i="7" s="1"/>
  <c r="F1462" i="7" s="1"/>
  <c r="K1469" i="7"/>
  <c r="L1469" i="7" s="1"/>
  <c r="M1469" i="7" s="1"/>
  <c r="L1470" i="7"/>
  <c r="M1470" i="7" s="1"/>
  <c r="E1463" i="7"/>
  <c r="F1463" i="7" s="1"/>
  <c r="J1468" i="7"/>
  <c r="K1468" i="7" s="1"/>
  <c r="L1468" i="7" s="1"/>
  <c r="M1468" i="7" s="1"/>
  <c r="F1464" i="7"/>
  <c r="G1464" i="7" s="1"/>
  <c r="H1464" i="7" s="1"/>
  <c r="I1464" i="7" s="1"/>
  <c r="H1466" i="7"/>
  <c r="I1466" i="7" s="1"/>
  <c r="J1466" i="7" s="1"/>
  <c r="J1465" i="7" l="1"/>
  <c r="K1465" i="7" s="1"/>
  <c r="G1463" i="7"/>
  <c r="H1463" i="7" s="1"/>
  <c r="I1463" i="7" s="1"/>
  <c r="K1467" i="7"/>
  <c r="L1467" i="7" s="1"/>
  <c r="M1467" i="7" s="1"/>
  <c r="O1467" i="7" s="1"/>
  <c r="Q1465" i="1" s="1"/>
  <c r="E1461" i="7"/>
  <c r="F1461" i="7" s="1"/>
  <c r="G1462" i="7"/>
  <c r="J1464" i="7"/>
  <c r="C1458" i="7"/>
  <c r="D1458" i="7" s="1"/>
  <c r="E1458" i="7" s="1"/>
  <c r="O1469" i="7"/>
  <c r="Q1467" i="1" s="1"/>
  <c r="C1457" i="7"/>
  <c r="O1468" i="7"/>
  <c r="Q1466" i="1" s="1"/>
  <c r="H1462" i="7"/>
  <c r="I1462" i="7" s="1"/>
  <c r="G1461" i="7"/>
  <c r="K1466" i="7"/>
  <c r="L1466" i="7" s="1"/>
  <c r="M1466" i="7" s="1"/>
  <c r="O1470" i="7"/>
  <c r="Q1468" i="1" s="1"/>
  <c r="C1459" i="7"/>
  <c r="D1459" i="7" s="1"/>
  <c r="E1459" i="7" s="1"/>
  <c r="D1460" i="7"/>
  <c r="E1460" i="7" s="1"/>
  <c r="F1460" i="7" s="1"/>
  <c r="J1463" i="7" l="1"/>
  <c r="H1461" i="7"/>
  <c r="G1460" i="7"/>
  <c r="H1460" i="7" s="1"/>
  <c r="K1464" i="7"/>
  <c r="L1464" i="7" s="1"/>
  <c r="M1464" i="7" s="1"/>
  <c r="F1459" i="7"/>
  <c r="C1456" i="7"/>
  <c r="D1456" i="7" s="1"/>
  <c r="L1465" i="7"/>
  <c r="M1465" i="7" s="1"/>
  <c r="C1454" i="7" s="1"/>
  <c r="D1457" i="7"/>
  <c r="E1457" i="7" s="1"/>
  <c r="F1457" i="7" s="1"/>
  <c r="G1457" i="7" s="1"/>
  <c r="K1463" i="7"/>
  <c r="J1462" i="7"/>
  <c r="F1458" i="7"/>
  <c r="G1458" i="7" s="1"/>
  <c r="G1459" i="7"/>
  <c r="C1455" i="7"/>
  <c r="O1466" i="7"/>
  <c r="Q1464" i="1" s="1"/>
  <c r="I1461" i="7"/>
  <c r="I1460" i="7" l="1"/>
  <c r="O1465" i="7"/>
  <c r="Q1463" i="1" s="1"/>
  <c r="D1455" i="7"/>
  <c r="E1455" i="7" s="1"/>
  <c r="F1455" i="7" s="1"/>
  <c r="K1462" i="7"/>
  <c r="L1462" i="7" s="1"/>
  <c r="M1462" i="7" s="1"/>
  <c r="H1459" i="7"/>
  <c r="L1463" i="7"/>
  <c r="M1463" i="7" s="1"/>
  <c r="H1457" i="7" s="1"/>
  <c r="J1461" i="7"/>
  <c r="K1461" i="7" s="1"/>
  <c r="L1461" i="7" s="1"/>
  <c r="M1461" i="7" s="1"/>
  <c r="E1456" i="7"/>
  <c r="F1456" i="7" s="1"/>
  <c r="G1456" i="7" s="1"/>
  <c r="C1453" i="7"/>
  <c r="D1453" i="7" s="1"/>
  <c r="O1464" i="7"/>
  <c r="Q1462" i="1" s="1"/>
  <c r="D1454" i="7"/>
  <c r="H1458" i="7"/>
  <c r="I1458" i="7" s="1"/>
  <c r="J1460" i="7"/>
  <c r="K1460" i="7" s="1"/>
  <c r="I1459" i="7"/>
  <c r="J1459" i="7" s="1"/>
  <c r="O1463" i="7"/>
  <c r="Q1461" i="1" s="1"/>
  <c r="O1462" i="7" l="1"/>
  <c r="Q1460" i="1" s="1"/>
  <c r="C1451" i="7"/>
  <c r="G1455" i="7"/>
  <c r="H1455" i="7" s="1"/>
  <c r="I1455" i="7" s="1"/>
  <c r="J1455" i="7" s="1"/>
  <c r="H1456" i="7"/>
  <c r="I1456" i="7" s="1"/>
  <c r="J1456" i="7" s="1"/>
  <c r="K1456" i="7" s="1"/>
  <c r="K1459" i="7"/>
  <c r="J1458" i="7"/>
  <c r="K1458" i="7" s="1"/>
  <c r="L1460" i="7"/>
  <c r="M1460" i="7" s="1"/>
  <c r="C1449" i="7" s="1"/>
  <c r="E1453" i="7"/>
  <c r="F1453" i="7" s="1"/>
  <c r="G1453" i="7" s="1"/>
  <c r="H1453" i="7" s="1"/>
  <c r="C1452" i="7"/>
  <c r="D1452" i="7" s="1"/>
  <c r="E1454" i="7"/>
  <c r="F1454" i="7" s="1"/>
  <c r="G1454" i="7" s="1"/>
  <c r="I1457" i="7"/>
  <c r="J1457" i="7" s="1"/>
  <c r="K1457" i="7" s="1"/>
  <c r="L1459" i="7"/>
  <c r="M1459" i="7" s="1"/>
  <c r="O1459" i="7" s="1"/>
  <c r="Q1457" i="1" s="1"/>
  <c r="E1452" i="7"/>
  <c r="D1451" i="7"/>
  <c r="C1450" i="7"/>
  <c r="O1461" i="7"/>
  <c r="Q1459" i="1" s="1"/>
  <c r="C1448" i="7"/>
  <c r="O1460" i="7"/>
  <c r="Q1458" i="1" s="1"/>
  <c r="L1457" i="7" l="1"/>
  <c r="M1457" i="7" s="1"/>
  <c r="D1449" i="7"/>
  <c r="E1449" i="7" s="1"/>
  <c r="E1451" i="7"/>
  <c r="F1451" i="7" s="1"/>
  <c r="G1451" i="7" s="1"/>
  <c r="H1451" i="7" s="1"/>
  <c r="H1454" i="7"/>
  <c r="I1454" i="7" s="1"/>
  <c r="L1458" i="7"/>
  <c r="M1458" i="7" s="1"/>
  <c r="I1453" i="7" s="1"/>
  <c r="J1453" i="7" s="1"/>
  <c r="F1449" i="7"/>
  <c r="F1452" i="7"/>
  <c r="G1452" i="7" s="1"/>
  <c r="H1452" i="7" s="1"/>
  <c r="I1452" i="7" s="1"/>
  <c r="D1450" i="7"/>
  <c r="E1450" i="7" s="1"/>
  <c r="F1450" i="7" s="1"/>
  <c r="G1450" i="7" s="1"/>
  <c r="D1448" i="7"/>
  <c r="E1448" i="7" s="1"/>
  <c r="O1457" i="7"/>
  <c r="Q1455" i="1" s="1"/>
  <c r="C1446" i="7"/>
  <c r="O1458" i="7"/>
  <c r="Q1456" i="1" s="1"/>
  <c r="C1447" i="7"/>
  <c r="D1447" i="7" s="1"/>
  <c r="J1454" i="7"/>
  <c r="K1454" i="7" s="1"/>
  <c r="K1455" i="7"/>
  <c r="L1455" i="7" s="1"/>
  <c r="M1455" i="7" s="1"/>
  <c r="L1456" i="7"/>
  <c r="M1456" i="7" s="1"/>
  <c r="G1449" i="7" s="1"/>
  <c r="I1451" i="7" l="1"/>
  <c r="J1451" i="7" s="1"/>
  <c r="K1453" i="7"/>
  <c r="L1453" i="7"/>
  <c r="M1453" i="7" s="1"/>
  <c r="F1448" i="7"/>
  <c r="G1448" i="7" s="1"/>
  <c r="H1448" i="7" s="1"/>
  <c r="L1454" i="7"/>
  <c r="M1454" i="7" s="1"/>
  <c r="D1446" i="7"/>
  <c r="E1446" i="7" s="1"/>
  <c r="J1452" i="7"/>
  <c r="K1452" i="7" s="1"/>
  <c r="L1452" i="7" s="1"/>
  <c r="M1452" i="7" s="1"/>
  <c r="C1444" i="7"/>
  <c r="D1444" i="7" s="1"/>
  <c r="E1444" i="7" s="1"/>
  <c r="O1455" i="7"/>
  <c r="Q1453" i="1" s="1"/>
  <c r="H1449" i="7"/>
  <c r="C1445" i="7"/>
  <c r="D1445" i="7" s="1"/>
  <c r="E1445" i="7" s="1"/>
  <c r="F1445" i="7" s="1"/>
  <c r="G1445" i="7" s="1"/>
  <c r="O1456" i="7"/>
  <c r="Q1454" i="1" s="1"/>
  <c r="E1447" i="7"/>
  <c r="F1447" i="7" s="1"/>
  <c r="G1447" i="7" s="1"/>
  <c r="H1450" i="7"/>
  <c r="I1450" i="7" s="1"/>
  <c r="H1447" i="7" l="1"/>
  <c r="I1447" i="7" s="1"/>
  <c r="F1444" i="7"/>
  <c r="I1448" i="7"/>
  <c r="J1448" i="7" s="1"/>
  <c r="C1443" i="7"/>
  <c r="D1443" i="7" s="1"/>
  <c r="E1443" i="7" s="1"/>
  <c r="O1454" i="7"/>
  <c r="Q1452" i="1" s="1"/>
  <c r="O1452" i="7"/>
  <c r="Q1450" i="1" s="1"/>
  <c r="C1441" i="7"/>
  <c r="C1442" i="7"/>
  <c r="D1442" i="7" s="1"/>
  <c r="O1453" i="7"/>
  <c r="Q1451" i="1" s="1"/>
  <c r="J1450" i="7"/>
  <c r="K1450" i="7" s="1"/>
  <c r="L1450" i="7" s="1"/>
  <c r="M1450" i="7" s="1"/>
  <c r="I1449" i="7"/>
  <c r="J1449" i="7" s="1"/>
  <c r="K1449" i="7" s="1"/>
  <c r="F1446" i="7"/>
  <c r="G1446" i="7" s="1"/>
  <c r="H1446" i="7" s="1"/>
  <c r="K1451" i="7"/>
  <c r="L1451" i="7" s="1"/>
  <c r="M1451" i="7" s="1"/>
  <c r="F1443" i="7" l="1"/>
  <c r="G1443" i="7" s="1"/>
  <c r="L1449" i="7"/>
  <c r="M1449" i="7" s="1"/>
  <c r="D1441" i="7"/>
  <c r="E1441" i="7" s="1"/>
  <c r="F1441" i="7" s="1"/>
  <c r="C1439" i="7"/>
  <c r="O1450" i="7"/>
  <c r="Q1448" i="1" s="1"/>
  <c r="C1440" i="7"/>
  <c r="D1440" i="7" s="1"/>
  <c r="E1440" i="7" s="1"/>
  <c r="O1451" i="7"/>
  <c r="Q1449" i="1" s="1"/>
  <c r="H1445" i="7"/>
  <c r="I1445" i="7" s="1"/>
  <c r="J1447" i="7"/>
  <c r="K1447" i="7" s="1"/>
  <c r="I1446" i="7"/>
  <c r="J1446" i="7" s="1"/>
  <c r="K1446" i="7" s="1"/>
  <c r="E1442" i="7"/>
  <c r="F1442" i="7" s="1"/>
  <c r="G1442" i="7" s="1"/>
  <c r="K1448" i="7"/>
  <c r="L1448" i="7" s="1"/>
  <c r="M1448" i="7" s="1"/>
  <c r="G1444" i="7"/>
  <c r="H1444" i="7" s="1"/>
  <c r="H1442" i="7" l="1"/>
  <c r="G1441" i="7"/>
  <c r="L1446" i="7"/>
  <c r="M1446" i="7" s="1"/>
  <c r="C1435" i="7" s="1"/>
  <c r="F1440" i="7"/>
  <c r="C1437" i="7"/>
  <c r="O1448" i="7"/>
  <c r="Q1446" i="1" s="1"/>
  <c r="J1445" i="7"/>
  <c r="K1445" i="7" s="1"/>
  <c r="D1439" i="7"/>
  <c r="E1439" i="7" s="1"/>
  <c r="C1438" i="7"/>
  <c r="D1438" i="7" s="1"/>
  <c r="O1449" i="7"/>
  <c r="Q1447" i="1" s="1"/>
  <c r="I1444" i="7"/>
  <c r="J1444" i="7" s="1"/>
  <c r="L1447" i="7"/>
  <c r="M1447" i="7" s="1"/>
  <c r="H1441" i="7" s="1"/>
  <c r="H1443" i="7"/>
  <c r="I1443" i="7" s="1"/>
  <c r="K1444" i="7" l="1"/>
  <c r="L1444" i="7" s="1"/>
  <c r="M1444" i="7" s="1"/>
  <c r="O1446" i="7"/>
  <c r="Q1444" i="1" s="1"/>
  <c r="I1441" i="7"/>
  <c r="F1439" i="7"/>
  <c r="G1439" i="7" s="1"/>
  <c r="L1445" i="7"/>
  <c r="M1445" i="7" s="1"/>
  <c r="D1435" i="7" s="1"/>
  <c r="E1435" i="7" s="1"/>
  <c r="J1443" i="7"/>
  <c r="K1443" i="7" s="1"/>
  <c r="E1438" i="7"/>
  <c r="F1438" i="7" s="1"/>
  <c r="O1444" i="7"/>
  <c r="Q1442" i="1" s="1"/>
  <c r="C1433" i="7"/>
  <c r="O1447" i="7"/>
  <c r="Q1445" i="1" s="1"/>
  <c r="C1436" i="7"/>
  <c r="D1436" i="7" s="1"/>
  <c r="E1436" i="7" s="1"/>
  <c r="F1436" i="7" s="1"/>
  <c r="G1440" i="7"/>
  <c r="H1440" i="7" s="1"/>
  <c r="I1440" i="7" s="1"/>
  <c r="J1440" i="7" s="1"/>
  <c r="I1442" i="7"/>
  <c r="J1442" i="7" s="1"/>
  <c r="D1437" i="7"/>
  <c r="E1437" i="7" s="1"/>
  <c r="G1438" i="7" l="1"/>
  <c r="H1438" i="7" s="1"/>
  <c r="K1442" i="7"/>
  <c r="L1442" i="7" s="1"/>
  <c r="M1442" i="7" s="1"/>
  <c r="C1431" i="7" s="1"/>
  <c r="C1434" i="7"/>
  <c r="D1434" i="7" s="1"/>
  <c r="L1443" i="7"/>
  <c r="M1443" i="7" s="1"/>
  <c r="G1436" i="7" s="1"/>
  <c r="H1436" i="7" s="1"/>
  <c r="J1441" i="7"/>
  <c r="K1441" i="7" s="1"/>
  <c r="O1445" i="7"/>
  <c r="Q1443" i="1" s="1"/>
  <c r="F1437" i="7"/>
  <c r="G1437" i="7" s="1"/>
  <c r="H1439" i="7"/>
  <c r="I1439" i="7" s="1"/>
  <c r="J1439" i="7" s="1"/>
  <c r="K1439" i="7" s="1"/>
  <c r="O1442" i="7"/>
  <c r="Q1440" i="1" s="1"/>
  <c r="H1437" i="7" l="1"/>
  <c r="I1437" i="7" s="1"/>
  <c r="E1434" i="7"/>
  <c r="F1434" i="7" s="1"/>
  <c r="L1441" i="7"/>
  <c r="M1441" i="7" s="1"/>
  <c r="C1430" i="7" s="1"/>
  <c r="D1433" i="7"/>
  <c r="E1433" i="7" s="1"/>
  <c r="O1443" i="7"/>
  <c r="Q1441" i="1" s="1"/>
  <c r="F1435" i="7"/>
  <c r="G1435" i="7" s="1"/>
  <c r="C1432" i="7"/>
  <c r="D1432" i="7" s="1"/>
  <c r="E1432" i="7" s="1"/>
  <c r="K1440" i="7"/>
  <c r="L1440" i="7" s="1"/>
  <c r="M1440" i="7" s="1"/>
  <c r="I1438" i="7"/>
  <c r="J1438" i="7" s="1"/>
  <c r="O1441" i="7"/>
  <c r="Q1439" i="1" s="1"/>
  <c r="G1434" i="7"/>
  <c r="F1433" i="7" l="1"/>
  <c r="L1439" i="7"/>
  <c r="M1439" i="7" s="1"/>
  <c r="E1430" i="7" s="1"/>
  <c r="F1432" i="7"/>
  <c r="G1432" i="7" s="1"/>
  <c r="H1432" i="7" s="1"/>
  <c r="D1430" i="7"/>
  <c r="J1437" i="7"/>
  <c r="K1437" i="7" s="1"/>
  <c r="D1431" i="7"/>
  <c r="E1431" i="7" s="1"/>
  <c r="F1431" i="7" s="1"/>
  <c r="I1436" i="7"/>
  <c r="J1436" i="7" s="1"/>
  <c r="K1436" i="7" s="1"/>
  <c r="K1438" i="7"/>
  <c r="H1435" i="7"/>
  <c r="I1435" i="7" s="1"/>
  <c r="H1434" i="7"/>
  <c r="I1434" i="7" s="1"/>
  <c r="L1438" i="7"/>
  <c r="M1438" i="7" s="1"/>
  <c r="C1427" i="7" s="1"/>
  <c r="C1429" i="7"/>
  <c r="O1440" i="7"/>
  <c r="Q1438" i="1" s="1"/>
  <c r="G1433" i="7"/>
  <c r="H1433" i="7" s="1"/>
  <c r="O1439" i="7"/>
  <c r="Q1437" i="1" s="1"/>
  <c r="C1428" i="7"/>
  <c r="D1428" i="7" s="1"/>
  <c r="L1437" i="7" l="1"/>
  <c r="M1437" i="7" s="1"/>
  <c r="I1432" i="7" s="1"/>
  <c r="J1432" i="7" s="1"/>
  <c r="D1429" i="7"/>
  <c r="J1435" i="7"/>
  <c r="K1435" i="7" s="1"/>
  <c r="L1435" i="7" s="1"/>
  <c r="M1435" i="7" s="1"/>
  <c r="E1428" i="7"/>
  <c r="F1428" i="7" s="1"/>
  <c r="D1427" i="7"/>
  <c r="I1433" i="7"/>
  <c r="J1434" i="7"/>
  <c r="K1434" i="7" s="1"/>
  <c r="E1429" i="7"/>
  <c r="F1429" i="7" s="1"/>
  <c r="G1431" i="7"/>
  <c r="H1431" i="7" s="1"/>
  <c r="O1438" i="7"/>
  <c r="Q1436" i="1" s="1"/>
  <c r="L1436" i="7"/>
  <c r="M1436" i="7" s="1"/>
  <c r="F1430" i="7"/>
  <c r="G1430" i="7" s="1"/>
  <c r="C1426" i="7"/>
  <c r="O1437" i="7"/>
  <c r="Q1435" i="1" s="1"/>
  <c r="J1433" i="7" l="1"/>
  <c r="C1424" i="7"/>
  <c r="O1435" i="7"/>
  <c r="Q1433" i="1" s="1"/>
  <c r="K1432" i="7"/>
  <c r="G1428" i="7"/>
  <c r="E1427" i="7"/>
  <c r="F1427" i="7" s="1"/>
  <c r="G1429" i="7"/>
  <c r="H1429" i="7" s="1"/>
  <c r="L1434" i="7"/>
  <c r="M1434" i="7" s="1"/>
  <c r="D1426" i="7"/>
  <c r="E1426" i="7" s="1"/>
  <c r="O1436" i="7"/>
  <c r="Q1434" i="1" s="1"/>
  <c r="K1433" i="7"/>
  <c r="L1433" i="7" s="1"/>
  <c r="M1433" i="7" s="1"/>
  <c r="O1433" i="7" s="1"/>
  <c r="Q1431" i="1" s="1"/>
  <c r="H1430" i="7"/>
  <c r="I1430" i="7" s="1"/>
  <c r="J1430" i="7" s="1"/>
  <c r="C1425" i="7"/>
  <c r="D1425" i="7" s="1"/>
  <c r="I1431" i="7"/>
  <c r="J1431" i="7" s="1"/>
  <c r="C1423" i="7"/>
  <c r="C1422" i="7" l="1"/>
  <c r="D1423" i="7"/>
  <c r="K1430" i="7"/>
  <c r="G1427" i="7"/>
  <c r="H1427" i="7" s="1"/>
  <c r="E1425" i="7"/>
  <c r="F1425" i="7" s="1"/>
  <c r="F1426" i="7"/>
  <c r="G1426" i="7" s="1"/>
  <c r="H1428" i="7"/>
  <c r="I1428" i="7" s="1"/>
  <c r="J1428" i="7" s="1"/>
  <c r="K1428" i="7" s="1"/>
  <c r="O1434" i="7"/>
  <c r="Q1432" i="1" s="1"/>
  <c r="K1431" i="7"/>
  <c r="L1431" i="7" s="1"/>
  <c r="M1431" i="7" s="1"/>
  <c r="C1420" i="7" s="1"/>
  <c r="D1424" i="7"/>
  <c r="E1424" i="7" s="1"/>
  <c r="L1432" i="7"/>
  <c r="M1432" i="7" s="1"/>
  <c r="D1422" i="7" s="1"/>
  <c r="E1422" i="7" s="1"/>
  <c r="I1429" i="7"/>
  <c r="J1429" i="7" s="1"/>
  <c r="O1431" i="7"/>
  <c r="Q1429" i="1" s="1"/>
  <c r="O1432" i="7" l="1"/>
  <c r="Q1430" i="1" s="1"/>
  <c r="C1421" i="7"/>
  <c r="D1421" i="7" s="1"/>
  <c r="E1423" i="7"/>
  <c r="F1423" i="7" s="1"/>
  <c r="K1429" i="7"/>
  <c r="L1429" i="7" s="1"/>
  <c r="M1429" i="7" s="1"/>
  <c r="F1424" i="7"/>
  <c r="G1424" i="7" s="1"/>
  <c r="H1426" i="7"/>
  <c r="I1426" i="7" s="1"/>
  <c r="I1427" i="7"/>
  <c r="J1427" i="7" s="1"/>
  <c r="L1430" i="7"/>
  <c r="M1430" i="7" s="1"/>
  <c r="G1425" i="7"/>
  <c r="H1425" i="7" s="1"/>
  <c r="I1425" i="7" l="1"/>
  <c r="J1425" i="7" s="1"/>
  <c r="H1424" i="7"/>
  <c r="I1424" i="7" s="1"/>
  <c r="E1421" i="7"/>
  <c r="F1421" i="7" s="1"/>
  <c r="G1421" i="7" s="1"/>
  <c r="O1430" i="7"/>
  <c r="Q1428" i="1" s="1"/>
  <c r="C1419" i="7"/>
  <c r="D1419" i="7" s="1"/>
  <c r="O1429" i="7"/>
  <c r="Q1427" i="1" s="1"/>
  <c r="C1418" i="7"/>
  <c r="D1418" i="7" s="1"/>
  <c r="K1427" i="7"/>
  <c r="L1427" i="7" s="1"/>
  <c r="M1427" i="7" s="1"/>
  <c r="D1420" i="7"/>
  <c r="E1420" i="7" s="1"/>
  <c r="L1428" i="7"/>
  <c r="M1428" i="7" s="1"/>
  <c r="J1426" i="7"/>
  <c r="K1426" i="7" s="1"/>
  <c r="L1426" i="7" s="1"/>
  <c r="M1426" i="7" s="1"/>
  <c r="C1415" i="7" s="1"/>
  <c r="G1423" i="7"/>
  <c r="H1423" i="7" s="1"/>
  <c r="I1423" i="7" s="1"/>
  <c r="J1423" i="7" s="1"/>
  <c r="K1423" i="7" s="1"/>
  <c r="F1422" i="7"/>
  <c r="G1422" i="7" s="1"/>
  <c r="O1426" i="7" l="1"/>
  <c r="Q1424" i="1" s="1"/>
  <c r="H1422" i="7"/>
  <c r="I1422" i="7" s="1"/>
  <c r="J1422" i="7" s="1"/>
  <c r="F1420" i="7"/>
  <c r="G1420" i="7" s="1"/>
  <c r="H1420" i="7" s="1"/>
  <c r="E1419" i="7"/>
  <c r="F1419" i="7" s="1"/>
  <c r="G1419" i="7" s="1"/>
  <c r="K1425" i="7"/>
  <c r="L1425" i="7" s="1"/>
  <c r="M1425" i="7" s="1"/>
  <c r="E1418" i="7"/>
  <c r="F1418" i="7" s="1"/>
  <c r="H1421" i="7"/>
  <c r="I1421" i="7" s="1"/>
  <c r="C1417" i="7"/>
  <c r="D1417" i="7" s="1"/>
  <c r="E1417" i="7" s="1"/>
  <c r="O1428" i="7"/>
  <c r="Q1426" i="1" s="1"/>
  <c r="J1424" i="7"/>
  <c r="K1424" i="7" s="1"/>
  <c r="L1424" i="7" s="1"/>
  <c r="M1424" i="7" s="1"/>
  <c r="C1416" i="7"/>
  <c r="D1416" i="7" s="1"/>
  <c r="O1427" i="7"/>
  <c r="Q1425" i="1" s="1"/>
  <c r="H1419" i="7" l="1"/>
  <c r="I1420" i="7"/>
  <c r="K1422" i="7"/>
  <c r="F1417" i="7"/>
  <c r="G1417" i="7" s="1"/>
  <c r="H1417" i="7" s="1"/>
  <c r="E1416" i="7"/>
  <c r="J1421" i="7"/>
  <c r="K1421" i="7" s="1"/>
  <c r="G1418" i="7"/>
  <c r="H1418" i="7" s="1"/>
  <c r="O1424" i="7"/>
  <c r="Q1422" i="1" s="1"/>
  <c r="C1413" i="7"/>
  <c r="J1420" i="7"/>
  <c r="F1416" i="7"/>
  <c r="L1422" i="7"/>
  <c r="M1422" i="7" s="1"/>
  <c r="C1414" i="7"/>
  <c r="D1414" i="7" s="1"/>
  <c r="O1425" i="7"/>
  <c r="Q1423" i="1" s="1"/>
  <c r="D1415" i="7"/>
  <c r="E1415" i="7" s="1"/>
  <c r="I1419" i="7"/>
  <c r="L1423" i="7"/>
  <c r="M1423" i="7" s="1"/>
  <c r="I1417" i="7" l="1"/>
  <c r="G1416" i="7"/>
  <c r="H1416" i="7" s="1"/>
  <c r="J1419" i="7"/>
  <c r="K1419" i="7" s="1"/>
  <c r="L1419" i="7" s="1"/>
  <c r="M1419" i="7" s="1"/>
  <c r="E1414" i="7"/>
  <c r="F1414" i="7" s="1"/>
  <c r="G1414" i="7" s="1"/>
  <c r="K1420" i="7"/>
  <c r="L1420" i="7" s="1"/>
  <c r="M1420" i="7" s="1"/>
  <c r="L1421" i="7"/>
  <c r="M1421" i="7" s="1"/>
  <c r="I1418" i="7"/>
  <c r="J1418" i="7" s="1"/>
  <c r="K1418" i="7" s="1"/>
  <c r="D1413" i="7"/>
  <c r="E1413" i="7" s="1"/>
  <c r="F1413" i="7" s="1"/>
  <c r="O1423" i="7"/>
  <c r="Q1421" i="1" s="1"/>
  <c r="C1412" i="7"/>
  <c r="D1412" i="7" s="1"/>
  <c r="E1412" i="7" s="1"/>
  <c r="F1415" i="7"/>
  <c r="G1415" i="7" s="1"/>
  <c r="H1415" i="7" s="1"/>
  <c r="C1411" i="7"/>
  <c r="D1411" i="7" s="1"/>
  <c r="O1422" i="7"/>
  <c r="Q1420" i="1" s="1"/>
  <c r="E1411" i="7" l="1"/>
  <c r="F1411" i="7" s="1"/>
  <c r="G1413" i="7"/>
  <c r="H1413" i="7" s="1"/>
  <c r="H1414" i="7"/>
  <c r="I1414" i="7" s="1"/>
  <c r="J1414" i="7" s="1"/>
  <c r="I1415" i="7"/>
  <c r="J1415" i="7" s="1"/>
  <c r="K1415" i="7" s="1"/>
  <c r="L1418" i="7"/>
  <c r="M1418" i="7" s="1"/>
  <c r="C1407" i="7" s="1"/>
  <c r="O1419" i="7"/>
  <c r="Q1417" i="1" s="1"/>
  <c r="C1408" i="7"/>
  <c r="D1408" i="7" s="1"/>
  <c r="O1418" i="7"/>
  <c r="Q1416" i="1" s="1"/>
  <c r="F1412" i="7"/>
  <c r="G1412" i="7" s="1"/>
  <c r="H1412" i="7" s="1"/>
  <c r="C1410" i="7"/>
  <c r="D1410" i="7" s="1"/>
  <c r="E1410" i="7" s="1"/>
  <c r="F1410" i="7" s="1"/>
  <c r="O1421" i="7"/>
  <c r="Q1419" i="1" s="1"/>
  <c r="I1416" i="7"/>
  <c r="J1416" i="7" s="1"/>
  <c r="K1416" i="7" s="1"/>
  <c r="L1416" i="7" s="1"/>
  <c r="M1416" i="7" s="1"/>
  <c r="C1409" i="7"/>
  <c r="D1409" i="7" s="1"/>
  <c r="E1409" i="7" s="1"/>
  <c r="O1420" i="7"/>
  <c r="Q1418" i="1" s="1"/>
  <c r="J1417" i="7"/>
  <c r="K1417" i="7" s="1"/>
  <c r="L1417" i="7" s="1"/>
  <c r="M1417" i="7" s="1"/>
  <c r="I1413" i="7" l="1"/>
  <c r="G1411" i="7"/>
  <c r="C1405" i="7"/>
  <c r="O1416" i="7"/>
  <c r="Q1414" i="1" s="1"/>
  <c r="C1406" i="7"/>
  <c r="D1406" i="7" s="1"/>
  <c r="O1417" i="7"/>
  <c r="Q1415" i="1" s="1"/>
  <c r="L1415" i="7"/>
  <c r="M1415" i="7" s="1"/>
  <c r="J1413" i="7"/>
  <c r="K1413" i="7" s="1"/>
  <c r="F1409" i="7"/>
  <c r="G1409" i="7" s="1"/>
  <c r="H1409" i="7" s="1"/>
  <c r="G1410" i="7"/>
  <c r="H1410" i="7" s="1"/>
  <c r="K1414" i="7"/>
  <c r="L1414" i="7" s="1"/>
  <c r="M1414" i="7" s="1"/>
  <c r="E1408" i="7"/>
  <c r="F1408" i="7" s="1"/>
  <c r="D1407" i="7"/>
  <c r="E1407" i="7" s="1"/>
  <c r="F1407" i="7" s="1"/>
  <c r="G1407" i="7" s="1"/>
  <c r="I1412" i="7"/>
  <c r="J1412" i="7" s="1"/>
  <c r="H1411" i="7"/>
  <c r="I1411" i="7" s="1"/>
  <c r="J1411" i="7" s="1"/>
  <c r="K1411" i="7" s="1"/>
  <c r="I1409" i="7" l="1"/>
  <c r="E1406" i="7"/>
  <c r="F1406" i="7" s="1"/>
  <c r="K1412" i="7"/>
  <c r="L1412" i="7" s="1"/>
  <c r="M1412" i="7" s="1"/>
  <c r="C1401" i="7" s="1"/>
  <c r="I1410" i="7"/>
  <c r="J1410" i="7" s="1"/>
  <c r="G1408" i="7"/>
  <c r="H1408" i="7" s="1"/>
  <c r="L1413" i="7"/>
  <c r="M1413" i="7" s="1"/>
  <c r="J1409" i="7" s="1"/>
  <c r="K1409" i="7" s="1"/>
  <c r="C1403" i="7"/>
  <c r="D1403" i="7" s="1"/>
  <c r="E1403" i="7" s="1"/>
  <c r="O1414" i="7"/>
  <c r="Q1412" i="1" s="1"/>
  <c r="C1404" i="7"/>
  <c r="D1404" i="7" s="1"/>
  <c r="O1415" i="7"/>
  <c r="Q1413" i="1" s="1"/>
  <c r="D1405" i="7"/>
  <c r="E1405" i="7" s="1"/>
  <c r="F1405" i="7" s="1"/>
  <c r="G1405" i="7" s="1"/>
  <c r="H1405" i="7" l="1"/>
  <c r="L1409" i="7"/>
  <c r="M1409" i="7" s="1"/>
  <c r="O1409" i="7" s="1"/>
  <c r="Q1407" i="1" s="1"/>
  <c r="L1411" i="7"/>
  <c r="M1411" i="7" s="1"/>
  <c r="D1401" i="7" s="1"/>
  <c r="O1412" i="7"/>
  <c r="Q1410" i="1" s="1"/>
  <c r="G1406" i="7"/>
  <c r="H1406" i="7" s="1"/>
  <c r="I1406" i="7" s="1"/>
  <c r="F1403" i="7"/>
  <c r="H1407" i="7"/>
  <c r="I1407" i="7" s="1"/>
  <c r="J1407" i="7" s="1"/>
  <c r="E1404" i="7"/>
  <c r="F1404" i="7" s="1"/>
  <c r="G1404" i="7" s="1"/>
  <c r="I1408" i="7"/>
  <c r="J1408" i="7" s="1"/>
  <c r="K1408" i="7" s="1"/>
  <c r="L1408" i="7" s="1"/>
  <c r="M1408" i="7" s="1"/>
  <c r="C1398" i="7"/>
  <c r="O1411" i="7"/>
  <c r="Q1409" i="1" s="1"/>
  <c r="C1400" i="7"/>
  <c r="C1402" i="7"/>
  <c r="D1402" i="7" s="1"/>
  <c r="E1402" i="7" s="1"/>
  <c r="O1413" i="7"/>
  <c r="Q1411" i="1" s="1"/>
  <c r="K1410" i="7"/>
  <c r="L1410" i="7" s="1"/>
  <c r="M1410" i="7" s="1"/>
  <c r="G1403" i="7" l="1"/>
  <c r="H1403" i="7" s="1"/>
  <c r="E1401" i="7"/>
  <c r="F1401" i="7" s="1"/>
  <c r="G1401" i="7" s="1"/>
  <c r="F1402" i="7"/>
  <c r="G1402" i="7" s="1"/>
  <c r="H1402" i="7" s="1"/>
  <c r="D1400" i="7"/>
  <c r="E1400" i="7" s="1"/>
  <c r="C1397" i="7"/>
  <c r="O1408" i="7"/>
  <c r="Q1406" i="1" s="1"/>
  <c r="I1403" i="7"/>
  <c r="C1399" i="7"/>
  <c r="D1399" i="7" s="1"/>
  <c r="E1399" i="7" s="1"/>
  <c r="O1410" i="7"/>
  <c r="Q1408" i="1" s="1"/>
  <c r="I1405" i="7"/>
  <c r="J1405" i="7" s="1"/>
  <c r="K1405" i="7" s="1"/>
  <c r="D1398" i="7"/>
  <c r="F1400" i="7"/>
  <c r="K1407" i="7"/>
  <c r="L1407" i="7" s="1"/>
  <c r="M1407" i="7" s="1"/>
  <c r="J1406" i="7"/>
  <c r="K1406" i="7" s="1"/>
  <c r="L1406" i="7" s="1"/>
  <c r="M1406" i="7" s="1"/>
  <c r="H1404" i="7"/>
  <c r="I1404" i="7" s="1"/>
  <c r="J1404" i="7" s="1"/>
  <c r="E1398" i="7" l="1"/>
  <c r="J1403" i="7"/>
  <c r="C1395" i="7"/>
  <c r="O1406" i="7"/>
  <c r="Q1404" i="1" s="1"/>
  <c r="F1398" i="7"/>
  <c r="O1407" i="7"/>
  <c r="Q1405" i="1" s="1"/>
  <c r="C1396" i="7"/>
  <c r="D1396" i="7" s="1"/>
  <c r="L1405" i="7"/>
  <c r="M1405" i="7" s="1"/>
  <c r="G1400" i="7"/>
  <c r="H1400" i="7" s="1"/>
  <c r="D1397" i="7"/>
  <c r="E1397" i="7" s="1"/>
  <c r="K1403" i="7"/>
  <c r="K1404" i="7"/>
  <c r="L1404" i="7" s="1"/>
  <c r="M1404" i="7" s="1"/>
  <c r="H1401" i="7"/>
  <c r="I1401" i="7" s="1"/>
  <c r="F1399" i="7"/>
  <c r="G1399" i="7" s="1"/>
  <c r="I1402" i="7"/>
  <c r="J1402" i="7" s="1"/>
  <c r="H1399" i="7" l="1"/>
  <c r="I1399" i="7" s="1"/>
  <c r="F1397" i="7"/>
  <c r="J1401" i="7"/>
  <c r="K1401" i="7" s="1"/>
  <c r="I1400" i="7"/>
  <c r="J1400" i="7" s="1"/>
  <c r="G1398" i="7"/>
  <c r="H1398" i="7" s="1"/>
  <c r="G1397" i="7"/>
  <c r="O1404" i="7"/>
  <c r="Q1402" i="1" s="1"/>
  <c r="C1393" i="7"/>
  <c r="C1394" i="7"/>
  <c r="D1394" i="7" s="1"/>
  <c r="O1405" i="7"/>
  <c r="Q1403" i="1" s="1"/>
  <c r="K1402" i="7"/>
  <c r="L1402" i="7" s="1"/>
  <c r="M1402" i="7" s="1"/>
  <c r="L1403" i="7"/>
  <c r="M1403" i="7" s="1"/>
  <c r="E1396" i="7"/>
  <c r="F1396" i="7" s="1"/>
  <c r="D1395" i="7"/>
  <c r="E1395" i="7" s="1"/>
  <c r="K1400" i="7" l="1"/>
  <c r="L1400" i="7" s="1"/>
  <c r="M1400" i="7" s="1"/>
  <c r="C1389" i="7" s="1"/>
  <c r="G1396" i="7"/>
  <c r="E1394" i="7"/>
  <c r="H1396" i="7"/>
  <c r="F1394" i="7"/>
  <c r="O1400" i="7"/>
  <c r="Q1398" i="1" s="1"/>
  <c r="O1403" i="7"/>
  <c r="Q1401" i="1" s="1"/>
  <c r="C1392" i="7"/>
  <c r="D1392" i="7" s="1"/>
  <c r="D1393" i="7"/>
  <c r="E1393" i="7" s="1"/>
  <c r="H1397" i="7"/>
  <c r="I1397" i="7" s="1"/>
  <c r="J1397" i="7" s="1"/>
  <c r="K1397" i="7" s="1"/>
  <c r="O1402" i="7"/>
  <c r="Q1400" i="1" s="1"/>
  <c r="C1391" i="7"/>
  <c r="J1399" i="7"/>
  <c r="K1399" i="7" s="1"/>
  <c r="G1394" i="7"/>
  <c r="H1394" i="7" s="1"/>
  <c r="F1395" i="7"/>
  <c r="G1395" i="7" s="1"/>
  <c r="I1398" i="7"/>
  <c r="J1398" i="7" s="1"/>
  <c r="L1401" i="7"/>
  <c r="M1401" i="7" s="1"/>
  <c r="K1398" i="7" l="1"/>
  <c r="L1398" i="7" s="1"/>
  <c r="M1398" i="7" s="1"/>
  <c r="D1391" i="7"/>
  <c r="E1391" i="7" s="1"/>
  <c r="E1392" i="7"/>
  <c r="F1392" i="7" s="1"/>
  <c r="H1395" i="7"/>
  <c r="I1395" i="7" s="1"/>
  <c r="C1390" i="7"/>
  <c r="D1390" i="7" s="1"/>
  <c r="O1401" i="7"/>
  <c r="Q1399" i="1" s="1"/>
  <c r="L1399" i="7"/>
  <c r="M1399" i="7" s="1"/>
  <c r="D1389" i="7" s="1"/>
  <c r="E1389" i="7" s="1"/>
  <c r="F1393" i="7"/>
  <c r="G1393" i="7" s="1"/>
  <c r="C1387" i="7"/>
  <c r="O1398" i="7"/>
  <c r="Q1396" i="1" s="1"/>
  <c r="F1391" i="7"/>
  <c r="G1391" i="7" s="1"/>
  <c r="I1396" i="7"/>
  <c r="J1396" i="7" s="1"/>
  <c r="H1393" i="7" l="1"/>
  <c r="I1393" i="7" s="1"/>
  <c r="L1397" i="7"/>
  <c r="M1397" i="7" s="1"/>
  <c r="H1391" i="7" s="1"/>
  <c r="G1392" i="7"/>
  <c r="H1392" i="7" s="1"/>
  <c r="E1390" i="7"/>
  <c r="F1390" i="7" s="1"/>
  <c r="G1390" i="7" s="1"/>
  <c r="C1388" i="7"/>
  <c r="D1388" i="7" s="1"/>
  <c r="O1399" i="7"/>
  <c r="Q1397" i="1" s="1"/>
  <c r="I1394" i="7"/>
  <c r="J1394" i="7" s="1"/>
  <c r="K1396" i="7"/>
  <c r="L1396" i="7" s="1"/>
  <c r="M1396" i="7" s="1"/>
  <c r="J1395" i="7"/>
  <c r="K1395" i="7" s="1"/>
  <c r="K1394" i="7" l="1"/>
  <c r="I1392" i="7"/>
  <c r="J1393" i="7"/>
  <c r="L1395" i="7"/>
  <c r="M1395" i="7" s="1"/>
  <c r="O1395" i="7" s="1"/>
  <c r="Q1393" i="1" s="1"/>
  <c r="C1386" i="7"/>
  <c r="D1386" i="7" s="1"/>
  <c r="F1389" i="7"/>
  <c r="D1387" i="7"/>
  <c r="E1387" i="7" s="1"/>
  <c r="E1388" i="7"/>
  <c r="F1388" i="7" s="1"/>
  <c r="G1388" i="7" s="1"/>
  <c r="O1397" i="7"/>
  <c r="Q1395" i="1" s="1"/>
  <c r="O1396" i="7"/>
  <c r="Q1394" i="1" s="1"/>
  <c r="C1385" i="7"/>
  <c r="K1393" i="7"/>
  <c r="L1393" i="7" s="1"/>
  <c r="M1393" i="7" s="1"/>
  <c r="L1394" i="7"/>
  <c r="M1394" i="7" s="1"/>
  <c r="H1390" i="7"/>
  <c r="I1391" i="7"/>
  <c r="C1384" i="7"/>
  <c r="D1384" i="7" s="1"/>
  <c r="E1384" i="7" s="1"/>
  <c r="J1392" i="7"/>
  <c r="G1389" i="7"/>
  <c r="H1389" i="7" l="1"/>
  <c r="J1391" i="7"/>
  <c r="K1391" i="7" s="1"/>
  <c r="L1391" i="7" s="1"/>
  <c r="M1391" i="7" s="1"/>
  <c r="D1385" i="7"/>
  <c r="F1387" i="7"/>
  <c r="G1387" i="7" s="1"/>
  <c r="H1387" i="7" s="1"/>
  <c r="I1387" i="7" s="1"/>
  <c r="J1387" i="7" s="1"/>
  <c r="K1387" i="7" s="1"/>
  <c r="L1387" i="7" s="1"/>
  <c r="M1387" i="7" s="1"/>
  <c r="K1392" i="7"/>
  <c r="L1392" i="7" s="1"/>
  <c r="M1392" i="7" s="1"/>
  <c r="I1390" i="7"/>
  <c r="J1390" i="7" s="1"/>
  <c r="K1390" i="7" s="1"/>
  <c r="L1390" i="7" s="1"/>
  <c r="M1390" i="7" s="1"/>
  <c r="C1379" i="7" s="1"/>
  <c r="E1386" i="7"/>
  <c r="F1386" i="7" s="1"/>
  <c r="G1386" i="7" s="1"/>
  <c r="H1386" i="7" s="1"/>
  <c r="I1386" i="7" s="1"/>
  <c r="J1386" i="7" s="1"/>
  <c r="C1381" i="7"/>
  <c r="D1381" i="7" s="1"/>
  <c r="E1381" i="7" s="1"/>
  <c r="O1392" i="7"/>
  <c r="Q1390" i="1" s="1"/>
  <c r="O1391" i="7"/>
  <c r="Q1389" i="1" s="1"/>
  <c r="C1380" i="7"/>
  <c r="D1380" i="7" s="1"/>
  <c r="E1385" i="7"/>
  <c r="F1385" i="7" s="1"/>
  <c r="G1385" i="7" s="1"/>
  <c r="H1385" i="7" s="1"/>
  <c r="I1385" i="7" s="1"/>
  <c r="O1390" i="7"/>
  <c r="Q1388" i="1" s="1"/>
  <c r="F1384" i="7"/>
  <c r="G1384" i="7" s="1"/>
  <c r="H1384" i="7" s="1"/>
  <c r="O1394" i="7"/>
  <c r="Q1392" i="1" s="1"/>
  <c r="C1383" i="7"/>
  <c r="D1383" i="7" s="1"/>
  <c r="E1383" i="7" s="1"/>
  <c r="I1389" i="7"/>
  <c r="J1389" i="7" s="1"/>
  <c r="K1389" i="7" s="1"/>
  <c r="L1389" i="7" s="1"/>
  <c r="M1389" i="7" s="1"/>
  <c r="H1388" i="7"/>
  <c r="I1388" i="7" s="1"/>
  <c r="J1388" i="7" s="1"/>
  <c r="K1388" i="7" s="1"/>
  <c r="L1388" i="7" s="1"/>
  <c r="M1388" i="7" s="1"/>
  <c r="C1382" i="7"/>
  <c r="D1382" i="7" s="1"/>
  <c r="O1393" i="7"/>
  <c r="Q1391" i="1" s="1"/>
  <c r="E1382" i="7" l="1"/>
  <c r="F1382" i="7" s="1"/>
  <c r="F1383" i="7"/>
  <c r="G1383" i="7" s="1"/>
  <c r="O1389" i="7"/>
  <c r="Q1387" i="1" s="1"/>
  <c r="C1378" i="7"/>
  <c r="D1378" i="7" s="1"/>
  <c r="E1378" i="7" s="1"/>
  <c r="E1380" i="7"/>
  <c r="F1380" i="7" s="1"/>
  <c r="G1380" i="7" s="1"/>
  <c r="K1386" i="7"/>
  <c r="L1386" i="7" s="1"/>
  <c r="M1386" i="7" s="1"/>
  <c r="G1382" i="7"/>
  <c r="H1382" i="7" s="1"/>
  <c r="I1382" i="7" s="1"/>
  <c r="H1383" i="7"/>
  <c r="I1383" i="7" s="1"/>
  <c r="J1383" i="7" s="1"/>
  <c r="D1379" i="7"/>
  <c r="E1379" i="7" s="1"/>
  <c r="F1379" i="7" s="1"/>
  <c r="O1387" i="7"/>
  <c r="Q1385" i="1" s="1"/>
  <c r="C1376" i="7"/>
  <c r="I1384" i="7"/>
  <c r="J1384" i="7" s="1"/>
  <c r="K1384" i="7" s="1"/>
  <c r="C1377" i="7"/>
  <c r="D1377" i="7" s="1"/>
  <c r="O1388" i="7"/>
  <c r="Q1386" i="1" s="1"/>
  <c r="J1385" i="7"/>
  <c r="K1385" i="7" s="1"/>
  <c r="L1385" i="7" s="1"/>
  <c r="M1385" i="7" s="1"/>
  <c r="F1381" i="7"/>
  <c r="G1381" i="7" s="1"/>
  <c r="H1381" i="7" s="1"/>
  <c r="C1375" i="7" l="1"/>
  <c r="O1386" i="7"/>
  <c r="Q1384" i="1" s="1"/>
  <c r="G1379" i="7"/>
  <c r="H1379" i="7" s="1"/>
  <c r="I1379" i="7" s="1"/>
  <c r="H1380" i="7"/>
  <c r="I1380" i="7" s="1"/>
  <c r="I1381" i="7"/>
  <c r="J1381" i="7" s="1"/>
  <c r="L1384" i="7"/>
  <c r="M1384" i="7" s="1"/>
  <c r="K1383" i="7"/>
  <c r="L1383" i="7" s="1"/>
  <c r="M1383" i="7" s="1"/>
  <c r="F1378" i="7"/>
  <c r="G1378" i="7" s="1"/>
  <c r="E1377" i="7"/>
  <c r="F1377" i="7" s="1"/>
  <c r="D1375" i="7"/>
  <c r="E1375" i="7" s="1"/>
  <c r="O1385" i="7"/>
  <c r="Q1383" i="1" s="1"/>
  <c r="C1374" i="7"/>
  <c r="D1376" i="7"/>
  <c r="E1376" i="7" s="1"/>
  <c r="J1382" i="7"/>
  <c r="K1382" i="7" s="1"/>
  <c r="L1382" i="7" s="1"/>
  <c r="M1382" i="7" s="1"/>
  <c r="J1379" i="7" l="1"/>
  <c r="K1379" i="7" s="1"/>
  <c r="C1372" i="7"/>
  <c r="D1372" i="7" s="1"/>
  <c r="O1383" i="7"/>
  <c r="Q1381" i="1" s="1"/>
  <c r="C1371" i="7"/>
  <c r="D1371" i="7" s="1"/>
  <c r="O1382" i="7"/>
  <c r="Q1380" i="1" s="1"/>
  <c r="D1374" i="7"/>
  <c r="E1374" i="7" s="1"/>
  <c r="F1374" i="7" s="1"/>
  <c r="H1378" i="7"/>
  <c r="I1378" i="7" s="1"/>
  <c r="J1378" i="7" s="1"/>
  <c r="K1378" i="7" s="1"/>
  <c r="J1380" i="7"/>
  <c r="K1380" i="7" s="1"/>
  <c r="L1380" i="7" s="1"/>
  <c r="M1380" i="7" s="1"/>
  <c r="F1375" i="7"/>
  <c r="G1375" i="7" s="1"/>
  <c r="C1373" i="7"/>
  <c r="D1373" i="7" s="1"/>
  <c r="E1373" i="7" s="1"/>
  <c r="O1384" i="7"/>
  <c r="Q1382" i="1" s="1"/>
  <c r="F1376" i="7"/>
  <c r="G1376" i="7" s="1"/>
  <c r="H1376" i="7" s="1"/>
  <c r="G1377" i="7"/>
  <c r="H1377" i="7" s="1"/>
  <c r="I1377" i="7" s="1"/>
  <c r="K1381" i="7"/>
  <c r="L1381" i="7" s="1"/>
  <c r="M1381" i="7" s="1"/>
  <c r="L1378" i="7" l="1"/>
  <c r="M1378" i="7" s="1"/>
  <c r="C1367" i="7" s="1"/>
  <c r="O1378" i="7"/>
  <c r="Q1376" i="1" s="1"/>
  <c r="C1369" i="7"/>
  <c r="D1369" i="7" s="1"/>
  <c r="E1369" i="7" s="1"/>
  <c r="O1380" i="7"/>
  <c r="Q1378" i="1" s="1"/>
  <c r="F1373" i="7"/>
  <c r="G1373" i="7" s="1"/>
  <c r="H1375" i="7"/>
  <c r="I1375" i="7" s="1"/>
  <c r="G1374" i="7"/>
  <c r="H1374" i="7" s="1"/>
  <c r="I1374" i="7" s="1"/>
  <c r="J1374" i="7" s="1"/>
  <c r="E1372" i="7"/>
  <c r="F1372" i="7" s="1"/>
  <c r="E1371" i="7"/>
  <c r="J1377" i="7"/>
  <c r="K1377" i="7" s="1"/>
  <c r="C1370" i="7"/>
  <c r="D1370" i="7" s="1"/>
  <c r="E1370" i="7" s="1"/>
  <c r="F1370" i="7" s="1"/>
  <c r="O1381" i="7"/>
  <c r="Q1379" i="1" s="1"/>
  <c r="I1376" i="7"/>
  <c r="J1376" i="7" s="1"/>
  <c r="L1379" i="7"/>
  <c r="M1379" i="7" s="1"/>
  <c r="K1376" i="7" l="1"/>
  <c r="L1376" i="7" s="1"/>
  <c r="M1376" i="7" s="1"/>
  <c r="O1376" i="7" s="1"/>
  <c r="Q1374" i="1" s="1"/>
  <c r="G1372" i="7"/>
  <c r="H1372" i="7" s="1"/>
  <c r="K1374" i="7"/>
  <c r="L1374" i="7" s="1"/>
  <c r="M1374" i="7" s="1"/>
  <c r="C1368" i="7"/>
  <c r="D1368" i="7" s="1"/>
  <c r="E1368" i="7" s="1"/>
  <c r="F1368" i="7" s="1"/>
  <c r="G1368" i="7" s="1"/>
  <c r="H1368" i="7" s="1"/>
  <c r="O1379" i="7"/>
  <c r="Q1377" i="1" s="1"/>
  <c r="L1377" i="7"/>
  <c r="M1377" i="7" s="1"/>
  <c r="D1367" i="7" s="1"/>
  <c r="J1375" i="7"/>
  <c r="K1375" i="7" s="1"/>
  <c r="L1375" i="7" s="1"/>
  <c r="M1375" i="7" s="1"/>
  <c r="G1370" i="7"/>
  <c r="H1370" i="7" s="1"/>
  <c r="I1370" i="7" s="1"/>
  <c r="J1370" i="7" s="1"/>
  <c r="C1365" i="7"/>
  <c r="F1371" i="7"/>
  <c r="G1371" i="7" s="1"/>
  <c r="H1371" i="7" s="1"/>
  <c r="I1371" i="7" s="1"/>
  <c r="J1371" i="7" s="1"/>
  <c r="K1371" i="7" s="1"/>
  <c r="H1373" i="7"/>
  <c r="I1373" i="7" s="1"/>
  <c r="J1373" i="7" s="1"/>
  <c r="K1373" i="7" s="1"/>
  <c r="L1373" i="7" s="1"/>
  <c r="M1373" i="7" s="1"/>
  <c r="O1373" i="7" s="1"/>
  <c r="Q1371" i="1" s="1"/>
  <c r="E1367" i="7" l="1"/>
  <c r="F1367" i="7" s="1"/>
  <c r="G1367" i="7" s="1"/>
  <c r="H1367" i="7" s="1"/>
  <c r="K1370" i="7"/>
  <c r="I1368" i="7"/>
  <c r="D1365" i="7"/>
  <c r="E1365" i="7" s="1"/>
  <c r="F1365" i="7" s="1"/>
  <c r="L1371" i="7"/>
  <c r="M1371" i="7" s="1"/>
  <c r="O1371" i="7" s="1"/>
  <c r="Q1369" i="1" s="1"/>
  <c r="C1362" i="7"/>
  <c r="O1375" i="7"/>
  <c r="Q1373" i="1" s="1"/>
  <c r="C1364" i="7"/>
  <c r="D1364" i="7" s="1"/>
  <c r="E1364" i="7" s="1"/>
  <c r="C1363" i="7"/>
  <c r="D1363" i="7" s="1"/>
  <c r="O1374" i="7"/>
  <c r="Q1372" i="1" s="1"/>
  <c r="F1369" i="7"/>
  <c r="G1369" i="7" s="1"/>
  <c r="H1369" i="7" s="1"/>
  <c r="I1369" i="7" s="1"/>
  <c r="J1369" i="7" s="1"/>
  <c r="C1366" i="7"/>
  <c r="D1366" i="7" s="1"/>
  <c r="E1366" i="7" s="1"/>
  <c r="F1366" i="7" s="1"/>
  <c r="G1366" i="7" s="1"/>
  <c r="O1377" i="7"/>
  <c r="Q1375" i="1" s="1"/>
  <c r="I1372" i="7"/>
  <c r="J1372" i="7" s="1"/>
  <c r="K1372" i="7" s="1"/>
  <c r="L1372" i="7" s="1"/>
  <c r="M1372" i="7" s="1"/>
  <c r="C1360" i="7"/>
  <c r="C1361" i="7" l="1"/>
  <c r="D1361" i="7" s="1"/>
  <c r="O1372" i="7"/>
  <c r="Q1370" i="1" s="1"/>
  <c r="L1370" i="7"/>
  <c r="M1370" i="7" s="1"/>
  <c r="J1368" i="7"/>
  <c r="K1368" i="7" s="1"/>
  <c r="L1368" i="7" s="1"/>
  <c r="M1368" i="7" s="1"/>
  <c r="C1357" i="7" s="1"/>
  <c r="G1365" i="7"/>
  <c r="H1365" i="7" s="1"/>
  <c r="E1363" i="7"/>
  <c r="F1363" i="7" s="1"/>
  <c r="D1362" i="7"/>
  <c r="E1362" i="7" s="1"/>
  <c r="F1362" i="7" s="1"/>
  <c r="K1369" i="7"/>
  <c r="L1369" i="7" s="1"/>
  <c r="M1369" i="7" s="1"/>
  <c r="C1358" i="7" s="1"/>
  <c r="D1358" i="7" s="1"/>
  <c r="H1366" i="7"/>
  <c r="I1366" i="7" s="1"/>
  <c r="F1364" i="7"/>
  <c r="G1364" i="7" s="1"/>
  <c r="I1367" i="7"/>
  <c r="J1367" i="7" s="1"/>
  <c r="K1367" i="7" s="1"/>
  <c r="L1367" i="7" l="1"/>
  <c r="M1367" i="7" s="1"/>
  <c r="D1357" i="7"/>
  <c r="G1362" i="7"/>
  <c r="H1362" i="7" s="1"/>
  <c r="H1364" i="7"/>
  <c r="I1364" i="7" s="1"/>
  <c r="J1364" i="7" s="1"/>
  <c r="K1364" i="7" s="1"/>
  <c r="G1363" i="7"/>
  <c r="H1363" i="7" s="1"/>
  <c r="I1363" i="7" s="1"/>
  <c r="J1363" i="7" s="1"/>
  <c r="J1366" i="7"/>
  <c r="K1366" i="7" s="1"/>
  <c r="L1366" i="7" s="1"/>
  <c r="M1366" i="7" s="1"/>
  <c r="E1358" i="7"/>
  <c r="O1368" i="7"/>
  <c r="Q1366" i="1" s="1"/>
  <c r="O1370" i="7"/>
  <c r="Q1368" i="1" s="1"/>
  <c r="C1359" i="7"/>
  <c r="D1359" i="7" s="1"/>
  <c r="E1359" i="7" s="1"/>
  <c r="F1359" i="7" s="1"/>
  <c r="O1369" i="7"/>
  <c r="Q1367" i="1" s="1"/>
  <c r="D1360" i="7"/>
  <c r="E1360" i="7" s="1"/>
  <c r="F1360" i="7" s="1"/>
  <c r="I1365" i="7"/>
  <c r="J1365" i="7" s="1"/>
  <c r="K1365" i="7" s="1"/>
  <c r="L1365" i="7" s="1"/>
  <c r="M1365" i="7" s="1"/>
  <c r="O1365" i="7" s="1"/>
  <c r="Q1363" i="1" s="1"/>
  <c r="E1361" i="7"/>
  <c r="F1361" i="7" s="1"/>
  <c r="G1361" i="7" s="1"/>
  <c r="H1361" i="7" s="1"/>
  <c r="G1360" i="7"/>
  <c r="O1367" i="7"/>
  <c r="Q1365" i="1" s="1"/>
  <c r="C1356" i="7"/>
  <c r="I1362" i="7"/>
  <c r="G1359" i="7" l="1"/>
  <c r="H1359" i="7" s="1"/>
  <c r="D1356" i="7"/>
  <c r="H1360" i="7"/>
  <c r="I1360" i="7" s="1"/>
  <c r="J1362" i="7"/>
  <c r="I1361" i="7"/>
  <c r="J1361" i="7" s="1"/>
  <c r="F1358" i="7"/>
  <c r="G1358" i="7"/>
  <c r="K1362" i="7"/>
  <c r="K1363" i="7"/>
  <c r="L1363" i="7" s="1"/>
  <c r="M1363" i="7" s="1"/>
  <c r="E1356" i="7"/>
  <c r="C1354" i="7"/>
  <c r="C1355" i="7"/>
  <c r="D1355" i="7" s="1"/>
  <c r="O1366" i="7"/>
  <c r="Q1364" i="1" s="1"/>
  <c r="E1357" i="7"/>
  <c r="F1357" i="7" s="1"/>
  <c r="L1364" i="7"/>
  <c r="M1364" i="7" s="1"/>
  <c r="O1364" i="7" l="1"/>
  <c r="Q1362" i="1" s="1"/>
  <c r="C1353" i="7"/>
  <c r="D1353" i="7" s="1"/>
  <c r="D1354" i="7"/>
  <c r="E1354" i="7" s="1"/>
  <c r="F1354" i="7" s="1"/>
  <c r="G1354" i="7" s="1"/>
  <c r="F1356" i="7"/>
  <c r="G1356" i="7" s="1"/>
  <c r="H1356" i="7" s="1"/>
  <c r="I1356" i="7" s="1"/>
  <c r="H1358" i="7"/>
  <c r="I1358" i="7" s="1"/>
  <c r="C1352" i="7"/>
  <c r="O1363" i="7"/>
  <c r="Q1361" i="1" s="1"/>
  <c r="I1359" i="7"/>
  <c r="J1359" i="7" s="1"/>
  <c r="K1359" i="7" s="1"/>
  <c r="L1359" i="7" s="1"/>
  <c r="M1359" i="7" s="1"/>
  <c r="L1362" i="7"/>
  <c r="M1362" i="7" s="1"/>
  <c r="G1357" i="7"/>
  <c r="H1357" i="7" s="1"/>
  <c r="I1357" i="7" s="1"/>
  <c r="J1357" i="7" s="1"/>
  <c r="E1355" i="7"/>
  <c r="F1355" i="7" s="1"/>
  <c r="G1355" i="7" s="1"/>
  <c r="H1355" i="7" s="1"/>
  <c r="J1360" i="7"/>
  <c r="K1360" i="7" s="1"/>
  <c r="L1360" i="7" s="1"/>
  <c r="M1360" i="7" s="1"/>
  <c r="O1360" i="7" s="1"/>
  <c r="Q1358" i="1" s="1"/>
  <c r="K1361" i="7"/>
  <c r="L1361" i="7" s="1"/>
  <c r="M1361" i="7" s="1"/>
  <c r="D1352" i="7" l="1"/>
  <c r="E1352" i="7" s="1"/>
  <c r="E1353" i="7"/>
  <c r="F1353" i="7" s="1"/>
  <c r="K1357" i="7"/>
  <c r="L1357" i="7" s="1"/>
  <c r="M1357" i="7" s="1"/>
  <c r="C1346" i="7" s="1"/>
  <c r="I1355" i="7"/>
  <c r="J1355" i="7" s="1"/>
  <c r="H1354" i="7"/>
  <c r="I1354" i="7" s="1"/>
  <c r="C1349" i="7"/>
  <c r="D1349" i="7" s="1"/>
  <c r="F1352" i="7"/>
  <c r="G1352" i="7" s="1"/>
  <c r="C1348" i="7"/>
  <c r="O1359" i="7"/>
  <c r="Q1357" i="1" s="1"/>
  <c r="J1356" i="7"/>
  <c r="K1356" i="7" s="1"/>
  <c r="G1353" i="7"/>
  <c r="H1353" i="7" s="1"/>
  <c r="O1361" i="7"/>
  <c r="Q1359" i="1" s="1"/>
  <c r="C1350" i="7"/>
  <c r="D1350" i="7" s="1"/>
  <c r="E1350" i="7" s="1"/>
  <c r="O1362" i="7"/>
  <c r="Q1360" i="1" s="1"/>
  <c r="C1351" i="7"/>
  <c r="D1351" i="7" s="1"/>
  <c r="E1351" i="7" s="1"/>
  <c r="F1351" i="7" s="1"/>
  <c r="J1358" i="7"/>
  <c r="K1358" i="7" s="1"/>
  <c r="L1358" i="7" s="1"/>
  <c r="M1358" i="7" s="1"/>
  <c r="H1352" i="7" s="1"/>
  <c r="I1352" i="7" s="1"/>
  <c r="O1357" i="7"/>
  <c r="Q1355" i="1" s="1"/>
  <c r="D1348" i="7" l="1"/>
  <c r="E1348" i="7" s="1"/>
  <c r="I1353" i="7"/>
  <c r="J1353" i="7" s="1"/>
  <c r="L1356" i="7"/>
  <c r="M1356" i="7" s="1"/>
  <c r="K1355" i="7"/>
  <c r="L1355" i="7" s="1"/>
  <c r="M1355" i="7" s="1"/>
  <c r="O1355" i="7" s="1"/>
  <c r="Q1353" i="1" s="1"/>
  <c r="O1358" i="7"/>
  <c r="Q1356" i="1" s="1"/>
  <c r="F1350" i="7"/>
  <c r="G1350" i="7" s="1"/>
  <c r="G1351" i="7"/>
  <c r="H1351" i="7" s="1"/>
  <c r="I1351" i="7" s="1"/>
  <c r="J1354" i="7"/>
  <c r="K1354" i="7" s="1"/>
  <c r="L1354" i="7" s="1"/>
  <c r="M1354" i="7" s="1"/>
  <c r="E1349" i="7"/>
  <c r="F1349" i="7" s="1"/>
  <c r="C1347" i="7"/>
  <c r="D1347" i="7" s="1"/>
  <c r="D1346" i="7"/>
  <c r="C1344" i="7"/>
  <c r="G1349" i="7" l="1"/>
  <c r="E1346" i="7"/>
  <c r="J1351" i="7"/>
  <c r="K1351" i="7" s="1"/>
  <c r="L1351" i="7" s="1"/>
  <c r="M1351" i="7" s="1"/>
  <c r="H1349" i="7"/>
  <c r="I1349" i="7" s="1"/>
  <c r="K1353" i="7"/>
  <c r="L1353" i="7" s="1"/>
  <c r="M1353" i="7" s="1"/>
  <c r="O1353" i="7" s="1"/>
  <c r="Q1351" i="1" s="1"/>
  <c r="H1350" i="7"/>
  <c r="I1350" i="7" s="1"/>
  <c r="J1350" i="7" s="1"/>
  <c r="F1348" i="7"/>
  <c r="G1348" i="7" s="1"/>
  <c r="H1348" i="7" s="1"/>
  <c r="O1356" i="7"/>
  <c r="Q1354" i="1" s="1"/>
  <c r="E1347" i="7"/>
  <c r="F1347" i="7" s="1"/>
  <c r="C1345" i="7"/>
  <c r="D1345" i="7" s="1"/>
  <c r="E1345" i="7" s="1"/>
  <c r="J1352" i="7"/>
  <c r="K1352" i="7" s="1"/>
  <c r="L1352" i="7" s="1"/>
  <c r="M1352" i="7" s="1"/>
  <c r="C1342" i="7"/>
  <c r="C1343" i="7"/>
  <c r="O1354" i="7"/>
  <c r="Q1352" i="1" s="1"/>
  <c r="D1344" i="7"/>
  <c r="E1344" i="7" s="1"/>
  <c r="F1346" i="7"/>
  <c r="G1346" i="7" s="1"/>
  <c r="G1347" i="7"/>
  <c r="K1350" i="7" l="1"/>
  <c r="C1340" i="7"/>
  <c r="O1351" i="7"/>
  <c r="Q1349" i="1" s="1"/>
  <c r="J1349" i="7"/>
  <c r="K1349" i="7" s="1"/>
  <c r="L1349" i="7" s="1"/>
  <c r="M1349" i="7" s="1"/>
  <c r="F1345" i="7"/>
  <c r="G1345" i="7" s="1"/>
  <c r="H1345" i="7" s="1"/>
  <c r="I1348" i="7"/>
  <c r="H1347" i="7"/>
  <c r="D1343" i="7"/>
  <c r="E1343" i="7" s="1"/>
  <c r="F1343" i="7" s="1"/>
  <c r="G1343" i="7" s="1"/>
  <c r="L1350" i="7"/>
  <c r="M1350" i="7" s="1"/>
  <c r="C1339" i="7" s="1"/>
  <c r="H1346" i="7"/>
  <c r="I1346" i="7" s="1"/>
  <c r="O1352" i="7"/>
  <c r="Q1350" i="1" s="1"/>
  <c r="C1341" i="7"/>
  <c r="D1341" i="7" s="1"/>
  <c r="E1341" i="7" s="1"/>
  <c r="F1344" i="7"/>
  <c r="G1344" i="7" s="1"/>
  <c r="D1342" i="7"/>
  <c r="E1342" i="7" s="1"/>
  <c r="F1342" i="7" s="1"/>
  <c r="I1347" i="7"/>
  <c r="J1347" i="7" s="1"/>
  <c r="K1347" i="7" s="1"/>
  <c r="J1348" i="7"/>
  <c r="K1348" i="7" s="1"/>
  <c r="D1339" i="7" l="1"/>
  <c r="E1339" i="7" s="1"/>
  <c r="F1339" i="7" s="1"/>
  <c r="I1345" i="7"/>
  <c r="L1347" i="7"/>
  <c r="M1347" i="7" s="1"/>
  <c r="G1342" i="7"/>
  <c r="F1341" i="7"/>
  <c r="D1340" i="7"/>
  <c r="E1340" i="7" s="1"/>
  <c r="H1344" i="7"/>
  <c r="I1344" i="7" s="1"/>
  <c r="O1350" i="7"/>
  <c r="Q1348" i="1" s="1"/>
  <c r="J1346" i="7"/>
  <c r="K1346" i="7" s="1"/>
  <c r="L1348" i="7"/>
  <c r="M1348" i="7" s="1"/>
  <c r="J1345" i="7"/>
  <c r="K1345" i="7" s="1"/>
  <c r="L1345" i="7" s="1"/>
  <c r="M1345" i="7" s="1"/>
  <c r="O1347" i="7"/>
  <c r="Q1345" i="1" s="1"/>
  <c r="C1336" i="7"/>
  <c r="O1349" i="7"/>
  <c r="Q1347" i="1" s="1"/>
  <c r="C1338" i="7"/>
  <c r="H1343" i="7"/>
  <c r="J1344" i="7" l="1"/>
  <c r="K1344" i="7" s="1"/>
  <c r="F1340" i="7"/>
  <c r="G1340" i="7" s="1"/>
  <c r="I1343" i="7"/>
  <c r="J1343" i="7" s="1"/>
  <c r="K1343" i="7" s="1"/>
  <c r="L1343" i="7" s="1"/>
  <c r="M1343" i="7" s="1"/>
  <c r="O1348" i="7"/>
  <c r="Q1346" i="1" s="1"/>
  <c r="L1346" i="7"/>
  <c r="M1346" i="7" s="1"/>
  <c r="G1341" i="7"/>
  <c r="H1341" i="7" s="1"/>
  <c r="I1341" i="7" s="1"/>
  <c r="J1341" i="7" s="1"/>
  <c r="D1338" i="7"/>
  <c r="E1338" i="7" s="1"/>
  <c r="F1338" i="7" s="1"/>
  <c r="G1338" i="7" s="1"/>
  <c r="C1337" i="7"/>
  <c r="D1337" i="7" s="1"/>
  <c r="D1336" i="7"/>
  <c r="H1342" i="7"/>
  <c r="I1342" i="7" s="1"/>
  <c r="J1342" i="7" s="1"/>
  <c r="K1342" i="7" s="1"/>
  <c r="E1336" i="7"/>
  <c r="C1334" i="7"/>
  <c r="O1345" i="7"/>
  <c r="Q1343" i="1" s="1"/>
  <c r="H1340" i="7" l="1"/>
  <c r="I1340" i="7" s="1"/>
  <c r="O1346" i="7"/>
  <c r="Q1344" i="1" s="1"/>
  <c r="C1335" i="7"/>
  <c r="D1335" i="7" s="1"/>
  <c r="G1339" i="7"/>
  <c r="H1339" i="7" s="1"/>
  <c r="E1337" i="7"/>
  <c r="F1337" i="7" s="1"/>
  <c r="L1344" i="7"/>
  <c r="M1344" i="7" s="1"/>
  <c r="D1334" i="7" s="1"/>
  <c r="E1334" i="7" s="1"/>
  <c r="C1332" i="7"/>
  <c r="O1343" i="7"/>
  <c r="Q1341" i="1" s="1"/>
  <c r="E1335" i="7" l="1"/>
  <c r="F1335" i="7" s="1"/>
  <c r="O1344" i="7"/>
  <c r="Q1342" i="1" s="1"/>
  <c r="C1333" i="7"/>
  <c r="D1333" i="7" s="1"/>
  <c r="H1338" i="7"/>
  <c r="I1338" i="7" s="1"/>
  <c r="G1337" i="7"/>
  <c r="H1337" i="7" s="1"/>
  <c r="J1340" i="7"/>
  <c r="K1340" i="7" s="1"/>
  <c r="K1341" i="7"/>
  <c r="L1341" i="7" s="1"/>
  <c r="M1341" i="7" s="1"/>
  <c r="C1330" i="7" s="1"/>
  <c r="I1339" i="7"/>
  <c r="J1339" i="7" s="1"/>
  <c r="F1336" i="7"/>
  <c r="G1336" i="7" s="1"/>
  <c r="L1342" i="7"/>
  <c r="M1342" i="7" s="1"/>
  <c r="O1341" i="7"/>
  <c r="Q1339" i="1" s="1"/>
  <c r="C1331" i="7" l="1"/>
  <c r="D1331" i="7" s="1"/>
  <c r="O1342" i="7"/>
  <c r="Q1340" i="1" s="1"/>
  <c r="L1340" i="7"/>
  <c r="M1340" i="7" s="1"/>
  <c r="D1330" i="7" s="1"/>
  <c r="E1330" i="7" s="1"/>
  <c r="H1336" i="7"/>
  <c r="I1336" i="7" s="1"/>
  <c r="I1337" i="7"/>
  <c r="J1337" i="7" s="1"/>
  <c r="G1335" i="7"/>
  <c r="H1335" i="7" s="1"/>
  <c r="I1335" i="7" s="1"/>
  <c r="J1335" i="7" s="1"/>
  <c r="K1339" i="7"/>
  <c r="L1339" i="7" s="1"/>
  <c r="M1339" i="7" s="1"/>
  <c r="C1328" i="7" s="1"/>
  <c r="J1338" i="7"/>
  <c r="K1338" i="7" s="1"/>
  <c r="D1332" i="7"/>
  <c r="E1332" i="7" s="1"/>
  <c r="E1333" i="7"/>
  <c r="F1333" i="7" s="1"/>
  <c r="F1334" i="7"/>
  <c r="G1334" i="7" s="1"/>
  <c r="O1339" i="7"/>
  <c r="Q1337" i="1" s="1"/>
  <c r="G1333" i="7" l="1"/>
  <c r="H1333" i="7" s="1"/>
  <c r="F1330" i="7"/>
  <c r="K1335" i="7"/>
  <c r="O1340" i="7"/>
  <c r="Q1338" i="1" s="1"/>
  <c r="C1329" i="7"/>
  <c r="D1329" i="7" s="1"/>
  <c r="F1332" i="7"/>
  <c r="G1332" i="7" s="1"/>
  <c r="H1332" i="7" s="1"/>
  <c r="K1337" i="7"/>
  <c r="L1337" i="7" s="1"/>
  <c r="M1337" i="7" s="1"/>
  <c r="O1337" i="7" s="1"/>
  <c r="Q1335" i="1" s="1"/>
  <c r="H1334" i="7"/>
  <c r="I1334" i="7" s="1"/>
  <c r="L1338" i="7"/>
  <c r="M1338" i="7" s="1"/>
  <c r="J1336" i="7"/>
  <c r="K1336" i="7" s="1"/>
  <c r="L1336" i="7" s="1"/>
  <c r="M1336" i="7" s="1"/>
  <c r="C1325" i="7" s="1"/>
  <c r="E1331" i="7"/>
  <c r="F1331" i="7" s="1"/>
  <c r="G1331" i="7" s="1"/>
  <c r="H1331" i="7" s="1"/>
  <c r="I1331" i="7" s="1"/>
  <c r="L1335" i="7" l="1"/>
  <c r="M1335" i="7" s="1"/>
  <c r="C1324" i="7" s="1"/>
  <c r="D1324" i="7" s="1"/>
  <c r="E1324" i="7" s="1"/>
  <c r="O1336" i="7"/>
  <c r="Q1334" i="1" s="1"/>
  <c r="G1330" i="7"/>
  <c r="H1330" i="7" s="1"/>
  <c r="I1330" i="7" s="1"/>
  <c r="J1330" i="7" s="1"/>
  <c r="K1330" i="7" s="1"/>
  <c r="J1331" i="7"/>
  <c r="K1331" i="7" s="1"/>
  <c r="I1332" i="7"/>
  <c r="J1332" i="7" s="1"/>
  <c r="O1335" i="7"/>
  <c r="Q1333" i="1" s="1"/>
  <c r="D1325" i="7"/>
  <c r="E1325" i="7" s="1"/>
  <c r="C1326" i="7"/>
  <c r="D1326" i="7" s="1"/>
  <c r="E1326" i="7" s="1"/>
  <c r="C1327" i="7"/>
  <c r="D1327" i="7" s="1"/>
  <c r="E1327" i="7" s="1"/>
  <c r="F1327" i="7" s="1"/>
  <c r="G1327" i="7" s="1"/>
  <c r="O1338" i="7"/>
  <c r="Q1336" i="1" s="1"/>
  <c r="E1329" i="7"/>
  <c r="F1329" i="7" s="1"/>
  <c r="G1329" i="7" s="1"/>
  <c r="H1329" i="7" s="1"/>
  <c r="D1328" i="7"/>
  <c r="E1328" i="7" s="1"/>
  <c r="F1328" i="7" s="1"/>
  <c r="G1328" i="7" s="1"/>
  <c r="J1334" i="7"/>
  <c r="K1334" i="7" s="1"/>
  <c r="L1334" i="7" s="1"/>
  <c r="M1334" i="7" s="1"/>
  <c r="F1326" i="7" s="1"/>
  <c r="G1326" i="7" s="1"/>
  <c r="I1333" i="7"/>
  <c r="J1333" i="7" s="1"/>
  <c r="K1333" i="7" s="1"/>
  <c r="L1333" i="7" s="1"/>
  <c r="M1333" i="7" s="1"/>
  <c r="C1322" i="7" s="1"/>
  <c r="K1332" i="7"/>
  <c r="C1323" i="7"/>
  <c r="O1334" i="7"/>
  <c r="Q1332" i="1" s="1"/>
  <c r="H1328" i="7"/>
  <c r="I1329" i="7" l="1"/>
  <c r="J1329" i="7" s="1"/>
  <c r="F1325" i="7"/>
  <c r="I1328" i="7"/>
  <c r="O1333" i="7"/>
  <c r="Q1331" i="1" s="1"/>
  <c r="L1331" i="7"/>
  <c r="M1331" i="7" s="1"/>
  <c r="O1331" i="7" s="1"/>
  <c r="Q1329" i="1" s="1"/>
  <c r="H1327" i="7"/>
  <c r="D1323" i="7"/>
  <c r="L1332" i="7"/>
  <c r="M1332" i="7" s="1"/>
  <c r="L1330" i="7" s="1"/>
  <c r="M1330" i="7" s="1"/>
  <c r="C1319" i="7" l="1"/>
  <c r="O1330" i="7"/>
  <c r="Q1328" i="1" s="1"/>
  <c r="C1320" i="7"/>
  <c r="D1320" i="7" s="1"/>
  <c r="C1321" i="7"/>
  <c r="D1321" i="7" s="1"/>
  <c r="E1321" i="7" s="1"/>
  <c r="O1332" i="7"/>
  <c r="Q1330" i="1" s="1"/>
  <c r="J1328" i="7"/>
  <c r="K1328" i="7" s="1"/>
  <c r="L1328" i="7" s="1"/>
  <c r="M1328" i="7" s="1"/>
  <c r="K1329" i="7"/>
  <c r="L1329" i="7" s="1"/>
  <c r="M1329" i="7" s="1"/>
  <c r="E1323" i="7"/>
  <c r="F1323" i="7" s="1"/>
  <c r="G1323" i="7" s="1"/>
  <c r="H1326" i="7"/>
  <c r="I1326" i="7" s="1"/>
  <c r="J1326" i="7" s="1"/>
  <c r="G1325" i="7"/>
  <c r="H1325" i="7" s="1"/>
  <c r="I1325" i="7" s="1"/>
  <c r="I1327" i="7"/>
  <c r="J1327" i="7" s="1"/>
  <c r="K1327" i="7" s="1"/>
  <c r="L1327" i="7" s="1"/>
  <c r="M1327" i="7" s="1"/>
  <c r="O1327" i="7" s="1"/>
  <c r="Q1325" i="1" s="1"/>
  <c r="F1324" i="7"/>
  <c r="G1324" i="7" s="1"/>
  <c r="H1324" i="7" s="1"/>
  <c r="D1322" i="7"/>
  <c r="E1322" i="7" s="1"/>
  <c r="F1322" i="7" s="1"/>
  <c r="O1328" i="7"/>
  <c r="Q1326" i="1" s="1"/>
  <c r="C1317" i="7"/>
  <c r="D1317" i="7" s="1"/>
  <c r="I1324" i="7" l="1"/>
  <c r="J1324" i="7" s="1"/>
  <c r="K1324" i="7" s="1"/>
  <c r="H1323" i="7"/>
  <c r="I1323" i="7" s="1"/>
  <c r="J1323" i="7" s="1"/>
  <c r="F1321" i="7"/>
  <c r="G1321" i="7" s="1"/>
  <c r="H1321" i="7" s="1"/>
  <c r="I1321" i="7" s="1"/>
  <c r="C1316" i="7"/>
  <c r="D1316" i="7" s="1"/>
  <c r="G1322" i="7"/>
  <c r="H1322" i="7" s="1"/>
  <c r="I1322" i="7" s="1"/>
  <c r="J1322" i="7" s="1"/>
  <c r="K1326" i="7"/>
  <c r="L1326" i="7" s="1"/>
  <c r="M1326" i="7" s="1"/>
  <c r="E1317" i="7"/>
  <c r="C1318" i="7"/>
  <c r="D1318" i="7" s="1"/>
  <c r="E1318" i="7" s="1"/>
  <c r="F1318" i="7" s="1"/>
  <c r="O1329" i="7"/>
  <c r="Q1327" i="1" s="1"/>
  <c r="E1320" i="7"/>
  <c r="F1320" i="7" s="1"/>
  <c r="G1320" i="7" s="1"/>
  <c r="H1320" i="7" s="1"/>
  <c r="J1325" i="7"/>
  <c r="K1325" i="7" s="1"/>
  <c r="L1325" i="7" s="1"/>
  <c r="M1325" i="7" s="1"/>
  <c r="K1322" i="7" s="1"/>
  <c r="D1319" i="7"/>
  <c r="E1319" i="7" s="1"/>
  <c r="F1319" i="7" s="1"/>
  <c r="G1319" i="7" s="1"/>
  <c r="C1315" i="7"/>
  <c r="O1326" i="7"/>
  <c r="Q1324" i="1" s="1"/>
  <c r="K1323" i="7"/>
  <c r="L1324" i="7"/>
  <c r="M1324" i="7" s="1"/>
  <c r="D1315" i="7" l="1"/>
  <c r="F1317" i="7"/>
  <c r="G1317" i="7" s="1"/>
  <c r="L1323" i="7"/>
  <c r="M1323" i="7" s="1"/>
  <c r="O1323" i="7" s="1"/>
  <c r="Q1321" i="1" s="1"/>
  <c r="C1314" i="7"/>
  <c r="D1314" i="7" s="1"/>
  <c r="E1314" i="7" s="1"/>
  <c r="I1320" i="7"/>
  <c r="E1316" i="7"/>
  <c r="F1316" i="7" s="1"/>
  <c r="G1318" i="7"/>
  <c r="H1318" i="7" s="1"/>
  <c r="I1318" i="7" s="1"/>
  <c r="O1325" i="7"/>
  <c r="Q1323" i="1" s="1"/>
  <c r="J1321" i="7"/>
  <c r="K1321" i="7" s="1"/>
  <c r="H1319" i="7"/>
  <c r="C1312" i="7"/>
  <c r="I1319" i="7"/>
  <c r="C1313" i="7"/>
  <c r="D1313" i="7" s="1"/>
  <c r="O1324" i="7"/>
  <c r="Q1322" i="1" s="1"/>
  <c r="L1322" i="7"/>
  <c r="M1322" i="7" s="1"/>
  <c r="E1315" i="7"/>
  <c r="J1320" i="7"/>
  <c r="K1320" i="7" s="1"/>
  <c r="L1320" i="7" s="1"/>
  <c r="M1320" i="7" s="1"/>
  <c r="J1319" i="7" l="1"/>
  <c r="G1316" i="7"/>
  <c r="H1317" i="7"/>
  <c r="L1321" i="7"/>
  <c r="M1321" i="7" s="1"/>
  <c r="O1321" i="7" s="1"/>
  <c r="Q1319" i="1" s="1"/>
  <c r="F1315" i="7"/>
  <c r="K1319" i="7"/>
  <c r="L1319" i="7" s="1"/>
  <c r="M1319" i="7" s="1"/>
  <c r="C1308" i="7" s="1"/>
  <c r="D1312" i="7"/>
  <c r="E1313" i="7"/>
  <c r="C1311" i="7"/>
  <c r="O1322" i="7"/>
  <c r="Q1320" i="1" s="1"/>
  <c r="I1317" i="7"/>
  <c r="C1309" i="7"/>
  <c r="O1320" i="7"/>
  <c r="Q1318" i="1" s="1"/>
  <c r="J1318" i="7"/>
  <c r="G1315" i="7"/>
  <c r="H1316" i="7"/>
  <c r="I1316" i="7" s="1"/>
  <c r="J1316" i="7" s="1"/>
  <c r="F1314" i="7"/>
  <c r="H1315" i="7" l="1"/>
  <c r="I1315" i="7" s="1"/>
  <c r="D1311" i="7"/>
  <c r="E1311" i="7" s="1"/>
  <c r="F1313" i="7"/>
  <c r="G1313" i="7" s="1"/>
  <c r="H1313" i="7" s="1"/>
  <c r="I1313" i="7" s="1"/>
  <c r="C1310" i="7"/>
  <c r="D1310" i="7" s="1"/>
  <c r="G1314" i="7"/>
  <c r="H1314" i="7" s="1"/>
  <c r="K1318" i="7"/>
  <c r="L1318" i="7" s="1"/>
  <c r="M1318" i="7" s="1"/>
  <c r="J1317" i="7"/>
  <c r="K1317" i="7" s="1"/>
  <c r="L1317" i="7" s="1"/>
  <c r="M1317" i="7" s="1"/>
  <c r="C1306" i="7" s="1"/>
  <c r="E1312" i="7"/>
  <c r="F1312" i="7" s="1"/>
  <c r="G1312" i="7" s="1"/>
  <c r="H1312" i="7" s="1"/>
  <c r="I1314" i="7"/>
  <c r="O1319" i="7"/>
  <c r="Q1317" i="1" s="1"/>
  <c r="J1314" i="7"/>
  <c r="K1316" i="7"/>
  <c r="L1316" i="7" s="1"/>
  <c r="M1316" i="7" s="1"/>
  <c r="C1305" i="7" s="1"/>
  <c r="J1315" i="7"/>
  <c r="K1315" i="7" s="1"/>
  <c r="E1310" i="7"/>
  <c r="F1310" i="7" s="1"/>
  <c r="D1309" i="7"/>
  <c r="E1309" i="7" s="1"/>
  <c r="F1311" i="7"/>
  <c r="G1311" i="7" s="1"/>
  <c r="C1307" i="7"/>
  <c r="O1318" i="7"/>
  <c r="Q1316" i="1" s="1"/>
  <c r="D1308" i="7"/>
  <c r="D1307" i="7" l="1"/>
  <c r="E1307" i="7" s="1"/>
  <c r="H1311" i="7"/>
  <c r="O1316" i="7"/>
  <c r="Q1314" i="1" s="1"/>
  <c r="I1311" i="7"/>
  <c r="D1306" i="7"/>
  <c r="E1308" i="7"/>
  <c r="F1308" i="7" s="1"/>
  <c r="F1309" i="7"/>
  <c r="G1309" i="7" s="1"/>
  <c r="J1313" i="7"/>
  <c r="K1313" i="7" s="1"/>
  <c r="O1317" i="7"/>
  <c r="Q1315" i="1" s="1"/>
  <c r="I1312" i="7"/>
  <c r="J1312" i="7" s="1"/>
  <c r="K1312" i="7" s="1"/>
  <c r="G1310" i="7"/>
  <c r="H1310" i="7" s="1"/>
  <c r="L1315" i="7"/>
  <c r="M1315" i="7" s="1"/>
  <c r="K1314" i="7"/>
  <c r="L1314" i="7" s="1"/>
  <c r="M1314" i="7" s="1"/>
  <c r="C1303" i="7" s="1"/>
  <c r="H1309" i="7" l="1"/>
  <c r="I1309" i="7" s="1"/>
  <c r="L1312" i="7"/>
  <c r="M1312" i="7" s="1"/>
  <c r="O1312" i="7" s="1"/>
  <c r="Q1310" i="1" s="1"/>
  <c r="C1304" i="7"/>
  <c r="D1304" i="7" s="1"/>
  <c r="O1315" i="7"/>
  <c r="Q1313" i="1" s="1"/>
  <c r="D1305" i="7"/>
  <c r="E1305" i="7" s="1"/>
  <c r="G1308" i="7"/>
  <c r="H1308" i="7" s="1"/>
  <c r="O1314" i="7"/>
  <c r="Q1312" i="1" s="1"/>
  <c r="F1307" i="7"/>
  <c r="G1307" i="7" s="1"/>
  <c r="E1306" i="7"/>
  <c r="F1306" i="7" s="1"/>
  <c r="I1310" i="7"/>
  <c r="J1310" i="7" s="1"/>
  <c r="L1313" i="7"/>
  <c r="M1313" i="7" s="1"/>
  <c r="J1311" i="7"/>
  <c r="K1311" i="7" s="1"/>
  <c r="C1301" i="7"/>
  <c r="L1311" i="7" l="1"/>
  <c r="M1311" i="7" s="1"/>
  <c r="H1307" i="7"/>
  <c r="I1307" i="7" s="1"/>
  <c r="C1302" i="7"/>
  <c r="D1302" i="7" s="1"/>
  <c r="E1302" i="7" s="1"/>
  <c r="F1302" i="7" s="1"/>
  <c r="O1313" i="7"/>
  <c r="Q1311" i="1" s="1"/>
  <c r="E1304" i="7"/>
  <c r="F1304" i="7" s="1"/>
  <c r="G1304" i="7" s="1"/>
  <c r="H1304" i="7" s="1"/>
  <c r="K1310" i="7"/>
  <c r="L1310" i="7" s="1"/>
  <c r="M1310" i="7" s="1"/>
  <c r="I1308" i="7"/>
  <c r="J1308" i="7" s="1"/>
  <c r="K1308" i="7" s="1"/>
  <c r="L1308" i="7" s="1"/>
  <c r="M1308" i="7" s="1"/>
  <c r="C1297" i="7" s="1"/>
  <c r="J1309" i="7"/>
  <c r="K1309" i="7" s="1"/>
  <c r="L1309" i="7" s="1"/>
  <c r="M1309" i="7" s="1"/>
  <c r="O1309" i="7" s="1"/>
  <c r="Q1307" i="1" s="1"/>
  <c r="D1301" i="7"/>
  <c r="G1306" i="7"/>
  <c r="H1306" i="7" s="1"/>
  <c r="F1305" i="7"/>
  <c r="G1305" i="7" s="1"/>
  <c r="H1305" i="7" s="1"/>
  <c r="I1305" i="7" s="1"/>
  <c r="D1303" i="7"/>
  <c r="E1303" i="7" s="1"/>
  <c r="F1303" i="7" s="1"/>
  <c r="G1303" i="7" s="1"/>
  <c r="H1303" i="7" s="1"/>
  <c r="I1303" i="7" s="1"/>
  <c r="O1310" i="7"/>
  <c r="Q1308" i="1" s="1"/>
  <c r="C1299" i="7"/>
  <c r="E1301" i="7"/>
  <c r="F1301" i="7" l="1"/>
  <c r="G1301" i="7" s="1"/>
  <c r="G1302" i="7"/>
  <c r="H1302" i="7" s="1"/>
  <c r="I1306" i="7"/>
  <c r="J1306" i="7" s="1"/>
  <c r="O1308" i="7"/>
  <c r="Q1306" i="1" s="1"/>
  <c r="C1298" i="7"/>
  <c r="D1298" i="7" s="1"/>
  <c r="D1299" i="7"/>
  <c r="E1299" i="7" s="1"/>
  <c r="J1305" i="7"/>
  <c r="K1305" i="7" s="1"/>
  <c r="K1306" i="7"/>
  <c r="L1306" i="7" s="1"/>
  <c r="M1306" i="7" s="1"/>
  <c r="O1306" i="7" s="1"/>
  <c r="Q1304" i="1" s="1"/>
  <c r="J1307" i="7"/>
  <c r="K1307" i="7" s="1"/>
  <c r="L1307" i="7" s="1"/>
  <c r="M1307" i="7" s="1"/>
  <c r="H1301" i="7" s="1"/>
  <c r="I1301" i="7" s="1"/>
  <c r="I1304" i="7"/>
  <c r="J1304" i="7" s="1"/>
  <c r="C1300" i="7"/>
  <c r="D1300" i="7" s="1"/>
  <c r="E1300" i="7" s="1"/>
  <c r="F1300" i="7" s="1"/>
  <c r="O1311" i="7"/>
  <c r="Q1309" i="1" s="1"/>
  <c r="G1300" i="7" l="1"/>
  <c r="H1300" i="7" s="1"/>
  <c r="K1304" i="7"/>
  <c r="L1304" i="7" s="1"/>
  <c r="M1304" i="7" s="1"/>
  <c r="O1307" i="7"/>
  <c r="Q1305" i="1" s="1"/>
  <c r="C1296" i="7"/>
  <c r="D1296" i="7" s="1"/>
  <c r="E1296" i="7" s="1"/>
  <c r="F1296" i="7" s="1"/>
  <c r="E1298" i="7"/>
  <c r="F1298" i="7" s="1"/>
  <c r="C1295" i="7"/>
  <c r="L1305" i="7"/>
  <c r="M1305" i="7" s="1"/>
  <c r="I1302" i="7"/>
  <c r="J1302" i="7" s="1"/>
  <c r="K1302" i="7" s="1"/>
  <c r="L1302" i="7" s="1"/>
  <c r="M1302" i="7" s="1"/>
  <c r="J1303" i="7"/>
  <c r="K1303" i="7" s="1"/>
  <c r="F1299" i="7"/>
  <c r="G1299" i="7" s="1"/>
  <c r="D1297" i="7"/>
  <c r="E1297" i="7" s="1"/>
  <c r="F1297" i="7" s="1"/>
  <c r="G1297" i="7" s="1"/>
  <c r="C1293" i="7"/>
  <c r="O1304" i="7"/>
  <c r="Q1302" i="1" s="1"/>
  <c r="L1303" i="7" l="1"/>
  <c r="M1303" i="7" s="1"/>
  <c r="D1293" i="7" s="1"/>
  <c r="E1293" i="7" s="1"/>
  <c r="G1296" i="7"/>
  <c r="H1296" i="7" s="1"/>
  <c r="H1297" i="7"/>
  <c r="I1297" i="7" s="1"/>
  <c r="C1294" i="7"/>
  <c r="D1294" i="7" s="1"/>
  <c r="E1294" i="7" s="1"/>
  <c r="F1294" i="7" s="1"/>
  <c r="O1305" i="7"/>
  <c r="Q1303" i="1" s="1"/>
  <c r="H1299" i="7"/>
  <c r="I1299" i="7" s="1"/>
  <c r="J1299" i="7" s="1"/>
  <c r="K1299" i="7" s="1"/>
  <c r="L1299" i="7" s="1"/>
  <c r="M1299" i="7" s="1"/>
  <c r="D1295" i="7"/>
  <c r="E1295" i="7" s="1"/>
  <c r="F1295" i="7" s="1"/>
  <c r="G1295" i="7" s="1"/>
  <c r="J1301" i="7"/>
  <c r="K1301" i="7" s="1"/>
  <c r="L1301" i="7" s="1"/>
  <c r="M1301" i="7" s="1"/>
  <c r="G1298" i="7"/>
  <c r="H1298" i="7" s="1"/>
  <c r="I1298" i="7" s="1"/>
  <c r="J1298" i="7" s="1"/>
  <c r="I1300" i="7"/>
  <c r="J1300" i="7" s="1"/>
  <c r="K1300" i="7" s="1"/>
  <c r="L1300" i="7" s="1"/>
  <c r="M1300" i="7" s="1"/>
  <c r="O1300" i="7" s="1"/>
  <c r="Q1298" i="1" s="1"/>
  <c r="O1302" i="7"/>
  <c r="Q1300" i="1" s="1"/>
  <c r="C1291" i="7"/>
  <c r="O1301" i="7"/>
  <c r="Q1299" i="1" s="1"/>
  <c r="C1289" i="7"/>
  <c r="D1291" i="7" l="1"/>
  <c r="E1291" i="7" s="1"/>
  <c r="K1298" i="7"/>
  <c r="L1298" i="7" s="1"/>
  <c r="M1298" i="7" s="1"/>
  <c r="J1297" i="7"/>
  <c r="K1297" i="7" s="1"/>
  <c r="L1297" i="7" s="1"/>
  <c r="M1297" i="7" s="1"/>
  <c r="G1294" i="7"/>
  <c r="H1294" i="7" s="1"/>
  <c r="C1290" i="7"/>
  <c r="D1290" i="7" s="1"/>
  <c r="H1295" i="7"/>
  <c r="I1295" i="7" s="1"/>
  <c r="J1295" i="7" s="1"/>
  <c r="K1295" i="7" s="1"/>
  <c r="O1303" i="7"/>
  <c r="Q1301" i="1" s="1"/>
  <c r="C1292" i="7"/>
  <c r="D1292" i="7" s="1"/>
  <c r="F1293" i="7"/>
  <c r="G1293" i="7" s="1"/>
  <c r="I1296" i="7"/>
  <c r="J1296" i="7" s="1"/>
  <c r="E1292" i="7"/>
  <c r="F1292" i="7" s="1"/>
  <c r="O1299" i="7"/>
  <c r="Q1297" i="1" s="1"/>
  <c r="C1288" i="7"/>
  <c r="C1287" i="7"/>
  <c r="O1298" i="7"/>
  <c r="Q1296" i="1" s="1"/>
  <c r="H1293" i="7"/>
  <c r="K1296" i="7"/>
  <c r="L1296" i="7" s="1"/>
  <c r="M1296" i="7" s="1"/>
  <c r="G1292" i="7"/>
  <c r="H1292" i="7" s="1"/>
  <c r="E1290" i="7"/>
  <c r="F1290" i="7" s="1"/>
  <c r="D1289" i="7"/>
  <c r="I1294" i="7"/>
  <c r="J1294" i="7" s="1"/>
  <c r="F1291" i="7"/>
  <c r="G1291" i="7" s="1"/>
  <c r="E1289" i="7" l="1"/>
  <c r="I1293" i="7"/>
  <c r="D1288" i="7"/>
  <c r="E1288" i="7" s="1"/>
  <c r="F1288" i="7" s="1"/>
  <c r="I1292" i="7"/>
  <c r="J1292" i="7" s="1"/>
  <c r="K1294" i="7"/>
  <c r="L1294" i="7" s="1"/>
  <c r="M1294" i="7" s="1"/>
  <c r="D1287" i="7"/>
  <c r="E1287" i="7" s="1"/>
  <c r="H1291" i="7"/>
  <c r="I1291" i="7" s="1"/>
  <c r="F1289" i="7"/>
  <c r="G1289" i="7" s="1"/>
  <c r="J1293" i="7"/>
  <c r="O1296" i="7"/>
  <c r="Q1294" i="1" s="1"/>
  <c r="C1285" i="7"/>
  <c r="O1294" i="7"/>
  <c r="Q1292" i="1" s="1"/>
  <c r="C1283" i="7"/>
  <c r="K1293" i="7"/>
  <c r="O1297" i="7"/>
  <c r="Q1295" i="1" s="1"/>
  <c r="C1286" i="7"/>
  <c r="D1286" i="7" s="1"/>
  <c r="G1290" i="7"/>
  <c r="H1290" i="7" s="1"/>
  <c r="L1295" i="7"/>
  <c r="M1295" i="7" s="1"/>
  <c r="J1291" i="7" l="1"/>
  <c r="K1291" i="7" s="1"/>
  <c r="F1287" i="7"/>
  <c r="G1287" i="7" s="1"/>
  <c r="G1288" i="7"/>
  <c r="H1288" i="7" s="1"/>
  <c r="E1286" i="7"/>
  <c r="F1286" i="7" s="1"/>
  <c r="H1289" i="7"/>
  <c r="I1289" i="7" s="1"/>
  <c r="K1292" i="7"/>
  <c r="L1292" i="7" s="1"/>
  <c r="M1292" i="7" s="1"/>
  <c r="O1295" i="7"/>
  <c r="Q1293" i="1" s="1"/>
  <c r="C1284" i="7"/>
  <c r="D1284" i="7" s="1"/>
  <c r="D1285" i="7"/>
  <c r="E1285" i="7" s="1"/>
  <c r="I1290" i="7"/>
  <c r="J1290" i="7" s="1"/>
  <c r="L1293" i="7"/>
  <c r="M1293" i="7" s="1"/>
  <c r="L1291" i="7" s="1"/>
  <c r="M1291" i="7" s="1"/>
  <c r="O1291" i="7" l="1"/>
  <c r="Q1289" i="1" s="1"/>
  <c r="C1280" i="7"/>
  <c r="E1284" i="7"/>
  <c r="F1284" i="7" s="1"/>
  <c r="G1284" i="7" s="1"/>
  <c r="K1290" i="7"/>
  <c r="L1290" i="7" s="1"/>
  <c r="M1290" i="7" s="1"/>
  <c r="G1286" i="7"/>
  <c r="H1286" i="7" s="1"/>
  <c r="I1286" i="7" s="1"/>
  <c r="F1285" i="7"/>
  <c r="G1285" i="7" s="1"/>
  <c r="H1285" i="7" s="1"/>
  <c r="I1288" i="7"/>
  <c r="J1288" i="7" s="1"/>
  <c r="K1288" i="7" s="1"/>
  <c r="C1282" i="7"/>
  <c r="D1282" i="7" s="1"/>
  <c r="E1282" i="7" s="1"/>
  <c r="F1282" i="7" s="1"/>
  <c r="O1293" i="7"/>
  <c r="Q1291" i="1" s="1"/>
  <c r="J1289" i="7"/>
  <c r="K1289" i="7" s="1"/>
  <c r="L1289" i="7" s="1"/>
  <c r="M1289" i="7" s="1"/>
  <c r="D1283" i="7"/>
  <c r="E1283" i="7" s="1"/>
  <c r="F1283" i="7" s="1"/>
  <c r="O1292" i="7"/>
  <c r="Q1290" i="1" s="1"/>
  <c r="C1281" i="7"/>
  <c r="D1281" i="7" s="1"/>
  <c r="H1287" i="7"/>
  <c r="I1287" i="7" s="1"/>
  <c r="J1287" i="7" s="1"/>
  <c r="G1283" i="7" l="1"/>
  <c r="H1283" i="7" s="1"/>
  <c r="L1288" i="7"/>
  <c r="M1288" i="7" s="1"/>
  <c r="H1284" i="7"/>
  <c r="I1284" i="7" s="1"/>
  <c r="J1284" i="7" s="1"/>
  <c r="K1287" i="7"/>
  <c r="L1287" i="7" s="1"/>
  <c r="M1287" i="7" s="1"/>
  <c r="O1287" i="7" s="1"/>
  <c r="Q1285" i="1" s="1"/>
  <c r="I1285" i="7"/>
  <c r="D1280" i="7"/>
  <c r="G1282" i="7"/>
  <c r="H1282" i="7" s="1"/>
  <c r="O1290" i="7"/>
  <c r="Q1288" i="1" s="1"/>
  <c r="C1279" i="7"/>
  <c r="D1279" i="7" s="1"/>
  <c r="E1279" i="7" s="1"/>
  <c r="C1277" i="7"/>
  <c r="O1288" i="7"/>
  <c r="Q1286" i="1" s="1"/>
  <c r="C1278" i="7"/>
  <c r="D1278" i="7" s="1"/>
  <c r="O1289" i="7"/>
  <c r="Q1287" i="1" s="1"/>
  <c r="J1285" i="7"/>
  <c r="K1285" i="7" s="1"/>
  <c r="E1280" i="7"/>
  <c r="F1280" i="7" s="1"/>
  <c r="E1281" i="7"/>
  <c r="F1281" i="7" s="1"/>
  <c r="G1281" i="7" s="1"/>
  <c r="J1286" i="7"/>
  <c r="K1286" i="7" s="1"/>
  <c r="L1286" i="7" s="1"/>
  <c r="M1286" i="7" s="1"/>
  <c r="C1276" i="7" l="1"/>
  <c r="I1283" i="7"/>
  <c r="L1285" i="7"/>
  <c r="M1285" i="7" s="1"/>
  <c r="C1274" i="7" s="1"/>
  <c r="J1283" i="7"/>
  <c r="K1283" i="7" s="1"/>
  <c r="L1283" i="7" s="1"/>
  <c r="M1283" i="7" s="1"/>
  <c r="K1284" i="7"/>
  <c r="L1284" i="7" s="1"/>
  <c r="M1284" i="7" s="1"/>
  <c r="H1281" i="7"/>
  <c r="I1281" i="7" s="1"/>
  <c r="E1278" i="7"/>
  <c r="F1278" i="7" s="1"/>
  <c r="G1278" i="7" s="1"/>
  <c r="D1277" i="7"/>
  <c r="I1282" i="7"/>
  <c r="G1280" i="7"/>
  <c r="H1280" i="7" s="1"/>
  <c r="F1279" i="7"/>
  <c r="G1279" i="7" s="1"/>
  <c r="H1279" i="7" s="1"/>
  <c r="E1277" i="7"/>
  <c r="F1277" i="7" s="1"/>
  <c r="J1282" i="7"/>
  <c r="C1275" i="7"/>
  <c r="O1286" i="7"/>
  <c r="Q1284" i="1" s="1"/>
  <c r="D1276" i="7"/>
  <c r="E1276" i="7" s="1"/>
  <c r="O1285" i="7" l="1"/>
  <c r="Q1283" i="1" s="1"/>
  <c r="D1275" i="7"/>
  <c r="I1280" i="7"/>
  <c r="J1280" i="7" s="1"/>
  <c r="K1280" i="7" s="1"/>
  <c r="J1281" i="7"/>
  <c r="K1282" i="7"/>
  <c r="H1278" i="7"/>
  <c r="I1278" i="7" s="1"/>
  <c r="J1278" i="7" s="1"/>
  <c r="E1275" i="7"/>
  <c r="F1275" i="7" s="1"/>
  <c r="D1274" i="7"/>
  <c r="E1274" i="7" s="1"/>
  <c r="L1282" i="7"/>
  <c r="M1282" i="7" s="1"/>
  <c r="I1279" i="7"/>
  <c r="J1279" i="7" s="1"/>
  <c r="C1272" i="7"/>
  <c r="O1283" i="7"/>
  <c r="Q1281" i="1" s="1"/>
  <c r="O1284" i="7"/>
  <c r="Q1282" i="1" s="1"/>
  <c r="C1273" i="7"/>
  <c r="D1273" i="7" s="1"/>
  <c r="F1276" i="7"/>
  <c r="G1276" i="7" s="1"/>
  <c r="G1277" i="7"/>
  <c r="H1277" i="7" s="1"/>
  <c r="K1281" i="7"/>
  <c r="L1281" i="7" s="1"/>
  <c r="M1281" i="7" s="1"/>
  <c r="I1277" i="7" l="1"/>
  <c r="J1277" i="7" s="1"/>
  <c r="F1274" i="7"/>
  <c r="G1274" i="7" s="1"/>
  <c r="H1276" i="7"/>
  <c r="I1276" i="7" s="1"/>
  <c r="D1272" i="7"/>
  <c r="E1272" i="7" s="1"/>
  <c r="G1275" i="7"/>
  <c r="H1275" i="7" s="1"/>
  <c r="K1278" i="7"/>
  <c r="E1273" i="7"/>
  <c r="F1273" i="7" s="1"/>
  <c r="K1279" i="7"/>
  <c r="L1279" i="7" s="1"/>
  <c r="M1279" i="7" s="1"/>
  <c r="O1281" i="7"/>
  <c r="Q1279" i="1" s="1"/>
  <c r="C1270" i="7"/>
  <c r="O1282" i="7"/>
  <c r="Q1280" i="1" s="1"/>
  <c r="C1271" i="7"/>
  <c r="D1271" i="7" s="1"/>
  <c r="L1280" i="7"/>
  <c r="M1280" i="7" s="1"/>
  <c r="L1278" i="7" s="1"/>
  <c r="M1278" i="7" s="1"/>
  <c r="G1273" i="7" l="1"/>
  <c r="H1273" i="7" s="1"/>
  <c r="O1279" i="7"/>
  <c r="Q1277" i="1" s="1"/>
  <c r="C1268" i="7"/>
  <c r="D1268" i="7" s="1"/>
  <c r="H1274" i="7"/>
  <c r="I1274" i="7" s="1"/>
  <c r="J1274" i="7" s="1"/>
  <c r="E1271" i="7"/>
  <c r="F1271" i="7" s="1"/>
  <c r="I1275" i="7"/>
  <c r="J1275" i="7" s="1"/>
  <c r="K1277" i="7"/>
  <c r="L1277" i="7" s="1"/>
  <c r="M1277" i="7" s="1"/>
  <c r="C1266" i="7" s="1"/>
  <c r="C1267" i="7"/>
  <c r="O1278" i="7"/>
  <c r="Q1276" i="1" s="1"/>
  <c r="G1271" i="7"/>
  <c r="K1275" i="7"/>
  <c r="L1275" i="7" s="1"/>
  <c r="M1275" i="7" s="1"/>
  <c r="C1264" i="7" s="1"/>
  <c r="I1273" i="7"/>
  <c r="D1270" i="7"/>
  <c r="E1270" i="7" s="1"/>
  <c r="F1270" i="7" s="1"/>
  <c r="F1272" i="7"/>
  <c r="G1272" i="7" s="1"/>
  <c r="H1272" i="7" s="1"/>
  <c r="O1280" i="7"/>
  <c r="Q1278" i="1" s="1"/>
  <c r="C1269" i="7"/>
  <c r="D1269" i="7" s="1"/>
  <c r="E1269" i="7" s="1"/>
  <c r="J1276" i="7"/>
  <c r="K1276" i="7" s="1"/>
  <c r="L1276" i="7" s="1"/>
  <c r="M1276" i="7" s="1"/>
  <c r="E1268" i="7" l="1"/>
  <c r="F1269" i="7"/>
  <c r="D1267" i="7"/>
  <c r="K1274" i="7"/>
  <c r="L1274" i="7" s="1"/>
  <c r="M1274" i="7" s="1"/>
  <c r="D1264" i="7" s="1"/>
  <c r="I1272" i="7"/>
  <c r="H1271" i="7"/>
  <c r="D1266" i="7"/>
  <c r="E1266" i="7" s="1"/>
  <c r="G1270" i="7"/>
  <c r="J1273" i="7"/>
  <c r="O1277" i="7"/>
  <c r="Q1275" i="1" s="1"/>
  <c r="G1269" i="7"/>
  <c r="H1269" i="7" s="1"/>
  <c r="H1270" i="7"/>
  <c r="I1270" i="7" s="1"/>
  <c r="I1271" i="7"/>
  <c r="J1271" i="7" s="1"/>
  <c r="O1275" i="7"/>
  <c r="Q1273" i="1" s="1"/>
  <c r="K1273" i="7"/>
  <c r="L1273" i="7" s="1"/>
  <c r="M1273" i="7" s="1"/>
  <c r="F1268" i="7"/>
  <c r="G1268" i="7" s="1"/>
  <c r="O1276" i="7"/>
  <c r="Q1274" i="1" s="1"/>
  <c r="C1265" i="7"/>
  <c r="D1265" i="7" s="1"/>
  <c r="J1272" i="7"/>
  <c r="K1272" i="7" s="1"/>
  <c r="E1267" i="7"/>
  <c r="F1267" i="7" s="1"/>
  <c r="G1267" i="7" l="1"/>
  <c r="H1267" i="7" s="1"/>
  <c r="F1266" i="7"/>
  <c r="L1272" i="7"/>
  <c r="M1272" i="7" s="1"/>
  <c r="O1272" i="7" s="1"/>
  <c r="Q1270" i="1" s="1"/>
  <c r="H1268" i="7"/>
  <c r="I1268" i="7" s="1"/>
  <c r="K1271" i="7"/>
  <c r="L1271" i="7" s="1"/>
  <c r="M1271" i="7" s="1"/>
  <c r="C1260" i="7" s="1"/>
  <c r="E1265" i="7"/>
  <c r="F1265" i="7" s="1"/>
  <c r="G1265" i="7" s="1"/>
  <c r="H1265" i="7" s="1"/>
  <c r="I1265" i="7" s="1"/>
  <c r="J1270" i="7"/>
  <c r="K1270" i="7" s="1"/>
  <c r="L1270" i="7" s="1"/>
  <c r="M1270" i="7" s="1"/>
  <c r="O1273" i="7"/>
  <c r="Q1271" i="1" s="1"/>
  <c r="C1262" i="7"/>
  <c r="D1262" i="7" s="1"/>
  <c r="E1262" i="7" s="1"/>
  <c r="C1263" i="7"/>
  <c r="D1263" i="7" s="1"/>
  <c r="O1274" i="7"/>
  <c r="Q1272" i="1" s="1"/>
  <c r="I1269" i="7"/>
  <c r="J1269" i="7" s="1"/>
  <c r="K1269" i="7" s="1"/>
  <c r="L1269" i="7" s="1"/>
  <c r="M1269" i="7" s="1"/>
  <c r="C1258" i="7" s="1"/>
  <c r="E1264" i="7"/>
  <c r="F1264" i="7" s="1"/>
  <c r="G1264" i="7" s="1"/>
  <c r="G1266" i="7"/>
  <c r="H1266" i="7" l="1"/>
  <c r="I1266" i="7" s="1"/>
  <c r="E1263" i="7"/>
  <c r="F1263" i="7" s="1"/>
  <c r="G1263" i="7" s="1"/>
  <c r="H1263" i="7" s="1"/>
  <c r="I1263" i="7" s="1"/>
  <c r="J1263" i="7" s="1"/>
  <c r="D1260" i="7"/>
  <c r="E1260" i="7" s="1"/>
  <c r="C1259" i="7"/>
  <c r="H1264" i="7"/>
  <c r="I1264" i="7" s="1"/>
  <c r="J1266" i="7"/>
  <c r="J1268" i="7"/>
  <c r="K1268" i="7" s="1"/>
  <c r="L1268" i="7" s="1"/>
  <c r="M1268" i="7" s="1"/>
  <c r="O1268" i="7" s="1"/>
  <c r="Q1266" i="1" s="1"/>
  <c r="C1261" i="7"/>
  <c r="D1261" i="7" s="1"/>
  <c r="E1261" i="7" s="1"/>
  <c r="F1261" i="7" s="1"/>
  <c r="O1271" i="7"/>
  <c r="Q1269" i="1" s="1"/>
  <c r="F1262" i="7"/>
  <c r="G1262" i="7" s="1"/>
  <c r="I1267" i="7"/>
  <c r="J1267" i="7" s="1"/>
  <c r="K1267" i="7" s="1"/>
  <c r="O1269" i="7"/>
  <c r="Q1267" i="1" s="1"/>
  <c r="L1267" i="7"/>
  <c r="M1267" i="7" s="1"/>
  <c r="D1259" i="7"/>
  <c r="E1259" i="7" s="1"/>
  <c r="J1265" i="7"/>
  <c r="K1265" i="7" s="1"/>
  <c r="K1266" i="7"/>
  <c r="L1266" i="7" s="1"/>
  <c r="M1266" i="7" s="1"/>
  <c r="O1270" i="7"/>
  <c r="Q1268" i="1" s="1"/>
  <c r="C1257" i="7"/>
  <c r="D1258" i="7"/>
  <c r="L1265" i="7" l="1"/>
  <c r="M1265" i="7" s="1"/>
  <c r="E1258" i="7"/>
  <c r="D1257" i="7"/>
  <c r="G1261" i="7"/>
  <c r="H1261" i="7" s="1"/>
  <c r="F1259" i="7"/>
  <c r="G1259" i="7" s="1"/>
  <c r="H1259" i="7" s="1"/>
  <c r="J1264" i="7"/>
  <c r="K1264" i="7" s="1"/>
  <c r="L1264" i="7" s="1"/>
  <c r="M1264" i="7" s="1"/>
  <c r="H1262" i="7"/>
  <c r="I1262" i="7" s="1"/>
  <c r="J1262" i="7" s="1"/>
  <c r="K1262" i="7" s="1"/>
  <c r="F1260" i="7"/>
  <c r="K1263" i="7"/>
  <c r="C1256" i="7"/>
  <c r="D1256" i="7" s="1"/>
  <c r="E1256" i="7" s="1"/>
  <c r="O1267" i="7"/>
  <c r="Q1265" i="1" s="1"/>
  <c r="G1260" i="7"/>
  <c r="H1260" i="7" s="1"/>
  <c r="I1260" i="7" s="1"/>
  <c r="C1255" i="7"/>
  <c r="D1255" i="7" s="1"/>
  <c r="O1266" i="7"/>
  <c r="Q1264" i="1" s="1"/>
  <c r="E1257" i="7"/>
  <c r="F1257" i="7" s="1"/>
  <c r="F1258" i="7"/>
  <c r="G1258" i="7" s="1"/>
  <c r="O1265" i="7"/>
  <c r="Q1263" i="1" s="1"/>
  <c r="C1254" i="7"/>
  <c r="I1261" i="7"/>
  <c r="J1261" i="7" s="1"/>
  <c r="L1263" i="7" l="1"/>
  <c r="M1263" i="7" s="1"/>
  <c r="C1252" i="7" s="1"/>
  <c r="F1256" i="7"/>
  <c r="G1256" i="7" s="1"/>
  <c r="L1262" i="7"/>
  <c r="M1262" i="7" s="1"/>
  <c r="F1254" i="7" s="1"/>
  <c r="G1254" i="7" s="1"/>
  <c r="H1258" i="7"/>
  <c r="I1258" i="7" s="1"/>
  <c r="J1258" i="7" s="1"/>
  <c r="K1258" i="7" s="1"/>
  <c r="K1261" i="7"/>
  <c r="L1261" i="7" s="1"/>
  <c r="M1261" i="7" s="1"/>
  <c r="D1254" i="7"/>
  <c r="E1254" i="7" s="1"/>
  <c r="G1257" i="7"/>
  <c r="H1257" i="7" s="1"/>
  <c r="I1257" i="7" s="1"/>
  <c r="J1257" i="7" s="1"/>
  <c r="O1263" i="7"/>
  <c r="Q1261" i="1" s="1"/>
  <c r="J1260" i="7"/>
  <c r="K1260" i="7" s="1"/>
  <c r="I1259" i="7"/>
  <c r="J1259" i="7" s="1"/>
  <c r="K1259" i="7" s="1"/>
  <c r="L1259" i="7" s="1"/>
  <c r="M1259" i="7" s="1"/>
  <c r="C1250" i="7"/>
  <c r="O1261" i="7"/>
  <c r="Q1259" i="1" s="1"/>
  <c r="L1260" i="7"/>
  <c r="M1260" i="7" s="1"/>
  <c r="O1264" i="7"/>
  <c r="Q1262" i="1" s="1"/>
  <c r="C1253" i="7"/>
  <c r="D1253" i="7" s="1"/>
  <c r="E1255" i="7"/>
  <c r="F1255" i="7" s="1"/>
  <c r="D1252" i="7"/>
  <c r="E1252" i="7" s="1"/>
  <c r="F1252" i="7" s="1"/>
  <c r="G1255" i="7" l="1"/>
  <c r="H1255" i="7" s="1"/>
  <c r="O1262" i="7"/>
  <c r="Q1260" i="1" s="1"/>
  <c r="H1256" i="7"/>
  <c r="I1256" i="7" s="1"/>
  <c r="J1256" i="7" s="1"/>
  <c r="K1256" i="7" s="1"/>
  <c r="E1253" i="7"/>
  <c r="F1253" i="7" s="1"/>
  <c r="G1253" i="7" s="1"/>
  <c r="H1253" i="7" s="1"/>
  <c r="C1251" i="7"/>
  <c r="D1251" i="7" s="1"/>
  <c r="G1252" i="7"/>
  <c r="K1257" i="7"/>
  <c r="L1257" i="7" s="1"/>
  <c r="M1257" i="7" s="1"/>
  <c r="H1254" i="7"/>
  <c r="I1254" i="7" s="1"/>
  <c r="D1250" i="7"/>
  <c r="E1250" i="7" s="1"/>
  <c r="O1260" i="7"/>
  <c r="Q1258" i="1" s="1"/>
  <c r="C1249" i="7"/>
  <c r="D1249" i="7" s="1"/>
  <c r="I1255" i="7"/>
  <c r="J1255" i="7" s="1"/>
  <c r="O1259" i="7"/>
  <c r="Q1257" i="1" s="1"/>
  <c r="C1248" i="7"/>
  <c r="L1258" i="7"/>
  <c r="M1258" i="7" s="1"/>
  <c r="E1251" i="7"/>
  <c r="F1251" i="7" s="1"/>
  <c r="E1249" i="7" l="1"/>
  <c r="F1249" i="7" s="1"/>
  <c r="J1254" i="7"/>
  <c r="K1254" i="7" s="1"/>
  <c r="F1250" i="7"/>
  <c r="G1250" i="7" s="1"/>
  <c r="O1257" i="7"/>
  <c r="Q1255" i="1" s="1"/>
  <c r="C1246" i="7"/>
  <c r="O1258" i="7"/>
  <c r="Q1256" i="1" s="1"/>
  <c r="C1247" i="7"/>
  <c r="D1247" i="7" s="1"/>
  <c r="L1256" i="7"/>
  <c r="M1256" i="7" s="1"/>
  <c r="D1248" i="7"/>
  <c r="E1248" i="7" s="1"/>
  <c r="G1251" i="7"/>
  <c r="H1251" i="7" s="1"/>
  <c r="K1255" i="7"/>
  <c r="L1255" i="7" s="1"/>
  <c r="M1255" i="7" s="1"/>
  <c r="I1253" i="7"/>
  <c r="J1253" i="7" s="1"/>
  <c r="K1253" i="7" s="1"/>
  <c r="H1252" i="7"/>
  <c r="I1252" i="7" s="1"/>
  <c r="L1253" i="7" l="1"/>
  <c r="M1253" i="7" s="1"/>
  <c r="O1253" i="7" s="1"/>
  <c r="Q1251" i="1" s="1"/>
  <c r="C1242" i="7"/>
  <c r="O1255" i="7"/>
  <c r="Q1253" i="1" s="1"/>
  <c r="C1244" i="7"/>
  <c r="E1247" i="7"/>
  <c r="F1247" i="7" s="1"/>
  <c r="H1250" i="7"/>
  <c r="I1250" i="7" s="1"/>
  <c r="I1251" i="7"/>
  <c r="J1251" i="7" s="1"/>
  <c r="L1254" i="7"/>
  <c r="M1254" i="7" s="1"/>
  <c r="C1245" i="7"/>
  <c r="D1245" i="7" s="1"/>
  <c r="O1256" i="7"/>
  <c r="Q1254" i="1" s="1"/>
  <c r="J1252" i="7"/>
  <c r="K1252" i="7" s="1"/>
  <c r="F1248" i="7"/>
  <c r="G1248" i="7" s="1"/>
  <c r="H1248" i="7" s="1"/>
  <c r="I1248" i="7" s="1"/>
  <c r="D1246" i="7"/>
  <c r="E1246" i="7" s="1"/>
  <c r="G1249" i="7"/>
  <c r="H1249" i="7" s="1"/>
  <c r="D1244" i="7" l="1"/>
  <c r="E1244" i="7" s="1"/>
  <c r="L1252" i="7"/>
  <c r="M1252" i="7" s="1"/>
  <c r="I1249" i="7"/>
  <c r="J1249" i="7" s="1"/>
  <c r="K1249" i="7" s="1"/>
  <c r="J1250" i="7"/>
  <c r="K1250" i="7" s="1"/>
  <c r="C1243" i="7"/>
  <c r="D1243" i="7" s="1"/>
  <c r="O1254" i="7"/>
  <c r="Q1252" i="1" s="1"/>
  <c r="K1251" i="7"/>
  <c r="L1251" i="7" s="1"/>
  <c r="M1251" i="7" s="1"/>
  <c r="F1246" i="7"/>
  <c r="G1246" i="7" s="1"/>
  <c r="E1245" i="7"/>
  <c r="F1245" i="7" s="1"/>
  <c r="G1247" i="7"/>
  <c r="H1247" i="7" s="1"/>
  <c r="I1247" i="7" s="1"/>
  <c r="G1245" i="7" l="1"/>
  <c r="H1245" i="7" s="1"/>
  <c r="E1243" i="7"/>
  <c r="F1243" i="7" s="1"/>
  <c r="L1249" i="7"/>
  <c r="M1249" i="7" s="1"/>
  <c r="C1238" i="7" s="1"/>
  <c r="J1247" i="7"/>
  <c r="C1241" i="7"/>
  <c r="D1241" i="7" s="1"/>
  <c r="O1252" i="7"/>
  <c r="Q1250" i="1" s="1"/>
  <c r="H1246" i="7"/>
  <c r="I1246" i="7" s="1"/>
  <c r="D1242" i="7"/>
  <c r="E1242" i="7" s="1"/>
  <c r="F1244" i="7"/>
  <c r="G1244" i="7" s="1"/>
  <c r="O1251" i="7"/>
  <c r="Q1249" i="1" s="1"/>
  <c r="C1240" i="7"/>
  <c r="L1250" i="7"/>
  <c r="M1250" i="7" s="1"/>
  <c r="I1245" i="7" s="1"/>
  <c r="J1248" i="7"/>
  <c r="K1248" i="7" s="1"/>
  <c r="O1249" i="7" l="1"/>
  <c r="Q1247" i="1" s="1"/>
  <c r="J1245" i="7"/>
  <c r="D1240" i="7"/>
  <c r="E1240" i="7" s="1"/>
  <c r="H1244" i="7"/>
  <c r="I1244" i="7" s="1"/>
  <c r="E1241" i="7"/>
  <c r="F1241" i="7" s="1"/>
  <c r="L1248" i="7"/>
  <c r="M1248" i="7" s="1"/>
  <c r="G1243" i="7"/>
  <c r="H1243" i="7" s="1"/>
  <c r="F1242" i="7"/>
  <c r="G1242" i="7" s="1"/>
  <c r="O1250" i="7"/>
  <c r="Q1248" i="1" s="1"/>
  <c r="C1239" i="7"/>
  <c r="D1239" i="7" s="1"/>
  <c r="J1246" i="7"/>
  <c r="K1246" i="7" s="1"/>
  <c r="K1247" i="7"/>
  <c r="L1247" i="7" s="1"/>
  <c r="M1247" i="7" s="1"/>
  <c r="J1244" i="7" l="1"/>
  <c r="K1244" i="7" s="1"/>
  <c r="L1244" i="7" s="1"/>
  <c r="M1244" i="7" s="1"/>
  <c r="L1246" i="7"/>
  <c r="M1246" i="7" s="1"/>
  <c r="I1243" i="7"/>
  <c r="O1247" i="7"/>
  <c r="Q1245" i="1" s="1"/>
  <c r="C1236" i="7"/>
  <c r="D1236" i="7" s="1"/>
  <c r="O1248" i="7"/>
  <c r="Q1246" i="1" s="1"/>
  <c r="C1237" i="7"/>
  <c r="D1237" i="7" s="1"/>
  <c r="E1237" i="7" s="1"/>
  <c r="D1238" i="7"/>
  <c r="E1238" i="7" s="1"/>
  <c r="F1238" i="7" s="1"/>
  <c r="F1240" i="7"/>
  <c r="G1240" i="7" s="1"/>
  <c r="H1240" i="7" s="1"/>
  <c r="G1241" i="7"/>
  <c r="H1241" i="7" s="1"/>
  <c r="I1241" i="7" s="1"/>
  <c r="J1243" i="7"/>
  <c r="K1243" i="7" s="1"/>
  <c r="C1235" i="7"/>
  <c r="O1246" i="7"/>
  <c r="Q1244" i="1" s="1"/>
  <c r="E1239" i="7"/>
  <c r="F1239" i="7" s="1"/>
  <c r="G1239" i="7" s="1"/>
  <c r="H1242" i="7"/>
  <c r="I1242" i="7" s="1"/>
  <c r="J1242" i="7" s="1"/>
  <c r="K1245" i="7"/>
  <c r="L1245" i="7" s="1"/>
  <c r="M1245" i="7" s="1"/>
  <c r="I1240" i="7" l="1"/>
  <c r="J1240" i="7" s="1"/>
  <c r="H1239" i="7"/>
  <c r="I1239" i="7" s="1"/>
  <c r="J1241" i="7"/>
  <c r="K1241" i="7" s="1"/>
  <c r="K1242" i="7"/>
  <c r="L1242" i="7" s="1"/>
  <c r="M1242" i="7" s="1"/>
  <c r="C1233" i="7"/>
  <c r="O1244" i="7"/>
  <c r="Q1242" i="1" s="1"/>
  <c r="C1234" i="7"/>
  <c r="D1234" i="7" s="1"/>
  <c r="O1245" i="7"/>
  <c r="Q1243" i="1" s="1"/>
  <c r="D1235" i="7"/>
  <c r="E1235" i="7" s="1"/>
  <c r="G1238" i="7"/>
  <c r="H1238" i="7" s="1"/>
  <c r="E1236" i="7"/>
  <c r="F1236" i="7" s="1"/>
  <c r="L1243" i="7"/>
  <c r="M1243" i="7" s="1"/>
  <c r="K1240" i="7" s="1"/>
  <c r="F1237" i="7"/>
  <c r="G1237" i="7" s="1"/>
  <c r="I1238" i="7" l="1"/>
  <c r="F1235" i="7"/>
  <c r="D1233" i="7"/>
  <c r="E1233" i="7" s="1"/>
  <c r="J1239" i="7"/>
  <c r="K1239" i="7" s="1"/>
  <c r="L1239" i="7" s="1"/>
  <c r="M1239" i="7" s="1"/>
  <c r="L1240" i="7"/>
  <c r="M1240" i="7" s="1"/>
  <c r="C1229" i="7" s="1"/>
  <c r="G1235" i="7"/>
  <c r="J1238" i="7"/>
  <c r="H1237" i="7"/>
  <c r="I1237" i="7" s="1"/>
  <c r="G1236" i="7"/>
  <c r="H1236" i="7" s="1"/>
  <c r="E1234" i="7"/>
  <c r="F1234" i="7" s="1"/>
  <c r="O1242" i="7"/>
  <c r="Q1240" i="1" s="1"/>
  <c r="C1231" i="7"/>
  <c r="O1243" i="7"/>
  <c r="Q1241" i="1" s="1"/>
  <c r="C1232" i="7"/>
  <c r="D1232" i="7" s="1"/>
  <c r="L1241" i="7"/>
  <c r="M1241" i="7" s="1"/>
  <c r="G1234" i="7" l="1"/>
  <c r="H1234" i="7" s="1"/>
  <c r="I1234" i="7" s="1"/>
  <c r="H1235" i="7"/>
  <c r="I1235" i="7" s="1"/>
  <c r="O1240" i="7"/>
  <c r="Q1238" i="1" s="1"/>
  <c r="E1232" i="7"/>
  <c r="F1232" i="7" s="1"/>
  <c r="G1232" i="7" s="1"/>
  <c r="K1238" i="7"/>
  <c r="L1238" i="7" s="1"/>
  <c r="M1238" i="7" s="1"/>
  <c r="C1227" i="7" s="1"/>
  <c r="J1235" i="7"/>
  <c r="O1241" i="7"/>
  <c r="Q1239" i="1" s="1"/>
  <c r="C1230" i="7"/>
  <c r="D1230" i="7" s="1"/>
  <c r="E1230" i="7" s="1"/>
  <c r="F1230" i="7" s="1"/>
  <c r="F1233" i="7"/>
  <c r="G1233" i="7" s="1"/>
  <c r="H1233" i="7" s="1"/>
  <c r="I1236" i="7"/>
  <c r="J1236" i="7" s="1"/>
  <c r="K1236" i="7" s="1"/>
  <c r="O1239" i="7"/>
  <c r="Q1237" i="1" s="1"/>
  <c r="C1228" i="7"/>
  <c r="D1231" i="7"/>
  <c r="E1231" i="7" s="1"/>
  <c r="F1231" i="7" s="1"/>
  <c r="J1237" i="7"/>
  <c r="K1237" i="7" s="1"/>
  <c r="L1237" i="7" s="1"/>
  <c r="M1237" i="7" s="1"/>
  <c r="D1229" i="7"/>
  <c r="E1229" i="7" l="1"/>
  <c r="D1228" i="7"/>
  <c r="E1228" i="7" s="1"/>
  <c r="I1233" i="7"/>
  <c r="J1233" i="7" s="1"/>
  <c r="J1234" i="7"/>
  <c r="K1234" i="7" s="1"/>
  <c r="G1231" i="7"/>
  <c r="O1238" i="7"/>
  <c r="Q1236" i="1" s="1"/>
  <c r="F1229" i="7"/>
  <c r="L1236" i="7"/>
  <c r="M1236" i="7" s="1"/>
  <c r="O1236" i="7" s="1"/>
  <c r="Q1234" i="1" s="1"/>
  <c r="K1235" i="7"/>
  <c r="L1235" i="7" s="1"/>
  <c r="M1235" i="7" s="1"/>
  <c r="C1224" i="7" s="1"/>
  <c r="H1232" i="7"/>
  <c r="I1232" i="7" s="1"/>
  <c r="H1231" i="7"/>
  <c r="G1230" i="7"/>
  <c r="H1230" i="7" s="1"/>
  <c r="D1227" i="7"/>
  <c r="O1235" i="7"/>
  <c r="Q1233" i="1" s="1"/>
  <c r="C1226" i="7"/>
  <c r="D1226" i="7" s="1"/>
  <c r="E1226" i="7" s="1"/>
  <c r="O1237" i="7"/>
  <c r="Q1235" i="1" s="1"/>
  <c r="I1230" i="7" l="1"/>
  <c r="J1232" i="7"/>
  <c r="K1232" i="7" s="1"/>
  <c r="L1234" i="7"/>
  <c r="M1234" i="7" s="1"/>
  <c r="J1230" i="7" s="1"/>
  <c r="K1230" i="7" s="1"/>
  <c r="I1231" i="7"/>
  <c r="J1231" i="7" s="1"/>
  <c r="C1225" i="7"/>
  <c r="D1225" i="7" s="1"/>
  <c r="F1228" i="7"/>
  <c r="G1228" i="7" s="1"/>
  <c r="K1233" i="7"/>
  <c r="L1233" i="7" s="1"/>
  <c r="M1233" i="7" s="1"/>
  <c r="C1222" i="7" s="1"/>
  <c r="E1227" i="7"/>
  <c r="F1227" i="7" s="1"/>
  <c r="G1229" i="7"/>
  <c r="H1229" i="7" s="1"/>
  <c r="O1234" i="7"/>
  <c r="Q1232" i="1" s="1"/>
  <c r="D1224" i="7"/>
  <c r="E1224" i="7" s="1"/>
  <c r="O1233" i="7" l="1"/>
  <c r="Q1231" i="1" s="1"/>
  <c r="C1223" i="7"/>
  <c r="D1223" i="7" s="1"/>
  <c r="H1228" i="7"/>
  <c r="I1228" i="7" s="1"/>
  <c r="J1228" i="7" s="1"/>
  <c r="K1228" i="7" s="1"/>
  <c r="F1226" i="7"/>
  <c r="G1226" i="7" s="1"/>
  <c r="E1225" i="7"/>
  <c r="F1225" i="7" s="1"/>
  <c r="G1225" i="7" s="1"/>
  <c r="H1225" i="7" s="1"/>
  <c r="L1232" i="7"/>
  <c r="M1232" i="7" s="1"/>
  <c r="K1231" i="7"/>
  <c r="L1231" i="7" s="1"/>
  <c r="M1231" i="7" s="1"/>
  <c r="D1222" i="7"/>
  <c r="E1222" i="7" s="1"/>
  <c r="G1227" i="7"/>
  <c r="H1227" i="7" s="1"/>
  <c r="I1227" i="7"/>
  <c r="J1227" i="7" s="1"/>
  <c r="F1224" i="7"/>
  <c r="G1224" i="7" s="1"/>
  <c r="I1229" i="7"/>
  <c r="J1229" i="7" s="1"/>
  <c r="K1229" i="7" s="1"/>
  <c r="L1229" i="7" s="1"/>
  <c r="M1229" i="7" s="1"/>
  <c r="L1230" i="7"/>
  <c r="M1230" i="7" s="1"/>
  <c r="O1231" i="7"/>
  <c r="Q1229" i="1" s="1"/>
  <c r="C1220" i="7"/>
  <c r="E1223" i="7"/>
  <c r="F1223" i="7" s="1"/>
  <c r="C1221" i="7"/>
  <c r="D1221" i="7" s="1"/>
  <c r="E1221" i="7" s="1"/>
  <c r="O1232" i="7"/>
  <c r="Q1230" i="1" s="1"/>
  <c r="L1228" i="7" l="1"/>
  <c r="M1228" i="7" s="1"/>
  <c r="H1226" i="7"/>
  <c r="I1226" i="7" s="1"/>
  <c r="H1224" i="7"/>
  <c r="I1224" i="7" s="1"/>
  <c r="J1224" i="7" s="1"/>
  <c r="O1229" i="7"/>
  <c r="Q1227" i="1" s="1"/>
  <c r="C1218" i="7"/>
  <c r="G1223" i="7"/>
  <c r="H1223" i="7" s="1"/>
  <c r="J1226" i="7"/>
  <c r="K1226" i="7" s="1"/>
  <c r="L1226" i="7" s="1"/>
  <c r="M1226" i="7" s="1"/>
  <c r="C1215" i="7" s="1"/>
  <c r="I1225" i="7"/>
  <c r="J1225" i="7" s="1"/>
  <c r="K1225" i="7" s="1"/>
  <c r="F1222" i="7"/>
  <c r="G1222" i="7" s="1"/>
  <c r="H1222" i="7" s="1"/>
  <c r="O1230" i="7"/>
  <c r="Q1228" i="1" s="1"/>
  <c r="D1220" i="7"/>
  <c r="E1220" i="7" s="1"/>
  <c r="F1220" i="7" s="1"/>
  <c r="O1228" i="7"/>
  <c r="Q1226" i="1" s="1"/>
  <c r="C1217" i="7"/>
  <c r="I1223" i="7"/>
  <c r="D1218" i="7"/>
  <c r="F1221" i="7"/>
  <c r="G1221" i="7" s="1"/>
  <c r="C1219" i="7"/>
  <c r="D1219" i="7" s="1"/>
  <c r="E1219" i="7" s="1"/>
  <c r="K1227" i="7"/>
  <c r="L1227" i="7" s="1"/>
  <c r="M1227" i="7" s="1"/>
  <c r="G1220" i="7" l="1"/>
  <c r="F1219" i="7"/>
  <c r="G1219" i="7" s="1"/>
  <c r="J1223" i="7"/>
  <c r="K1223" i="7" s="1"/>
  <c r="H1221" i="7"/>
  <c r="I1221" i="7" s="1"/>
  <c r="D1217" i="7"/>
  <c r="E1217" i="7" s="1"/>
  <c r="O1226" i="7"/>
  <c r="Q1224" i="1" s="1"/>
  <c r="C1216" i="7"/>
  <c r="D1216" i="7" s="1"/>
  <c r="O1227" i="7"/>
  <c r="Q1225" i="1" s="1"/>
  <c r="L1225" i="7"/>
  <c r="M1225" i="7" s="1"/>
  <c r="E1218" i="7"/>
  <c r="F1218" i="7" s="1"/>
  <c r="H1219" i="7"/>
  <c r="H1220" i="7"/>
  <c r="K1224" i="7"/>
  <c r="L1224" i="7" s="1"/>
  <c r="M1224" i="7" s="1"/>
  <c r="I1222" i="7"/>
  <c r="J1222" i="7" s="1"/>
  <c r="K1222" i="7" l="1"/>
  <c r="L1222" i="7" s="1"/>
  <c r="M1222" i="7" s="1"/>
  <c r="G1218" i="7"/>
  <c r="H1218" i="7" s="1"/>
  <c r="C1213" i="7"/>
  <c r="O1224" i="7"/>
  <c r="Q1222" i="1" s="1"/>
  <c r="C1214" i="7"/>
  <c r="D1214" i="7" s="1"/>
  <c r="O1225" i="7"/>
  <c r="Q1223" i="1" s="1"/>
  <c r="L1223" i="7"/>
  <c r="M1223" i="7" s="1"/>
  <c r="I1218" i="7" s="1"/>
  <c r="J1221" i="7"/>
  <c r="K1221" i="7" s="1"/>
  <c r="I1220" i="7"/>
  <c r="J1220" i="7" s="1"/>
  <c r="F1217" i="7"/>
  <c r="G1217" i="7" s="1"/>
  <c r="I1219" i="7"/>
  <c r="J1219" i="7" s="1"/>
  <c r="E1216" i="7"/>
  <c r="F1216" i="7" s="1"/>
  <c r="D1215" i="7"/>
  <c r="E1215" i="7" s="1"/>
  <c r="J1218" i="7" l="1"/>
  <c r="K1218" i="7" s="1"/>
  <c r="K1219" i="7"/>
  <c r="G1216" i="7"/>
  <c r="H1216" i="7" s="1"/>
  <c r="H1217" i="7"/>
  <c r="I1217" i="7" s="1"/>
  <c r="F1215" i="7"/>
  <c r="G1215" i="7" s="1"/>
  <c r="K1220" i="7"/>
  <c r="L1220" i="7" s="1"/>
  <c r="M1220" i="7" s="1"/>
  <c r="E1214" i="7"/>
  <c r="F1214" i="7" s="1"/>
  <c r="O1222" i="7"/>
  <c r="Q1220" i="1" s="1"/>
  <c r="C1211" i="7"/>
  <c r="L1221" i="7"/>
  <c r="M1221" i="7" s="1"/>
  <c r="O1223" i="7"/>
  <c r="Q1221" i="1" s="1"/>
  <c r="C1212" i="7"/>
  <c r="D1212" i="7" s="1"/>
  <c r="E1212" i="7" s="1"/>
  <c r="F1212" i="7" s="1"/>
  <c r="D1213" i="7"/>
  <c r="E1213" i="7" s="1"/>
  <c r="J1217" i="7" l="1"/>
  <c r="F1213" i="7"/>
  <c r="H1215" i="7"/>
  <c r="I1215" i="7"/>
  <c r="J1215" i="7" s="1"/>
  <c r="K1215" i="7" s="1"/>
  <c r="I1216" i="7"/>
  <c r="J1216" i="7" s="1"/>
  <c r="L1218" i="7"/>
  <c r="M1218" i="7" s="1"/>
  <c r="C1207" i="7" s="1"/>
  <c r="G1213" i="7"/>
  <c r="K1217" i="7"/>
  <c r="G1214" i="7"/>
  <c r="H1214" i="7" s="1"/>
  <c r="C1209" i="7"/>
  <c r="O1220" i="7"/>
  <c r="Q1218" i="1" s="1"/>
  <c r="L1219" i="7"/>
  <c r="M1219" i="7" s="1"/>
  <c r="L1217" i="7" s="1"/>
  <c r="M1217" i="7" s="1"/>
  <c r="O1221" i="7"/>
  <c r="Q1219" i="1" s="1"/>
  <c r="C1210" i="7"/>
  <c r="D1210" i="7" s="1"/>
  <c r="D1211" i="7"/>
  <c r="E1211" i="7" s="1"/>
  <c r="G1212" i="7" l="1"/>
  <c r="H1212" i="7" s="1"/>
  <c r="I1212" i="7" s="1"/>
  <c r="J1212" i="7" s="1"/>
  <c r="H1213" i="7"/>
  <c r="I1213" i="7" s="1"/>
  <c r="E1210" i="7"/>
  <c r="F1210" i="7" s="1"/>
  <c r="G1210" i="7" s="1"/>
  <c r="H1210" i="7" s="1"/>
  <c r="I1210" i="7" s="1"/>
  <c r="I1214" i="7"/>
  <c r="J1214" i="7" s="1"/>
  <c r="K1214" i="7" s="1"/>
  <c r="L1214" i="7" s="1"/>
  <c r="M1214" i="7" s="1"/>
  <c r="K1216" i="7"/>
  <c r="L1216" i="7" s="1"/>
  <c r="M1216" i="7" s="1"/>
  <c r="F1211" i="7"/>
  <c r="G1211" i="7"/>
  <c r="O1218" i="7"/>
  <c r="Q1216" i="1" s="1"/>
  <c r="O1219" i="7"/>
  <c r="Q1217" i="1" s="1"/>
  <c r="O1217" i="7"/>
  <c r="Q1215" i="1" s="1"/>
  <c r="C1206" i="7"/>
  <c r="D1206" i="7" s="1"/>
  <c r="J1213" i="7"/>
  <c r="L1215" i="7"/>
  <c r="M1215" i="7" s="1"/>
  <c r="O1215" i="7" s="1"/>
  <c r="Q1213" i="1" s="1"/>
  <c r="D1209" i="7"/>
  <c r="E1209" i="7" s="1"/>
  <c r="F1209" i="7" s="1"/>
  <c r="G1209" i="7" s="1"/>
  <c r="D1207" i="7"/>
  <c r="C1208" i="7"/>
  <c r="D1208" i="7" s="1"/>
  <c r="E1208" i="7" s="1"/>
  <c r="F1208" i="7" s="1"/>
  <c r="H1211" i="7"/>
  <c r="I1211" i="7" s="1"/>
  <c r="J1211" i="7" s="1"/>
  <c r="C1205" i="7"/>
  <c r="O1216" i="7"/>
  <c r="Q1214" i="1" s="1"/>
  <c r="K1213" i="7"/>
  <c r="E1207" i="7" l="1"/>
  <c r="L1213" i="7"/>
  <c r="M1213" i="7" s="1"/>
  <c r="C1204" i="7"/>
  <c r="H1209" i="7"/>
  <c r="K1211" i="7"/>
  <c r="G1208" i="7"/>
  <c r="H1208" i="7" s="1"/>
  <c r="I1208" i="7" s="1"/>
  <c r="K1212" i="7"/>
  <c r="L1212" i="7" s="1"/>
  <c r="M1212" i="7" s="1"/>
  <c r="E1206" i="7"/>
  <c r="F1206" i="7" s="1"/>
  <c r="F1207" i="7"/>
  <c r="G1207" i="7" s="1"/>
  <c r="D1205" i="7"/>
  <c r="E1205" i="7" s="1"/>
  <c r="F1205" i="7" s="1"/>
  <c r="D1204" i="7"/>
  <c r="E1204" i="7" s="1"/>
  <c r="C1203" i="7"/>
  <c r="D1203" i="7" s="1"/>
  <c r="O1214" i="7"/>
  <c r="Q1212" i="1" s="1"/>
  <c r="I1209" i="7"/>
  <c r="J1209" i="7" s="1"/>
  <c r="J1210" i="7"/>
  <c r="K1210" i="7" s="1"/>
  <c r="G1206" i="7" l="1"/>
  <c r="H1207" i="7"/>
  <c r="I1207" i="7" s="1"/>
  <c r="J1207" i="7" s="1"/>
  <c r="K1207" i="7" s="1"/>
  <c r="L1211" i="7"/>
  <c r="M1211" i="7" s="1"/>
  <c r="C1200" i="7" s="1"/>
  <c r="C1202" i="7"/>
  <c r="D1202" i="7" s="1"/>
  <c r="O1213" i="7"/>
  <c r="Q1211" i="1" s="1"/>
  <c r="G1205" i="7"/>
  <c r="H1205" i="7" s="1"/>
  <c r="J1208" i="7"/>
  <c r="F1204" i="7"/>
  <c r="K1209" i="7"/>
  <c r="L1210" i="7"/>
  <c r="M1210" i="7" s="1"/>
  <c r="I1205" i="7" s="1"/>
  <c r="E1203" i="7"/>
  <c r="C1201" i="7"/>
  <c r="D1201" i="7" s="1"/>
  <c r="E1201" i="7" s="1"/>
  <c r="O1212" i="7"/>
  <c r="Q1210" i="1" s="1"/>
  <c r="H1206" i="7"/>
  <c r="C1199" i="7" l="1"/>
  <c r="K1208" i="7"/>
  <c r="O1211" i="7"/>
  <c r="Q1209" i="1" s="1"/>
  <c r="L1209" i="7"/>
  <c r="M1209" i="7" s="1"/>
  <c r="L1207" i="7" s="1"/>
  <c r="M1207" i="7" s="1"/>
  <c r="I1206" i="7"/>
  <c r="J1206" i="7" s="1"/>
  <c r="K1206" i="7" s="1"/>
  <c r="L1206" i="7" s="1"/>
  <c r="M1206" i="7" s="1"/>
  <c r="F1203" i="7"/>
  <c r="G1203" i="7" s="1"/>
  <c r="G1204" i="7"/>
  <c r="H1204" i="7" s="1"/>
  <c r="E1202" i="7"/>
  <c r="F1202" i="7" s="1"/>
  <c r="G1202" i="7" s="1"/>
  <c r="H1202" i="7" s="1"/>
  <c r="I1202" i="7" s="1"/>
  <c r="L1208" i="7"/>
  <c r="M1208" i="7" s="1"/>
  <c r="O1208" i="7" s="1"/>
  <c r="Q1206" i="1" s="1"/>
  <c r="D1200" i="7"/>
  <c r="E1200" i="7" s="1"/>
  <c r="F1200" i="7" s="1"/>
  <c r="O1210" i="7"/>
  <c r="Q1208" i="1" s="1"/>
  <c r="O1209" i="7"/>
  <c r="Q1207" i="1" s="1"/>
  <c r="C1198" i="7"/>
  <c r="D1198" i="7" s="1"/>
  <c r="E1198" i="7" s="1"/>
  <c r="O1207" i="7" l="1"/>
  <c r="Q1205" i="1" s="1"/>
  <c r="C1196" i="7"/>
  <c r="G1200" i="7"/>
  <c r="D1199" i="7"/>
  <c r="E1199" i="7" s="1"/>
  <c r="F1199" i="7" s="1"/>
  <c r="C1197" i="7"/>
  <c r="D1197" i="7" s="1"/>
  <c r="I1204" i="7"/>
  <c r="J1204" i="7" s="1"/>
  <c r="K1204" i="7" s="1"/>
  <c r="J1205" i="7"/>
  <c r="K1205" i="7" s="1"/>
  <c r="L1205" i="7" s="1"/>
  <c r="M1205" i="7" s="1"/>
  <c r="C1194" i="7" s="1"/>
  <c r="D1194" i="7" s="1"/>
  <c r="F1201" i="7"/>
  <c r="G1201" i="7" s="1"/>
  <c r="H1201" i="7" s="1"/>
  <c r="H1203" i="7"/>
  <c r="I1203" i="7" s="1"/>
  <c r="J1203" i="7" s="1"/>
  <c r="D1196" i="7"/>
  <c r="H1200" i="7"/>
  <c r="I1201" i="7"/>
  <c r="K1203" i="7"/>
  <c r="L1204" i="7"/>
  <c r="M1204" i="7" s="1"/>
  <c r="O1204" i="7" s="1"/>
  <c r="Q1202" i="1" s="1"/>
  <c r="G1199" i="7"/>
  <c r="E1197" i="7"/>
  <c r="F1197" i="7" s="1"/>
  <c r="G1197" i="7" s="1"/>
  <c r="C1195" i="7"/>
  <c r="O1206" i="7"/>
  <c r="Q1204" i="1" s="1"/>
  <c r="J1202" i="7"/>
  <c r="K1202" i="7" s="1"/>
  <c r="L1202" i="7" s="1"/>
  <c r="M1202" i="7" s="1"/>
  <c r="O1202" i="7" s="1"/>
  <c r="Q1200" i="1" s="1"/>
  <c r="F1198" i="7"/>
  <c r="I1200" i="7" l="1"/>
  <c r="E1196" i="7"/>
  <c r="F1196" i="7" s="1"/>
  <c r="G1198" i="7"/>
  <c r="H1198" i="7" s="1"/>
  <c r="I1198" i="7" s="1"/>
  <c r="J1198" i="7" s="1"/>
  <c r="C1193" i="7"/>
  <c r="H1199" i="7"/>
  <c r="I1199" i="7" s="1"/>
  <c r="J1201" i="7"/>
  <c r="K1201" i="7" s="1"/>
  <c r="L1201" i="7" s="1"/>
  <c r="M1201" i="7" s="1"/>
  <c r="O1205" i="7"/>
  <c r="Q1203" i="1" s="1"/>
  <c r="C1191" i="7"/>
  <c r="D1195" i="7"/>
  <c r="E1195" i="7" s="1"/>
  <c r="L1203" i="7"/>
  <c r="M1203" i="7" s="1"/>
  <c r="G1196" i="7" s="1"/>
  <c r="H1196" i="7" s="1"/>
  <c r="J1199" i="7"/>
  <c r="J1200" i="7"/>
  <c r="K1200" i="7" s="1"/>
  <c r="L1200" i="7" s="1"/>
  <c r="M1200" i="7" s="1"/>
  <c r="O1203" i="7"/>
  <c r="Q1201" i="1" s="1"/>
  <c r="C1192" i="7"/>
  <c r="D1192" i="7" s="1"/>
  <c r="K1199" i="7"/>
  <c r="D1193" i="7" l="1"/>
  <c r="E1193" i="7" s="1"/>
  <c r="H1197" i="7"/>
  <c r="I1197" i="7" s="1"/>
  <c r="E1194" i="7"/>
  <c r="F1194" i="7" s="1"/>
  <c r="F1195" i="7"/>
  <c r="G1195" i="7" s="1"/>
  <c r="C1189" i="7"/>
  <c r="O1200" i="7"/>
  <c r="Q1198" i="1" s="1"/>
  <c r="I1196" i="7"/>
  <c r="J1196" i="7" s="1"/>
  <c r="K1196" i="7" s="1"/>
  <c r="L1196" i="7" s="1"/>
  <c r="M1196" i="7" s="1"/>
  <c r="E1192" i="7"/>
  <c r="F1192" i="7" s="1"/>
  <c r="J1197" i="7"/>
  <c r="K1197" i="7" s="1"/>
  <c r="K1198" i="7"/>
  <c r="L1198" i="7" s="1"/>
  <c r="M1198" i="7" s="1"/>
  <c r="G1194" i="7"/>
  <c r="H1194" i="7" s="1"/>
  <c r="I1194" i="7" s="1"/>
  <c r="J1194" i="7" s="1"/>
  <c r="C1190" i="7"/>
  <c r="D1190" i="7" s="1"/>
  <c r="O1201" i="7"/>
  <c r="Q1199" i="1" s="1"/>
  <c r="L1199" i="7"/>
  <c r="M1199" i="7" s="1"/>
  <c r="F1193" i="7"/>
  <c r="G1193" i="7" s="1"/>
  <c r="H1193" i="7" s="1"/>
  <c r="I1193" i="7" s="1"/>
  <c r="H1195" i="7"/>
  <c r="I1195" i="7" s="1"/>
  <c r="D1191" i="7"/>
  <c r="E1191" i="7" s="1"/>
  <c r="O1196" i="7" l="1"/>
  <c r="Q1194" i="1" s="1"/>
  <c r="C1185" i="7"/>
  <c r="J1195" i="7"/>
  <c r="K1195" i="7" s="1"/>
  <c r="E1190" i="7"/>
  <c r="F1190" i="7" s="1"/>
  <c r="G1192" i="7"/>
  <c r="H1192" i="7" s="1"/>
  <c r="O1199" i="7"/>
  <c r="Q1197" i="1" s="1"/>
  <c r="C1188" i="7"/>
  <c r="D1188" i="7" s="1"/>
  <c r="C1187" i="7"/>
  <c r="O1198" i="7"/>
  <c r="Q1196" i="1" s="1"/>
  <c r="F1191" i="7"/>
  <c r="G1191" i="7" s="1"/>
  <c r="L1197" i="7"/>
  <c r="M1197" i="7" s="1"/>
  <c r="K1194" i="7" s="1"/>
  <c r="L1194" i="7" s="1"/>
  <c r="M1194" i="7" s="1"/>
  <c r="D1189" i="7"/>
  <c r="E1189" i="7" s="1"/>
  <c r="L1195" i="7" l="1"/>
  <c r="M1195" i="7" s="1"/>
  <c r="D1185" i="7" s="1"/>
  <c r="E1185" i="7" s="1"/>
  <c r="H1191" i="7"/>
  <c r="I1191" i="7" s="1"/>
  <c r="O1194" i="7"/>
  <c r="Q1192" i="1" s="1"/>
  <c r="C1183" i="7"/>
  <c r="F1189" i="7"/>
  <c r="G1189" i="7" s="1"/>
  <c r="H1189" i="7" s="1"/>
  <c r="I1189" i="7" s="1"/>
  <c r="D1187" i="7"/>
  <c r="E1187" i="7" s="1"/>
  <c r="F1187" i="7" s="1"/>
  <c r="G1187" i="7" s="1"/>
  <c r="I1192" i="7"/>
  <c r="J1192" i="7" s="1"/>
  <c r="K1192" i="7" s="1"/>
  <c r="L1192" i="7" s="1"/>
  <c r="M1192" i="7" s="1"/>
  <c r="O1195" i="7"/>
  <c r="Q1193" i="1" s="1"/>
  <c r="O1197" i="7"/>
  <c r="Q1195" i="1" s="1"/>
  <c r="C1186" i="7"/>
  <c r="D1186" i="7" s="1"/>
  <c r="E1186" i="7" s="1"/>
  <c r="F1186" i="7" s="1"/>
  <c r="E1188" i="7"/>
  <c r="F1188" i="7" s="1"/>
  <c r="G1190" i="7"/>
  <c r="H1190" i="7" s="1"/>
  <c r="I1190" i="7" s="1"/>
  <c r="J1190" i="7" s="1"/>
  <c r="J1193" i="7"/>
  <c r="K1193" i="7" s="1"/>
  <c r="L1193" i="7" s="1"/>
  <c r="M1193" i="7" s="1"/>
  <c r="G1188" i="7" l="1"/>
  <c r="H1188" i="7" s="1"/>
  <c r="C1184" i="7"/>
  <c r="D1184" i="7" s="1"/>
  <c r="J1191" i="7"/>
  <c r="K1191" i="7" s="1"/>
  <c r="L1191" i="7" s="1"/>
  <c r="M1191" i="7" s="1"/>
  <c r="G1186" i="7"/>
  <c r="H1186" i="7" s="1"/>
  <c r="D1183" i="7"/>
  <c r="E1183" i="7" s="1"/>
  <c r="I1188" i="7"/>
  <c r="J1188" i="7" s="1"/>
  <c r="E1184" i="7"/>
  <c r="F1184" i="7" s="1"/>
  <c r="F1185" i="7"/>
  <c r="G1185" i="7" s="1"/>
  <c r="C1181" i="7"/>
  <c r="O1192" i="7"/>
  <c r="Q1190" i="1" s="1"/>
  <c r="O1193" i="7"/>
  <c r="Q1191" i="1" s="1"/>
  <c r="C1182" i="7"/>
  <c r="D1182" i="7" s="1"/>
  <c r="H1187" i="7"/>
  <c r="I1187" i="7" s="1"/>
  <c r="K1190" i="7"/>
  <c r="L1190" i="7" s="1"/>
  <c r="M1190" i="7" s="1"/>
  <c r="J1189" i="7"/>
  <c r="K1189" i="7" s="1"/>
  <c r="L1189" i="7" l="1"/>
  <c r="M1189" i="7" s="1"/>
  <c r="G1184" i="7"/>
  <c r="H1184" i="7"/>
  <c r="I1184" i="7" s="1"/>
  <c r="C1179" i="7"/>
  <c r="D1179" i="7" s="1"/>
  <c r="E1179" i="7" s="1"/>
  <c r="O1190" i="7"/>
  <c r="Q1188" i="1" s="1"/>
  <c r="K1188" i="7"/>
  <c r="L1188" i="7" s="1"/>
  <c r="M1188" i="7" s="1"/>
  <c r="O1189" i="7"/>
  <c r="Q1187" i="1" s="1"/>
  <c r="J1187" i="7"/>
  <c r="K1187" i="7" s="1"/>
  <c r="L1187" i="7" s="1"/>
  <c r="M1187" i="7" s="1"/>
  <c r="D1181" i="7"/>
  <c r="E1181" i="7" s="1"/>
  <c r="F1181" i="7" s="1"/>
  <c r="G1181" i="7" s="1"/>
  <c r="F1183" i="7"/>
  <c r="G1183" i="7" s="1"/>
  <c r="H1183" i="7" s="1"/>
  <c r="I1183" i="7" s="1"/>
  <c r="C1178" i="7"/>
  <c r="O1191" i="7"/>
  <c r="Q1189" i="1" s="1"/>
  <c r="C1180" i="7"/>
  <c r="D1180" i="7" s="1"/>
  <c r="E1180" i="7" s="1"/>
  <c r="F1180" i="7" s="1"/>
  <c r="E1182" i="7"/>
  <c r="F1182" i="7" s="1"/>
  <c r="G1182" i="7" s="1"/>
  <c r="H1182" i="7" s="1"/>
  <c r="H1185" i="7"/>
  <c r="I1185" i="7" s="1"/>
  <c r="J1185" i="7" s="1"/>
  <c r="K1185" i="7" s="1"/>
  <c r="I1186" i="7"/>
  <c r="J1186" i="7" s="1"/>
  <c r="K1186" i="7" s="1"/>
  <c r="L1186" i="7" s="1"/>
  <c r="M1186" i="7" s="1"/>
  <c r="O1186" i="7" s="1"/>
  <c r="Q1184" i="1" s="1"/>
  <c r="L1185" i="7" l="1"/>
  <c r="M1185" i="7" s="1"/>
  <c r="D1178" i="7"/>
  <c r="E1178" i="7" s="1"/>
  <c r="F1178" i="7" s="1"/>
  <c r="G1178" i="7" s="1"/>
  <c r="J1184" i="7"/>
  <c r="K1184" i="7" s="1"/>
  <c r="L1184" i="7" s="1"/>
  <c r="M1184" i="7" s="1"/>
  <c r="C1174" i="7"/>
  <c r="O1185" i="7"/>
  <c r="Q1183" i="1" s="1"/>
  <c r="C1176" i="7"/>
  <c r="D1176" i="7" s="1"/>
  <c r="O1187" i="7"/>
  <c r="Q1185" i="1" s="1"/>
  <c r="C1175" i="7"/>
  <c r="D1175" i="7" s="1"/>
  <c r="G1180" i="7"/>
  <c r="H1180" i="7" s="1"/>
  <c r="I1180" i="7" s="1"/>
  <c r="H1181" i="7"/>
  <c r="I1181" i="7" s="1"/>
  <c r="F1179" i="7"/>
  <c r="G1179" i="7" s="1"/>
  <c r="H1179" i="7" s="1"/>
  <c r="I1182" i="7"/>
  <c r="J1182" i="7" s="1"/>
  <c r="K1182" i="7" s="1"/>
  <c r="J1183" i="7"/>
  <c r="K1183" i="7" s="1"/>
  <c r="L1183" i="7" s="1"/>
  <c r="M1183" i="7" s="1"/>
  <c r="C1177" i="7"/>
  <c r="D1177" i="7" s="1"/>
  <c r="E1177" i="7" s="1"/>
  <c r="F1177" i="7" s="1"/>
  <c r="O1188" i="7"/>
  <c r="Q1186" i="1" s="1"/>
  <c r="L1182" i="7" l="1"/>
  <c r="M1182" i="7" s="1"/>
  <c r="J1181" i="7"/>
  <c r="K1181" i="7" s="1"/>
  <c r="L1181" i="7" s="1"/>
  <c r="M1181" i="7" s="1"/>
  <c r="E1176" i="7"/>
  <c r="F1176" i="7" s="1"/>
  <c r="G1176" i="7" s="1"/>
  <c r="H1176" i="7" s="1"/>
  <c r="I1176" i="7" s="1"/>
  <c r="J1176" i="7" s="1"/>
  <c r="K1176" i="7" s="1"/>
  <c r="C1172" i="7"/>
  <c r="D1172" i="7" s="1"/>
  <c r="O1183" i="7"/>
  <c r="Q1181" i="1" s="1"/>
  <c r="I1179" i="7"/>
  <c r="J1179" i="7" s="1"/>
  <c r="K1179" i="7" s="1"/>
  <c r="L1179" i="7" s="1"/>
  <c r="M1179" i="7" s="1"/>
  <c r="O1179" i="7" s="1"/>
  <c r="Q1177" i="1" s="1"/>
  <c r="C1173" i="7"/>
  <c r="D1173" i="7" s="1"/>
  <c r="E1173" i="7" s="1"/>
  <c r="O1184" i="7"/>
  <c r="Q1182" i="1" s="1"/>
  <c r="J1180" i="7"/>
  <c r="K1180" i="7" s="1"/>
  <c r="L1180" i="7" s="1"/>
  <c r="M1180" i="7" s="1"/>
  <c r="G1177" i="7"/>
  <c r="H1177" i="7" s="1"/>
  <c r="I1177" i="7" s="1"/>
  <c r="J1177" i="7" s="1"/>
  <c r="H1178" i="7"/>
  <c r="I1178" i="7" s="1"/>
  <c r="J1178" i="7" s="1"/>
  <c r="K1178" i="7" s="1"/>
  <c r="E1175" i="7"/>
  <c r="F1175" i="7" s="1"/>
  <c r="G1175" i="7" s="1"/>
  <c r="D1174" i="7"/>
  <c r="E1174" i="7" s="1"/>
  <c r="F1174" i="7" s="1"/>
  <c r="G1174" i="7" s="1"/>
  <c r="H1174" i="7" s="1"/>
  <c r="C1168" i="7"/>
  <c r="L1178" i="7" l="1"/>
  <c r="M1178" i="7" s="1"/>
  <c r="C1167" i="7" s="1"/>
  <c r="F1173" i="7"/>
  <c r="G1173" i="7" s="1"/>
  <c r="H1173" i="7" s="1"/>
  <c r="H1175" i="7"/>
  <c r="I1175" i="7" s="1"/>
  <c r="E1172" i="7"/>
  <c r="F1172" i="7" s="1"/>
  <c r="G1172" i="7" s="1"/>
  <c r="H1172" i="7" s="1"/>
  <c r="O1178" i="7"/>
  <c r="Q1176" i="1" s="1"/>
  <c r="I1174" i="7"/>
  <c r="C1170" i="7"/>
  <c r="D1170" i="7" s="1"/>
  <c r="E1170" i="7" s="1"/>
  <c r="F1170" i="7" s="1"/>
  <c r="O1181" i="7"/>
  <c r="Q1179" i="1" s="1"/>
  <c r="J1175" i="7"/>
  <c r="K1175" i="7" s="1"/>
  <c r="C1171" i="7"/>
  <c r="D1171" i="7" s="1"/>
  <c r="E1171" i="7" s="1"/>
  <c r="F1171" i="7" s="1"/>
  <c r="G1171" i="7" s="1"/>
  <c r="O1182" i="7"/>
  <c r="Q1180" i="1" s="1"/>
  <c r="I1173" i="7"/>
  <c r="K1177" i="7"/>
  <c r="L1177" i="7" s="1"/>
  <c r="M1177" i="7" s="1"/>
  <c r="D1167" i="7" s="1"/>
  <c r="D1168" i="7"/>
  <c r="J1174" i="7"/>
  <c r="O1180" i="7"/>
  <c r="Q1178" i="1" s="1"/>
  <c r="C1169" i="7"/>
  <c r="D1169" i="7" s="1"/>
  <c r="E1169" i="7" s="1"/>
  <c r="F1169" i="7" s="1"/>
  <c r="L1176" i="7" l="1"/>
  <c r="M1176" i="7" s="1"/>
  <c r="E1167" i="7" s="1"/>
  <c r="G1170" i="7"/>
  <c r="H1170" i="7" s="1"/>
  <c r="E1168" i="7"/>
  <c r="C1166" i="7"/>
  <c r="D1166" i="7" s="1"/>
  <c r="O1177" i="7"/>
  <c r="Q1175" i="1" s="1"/>
  <c r="I1172" i="7"/>
  <c r="J1172" i="7" s="1"/>
  <c r="K1174" i="7"/>
  <c r="J1173" i="7"/>
  <c r="K1173" i="7" s="1"/>
  <c r="L1173" i="7" s="1"/>
  <c r="M1173" i="7" s="1"/>
  <c r="O1173" i="7" s="1"/>
  <c r="Q1171" i="1" s="1"/>
  <c r="L1175" i="7"/>
  <c r="M1175" i="7" s="1"/>
  <c r="C1165" i="7"/>
  <c r="D1165" i="7" s="1"/>
  <c r="H1171" i="7"/>
  <c r="I1171" i="7" s="1"/>
  <c r="J1171" i="7" s="1"/>
  <c r="F1167" i="7" l="1"/>
  <c r="F1168" i="7"/>
  <c r="K1171" i="7"/>
  <c r="L1171" i="7" s="1"/>
  <c r="M1171" i="7" s="1"/>
  <c r="E1166" i="7"/>
  <c r="O1176" i="7"/>
  <c r="Q1174" i="1" s="1"/>
  <c r="L1174" i="7"/>
  <c r="M1174" i="7" s="1"/>
  <c r="E1165" i="7" s="1"/>
  <c r="F1165" i="7" s="1"/>
  <c r="G1169" i="7"/>
  <c r="H1169" i="7" s="1"/>
  <c r="I1169" i="7" s="1"/>
  <c r="J1169" i="7" s="1"/>
  <c r="K1169" i="7" s="1"/>
  <c r="L1169" i="7" s="1"/>
  <c r="M1169" i="7" s="1"/>
  <c r="G1167" i="7"/>
  <c r="H1167" i="7" s="1"/>
  <c r="C1162" i="7"/>
  <c r="O1174" i="7"/>
  <c r="Q1172" i="1" s="1"/>
  <c r="C1163" i="7"/>
  <c r="D1163" i="7" s="1"/>
  <c r="C1164" i="7"/>
  <c r="D1164" i="7" s="1"/>
  <c r="E1164" i="7" s="1"/>
  <c r="O1175" i="7"/>
  <c r="Q1173" i="1" s="1"/>
  <c r="G1168" i="7"/>
  <c r="H1168" i="7" s="1"/>
  <c r="I1168" i="7" s="1"/>
  <c r="K1172" i="7"/>
  <c r="L1172" i="7" s="1"/>
  <c r="M1172" i="7" s="1"/>
  <c r="I1170" i="7"/>
  <c r="J1170" i="7" s="1"/>
  <c r="K1170" i="7" s="1"/>
  <c r="O1171" i="7" l="1"/>
  <c r="Q1169" i="1" s="1"/>
  <c r="C1160" i="7"/>
  <c r="J1168" i="7"/>
  <c r="K1168" i="7" s="1"/>
  <c r="F1166" i="7"/>
  <c r="G1166" i="7" s="1"/>
  <c r="H1166" i="7" s="1"/>
  <c r="I1166" i="7" s="1"/>
  <c r="C1158" i="7"/>
  <c r="O1169" i="7"/>
  <c r="Q1167" i="1" s="1"/>
  <c r="E1163" i="7"/>
  <c r="F1163" i="7" s="1"/>
  <c r="O1172" i="7"/>
  <c r="Q1170" i="1" s="1"/>
  <c r="C1161" i="7"/>
  <c r="D1161" i="7" s="1"/>
  <c r="G1165" i="7"/>
  <c r="H1165" i="7" s="1"/>
  <c r="L1170" i="7"/>
  <c r="M1170" i="7" s="1"/>
  <c r="F1164" i="7"/>
  <c r="G1164" i="7" s="1"/>
  <c r="D1162" i="7"/>
  <c r="E1162" i="7" s="1"/>
  <c r="F1162" i="7" s="1"/>
  <c r="G1162" i="7" s="1"/>
  <c r="I1167" i="7"/>
  <c r="J1167" i="7" s="1"/>
  <c r="J1166" i="7" l="1"/>
  <c r="K1166" i="7" s="1"/>
  <c r="E1161" i="7"/>
  <c r="F1161" i="7" s="1"/>
  <c r="K1167" i="7"/>
  <c r="L1167" i="7" s="1"/>
  <c r="M1167" i="7" s="1"/>
  <c r="O1167" i="7" s="1"/>
  <c r="Q1165" i="1" s="1"/>
  <c r="G1163" i="7"/>
  <c r="H1163" i="7" s="1"/>
  <c r="C1156" i="7"/>
  <c r="H1164" i="7"/>
  <c r="I1164" i="7" s="1"/>
  <c r="D1160" i="7"/>
  <c r="E1160" i="7" s="1"/>
  <c r="O1170" i="7"/>
  <c r="Q1168" i="1" s="1"/>
  <c r="C1159" i="7"/>
  <c r="D1159" i="7" s="1"/>
  <c r="I1165" i="7"/>
  <c r="J1165" i="7" s="1"/>
  <c r="L1168" i="7"/>
  <c r="M1168" i="7" s="1"/>
  <c r="G1161" i="7" s="1"/>
  <c r="H1161" i="7" s="1"/>
  <c r="K1165" i="7" l="1"/>
  <c r="L1165" i="7" s="1"/>
  <c r="M1165" i="7" s="1"/>
  <c r="F1160" i="7"/>
  <c r="G1160" i="7" s="1"/>
  <c r="E1159" i="7"/>
  <c r="F1159" i="7" s="1"/>
  <c r="J1164" i="7"/>
  <c r="K1164" i="7" s="1"/>
  <c r="C1157" i="7"/>
  <c r="D1157" i="7" s="1"/>
  <c r="O1168" i="7"/>
  <c r="Q1166" i="1" s="1"/>
  <c r="D1158" i="7"/>
  <c r="E1158" i="7" s="1"/>
  <c r="I1163" i="7"/>
  <c r="J1163" i="7" s="1"/>
  <c r="H1162" i="7"/>
  <c r="I1162" i="7" s="1"/>
  <c r="L1166" i="7"/>
  <c r="M1166" i="7" s="1"/>
  <c r="C1155" i="7" l="1"/>
  <c r="D1155" i="7" s="1"/>
  <c r="O1166" i="7"/>
  <c r="Q1164" i="1" s="1"/>
  <c r="G1159" i="7"/>
  <c r="H1159" i="7" s="1"/>
  <c r="J1162" i="7"/>
  <c r="K1162" i="7" s="1"/>
  <c r="E1157" i="7"/>
  <c r="F1157" i="7" s="1"/>
  <c r="H1160" i="7"/>
  <c r="I1160" i="7" s="1"/>
  <c r="K1163" i="7"/>
  <c r="L1163" i="7" s="1"/>
  <c r="M1163" i="7" s="1"/>
  <c r="D1156" i="7"/>
  <c r="E1156" i="7" s="1"/>
  <c r="C1154" i="7"/>
  <c r="O1165" i="7"/>
  <c r="Q1163" i="1" s="1"/>
  <c r="F1158" i="7"/>
  <c r="G1158" i="7" s="1"/>
  <c r="L1164" i="7"/>
  <c r="M1164" i="7" s="1"/>
  <c r="I1161" i="7"/>
  <c r="J1161" i="7" s="1"/>
  <c r="H1158" i="7" l="1"/>
  <c r="I1158" i="7" s="1"/>
  <c r="I1159" i="7"/>
  <c r="J1159" i="7" s="1"/>
  <c r="J1160" i="7"/>
  <c r="K1160" i="7" s="1"/>
  <c r="L1160" i="7" s="1"/>
  <c r="M1160" i="7" s="1"/>
  <c r="C1153" i="7"/>
  <c r="D1153" i="7" s="1"/>
  <c r="O1164" i="7"/>
  <c r="Q1162" i="1" s="1"/>
  <c r="F1156" i="7"/>
  <c r="G1156" i="7" s="1"/>
  <c r="L1162" i="7"/>
  <c r="M1162" i="7" s="1"/>
  <c r="J1158" i="7" s="1"/>
  <c r="C1152" i="7"/>
  <c r="O1163" i="7"/>
  <c r="Q1161" i="1" s="1"/>
  <c r="K1161" i="7"/>
  <c r="L1161" i="7" s="1"/>
  <c r="M1161" i="7" s="1"/>
  <c r="D1154" i="7"/>
  <c r="E1154" i="7" s="1"/>
  <c r="G1157" i="7"/>
  <c r="H1157" i="7" s="1"/>
  <c r="E1155" i="7"/>
  <c r="F1155" i="7" s="1"/>
  <c r="G1155" i="7" l="1"/>
  <c r="E1153" i="7"/>
  <c r="F1153" i="7" s="1"/>
  <c r="G1153" i="7" s="1"/>
  <c r="F1154" i="7"/>
  <c r="I1157" i="7"/>
  <c r="J1157" i="7" s="1"/>
  <c r="K1157" i="7" s="1"/>
  <c r="H1156" i="7"/>
  <c r="I1156" i="7" s="1"/>
  <c r="J1156" i="7" s="1"/>
  <c r="G1154" i="7"/>
  <c r="H1154" i="7" s="1"/>
  <c r="D1152" i="7"/>
  <c r="E1152" i="7" s="1"/>
  <c r="F1152" i="7" s="1"/>
  <c r="C1150" i="7"/>
  <c r="D1150" i="7" s="1"/>
  <c r="O1161" i="7"/>
  <c r="Q1159" i="1" s="1"/>
  <c r="K1158" i="7"/>
  <c r="L1158" i="7" s="1"/>
  <c r="M1158" i="7" s="1"/>
  <c r="H1155" i="7"/>
  <c r="I1155" i="7" s="1"/>
  <c r="C1149" i="7"/>
  <c r="O1160" i="7"/>
  <c r="Q1158" i="1" s="1"/>
  <c r="O1162" i="7"/>
  <c r="Q1160" i="1" s="1"/>
  <c r="C1151" i="7"/>
  <c r="D1151" i="7" s="1"/>
  <c r="E1151" i="7" s="1"/>
  <c r="K1159" i="7"/>
  <c r="L1159" i="7" s="1"/>
  <c r="M1159" i="7" s="1"/>
  <c r="G1152" i="7" l="1"/>
  <c r="H1152" i="7" s="1"/>
  <c r="F1151" i="7"/>
  <c r="E1150" i="7"/>
  <c r="H1153" i="7"/>
  <c r="I1153" i="7" s="1"/>
  <c r="K1156" i="7"/>
  <c r="C1147" i="7"/>
  <c r="O1158" i="7"/>
  <c r="Q1156" i="1" s="1"/>
  <c r="L1156" i="7"/>
  <c r="M1156" i="7" s="1"/>
  <c r="J1155" i="7"/>
  <c r="K1155" i="7" s="1"/>
  <c r="C1148" i="7"/>
  <c r="D1148" i="7" s="1"/>
  <c r="O1159" i="7"/>
  <c r="Q1157" i="1" s="1"/>
  <c r="D1149" i="7"/>
  <c r="E1149" i="7" s="1"/>
  <c r="F1149" i="7" s="1"/>
  <c r="G1149" i="7" s="1"/>
  <c r="L1157" i="7"/>
  <c r="M1157" i="7" s="1"/>
  <c r="G1151" i="7"/>
  <c r="F1150" i="7"/>
  <c r="G1150" i="7" s="1"/>
  <c r="I1154" i="7"/>
  <c r="J1154" i="7" s="1"/>
  <c r="K1154" i="7" s="1"/>
  <c r="J1153" i="7" l="1"/>
  <c r="K1153" i="7" s="1"/>
  <c r="H1150" i="7"/>
  <c r="H1151" i="7"/>
  <c r="I1151" i="7"/>
  <c r="E1148" i="7"/>
  <c r="F1148" i="7" s="1"/>
  <c r="D1147" i="7"/>
  <c r="E1147" i="7" s="1"/>
  <c r="C1145" i="7"/>
  <c r="O1156" i="7"/>
  <c r="Q1154" i="1" s="1"/>
  <c r="L1154" i="7"/>
  <c r="M1154" i="7" s="1"/>
  <c r="O1157" i="7"/>
  <c r="Q1155" i="1" s="1"/>
  <c r="C1146" i="7"/>
  <c r="D1146" i="7" s="1"/>
  <c r="L1155" i="7"/>
  <c r="M1155" i="7" s="1"/>
  <c r="I1152" i="7"/>
  <c r="J1152" i="7" s="1"/>
  <c r="C1144" i="7" l="1"/>
  <c r="D1144" i="7" s="1"/>
  <c r="O1155" i="7"/>
  <c r="Q1153" i="1" s="1"/>
  <c r="G1148" i="7"/>
  <c r="H1148" i="7" s="1"/>
  <c r="I1148" i="7" s="1"/>
  <c r="J1148" i="7" s="1"/>
  <c r="D1145" i="7"/>
  <c r="E1145" i="7" s="1"/>
  <c r="F1145" i="7" s="1"/>
  <c r="G1145" i="7" s="1"/>
  <c r="J1151" i="7"/>
  <c r="K1151" i="7" s="1"/>
  <c r="I1150" i="7"/>
  <c r="J1150" i="7" s="1"/>
  <c r="H1149" i="7"/>
  <c r="I1149" i="7" s="1"/>
  <c r="J1149" i="7" s="1"/>
  <c r="K1149" i="7" s="1"/>
  <c r="E1146" i="7"/>
  <c r="F1146" i="7" s="1"/>
  <c r="G1146" i="7" s="1"/>
  <c r="H1146" i="7" s="1"/>
  <c r="K1152" i="7"/>
  <c r="L1152" i="7" s="1"/>
  <c r="M1152" i="7" s="1"/>
  <c r="O1154" i="7"/>
  <c r="Q1152" i="1" s="1"/>
  <c r="C1143" i="7"/>
  <c r="D1143" i="7" s="1"/>
  <c r="E1143" i="7" s="1"/>
  <c r="F1147" i="7"/>
  <c r="G1147" i="7" s="1"/>
  <c r="H1147" i="7" s="1"/>
  <c r="I1147" i="7" s="1"/>
  <c r="L1153" i="7"/>
  <c r="M1153" i="7" s="1"/>
  <c r="K1150" i="7" l="1"/>
  <c r="L1150" i="7" s="1"/>
  <c r="M1150" i="7" s="1"/>
  <c r="C1139" i="7" s="1"/>
  <c r="O1150" i="7"/>
  <c r="Q1148" i="1" s="1"/>
  <c r="O1153" i="7"/>
  <c r="Q1151" i="1" s="1"/>
  <c r="C1142" i="7"/>
  <c r="D1142" i="7" s="1"/>
  <c r="O1152" i="7"/>
  <c r="Q1150" i="1" s="1"/>
  <c r="C1141" i="7"/>
  <c r="L1151" i="7"/>
  <c r="M1151" i="7" s="1"/>
  <c r="H1145" i="7" s="1"/>
  <c r="I1145" i="7" s="1"/>
  <c r="E1144" i="7"/>
  <c r="F1144" i="7" s="1"/>
  <c r="K1148" i="7" l="1"/>
  <c r="L1148" i="7" s="1"/>
  <c r="M1148" i="7" s="1"/>
  <c r="G1144" i="7"/>
  <c r="H1144" i="7" s="1"/>
  <c r="E1142" i="7"/>
  <c r="F1142" i="7" s="1"/>
  <c r="I1146" i="7"/>
  <c r="J1146" i="7" s="1"/>
  <c r="D1141" i="7"/>
  <c r="E1141" i="7" s="1"/>
  <c r="J1147" i="7"/>
  <c r="K1147" i="7" s="1"/>
  <c r="O1148" i="7"/>
  <c r="Q1146" i="1" s="1"/>
  <c r="C1137" i="7"/>
  <c r="C1140" i="7"/>
  <c r="D1140" i="7" s="1"/>
  <c r="O1151" i="7"/>
  <c r="Q1149" i="1" s="1"/>
  <c r="F1143" i="7"/>
  <c r="G1143" i="7" s="1"/>
  <c r="L1149" i="7"/>
  <c r="M1149" i="7" s="1"/>
  <c r="F1141" i="7" s="1"/>
  <c r="G1141" i="7" s="1"/>
  <c r="I1144" i="7" l="1"/>
  <c r="J1144" i="7" s="1"/>
  <c r="E1140" i="7"/>
  <c r="F1140" i="7" s="1"/>
  <c r="C1138" i="7"/>
  <c r="D1138" i="7" s="1"/>
  <c r="O1149" i="7"/>
  <c r="Q1147" i="1" s="1"/>
  <c r="L1147" i="7"/>
  <c r="M1147" i="7" s="1"/>
  <c r="G1142" i="7"/>
  <c r="H1142" i="7" s="1"/>
  <c r="K1146" i="7"/>
  <c r="L1146" i="7" s="1"/>
  <c r="M1146" i="7" s="1"/>
  <c r="H1143" i="7"/>
  <c r="I1143" i="7" s="1"/>
  <c r="D1137" i="7"/>
  <c r="D1139" i="7"/>
  <c r="E1139" i="7" s="1"/>
  <c r="J1145" i="7"/>
  <c r="K1145" i="7" s="1"/>
  <c r="G1140" i="7" l="1"/>
  <c r="E1137" i="7"/>
  <c r="H1140" i="7"/>
  <c r="F1139" i="7"/>
  <c r="G1139" i="7" s="1"/>
  <c r="H1139" i="7" s="1"/>
  <c r="I1142" i="7"/>
  <c r="J1142" i="7" s="1"/>
  <c r="L1145" i="7"/>
  <c r="M1145" i="7" s="1"/>
  <c r="C1135" i="7"/>
  <c r="O1146" i="7"/>
  <c r="Q1144" i="1" s="1"/>
  <c r="E1138" i="7"/>
  <c r="F1138" i="7" s="1"/>
  <c r="F1137" i="7"/>
  <c r="G1137" i="7" s="1"/>
  <c r="O1147" i="7"/>
  <c r="Q1145" i="1" s="1"/>
  <c r="C1136" i="7"/>
  <c r="D1136" i="7" s="1"/>
  <c r="E1136" i="7" s="1"/>
  <c r="K1144" i="7"/>
  <c r="L1144" i="7" s="1"/>
  <c r="M1144" i="7" s="1"/>
  <c r="J1143" i="7"/>
  <c r="K1143" i="7" s="1"/>
  <c r="L1143" i="7" s="1"/>
  <c r="M1143" i="7" s="1"/>
  <c r="H1141" i="7"/>
  <c r="I1141" i="7" s="1"/>
  <c r="J1141" i="7" s="1"/>
  <c r="I1140" i="7" l="1"/>
  <c r="G1138" i="7"/>
  <c r="K1142" i="7"/>
  <c r="L1142" i="7" s="1"/>
  <c r="M1142" i="7" s="1"/>
  <c r="D1135" i="7"/>
  <c r="E1135" i="7" s="1"/>
  <c r="F1135" i="7" s="1"/>
  <c r="C1132" i="7"/>
  <c r="O1143" i="7"/>
  <c r="Q1141" i="1" s="1"/>
  <c r="O1144" i="7"/>
  <c r="Q1142" i="1" s="1"/>
  <c r="C1133" i="7"/>
  <c r="D1133" i="7" s="1"/>
  <c r="J1140" i="7"/>
  <c r="K1140" i="7" s="1"/>
  <c r="F1136" i="7"/>
  <c r="G1136" i="7" s="1"/>
  <c r="I1139" i="7"/>
  <c r="J1139" i="7" s="1"/>
  <c r="C1134" i="7"/>
  <c r="D1134" i="7" s="1"/>
  <c r="E1134" i="7" s="1"/>
  <c r="O1145" i="7"/>
  <c r="Q1143" i="1" s="1"/>
  <c r="H1137" i="7"/>
  <c r="K1141" i="7"/>
  <c r="L1141" i="7" s="1"/>
  <c r="M1141" i="7" s="1"/>
  <c r="H1138" i="7"/>
  <c r="I1138" i="7" s="1"/>
  <c r="K1139" i="7" l="1"/>
  <c r="J1138" i="7"/>
  <c r="K1138" i="7" s="1"/>
  <c r="F1134" i="7"/>
  <c r="G1134" i="7" s="1"/>
  <c r="L1140" i="7"/>
  <c r="M1140" i="7" s="1"/>
  <c r="C1129" i="7" s="1"/>
  <c r="D1129" i="7" s="1"/>
  <c r="I1137" i="7"/>
  <c r="H1136" i="7"/>
  <c r="I1136" i="7" s="1"/>
  <c r="E1133" i="7"/>
  <c r="L1139" i="7"/>
  <c r="M1139" i="7" s="1"/>
  <c r="J1137" i="7"/>
  <c r="O1142" i="7"/>
  <c r="Q1140" i="1" s="1"/>
  <c r="C1131" i="7"/>
  <c r="D1131" i="7" s="1"/>
  <c r="E1131" i="7" s="1"/>
  <c r="F1131" i="7" s="1"/>
  <c r="G1135" i="7"/>
  <c r="H1135" i="7" s="1"/>
  <c r="O1141" i="7"/>
  <c r="Q1139" i="1" s="1"/>
  <c r="C1130" i="7"/>
  <c r="F1133" i="7"/>
  <c r="G1133" i="7" s="1"/>
  <c r="H1133" i="7" s="1"/>
  <c r="D1132" i="7"/>
  <c r="E1132" i="7" s="1"/>
  <c r="H1134" i="7" l="1"/>
  <c r="I1134" i="7" s="1"/>
  <c r="O1140" i="7"/>
  <c r="Q1138" i="1" s="1"/>
  <c r="F1132" i="7"/>
  <c r="G1132" i="7" s="1"/>
  <c r="L1138" i="7"/>
  <c r="M1138" i="7" s="1"/>
  <c r="O1138" i="7" s="1"/>
  <c r="Q1136" i="1" s="1"/>
  <c r="I1135" i="7"/>
  <c r="J1135" i="7" s="1"/>
  <c r="K1137" i="7"/>
  <c r="L1137" i="7" s="1"/>
  <c r="M1137" i="7" s="1"/>
  <c r="D1130" i="7"/>
  <c r="E1130" i="7" s="1"/>
  <c r="J1136" i="7"/>
  <c r="K1136" i="7" s="1"/>
  <c r="L1136" i="7" s="1"/>
  <c r="M1136" i="7" s="1"/>
  <c r="C1126" i="7"/>
  <c r="O1137" i="7"/>
  <c r="Q1135" i="1" s="1"/>
  <c r="C1128" i="7"/>
  <c r="O1139" i="7"/>
  <c r="Q1137" i="1" s="1"/>
  <c r="C1127" i="7" l="1"/>
  <c r="D1127" i="7" s="1"/>
  <c r="E1127" i="7" s="1"/>
  <c r="K1135" i="7"/>
  <c r="L1135" i="7" s="1"/>
  <c r="M1135" i="7" s="1"/>
  <c r="D1128" i="7"/>
  <c r="E1128" i="7" s="1"/>
  <c r="F1130" i="7"/>
  <c r="G1130" i="7" s="1"/>
  <c r="H1130" i="7" s="1"/>
  <c r="I1130" i="7" s="1"/>
  <c r="J1130" i="7" s="1"/>
  <c r="H1132" i="7"/>
  <c r="I1132" i="7" s="1"/>
  <c r="G1131" i="7"/>
  <c r="H1131" i="7" s="1"/>
  <c r="I1131" i="7" s="1"/>
  <c r="E1129" i="7"/>
  <c r="F1129" i="7" s="1"/>
  <c r="G1129" i="7" s="1"/>
  <c r="H1129" i="7" s="1"/>
  <c r="I1129" i="7" s="1"/>
  <c r="L1134" i="7"/>
  <c r="M1134" i="7" s="1"/>
  <c r="O1134" i="7" s="1"/>
  <c r="Q1132" i="1" s="1"/>
  <c r="I1133" i="7"/>
  <c r="J1133" i="7" s="1"/>
  <c r="K1133" i="7" s="1"/>
  <c r="L1133" i="7" s="1"/>
  <c r="M1133" i="7" s="1"/>
  <c r="O1136" i="7"/>
  <c r="Q1134" i="1" s="1"/>
  <c r="J1134" i="7"/>
  <c r="K1134" i="7" s="1"/>
  <c r="C1123" i="7"/>
  <c r="J1131" i="7"/>
  <c r="F1128" i="7"/>
  <c r="G1128" i="7" s="1"/>
  <c r="D1126" i="7"/>
  <c r="E1126" i="7" s="1"/>
  <c r="F1126" i="7" s="1"/>
  <c r="J1132" i="7"/>
  <c r="K1132" i="7" s="1"/>
  <c r="C1125" i="7"/>
  <c r="D1125" i="7" s="1"/>
  <c r="F1127" i="7"/>
  <c r="G1127" i="7" s="1"/>
  <c r="C1124" i="7"/>
  <c r="O1135" i="7"/>
  <c r="Q1133" i="1" s="1"/>
  <c r="D1124" i="7" l="1"/>
  <c r="L1132" i="7"/>
  <c r="M1132" i="7" s="1"/>
  <c r="C1121" i="7" s="1"/>
  <c r="D1123" i="7"/>
  <c r="K1130" i="7"/>
  <c r="L1130" i="7" s="1"/>
  <c r="M1130" i="7" s="1"/>
  <c r="O1130" i="7" s="1"/>
  <c r="Q1128" i="1" s="1"/>
  <c r="O1132" i="7"/>
  <c r="Q1130" i="1" s="1"/>
  <c r="J1129" i="7"/>
  <c r="K1131" i="7"/>
  <c r="L1131" i="7" s="1"/>
  <c r="M1131" i="7" s="1"/>
  <c r="O1131" i="7" s="1"/>
  <c r="Q1129" i="1" s="1"/>
  <c r="E1125" i="7"/>
  <c r="F1125" i="7" s="1"/>
  <c r="H1128" i="7"/>
  <c r="I1128" i="7" s="1"/>
  <c r="J1128" i="7" s="1"/>
  <c r="K1128" i="7" s="1"/>
  <c r="L1128" i="7" s="1"/>
  <c r="M1128" i="7" s="1"/>
  <c r="C1119" i="7"/>
  <c r="C1122" i="7"/>
  <c r="D1122" i="7" s="1"/>
  <c r="O1133" i="7"/>
  <c r="Q1131" i="1" s="1"/>
  <c r="E1124" i="7"/>
  <c r="F1124" i="7" s="1"/>
  <c r="H1127" i="7"/>
  <c r="G1126" i="7"/>
  <c r="H1126" i="7" s="1"/>
  <c r="K1129" i="7" l="1"/>
  <c r="E1123" i="7"/>
  <c r="I1127" i="7"/>
  <c r="G1125" i="7"/>
  <c r="H1125" i="7" s="1"/>
  <c r="I1125" i="7" s="1"/>
  <c r="J1125" i="7" s="1"/>
  <c r="K1125" i="7" s="1"/>
  <c r="L1125" i="7" s="1"/>
  <c r="M1125" i="7" s="1"/>
  <c r="G1124" i="7"/>
  <c r="H1124" i="7" s="1"/>
  <c r="I1126" i="7"/>
  <c r="J1126" i="7" s="1"/>
  <c r="K1126" i="7" s="1"/>
  <c r="L1126" i="7" s="1"/>
  <c r="M1126" i="7" s="1"/>
  <c r="E1122" i="7"/>
  <c r="F1122" i="7" s="1"/>
  <c r="G1122" i="7" s="1"/>
  <c r="F1123" i="7"/>
  <c r="G1123" i="7" s="1"/>
  <c r="H1123" i="7" s="1"/>
  <c r="I1123" i="7" s="1"/>
  <c r="J1123" i="7" s="1"/>
  <c r="C1120" i="7"/>
  <c r="D1120" i="7" s="1"/>
  <c r="J1127" i="7"/>
  <c r="K1127" i="7" s="1"/>
  <c r="L1127" i="7" s="1"/>
  <c r="M1127" i="7" s="1"/>
  <c r="O1127" i="7" s="1"/>
  <c r="Q1125" i="1" s="1"/>
  <c r="D1121" i="7"/>
  <c r="E1121" i="7" s="1"/>
  <c r="F1121" i="7" s="1"/>
  <c r="G1121" i="7" s="1"/>
  <c r="H1121" i="7" s="1"/>
  <c r="L1129" i="7"/>
  <c r="M1129" i="7" s="1"/>
  <c r="D1119" i="7" s="1"/>
  <c r="E1119" i="7" s="1"/>
  <c r="E1120" i="7"/>
  <c r="F1120" i="7" s="1"/>
  <c r="G1120" i="7" s="1"/>
  <c r="O1128" i="7"/>
  <c r="Q1126" i="1" s="1"/>
  <c r="C1117" i="7"/>
  <c r="H1122" i="7"/>
  <c r="I1122" i="7" s="1"/>
  <c r="C1118" i="7"/>
  <c r="D1118" i="7" s="1"/>
  <c r="O1129" i="7"/>
  <c r="Q1127" i="1" s="1"/>
  <c r="E1118" i="7" l="1"/>
  <c r="I1124" i="7"/>
  <c r="J1124" i="7" s="1"/>
  <c r="F1119" i="7"/>
  <c r="G1119" i="7" s="1"/>
  <c r="C1116" i="7"/>
  <c r="D1116" i="7" s="1"/>
  <c r="E1116" i="7" s="1"/>
  <c r="D1117" i="7"/>
  <c r="K1124" i="7"/>
  <c r="L1124" i="7" s="1"/>
  <c r="M1124" i="7" s="1"/>
  <c r="H1119" i="7"/>
  <c r="E1117" i="7"/>
  <c r="F1117" i="7" s="1"/>
  <c r="I1121" i="7"/>
  <c r="J1121" i="7" s="1"/>
  <c r="J1122" i="7"/>
  <c r="K1122" i="7" s="1"/>
  <c r="K1123" i="7"/>
  <c r="L1123" i="7" s="1"/>
  <c r="M1123" i="7" s="1"/>
  <c r="C1115" i="7"/>
  <c r="D1115" i="7" s="1"/>
  <c r="O1126" i="7"/>
  <c r="Q1124" i="1" s="1"/>
  <c r="O1125" i="7"/>
  <c r="Q1123" i="1" s="1"/>
  <c r="C1114" i="7"/>
  <c r="F1118" i="7"/>
  <c r="G1118" i="7" s="1"/>
  <c r="H1120" i="7"/>
  <c r="I1120" i="7" s="1"/>
  <c r="F1116" i="7" l="1"/>
  <c r="G1116" i="7" s="1"/>
  <c r="H1118" i="7"/>
  <c r="I1118" i="7" s="1"/>
  <c r="D1114" i="7"/>
  <c r="E1114" i="7" s="1"/>
  <c r="G1117" i="7"/>
  <c r="H1117" i="7" s="1"/>
  <c r="E1115" i="7"/>
  <c r="F1115" i="7" s="1"/>
  <c r="K1121" i="7"/>
  <c r="L1121" i="7" s="1"/>
  <c r="M1121" i="7" s="1"/>
  <c r="C1110" i="7" s="1"/>
  <c r="J1120" i="7"/>
  <c r="K1120" i="7" s="1"/>
  <c r="L1122" i="7"/>
  <c r="M1122" i="7" s="1"/>
  <c r="F1114" i="7" s="1"/>
  <c r="G1114" i="7" s="1"/>
  <c r="O1124" i="7"/>
  <c r="Q1122" i="1" s="1"/>
  <c r="C1113" i="7"/>
  <c r="D1113" i="7" s="1"/>
  <c r="C1112" i="7"/>
  <c r="O1123" i="7"/>
  <c r="Q1121" i="1" s="1"/>
  <c r="I1119" i="7"/>
  <c r="J1119" i="7" s="1"/>
  <c r="D1112" i="7" l="1"/>
  <c r="E1112" i="7" s="1"/>
  <c r="G1115" i="7"/>
  <c r="H1115" i="7" s="1"/>
  <c r="O1121" i="7"/>
  <c r="Q1119" i="1" s="1"/>
  <c r="E1113" i="7"/>
  <c r="F1113" i="7" s="1"/>
  <c r="G1113" i="7" s="1"/>
  <c r="O1122" i="7"/>
  <c r="Q1120" i="1" s="1"/>
  <c r="C1111" i="7"/>
  <c r="D1111" i="7" s="1"/>
  <c r="K1119" i="7"/>
  <c r="L1119" i="7" s="1"/>
  <c r="M1119" i="7" s="1"/>
  <c r="L1120" i="7"/>
  <c r="M1120" i="7" s="1"/>
  <c r="H1114" i="7" s="1"/>
  <c r="I1117" i="7"/>
  <c r="J1117" i="7" s="1"/>
  <c r="H1116" i="7"/>
  <c r="I1116" i="7" s="1"/>
  <c r="J1118" i="7"/>
  <c r="K1118" i="7" s="1"/>
  <c r="J1116" i="7" l="1"/>
  <c r="K1116" i="7" s="1"/>
  <c r="K1117" i="7"/>
  <c r="L1118" i="7"/>
  <c r="M1118" i="7" s="1"/>
  <c r="L1116" i="7" s="1"/>
  <c r="M1116" i="7" s="1"/>
  <c r="C1105" i="7" s="1"/>
  <c r="D1110" i="7"/>
  <c r="E1110" i="7" s="1"/>
  <c r="F1110" i="7" s="1"/>
  <c r="H1113" i="7"/>
  <c r="O1118" i="7"/>
  <c r="Q1116" i="1" s="1"/>
  <c r="C1107" i="7"/>
  <c r="O1120" i="7"/>
  <c r="Q1118" i="1" s="1"/>
  <c r="C1109" i="7"/>
  <c r="D1109" i="7" s="1"/>
  <c r="C1108" i="7"/>
  <c r="D1108" i="7" s="1"/>
  <c r="O1119" i="7"/>
  <c r="Q1117" i="1" s="1"/>
  <c r="L1117" i="7"/>
  <c r="M1117" i="7" s="1"/>
  <c r="I1114" i="7"/>
  <c r="J1114" i="7" s="1"/>
  <c r="I1115" i="7"/>
  <c r="J1115" i="7" s="1"/>
  <c r="K1115" i="7" s="1"/>
  <c r="E1111" i="7"/>
  <c r="F1111" i="7" s="1"/>
  <c r="G1111" i="7" s="1"/>
  <c r="H1111" i="7" s="1"/>
  <c r="F1112" i="7"/>
  <c r="G1112" i="7" s="1"/>
  <c r="H1112" i="7" l="1"/>
  <c r="E1109" i="7"/>
  <c r="I1113" i="7"/>
  <c r="J1113" i="7" s="1"/>
  <c r="K1113" i="7" s="1"/>
  <c r="O1116" i="7"/>
  <c r="Q1114" i="1" s="1"/>
  <c r="I1111" i="7"/>
  <c r="L1115" i="7"/>
  <c r="M1115" i="7" s="1"/>
  <c r="O1115" i="7" s="1"/>
  <c r="Q1113" i="1" s="1"/>
  <c r="F1109" i="7"/>
  <c r="G1109" i="7" s="1"/>
  <c r="H1109" i="7" s="1"/>
  <c r="K1114" i="7"/>
  <c r="L1114" i="7" s="1"/>
  <c r="M1114" i="7" s="1"/>
  <c r="E1108" i="7"/>
  <c r="F1108" i="7" s="1"/>
  <c r="I1112" i="7"/>
  <c r="J1112" i="7" s="1"/>
  <c r="K1112" i="7" s="1"/>
  <c r="G1110" i="7"/>
  <c r="H1110" i="7" s="1"/>
  <c r="D1107" i="7"/>
  <c r="E1107" i="7" s="1"/>
  <c r="O1117" i="7"/>
  <c r="Q1115" i="1" s="1"/>
  <c r="C1106" i="7"/>
  <c r="D1106" i="7" s="1"/>
  <c r="C1103" i="7"/>
  <c r="C1104" i="7" l="1"/>
  <c r="L1113" i="7"/>
  <c r="M1113" i="7" s="1"/>
  <c r="J1111" i="7"/>
  <c r="K1111" i="7" s="1"/>
  <c r="L1111" i="7" s="1"/>
  <c r="M1111" i="7" s="1"/>
  <c r="G1108" i="7"/>
  <c r="D1105" i="7"/>
  <c r="E1105" i="7" s="1"/>
  <c r="F1107" i="7"/>
  <c r="G1107" i="7" s="1"/>
  <c r="H1107" i="7" s="1"/>
  <c r="L1112" i="7"/>
  <c r="M1112" i="7" s="1"/>
  <c r="C1101" i="7" s="1"/>
  <c r="D1101" i="7" s="1"/>
  <c r="E1101" i="7" s="1"/>
  <c r="E1106" i="7"/>
  <c r="F1106" i="7" s="1"/>
  <c r="G1106" i="7" s="1"/>
  <c r="H1106" i="7" s="1"/>
  <c r="I1110" i="7"/>
  <c r="J1110" i="7" s="1"/>
  <c r="I1109" i="7"/>
  <c r="O1114" i="7"/>
  <c r="Q1112" i="1" s="1"/>
  <c r="H1108" i="7"/>
  <c r="I1108" i="7" s="1"/>
  <c r="J1108" i="7" s="1"/>
  <c r="D1104" i="7"/>
  <c r="E1104" i="7" s="1"/>
  <c r="O1113" i="7"/>
  <c r="Q1111" i="1" s="1"/>
  <c r="C1102" i="7"/>
  <c r="D1102" i="7" s="1"/>
  <c r="D1103" i="7"/>
  <c r="O1112" i="7"/>
  <c r="Q1110" i="1" s="1"/>
  <c r="K1110" i="7"/>
  <c r="L1110" i="7" s="1"/>
  <c r="M1110" i="7" s="1"/>
  <c r="J1109" i="7"/>
  <c r="K1108" i="7" l="1"/>
  <c r="I1106" i="7"/>
  <c r="K1109" i="7"/>
  <c r="L1109" i="7" s="1"/>
  <c r="M1109" i="7" s="1"/>
  <c r="O1109" i="7" s="1"/>
  <c r="Q1107" i="1" s="1"/>
  <c r="F1105" i="7"/>
  <c r="G1105" i="7" s="1"/>
  <c r="H1105" i="7" s="1"/>
  <c r="I1105" i="7" s="1"/>
  <c r="J1105" i="7" s="1"/>
  <c r="E1102" i="7"/>
  <c r="F1102" i="7" s="1"/>
  <c r="F1104" i="7"/>
  <c r="E1103" i="7"/>
  <c r="F1103" i="7" s="1"/>
  <c r="G1103" i="7" s="1"/>
  <c r="H1103" i="7" s="1"/>
  <c r="I1107" i="7"/>
  <c r="J1107" i="7" s="1"/>
  <c r="K1107" i="7" s="1"/>
  <c r="L1107" i="7" s="1"/>
  <c r="M1107" i="7" s="1"/>
  <c r="G1102" i="7"/>
  <c r="O1110" i="7"/>
  <c r="Q1108" i="1" s="1"/>
  <c r="C1099" i="7"/>
  <c r="D1099" i="7" s="1"/>
  <c r="J1106" i="7"/>
  <c r="K1106" i="7" s="1"/>
  <c r="C1100" i="7"/>
  <c r="D1100" i="7" s="1"/>
  <c r="E1100" i="7" s="1"/>
  <c r="O1111" i="7"/>
  <c r="Q1109" i="1" s="1"/>
  <c r="F1101" i="7"/>
  <c r="L1108" i="7"/>
  <c r="M1108" i="7" s="1"/>
  <c r="G1104" i="7"/>
  <c r="H1104" i="7" s="1"/>
  <c r="I1104" i="7" s="1"/>
  <c r="C1098" i="7" l="1"/>
  <c r="G1101" i="7"/>
  <c r="H1101" i="7" s="1"/>
  <c r="L1106" i="7"/>
  <c r="M1106" i="7" s="1"/>
  <c r="C1095" i="7" s="1"/>
  <c r="H1102" i="7"/>
  <c r="I1102" i="7" s="1"/>
  <c r="J1104" i="7"/>
  <c r="K1104" i="7" s="1"/>
  <c r="C1097" i="7"/>
  <c r="D1097" i="7" s="1"/>
  <c r="O1108" i="7"/>
  <c r="Q1106" i="1" s="1"/>
  <c r="F1100" i="7"/>
  <c r="G1100" i="7" s="1"/>
  <c r="O1107" i="7"/>
  <c r="Q1105" i="1" s="1"/>
  <c r="C1096" i="7"/>
  <c r="K1105" i="7"/>
  <c r="L1105" i="7" s="1"/>
  <c r="M1105" i="7" s="1"/>
  <c r="D1098" i="7"/>
  <c r="E1098" i="7" s="1"/>
  <c r="I1103" i="7"/>
  <c r="J1103" i="7" s="1"/>
  <c r="E1099" i="7"/>
  <c r="F1099" i="7" s="1"/>
  <c r="E1097" i="7" l="1"/>
  <c r="F1098" i="7"/>
  <c r="G1098" i="7" s="1"/>
  <c r="J1102" i="7"/>
  <c r="L1104" i="7"/>
  <c r="M1104" i="7" s="1"/>
  <c r="K1103" i="7"/>
  <c r="O1106" i="7"/>
  <c r="Q1104" i="1" s="1"/>
  <c r="G1099" i="7"/>
  <c r="D1096" i="7"/>
  <c r="H1100" i="7"/>
  <c r="I1100" i="7" s="1"/>
  <c r="J1100" i="7" s="1"/>
  <c r="I1101" i="7"/>
  <c r="C1094" i="7"/>
  <c r="D1094" i="7" s="1"/>
  <c r="O1105" i="7"/>
  <c r="Q1103" i="1" s="1"/>
  <c r="K1102" i="7"/>
  <c r="L1102" i="7" s="1"/>
  <c r="M1102" i="7" s="1"/>
  <c r="F1097" i="7"/>
  <c r="H1099" i="7"/>
  <c r="I1099" i="7" s="1"/>
  <c r="E1096" i="7"/>
  <c r="F1096" i="7" s="1"/>
  <c r="J1101" i="7"/>
  <c r="K1101" i="7" s="1"/>
  <c r="C1093" i="7"/>
  <c r="L1103" i="7"/>
  <c r="M1103" i="7" s="1"/>
  <c r="D1095" i="7"/>
  <c r="H1098" i="7" l="1"/>
  <c r="E1095" i="7"/>
  <c r="O1104" i="7"/>
  <c r="Q1102" i="1" s="1"/>
  <c r="G1097" i="7"/>
  <c r="G1096" i="7"/>
  <c r="H1096" i="7" s="1"/>
  <c r="K1100" i="7"/>
  <c r="L1100" i="7" s="1"/>
  <c r="M1100" i="7" s="1"/>
  <c r="L1101" i="7"/>
  <c r="M1101" i="7" s="1"/>
  <c r="C1091" i="7"/>
  <c r="D1091" i="7" s="1"/>
  <c r="E1091" i="7" s="1"/>
  <c r="O1102" i="7"/>
  <c r="Q1100" i="1" s="1"/>
  <c r="C1092" i="7"/>
  <c r="D1092" i="7" s="1"/>
  <c r="O1103" i="7"/>
  <c r="Q1101" i="1" s="1"/>
  <c r="D1093" i="7"/>
  <c r="E1093" i="7" s="1"/>
  <c r="F1093" i="7" s="1"/>
  <c r="G1093" i="7" s="1"/>
  <c r="J1099" i="7"/>
  <c r="K1099" i="7" s="1"/>
  <c r="E1094" i="7"/>
  <c r="F1094" i="7" s="1"/>
  <c r="F1095" i="7"/>
  <c r="G1095" i="7" s="1"/>
  <c r="H1095" i="7" s="1"/>
  <c r="I1095" i="7" s="1"/>
  <c r="H1097" i="7"/>
  <c r="I1097" i="7" s="1"/>
  <c r="J1097" i="7" s="1"/>
  <c r="K1097" i="7" s="1"/>
  <c r="I1098" i="7"/>
  <c r="J1098" i="7" s="1"/>
  <c r="K1098" i="7" l="1"/>
  <c r="L1098" i="7" s="1"/>
  <c r="M1098" i="7" s="1"/>
  <c r="C1090" i="7"/>
  <c r="D1090" i="7" s="1"/>
  <c r="O1101" i="7"/>
  <c r="Q1099" i="1" s="1"/>
  <c r="G1094" i="7"/>
  <c r="H1094" i="7" s="1"/>
  <c r="E1092" i="7"/>
  <c r="F1092" i="7" s="1"/>
  <c r="O1100" i="7"/>
  <c r="Q1098" i="1" s="1"/>
  <c r="C1089" i="7"/>
  <c r="C1087" i="7"/>
  <c r="O1098" i="7"/>
  <c r="Q1096" i="1" s="1"/>
  <c r="L1099" i="7"/>
  <c r="M1099" i="7" s="1"/>
  <c r="F1091" i="7" s="1"/>
  <c r="G1091" i="7" s="1"/>
  <c r="I1096" i="7"/>
  <c r="J1096" i="7" s="1"/>
  <c r="E1090" i="7" l="1"/>
  <c r="F1090" i="7" s="1"/>
  <c r="G1092" i="7"/>
  <c r="H1092" i="7" s="1"/>
  <c r="J1095" i="7"/>
  <c r="K1095" i="7" s="1"/>
  <c r="K1096" i="7"/>
  <c r="L1096" i="7" s="1"/>
  <c r="M1096" i="7" s="1"/>
  <c r="C1085" i="7" s="1"/>
  <c r="H1093" i="7"/>
  <c r="I1093" i="7" s="1"/>
  <c r="I1094" i="7"/>
  <c r="J1094" i="7" s="1"/>
  <c r="C1088" i="7"/>
  <c r="D1088" i="7" s="1"/>
  <c r="O1099" i="7"/>
  <c r="Q1097" i="1" s="1"/>
  <c r="D1089" i="7"/>
  <c r="E1089" i="7" s="1"/>
  <c r="L1097" i="7"/>
  <c r="M1097" i="7" s="1"/>
  <c r="G1090" i="7" s="1"/>
  <c r="H1090" i="7" l="1"/>
  <c r="O1096" i="7"/>
  <c r="Q1094" i="1" s="1"/>
  <c r="K1094" i="7"/>
  <c r="L1094" i="7" s="1"/>
  <c r="M1094" i="7" s="1"/>
  <c r="F1089" i="7"/>
  <c r="G1089" i="7" s="1"/>
  <c r="J1093" i="7"/>
  <c r="K1093" i="7" s="1"/>
  <c r="D1087" i="7"/>
  <c r="E1087" i="7" s="1"/>
  <c r="H1091" i="7"/>
  <c r="I1091" i="7" s="1"/>
  <c r="C1086" i="7"/>
  <c r="D1086" i="7" s="1"/>
  <c r="O1097" i="7"/>
  <c r="Q1095" i="1" s="1"/>
  <c r="L1095" i="7"/>
  <c r="M1095" i="7" s="1"/>
  <c r="D1085" i="7" s="1"/>
  <c r="E1088" i="7"/>
  <c r="F1088" i="7" s="1"/>
  <c r="I1092" i="7"/>
  <c r="J1092" i="7" s="1"/>
  <c r="E1085" i="7" l="1"/>
  <c r="L1093" i="7"/>
  <c r="M1093" i="7" s="1"/>
  <c r="E1086" i="7"/>
  <c r="F1086" i="7" s="1"/>
  <c r="H1089" i="7"/>
  <c r="I1089" i="7" s="1"/>
  <c r="J1089" i="7" s="1"/>
  <c r="K1092" i="7"/>
  <c r="L1092" i="7" s="1"/>
  <c r="M1092" i="7" s="1"/>
  <c r="C1081" i="7" s="1"/>
  <c r="F1085" i="7"/>
  <c r="G1088" i="7"/>
  <c r="H1088" i="7" s="1"/>
  <c r="J1091" i="7"/>
  <c r="K1091" i="7" s="1"/>
  <c r="L1091" i="7" s="1"/>
  <c r="M1091" i="7" s="1"/>
  <c r="C1083" i="7"/>
  <c r="D1083" i="7" s="1"/>
  <c r="E1083" i="7" s="1"/>
  <c r="O1094" i="7"/>
  <c r="Q1092" i="1" s="1"/>
  <c r="O1093" i="7"/>
  <c r="Q1091" i="1" s="1"/>
  <c r="C1082" i="7"/>
  <c r="C1084" i="7"/>
  <c r="D1084" i="7" s="1"/>
  <c r="E1084" i="7" s="1"/>
  <c r="O1095" i="7"/>
  <c r="Q1093" i="1" s="1"/>
  <c r="F1087" i="7"/>
  <c r="G1087" i="7" s="1"/>
  <c r="H1087" i="7" s="1"/>
  <c r="I1090" i="7"/>
  <c r="J1090" i="7" s="1"/>
  <c r="K1090" i="7" s="1"/>
  <c r="G1086" i="7" l="1"/>
  <c r="H1086" i="7" s="1"/>
  <c r="I1086" i="7" s="1"/>
  <c r="D1081" i="7"/>
  <c r="F1084" i="7"/>
  <c r="G1084" i="7" s="1"/>
  <c r="H1084" i="7" s="1"/>
  <c r="O1092" i="7"/>
  <c r="Q1090" i="1" s="1"/>
  <c r="K1089" i="7"/>
  <c r="L1089" i="7" s="1"/>
  <c r="M1089" i="7" s="1"/>
  <c r="C1078" i="7" s="1"/>
  <c r="L1090" i="7"/>
  <c r="M1090" i="7" s="1"/>
  <c r="I1088" i="7"/>
  <c r="J1088" i="7" s="1"/>
  <c r="K1088" i="7" s="1"/>
  <c r="I1087" i="7"/>
  <c r="J1087" i="7" s="1"/>
  <c r="K1087" i="7" s="1"/>
  <c r="L1087" i="7" s="1"/>
  <c r="M1087" i="7" s="1"/>
  <c r="D1082" i="7"/>
  <c r="E1082" i="7" s="1"/>
  <c r="F1082" i="7" s="1"/>
  <c r="G1082" i="7" s="1"/>
  <c r="G1085" i="7"/>
  <c r="C1079" i="7"/>
  <c r="O1090" i="7"/>
  <c r="Q1088" i="1" s="1"/>
  <c r="C1080" i="7"/>
  <c r="D1080" i="7" s="1"/>
  <c r="O1091" i="7"/>
  <c r="Q1089" i="1" s="1"/>
  <c r="J1086" i="7"/>
  <c r="K1086" i="7" s="1"/>
  <c r="E1081" i="7"/>
  <c r="O1089" i="7"/>
  <c r="Q1087" i="1" s="1"/>
  <c r="F1083" i="7"/>
  <c r="G1083" i="7" s="1"/>
  <c r="H1085" i="7"/>
  <c r="I1085" i="7" s="1"/>
  <c r="L1088" i="7" l="1"/>
  <c r="M1088" i="7" s="1"/>
  <c r="D1078" i="7"/>
  <c r="E1078" i="7" s="1"/>
  <c r="L1086" i="7"/>
  <c r="M1086" i="7" s="1"/>
  <c r="F1078" i="7" s="1"/>
  <c r="F1081" i="7"/>
  <c r="G1081" i="7" s="1"/>
  <c r="H1081" i="7" s="1"/>
  <c r="I1081" i="7" s="1"/>
  <c r="I1084" i="7"/>
  <c r="J1084" i="7" s="1"/>
  <c r="K1084" i="7" s="1"/>
  <c r="J1085" i="7"/>
  <c r="K1085" i="7" s="1"/>
  <c r="D1079" i="7"/>
  <c r="H1083" i="7"/>
  <c r="I1083" i="7" s="1"/>
  <c r="J1083" i="7" s="1"/>
  <c r="E1080" i="7"/>
  <c r="F1080" i="7" s="1"/>
  <c r="G1080" i="7" s="1"/>
  <c r="C1075" i="7"/>
  <c r="O1086" i="7"/>
  <c r="Q1084" i="1" s="1"/>
  <c r="L1085" i="7"/>
  <c r="M1085" i="7" s="1"/>
  <c r="H1082" i="7"/>
  <c r="I1082" i="7" s="1"/>
  <c r="E1079" i="7"/>
  <c r="F1079" i="7" s="1"/>
  <c r="G1079" i="7" s="1"/>
  <c r="K1083" i="7"/>
  <c r="C1076" i="7"/>
  <c r="O1087" i="7"/>
  <c r="Q1085" i="1" s="1"/>
  <c r="C1077" i="7"/>
  <c r="D1077" i="7" s="1"/>
  <c r="E1077" i="7" s="1"/>
  <c r="O1088" i="7"/>
  <c r="Q1086" i="1" s="1"/>
  <c r="J1082" i="7" l="1"/>
  <c r="D1076" i="7"/>
  <c r="E1076" i="7" s="1"/>
  <c r="H1080" i="7"/>
  <c r="L1084" i="7"/>
  <c r="M1084" i="7" s="1"/>
  <c r="C1073" i="7" s="1"/>
  <c r="F1077" i="7"/>
  <c r="G1077" i="7" s="1"/>
  <c r="L1083" i="7"/>
  <c r="M1083" i="7" s="1"/>
  <c r="K1082" i="7"/>
  <c r="H1079" i="7"/>
  <c r="D1075" i="7"/>
  <c r="E1075" i="7" s="1"/>
  <c r="F1075" i="7" s="1"/>
  <c r="O1083" i="7"/>
  <c r="Q1081" i="1" s="1"/>
  <c r="O1085" i="7"/>
  <c r="Q1083" i="1" s="1"/>
  <c r="C1074" i="7"/>
  <c r="I1080" i="7"/>
  <c r="J1080" i="7" s="1"/>
  <c r="K1080" i="7" s="1"/>
  <c r="J1081" i="7"/>
  <c r="G1078" i="7"/>
  <c r="D1074" i="7" l="1"/>
  <c r="E1074" i="7" s="1"/>
  <c r="F1074" i="7" s="1"/>
  <c r="F1076" i="7"/>
  <c r="H1078" i="7"/>
  <c r="L1082" i="7"/>
  <c r="M1082" i="7" s="1"/>
  <c r="O1082" i="7" s="1"/>
  <c r="Q1080" i="1" s="1"/>
  <c r="O1084" i="7"/>
  <c r="Q1082" i="1" s="1"/>
  <c r="G1075" i="7"/>
  <c r="I1079" i="7"/>
  <c r="J1079" i="7" s="1"/>
  <c r="K1079" i="7" s="1"/>
  <c r="K1081" i="7"/>
  <c r="G1076" i="7"/>
  <c r="H1076" i="7" s="1"/>
  <c r="I1076" i="7" s="1"/>
  <c r="I1078" i="7"/>
  <c r="J1078" i="7" s="1"/>
  <c r="C1071" i="7"/>
  <c r="H1077" i="7"/>
  <c r="I1077" i="7" s="1"/>
  <c r="L1081" i="7"/>
  <c r="M1081" i="7" s="1"/>
  <c r="H1075" i="7" s="1"/>
  <c r="C1072" i="7"/>
  <c r="D1072" i="7" s="1"/>
  <c r="D1073" i="7"/>
  <c r="E1073" i="7" s="1"/>
  <c r="F1073" i="7" s="1"/>
  <c r="K1078" i="7" l="1"/>
  <c r="G1073" i="7"/>
  <c r="H1073" i="7" s="1"/>
  <c r="E1072" i="7"/>
  <c r="D1071" i="7"/>
  <c r="L1080" i="7"/>
  <c r="M1080" i="7" s="1"/>
  <c r="C1070" i="7"/>
  <c r="D1070" i="7" s="1"/>
  <c r="O1081" i="7"/>
  <c r="Q1079" i="1" s="1"/>
  <c r="G1074" i="7"/>
  <c r="L1079" i="7"/>
  <c r="M1079" i="7" s="1"/>
  <c r="J1077" i="7"/>
  <c r="C1069" i="7" l="1"/>
  <c r="O1080" i="7"/>
  <c r="Q1078" i="1" s="1"/>
  <c r="K1077" i="7"/>
  <c r="L1077" i="7" s="1"/>
  <c r="M1077" i="7" s="1"/>
  <c r="C1066" i="7" s="1"/>
  <c r="E1071" i="7"/>
  <c r="F1071" i="7" s="1"/>
  <c r="I1075" i="7"/>
  <c r="H1074" i="7"/>
  <c r="L1078" i="7"/>
  <c r="M1078" i="7" s="1"/>
  <c r="F1072" i="7"/>
  <c r="J1076" i="7"/>
  <c r="K1076" i="7" s="1"/>
  <c r="L1076" i="7" s="1"/>
  <c r="M1076" i="7" s="1"/>
  <c r="E1070" i="7"/>
  <c r="F1070" i="7" s="1"/>
  <c r="O1079" i="7"/>
  <c r="Q1077" i="1" s="1"/>
  <c r="C1068" i="7"/>
  <c r="D1068" i="7" s="1"/>
  <c r="J1075" i="7"/>
  <c r="K1075" i="7" s="1"/>
  <c r="D1069" i="7"/>
  <c r="E1069" i="7" s="1"/>
  <c r="I1074" i="7"/>
  <c r="J1074" i="7" s="1"/>
  <c r="K1074" i="7" s="1"/>
  <c r="G1072" i="7"/>
  <c r="H1072" i="7" s="1"/>
  <c r="O1076" i="7" l="1"/>
  <c r="Q1074" i="1" s="1"/>
  <c r="C1065" i="7"/>
  <c r="F1069" i="7"/>
  <c r="G1069" i="7" s="1"/>
  <c r="L1075" i="7"/>
  <c r="M1075" i="7" s="1"/>
  <c r="C1064" i="7" s="1"/>
  <c r="D1064" i="7" s="1"/>
  <c r="G1070" i="7"/>
  <c r="H1070" i="7" s="1"/>
  <c r="L1074" i="7"/>
  <c r="M1074" i="7" s="1"/>
  <c r="D1066" i="7"/>
  <c r="E1066" i="7" s="1"/>
  <c r="F1066" i="7" s="1"/>
  <c r="I1072" i="7"/>
  <c r="J1072" i="7" s="1"/>
  <c r="K1072" i="7" s="1"/>
  <c r="L1072" i="7" s="1"/>
  <c r="M1072" i="7" s="1"/>
  <c r="E1068" i="7"/>
  <c r="F1068" i="7" s="1"/>
  <c r="O1077" i="7"/>
  <c r="Q1075" i="1" s="1"/>
  <c r="O1078" i="7"/>
  <c r="Q1076" i="1" s="1"/>
  <c r="C1067" i="7"/>
  <c r="D1067" i="7" s="1"/>
  <c r="E1067" i="7" s="1"/>
  <c r="F1067" i="7" s="1"/>
  <c r="G1067" i="7" s="1"/>
  <c r="G1071" i="7"/>
  <c r="H1071" i="7" s="1"/>
  <c r="I1071" i="7" s="1"/>
  <c r="I1073" i="7"/>
  <c r="J1073" i="7" s="1"/>
  <c r="K1073" i="7" s="1"/>
  <c r="L1073" i="7" s="1"/>
  <c r="M1073" i="7" s="1"/>
  <c r="J1071" i="7"/>
  <c r="K1071" i="7" s="1"/>
  <c r="L1071" i="7" s="1"/>
  <c r="M1071" i="7" s="1"/>
  <c r="D1065" i="7"/>
  <c r="E1065" i="7" s="1"/>
  <c r="O1073" i="7" l="1"/>
  <c r="Q1071" i="1" s="1"/>
  <c r="F1065" i="7"/>
  <c r="G1065" i="7" s="1"/>
  <c r="O1075" i="7"/>
  <c r="Q1073" i="1" s="1"/>
  <c r="O1074" i="7"/>
  <c r="Q1072" i="1" s="1"/>
  <c r="C1063" i="7"/>
  <c r="H1069" i="7"/>
  <c r="I1069" i="7" s="1"/>
  <c r="J1069" i="7" s="1"/>
  <c r="K1069" i="7" s="1"/>
  <c r="L1069" i="7" s="1"/>
  <c r="M1069" i="7" s="1"/>
  <c r="G1068" i="7"/>
  <c r="H1068" i="7" s="1"/>
  <c r="I1068" i="7" s="1"/>
  <c r="J1068" i="7" s="1"/>
  <c r="K1068" i="7" s="1"/>
  <c r="I1070" i="7"/>
  <c r="J1070" i="7" s="1"/>
  <c r="C1062" i="7"/>
  <c r="D1062" i="7" s="1"/>
  <c r="E1062" i="7" s="1"/>
  <c r="K1070" i="7"/>
  <c r="L1070" i="7" s="1"/>
  <c r="M1070" i="7" s="1"/>
  <c r="D1063" i="7"/>
  <c r="E1063" i="7" s="1"/>
  <c r="F1063" i="7" s="1"/>
  <c r="E1064" i="7"/>
  <c r="F1064" i="7" s="1"/>
  <c r="G1064" i="7" s="1"/>
  <c r="H1067" i="7"/>
  <c r="I1067" i="7" s="1"/>
  <c r="J1067" i="7" s="1"/>
  <c r="G1066" i="7"/>
  <c r="H1066" i="7" s="1"/>
  <c r="I1066" i="7" s="1"/>
  <c r="J1066" i="7" s="1"/>
  <c r="C1061" i="7"/>
  <c r="D1061" i="7" s="1"/>
  <c r="O1072" i="7"/>
  <c r="Q1070" i="1" s="1"/>
  <c r="H1065" i="7"/>
  <c r="O1071" i="7"/>
  <c r="Q1069" i="1" s="1"/>
  <c r="C1060" i="7"/>
  <c r="I1065" i="7" l="1"/>
  <c r="F1062" i="7"/>
  <c r="K1067" i="7"/>
  <c r="D1060" i="7"/>
  <c r="E1060" i="7" s="1"/>
  <c r="F1060" i="7" s="1"/>
  <c r="G1063" i="7"/>
  <c r="C1059" i="7"/>
  <c r="O1070" i="7"/>
  <c r="Q1068" i="1" s="1"/>
  <c r="E1061" i="7"/>
  <c r="F1061" i="7" s="1"/>
  <c r="G1061" i="7" s="1"/>
  <c r="H1061" i="7" s="1"/>
  <c r="H1064" i="7"/>
  <c r="L1068" i="7"/>
  <c r="M1068" i="7" s="1"/>
  <c r="C1058" i="7"/>
  <c r="D1058" i="7" s="1"/>
  <c r="O1069" i="7"/>
  <c r="Q1067" i="1" s="1"/>
  <c r="I1064" i="7"/>
  <c r="G1062" i="7"/>
  <c r="H1062" i="7" s="1"/>
  <c r="K1066" i="7"/>
  <c r="L1066" i="7" s="1"/>
  <c r="M1066" i="7" s="1"/>
  <c r="D1059" i="7"/>
  <c r="J1065" i="7"/>
  <c r="K1065" i="7" s="1"/>
  <c r="L1067" i="7"/>
  <c r="M1067" i="7" s="1"/>
  <c r="H1063" i="7"/>
  <c r="I1063" i="7" s="1"/>
  <c r="I1061" i="7" l="1"/>
  <c r="E1059" i="7"/>
  <c r="J1064" i="7"/>
  <c r="G1060" i="7"/>
  <c r="H1060" i="7" s="1"/>
  <c r="J1063" i="7"/>
  <c r="K1063" i="7" s="1"/>
  <c r="L1065" i="7"/>
  <c r="M1065" i="7" s="1"/>
  <c r="C1054" i="7" s="1"/>
  <c r="I1062" i="7"/>
  <c r="J1062" i="7" s="1"/>
  <c r="K1062" i="7" s="1"/>
  <c r="C1057" i="7"/>
  <c r="D1057" i="7" s="1"/>
  <c r="E1057" i="7" s="1"/>
  <c r="O1068" i="7"/>
  <c r="Q1066" i="1" s="1"/>
  <c r="F1059" i="7"/>
  <c r="G1059" i="7" s="1"/>
  <c r="H1059" i="7" s="1"/>
  <c r="K1064" i="7"/>
  <c r="L1064" i="7" s="1"/>
  <c r="M1064" i="7" s="1"/>
  <c r="C1053" i="7" s="1"/>
  <c r="O1064" i="7"/>
  <c r="Q1062" i="1" s="1"/>
  <c r="C1056" i="7"/>
  <c r="D1056" i="7" s="1"/>
  <c r="O1067" i="7"/>
  <c r="Q1065" i="1" s="1"/>
  <c r="C1055" i="7"/>
  <c r="D1055" i="7" s="1"/>
  <c r="E1055" i="7" s="1"/>
  <c r="O1066" i="7"/>
  <c r="Q1064" i="1" s="1"/>
  <c r="J1061" i="7"/>
  <c r="E1058" i="7"/>
  <c r="F1058" i="7" s="1"/>
  <c r="I1059" i="7" l="1"/>
  <c r="D1054" i="7"/>
  <c r="L1062" i="7"/>
  <c r="M1062" i="7" s="1"/>
  <c r="O1062" i="7" s="1"/>
  <c r="Q1060" i="1" s="1"/>
  <c r="K1061" i="7"/>
  <c r="F1057" i="7"/>
  <c r="G1057" i="7" s="1"/>
  <c r="O1065" i="7"/>
  <c r="Q1063" i="1" s="1"/>
  <c r="G1058" i="7"/>
  <c r="H1058" i="7" s="1"/>
  <c r="L1063" i="7"/>
  <c r="M1063" i="7" s="1"/>
  <c r="I1060" i="7"/>
  <c r="J1060" i="7" s="1"/>
  <c r="E1056" i="7"/>
  <c r="F1056" i="7" s="1"/>
  <c r="C1051" i="7" l="1"/>
  <c r="C1052" i="7"/>
  <c r="D1052" i="7" s="1"/>
  <c r="O1063" i="7"/>
  <c r="Q1061" i="1" s="1"/>
  <c r="D1053" i="7"/>
  <c r="E1053" i="7" s="1"/>
  <c r="F1053" i="7" s="1"/>
  <c r="G1053" i="7" s="1"/>
  <c r="H1053" i="7" s="1"/>
  <c r="K1060" i="7"/>
  <c r="L1060" i="7" s="1"/>
  <c r="M1060" i="7" s="1"/>
  <c r="I1058" i="7"/>
  <c r="J1058" i="7" s="1"/>
  <c r="H1057" i="7"/>
  <c r="I1057" i="7" s="1"/>
  <c r="J1057" i="7" s="1"/>
  <c r="K1057" i="7" s="1"/>
  <c r="E1054" i="7"/>
  <c r="F1054" i="7" s="1"/>
  <c r="G1054" i="7" s="1"/>
  <c r="H1054" i="7" s="1"/>
  <c r="I1054" i="7" s="1"/>
  <c r="G1056" i="7"/>
  <c r="H1056" i="7" s="1"/>
  <c r="L1061" i="7"/>
  <c r="M1061" i="7" s="1"/>
  <c r="F1055" i="7"/>
  <c r="G1055" i="7" s="1"/>
  <c r="H1055" i="7" s="1"/>
  <c r="I1055" i="7" s="1"/>
  <c r="J1059" i="7"/>
  <c r="K1059" i="7" s="1"/>
  <c r="L1059" i="7" s="1"/>
  <c r="M1059" i="7" s="1"/>
  <c r="C1048" i="7" s="1"/>
  <c r="J1055" i="7" l="1"/>
  <c r="I1056" i="7"/>
  <c r="J1056" i="7" s="1"/>
  <c r="K1055" i="7"/>
  <c r="J1054" i="7"/>
  <c r="K1054" i="7" s="1"/>
  <c r="K1056" i="7"/>
  <c r="O1059" i="7"/>
  <c r="Q1057" i="1" s="1"/>
  <c r="O1060" i="7"/>
  <c r="Q1058" i="1" s="1"/>
  <c r="C1049" i="7"/>
  <c r="D1049" i="7" s="1"/>
  <c r="E1049" i="7" s="1"/>
  <c r="F1049" i="7" s="1"/>
  <c r="L1057" i="7"/>
  <c r="M1057" i="7" s="1"/>
  <c r="D1051" i="7"/>
  <c r="E1051" i="7" s="1"/>
  <c r="F1051" i="7" s="1"/>
  <c r="G1051" i="7" s="1"/>
  <c r="H1051" i="7" s="1"/>
  <c r="C1050" i="7"/>
  <c r="D1050" i="7" s="1"/>
  <c r="E1050" i="7" s="1"/>
  <c r="F1050" i="7" s="1"/>
  <c r="G1050" i="7" s="1"/>
  <c r="O1061" i="7"/>
  <c r="Q1059" i="1" s="1"/>
  <c r="K1058" i="7"/>
  <c r="L1058" i="7" s="1"/>
  <c r="M1058" i="7" s="1"/>
  <c r="I1053" i="7" s="1"/>
  <c r="J1053" i="7" s="1"/>
  <c r="E1052" i="7"/>
  <c r="F1052" i="7" s="1"/>
  <c r="G1052" i="7" s="1"/>
  <c r="H1052" i="7" s="1"/>
  <c r="I1052" i="7" s="1"/>
  <c r="C1046" i="7"/>
  <c r="O1057" i="7"/>
  <c r="Q1055" i="1" s="1"/>
  <c r="L1055" i="7"/>
  <c r="M1055" i="7" s="1"/>
  <c r="C1047" i="7" l="1"/>
  <c r="D1047" i="7" s="1"/>
  <c r="O1058" i="7"/>
  <c r="Q1056" i="1" s="1"/>
  <c r="L1056" i="7"/>
  <c r="M1056" i="7" s="1"/>
  <c r="I1051" i="7" s="1"/>
  <c r="J1051" i="7" s="1"/>
  <c r="D1048" i="7"/>
  <c r="E1048" i="7" s="1"/>
  <c r="C1044" i="7"/>
  <c r="O1055" i="7"/>
  <c r="Q1053" i="1" s="1"/>
  <c r="L1054" i="7" l="1"/>
  <c r="M1054" i="7" s="1"/>
  <c r="E1047" i="7"/>
  <c r="F1047" i="7" s="1"/>
  <c r="G1047" i="7" s="1"/>
  <c r="H1050" i="7"/>
  <c r="I1050" i="7" s="1"/>
  <c r="J1050" i="7" s="1"/>
  <c r="K1050" i="7" s="1"/>
  <c r="L1050" i="7" s="1"/>
  <c r="M1050" i="7" s="1"/>
  <c r="J1052" i="7"/>
  <c r="K1052" i="7" s="1"/>
  <c r="L1052" i="7" s="1"/>
  <c r="M1052" i="7" s="1"/>
  <c r="C1041" i="7" s="1"/>
  <c r="D1044" i="7"/>
  <c r="F1048" i="7"/>
  <c r="G1048" i="7" s="1"/>
  <c r="G1049" i="7"/>
  <c r="H1049" i="7" s="1"/>
  <c r="I1049" i="7" s="1"/>
  <c r="C1043" i="7"/>
  <c r="O1054" i="7"/>
  <c r="Q1052" i="1" s="1"/>
  <c r="K1051" i="7"/>
  <c r="L1051" i="7" s="1"/>
  <c r="M1051" i="7" s="1"/>
  <c r="C1045" i="7"/>
  <c r="D1045" i="7" s="1"/>
  <c r="E1045" i="7" s="1"/>
  <c r="O1056" i="7"/>
  <c r="Q1054" i="1" s="1"/>
  <c r="D1046" i="7"/>
  <c r="E1046" i="7" s="1"/>
  <c r="F1046" i="7" s="1"/>
  <c r="K1053" i="7"/>
  <c r="L1053" i="7" s="1"/>
  <c r="M1053" i="7" s="1"/>
  <c r="H1047" i="7" s="1"/>
  <c r="H1048" i="7"/>
  <c r="I1048" i="7" s="1"/>
  <c r="J1048" i="7" s="1"/>
  <c r="O1052" i="7" l="1"/>
  <c r="Q1050" i="1" s="1"/>
  <c r="I1047" i="7"/>
  <c r="G1046" i="7"/>
  <c r="H1046" i="7" s="1"/>
  <c r="F1045" i="7"/>
  <c r="G1045" i="7" s="1"/>
  <c r="H1045" i="7" s="1"/>
  <c r="I1045" i="7" s="1"/>
  <c r="J1049" i="7"/>
  <c r="K1049" i="7" s="1"/>
  <c r="L1049" i="7" s="1"/>
  <c r="M1049" i="7" s="1"/>
  <c r="O1053" i="7"/>
  <c r="Q1051" i="1" s="1"/>
  <c r="C1042" i="7"/>
  <c r="D1042" i="7" s="1"/>
  <c r="E1042" i="7" s="1"/>
  <c r="F1042" i="7" s="1"/>
  <c r="D1043" i="7"/>
  <c r="E1043" i="7" s="1"/>
  <c r="F1043" i="7" s="1"/>
  <c r="G1043" i="7" s="1"/>
  <c r="E1044" i="7"/>
  <c r="F1044" i="7" s="1"/>
  <c r="G1044" i="7" s="1"/>
  <c r="H1044" i="7" s="1"/>
  <c r="O1051" i="7"/>
  <c r="Q1049" i="1" s="1"/>
  <c r="C1040" i="7"/>
  <c r="D1040" i="7" s="1"/>
  <c r="J1047" i="7"/>
  <c r="K1047" i="7" s="1"/>
  <c r="C1039" i="7"/>
  <c r="O1050" i="7"/>
  <c r="Q1048" i="1" s="1"/>
  <c r="I1046" i="7"/>
  <c r="J1046" i="7" s="1"/>
  <c r="D1041" i="7"/>
  <c r="E1041" i="7" s="1"/>
  <c r="K1048" i="7"/>
  <c r="L1048" i="7" s="1"/>
  <c r="M1048" i="7" s="1"/>
  <c r="H1043" i="7" l="1"/>
  <c r="I1043" i="7" s="1"/>
  <c r="G1042" i="7"/>
  <c r="H1042" i="7" s="1"/>
  <c r="F1041" i="7"/>
  <c r="G1041" i="7" s="1"/>
  <c r="K1046" i="7"/>
  <c r="L1046" i="7" s="1"/>
  <c r="M1046" i="7" s="1"/>
  <c r="I1044" i="7"/>
  <c r="J1044" i="7" s="1"/>
  <c r="O1049" i="7"/>
  <c r="Q1047" i="1" s="1"/>
  <c r="C1038" i="7"/>
  <c r="D1038" i="7" s="1"/>
  <c r="E1038" i="7" s="1"/>
  <c r="D1039" i="7"/>
  <c r="E1039" i="7" s="1"/>
  <c r="F1039" i="7" s="1"/>
  <c r="G1039" i="7" s="1"/>
  <c r="E1040" i="7"/>
  <c r="F1040" i="7" s="1"/>
  <c r="O1048" i="7"/>
  <c r="Q1046" i="1" s="1"/>
  <c r="C1037" i="7"/>
  <c r="D1037" i="7" s="1"/>
  <c r="J1045" i="7"/>
  <c r="K1045" i="7" s="1"/>
  <c r="L1045" i="7" s="1"/>
  <c r="M1045" i="7" s="1"/>
  <c r="L1047" i="7"/>
  <c r="M1047" i="7" s="1"/>
  <c r="H1041" i="7" l="1"/>
  <c r="E1037" i="7"/>
  <c r="F1037" i="7" s="1"/>
  <c r="I1041" i="7"/>
  <c r="J1041" i="7" s="1"/>
  <c r="I1042" i="7"/>
  <c r="J1042" i="7" s="1"/>
  <c r="K1042" i="7" s="1"/>
  <c r="F1038" i="7"/>
  <c r="G1038" i="7" s="1"/>
  <c r="C1034" i="7"/>
  <c r="O1045" i="7"/>
  <c r="Q1043" i="1" s="1"/>
  <c r="H1039" i="7"/>
  <c r="C1035" i="7"/>
  <c r="D1035" i="7" s="1"/>
  <c r="O1046" i="7"/>
  <c r="Q1044" i="1" s="1"/>
  <c r="C1036" i="7"/>
  <c r="D1036" i="7" s="1"/>
  <c r="E1036" i="7" s="1"/>
  <c r="O1047" i="7"/>
  <c r="Q1045" i="1" s="1"/>
  <c r="G1040" i="7"/>
  <c r="H1040" i="7" s="1"/>
  <c r="I1040" i="7" s="1"/>
  <c r="K1044" i="7"/>
  <c r="L1044" i="7" s="1"/>
  <c r="M1044" i="7" s="1"/>
  <c r="K1041" i="7" s="1"/>
  <c r="J1043" i="7"/>
  <c r="K1043" i="7" s="1"/>
  <c r="L1043" i="7" s="1"/>
  <c r="M1043" i="7" s="1"/>
  <c r="L1041" i="7" l="1"/>
  <c r="M1041" i="7" s="1"/>
  <c r="G1037" i="7"/>
  <c r="H1037" i="7" s="1"/>
  <c r="J1040" i="7"/>
  <c r="K1040" i="7" s="1"/>
  <c r="I1039" i="7"/>
  <c r="J1039" i="7" s="1"/>
  <c r="O1041" i="7"/>
  <c r="Q1039" i="1" s="1"/>
  <c r="C1030" i="7"/>
  <c r="O1043" i="7"/>
  <c r="Q1041" i="1" s="1"/>
  <c r="C1032" i="7"/>
  <c r="F1036" i="7"/>
  <c r="G1036" i="7" s="1"/>
  <c r="D1034" i="7"/>
  <c r="E1034" i="7" s="1"/>
  <c r="C1033" i="7"/>
  <c r="D1033" i="7" s="1"/>
  <c r="O1044" i="7"/>
  <c r="Q1042" i="1" s="1"/>
  <c r="L1042" i="7"/>
  <c r="M1042" i="7" s="1"/>
  <c r="E1035" i="7"/>
  <c r="F1035" i="7" s="1"/>
  <c r="H1038" i="7"/>
  <c r="I1038" i="7" s="1"/>
  <c r="F1034" i="7" l="1"/>
  <c r="G1034" i="7" s="1"/>
  <c r="H1036" i="7"/>
  <c r="I1036" i="7" s="1"/>
  <c r="J1038" i="7"/>
  <c r="K1038" i="7" s="1"/>
  <c r="E1033" i="7"/>
  <c r="F1033" i="7" s="1"/>
  <c r="C1031" i="7"/>
  <c r="D1031" i="7" s="1"/>
  <c r="O1042" i="7"/>
  <c r="Q1040" i="1" s="1"/>
  <c r="K1039" i="7"/>
  <c r="L1039" i="7" s="1"/>
  <c r="M1039" i="7" s="1"/>
  <c r="G1035" i="7"/>
  <c r="H1035" i="7" s="1"/>
  <c r="I1037" i="7"/>
  <c r="J1037" i="7" s="1"/>
  <c r="D1032" i="7"/>
  <c r="E1032" i="7" s="1"/>
  <c r="L1040" i="7"/>
  <c r="M1040" i="7" s="1"/>
  <c r="L1038" i="7" s="1"/>
  <c r="M1038" i="7" s="1"/>
  <c r="F1032" i="7" l="1"/>
  <c r="G1032" i="7" s="1"/>
  <c r="H1032" i="7" s="1"/>
  <c r="D1030" i="7"/>
  <c r="E1030" i="7" s="1"/>
  <c r="G1033" i="7"/>
  <c r="H1033" i="7" s="1"/>
  <c r="I1033" i="7" s="1"/>
  <c r="K1037" i="7"/>
  <c r="L1037" i="7" s="1"/>
  <c r="M1037" i="7" s="1"/>
  <c r="C1026" i="7" s="1"/>
  <c r="E1031" i="7"/>
  <c r="F1031" i="7" s="1"/>
  <c r="G1031" i="7" s="1"/>
  <c r="O1040" i="7"/>
  <c r="Q1038" i="1" s="1"/>
  <c r="C1029" i="7"/>
  <c r="D1029" i="7" s="1"/>
  <c r="E1029" i="7" s="1"/>
  <c r="J1036" i="7"/>
  <c r="K1036" i="7" s="1"/>
  <c r="L1036" i="7" s="1"/>
  <c r="M1036" i="7" s="1"/>
  <c r="C1027" i="7"/>
  <c r="O1038" i="7"/>
  <c r="Q1036" i="1" s="1"/>
  <c r="F1030" i="7"/>
  <c r="I1035" i="7"/>
  <c r="J1035" i="7" s="1"/>
  <c r="K1035" i="7" s="1"/>
  <c r="L1035" i="7" s="1"/>
  <c r="M1035" i="7" s="1"/>
  <c r="C1028" i="7"/>
  <c r="D1028" i="7" s="1"/>
  <c r="O1039" i="7"/>
  <c r="Q1037" i="1" s="1"/>
  <c r="H1034" i="7"/>
  <c r="I1034" i="7" s="1"/>
  <c r="J1034" i="7" s="1"/>
  <c r="E1028" i="7" l="1"/>
  <c r="D1027" i="7"/>
  <c r="K1034" i="7"/>
  <c r="L1034" i="7" s="1"/>
  <c r="M1034" i="7" s="1"/>
  <c r="J1030" i="7" s="1"/>
  <c r="K1030" i="7" s="1"/>
  <c r="J1033" i="7"/>
  <c r="K1033" i="7" s="1"/>
  <c r="L1033" i="7" s="1"/>
  <c r="M1033" i="7" s="1"/>
  <c r="C1022" i="7" s="1"/>
  <c r="O1037" i="7"/>
  <c r="Q1035" i="1" s="1"/>
  <c r="G1030" i="7"/>
  <c r="H1030" i="7" s="1"/>
  <c r="I1030" i="7" s="1"/>
  <c r="F1029" i="7"/>
  <c r="H1031" i="7"/>
  <c r="I1031" i="7" s="1"/>
  <c r="J1031" i="7" s="1"/>
  <c r="K1031" i="7" s="1"/>
  <c r="L1031" i="7" s="1"/>
  <c r="M1031" i="7" s="1"/>
  <c r="I1032" i="7"/>
  <c r="J1032" i="7" s="1"/>
  <c r="K1032" i="7" s="1"/>
  <c r="C1025" i="7"/>
  <c r="D1025" i="7" s="1"/>
  <c r="O1036" i="7"/>
  <c r="Q1034" i="1" s="1"/>
  <c r="O1035" i="7"/>
  <c r="Q1033" i="1" s="1"/>
  <c r="C1024" i="7"/>
  <c r="E1027" i="7"/>
  <c r="F1027" i="7" s="1"/>
  <c r="C1023" i="7"/>
  <c r="O1034" i="7"/>
  <c r="Q1032" i="1" s="1"/>
  <c r="D1026" i="7"/>
  <c r="E1026" i="7" s="1"/>
  <c r="F1028" i="7"/>
  <c r="G1028" i="7" s="1"/>
  <c r="H1028" i="7" s="1"/>
  <c r="G1029" i="7"/>
  <c r="H1029" i="7" s="1"/>
  <c r="I1029" i="7" s="1"/>
  <c r="F1026" i="7" l="1"/>
  <c r="G1026" i="7" s="1"/>
  <c r="G1027" i="7"/>
  <c r="E1025" i="7"/>
  <c r="D1024" i="7"/>
  <c r="E1024" i="7" s="1"/>
  <c r="F1024" i="7" s="1"/>
  <c r="G1024" i="7" s="1"/>
  <c r="H1024" i="7" s="1"/>
  <c r="I1024" i="7" s="1"/>
  <c r="L1032" i="7"/>
  <c r="M1032" i="7" s="1"/>
  <c r="H1027" i="7"/>
  <c r="F1025" i="7"/>
  <c r="G1025" i="7" s="1"/>
  <c r="H1025" i="7" s="1"/>
  <c r="I1025" i="7" s="1"/>
  <c r="J1025" i="7" s="1"/>
  <c r="I1028" i="7"/>
  <c r="J1028" i="7" s="1"/>
  <c r="K1028" i="7" s="1"/>
  <c r="D1023" i="7"/>
  <c r="L1030" i="7"/>
  <c r="M1030" i="7" s="1"/>
  <c r="O1030" i="7" s="1"/>
  <c r="Q1028" i="1" s="1"/>
  <c r="O1033" i="7"/>
  <c r="Q1031" i="1" s="1"/>
  <c r="I1027" i="7"/>
  <c r="J1027" i="7" s="1"/>
  <c r="K1027" i="7" s="1"/>
  <c r="L1027" i="7" s="1"/>
  <c r="M1027" i="7" s="1"/>
  <c r="J1029" i="7"/>
  <c r="K1029" i="7" s="1"/>
  <c r="C1019" i="7"/>
  <c r="L1029" i="7"/>
  <c r="M1029" i="7" s="1"/>
  <c r="C1021" i="7"/>
  <c r="D1021" i="7" s="1"/>
  <c r="E1021" i="7" s="1"/>
  <c r="F1021" i="7" s="1"/>
  <c r="O1032" i="7"/>
  <c r="Q1030" i="1" s="1"/>
  <c r="D1022" i="7"/>
  <c r="E1022" i="7" s="1"/>
  <c r="F1022" i="7" s="1"/>
  <c r="C1020" i="7"/>
  <c r="D1020" i="7" s="1"/>
  <c r="E1020" i="7" s="1"/>
  <c r="O1031" i="7"/>
  <c r="Q1029" i="1" s="1"/>
  <c r="H1026" i="7"/>
  <c r="I1026" i="7" s="1"/>
  <c r="J1026" i="7" s="1"/>
  <c r="K1026" i="7" s="1"/>
  <c r="E1023" i="7"/>
  <c r="F1023" i="7" s="1"/>
  <c r="G1023" i="7" s="1"/>
  <c r="H1023" i="7" s="1"/>
  <c r="D1019" i="7" l="1"/>
  <c r="L1028" i="7"/>
  <c r="M1028" i="7" s="1"/>
  <c r="F1020" i="7" s="1"/>
  <c r="G1020" i="7" s="1"/>
  <c r="G1022" i="7"/>
  <c r="O1029" i="7"/>
  <c r="Q1027" i="1" s="1"/>
  <c r="C1018" i="7"/>
  <c r="O1027" i="7"/>
  <c r="Q1025" i="1" s="1"/>
  <c r="C1016" i="7"/>
  <c r="D1018" i="7" l="1"/>
  <c r="E1018" i="7" s="1"/>
  <c r="L1026" i="7"/>
  <c r="M1026" i="7" s="1"/>
  <c r="E1019" i="7"/>
  <c r="F1019" i="7" s="1"/>
  <c r="H1022" i="7"/>
  <c r="I1022" i="7" s="1"/>
  <c r="I1023" i="7"/>
  <c r="J1023" i="7" s="1"/>
  <c r="G1021" i="7"/>
  <c r="H1021" i="7" s="1"/>
  <c r="J1024" i="7"/>
  <c r="K1024" i="7" s="1"/>
  <c r="O1028" i="7"/>
  <c r="Q1026" i="1" s="1"/>
  <c r="C1017" i="7"/>
  <c r="D1017" i="7" s="1"/>
  <c r="K1025" i="7"/>
  <c r="L1025" i="7" s="1"/>
  <c r="M1025" i="7" s="1"/>
  <c r="K1023" i="7" l="1"/>
  <c r="C1015" i="7"/>
  <c r="O1026" i="7"/>
  <c r="Q1024" i="1" s="1"/>
  <c r="E1017" i="7"/>
  <c r="F1017" i="7" s="1"/>
  <c r="G1017" i="7" s="1"/>
  <c r="I1021" i="7"/>
  <c r="G1019" i="7"/>
  <c r="J1022" i="7"/>
  <c r="K1022" i="7" s="1"/>
  <c r="L1022" i="7" s="1"/>
  <c r="M1022" i="7" s="1"/>
  <c r="F1018" i="7"/>
  <c r="G1018" i="7" s="1"/>
  <c r="H1018" i="7" s="1"/>
  <c r="J1021" i="7"/>
  <c r="L1024" i="7"/>
  <c r="M1024" i="7" s="1"/>
  <c r="D1016" i="7"/>
  <c r="E1016" i="7" s="1"/>
  <c r="F1016" i="7" s="1"/>
  <c r="H1020" i="7"/>
  <c r="I1020" i="7" s="1"/>
  <c r="J1020" i="7" s="1"/>
  <c r="O1025" i="7"/>
  <c r="Q1023" i="1" s="1"/>
  <c r="H1019" i="7"/>
  <c r="I1019" i="7" s="1"/>
  <c r="L1023" i="7"/>
  <c r="M1023" i="7" s="1"/>
  <c r="C1014" i="7"/>
  <c r="D1014" i="7" s="1"/>
  <c r="D1015" i="7"/>
  <c r="C1012" i="7"/>
  <c r="E1015" i="7" l="1"/>
  <c r="F1015" i="7" s="1"/>
  <c r="K1021" i="7"/>
  <c r="L1021" i="7" s="1"/>
  <c r="M1021" i="7" s="1"/>
  <c r="C1011" i="7"/>
  <c r="O1022" i="7"/>
  <c r="Q1020" i="1" s="1"/>
  <c r="D1012" i="7"/>
  <c r="G1015" i="7"/>
  <c r="J1019" i="7"/>
  <c r="K1019" i="7" s="1"/>
  <c r="L1019" i="7" s="1"/>
  <c r="M1019" i="7" s="1"/>
  <c r="C1013" i="7"/>
  <c r="O1024" i="7"/>
  <c r="Q1022" i="1" s="1"/>
  <c r="G1016" i="7"/>
  <c r="H1016" i="7" s="1"/>
  <c r="K1020" i="7"/>
  <c r="L1020" i="7" s="1"/>
  <c r="M1020" i="7" s="1"/>
  <c r="H1017" i="7"/>
  <c r="I1017" i="7" s="1"/>
  <c r="O1023" i="7"/>
  <c r="Q1021" i="1" s="1"/>
  <c r="D1013" i="7"/>
  <c r="E1013" i="7" s="1"/>
  <c r="E1014" i="7"/>
  <c r="F1014" i="7" s="1"/>
  <c r="I1018" i="7"/>
  <c r="J1018" i="7" s="1"/>
  <c r="O1019" i="7" l="1"/>
  <c r="Q1017" i="1" s="1"/>
  <c r="C1008" i="7"/>
  <c r="O1021" i="7"/>
  <c r="Q1019" i="1" s="1"/>
  <c r="E1012" i="7"/>
  <c r="F1012" i="7" s="1"/>
  <c r="G1012" i="7" s="1"/>
  <c r="C1010" i="7"/>
  <c r="D1010" i="7" s="1"/>
  <c r="E1010" i="7" s="1"/>
  <c r="G1014" i="7"/>
  <c r="H1014" i="7" s="1"/>
  <c r="D1011" i="7"/>
  <c r="E1011" i="7" s="1"/>
  <c r="F1011" i="7" s="1"/>
  <c r="F1013" i="7"/>
  <c r="G1013" i="7" s="1"/>
  <c r="H1013" i="7" s="1"/>
  <c r="H1015" i="7"/>
  <c r="I1015" i="7" s="1"/>
  <c r="J1015" i="7" s="1"/>
  <c r="I1016" i="7"/>
  <c r="J1016" i="7" s="1"/>
  <c r="K1018" i="7"/>
  <c r="L1018" i="7" s="1"/>
  <c r="M1018" i="7" s="1"/>
  <c r="L1016" i="7" s="1"/>
  <c r="M1016" i="7" s="1"/>
  <c r="J1017" i="7"/>
  <c r="K1017" i="7" s="1"/>
  <c r="L1017" i="7" s="1"/>
  <c r="M1017" i="7" s="1"/>
  <c r="I1014" i="7"/>
  <c r="K1016" i="7"/>
  <c r="C1009" i="7"/>
  <c r="D1009" i="7" s="1"/>
  <c r="O1020" i="7"/>
  <c r="Q1018" i="1" s="1"/>
  <c r="C1005" i="7" l="1"/>
  <c r="O1016" i="7"/>
  <c r="Q1014" i="1" s="1"/>
  <c r="E1009" i="7"/>
  <c r="F1009" i="7" s="1"/>
  <c r="G1009" i="7" s="1"/>
  <c r="H1009" i="7" s="1"/>
  <c r="D1008" i="7"/>
  <c r="E1008" i="7" s="1"/>
  <c r="F1008" i="7" s="1"/>
  <c r="F1010" i="7"/>
  <c r="G1010" i="7" s="1"/>
  <c r="H1010" i="7" s="1"/>
  <c r="K1015" i="7"/>
  <c r="L1015" i="7" s="1"/>
  <c r="M1015" i="7" s="1"/>
  <c r="H1012" i="7"/>
  <c r="I1012" i="7" s="1"/>
  <c r="J1012" i="7" s="1"/>
  <c r="K1012" i="7" s="1"/>
  <c r="O1018" i="7"/>
  <c r="Q1016" i="1" s="1"/>
  <c r="G1011" i="7"/>
  <c r="H1011" i="7" s="1"/>
  <c r="I1011" i="7" s="1"/>
  <c r="C1007" i="7"/>
  <c r="D1007" i="7" s="1"/>
  <c r="E1007" i="7" s="1"/>
  <c r="F1007" i="7" s="1"/>
  <c r="J1014" i="7"/>
  <c r="K1014" i="7" s="1"/>
  <c r="L1014" i="7" s="1"/>
  <c r="M1014" i="7" s="1"/>
  <c r="O1017" i="7"/>
  <c r="Q1015" i="1" s="1"/>
  <c r="C1006" i="7"/>
  <c r="D1006" i="7" s="1"/>
  <c r="I1013" i="7"/>
  <c r="J1013" i="7" s="1"/>
  <c r="K1013" i="7" s="1"/>
  <c r="L1013" i="7" s="1"/>
  <c r="M1013" i="7" s="1"/>
  <c r="G1008" i="7" l="1"/>
  <c r="H1008" i="7" s="1"/>
  <c r="I1008" i="7" s="1"/>
  <c r="E1006" i="7"/>
  <c r="J1011" i="7"/>
  <c r="K1011" i="7" s="1"/>
  <c r="L1011" i="7" s="1"/>
  <c r="M1011" i="7" s="1"/>
  <c r="I1010" i="7"/>
  <c r="J1010" i="7" s="1"/>
  <c r="K1010" i="7" s="1"/>
  <c r="L1012" i="7"/>
  <c r="M1012" i="7" s="1"/>
  <c r="J1008" i="7" s="1"/>
  <c r="I1009" i="7"/>
  <c r="J1009" i="7" s="1"/>
  <c r="K1009" i="7" s="1"/>
  <c r="C1002" i="7"/>
  <c r="O1013" i="7"/>
  <c r="Q1011" i="1" s="1"/>
  <c r="G1007" i="7"/>
  <c r="H1007" i="7" s="1"/>
  <c r="I1007" i="7" s="1"/>
  <c r="C1004" i="7"/>
  <c r="D1004" i="7" s="1"/>
  <c r="E1004" i="7" s="1"/>
  <c r="F1004" i="7" s="1"/>
  <c r="O1015" i="7"/>
  <c r="Q1013" i="1" s="1"/>
  <c r="O1014" i="7"/>
  <c r="Q1012" i="1" s="1"/>
  <c r="C1003" i="7"/>
  <c r="D1003" i="7" s="1"/>
  <c r="E1003" i="7" s="1"/>
  <c r="F1006" i="7"/>
  <c r="G1006" i="7" s="1"/>
  <c r="H1006" i="7" s="1"/>
  <c r="D1005" i="7"/>
  <c r="E1005" i="7" s="1"/>
  <c r="F1005" i="7" s="1"/>
  <c r="D1002" i="7" l="1"/>
  <c r="L1010" i="7"/>
  <c r="M1010" i="7" s="1"/>
  <c r="O1010" i="7" s="1"/>
  <c r="Q1008" i="1" s="1"/>
  <c r="G1005" i="7"/>
  <c r="H1005" i="7" s="1"/>
  <c r="I1005" i="7" s="1"/>
  <c r="C999" i="7"/>
  <c r="E1002" i="7"/>
  <c r="F1002" i="7" s="1"/>
  <c r="I1006" i="7"/>
  <c r="J1006" i="7" s="1"/>
  <c r="L1009" i="7"/>
  <c r="M1009" i="7" s="1"/>
  <c r="F1003" i="7"/>
  <c r="G1003" i="7" s="1"/>
  <c r="J1007" i="7"/>
  <c r="K1007" i="7" s="1"/>
  <c r="O1012" i="7"/>
  <c r="Q1010" i="1" s="1"/>
  <c r="C1001" i="7"/>
  <c r="D1001" i="7" s="1"/>
  <c r="E1001" i="7" s="1"/>
  <c r="O1011" i="7"/>
  <c r="Q1009" i="1" s="1"/>
  <c r="C1000" i="7"/>
  <c r="D1000" i="7" s="1"/>
  <c r="G1004" i="7"/>
  <c r="H1004" i="7" s="1"/>
  <c r="I1004" i="7" s="1"/>
  <c r="J1004" i="7" s="1"/>
  <c r="K1008" i="7"/>
  <c r="L1008" i="7" s="1"/>
  <c r="M1008" i="7" s="1"/>
  <c r="C997" i="7"/>
  <c r="O1008" i="7"/>
  <c r="Q1006" i="1" s="1"/>
  <c r="E1000" i="7" l="1"/>
  <c r="F1000" i="7" s="1"/>
  <c r="K1006" i="7"/>
  <c r="L1006" i="7" s="1"/>
  <c r="M1006" i="7" s="1"/>
  <c r="D997" i="7"/>
  <c r="E997" i="7" s="1"/>
  <c r="H1003" i="7"/>
  <c r="I1003" i="7" s="1"/>
  <c r="G1002" i="7"/>
  <c r="H1002" i="7" s="1"/>
  <c r="L1007" i="7"/>
  <c r="M1007" i="7" s="1"/>
  <c r="C996" i="7" s="1"/>
  <c r="O1007" i="7"/>
  <c r="Q1005" i="1" s="1"/>
  <c r="J1003" i="7"/>
  <c r="K1003" i="7" s="1"/>
  <c r="K1004" i="7"/>
  <c r="L1004" i="7" s="1"/>
  <c r="M1004" i="7" s="1"/>
  <c r="O1004" i="7" s="1"/>
  <c r="Q1002" i="1" s="1"/>
  <c r="D996" i="7"/>
  <c r="C998" i="7"/>
  <c r="D998" i="7" s="1"/>
  <c r="E998" i="7" s="1"/>
  <c r="F998" i="7" s="1"/>
  <c r="O1009" i="7"/>
  <c r="Q1007" i="1" s="1"/>
  <c r="I1002" i="7"/>
  <c r="J1002" i="7" s="1"/>
  <c r="F1001" i="7"/>
  <c r="G1001" i="7" s="1"/>
  <c r="H1001" i="7" s="1"/>
  <c r="I1001" i="7" s="1"/>
  <c r="J1005" i="7"/>
  <c r="K1005" i="7" s="1"/>
  <c r="L1005" i="7" s="1"/>
  <c r="M1005" i="7" s="1"/>
  <c r="H999" i="7" s="1"/>
  <c r="I999" i="7" s="1"/>
  <c r="D999" i="7"/>
  <c r="E999" i="7" s="1"/>
  <c r="F999" i="7" s="1"/>
  <c r="G999" i="7" s="1"/>
  <c r="C995" i="7"/>
  <c r="O1006" i="7"/>
  <c r="Q1004" i="1" s="1"/>
  <c r="G1000" i="7" l="1"/>
  <c r="H1000" i="7" s="1"/>
  <c r="C993" i="7"/>
  <c r="K1002" i="7"/>
  <c r="L1002" i="7" s="1"/>
  <c r="M1002" i="7" s="1"/>
  <c r="C991" i="7" s="1"/>
  <c r="E996" i="7"/>
  <c r="F996" i="7" s="1"/>
  <c r="J1001" i="7"/>
  <c r="K1001" i="7" s="1"/>
  <c r="G998" i="7"/>
  <c r="H998" i="7" s="1"/>
  <c r="O1005" i="7"/>
  <c r="Q1003" i="1" s="1"/>
  <c r="L1003" i="7"/>
  <c r="M1003" i="7" s="1"/>
  <c r="J999" i="7" s="1"/>
  <c r="K999" i="7" s="1"/>
  <c r="D995" i="7"/>
  <c r="E995" i="7" s="1"/>
  <c r="F997" i="7"/>
  <c r="G997" i="7" s="1"/>
  <c r="C994" i="7"/>
  <c r="D994" i="7" s="1"/>
  <c r="E994" i="7" s="1"/>
  <c r="F994" i="7" s="1"/>
  <c r="I1000" i="7"/>
  <c r="J1000" i="7" s="1"/>
  <c r="K1000" i="7" s="1"/>
  <c r="L1000" i="7" s="1"/>
  <c r="M1000" i="7" s="1"/>
  <c r="O1002" i="7"/>
  <c r="Q1000" i="1" s="1"/>
  <c r="C992" i="7"/>
  <c r="D992" i="7" s="1"/>
  <c r="H997" i="7" l="1"/>
  <c r="I997" i="7" s="1"/>
  <c r="D993" i="7"/>
  <c r="E993" i="7" s="1"/>
  <c r="F995" i="7"/>
  <c r="G995" i="7" s="1"/>
  <c r="H995" i="7" s="1"/>
  <c r="I995" i="7" s="1"/>
  <c r="L1001" i="7"/>
  <c r="M1001" i="7" s="1"/>
  <c r="E992" i="7" s="1"/>
  <c r="F992" i="7" s="1"/>
  <c r="J997" i="7"/>
  <c r="K997" i="7" s="1"/>
  <c r="O1003" i="7"/>
  <c r="Q1001" i="1" s="1"/>
  <c r="I998" i="7"/>
  <c r="J998" i="7" s="1"/>
  <c r="K998" i="7" s="1"/>
  <c r="L998" i="7" s="1"/>
  <c r="M998" i="7" s="1"/>
  <c r="G996" i="7"/>
  <c r="H996" i="7" s="1"/>
  <c r="C989" i="7"/>
  <c r="O1000" i="7"/>
  <c r="Q998" i="1" s="1"/>
  <c r="D991" i="7"/>
  <c r="E991" i="7" s="1"/>
  <c r="O998" i="7" l="1"/>
  <c r="Q996" i="1" s="1"/>
  <c r="C987" i="7"/>
  <c r="O1001" i="7"/>
  <c r="Q999" i="1" s="1"/>
  <c r="F993" i="7"/>
  <c r="G993" i="7" s="1"/>
  <c r="H993" i="7" s="1"/>
  <c r="I993" i="7" s="1"/>
  <c r="J993" i="7" s="1"/>
  <c r="C990" i="7"/>
  <c r="D990" i="7" s="1"/>
  <c r="G994" i="7"/>
  <c r="H994" i="7" s="1"/>
  <c r="F991" i="7"/>
  <c r="L997" i="7"/>
  <c r="M997" i="7" s="1"/>
  <c r="D987" i="7" s="1"/>
  <c r="I996" i="7"/>
  <c r="J996" i="7" s="1"/>
  <c r="L999" i="7"/>
  <c r="M999" i="7" s="1"/>
  <c r="I994" i="7" s="1"/>
  <c r="J994" i="7" s="1"/>
  <c r="K994" i="7" s="1"/>
  <c r="E990" i="7"/>
  <c r="F990" i="7" s="1"/>
  <c r="G990" i="7" s="1"/>
  <c r="G991" i="7"/>
  <c r="H991" i="7" s="1"/>
  <c r="O997" i="7"/>
  <c r="Q995" i="1" s="1"/>
  <c r="C988" i="7"/>
  <c r="D988" i="7" s="1"/>
  <c r="O999" i="7"/>
  <c r="Q997" i="1" s="1"/>
  <c r="G992" i="7"/>
  <c r="H992" i="7" s="1"/>
  <c r="I992" i="7" s="1"/>
  <c r="C986" i="7" l="1"/>
  <c r="E988" i="7"/>
  <c r="J995" i="7"/>
  <c r="K995" i="7" s="1"/>
  <c r="L995" i="7" s="1"/>
  <c r="M995" i="7" s="1"/>
  <c r="C984" i="7" s="1"/>
  <c r="D989" i="7"/>
  <c r="E989" i="7" s="1"/>
  <c r="F989" i="7" s="1"/>
  <c r="G989" i="7" s="1"/>
  <c r="H989" i="7" s="1"/>
  <c r="I989" i="7" s="1"/>
  <c r="K996" i="7"/>
  <c r="L996" i="7" s="1"/>
  <c r="M996" i="7" s="1"/>
  <c r="H990" i="7" s="1"/>
  <c r="I991" i="7"/>
  <c r="J991" i="7" s="1"/>
  <c r="K991" i="7" s="1"/>
  <c r="F988" i="7"/>
  <c r="G988" i="7" s="1"/>
  <c r="H988" i="7" s="1"/>
  <c r="O996" i="7"/>
  <c r="Q994" i="1" s="1"/>
  <c r="L994" i="7"/>
  <c r="M994" i="7" s="1"/>
  <c r="D984" i="7" s="1"/>
  <c r="O995" i="7"/>
  <c r="Q993" i="1" s="1"/>
  <c r="K993" i="7"/>
  <c r="J992" i="7"/>
  <c r="K992" i="7" s="1"/>
  <c r="L992" i="7" s="1"/>
  <c r="M992" i="7" s="1"/>
  <c r="C981" i="7" s="1"/>
  <c r="E987" i="7"/>
  <c r="F987" i="7" s="1"/>
  <c r="G987" i="7" s="1"/>
  <c r="C985" i="7"/>
  <c r="D985" i="7" s="1"/>
  <c r="C983" i="7"/>
  <c r="L993" i="7" l="1"/>
  <c r="M993" i="7" s="1"/>
  <c r="I988" i="7" s="1"/>
  <c r="J988" i="7" s="1"/>
  <c r="D986" i="7"/>
  <c r="E986" i="7" s="1"/>
  <c r="F986" i="7" s="1"/>
  <c r="G986" i="7" s="1"/>
  <c r="H986" i="7" s="1"/>
  <c r="I986" i="7" s="1"/>
  <c r="H987" i="7"/>
  <c r="I987" i="7" s="1"/>
  <c r="O992" i="7"/>
  <c r="Q990" i="1" s="1"/>
  <c r="E984" i="7"/>
  <c r="F984" i="7" s="1"/>
  <c r="E985" i="7"/>
  <c r="F985" i="7" s="1"/>
  <c r="G985" i="7" s="1"/>
  <c r="I990" i="7"/>
  <c r="J990" i="7" s="1"/>
  <c r="K990" i="7" s="1"/>
  <c r="L990" i="7" s="1"/>
  <c r="M990" i="7" s="1"/>
  <c r="O994" i="7"/>
  <c r="Q992" i="1" s="1"/>
  <c r="J989" i="7"/>
  <c r="K989" i="7" s="1"/>
  <c r="L989" i="7" s="1"/>
  <c r="M989" i="7" s="1"/>
  <c r="C978" i="7" s="1"/>
  <c r="O993" i="7"/>
  <c r="Q991" i="1" s="1"/>
  <c r="C982" i="7"/>
  <c r="D982" i="7" s="1"/>
  <c r="E982" i="7" s="1"/>
  <c r="L991" i="7"/>
  <c r="M991" i="7" s="1"/>
  <c r="D983" i="7"/>
  <c r="E983" i="7" s="1"/>
  <c r="F983" i="7" s="1"/>
  <c r="O990" i="7" l="1"/>
  <c r="Q988" i="1" s="1"/>
  <c r="C979" i="7"/>
  <c r="D979" i="7" s="1"/>
  <c r="G983" i="7"/>
  <c r="H983" i="7" s="1"/>
  <c r="F982" i="7"/>
  <c r="G982" i="7" s="1"/>
  <c r="O989" i="7"/>
  <c r="Q987" i="1" s="1"/>
  <c r="J986" i="7"/>
  <c r="K986" i="7" s="1"/>
  <c r="C980" i="7"/>
  <c r="D980" i="7" s="1"/>
  <c r="E980" i="7" s="1"/>
  <c r="O991" i="7"/>
  <c r="Q989" i="1" s="1"/>
  <c r="K988" i="7"/>
  <c r="L988" i="7" s="1"/>
  <c r="M988" i="7" s="1"/>
  <c r="D978" i="7" s="1"/>
  <c r="H985" i="7"/>
  <c r="I985" i="7" s="1"/>
  <c r="J985" i="7" s="1"/>
  <c r="J987" i="7"/>
  <c r="K987" i="7" s="1"/>
  <c r="L987" i="7" s="1"/>
  <c r="M987" i="7" s="1"/>
  <c r="O987" i="7" s="1"/>
  <c r="Q985" i="1" s="1"/>
  <c r="D981" i="7"/>
  <c r="E981" i="7" s="1"/>
  <c r="F981" i="7" s="1"/>
  <c r="G984" i="7"/>
  <c r="H984" i="7" s="1"/>
  <c r="I984" i="7" s="1"/>
  <c r="J984" i="7" s="1"/>
  <c r="C977" i="7"/>
  <c r="D977" i="7" s="1"/>
  <c r="C976" i="7" l="1"/>
  <c r="L986" i="7"/>
  <c r="M986" i="7" s="1"/>
  <c r="O988" i="7"/>
  <c r="Q986" i="1" s="1"/>
  <c r="I983" i="7"/>
  <c r="J983" i="7" s="1"/>
  <c r="K983" i="7" s="1"/>
  <c r="L983" i="7" s="1"/>
  <c r="M983" i="7" s="1"/>
  <c r="E979" i="7"/>
  <c r="F980" i="7"/>
  <c r="G980" i="7" s="1"/>
  <c r="H980" i="7" s="1"/>
  <c r="D976" i="7"/>
  <c r="K985" i="7"/>
  <c r="L985" i="7" s="1"/>
  <c r="M985" i="7" s="1"/>
  <c r="O985" i="7" s="1"/>
  <c r="Q983" i="1" s="1"/>
  <c r="F979" i="7"/>
  <c r="G979" i="7" s="1"/>
  <c r="E978" i="7"/>
  <c r="F978" i="7" s="1"/>
  <c r="G978" i="7" s="1"/>
  <c r="K984" i="7"/>
  <c r="L984" i="7" s="1"/>
  <c r="M984" i="7" s="1"/>
  <c r="G981" i="7"/>
  <c r="H981" i="7" s="1"/>
  <c r="H982" i="7"/>
  <c r="I982" i="7" s="1"/>
  <c r="J982" i="7" s="1"/>
  <c r="O986" i="7"/>
  <c r="Q984" i="1" s="1"/>
  <c r="C975" i="7"/>
  <c r="D975" i="7" s="1"/>
  <c r="E977" i="7"/>
  <c r="C974" i="7"/>
  <c r="I981" i="7"/>
  <c r="E976" i="7" l="1"/>
  <c r="K982" i="7"/>
  <c r="H979" i="7"/>
  <c r="I980" i="7"/>
  <c r="J980" i="7" s="1"/>
  <c r="K980" i="7" s="1"/>
  <c r="F977" i="7"/>
  <c r="J981" i="7"/>
  <c r="I979" i="7"/>
  <c r="J979" i="7" s="1"/>
  <c r="L982" i="7"/>
  <c r="M982" i="7" s="1"/>
  <c r="E975" i="7"/>
  <c r="F975" i="7" s="1"/>
  <c r="O983" i="7"/>
  <c r="Q981" i="1" s="1"/>
  <c r="C972" i="7"/>
  <c r="O984" i="7"/>
  <c r="Q982" i="1" s="1"/>
  <c r="C973" i="7"/>
  <c r="D973" i="7" s="1"/>
  <c r="D974" i="7"/>
  <c r="E974" i="7" s="1"/>
  <c r="G977" i="7"/>
  <c r="H977" i="7" s="1"/>
  <c r="F976" i="7"/>
  <c r="G976" i="7" s="1"/>
  <c r="H976" i="7" s="1"/>
  <c r="K981" i="7"/>
  <c r="L981" i="7" s="1"/>
  <c r="M981" i="7" s="1"/>
  <c r="H978" i="7"/>
  <c r="I978" i="7" s="1"/>
  <c r="F974" i="7" l="1"/>
  <c r="J978" i="7"/>
  <c r="K978" i="7" s="1"/>
  <c r="E973" i="7"/>
  <c r="G975" i="7"/>
  <c r="G974" i="7"/>
  <c r="L980" i="7"/>
  <c r="M980" i="7" s="1"/>
  <c r="C969" i="7" s="1"/>
  <c r="I977" i="7"/>
  <c r="D972" i="7"/>
  <c r="K979" i="7"/>
  <c r="L979" i="7" s="1"/>
  <c r="M979" i="7" s="1"/>
  <c r="F973" i="7"/>
  <c r="G973" i="7" s="1"/>
  <c r="H975" i="7"/>
  <c r="I976" i="7"/>
  <c r="C971" i="7"/>
  <c r="D971" i="7" s="1"/>
  <c r="O982" i="7"/>
  <c r="Q980" i="1" s="1"/>
  <c r="O981" i="7"/>
  <c r="Q979" i="1" s="1"/>
  <c r="C970" i="7"/>
  <c r="J977" i="7"/>
  <c r="E972" i="7"/>
  <c r="F972" i="7" s="1"/>
  <c r="D970" i="7" l="1"/>
  <c r="E971" i="7"/>
  <c r="O980" i="7"/>
  <c r="Q978" i="1" s="1"/>
  <c r="I975" i="7"/>
  <c r="J975" i="7" s="1"/>
  <c r="K975" i="7" s="1"/>
  <c r="L975" i="7" s="1"/>
  <c r="M975" i="7" s="1"/>
  <c r="C964" i="7" s="1"/>
  <c r="K977" i="7"/>
  <c r="H974" i="7"/>
  <c r="J976" i="7"/>
  <c r="K976" i="7" s="1"/>
  <c r="L978" i="7"/>
  <c r="M978" i="7" s="1"/>
  <c r="L977" i="7"/>
  <c r="M977" i="7" s="1"/>
  <c r="C966" i="7" s="1"/>
  <c r="G972" i="7"/>
  <c r="E970" i="7"/>
  <c r="O979" i="7"/>
  <c r="Q977" i="1" s="1"/>
  <c r="C968" i="7"/>
  <c r="O977" i="7"/>
  <c r="Q975" i="1" s="1"/>
  <c r="H973" i="7"/>
  <c r="D969" i="7"/>
  <c r="F971" i="7"/>
  <c r="I974" i="7"/>
  <c r="F970" i="7" l="1"/>
  <c r="E969" i="7"/>
  <c r="F969" i="7"/>
  <c r="C967" i="7"/>
  <c r="D967" i="7" s="1"/>
  <c r="E967" i="7" s="1"/>
  <c r="F967" i="7" s="1"/>
  <c r="O978" i="7"/>
  <c r="Q976" i="1" s="1"/>
  <c r="J974" i="7"/>
  <c r="K974" i="7" s="1"/>
  <c r="I973" i="7"/>
  <c r="J973" i="7" s="1"/>
  <c r="L976" i="7"/>
  <c r="M976" i="7" s="1"/>
  <c r="O976" i="7" s="1"/>
  <c r="Q974" i="1" s="1"/>
  <c r="H972" i="7"/>
  <c r="I972" i="7" s="1"/>
  <c r="G970" i="7"/>
  <c r="G971" i="7"/>
  <c r="H971" i="7" s="1"/>
  <c r="D968" i="7"/>
  <c r="E968" i="7" s="1"/>
  <c r="F968" i="7" s="1"/>
  <c r="G968" i="7" s="1"/>
  <c r="O975" i="7"/>
  <c r="Q973" i="1" s="1"/>
  <c r="D966" i="7"/>
  <c r="E966" i="7" s="1"/>
  <c r="C965" i="7" l="1"/>
  <c r="D965" i="7" s="1"/>
  <c r="I971" i="7"/>
  <c r="J971" i="7" s="1"/>
  <c r="J972" i="7"/>
  <c r="K972" i="7" s="1"/>
  <c r="F966" i="7"/>
  <c r="H970" i="7"/>
  <c r="I970" i="7" s="1"/>
  <c r="L974" i="7"/>
  <c r="M974" i="7" s="1"/>
  <c r="K971" i="7"/>
  <c r="K973" i="7"/>
  <c r="L973" i="7" s="1"/>
  <c r="M973" i="7" s="1"/>
  <c r="C962" i="7" s="1"/>
  <c r="G969" i="7"/>
  <c r="H969" i="7" s="1"/>
  <c r="L971" i="7" l="1"/>
  <c r="M971" i="7" s="1"/>
  <c r="O971" i="7" s="1"/>
  <c r="Q969" i="1" s="1"/>
  <c r="G966" i="7"/>
  <c r="H966" i="7" s="1"/>
  <c r="I966" i="7" s="1"/>
  <c r="J966" i="7" s="1"/>
  <c r="O973" i="7"/>
  <c r="Q971" i="1" s="1"/>
  <c r="O974" i="7"/>
  <c r="Q972" i="1" s="1"/>
  <c r="D964" i="7"/>
  <c r="E964" i="7" s="1"/>
  <c r="F964" i="7" s="1"/>
  <c r="G964" i="7" s="1"/>
  <c r="C963" i="7"/>
  <c r="D963" i="7" s="1"/>
  <c r="G967" i="7"/>
  <c r="H967" i="7" s="1"/>
  <c r="I967" i="7" s="1"/>
  <c r="I969" i="7"/>
  <c r="J970" i="7"/>
  <c r="K970" i="7" s="1"/>
  <c r="L970" i="7" s="1"/>
  <c r="M970" i="7" s="1"/>
  <c r="O970" i="7" s="1"/>
  <c r="Q968" i="1" s="1"/>
  <c r="H968" i="7"/>
  <c r="I968" i="7" s="1"/>
  <c r="J967" i="7"/>
  <c r="K967" i="7" s="1"/>
  <c r="J969" i="7"/>
  <c r="E965" i="7"/>
  <c r="F965" i="7" s="1"/>
  <c r="G965" i="7" s="1"/>
  <c r="H965" i="7" s="1"/>
  <c r="I965" i="7" s="1"/>
  <c r="L972" i="7"/>
  <c r="M972" i="7" s="1"/>
  <c r="C960" i="7"/>
  <c r="C959" i="7"/>
  <c r="D960" i="7" l="1"/>
  <c r="E960" i="7" s="1"/>
  <c r="F960" i="7" s="1"/>
  <c r="K969" i="7"/>
  <c r="L969" i="7" s="1"/>
  <c r="M969" i="7" s="1"/>
  <c r="O969" i="7" s="1"/>
  <c r="Q967" i="1" s="1"/>
  <c r="H964" i="7"/>
  <c r="D959" i="7"/>
  <c r="O972" i="7"/>
  <c r="Q970" i="1" s="1"/>
  <c r="C961" i="7"/>
  <c r="D961" i="7" s="1"/>
  <c r="E961" i="7" s="1"/>
  <c r="J968" i="7"/>
  <c r="K968" i="7" s="1"/>
  <c r="L968" i="7" s="1"/>
  <c r="M968" i="7" s="1"/>
  <c r="E963" i="7"/>
  <c r="F963" i="7" s="1"/>
  <c r="G963" i="7" s="1"/>
  <c r="D962" i="7"/>
  <c r="E962" i="7" s="1"/>
  <c r="F962" i="7" s="1"/>
  <c r="F961" i="7" l="1"/>
  <c r="G961" i="7" s="1"/>
  <c r="H961" i="7" s="1"/>
  <c r="I964" i="7"/>
  <c r="J964" i="7" s="1"/>
  <c r="K964" i="7" s="1"/>
  <c r="G962" i="7"/>
  <c r="H962" i="7" s="1"/>
  <c r="I962" i="7" s="1"/>
  <c r="J965" i="7"/>
  <c r="H963" i="7"/>
  <c r="C958" i="7"/>
  <c r="K966" i="7"/>
  <c r="L966" i="7" s="1"/>
  <c r="M966" i="7" s="1"/>
  <c r="L967" i="7"/>
  <c r="M967" i="7" s="1"/>
  <c r="I963" i="7"/>
  <c r="J963" i="7" s="1"/>
  <c r="D958" i="7"/>
  <c r="E958" i="7" s="1"/>
  <c r="C957" i="7"/>
  <c r="D957" i="7" s="1"/>
  <c r="O968" i="7"/>
  <c r="Q966" i="1" s="1"/>
  <c r="E959" i="7"/>
  <c r="F959" i="7" s="1"/>
  <c r="K965" i="7"/>
  <c r="L965" i="7" s="1"/>
  <c r="M965" i="7" s="1"/>
  <c r="O965" i="7"/>
  <c r="Q963" i="1" s="1"/>
  <c r="G959" i="7" l="1"/>
  <c r="H959" i="7" s="1"/>
  <c r="O967" i="7"/>
  <c r="Q965" i="1" s="1"/>
  <c r="C956" i="7"/>
  <c r="D956" i="7" s="1"/>
  <c r="E956" i="7" s="1"/>
  <c r="G960" i="7"/>
  <c r="H960" i="7" s="1"/>
  <c r="I960" i="7" s="1"/>
  <c r="C954" i="7"/>
  <c r="C955" i="7"/>
  <c r="D955" i="7" s="1"/>
  <c r="O966" i="7"/>
  <c r="Q964" i="1" s="1"/>
  <c r="J962" i="7"/>
  <c r="K962" i="7" s="1"/>
  <c r="F958" i="7"/>
  <c r="G958" i="7" s="1"/>
  <c r="L964" i="7"/>
  <c r="M964" i="7" s="1"/>
  <c r="J960" i="7"/>
  <c r="K960" i="7" s="1"/>
  <c r="E957" i="7"/>
  <c r="F957" i="7" s="1"/>
  <c r="K963" i="7"/>
  <c r="L963" i="7" s="1"/>
  <c r="M963" i="7" s="1"/>
  <c r="I961" i="7"/>
  <c r="J961" i="7" s="1"/>
  <c r="K961" i="7" s="1"/>
  <c r="L961" i="7" s="1"/>
  <c r="M961" i="7" s="1"/>
  <c r="C950" i="7" s="1"/>
  <c r="O963" i="7" l="1"/>
  <c r="Q961" i="1" s="1"/>
  <c r="E955" i="7"/>
  <c r="F955" i="7" s="1"/>
  <c r="O961" i="7"/>
  <c r="Q959" i="1" s="1"/>
  <c r="C952" i="7"/>
  <c r="G957" i="7"/>
  <c r="H957" i="7" s="1"/>
  <c r="H958" i="7"/>
  <c r="I958" i="7" s="1"/>
  <c r="D954" i="7"/>
  <c r="E954" i="7" s="1"/>
  <c r="C953" i="7"/>
  <c r="D953" i="7" s="1"/>
  <c r="O964" i="7"/>
  <c r="Q962" i="1" s="1"/>
  <c r="I959" i="7"/>
  <c r="J959" i="7" s="1"/>
  <c r="K959" i="7" s="1"/>
  <c r="L959" i="7" s="1"/>
  <c r="M959" i="7" s="1"/>
  <c r="L962" i="7"/>
  <c r="M962" i="7" s="1"/>
  <c r="F956" i="7"/>
  <c r="G956" i="7" s="1"/>
  <c r="C948" i="7" l="1"/>
  <c r="O959" i="7"/>
  <c r="Q957" i="1" s="1"/>
  <c r="J958" i="7"/>
  <c r="K958" i="7" s="1"/>
  <c r="L958" i="7" s="1"/>
  <c r="M958" i="7" s="1"/>
  <c r="I957" i="7"/>
  <c r="J957" i="7" s="1"/>
  <c r="H956" i="7"/>
  <c r="I956" i="7" s="1"/>
  <c r="E953" i="7"/>
  <c r="F953" i="7" s="1"/>
  <c r="D952" i="7"/>
  <c r="E952" i="7" s="1"/>
  <c r="F952" i="7" s="1"/>
  <c r="G952" i="7" s="1"/>
  <c r="C951" i="7"/>
  <c r="D951" i="7" s="1"/>
  <c r="E951" i="7" s="1"/>
  <c r="F951" i="7" s="1"/>
  <c r="O962" i="7"/>
  <c r="Q960" i="1" s="1"/>
  <c r="F954" i="7"/>
  <c r="G954" i="7" s="1"/>
  <c r="L960" i="7"/>
  <c r="M960" i="7" s="1"/>
  <c r="K957" i="7"/>
  <c r="L957" i="7" s="1"/>
  <c r="M957" i="7" s="1"/>
  <c r="G955" i="7"/>
  <c r="H955" i="7" s="1"/>
  <c r="I955" i="7" s="1"/>
  <c r="J955" i="7" s="1"/>
  <c r="K955" i="7" l="1"/>
  <c r="L955" i="7" s="1"/>
  <c r="M955" i="7" s="1"/>
  <c r="C946" i="7"/>
  <c r="D946" i="7" s="1"/>
  <c r="E946" i="7" s="1"/>
  <c r="F946" i="7" s="1"/>
  <c r="C947" i="7"/>
  <c r="D947" i="7" s="1"/>
  <c r="E947" i="7" s="1"/>
  <c r="F947" i="7" s="1"/>
  <c r="G947" i="7" s="1"/>
  <c r="O958" i="7"/>
  <c r="Q956" i="1" s="1"/>
  <c r="D948" i="7"/>
  <c r="E948" i="7" s="1"/>
  <c r="G951" i="7"/>
  <c r="H951" i="7" s="1"/>
  <c r="I951" i="7" s="1"/>
  <c r="J951" i="7" s="1"/>
  <c r="K951" i="7" s="1"/>
  <c r="O957" i="7"/>
  <c r="Q955" i="1" s="1"/>
  <c r="H952" i="7"/>
  <c r="I952" i="7" s="1"/>
  <c r="J952" i="7" s="1"/>
  <c r="O960" i="7"/>
  <c r="Q958" i="1" s="1"/>
  <c r="C949" i="7"/>
  <c r="D949" i="7" s="1"/>
  <c r="E949" i="7" s="1"/>
  <c r="F949" i="7" s="1"/>
  <c r="G949" i="7" s="1"/>
  <c r="H949" i="7" s="1"/>
  <c r="I949" i="7" s="1"/>
  <c r="D950" i="7"/>
  <c r="E950" i="7" s="1"/>
  <c r="F950" i="7" s="1"/>
  <c r="G950" i="7" s="1"/>
  <c r="H950" i="7" s="1"/>
  <c r="I950" i="7" s="1"/>
  <c r="J950" i="7" s="1"/>
  <c r="J956" i="7"/>
  <c r="K956" i="7" s="1"/>
  <c r="L956" i="7" s="1"/>
  <c r="M956" i="7" s="1"/>
  <c r="H954" i="7"/>
  <c r="I954" i="7" s="1"/>
  <c r="J954" i="7" s="1"/>
  <c r="K954" i="7" s="1"/>
  <c r="L954" i="7" s="1"/>
  <c r="M954" i="7" s="1"/>
  <c r="O954" i="7" s="1"/>
  <c r="Q952" i="1" s="1"/>
  <c r="G953" i="7"/>
  <c r="H953" i="7" s="1"/>
  <c r="I953" i="7" s="1"/>
  <c r="J953" i="7" s="1"/>
  <c r="K953" i="7" s="1"/>
  <c r="L953" i="7" s="1"/>
  <c r="M953" i="7" s="1"/>
  <c r="F948" i="7" l="1"/>
  <c r="G948" i="7" s="1"/>
  <c r="H948" i="7" s="1"/>
  <c r="G946" i="7"/>
  <c r="H946" i="7" s="1"/>
  <c r="I946" i="7" s="1"/>
  <c r="C943" i="7"/>
  <c r="L951" i="7"/>
  <c r="M951" i="7" s="1"/>
  <c r="O951" i="7" s="1"/>
  <c r="Q949" i="1" s="1"/>
  <c r="I948" i="7"/>
  <c r="K950" i="7"/>
  <c r="D943" i="7"/>
  <c r="C945" i="7"/>
  <c r="D945" i="7" s="1"/>
  <c r="E945" i="7" s="1"/>
  <c r="F945" i="7" s="1"/>
  <c r="O956" i="7"/>
  <c r="Q954" i="1" s="1"/>
  <c r="K952" i="7"/>
  <c r="L952" i="7" s="1"/>
  <c r="M952" i="7" s="1"/>
  <c r="C941" i="7" s="1"/>
  <c r="D941" i="7" s="1"/>
  <c r="O955" i="7"/>
  <c r="Q953" i="1" s="1"/>
  <c r="C944" i="7"/>
  <c r="D944" i="7" s="1"/>
  <c r="E944" i="7" s="1"/>
  <c r="H947" i="7"/>
  <c r="O953" i="7"/>
  <c r="Q951" i="1" s="1"/>
  <c r="C942" i="7"/>
  <c r="D942" i="7" s="1"/>
  <c r="E942" i="7" s="1"/>
  <c r="J949" i="7"/>
  <c r="E943" i="7"/>
  <c r="F943" i="7" s="1"/>
  <c r="C940" i="7" l="1"/>
  <c r="O952" i="7"/>
  <c r="Q950" i="1" s="1"/>
  <c r="I947" i="7"/>
  <c r="J947" i="7" s="1"/>
  <c r="J948" i="7"/>
  <c r="K948" i="7" s="1"/>
  <c r="K949" i="7"/>
  <c r="L949" i="7" s="1"/>
  <c r="M949" i="7" s="1"/>
  <c r="F944" i="7"/>
  <c r="G944" i="7" s="1"/>
  <c r="G945" i="7"/>
  <c r="H945" i="7" s="1"/>
  <c r="K947" i="7"/>
  <c r="L947" i="7" s="1"/>
  <c r="M947" i="7" s="1"/>
  <c r="L950" i="7"/>
  <c r="M950" i="7" s="1"/>
  <c r="C938" i="7"/>
  <c r="O949" i="7"/>
  <c r="Q947" i="1" s="1"/>
  <c r="L948" i="7" l="1"/>
  <c r="M948" i="7" s="1"/>
  <c r="D940" i="7"/>
  <c r="E940" i="7" s="1"/>
  <c r="F940" i="7"/>
  <c r="G940" i="7" s="1"/>
  <c r="C937" i="7"/>
  <c r="D937" i="7" s="1"/>
  <c r="O948" i="7"/>
  <c r="Q946" i="1" s="1"/>
  <c r="I945" i="7"/>
  <c r="J945" i="7" s="1"/>
  <c r="K945" i="7" s="1"/>
  <c r="L945" i="7" s="1"/>
  <c r="M945" i="7" s="1"/>
  <c r="C934" i="7" s="1"/>
  <c r="D938" i="7"/>
  <c r="E938" i="7" s="1"/>
  <c r="C939" i="7"/>
  <c r="D939" i="7" s="1"/>
  <c r="E939" i="7" s="1"/>
  <c r="F939" i="7" s="1"/>
  <c r="O950" i="7"/>
  <c r="Q948" i="1" s="1"/>
  <c r="G943" i="7"/>
  <c r="H943" i="7" s="1"/>
  <c r="I943" i="7" s="1"/>
  <c r="J943" i="7" s="1"/>
  <c r="J946" i="7"/>
  <c r="K946" i="7" s="1"/>
  <c r="L946" i="7" s="1"/>
  <c r="M946" i="7" s="1"/>
  <c r="C935" i="7" s="1"/>
  <c r="D935" i="7" s="1"/>
  <c r="E941" i="7"/>
  <c r="F941" i="7" s="1"/>
  <c r="G941" i="7" s="1"/>
  <c r="H941" i="7" s="1"/>
  <c r="F942" i="7"/>
  <c r="G942" i="7" s="1"/>
  <c r="H942" i="7" s="1"/>
  <c r="I942" i="7" s="1"/>
  <c r="H944" i="7"/>
  <c r="I944" i="7" s="1"/>
  <c r="J944" i="7" s="1"/>
  <c r="K944" i="7" s="1"/>
  <c r="O945" i="7"/>
  <c r="Q943" i="1" s="1"/>
  <c r="O947" i="7"/>
  <c r="Q945" i="1" s="1"/>
  <c r="C936" i="7"/>
  <c r="L944" i="7" l="1"/>
  <c r="M944" i="7" s="1"/>
  <c r="K943" i="7"/>
  <c r="L943" i="7" s="1"/>
  <c r="M943" i="7" s="1"/>
  <c r="C932" i="7" s="1"/>
  <c r="O946" i="7"/>
  <c r="Q944" i="1" s="1"/>
  <c r="D936" i="7"/>
  <c r="E936" i="7" s="1"/>
  <c r="J942" i="7"/>
  <c r="K942" i="7" s="1"/>
  <c r="D934" i="7"/>
  <c r="E934" i="7" s="1"/>
  <c r="I941" i="7"/>
  <c r="J941" i="7" s="1"/>
  <c r="K941" i="7" s="1"/>
  <c r="L941" i="7" s="1"/>
  <c r="M941" i="7" s="1"/>
  <c r="G939" i="7"/>
  <c r="H939" i="7" s="1"/>
  <c r="I939" i="7" s="1"/>
  <c r="E937" i="7"/>
  <c r="F937" i="7" s="1"/>
  <c r="F938" i="7"/>
  <c r="G938" i="7" s="1"/>
  <c r="H938" i="7" s="1"/>
  <c r="H940" i="7"/>
  <c r="I940" i="7" s="1"/>
  <c r="J940" i="7" s="1"/>
  <c r="K940" i="7" s="1"/>
  <c r="O944" i="7"/>
  <c r="Q942" i="1" s="1"/>
  <c r="F936" i="7"/>
  <c r="G936" i="7" s="1"/>
  <c r="C933" i="7"/>
  <c r="G937" i="7"/>
  <c r="H937" i="7" s="1"/>
  <c r="I937" i="7" s="1"/>
  <c r="J937" i="7" s="1"/>
  <c r="E935" i="7"/>
  <c r="L942" i="7"/>
  <c r="M942" i="7" s="1"/>
  <c r="C931" i="7" s="1"/>
  <c r="D931" i="7" s="1"/>
  <c r="D932" i="7"/>
  <c r="L940" i="7" l="1"/>
  <c r="M940" i="7" s="1"/>
  <c r="K937" i="7" s="1"/>
  <c r="O942" i="7"/>
  <c r="Q940" i="1" s="1"/>
  <c r="D933" i="7"/>
  <c r="E933" i="7" s="1"/>
  <c r="F933" i="7" s="1"/>
  <c r="G933" i="7" s="1"/>
  <c r="I938" i="7"/>
  <c r="J938" i="7" s="1"/>
  <c r="O943" i="7"/>
  <c r="Q941" i="1" s="1"/>
  <c r="E931" i="7"/>
  <c r="F935" i="7"/>
  <c r="G935" i="7" s="1"/>
  <c r="H935" i="7" s="1"/>
  <c r="I935" i="7" s="1"/>
  <c r="J935" i="7" s="1"/>
  <c r="K935" i="7" s="1"/>
  <c r="J939" i="7"/>
  <c r="K939" i="7" s="1"/>
  <c r="O941" i="7"/>
  <c r="Q939" i="1" s="1"/>
  <c r="C930" i="7"/>
  <c r="D930" i="7" s="1"/>
  <c r="E930" i="7" s="1"/>
  <c r="K938" i="7"/>
  <c r="L939" i="7"/>
  <c r="M939" i="7" s="1"/>
  <c r="F934" i="7"/>
  <c r="G934" i="7" s="1"/>
  <c r="H934" i="7" s="1"/>
  <c r="H936" i="7"/>
  <c r="I936" i="7" s="1"/>
  <c r="J936" i="7" s="1"/>
  <c r="E932" i="7"/>
  <c r="F932" i="7" s="1"/>
  <c r="G932" i="7" s="1"/>
  <c r="O940" i="7"/>
  <c r="Q938" i="1" s="1"/>
  <c r="C929" i="7"/>
  <c r="D929" i="7" s="1"/>
  <c r="L938" i="7"/>
  <c r="M938" i="7" s="1"/>
  <c r="L937" i="7" l="1"/>
  <c r="M937" i="7" s="1"/>
  <c r="L935" i="7"/>
  <c r="M935" i="7" s="1"/>
  <c r="C926" i="7"/>
  <c r="O937" i="7"/>
  <c r="Q935" i="1" s="1"/>
  <c r="F931" i="7"/>
  <c r="G931" i="7" s="1"/>
  <c r="H931" i="7" s="1"/>
  <c r="C928" i="7"/>
  <c r="D928" i="7" s="1"/>
  <c r="E928" i="7" s="1"/>
  <c r="K936" i="7"/>
  <c r="L936" i="7" s="1"/>
  <c r="M936" i="7" s="1"/>
  <c r="O939" i="7"/>
  <c r="Q937" i="1" s="1"/>
  <c r="H933" i="7"/>
  <c r="I933" i="7" s="1"/>
  <c r="J933" i="7" s="1"/>
  <c r="I934" i="7"/>
  <c r="E929" i="7"/>
  <c r="F929" i="7" s="1"/>
  <c r="H932" i="7"/>
  <c r="I932" i="7" s="1"/>
  <c r="C927" i="7"/>
  <c r="D927" i="7" s="1"/>
  <c r="O938" i="7"/>
  <c r="Q936" i="1" s="1"/>
  <c r="J934" i="7"/>
  <c r="K934" i="7" s="1"/>
  <c r="C924" i="7"/>
  <c r="O935" i="7"/>
  <c r="Q933" i="1" s="1"/>
  <c r="F930" i="7"/>
  <c r="G930" i="7" s="1"/>
  <c r="I931" i="7" l="1"/>
  <c r="J931" i="7" s="1"/>
  <c r="K933" i="7"/>
  <c r="L933" i="7" s="1"/>
  <c r="M933" i="7" s="1"/>
  <c r="O936" i="7"/>
  <c r="Q934" i="1" s="1"/>
  <c r="D926" i="7"/>
  <c r="E926" i="7" s="1"/>
  <c r="F926" i="7" s="1"/>
  <c r="G926" i="7" s="1"/>
  <c r="H926" i="7" s="1"/>
  <c r="I926" i="7" s="1"/>
  <c r="E927" i="7"/>
  <c r="F927" i="7" s="1"/>
  <c r="H930" i="7"/>
  <c r="I930" i="7" s="1"/>
  <c r="L934" i="7"/>
  <c r="M934" i="7" s="1"/>
  <c r="D924" i="7" s="1"/>
  <c r="E924" i="7" s="1"/>
  <c r="J932" i="7"/>
  <c r="K932" i="7" s="1"/>
  <c r="L932" i="7" s="1"/>
  <c r="M932" i="7" s="1"/>
  <c r="O932" i="7" s="1"/>
  <c r="Q930" i="1" s="1"/>
  <c r="C925" i="7"/>
  <c r="D925" i="7" s="1"/>
  <c r="F928" i="7"/>
  <c r="G928" i="7" s="1"/>
  <c r="H928" i="7" s="1"/>
  <c r="G929" i="7"/>
  <c r="H929" i="7" s="1"/>
  <c r="I929" i="7" s="1"/>
  <c r="J929" i="7" s="1"/>
  <c r="K929" i="7" s="1"/>
  <c r="L929" i="7" s="1"/>
  <c r="M929" i="7" s="1"/>
  <c r="O934" i="7"/>
  <c r="Q932" i="1" s="1"/>
  <c r="K931" i="7"/>
  <c r="L931" i="7" s="1"/>
  <c r="M931" i="7" s="1"/>
  <c r="O933" i="7"/>
  <c r="Q931" i="1" s="1"/>
  <c r="C922" i="7"/>
  <c r="C921" i="7"/>
  <c r="D921" i="7" s="1"/>
  <c r="D922" i="7" l="1"/>
  <c r="E922" i="7" s="1"/>
  <c r="C923" i="7"/>
  <c r="D923" i="7" s="1"/>
  <c r="E923" i="7" s="1"/>
  <c r="F923" i="7" s="1"/>
  <c r="G923" i="7" s="1"/>
  <c r="H923" i="7" s="1"/>
  <c r="J930" i="7"/>
  <c r="K930" i="7" s="1"/>
  <c r="L930" i="7" s="1"/>
  <c r="M930" i="7" s="1"/>
  <c r="E921" i="7" s="1"/>
  <c r="F921" i="7" s="1"/>
  <c r="E925" i="7"/>
  <c r="F925" i="7" s="1"/>
  <c r="G925" i="7" s="1"/>
  <c r="H925" i="7" s="1"/>
  <c r="G927" i="7"/>
  <c r="H927" i="7" s="1"/>
  <c r="I927" i="7" s="1"/>
  <c r="J927" i="7" s="1"/>
  <c r="I928" i="7"/>
  <c r="J928" i="7" s="1"/>
  <c r="K928" i="7" s="1"/>
  <c r="L928" i="7" s="1"/>
  <c r="M928" i="7" s="1"/>
  <c r="F924" i="7"/>
  <c r="G924" i="7" s="1"/>
  <c r="C918" i="7"/>
  <c r="O929" i="7"/>
  <c r="Q927" i="1" s="1"/>
  <c r="C919" i="7"/>
  <c r="D919" i="7" s="1"/>
  <c r="C920" i="7"/>
  <c r="D920" i="7" s="1"/>
  <c r="E920" i="7" s="1"/>
  <c r="O931" i="7"/>
  <c r="Q929" i="1" s="1"/>
  <c r="J926" i="7" l="1"/>
  <c r="K926" i="7" s="1"/>
  <c r="H924" i="7"/>
  <c r="I924" i="7" s="1"/>
  <c r="K927" i="7"/>
  <c r="L927" i="7" s="1"/>
  <c r="M927" i="7" s="1"/>
  <c r="O930" i="7"/>
  <c r="Q928" i="1" s="1"/>
  <c r="F922" i="7"/>
  <c r="G922" i="7" s="1"/>
  <c r="I925" i="7"/>
  <c r="J925" i="7" s="1"/>
  <c r="I923" i="7"/>
  <c r="J923" i="7" s="1"/>
  <c r="E919" i="7"/>
  <c r="F919" i="7" s="1"/>
  <c r="K925" i="7"/>
  <c r="C917" i="7"/>
  <c r="O928" i="7"/>
  <c r="Q926" i="1" s="1"/>
  <c r="G921" i="7"/>
  <c r="H921" i="7" s="1"/>
  <c r="H922" i="7"/>
  <c r="F920" i="7"/>
  <c r="G920" i="7" s="1"/>
  <c r="L926" i="7"/>
  <c r="M926" i="7" s="1"/>
  <c r="D918" i="7"/>
  <c r="E918" i="7" s="1"/>
  <c r="J924" i="7"/>
  <c r="O927" i="7" l="1"/>
  <c r="Q925" i="1" s="1"/>
  <c r="C916" i="7"/>
  <c r="K924" i="7"/>
  <c r="L924" i="7" s="1"/>
  <c r="M924" i="7" s="1"/>
  <c r="D917" i="7"/>
  <c r="E917" i="7" s="1"/>
  <c r="F917" i="7" s="1"/>
  <c r="I922" i="7"/>
  <c r="L925" i="7"/>
  <c r="M925" i="7" s="1"/>
  <c r="C915" i="7"/>
  <c r="D915" i="7" s="1"/>
  <c r="O926" i="7"/>
  <c r="Q924" i="1" s="1"/>
  <c r="F918" i="7"/>
  <c r="D916" i="7"/>
  <c r="E916" i="7" s="1"/>
  <c r="H920" i="7"/>
  <c r="I920" i="7" s="1"/>
  <c r="J922" i="7"/>
  <c r="K922" i="7" s="1"/>
  <c r="K923" i="7"/>
  <c r="L923" i="7" s="1"/>
  <c r="M923" i="7" s="1"/>
  <c r="I921" i="7"/>
  <c r="J921" i="7" s="1"/>
  <c r="G919" i="7"/>
  <c r="H919" i="7" s="1"/>
  <c r="O925" i="7" l="1"/>
  <c r="Q923" i="1" s="1"/>
  <c r="C914" i="7"/>
  <c r="G918" i="7"/>
  <c r="F916" i="7"/>
  <c r="G916" i="7" s="1"/>
  <c r="I919" i="7"/>
  <c r="J919" i="7" s="1"/>
  <c r="G917" i="7"/>
  <c r="H917" i="7" s="1"/>
  <c r="I917" i="7" s="1"/>
  <c r="H918" i="7"/>
  <c r="I918" i="7" s="1"/>
  <c r="K921" i="7"/>
  <c r="L921" i="7" s="1"/>
  <c r="M921" i="7" s="1"/>
  <c r="C910" i="7" s="1"/>
  <c r="L922" i="7"/>
  <c r="M922" i="7" s="1"/>
  <c r="C912" i="7"/>
  <c r="O923" i="7"/>
  <c r="Q921" i="1" s="1"/>
  <c r="J920" i="7"/>
  <c r="K920" i="7" s="1"/>
  <c r="L920" i="7" s="1"/>
  <c r="M920" i="7" s="1"/>
  <c r="O924" i="7"/>
  <c r="Q922" i="1" s="1"/>
  <c r="C913" i="7"/>
  <c r="D913" i="7" s="1"/>
  <c r="E913" i="7" s="1"/>
  <c r="F913" i="7" s="1"/>
  <c r="D914" i="7"/>
  <c r="E914" i="7" s="1"/>
  <c r="E915" i="7"/>
  <c r="F915" i="7" s="1"/>
  <c r="O921" i="7" l="1"/>
  <c r="Q919" i="1" s="1"/>
  <c r="J917" i="7"/>
  <c r="H916" i="7"/>
  <c r="I916" i="7" s="1"/>
  <c r="J916" i="7" s="1"/>
  <c r="F914" i="7"/>
  <c r="G914" i="7" s="1"/>
  <c r="O922" i="7"/>
  <c r="Q920" i="1" s="1"/>
  <c r="J918" i="7"/>
  <c r="K918" i="7" s="1"/>
  <c r="L918" i="7" s="1"/>
  <c r="M918" i="7" s="1"/>
  <c r="G915" i="7"/>
  <c r="H915" i="7" s="1"/>
  <c r="I915" i="7" s="1"/>
  <c r="J915" i="7" s="1"/>
  <c r="C911" i="7"/>
  <c r="D911" i="7" s="1"/>
  <c r="D912" i="7"/>
  <c r="E912" i="7" s="1"/>
  <c r="F912" i="7" s="1"/>
  <c r="H914" i="7"/>
  <c r="K919" i="7"/>
  <c r="L919" i="7" s="1"/>
  <c r="M919" i="7" s="1"/>
  <c r="E911" i="7"/>
  <c r="C909" i="7"/>
  <c r="O920" i="7"/>
  <c r="Q918" i="1" s="1"/>
  <c r="G913" i="7"/>
  <c r="D910" i="7"/>
  <c r="K917" i="7"/>
  <c r="L917" i="7" s="1"/>
  <c r="M917" i="7" s="1"/>
  <c r="E910" i="7" l="1"/>
  <c r="H913" i="7"/>
  <c r="D909" i="7"/>
  <c r="E909" i="7" s="1"/>
  <c r="F909" i="7" s="1"/>
  <c r="G912" i="7"/>
  <c r="H912" i="7" s="1"/>
  <c r="I912" i="7" s="1"/>
  <c r="F911" i="7"/>
  <c r="G911" i="7" s="1"/>
  <c r="H911" i="7" s="1"/>
  <c r="O919" i="7"/>
  <c r="Q917" i="1" s="1"/>
  <c r="C908" i="7"/>
  <c r="D908" i="7" s="1"/>
  <c r="E908" i="7" s="1"/>
  <c r="K916" i="7"/>
  <c r="L916" i="7" s="1"/>
  <c r="M916" i="7" s="1"/>
  <c r="O916" i="7" s="1"/>
  <c r="Q914" i="1" s="1"/>
  <c r="I914" i="7"/>
  <c r="I913" i="7"/>
  <c r="J913" i="7" s="1"/>
  <c r="K915" i="7"/>
  <c r="L915" i="7" s="1"/>
  <c r="M915" i="7" s="1"/>
  <c r="C906" i="7"/>
  <c r="D906" i="7" s="1"/>
  <c r="E906" i="7" s="1"/>
  <c r="O917" i="7"/>
  <c r="Q915" i="1" s="1"/>
  <c r="C907" i="7"/>
  <c r="D907" i="7" s="1"/>
  <c r="O918" i="7"/>
  <c r="Q916" i="1" s="1"/>
  <c r="F910" i="7"/>
  <c r="G910" i="7" s="1"/>
  <c r="J914" i="7"/>
  <c r="K914" i="7" s="1"/>
  <c r="F908" i="7" l="1"/>
  <c r="I911" i="7"/>
  <c r="J911" i="7" s="1"/>
  <c r="L914" i="7"/>
  <c r="M914" i="7" s="1"/>
  <c r="C903" i="7" s="1"/>
  <c r="E907" i="7"/>
  <c r="F907" i="7" s="1"/>
  <c r="C905" i="7"/>
  <c r="D905" i="7" s="1"/>
  <c r="G909" i="7"/>
  <c r="H909" i="7" s="1"/>
  <c r="J912" i="7"/>
  <c r="K912" i="7" s="1"/>
  <c r="L912" i="7" s="1"/>
  <c r="M912" i="7" s="1"/>
  <c r="C901" i="7" s="1"/>
  <c r="H910" i="7"/>
  <c r="I910" i="7" s="1"/>
  <c r="K913" i="7"/>
  <c r="L913" i="7" s="1"/>
  <c r="M913" i="7" s="1"/>
  <c r="O913" i="7" s="1"/>
  <c r="Q911" i="1" s="1"/>
  <c r="C904" i="7"/>
  <c r="D904" i="7" s="1"/>
  <c r="E904" i="7" s="1"/>
  <c r="F904" i="7" s="1"/>
  <c r="O915" i="7"/>
  <c r="Q913" i="1" s="1"/>
  <c r="C902" i="7"/>
  <c r="G908" i="7"/>
  <c r="H908" i="7" s="1"/>
  <c r="I908" i="7" s="1"/>
  <c r="J908" i="7" s="1"/>
  <c r="D902" i="7" l="1"/>
  <c r="G907" i="7"/>
  <c r="H907" i="7" s="1"/>
  <c r="I907" i="7" s="1"/>
  <c r="I909" i="7"/>
  <c r="J909" i="7" s="1"/>
  <c r="K909" i="7" s="1"/>
  <c r="O912" i="7"/>
  <c r="Q910" i="1" s="1"/>
  <c r="O914" i="7"/>
  <c r="Q912" i="1" s="1"/>
  <c r="F906" i="7"/>
  <c r="G906" i="7" s="1"/>
  <c r="H906" i="7" s="1"/>
  <c r="K911" i="7"/>
  <c r="L911" i="7" s="1"/>
  <c r="M911" i="7" s="1"/>
  <c r="K908" i="7" s="1"/>
  <c r="J910" i="7"/>
  <c r="K910" i="7" s="1"/>
  <c r="L910" i="7" s="1"/>
  <c r="M910" i="7" s="1"/>
  <c r="C899" i="7" s="1"/>
  <c r="E905" i="7"/>
  <c r="F905" i="7" s="1"/>
  <c r="G905" i="7" s="1"/>
  <c r="D903" i="7"/>
  <c r="E903" i="7" s="1"/>
  <c r="O911" i="7"/>
  <c r="Q909" i="1" s="1"/>
  <c r="D901" i="7"/>
  <c r="J907" i="7"/>
  <c r="K907" i="7" s="1"/>
  <c r="L908" i="7" l="1"/>
  <c r="M908" i="7" s="1"/>
  <c r="F903" i="7"/>
  <c r="G903" i="7" s="1"/>
  <c r="H903" i="7" s="1"/>
  <c r="I903" i="7" s="1"/>
  <c r="G904" i="7"/>
  <c r="H904" i="7" s="1"/>
  <c r="I904" i="7" s="1"/>
  <c r="J904" i="7" s="1"/>
  <c r="L909" i="7"/>
  <c r="M909" i="7" s="1"/>
  <c r="D899" i="7" s="1"/>
  <c r="E899" i="7" s="1"/>
  <c r="E902" i="7"/>
  <c r="H905" i="7"/>
  <c r="I905" i="7" s="1"/>
  <c r="J905" i="7" s="1"/>
  <c r="K905" i="7" s="1"/>
  <c r="C900" i="7"/>
  <c r="D900" i="7" s="1"/>
  <c r="E900" i="7" s="1"/>
  <c r="F900" i="7" s="1"/>
  <c r="I906" i="7"/>
  <c r="J906" i="7" s="1"/>
  <c r="K906" i="7" s="1"/>
  <c r="O910" i="7"/>
  <c r="Q908" i="1" s="1"/>
  <c r="E901" i="7"/>
  <c r="F901" i="7" s="1"/>
  <c r="G901" i="7" s="1"/>
  <c r="F902" i="7"/>
  <c r="G902" i="7" s="1"/>
  <c r="H902" i="7" s="1"/>
  <c r="L906" i="7"/>
  <c r="M906" i="7" s="1"/>
  <c r="O906" i="7" s="1"/>
  <c r="Q904" i="1" s="1"/>
  <c r="O909" i="7"/>
  <c r="Q907" i="1" s="1"/>
  <c r="C898" i="7"/>
  <c r="D898" i="7" s="1"/>
  <c r="O908" i="7"/>
  <c r="Q906" i="1" s="1"/>
  <c r="C897" i="7"/>
  <c r="L907" i="7"/>
  <c r="M907" i="7" s="1"/>
  <c r="H901" i="7" s="1"/>
  <c r="I901" i="7" l="1"/>
  <c r="C895" i="7"/>
  <c r="D895" i="7" s="1"/>
  <c r="E895" i="7" s="1"/>
  <c r="J903" i="7"/>
  <c r="K903" i="7" s="1"/>
  <c r="I902" i="7"/>
  <c r="J902" i="7" s="1"/>
  <c r="K902" i="7" s="1"/>
  <c r="L902" i="7" s="1"/>
  <c r="M902" i="7" s="1"/>
  <c r="O902" i="7" s="1"/>
  <c r="Q900" i="1" s="1"/>
  <c r="K904" i="7"/>
  <c r="L904" i="7" s="1"/>
  <c r="M904" i="7" s="1"/>
  <c r="C893" i="7" s="1"/>
  <c r="L905" i="7"/>
  <c r="M905" i="7" s="1"/>
  <c r="J901" i="7" s="1"/>
  <c r="O904" i="7"/>
  <c r="Q902" i="1" s="1"/>
  <c r="O907" i="7"/>
  <c r="Q905" i="1" s="1"/>
  <c r="C896" i="7"/>
  <c r="D896" i="7" s="1"/>
  <c r="E896" i="7" s="1"/>
  <c r="F896" i="7" s="1"/>
  <c r="G900" i="7"/>
  <c r="H900" i="7" s="1"/>
  <c r="I900" i="7" s="1"/>
  <c r="D897" i="7"/>
  <c r="E897" i="7" s="1"/>
  <c r="F897" i="7" s="1"/>
  <c r="G897" i="7" s="1"/>
  <c r="E898" i="7"/>
  <c r="F898" i="7" s="1"/>
  <c r="F899" i="7"/>
  <c r="G899" i="7" s="1"/>
  <c r="H899" i="7" l="1"/>
  <c r="I899" i="7" s="1"/>
  <c r="O905" i="7"/>
  <c r="Q903" i="1" s="1"/>
  <c r="C891" i="7"/>
  <c r="G898" i="7"/>
  <c r="H898" i="7" s="1"/>
  <c r="C894" i="7"/>
  <c r="D894" i="7" s="1"/>
  <c r="J900" i="7"/>
  <c r="K901" i="7"/>
  <c r="L903" i="7"/>
  <c r="M903" i="7" s="1"/>
  <c r="C892" i="7" l="1"/>
  <c r="D892" i="7" s="1"/>
  <c r="O903" i="7"/>
  <c r="Q901" i="1" s="1"/>
  <c r="G896" i="7"/>
  <c r="H896" i="7" s="1"/>
  <c r="I896" i="7" s="1"/>
  <c r="J896" i="7" s="1"/>
  <c r="H897" i="7"/>
  <c r="I897" i="7" s="1"/>
  <c r="J897" i="7" s="1"/>
  <c r="K897" i="7" s="1"/>
  <c r="L897" i="7" s="1"/>
  <c r="M897" i="7" s="1"/>
  <c r="C886" i="7" s="1"/>
  <c r="L901" i="7"/>
  <c r="M901" i="7" s="1"/>
  <c r="E894" i="7"/>
  <c r="F894" i="7" s="1"/>
  <c r="J899" i="7"/>
  <c r="K899" i="7" s="1"/>
  <c r="L899" i="7" s="1"/>
  <c r="M899" i="7" s="1"/>
  <c r="C888" i="7" s="1"/>
  <c r="F895" i="7"/>
  <c r="G895" i="7" s="1"/>
  <c r="H895" i="7" s="1"/>
  <c r="I895" i="7" s="1"/>
  <c r="J895" i="7" s="1"/>
  <c r="I898" i="7"/>
  <c r="J898" i="7" s="1"/>
  <c r="K898" i="7" s="1"/>
  <c r="K900" i="7"/>
  <c r="L900" i="7" s="1"/>
  <c r="M900" i="7" s="1"/>
  <c r="D893" i="7"/>
  <c r="E893" i="7" s="1"/>
  <c r="F893" i="7" s="1"/>
  <c r="G893" i="7" s="1"/>
  <c r="H893" i="7" s="1"/>
  <c r="O899" i="7"/>
  <c r="Q897" i="1" s="1"/>
  <c r="L898" i="7" l="1"/>
  <c r="M898" i="7" s="1"/>
  <c r="D888" i="7" s="1"/>
  <c r="E888" i="7" s="1"/>
  <c r="K896" i="7"/>
  <c r="O897" i="7"/>
  <c r="Q895" i="1" s="1"/>
  <c r="C889" i="7"/>
  <c r="D889" i="7" s="1"/>
  <c r="E889" i="7" s="1"/>
  <c r="F889" i="7" s="1"/>
  <c r="O900" i="7"/>
  <c r="Q898" i="1" s="1"/>
  <c r="G894" i="7"/>
  <c r="H894" i="7" s="1"/>
  <c r="I894" i="7" s="1"/>
  <c r="J894" i="7" s="1"/>
  <c r="K894" i="7" s="1"/>
  <c r="C887" i="7"/>
  <c r="D887" i="7" s="1"/>
  <c r="O901" i="7"/>
  <c r="Q899" i="1" s="1"/>
  <c r="C890" i="7"/>
  <c r="D890" i="7" s="1"/>
  <c r="E890" i="7" s="1"/>
  <c r="F890" i="7" s="1"/>
  <c r="G890" i="7" s="1"/>
  <c r="D891" i="7"/>
  <c r="E891" i="7" s="1"/>
  <c r="F891" i="7" s="1"/>
  <c r="E892" i="7"/>
  <c r="F892" i="7" s="1"/>
  <c r="G892" i="7" s="1"/>
  <c r="H892" i="7" s="1"/>
  <c r="I892" i="7" s="1"/>
  <c r="E887" i="7" l="1"/>
  <c r="F887" i="7" s="1"/>
  <c r="G889" i="7"/>
  <c r="H889" i="7" s="1"/>
  <c r="G891" i="7"/>
  <c r="H891" i="7" s="1"/>
  <c r="O898" i="7"/>
  <c r="Q896" i="1" s="1"/>
  <c r="I893" i="7"/>
  <c r="J893" i="7" s="1"/>
  <c r="K893" i="7" s="1"/>
  <c r="L893" i="7" s="1"/>
  <c r="M893" i="7" s="1"/>
  <c r="C882" i="7" s="1"/>
  <c r="H890" i="7"/>
  <c r="I890" i="7" s="1"/>
  <c r="K895" i="7"/>
  <c r="L895" i="7" s="1"/>
  <c r="M895" i="7" s="1"/>
  <c r="L896" i="7"/>
  <c r="M896" i="7" s="1"/>
  <c r="O893" i="7" l="1"/>
  <c r="Q891" i="1" s="1"/>
  <c r="L894" i="7"/>
  <c r="M894" i="7" s="1"/>
  <c r="O896" i="7"/>
  <c r="Q894" i="1" s="1"/>
  <c r="D886" i="7"/>
  <c r="E886" i="7" s="1"/>
  <c r="C885" i="7"/>
  <c r="D885" i="7" s="1"/>
  <c r="J892" i="7"/>
  <c r="K892" i="7" s="1"/>
  <c r="L892" i="7" s="1"/>
  <c r="M892" i="7" s="1"/>
  <c r="D882" i="7" s="1"/>
  <c r="C884" i="7"/>
  <c r="O895" i="7"/>
  <c r="Q893" i="1" s="1"/>
  <c r="I891" i="7"/>
  <c r="J891" i="7" s="1"/>
  <c r="F888" i="7"/>
  <c r="G888" i="7" s="1"/>
  <c r="C883" i="7" l="1"/>
  <c r="D883" i="7" s="1"/>
  <c r="E883" i="7" s="1"/>
  <c r="O894" i="7"/>
  <c r="Q892" i="1" s="1"/>
  <c r="E885" i="7"/>
  <c r="F885" i="7" s="1"/>
  <c r="G885" i="7" s="1"/>
  <c r="H885" i="7" s="1"/>
  <c r="I885" i="7" s="1"/>
  <c r="H888" i="7"/>
  <c r="I888" i="7" s="1"/>
  <c r="J888" i="7" s="1"/>
  <c r="G887" i="7"/>
  <c r="H887" i="7" s="1"/>
  <c r="I887" i="7" s="1"/>
  <c r="F886" i="7"/>
  <c r="G886" i="7" s="1"/>
  <c r="H886" i="7" s="1"/>
  <c r="O892" i="7"/>
  <c r="Q890" i="1" s="1"/>
  <c r="C881" i="7"/>
  <c r="D884" i="7"/>
  <c r="E884" i="7" s="1"/>
  <c r="F884" i="7" s="1"/>
  <c r="K891" i="7"/>
  <c r="L891" i="7" s="1"/>
  <c r="M891" i="7" s="1"/>
  <c r="I889" i="7"/>
  <c r="J889" i="7" s="1"/>
  <c r="K889" i="7" s="1"/>
  <c r="L889" i="7" s="1"/>
  <c r="M889" i="7" s="1"/>
  <c r="J890" i="7"/>
  <c r="K890" i="7" s="1"/>
  <c r="L890" i="7" s="1"/>
  <c r="M890" i="7" s="1"/>
  <c r="J885" i="7" l="1"/>
  <c r="C880" i="7"/>
  <c r="D880" i="7" s="1"/>
  <c r="E880" i="7" s="1"/>
  <c r="O891" i="7"/>
  <c r="Q889" i="1" s="1"/>
  <c r="G884" i="7"/>
  <c r="H884" i="7" s="1"/>
  <c r="I884" i="7" s="1"/>
  <c r="J884" i="7" s="1"/>
  <c r="K884" i="7" s="1"/>
  <c r="J887" i="7"/>
  <c r="K887" i="7" s="1"/>
  <c r="L887" i="7" s="1"/>
  <c r="M887" i="7" s="1"/>
  <c r="F883" i="7"/>
  <c r="G883" i="7" s="1"/>
  <c r="H883" i="7" s="1"/>
  <c r="I883" i="7" s="1"/>
  <c r="J883" i="7" s="1"/>
  <c r="C878" i="7"/>
  <c r="D878" i="7" s="1"/>
  <c r="E878" i="7" s="1"/>
  <c r="O889" i="7"/>
  <c r="Q887" i="1" s="1"/>
  <c r="I886" i="7"/>
  <c r="J886" i="7" s="1"/>
  <c r="K886" i="7" s="1"/>
  <c r="C879" i="7"/>
  <c r="D879" i="7" s="1"/>
  <c r="E879" i="7" s="1"/>
  <c r="F879" i="7" s="1"/>
  <c r="O890" i="7"/>
  <c r="Q888" i="1" s="1"/>
  <c r="D881" i="7"/>
  <c r="E881" i="7" s="1"/>
  <c r="F881" i="7" s="1"/>
  <c r="G881" i="7" s="1"/>
  <c r="H881" i="7" s="1"/>
  <c r="K888" i="7"/>
  <c r="L888" i="7" s="1"/>
  <c r="M888" i="7" s="1"/>
  <c r="E882" i="7"/>
  <c r="F882" i="7" s="1"/>
  <c r="G882" i="7" s="1"/>
  <c r="H882" i="7" s="1"/>
  <c r="I882" i="7" s="1"/>
  <c r="F880" i="7" l="1"/>
  <c r="G880" i="7" s="1"/>
  <c r="C877" i="7"/>
  <c r="D877" i="7" s="1"/>
  <c r="O888" i="7"/>
  <c r="Q886" i="1" s="1"/>
  <c r="L886" i="7"/>
  <c r="M886" i="7" s="1"/>
  <c r="C876" i="7"/>
  <c r="O887" i="7"/>
  <c r="Q885" i="1" s="1"/>
  <c r="K885" i="7"/>
  <c r="L885" i="7" s="1"/>
  <c r="M885" i="7" s="1"/>
  <c r="C875" i="7" l="1"/>
  <c r="D875" i="7" s="1"/>
  <c r="O886" i="7"/>
  <c r="Q884" i="1" s="1"/>
  <c r="K883" i="7"/>
  <c r="L883" i="7" s="1"/>
  <c r="M883" i="7" s="1"/>
  <c r="L884" i="7"/>
  <c r="M884" i="7" s="1"/>
  <c r="E877" i="7"/>
  <c r="F877" i="7" s="1"/>
  <c r="J882" i="7"/>
  <c r="K882" i="7" s="1"/>
  <c r="L882" i="7" s="1"/>
  <c r="M882" i="7" s="1"/>
  <c r="I881" i="7"/>
  <c r="J881" i="7" s="1"/>
  <c r="C874" i="7"/>
  <c r="D874" i="7" s="1"/>
  <c r="E874" i="7" s="1"/>
  <c r="F874" i="7" s="1"/>
  <c r="O885" i="7"/>
  <c r="Q883" i="1" s="1"/>
  <c r="H880" i="7"/>
  <c r="I880" i="7" s="1"/>
  <c r="J880" i="7" s="1"/>
  <c r="K880" i="7" s="1"/>
  <c r="L880" i="7" s="1"/>
  <c r="M880" i="7" s="1"/>
  <c r="O880" i="7" s="1"/>
  <c r="Q878" i="1" s="1"/>
  <c r="D876" i="7"/>
  <c r="E876" i="7" s="1"/>
  <c r="G879" i="7"/>
  <c r="H879" i="7" s="1"/>
  <c r="I879" i="7" s="1"/>
  <c r="J879" i="7" s="1"/>
  <c r="K879" i="7" s="1"/>
  <c r="F878" i="7"/>
  <c r="G878" i="7" s="1"/>
  <c r="C869" i="7"/>
  <c r="H878" i="7" l="1"/>
  <c r="I878" i="7" s="1"/>
  <c r="J878" i="7" s="1"/>
  <c r="O884" i="7"/>
  <c r="Q882" i="1" s="1"/>
  <c r="C873" i="7"/>
  <c r="D873" i="7" s="1"/>
  <c r="E873" i="7" s="1"/>
  <c r="F876" i="7"/>
  <c r="G876" i="7" s="1"/>
  <c r="H876" i="7" s="1"/>
  <c r="K881" i="7"/>
  <c r="L881" i="7" s="1"/>
  <c r="M881" i="7" s="1"/>
  <c r="O883" i="7"/>
  <c r="Q881" i="1" s="1"/>
  <c r="C872" i="7"/>
  <c r="D872" i="7" s="1"/>
  <c r="C871" i="7"/>
  <c r="D871" i="7" s="1"/>
  <c r="E871" i="7" s="1"/>
  <c r="O882" i="7"/>
  <c r="Q880" i="1" s="1"/>
  <c r="G877" i="7"/>
  <c r="H877" i="7" s="1"/>
  <c r="I877" i="7" s="1"/>
  <c r="E875" i="7"/>
  <c r="F875" i="7" s="1"/>
  <c r="G875" i="7" s="1"/>
  <c r="O881" i="7" l="1"/>
  <c r="Q879" i="1" s="1"/>
  <c r="C870" i="7"/>
  <c r="D870" i="7" s="1"/>
  <c r="H875" i="7"/>
  <c r="I875" i="7" s="1"/>
  <c r="J875" i="7" s="1"/>
  <c r="K875" i="7" s="1"/>
  <c r="I876" i="7"/>
  <c r="J876" i="7" s="1"/>
  <c r="G874" i="7"/>
  <c r="H874" i="7" s="1"/>
  <c r="K878" i="7"/>
  <c r="L878" i="7" s="1"/>
  <c r="M878" i="7" s="1"/>
  <c r="J877" i="7"/>
  <c r="K877" i="7" s="1"/>
  <c r="L877" i="7" s="1"/>
  <c r="M877" i="7" s="1"/>
  <c r="E872" i="7"/>
  <c r="F872" i="7" s="1"/>
  <c r="F873" i="7"/>
  <c r="G873" i="7" s="1"/>
  <c r="L879" i="7"/>
  <c r="M879" i="7" s="1"/>
  <c r="C866" i="7" l="1"/>
  <c r="O877" i="7"/>
  <c r="Q875" i="1" s="1"/>
  <c r="C867" i="7"/>
  <c r="D867" i="7" s="1"/>
  <c r="E867" i="7" s="1"/>
  <c r="F867" i="7" s="1"/>
  <c r="G867" i="7" s="1"/>
  <c r="O878" i="7"/>
  <c r="Q876" i="1" s="1"/>
  <c r="H873" i="7"/>
  <c r="I873" i="7" s="1"/>
  <c r="J873" i="7" s="1"/>
  <c r="I874" i="7"/>
  <c r="J874" i="7" s="1"/>
  <c r="K874" i="7" s="1"/>
  <c r="L874" i="7" s="1"/>
  <c r="M874" i="7" s="1"/>
  <c r="L875" i="7"/>
  <c r="M875" i="7" s="1"/>
  <c r="C868" i="7"/>
  <c r="D868" i="7" s="1"/>
  <c r="E868" i="7" s="1"/>
  <c r="F868" i="7" s="1"/>
  <c r="G868" i="7" s="1"/>
  <c r="H868" i="7" s="1"/>
  <c r="O879" i="7"/>
  <c r="Q877" i="1" s="1"/>
  <c r="D869" i="7"/>
  <c r="E869" i="7" s="1"/>
  <c r="F869" i="7" s="1"/>
  <c r="G869" i="7" s="1"/>
  <c r="E870" i="7"/>
  <c r="F870" i="7" s="1"/>
  <c r="G870" i="7" s="1"/>
  <c r="H870" i="7" s="1"/>
  <c r="I870" i="7" s="1"/>
  <c r="J870" i="7" s="1"/>
  <c r="G872" i="7"/>
  <c r="H872" i="7" s="1"/>
  <c r="I872" i="7" s="1"/>
  <c r="J872" i="7" s="1"/>
  <c r="K872" i="7" s="1"/>
  <c r="L872" i="7" s="1"/>
  <c r="M872" i="7" s="1"/>
  <c r="K876" i="7"/>
  <c r="L876" i="7" s="1"/>
  <c r="M876" i="7" s="1"/>
  <c r="F871" i="7"/>
  <c r="G871" i="7" s="1"/>
  <c r="H871" i="7" s="1"/>
  <c r="I871" i="7" s="1"/>
  <c r="O872" i="7" l="1"/>
  <c r="Q870" i="1" s="1"/>
  <c r="C861" i="7"/>
  <c r="K870" i="7"/>
  <c r="L870" i="7" s="1"/>
  <c r="M870" i="7" s="1"/>
  <c r="C864" i="7"/>
  <c r="D864" i="7" s="1"/>
  <c r="E864" i="7" s="1"/>
  <c r="F864" i="7" s="1"/>
  <c r="O875" i="7"/>
  <c r="Q873" i="1" s="1"/>
  <c r="J871" i="7"/>
  <c r="K871" i="7" s="1"/>
  <c r="H869" i="7"/>
  <c r="I869" i="7" s="1"/>
  <c r="J869" i="7" s="1"/>
  <c r="K869" i="7" s="1"/>
  <c r="O874" i="7"/>
  <c r="Q872" i="1" s="1"/>
  <c r="C863" i="7"/>
  <c r="H867" i="7"/>
  <c r="I867" i="7" s="1"/>
  <c r="C865" i="7"/>
  <c r="D865" i="7" s="1"/>
  <c r="E865" i="7" s="1"/>
  <c r="F865" i="7" s="1"/>
  <c r="G865" i="7" s="1"/>
  <c r="O876" i="7"/>
  <c r="Q874" i="1" s="1"/>
  <c r="K873" i="7"/>
  <c r="L873" i="7" s="1"/>
  <c r="M873" i="7" s="1"/>
  <c r="D866" i="7"/>
  <c r="E866" i="7" s="1"/>
  <c r="F866" i="7" s="1"/>
  <c r="G866" i="7" s="1"/>
  <c r="H866" i="7" s="1"/>
  <c r="C859" i="7" l="1"/>
  <c r="O870" i="7"/>
  <c r="Q868" i="1" s="1"/>
  <c r="O873" i="7"/>
  <c r="Q871" i="1" s="1"/>
  <c r="C862" i="7"/>
  <c r="D862" i="7" s="1"/>
  <c r="I868" i="7"/>
  <c r="J868" i="7" s="1"/>
  <c r="L871" i="7"/>
  <c r="M871" i="7" s="1"/>
  <c r="L869" i="7"/>
  <c r="M869" i="7" s="1"/>
  <c r="D863" i="7"/>
  <c r="E863" i="7" s="1"/>
  <c r="O869" i="7" l="1"/>
  <c r="Q867" i="1" s="1"/>
  <c r="C858" i="7"/>
  <c r="O871" i="7"/>
  <c r="Q869" i="1" s="1"/>
  <c r="C860" i="7"/>
  <c r="D860" i="7" s="1"/>
  <c r="E860" i="7" s="1"/>
  <c r="G864" i="7"/>
  <c r="H864" i="7" s="1"/>
  <c r="I864" i="7" s="1"/>
  <c r="K868" i="7"/>
  <c r="L868" i="7" s="1"/>
  <c r="M868" i="7" s="1"/>
  <c r="D859" i="7"/>
  <c r="H865" i="7"/>
  <c r="I865" i="7" s="1"/>
  <c r="J865" i="7" s="1"/>
  <c r="E862" i="7"/>
  <c r="F862" i="7" s="1"/>
  <c r="G862" i="7" s="1"/>
  <c r="J867" i="7"/>
  <c r="K867" i="7" s="1"/>
  <c r="L867" i="7" s="1"/>
  <c r="M867" i="7" s="1"/>
  <c r="F863" i="7"/>
  <c r="G863" i="7" s="1"/>
  <c r="H863" i="7" s="1"/>
  <c r="D861" i="7"/>
  <c r="E861" i="7" s="1"/>
  <c r="F861" i="7" s="1"/>
  <c r="I866" i="7"/>
  <c r="J866" i="7" s="1"/>
  <c r="K866" i="7" s="1"/>
  <c r="C856" i="7" l="1"/>
  <c r="O867" i="7"/>
  <c r="Q865" i="1" s="1"/>
  <c r="O868" i="7"/>
  <c r="Q866" i="1" s="1"/>
  <c r="C857" i="7"/>
  <c r="D857" i="7" s="1"/>
  <c r="E857" i="7" s="1"/>
  <c r="L866" i="7"/>
  <c r="M866" i="7" s="1"/>
  <c r="I863" i="7"/>
  <c r="J863" i="7" s="1"/>
  <c r="E859" i="7"/>
  <c r="F859" i="7" s="1"/>
  <c r="G859" i="7" s="1"/>
  <c r="D858" i="7"/>
  <c r="E858" i="7" s="1"/>
  <c r="F858" i="7" s="1"/>
  <c r="H862" i="7"/>
  <c r="I862" i="7" s="1"/>
  <c r="J862" i="7" s="1"/>
  <c r="J864" i="7"/>
  <c r="K864" i="7" s="1"/>
  <c r="G861" i="7"/>
  <c r="H861" i="7" s="1"/>
  <c r="I861" i="7" s="1"/>
  <c r="K865" i="7"/>
  <c r="L865" i="7" s="1"/>
  <c r="M865" i="7" s="1"/>
  <c r="F860" i="7"/>
  <c r="G860" i="7" s="1"/>
  <c r="H860" i="7" s="1"/>
  <c r="O865" i="7" l="1"/>
  <c r="Q863" i="1" s="1"/>
  <c r="C854" i="7"/>
  <c r="F857" i="7"/>
  <c r="G857" i="7" s="1"/>
  <c r="H857" i="7" s="1"/>
  <c r="I857" i="7" s="1"/>
  <c r="J861" i="7"/>
  <c r="H859" i="7"/>
  <c r="L864" i="7"/>
  <c r="M864" i="7" s="1"/>
  <c r="K863" i="7"/>
  <c r="L863" i="7" s="1"/>
  <c r="M863" i="7" s="1"/>
  <c r="G858" i="7"/>
  <c r="I860" i="7"/>
  <c r="K862" i="7"/>
  <c r="L862" i="7" s="1"/>
  <c r="M862" i="7" s="1"/>
  <c r="O866" i="7"/>
  <c r="Q864" i="1" s="1"/>
  <c r="C855" i="7"/>
  <c r="D855" i="7" s="1"/>
  <c r="D856" i="7"/>
  <c r="E856" i="7" s="1"/>
  <c r="E855" i="7" l="1"/>
  <c r="F855" i="7" s="1"/>
  <c r="G855" i="7" s="1"/>
  <c r="H855" i="7" s="1"/>
  <c r="H858" i="7"/>
  <c r="I858" i="7" s="1"/>
  <c r="J858" i="7" s="1"/>
  <c r="K858" i="7" s="1"/>
  <c r="L858" i="7" s="1"/>
  <c r="M858" i="7" s="1"/>
  <c r="K861" i="7"/>
  <c r="L861" i="7" s="1"/>
  <c r="M861" i="7" s="1"/>
  <c r="O863" i="7"/>
  <c r="Q861" i="1" s="1"/>
  <c r="C852" i="7"/>
  <c r="D852" i="7" s="1"/>
  <c r="E852" i="7" s="1"/>
  <c r="H856" i="7"/>
  <c r="I856" i="7" s="1"/>
  <c r="J856" i="7" s="1"/>
  <c r="C851" i="7"/>
  <c r="D851" i="7" s="1"/>
  <c r="O862" i="7"/>
  <c r="Q860" i="1" s="1"/>
  <c r="O864" i="7"/>
  <c r="Q862" i="1" s="1"/>
  <c r="C853" i="7"/>
  <c r="D853" i="7" s="1"/>
  <c r="E853" i="7" s="1"/>
  <c r="F853" i="7" s="1"/>
  <c r="G853" i="7" s="1"/>
  <c r="D854" i="7"/>
  <c r="E854" i="7" s="1"/>
  <c r="F854" i="7" s="1"/>
  <c r="G854" i="7" s="1"/>
  <c r="F856" i="7"/>
  <c r="G856" i="7" s="1"/>
  <c r="J860" i="7"/>
  <c r="K860" i="7" s="1"/>
  <c r="L860" i="7" s="1"/>
  <c r="M860" i="7" s="1"/>
  <c r="I859" i="7"/>
  <c r="J859" i="7" s="1"/>
  <c r="K859" i="7" s="1"/>
  <c r="L859" i="7" s="1"/>
  <c r="M859" i="7" s="1"/>
  <c r="C848" i="7" l="1"/>
  <c r="D848" i="7" s="1"/>
  <c r="O859" i="7"/>
  <c r="Q857" i="1" s="1"/>
  <c r="K856" i="7"/>
  <c r="L856" i="7" s="1"/>
  <c r="M856" i="7" s="1"/>
  <c r="H854" i="7"/>
  <c r="I854" i="7" s="1"/>
  <c r="J854" i="7" s="1"/>
  <c r="K854" i="7" s="1"/>
  <c r="L854" i="7" s="1"/>
  <c r="M854" i="7" s="1"/>
  <c r="E851" i="7"/>
  <c r="F851" i="7" s="1"/>
  <c r="G851" i="7" s="1"/>
  <c r="C850" i="7"/>
  <c r="D850" i="7" s="1"/>
  <c r="E850" i="7" s="1"/>
  <c r="F850" i="7" s="1"/>
  <c r="O861" i="7"/>
  <c r="Q859" i="1" s="1"/>
  <c r="H853" i="7"/>
  <c r="I853" i="7" s="1"/>
  <c r="J853" i="7" s="1"/>
  <c r="K853" i="7" s="1"/>
  <c r="C847" i="7"/>
  <c r="O858" i="7"/>
  <c r="Q856" i="1" s="1"/>
  <c r="O860" i="7"/>
  <c r="Q858" i="1" s="1"/>
  <c r="C849" i="7"/>
  <c r="D849" i="7" s="1"/>
  <c r="E849" i="7" s="1"/>
  <c r="F849" i="7" s="1"/>
  <c r="G849" i="7" s="1"/>
  <c r="F852" i="7"/>
  <c r="G852" i="7" s="1"/>
  <c r="H852" i="7" s="1"/>
  <c r="I855" i="7"/>
  <c r="J855" i="7" s="1"/>
  <c r="K855" i="7" s="1"/>
  <c r="J857" i="7"/>
  <c r="K857" i="7" s="1"/>
  <c r="L857" i="7" s="1"/>
  <c r="M857" i="7" s="1"/>
  <c r="C843" i="7" l="1"/>
  <c r="O854" i="7"/>
  <c r="Q852" i="1" s="1"/>
  <c r="O856" i="7"/>
  <c r="Q854" i="1" s="1"/>
  <c r="C845" i="7"/>
  <c r="L855" i="7"/>
  <c r="M855" i="7" s="1"/>
  <c r="G850" i="7"/>
  <c r="H850" i="7" s="1"/>
  <c r="H851" i="7"/>
  <c r="I851" i="7" s="1"/>
  <c r="C846" i="7"/>
  <c r="D846" i="7" s="1"/>
  <c r="E846" i="7" s="1"/>
  <c r="F846" i="7" s="1"/>
  <c r="O857" i="7"/>
  <c r="Q855" i="1" s="1"/>
  <c r="I852" i="7"/>
  <c r="J852" i="7" s="1"/>
  <c r="D847" i="7"/>
  <c r="E847" i="7" s="1"/>
  <c r="E848" i="7"/>
  <c r="F848" i="7" s="1"/>
  <c r="G848" i="7" s="1"/>
  <c r="H848" i="7" s="1"/>
  <c r="O855" i="7" l="1"/>
  <c r="Q853" i="1" s="1"/>
  <c r="C844" i="7"/>
  <c r="D844" i="7" s="1"/>
  <c r="I850" i="7"/>
  <c r="J850" i="7" s="1"/>
  <c r="K850" i="7" s="1"/>
  <c r="L850" i="7" s="1"/>
  <c r="M850" i="7" s="1"/>
  <c r="F847" i="7"/>
  <c r="G847" i="7" s="1"/>
  <c r="J851" i="7"/>
  <c r="K851" i="7" s="1"/>
  <c r="L851" i="7" s="1"/>
  <c r="M851" i="7" s="1"/>
  <c r="D845" i="7"/>
  <c r="E845" i="7" s="1"/>
  <c r="K852" i="7"/>
  <c r="L852" i="7" s="1"/>
  <c r="M852" i="7" s="1"/>
  <c r="L853" i="7"/>
  <c r="M853" i="7" s="1"/>
  <c r="H849" i="7"/>
  <c r="I849" i="7" s="1"/>
  <c r="J849" i="7" s="1"/>
  <c r="K849" i="7" s="1"/>
  <c r="L849" i="7" s="1"/>
  <c r="M849" i="7" s="1"/>
  <c r="C838" i="7" l="1"/>
  <c r="O849" i="7"/>
  <c r="Q847" i="1" s="1"/>
  <c r="O850" i="7"/>
  <c r="Q848" i="1" s="1"/>
  <c r="C839" i="7"/>
  <c r="D839" i="7" s="1"/>
  <c r="O853" i="7"/>
  <c r="Q851" i="1" s="1"/>
  <c r="C842" i="7"/>
  <c r="D842" i="7" s="1"/>
  <c r="E842" i="7" s="1"/>
  <c r="F842" i="7" s="1"/>
  <c r="G842" i="7" s="1"/>
  <c r="H847" i="7"/>
  <c r="I847" i="7" s="1"/>
  <c r="J847" i="7" s="1"/>
  <c r="K847" i="7" s="1"/>
  <c r="L847" i="7" s="1"/>
  <c r="M847" i="7" s="1"/>
  <c r="E844" i="7"/>
  <c r="F844" i="7" s="1"/>
  <c r="G844" i="7" s="1"/>
  <c r="H844" i="7" s="1"/>
  <c r="I844" i="7" s="1"/>
  <c r="O852" i="7"/>
  <c r="Q850" i="1" s="1"/>
  <c r="C841" i="7"/>
  <c r="D841" i="7" s="1"/>
  <c r="E841" i="7" s="1"/>
  <c r="F841" i="7" s="1"/>
  <c r="G841" i="7" s="1"/>
  <c r="D843" i="7"/>
  <c r="E843" i="7" s="1"/>
  <c r="F843" i="7" s="1"/>
  <c r="G843" i="7" s="1"/>
  <c r="H843" i="7" s="1"/>
  <c r="I843" i="7" s="1"/>
  <c r="J843" i="7" s="1"/>
  <c r="O851" i="7"/>
  <c r="Q849" i="1" s="1"/>
  <c r="C840" i="7"/>
  <c r="D840" i="7" s="1"/>
  <c r="E840" i="7" s="1"/>
  <c r="F845" i="7"/>
  <c r="G845" i="7" s="1"/>
  <c r="H845" i="7" s="1"/>
  <c r="I845" i="7" s="1"/>
  <c r="J845" i="7" s="1"/>
  <c r="K845" i="7" s="1"/>
  <c r="G846" i="7"/>
  <c r="H846" i="7" s="1"/>
  <c r="I846" i="7" s="1"/>
  <c r="J846" i="7" s="1"/>
  <c r="K846" i="7" s="1"/>
  <c r="L846" i="7" s="1"/>
  <c r="M846" i="7" s="1"/>
  <c r="I848" i="7"/>
  <c r="J848" i="7" s="1"/>
  <c r="K848" i="7" s="1"/>
  <c r="L848" i="7" s="1"/>
  <c r="M848" i="7" s="1"/>
  <c r="C835" i="7" l="1"/>
  <c r="O846" i="7"/>
  <c r="Q844" i="1" s="1"/>
  <c r="C836" i="7"/>
  <c r="D836" i="7" s="1"/>
  <c r="E836" i="7" s="1"/>
  <c r="O847" i="7"/>
  <c r="Q845" i="1" s="1"/>
  <c r="C837" i="7"/>
  <c r="D837" i="7" s="1"/>
  <c r="E837" i="7" s="1"/>
  <c r="F837" i="7" s="1"/>
  <c r="O848" i="7"/>
  <c r="Q846" i="1" s="1"/>
  <c r="J844" i="7"/>
  <c r="K844" i="7" s="1"/>
  <c r="L844" i="7" s="1"/>
  <c r="M844" i="7" s="1"/>
  <c r="E839" i="7"/>
  <c r="F839" i="7" s="1"/>
  <c r="G839" i="7" s="1"/>
  <c r="H839" i="7" s="1"/>
  <c r="I839" i="7" s="1"/>
  <c r="J839" i="7" s="1"/>
  <c r="K843" i="7"/>
  <c r="L843" i="7" s="1"/>
  <c r="M843" i="7" s="1"/>
  <c r="L845" i="7"/>
  <c r="M845" i="7" s="1"/>
  <c r="H841" i="7"/>
  <c r="I841" i="7" s="1"/>
  <c r="J841" i="7" s="1"/>
  <c r="K841" i="7" s="1"/>
  <c r="L841" i="7" s="1"/>
  <c r="M841" i="7" s="1"/>
  <c r="C830" i="7" s="1"/>
  <c r="H842" i="7"/>
  <c r="I842" i="7" s="1"/>
  <c r="J842" i="7" s="1"/>
  <c r="K842" i="7" s="1"/>
  <c r="L842" i="7" s="1"/>
  <c r="M842" i="7" s="1"/>
  <c r="F840" i="7"/>
  <c r="G840" i="7" s="1"/>
  <c r="H840" i="7" s="1"/>
  <c r="I840" i="7" s="1"/>
  <c r="D838" i="7"/>
  <c r="E838" i="7" s="1"/>
  <c r="F838" i="7" s="1"/>
  <c r="G838" i="7" s="1"/>
  <c r="O841" i="7"/>
  <c r="Q839" i="1" s="1"/>
  <c r="O842" i="7" l="1"/>
  <c r="Q840" i="1" s="1"/>
  <c r="C831" i="7"/>
  <c r="D831" i="7" s="1"/>
  <c r="C833" i="7"/>
  <c r="D833" i="7" s="1"/>
  <c r="E833" i="7" s="1"/>
  <c r="F833" i="7" s="1"/>
  <c r="G833" i="7" s="1"/>
  <c r="O844" i="7"/>
  <c r="Q842" i="1" s="1"/>
  <c r="F836" i="7"/>
  <c r="G836" i="7" s="1"/>
  <c r="H836" i="7" s="1"/>
  <c r="I836" i="7" s="1"/>
  <c r="H838" i="7"/>
  <c r="C834" i="7"/>
  <c r="D834" i="7" s="1"/>
  <c r="E834" i="7" s="1"/>
  <c r="F834" i="7" s="1"/>
  <c r="G834" i="7" s="1"/>
  <c r="H834" i="7" s="1"/>
  <c r="I834" i="7" s="1"/>
  <c r="O845" i="7"/>
  <c r="Q843" i="1" s="1"/>
  <c r="K839" i="7"/>
  <c r="L839" i="7" s="1"/>
  <c r="M839" i="7" s="1"/>
  <c r="J840" i="7"/>
  <c r="K840" i="7" s="1"/>
  <c r="L840" i="7" s="1"/>
  <c r="M840" i="7" s="1"/>
  <c r="I838" i="7"/>
  <c r="J838" i="7" s="1"/>
  <c r="K838" i="7" s="1"/>
  <c r="L838" i="7" s="1"/>
  <c r="M838" i="7" s="1"/>
  <c r="C827" i="7" s="1"/>
  <c r="C832" i="7"/>
  <c r="D832" i="7" s="1"/>
  <c r="E832" i="7" s="1"/>
  <c r="O843" i="7"/>
  <c r="Q841" i="1" s="1"/>
  <c r="G837" i="7"/>
  <c r="H837" i="7" s="1"/>
  <c r="I837" i="7" s="1"/>
  <c r="J837" i="7" s="1"/>
  <c r="K837" i="7" s="1"/>
  <c r="D835" i="7"/>
  <c r="E835" i="7" s="1"/>
  <c r="F835" i="7" s="1"/>
  <c r="G835" i="7" s="1"/>
  <c r="H835" i="7" s="1"/>
  <c r="I835" i="7" s="1"/>
  <c r="J835" i="7" s="1"/>
  <c r="K835" i="7" s="1"/>
  <c r="L837" i="7"/>
  <c r="M837" i="7" s="1"/>
  <c r="C826" i="7" s="1"/>
  <c r="O839" i="7"/>
  <c r="Q837" i="1" s="1"/>
  <c r="C828" i="7"/>
  <c r="H833" i="7"/>
  <c r="I833" i="7" s="1"/>
  <c r="J833" i="7" s="1"/>
  <c r="O837" i="7" l="1"/>
  <c r="Q835" i="1" s="1"/>
  <c r="E831" i="7"/>
  <c r="F831" i="7" s="1"/>
  <c r="G831" i="7" s="1"/>
  <c r="H831" i="7" s="1"/>
  <c r="O838" i="7"/>
  <c r="Q836" i="1" s="1"/>
  <c r="D828" i="7"/>
  <c r="E828" i="7" s="1"/>
  <c r="J836" i="7"/>
  <c r="K836" i="7" s="1"/>
  <c r="L836" i="7" s="1"/>
  <c r="M836" i="7" s="1"/>
  <c r="K833" i="7" s="1"/>
  <c r="J834" i="7"/>
  <c r="C829" i="7"/>
  <c r="D829" i="7" s="1"/>
  <c r="E829" i="7" s="1"/>
  <c r="O840" i="7"/>
  <c r="Q838" i="1" s="1"/>
  <c r="F832" i="7"/>
  <c r="G832" i="7" s="1"/>
  <c r="H832" i="7" s="1"/>
  <c r="D830" i="7"/>
  <c r="E830" i="7" s="1"/>
  <c r="F830" i="7" s="1"/>
  <c r="G830" i="7" s="1"/>
  <c r="D826" i="7"/>
  <c r="I832" i="7"/>
  <c r="J832" i="7" s="1"/>
  <c r="D827" i="7"/>
  <c r="E827" i="7" s="1"/>
  <c r="K834" i="7"/>
  <c r="F829" i="7"/>
  <c r="G829" i="7" s="1"/>
  <c r="H829" i="7" s="1"/>
  <c r="F828" i="7"/>
  <c r="L835" i="7"/>
  <c r="M835" i="7" s="1"/>
  <c r="I831" i="7"/>
  <c r="J831" i="7" s="1"/>
  <c r="O836" i="7"/>
  <c r="Q834" i="1" s="1"/>
  <c r="C825" i="7"/>
  <c r="H830" i="7"/>
  <c r="L834" i="7" l="1"/>
  <c r="M834" i="7" s="1"/>
  <c r="K832" i="7"/>
  <c r="L832" i="7" s="1"/>
  <c r="M832" i="7" s="1"/>
  <c r="I830" i="7"/>
  <c r="J830" i="7" s="1"/>
  <c r="K830" i="7" s="1"/>
  <c r="I829" i="7"/>
  <c r="O835" i="7"/>
  <c r="Q833" i="1" s="1"/>
  <c r="C824" i="7"/>
  <c r="D825" i="7"/>
  <c r="L833" i="7"/>
  <c r="M833" i="7" s="1"/>
  <c r="J829" i="7" s="1"/>
  <c r="G828" i="7"/>
  <c r="H828" i="7" s="1"/>
  <c r="F827" i="7"/>
  <c r="G827" i="7" s="1"/>
  <c r="H827" i="7" s="1"/>
  <c r="E826" i="7"/>
  <c r="O833" i="7"/>
  <c r="Q831" i="1" s="1"/>
  <c r="C823" i="7"/>
  <c r="O834" i="7"/>
  <c r="Q832" i="1" s="1"/>
  <c r="E825" i="7"/>
  <c r="F825" i="7" s="1"/>
  <c r="D824" i="7"/>
  <c r="K831" i="7"/>
  <c r="L831" i="7" s="1"/>
  <c r="M831" i="7" s="1"/>
  <c r="F826" i="7"/>
  <c r="G826" i="7" s="1"/>
  <c r="I827" i="7" l="1"/>
  <c r="J827" i="7" s="1"/>
  <c r="I828" i="7"/>
  <c r="C822" i="7"/>
  <c r="D822" i="7" s="1"/>
  <c r="E822" i="7" s="1"/>
  <c r="E824" i="7"/>
  <c r="D823" i="7"/>
  <c r="O831" i="7"/>
  <c r="Q829" i="1" s="1"/>
  <c r="C820" i="7"/>
  <c r="O832" i="7"/>
  <c r="Q830" i="1" s="1"/>
  <c r="C821" i="7"/>
  <c r="D821" i="7" s="1"/>
  <c r="F824" i="7"/>
  <c r="G824" i="7" s="1"/>
  <c r="E823" i="7"/>
  <c r="F823" i="7" s="1"/>
  <c r="L830" i="7"/>
  <c r="M830" i="7" s="1"/>
  <c r="H826" i="7"/>
  <c r="I826" i="7" s="1"/>
  <c r="G825" i="7"/>
  <c r="H825" i="7" s="1"/>
  <c r="K829" i="7"/>
  <c r="L829" i="7" s="1"/>
  <c r="M829" i="7" s="1"/>
  <c r="J828" i="7"/>
  <c r="K828" i="7" s="1"/>
  <c r="L828" i="7" s="1"/>
  <c r="M828" i="7" s="1"/>
  <c r="G823" i="7" l="1"/>
  <c r="H823" i="7" s="1"/>
  <c r="I823" i="7" s="1"/>
  <c r="F822" i="7"/>
  <c r="I825" i="7"/>
  <c r="J825" i="7" s="1"/>
  <c r="K825" i="7" s="1"/>
  <c r="H824" i="7"/>
  <c r="I824" i="7" s="1"/>
  <c r="J824" i="7" s="1"/>
  <c r="D820" i="7"/>
  <c r="E820" i="7" s="1"/>
  <c r="F820" i="7" s="1"/>
  <c r="J826" i="7"/>
  <c r="K826" i="7" s="1"/>
  <c r="L826" i="7" s="1"/>
  <c r="M826" i="7" s="1"/>
  <c r="E821" i="7"/>
  <c r="F821" i="7" s="1"/>
  <c r="G821" i="7" s="1"/>
  <c r="O829" i="7"/>
  <c r="Q827" i="1" s="1"/>
  <c r="C818" i="7"/>
  <c r="D818" i="7" s="1"/>
  <c r="G822" i="7"/>
  <c r="H822" i="7" s="1"/>
  <c r="O826" i="7"/>
  <c r="Q824" i="1" s="1"/>
  <c r="C815" i="7"/>
  <c r="C817" i="7"/>
  <c r="O828" i="7"/>
  <c r="Q826" i="1" s="1"/>
  <c r="C819" i="7"/>
  <c r="D819" i="7" s="1"/>
  <c r="E819" i="7" s="1"/>
  <c r="O830" i="7"/>
  <c r="Q828" i="1" s="1"/>
  <c r="K827" i="7"/>
  <c r="L827" i="7" s="1"/>
  <c r="M827" i="7" s="1"/>
  <c r="E818" i="7" l="1"/>
  <c r="F818" i="7" s="1"/>
  <c r="C816" i="7"/>
  <c r="D816" i="7" s="1"/>
  <c r="O827" i="7"/>
  <c r="Q825" i="1" s="1"/>
  <c r="D817" i="7"/>
  <c r="E817" i="7" s="1"/>
  <c r="K824" i="7"/>
  <c r="L824" i="7" s="1"/>
  <c r="M824" i="7" s="1"/>
  <c r="H821" i="7"/>
  <c r="I821" i="7" s="1"/>
  <c r="I822" i="7"/>
  <c r="J822" i="7" s="1"/>
  <c r="G820" i="7"/>
  <c r="H820" i="7" s="1"/>
  <c r="F819" i="7"/>
  <c r="G819" i="7" s="1"/>
  <c r="J823" i="7"/>
  <c r="K823" i="7" s="1"/>
  <c r="L825" i="7"/>
  <c r="M825" i="7" s="1"/>
  <c r="D815" i="7" s="1"/>
  <c r="E815" i="7" s="1"/>
  <c r="I820" i="7" l="1"/>
  <c r="J820" i="7" s="1"/>
  <c r="F817" i="7"/>
  <c r="G817" i="7" s="1"/>
  <c r="L823" i="7"/>
  <c r="M823" i="7" s="1"/>
  <c r="O823" i="7" s="1"/>
  <c r="Q821" i="1" s="1"/>
  <c r="K822" i="7"/>
  <c r="L822" i="7" s="1"/>
  <c r="M822" i="7" s="1"/>
  <c r="C811" i="7" s="1"/>
  <c r="C814" i="7"/>
  <c r="D814" i="7" s="1"/>
  <c r="O825" i="7"/>
  <c r="Q823" i="1" s="1"/>
  <c r="G818" i="7"/>
  <c r="H818" i="7" s="1"/>
  <c r="C813" i="7"/>
  <c r="O824" i="7"/>
  <c r="Q822" i="1" s="1"/>
  <c r="H819" i="7"/>
  <c r="I819" i="7" s="1"/>
  <c r="J821" i="7"/>
  <c r="K821" i="7" s="1"/>
  <c r="E816" i="7"/>
  <c r="F816" i="7" s="1"/>
  <c r="G816" i="7" s="1"/>
  <c r="O822" i="7" l="1"/>
  <c r="Q820" i="1" s="1"/>
  <c r="D813" i="7"/>
  <c r="E813" i="7" s="1"/>
  <c r="F815" i="7"/>
  <c r="G815" i="7" s="1"/>
  <c r="J819" i="7"/>
  <c r="K819" i="7" s="1"/>
  <c r="L819" i="7" s="1"/>
  <c r="M819" i="7" s="1"/>
  <c r="I818" i="7"/>
  <c r="H817" i="7"/>
  <c r="H816" i="7"/>
  <c r="I816" i="7" s="1"/>
  <c r="J818" i="7"/>
  <c r="K818" i="7" s="1"/>
  <c r="L818" i="7" s="1"/>
  <c r="M818" i="7" s="1"/>
  <c r="O818" i="7" s="1"/>
  <c r="Q816" i="1" s="1"/>
  <c r="I817" i="7"/>
  <c r="J817" i="7" s="1"/>
  <c r="L821" i="7"/>
  <c r="M821" i="7" s="1"/>
  <c r="K820" i="7"/>
  <c r="L820" i="7" s="1"/>
  <c r="M820" i="7" s="1"/>
  <c r="C809" i="7" s="1"/>
  <c r="C812" i="7"/>
  <c r="D812" i="7" s="1"/>
  <c r="E812" i="7" s="1"/>
  <c r="F812" i="7" s="1"/>
  <c r="F813" i="7"/>
  <c r="E814" i="7"/>
  <c r="F814" i="7" s="1"/>
  <c r="G814" i="7" s="1"/>
  <c r="O821" i="7"/>
  <c r="Q819" i="1" s="1"/>
  <c r="C810" i="7"/>
  <c r="C807" i="7" l="1"/>
  <c r="H814" i="7"/>
  <c r="H815" i="7"/>
  <c r="O819" i="7"/>
  <c r="Q817" i="1" s="1"/>
  <c r="C808" i="7"/>
  <c r="D808" i="7" s="1"/>
  <c r="E808" i="7" s="1"/>
  <c r="F808" i="7" s="1"/>
  <c r="G808" i="7" s="1"/>
  <c r="D809" i="7"/>
  <c r="E809" i="7" s="1"/>
  <c r="D810" i="7"/>
  <c r="E810" i="7" s="1"/>
  <c r="F810" i="7" s="1"/>
  <c r="I815" i="7"/>
  <c r="J815" i="7" s="1"/>
  <c r="K815" i="7" s="1"/>
  <c r="D811" i="7"/>
  <c r="E811" i="7" s="1"/>
  <c r="F811" i="7" s="1"/>
  <c r="G811" i="7" s="1"/>
  <c r="H811" i="7" s="1"/>
  <c r="I811" i="7" s="1"/>
  <c r="J811" i="7" s="1"/>
  <c r="G812" i="7"/>
  <c r="H812" i="7" s="1"/>
  <c r="I814" i="7"/>
  <c r="J814" i="7" s="1"/>
  <c r="J816" i="7"/>
  <c r="K816" i="7" s="1"/>
  <c r="L816" i="7" s="1"/>
  <c r="M816" i="7" s="1"/>
  <c r="O820" i="7"/>
  <c r="Q818" i="1" s="1"/>
  <c r="G813" i="7"/>
  <c r="H813" i="7" s="1"/>
  <c r="I813" i="7" s="1"/>
  <c r="K817" i="7"/>
  <c r="L817" i="7" s="1"/>
  <c r="M817" i="7" s="1"/>
  <c r="L815" i="7" s="1"/>
  <c r="M815" i="7" s="1"/>
  <c r="C804" i="7" l="1"/>
  <c r="O815" i="7"/>
  <c r="Q813" i="1" s="1"/>
  <c r="O817" i="7"/>
  <c r="Q815" i="1" s="1"/>
  <c r="C806" i="7"/>
  <c r="D806" i="7" s="1"/>
  <c r="E806" i="7" s="1"/>
  <c r="F809" i="7"/>
  <c r="G809" i="7" s="1"/>
  <c r="H809" i="7" s="1"/>
  <c r="J813" i="7"/>
  <c r="K813" i="7" s="1"/>
  <c r="L813" i="7" s="1"/>
  <c r="M813" i="7" s="1"/>
  <c r="O816" i="7"/>
  <c r="Q814" i="1" s="1"/>
  <c r="C805" i="7"/>
  <c r="D805" i="7" s="1"/>
  <c r="K814" i="7"/>
  <c r="L814" i="7" s="1"/>
  <c r="M814" i="7" s="1"/>
  <c r="D807" i="7"/>
  <c r="E807" i="7" s="1"/>
  <c r="F807" i="7" s="1"/>
  <c r="G810" i="7"/>
  <c r="H810" i="7" s="1"/>
  <c r="I810" i="7" s="1"/>
  <c r="I812" i="7"/>
  <c r="J812" i="7" s="1"/>
  <c r="K812" i="7" s="1"/>
  <c r="I809" i="7" l="1"/>
  <c r="J809" i="7" s="1"/>
  <c r="G807" i="7"/>
  <c r="H807" i="7" s="1"/>
  <c r="C802" i="7"/>
  <c r="O813" i="7"/>
  <c r="Q811" i="1" s="1"/>
  <c r="O814" i="7"/>
  <c r="Q812" i="1" s="1"/>
  <c r="C803" i="7"/>
  <c r="D803" i="7" s="1"/>
  <c r="D804" i="7"/>
  <c r="E804" i="7" s="1"/>
  <c r="L812" i="7"/>
  <c r="M812" i="7" s="1"/>
  <c r="E805" i="7"/>
  <c r="F805" i="7" s="1"/>
  <c r="F806" i="7"/>
  <c r="G806" i="7" s="1"/>
  <c r="K811" i="7"/>
  <c r="L811" i="7" s="1"/>
  <c r="M811" i="7" s="1"/>
  <c r="J810" i="7"/>
  <c r="K810" i="7" s="1"/>
  <c r="L810" i="7" s="1"/>
  <c r="M810" i="7" s="1"/>
  <c r="H808" i="7"/>
  <c r="I808" i="7" s="1"/>
  <c r="C801" i="7" l="1"/>
  <c r="D801" i="7" s="1"/>
  <c r="E801" i="7" s="1"/>
  <c r="O812" i="7"/>
  <c r="Q810" i="1" s="1"/>
  <c r="O811" i="7"/>
  <c r="Q809" i="1" s="1"/>
  <c r="C800" i="7"/>
  <c r="D800" i="7" s="1"/>
  <c r="F804" i="7"/>
  <c r="G804" i="7" s="1"/>
  <c r="H804" i="7" s="1"/>
  <c r="D802" i="7"/>
  <c r="E802" i="7" s="1"/>
  <c r="F802" i="7" s="1"/>
  <c r="H806" i="7"/>
  <c r="I806" i="7" s="1"/>
  <c r="J806" i="7" s="1"/>
  <c r="K806" i="7" s="1"/>
  <c r="E803" i="7"/>
  <c r="F803" i="7" s="1"/>
  <c r="G803" i="7" s="1"/>
  <c r="I807" i="7"/>
  <c r="J807" i="7" s="1"/>
  <c r="K807" i="7" s="1"/>
  <c r="O810" i="7"/>
  <c r="Q808" i="1" s="1"/>
  <c r="C799" i="7"/>
  <c r="D799" i="7" s="1"/>
  <c r="J808" i="7"/>
  <c r="K808" i="7" s="1"/>
  <c r="L808" i="7" s="1"/>
  <c r="M808" i="7" s="1"/>
  <c r="G805" i="7"/>
  <c r="H805" i="7" s="1"/>
  <c r="I805" i="7" s="1"/>
  <c r="K809" i="7"/>
  <c r="L809" i="7" s="1"/>
  <c r="M809" i="7" s="1"/>
  <c r="L806" i="7" l="1"/>
  <c r="M806" i="7" s="1"/>
  <c r="E799" i="7"/>
  <c r="O806" i="7"/>
  <c r="Q804" i="1" s="1"/>
  <c r="C795" i="7"/>
  <c r="O808" i="7"/>
  <c r="Q806" i="1" s="1"/>
  <c r="C797" i="7"/>
  <c r="H803" i="7"/>
  <c r="I803" i="7" s="1"/>
  <c r="E800" i="7"/>
  <c r="F800" i="7" s="1"/>
  <c r="O809" i="7"/>
  <c r="Q807" i="1" s="1"/>
  <c r="C798" i="7"/>
  <c r="D798" i="7" s="1"/>
  <c r="G802" i="7"/>
  <c r="H802" i="7" s="1"/>
  <c r="J805" i="7"/>
  <c r="K805" i="7" s="1"/>
  <c r="L807" i="7"/>
  <c r="M807" i="7" s="1"/>
  <c r="F799" i="7" s="1"/>
  <c r="G799" i="7" s="1"/>
  <c r="I804" i="7"/>
  <c r="J804" i="7" s="1"/>
  <c r="F801" i="7"/>
  <c r="G801" i="7" s="1"/>
  <c r="L805" i="7" l="1"/>
  <c r="M805" i="7" s="1"/>
  <c r="H799" i="7" s="1"/>
  <c r="H801" i="7"/>
  <c r="I801" i="7" s="1"/>
  <c r="J801" i="7" s="1"/>
  <c r="K801" i="7" s="1"/>
  <c r="I802" i="7"/>
  <c r="J802" i="7" s="1"/>
  <c r="K802" i="7" s="1"/>
  <c r="L802" i="7" s="1"/>
  <c r="M802" i="7" s="1"/>
  <c r="G800" i="7"/>
  <c r="H800" i="7" s="1"/>
  <c r="I800" i="7" s="1"/>
  <c r="J800" i="7" s="1"/>
  <c r="D795" i="7"/>
  <c r="C796" i="7"/>
  <c r="D796" i="7" s="1"/>
  <c r="E796" i="7" s="1"/>
  <c r="F796" i="7" s="1"/>
  <c r="O807" i="7"/>
  <c r="Q805" i="1" s="1"/>
  <c r="D797" i="7"/>
  <c r="E797" i="7" s="1"/>
  <c r="F797" i="7" s="1"/>
  <c r="G797" i="7" s="1"/>
  <c r="K804" i="7"/>
  <c r="L804" i="7" s="1"/>
  <c r="M804" i="7" s="1"/>
  <c r="E798" i="7"/>
  <c r="F798" i="7" s="1"/>
  <c r="G798" i="7" s="1"/>
  <c r="H798" i="7" s="1"/>
  <c r="J803" i="7"/>
  <c r="K803" i="7" s="1"/>
  <c r="L803" i="7" s="1"/>
  <c r="M803" i="7" s="1"/>
  <c r="O803" i="7" l="1"/>
  <c r="Q801" i="1" s="1"/>
  <c r="C792" i="7"/>
  <c r="D792" i="7" s="1"/>
  <c r="I798" i="7"/>
  <c r="J798" i="7" s="1"/>
  <c r="K798" i="7" s="1"/>
  <c r="L798" i="7" s="1"/>
  <c r="M798" i="7" s="1"/>
  <c r="G796" i="7"/>
  <c r="H796" i="7" s="1"/>
  <c r="I796" i="7" s="1"/>
  <c r="L801" i="7"/>
  <c r="M801" i="7" s="1"/>
  <c r="O804" i="7"/>
  <c r="Q802" i="1" s="1"/>
  <c r="C793" i="7"/>
  <c r="D793" i="7" s="1"/>
  <c r="E793" i="7" s="1"/>
  <c r="F793" i="7" s="1"/>
  <c r="G793" i="7" s="1"/>
  <c r="E795" i="7"/>
  <c r="F795" i="7" s="1"/>
  <c r="G795" i="7" s="1"/>
  <c r="H795" i="7" s="1"/>
  <c r="C794" i="7"/>
  <c r="D794" i="7" s="1"/>
  <c r="E794" i="7" s="1"/>
  <c r="F794" i="7" s="1"/>
  <c r="G794" i="7" s="1"/>
  <c r="O805" i="7"/>
  <c r="Q803" i="1" s="1"/>
  <c r="O802" i="7"/>
  <c r="Q800" i="1" s="1"/>
  <c r="C791" i="7"/>
  <c r="D791" i="7" s="1"/>
  <c r="H797" i="7"/>
  <c r="I797" i="7" s="1"/>
  <c r="J797" i="7" s="1"/>
  <c r="K800" i="7"/>
  <c r="L800" i="7" s="1"/>
  <c r="M800" i="7" s="1"/>
  <c r="I799" i="7"/>
  <c r="J799" i="7" s="1"/>
  <c r="K799" i="7" s="1"/>
  <c r="L799" i="7" s="1"/>
  <c r="M799" i="7" s="1"/>
  <c r="E792" i="7" l="1"/>
  <c r="O798" i="7"/>
  <c r="Q796" i="1" s="1"/>
  <c r="C787" i="7"/>
  <c r="E791" i="7"/>
  <c r="F791" i="7" s="1"/>
  <c r="G791" i="7" s="1"/>
  <c r="I795" i="7"/>
  <c r="J795" i="7" s="1"/>
  <c r="K795" i="7" s="1"/>
  <c r="J796" i="7"/>
  <c r="K796" i="7" s="1"/>
  <c r="L796" i="7" s="1"/>
  <c r="M796" i="7" s="1"/>
  <c r="C788" i="7"/>
  <c r="D788" i="7" s="1"/>
  <c r="O799" i="7"/>
  <c r="Q797" i="1" s="1"/>
  <c r="H793" i="7"/>
  <c r="I793" i="7" s="1"/>
  <c r="O800" i="7"/>
  <c r="Q798" i="1" s="1"/>
  <c r="C789" i="7"/>
  <c r="D789" i="7" s="1"/>
  <c r="E789" i="7" s="1"/>
  <c r="F792" i="7"/>
  <c r="G792" i="7" s="1"/>
  <c r="H792" i="7" s="1"/>
  <c r="K797" i="7"/>
  <c r="L797" i="7" s="1"/>
  <c r="M797" i="7" s="1"/>
  <c r="H794" i="7"/>
  <c r="I794" i="7" s="1"/>
  <c r="J794" i="7" s="1"/>
  <c r="C790" i="7"/>
  <c r="D790" i="7" s="1"/>
  <c r="E790" i="7" s="1"/>
  <c r="F790" i="7" s="1"/>
  <c r="O801" i="7"/>
  <c r="Q799" i="1" s="1"/>
  <c r="C786" i="7" l="1"/>
  <c r="D786" i="7" s="1"/>
  <c r="O797" i="7"/>
  <c r="Q795" i="1" s="1"/>
  <c r="L795" i="7"/>
  <c r="M795" i="7" s="1"/>
  <c r="I792" i="7"/>
  <c r="J792" i="7" s="1"/>
  <c r="H791" i="7"/>
  <c r="I791" i="7" s="1"/>
  <c r="G790" i="7"/>
  <c r="H790" i="7" s="1"/>
  <c r="F789" i="7"/>
  <c r="G789" i="7" s="1"/>
  <c r="H789" i="7" s="1"/>
  <c r="E788" i="7"/>
  <c r="F788" i="7" s="1"/>
  <c r="D787" i="7"/>
  <c r="E787" i="7" s="1"/>
  <c r="J793" i="7"/>
  <c r="K793" i="7" s="1"/>
  <c r="K794" i="7"/>
  <c r="L794" i="7" s="1"/>
  <c r="M794" i="7" s="1"/>
  <c r="C785" i="7"/>
  <c r="O796" i="7"/>
  <c r="Q794" i="1" s="1"/>
  <c r="I789" i="7" l="1"/>
  <c r="D785" i="7"/>
  <c r="E785" i="7" s="1"/>
  <c r="G788" i="7"/>
  <c r="H788" i="7" s="1"/>
  <c r="K792" i="7"/>
  <c r="L792" i="7" s="1"/>
  <c r="M792" i="7" s="1"/>
  <c r="C783" i="7"/>
  <c r="O794" i="7"/>
  <c r="Q792" i="1" s="1"/>
  <c r="O795" i="7"/>
  <c r="Q793" i="1" s="1"/>
  <c r="C784" i="7"/>
  <c r="D784" i="7" s="1"/>
  <c r="E784" i="7" s="1"/>
  <c r="F784" i="7" s="1"/>
  <c r="L793" i="7"/>
  <c r="M793" i="7" s="1"/>
  <c r="I790" i="7"/>
  <c r="J790" i="7" s="1"/>
  <c r="F787" i="7"/>
  <c r="G787" i="7" s="1"/>
  <c r="J791" i="7"/>
  <c r="K791" i="7" s="1"/>
  <c r="L791" i="7" s="1"/>
  <c r="M791" i="7" s="1"/>
  <c r="E786" i="7"/>
  <c r="F786" i="7" s="1"/>
  <c r="G786" i="7" s="1"/>
  <c r="G784" i="7" l="1"/>
  <c r="H787" i="7"/>
  <c r="I788" i="7"/>
  <c r="C781" i="7"/>
  <c r="D781" i="7" s="1"/>
  <c r="O792" i="7"/>
  <c r="Q790" i="1" s="1"/>
  <c r="I787" i="7"/>
  <c r="J787" i="7" s="1"/>
  <c r="J788" i="7"/>
  <c r="K788" i="7" s="1"/>
  <c r="K790" i="7"/>
  <c r="L790" i="7" s="1"/>
  <c r="M790" i="7" s="1"/>
  <c r="F785" i="7"/>
  <c r="G785" i="7" s="1"/>
  <c r="H785" i="7" s="1"/>
  <c r="C780" i="7"/>
  <c r="O791" i="7"/>
  <c r="Q789" i="1" s="1"/>
  <c r="H786" i="7"/>
  <c r="I786" i="7" s="1"/>
  <c r="J786" i="7" s="1"/>
  <c r="C782" i="7"/>
  <c r="D782" i="7" s="1"/>
  <c r="E782" i="7" s="1"/>
  <c r="O793" i="7"/>
  <c r="Q791" i="1" s="1"/>
  <c r="D783" i="7"/>
  <c r="E783" i="7" s="1"/>
  <c r="F783" i="7" s="1"/>
  <c r="J789" i="7"/>
  <c r="K789" i="7" s="1"/>
  <c r="L789" i="7" s="1"/>
  <c r="M789" i="7" s="1"/>
  <c r="F782" i="7" l="1"/>
  <c r="G782" i="7" s="1"/>
  <c r="I785" i="7"/>
  <c r="J785" i="7" s="1"/>
  <c r="O789" i="7"/>
  <c r="Q787" i="1" s="1"/>
  <c r="C778" i="7"/>
  <c r="C779" i="7"/>
  <c r="D779" i="7" s="1"/>
  <c r="O790" i="7"/>
  <c r="Q788" i="1" s="1"/>
  <c r="D780" i="7"/>
  <c r="E780" i="7" s="1"/>
  <c r="K787" i="7"/>
  <c r="L787" i="7" s="1"/>
  <c r="M787" i="7" s="1"/>
  <c r="K786" i="7"/>
  <c r="E781" i="7"/>
  <c r="F781" i="7" s="1"/>
  <c r="G783" i="7"/>
  <c r="H783" i="7" s="1"/>
  <c r="L788" i="7"/>
  <c r="M788" i="7" s="1"/>
  <c r="H784" i="7"/>
  <c r="I784" i="7" s="1"/>
  <c r="E779" i="7" l="1"/>
  <c r="F779" i="7" s="1"/>
  <c r="O787" i="7"/>
  <c r="Q785" i="1" s="1"/>
  <c r="C776" i="7"/>
  <c r="D778" i="7"/>
  <c r="E778" i="7" s="1"/>
  <c r="G781" i="7"/>
  <c r="H781" i="7" s="1"/>
  <c r="F780" i="7"/>
  <c r="G780" i="7" s="1"/>
  <c r="O788" i="7"/>
  <c r="Q786" i="1" s="1"/>
  <c r="C777" i="7"/>
  <c r="D777" i="7" s="1"/>
  <c r="K785" i="7"/>
  <c r="L785" i="7" s="1"/>
  <c r="M785" i="7" s="1"/>
  <c r="I783" i="7"/>
  <c r="J783" i="7" s="1"/>
  <c r="J784" i="7"/>
  <c r="K784" i="7" s="1"/>
  <c r="L786" i="7"/>
  <c r="M786" i="7" s="1"/>
  <c r="H782" i="7"/>
  <c r="I782" i="7" s="1"/>
  <c r="L784" i="7" l="1"/>
  <c r="M784" i="7" s="1"/>
  <c r="D776" i="7"/>
  <c r="E776" i="7" s="1"/>
  <c r="K783" i="7"/>
  <c r="L783" i="7" s="1"/>
  <c r="M783" i="7" s="1"/>
  <c r="C772" i="7" s="1"/>
  <c r="H780" i="7"/>
  <c r="I780" i="7" s="1"/>
  <c r="J780" i="7" s="1"/>
  <c r="K780" i="7" s="1"/>
  <c r="F776" i="7"/>
  <c r="C775" i="7"/>
  <c r="D775" i="7" s="1"/>
  <c r="E775" i="7" s="1"/>
  <c r="F775" i="7" s="1"/>
  <c r="G775" i="7" s="1"/>
  <c r="O786" i="7"/>
  <c r="Q784" i="1" s="1"/>
  <c r="E777" i="7"/>
  <c r="F777" i="7" s="1"/>
  <c r="F778" i="7"/>
  <c r="G778" i="7" s="1"/>
  <c r="H778" i="7" s="1"/>
  <c r="O784" i="7"/>
  <c r="Q782" i="1" s="1"/>
  <c r="C773" i="7"/>
  <c r="D773" i="7" s="1"/>
  <c r="J782" i="7"/>
  <c r="K782" i="7" s="1"/>
  <c r="L782" i="7" s="1"/>
  <c r="M782" i="7" s="1"/>
  <c r="C774" i="7"/>
  <c r="D774" i="7" s="1"/>
  <c r="O785" i="7"/>
  <c r="Q783" i="1" s="1"/>
  <c r="I781" i="7"/>
  <c r="J781" i="7" s="1"/>
  <c r="K781" i="7" s="1"/>
  <c r="G779" i="7"/>
  <c r="H779" i="7" s="1"/>
  <c r="I779" i="7" s="1"/>
  <c r="E774" i="7" l="1"/>
  <c r="F774" i="7" s="1"/>
  <c r="I778" i="7"/>
  <c r="O783" i="7"/>
  <c r="Q781" i="1" s="1"/>
  <c r="J779" i="7"/>
  <c r="K779" i="7" s="1"/>
  <c r="L781" i="7"/>
  <c r="M781" i="7" s="1"/>
  <c r="G774" i="7" s="1"/>
  <c r="G777" i="7"/>
  <c r="H777" i="7" s="1"/>
  <c r="I777" i="7" s="1"/>
  <c r="G776" i="7"/>
  <c r="J778" i="7"/>
  <c r="O781" i="7"/>
  <c r="Q779" i="1" s="1"/>
  <c r="L780" i="7"/>
  <c r="M780" i="7" s="1"/>
  <c r="D772" i="7"/>
  <c r="O782" i="7"/>
  <c r="Q780" i="1" s="1"/>
  <c r="C771" i="7"/>
  <c r="D771" i="7" s="1"/>
  <c r="E771" i="7" s="1"/>
  <c r="E773" i="7"/>
  <c r="H776" i="7"/>
  <c r="J777" i="7" l="1"/>
  <c r="K777" i="7" s="1"/>
  <c r="I776" i="7"/>
  <c r="E772" i="7"/>
  <c r="C770" i="7"/>
  <c r="L779" i="7"/>
  <c r="M779" i="7" s="1"/>
  <c r="F773" i="7"/>
  <c r="K778" i="7"/>
  <c r="L778" i="7" s="1"/>
  <c r="M778" i="7" s="1"/>
  <c r="O778" i="7" s="1"/>
  <c r="Q776" i="1" s="1"/>
  <c r="H775" i="7"/>
  <c r="O780" i="7"/>
  <c r="Q778" i="1" s="1"/>
  <c r="C769" i="7"/>
  <c r="J776" i="7"/>
  <c r="K776" i="7" s="1"/>
  <c r="L776" i="7" s="1"/>
  <c r="M776" i="7" s="1"/>
  <c r="I775" i="7"/>
  <c r="J775" i="7" s="1"/>
  <c r="K775" i="7" s="1"/>
  <c r="G773" i="7"/>
  <c r="H773" i="7" s="1"/>
  <c r="F772" i="7"/>
  <c r="G772" i="7" s="1"/>
  <c r="H772" i="7" s="1"/>
  <c r="D770" i="7"/>
  <c r="H774" i="7"/>
  <c r="I774" i="7" s="1"/>
  <c r="J774" i="7" s="1"/>
  <c r="I773" i="7" l="1"/>
  <c r="C767" i="7"/>
  <c r="O779" i="7"/>
  <c r="Q777" i="1" s="1"/>
  <c r="C768" i="7"/>
  <c r="D768" i="7" s="1"/>
  <c r="F771" i="7"/>
  <c r="G771" i="7" s="1"/>
  <c r="E770" i="7"/>
  <c r="F770" i="7" s="1"/>
  <c r="D769" i="7"/>
  <c r="E769" i="7" s="1"/>
  <c r="L777" i="7"/>
  <c r="M777" i="7" s="1"/>
  <c r="C765" i="7"/>
  <c r="O776" i="7"/>
  <c r="Q774" i="1" s="1"/>
  <c r="E768" i="7" l="1"/>
  <c r="F768" i="7" s="1"/>
  <c r="O777" i="7"/>
  <c r="Q775" i="1" s="1"/>
  <c r="C766" i="7"/>
  <c r="D766" i="7" s="1"/>
  <c r="E766" i="7" s="1"/>
  <c r="J773" i="7"/>
  <c r="K773" i="7" s="1"/>
  <c r="L773" i="7" s="1"/>
  <c r="M773" i="7" s="1"/>
  <c r="O773" i="7" s="1"/>
  <c r="Q771" i="1" s="1"/>
  <c r="F769" i="7"/>
  <c r="G769" i="7" s="1"/>
  <c r="H771" i="7"/>
  <c r="I771" i="7" s="1"/>
  <c r="K774" i="7"/>
  <c r="L774" i="7" s="1"/>
  <c r="M774" i="7" s="1"/>
  <c r="D765" i="7"/>
  <c r="L775" i="7"/>
  <c r="M775" i="7" s="1"/>
  <c r="G770" i="7"/>
  <c r="H770" i="7" s="1"/>
  <c r="D767" i="7"/>
  <c r="E767" i="7" s="1"/>
  <c r="F767" i="7" s="1"/>
  <c r="G767" i="7" s="1"/>
  <c r="I772" i="7"/>
  <c r="J772" i="7" s="1"/>
  <c r="K772" i="7" s="1"/>
  <c r="L772" i="7" s="1"/>
  <c r="M772" i="7" s="1"/>
  <c r="C761" i="7" s="1"/>
  <c r="E765" i="7" l="1"/>
  <c r="F765" i="7" s="1"/>
  <c r="C762" i="7"/>
  <c r="D762" i="7" s="1"/>
  <c r="G765" i="7"/>
  <c r="H767" i="7"/>
  <c r="I767" i="7" s="1"/>
  <c r="F766" i="7"/>
  <c r="G766" i="7" s="1"/>
  <c r="H766" i="7" s="1"/>
  <c r="O772" i="7"/>
  <c r="Q770" i="1" s="1"/>
  <c r="I770" i="7"/>
  <c r="J770" i="7" s="1"/>
  <c r="K770" i="7" s="1"/>
  <c r="L770" i="7" s="1"/>
  <c r="M770" i="7" s="1"/>
  <c r="J771" i="7"/>
  <c r="K771" i="7" s="1"/>
  <c r="L771" i="7" s="1"/>
  <c r="M771" i="7" s="1"/>
  <c r="E762" i="7" s="1"/>
  <c r="F762" i="7" s="1"/>
  <c r="C763" i="7"/>
  <c r="D763" i="7" s="1"/>
  <c r="E763" i="7" s="1"/>
  <c r="O774" i="7"/>
  <c r="Q772" i="1" s="1"/>
  <c r="C764" i="7"/>
  <c r="D764" i="7" s="1"/>
  <c r="E764" i="7" s="1"/>
  <c r="F764" i="7" s="1"/>
  <c r="G764" i="7" s="1"/>
  <c r="H764" i="7" s="1"/>
  <c r="O775" i="7"/>
  <c r="Q773" i="1" s="1"/>
  <c r="H769" i="7"/>
  <c r="I769" i="7" s="1"/>
  <c r="J769" i="7" s="1"/>
  <c r="K769" i="7" s="1"/>
  <c r="G768" i="7"/>
  <c r="H768" i="7" s="1"/>
  <c r="I768" i="7" s="1"/>
  <c r="J768" i="7" s="1"/>
  <c r="I766" i="7" l="1"/>
  <c r="J766" i="7" s="1"/>
  <c r="C760" i="7"/>
  <c r="D760" i="7" s="1"/>
  <c r="O771" i="7"/>
  <c r="Q769" i="1" s="1"/>
  <c r="J767" i="7"/>
  <c r="K767" i="7" s="1"/>
  <c r="K768" i="7"/>
  <c r="L768" i="7" s="1"/>
  <c r="M768" i="7" s="1"/>
  <c r="O770" i="7"/>
  <c r="Q768" i="1" s="1"/>
  <c r="C759" i="7"/>
  <c r="H765" i="7"/>
  <c r="I765" i="7" s="1"/>
  <c r="L769" i="7"/>
  <c r="M769" i="7" s="1"/>
  <c r="F763" i="7"/>
  <c r="G763" i="7" s="1"/>
  <c r="D761" i="7"/>
  <c r="E761" i="7" s="1"/>
  <c r="H763" i="7" l="1"/>
  <c r="I763" i="7" s="1"/>
  <c r="J765" i="7"/>
  <c r="K765" i="7" s="1"/>
  <c r="L767" i="7"/>
  <c r="M767" i="7" s="1"/>
  <c r="O769" i="7"/>
  <c r="Q767" i="1" s="1"/>
  <c r="C758" i="7"/>
  <c r="D758" i="7" s="1"/>
  <c r="D759" i="7"/>
  <c r="E759" i="7" s="1"/>
  <c r="I764" i="7"/>
  <c r="J764" i="7" s="1"/>
  <c r="K764" i="7" s="1"/>
  <c r="L764" i="7" s="1"/>
  <c r="M764" i="7" s="1"/>
  <c r="E760" i="7"/>
  <c r="F760" i="7" s="1"/>
  <c r="G760" i="7" s="1"/>
  <c r="H760" i="7" s="1"/>
  <c r="F761" i="7"/>
  <c r="G761" i="7" s="1"/>
  <c r="K766" i="7"/>
  <c r="L766" i="7" s="1"/>
  <c r="M766" i="7" s="1"/>
  <c r="O768" i="7"/>
  <c r="Q766" i="1" s="1"/>
  <c r="C757" i="7"/>
  <c r="D757" i="7" s="1"/>
  <c r="E757" i="7" s="1"/>
  <c r="G762" i="7"/>
  <c r="H762" i="7" s="1"/>
  <c r="C756" i="7" l="1"/>
  <c r="D756" i="7" s="1"/>
  <c r="O767" i="7"/>
  <c r="Q765" i="1" s="1"/>
  <c r="O766" i="7"/>
  <c r="Q764" i="1" s="1"/>
  <c r="C755" i="7"/>
  <c r="F759" i="7"/>
  <c r="G759" i="7" s="1"/>
  <c r="L765" i="7"/>
  <c r="M765" i="7" s="1"/>
  <c r="F757" i="7" s="1"/>
  <c r="G757" i="7" s="1"/>
  <c r="C753" i="7"/>
  <c r="O764" i="7"/>
  <c r="Q762" i="1" s="1"/>
  <c r="I762" i="7"/>
  <c r="J762" i="7" s="1"/>
  <c r="H761" i="7"/>
  <c r="I761" i="7" s="1"/>
  <c r="E758" i="7"/>
  <c r="F758" i="7" s="1"/>
  <c r="J763" i="7"/>
  <c r="K763" i="7" s="1"/>
  <c r="K762" i="7" l="1"/>
  <c r="L762" i="7" s="1"/>
  <c r="M762" i="7" s="1"/>
  <c r="J761" i="7"/>
  <c r="K761" i="7" s="1"/>
  <c r="C751" i="7"/>
  <c r="O762" i="7"/>
  <c r="Q760" i="1" s="1"/>
  <c r="O765" i="7"/>
  <c r="Q763" i="1" s="1"/>
  <c r="C754" i="7"/>
  <c r="D754" i="7" s="1"/>
  <c r="L763" i="7"/>
  <c r="M763" i="7" s="1"/>
  <c r="H759" i="7"/>
  <c r="I759" i="7" s="1"/>
  <c r="E756" i="7"/>
  <c r="F756" i="7" s="1"/>
  <c r="G758" i="7"/>
  <c r="H758" i="7" s="1"/>
  <c r="D753" i="7"/>
  <c r="E753" i="7" s="1"/>
  <c r="D755" i="7"/>
  <c r="E755" i="7" s="1"/>
  <c r="I760" i="7"/>
  <c r="J760" i="7" s="1"/>
  <c r="F755" i="7" l="1"/>
  <c r="G755" i="7" s="1"/>
  <c r="J759" i="7"/>
  <c r="K759" i="7" s="1"/>
  <c r="O763" i="7"/>
  <c r="Q761" i="1" s="1"/>
  <c r="C752" i="7"/>
  <c r="D752" i="7" s="1"/>
  <c r="I758" i="7"/>
  <c r="J758" i="7" s="1"/>
  <c r="E754" i="7"/>
  <c r="F754" i="7" s="1"/>
  <c r="L761" i="7"/>
  <c r="M761" i="7" s="1"/>
  <c r="F753" i="7" s="1"/>
  <c r="G753" i="7" s="1"/>
  <c r="K760" i="7"/>
  <c r="L760" i="7" s="1"/>
  <c r="M760" i="7" s="1"/>
  <c r="G756" i="7"/>
  <c r="H756" i="7" s="1"/>
  <c r="H757" i="7"/>
  <c r="I757" i="7" s="1"/>
  <c r="J757" i="7" l="1"/>
  <c r="K757" i="7" s="1"/>
  <c r="L757" i="7" s="1"/>
  <c r="M757" i="7" s="1"/>
  <c r="C746" i="7" s="1"/>
  <c r="D746" i="7" s="1"/>
  <c r="E746" i="7" s="1"/>
  <c r="F746" i="7" s="1"/>
  <c r="I756" i="7"/>
  <c r="J756" i="7" s="1"/>
  <c r="K756" i="7" s="1"/>
  <c r="L756" i="7" s="1"/>
  <c r="M756" i="7" s="1"/>
  <c r="C745" i="7" s="1"/>
  <c r="D745" i="7" s="1"/>
  <c r="E745" i="7" s="1"/>
  <c r="F745" i="7" s="1"/>
  <c r="K758" i="7"/>
  <c r="L758" i="7" s="1"/>
  <c r="M758" i="7" s="1"/>
  <c r="L759" i="7"/>
  <c r="M759" i="7" s="1"/>
  <c r="H753" i="7" s="1"/>
  <c r="I753" i="7" s="1"/>
  <c r="J753" i="7" s="1"/>
  <c r="K753" i="7" s="1"/>
  <c r="L753" i="7" s="1"/>
  <c r="M753" i="7" s="1"/>
  <c r="G754" i="7"/>
  <c r="H754" i="7" s="1"/>
  <c r="I754" i="7" s="1"/>
  <c r="J754" i="7" s="1"/>
  <c r="K754" i="7"/>
  <c r="L754" i="7" s="1"/>
  <c r="M754" i="7" s="1"/>
  <c r="O759" i="7"/>
  <c r="Q757" i="1" s="1"/>
  <c r="C748" i="7"/>
  <c r="D748" i="7" s="1"/>
  <c r="E748" i="7" s="1"/>
  <c r="F748" i="7" s="1"/>
  <c r="C749" i="7"/>
  <c r="D749" i="7" s="1"/>
  <c r="E749" i="7" s="1"/>
  <c r="O760" i="7"/>
  <c r="Q758" i="1" s="1"/>
  <c r="E752" i="7"/>
  <c r="F752" i="7" s="1"/>
  <c r="G752" i="7" s="1"/>
  <c r="H752" i="7" s="1"/>
  <c r="I752" i="7" s="1"/>
  <c r="H755" i="7"/>
  <c r="I755" i="7" s="1"/>
  <c r="J755" i="7" s="1"/>
  <c r="K755" i="7" s="1"/>
  <c r="L755" i="7" s="1"/>
  <c r="M755" i="7" s="1"/>
  <c r="O758" i="7"/>
  <c r="Q756" i="1" s="1"/>
  <c r="C747" i="7"/>
  <c r="D747" i="7" s="1"/>
  <c r="O761" i="7"/>
  <c r="Q759" i="1" s="1"/>
  <c r="C750" i="7"/>
  <c r="D750" i="7" s="1"/>
  <c r="E750" i="7" s="1"/>
  <c r="F750" i="7" s="1"/>
  <c r="G750" i="7" s="1"/>
  <c r="H750" i="7" s="1"/>
  <c r="D751" i="7"/>
  <c r="E751" i="7" s="1"/>
  <c r="F751" i="7" s="1"/>
  <c r="G751" i="7" s="1"/>
  <c r="H751" i="7" s="1"/>
  <c r="I751" i="7" s="1"/>
  <c r="J751" i="7" s="1"/>
  <c r="K751" i="7" s="1"/>
  <c r="G746" i="7" l="1"/>
  <c r="H746" i="7" s="1"/>
  <c r="I750" i="7"/>
  <c r="J750" i="7" s="1"/>
  <c r="K750" i="7" s="1"/>
  <c r="L750" i="7" s="1"/>
  <c r="M750" i="7" s="1"/>
  <c r="C739" i="7" s="1"/>
  <c r="E747" i="7"/>
  <c r="F747" i="7" s="1"/>
  <c r="G747" i="7" s="1"/>
  <c r="H747" i="7" s="1"/>
  <c r="O757" i="7"/>
  <c r="Q755" i="1" s="1"/>
  <c r="F749" i="7"/>
  <c r="G749" i="7" s="1"/>
  <c r="H749" i="7" s="1"/>
  <c r="I749" i="7" s="1"/>
  <c r="J749" i="7" s="1"/>
  <c r="K749" i="7" s="1"/>
  <c r="O756" i="7"/>
  <c r="Q754" i="1" s="1"/>
  <c r="J752" i="7"/>
  <c r="K752" i="7" s="1"/>
  <c r="L752" i="7" s="1"/>
  <c r="M752" i="7" s="1"/>
  <c r="G745" i="7" s="1"/>
  <c r="H745" i="7" s="1"/>
  <c r="I745" i="7" s="1"/>
  <c r="C742" i="7"/>
  <c r="D742" i="7" s="1"/>
  <c r="E742" i="7" s="1"/>
  <c r="F742" i="7" s="1"/>
  <c r="O753" i="7"/>
  <c r="O752" i="7"/>
  <c r="L751" i="7"/>
  <c r="M751" i="7" s="1"/>
  <c r="C744" i="7"/>
  <c r="D744" i="7" s="1"/>
  <c r="E744" i="7" s="1"/>
  <c r="O755" i="7"/>
  <c r="G748" i="7"/>
  <c r="H748" i="7" s="1"/>
  <c r="I748" i="7" s="1"/>
  <c r="J748" i="7" s="1"/>
  <c r="O754" i="7"/>
  <c r="C743" i="7"/>
  <c r="D743" i="7" s="1"/>
  <c r="E743" i="7" s="1"/>
  <c r="L749" i="7" l="1"/>
  <c r="M749" i="7" s="1"/>
  <c r="G742" i="7" s="1"/>
  <c r="H742" i="7" s="1"/>
  <c r="I747" i="7"/>
  <c r="O750" i="7"/>
  <c r="P750" i="7" s="1"/>
  <c r="F743" i="7"/>
  <c r="G743" i="7" s="1"/>
  <c r="H743" i="7" s="1"/>
  <c r="I743" i="7" s="1"/>
  <c r="F744" i="7"/>
  <c r="G744" i="7" s="1"/>
  <c r="H744" i="7" s="1"/>
  <c r="I744" i="7" s="1"/>
  <c r="J744" i="7" s="1"/>
  <c r="C741" i="7"/>
  <c r="O749" i="7"/>
  <c r="C738" i="7"/>
  <c r="P754" i="7"/>
  <c r="Q752" i="1"/>
  <c r="K748" i="7"/>
  <c r="L748" i="7" s="1"/>
  <c r="M748" i="7" s="1"/>
  <c r="D741" i="7"/>
  <c r="E741" i="7" s="1"/>
  <c r="F741" i="7" s="1"/>
  <c r="D739" i="7"/>
  <c r="J745" i="7"/>
  <c r="K745" i="7" s="1"/>
  <c r="O751" i="7"/>
  <c r="C740" i="7"/>
  <c r="D740" i="7" s="1"/>
  <c r="E740" i="7" s="1"/>
  <c r="F740" i="7" s="1"/>
  <c r="P752" i="7"/>
  <c r="Q750" i="1"/>
  <c r="Q753" i="1"/>
  <c r="P755" i="7"/>
  <c r="J747" i="7"/>
  <c r="K747" i="7" s="1"/>
  <c r="L747" i="7" s="1"/>
  <c r="M747" i="7" s="1"/>
  <c r="P753" i="7"/>
  <c r="Q751" i="1"/>
  <c r="I746" i="7"/>
  <c r="J746" i="7" s="1"/>
  <c r="K746" i="7" s="1"/>
  <c r="L746" i="7" s="1"/>
  <c r="M746" i="7" s="1"/>
  <c r="Q748" i="1" l="1"/>
  <c r="E739" i="7"/>
  <c r="K744" i="7"/>
  <c r="L744" i="7" s="1"/>
  <c r="M744" i="7" s="1"/>
  <c r="G740" i="7"/>
  <c r="H740" i="7" s="1"/>
  <c r="J743" i="7"/>
  <c r="K743" i="7" s="1"/>
  <c r="Q749" i="1"/>
  <c r="P751" i="7"/>
  <c r="G741" i="7"/>
  <c r="H741" i="7" s="1"/>
  <c r="I741" i="7" s="1"/>
  <c r="D738" i="7"/>
  <c r="E738" i="7" s="1"/>
  <c r="F738" i="7" s="1"/>
  <c r="I742" i="7"/>
  <c r="J742" i="7" s="1"/>
  <c r="C736" i="7"/>
  <c r="D736" i="7" s="1"/>
  <c r="O747" i="7"/>
  <c r="C735" i="7"/>
  <c r="O746" i="7"/>
  <c r="F739" i="7"/>
  <c r="G739" i="7" s="1"/>
  <c r="L745" i="7"/>
  <c r="M745" i="7" s="1"/>
  <c r="C737" i="7"/>
  <c r="D737" i="7" s="1"/>
  <c r="E737" i="7" s="1"/>
  <c r="F737" i="7" s="1"/>
  <c r="O748" i="7"/>
  <c r="P749" i="7"/>
  <c r="Q747" i="1"/>
  <c r="G737" i="7" l="1"/>
  <c r="D735" i="7"/>
  <c r="E735" i="7" s="1"/>
  <c r="G738" i="7"/>
  <c r="H738" i="7" s="1"/>
  <c r="L743" i="7"/>
  <c r="M743" i="7" s="1"/>
  <c r="O743" i="7" s="1"/>
  <c r="P748" i="7"/>
  <c r="Q746" i="1"/>
  <c r="P746" i="7"/>
  <c r="Q744" i="1"/>
  <c r="K742" i="7"/>
  <c r="L742" i="7" s="1"/>
  <c r="M742" i="7" s="1"/>
  <c r="O745" i="7"/>
  <c r="C734" i="7"/>
  <c r="D734" i="7" s="1"/>
  <c r="Q745" i="1"/>
  <c r="P747" i="7"/>
  <c r="J741" i="7"/>
  <c r="K741" i="7" s="1"/>
  <c r="L741" i="7" s="1"/>
  <c r="M741" i="7" s="1"/>
  <c r="I740" i="7"/>
  <c r="J740" i="7" s="1"/>
  <c r="H739" i="7"/>
  <c r="I739" i="7" s="1"/>
  <c r="E736" i="7"/>
  <c r="F736" i="7" s="1"/>
  <c r="C733" i="7"/>
  <c r="D733" i="7" s="1"/>
  <c r="O744" i="7"/>
  <c r="G736" i="7" l="1"/>
  <c r="I738" i="7"/>
  <c r="J739" i="7"/>
  <c r="K739" i="7" s="1"/>
  <c r="L739" i="7" s="1"/>
  <c r="M739" i="7" s="1"/>
  <c r="C732" i="7"/>
  <c r="F735" i="7"/>
  <c r="K740" i="7"/>
  <c r="L740" i="7" s="1"/>
  <c r="M740" i="7" s="1"/>
  <c r="E734" i="7"/>
  <c r="F734" i="7" s="1"/>
  <c r="G734" i="7" s="1"/>
  <c r="H734" i="7" s="1"/>
  <c r="H737" i="7"/>
  <c r="I737" i="7" s="1"/>
  <c r="J737" i="7" s="1"/>
  <c r="K737" i="7" s="1"/>
  <c r="L737" i="7" s="1"/>
  <c r="M737" i="7" s="1"/>
  <c r="Q742" i="1"/>
  <c r="P744" i="7"/>
  <c r="O740" i="7"/>
  <c r="C729" i="7"/>
  <c r="O742" i="7"/>
  <c r="C731" i="7"/>
  <c r="D731" i="7" s="1"/>
  <c r="E731" i="7" s="1"/>
  <c r="E733" i="7"/>
  <c r="F733" i="7" s="1"/>
  <c r="G733" i="7" s="1"/>
  <c r="O741" i="7"/>
  <c r="C730" i="7"/>
  <c r="D730" i="7" s="1"/>
  <c r="Q743" i="1"/>
  <c r="P745" i="7"/>
  <c r="D732" i="7"/>
  <c r="E732" i="7" s="1"/>
  <c r="F732" i="7" s="1"/>
  <c r="H736" i="7"/>
  <c r="I736" i="7" s="1"/>
  <c r="J736" i="7" s="1"/>
  <c r="J738" i="7"/>
  <c r="K738" i="7" s="1"/>
  <c r="L738" i="7" s="1"/>
  <c r="M738" i="7" s="1"/>
  <c r="P743" i="7"/>
  <c r="Q741" i="1"/>
  <c r="G735" i="7"/>
  <c r="H735" i="7" s="1"/>
  <c r="I735" i="7" s="1"/>
  <c r="F731" i="7" l="1"/>
  <c r="G731" i="7" s="1"/>
  <c r="H731" i="7" s="1"/>
  <c r="J735" i="7"/>
  <c r="K735" i="7" s="1"/>
  <c r="L735" i="7" s="1"/>
  <c r="M735" i="7" s="1"/>
  <c r="H733" i="7"/>
  <c r="I733" i="7" s="1"/>
  <c r="J733" i="7" s="1"/>
  <c r="P740" i="7"/>
  <c r="Q738" i="1"/>
  <c r="C726" i="7"/>
  <c r="O737" i="7"/>
  <c r="C727" i="7"/>
  <c r="D727" i="7" s="1"/>
  <c r="O738" i="7"/>
  <c r="C728" i="7"/>
  <c r="D728" i="7" s="1"/>
  <c r="E728" i="7" s="1"/>
  <c r="O739" i="7"/>
  <c r="K736" i="7"/>
  <c r="L736" i="7" s="1"/>
  <c r="M736" i="7" s="1"/>
  <c r="E730" i="7"/>
  <c r="F730" i="7" s="1"/>
  <c r="G730" i="7" s="1"/>
  <c r="P742" i="7"/>
  <c r="Q740" i="1"/>
  <c r="G732" i="7"/>
  <c r="H732" i="7" s="1"/>
  <c r="I732" i="7" s="1"/>
  <c r="J732" i="7" s="1"/>
  <c r="K732" i="7" s="1"/>
  <c r="Q739" i="1"/>
  <c r="P741" i="7"/>
  <c r="D729" i="7"/>
  <c r="E729" i="7" s="1"/>
  <c r="F729" i="7" s="1"/>
  <c r="I734" i="7"/>
  <c r="J734" i="7" s="1"/>
  <c r="K734" i="7" s="1"/>
  <c r="L734" i="7" s="1"/>
  <c r="M734" i="7" s="1"/>
  <c r="E727" i="7" l="1"/>
  <c r="F727" i="7" s="1"/>
  <c r="L732" i="7"/>
  <c r="M732" i="7" s="1"/>
  <c r="C725" i="7"/>
  <c r="D725" i="7" s="1"/>
  <c r="E725" i="7" s="1"/>
  <c r="F725" i="7" s="1"/>
  <c r="G725" i="7" s="1"/>
  <c r="O736" i="7"/>
  <c r="K733" i="7"/>
  <c r="L733" i="7" s="1"/>
  <c r="M733" i="7" s="1"/>
  <c r="F728" i="7"/>
  <c r="G728" i="7" s="1"/>
  <c r="H728" i="7" s="1"/>
  <c r="D726" i="7"/>
  <c r="E726" i="7" s="1"/>
  <c r="F726" i="7" s="1"/>
  <c r="G726" i="7" s="1"/>
  <c r="H726" i="7" s="1"/>
  <c r="I726" i="7" s="1"/>
  <c r="O735" i="7"/>
  <c r="C724" i="7"/>
  <c r="D724" i="7" s="1"/>
  <c r="E724" i="7" s="1"/>
  <c r="C723" i="7"/>
  <c r="O734" i="7"/>
  <c r="G727" i="7"/>
  <c r="H727" i="7" s="1"/>
  <c r="G729" i="7"/>
  <c r="H729" i="7" s="1"/>
  <c r="I729" i="7" s="1"/>
  <c r="J729" i="7" s="1"/>
  <c r="P739" i="7"/>
  <c r="Q737" i="1"/>
  <c r="P737" i="7"/>
  <c r="Q735" i="1"/>
  <c r="H730" i="7"/>
  <c r="I730" i="7" s="1"/>
  <c r="J730" i="7" s="1"/>
  <c r="P738" i="7"/>
  <c r="Q736" i="1"/>
  <c r="I731" i="7"/>
  <c r="J731" i="7" s="1"/>
  <c r="K731" i="7" s="1"/>
  <c r="L731" i="7" s="1"/>
  <c r="M731" i="7" s="1"/>
  <c r="I727" i="7" l="1"/>
  <c r="J727" i="7" s="1"/>
  <c r="K729" i="7"/>
  <c r="F724" i="7"/>
  <c r="P735" i="7"/>
  <c r="Q733" i="1"/>
  <c r="C720" i="7"/>
  <c r="O731" i="7"/>
  <c r="L729" i="7"/>
  <c r="M729" i="7" s="1"/>
  <c r="G724" i="7"/>
  <c r="O733" i="7"/>
  <c r="C722" i="7"/>
  <c r="D722" i="7" s="1"/>
  <c r="E722" i="7" s="1"/>
  <c r="P736" i="7"/>
  <c r="Q734" i="1"/>
  <c r="Q732" i="1"/>
  <c r="P734" i="7"/>
  <c r="H725" i="7"/>
  <c r="K730" i="7"/>
  <c r="L730" i="7" s="1"/>
  <c r="M730" i="7" s="1"/>
  <c r="D723" i="7"/>
  <c r="E723" i="7" s="1"/>
  <c r="F723" i="7" s="1"/>
  <c r="I728" i="7"/>
  <c r="J728" i="7" s="1"/>
  <c r="K728" i="7" s="1"/>
  <c r="O732" i="7"/>
  <c r="C721" i="7"/>
  <c r="D721" i="7" s="1"/>
  <c r="E721" i="7" s="1"/>
  <c r="F721" i="7" s="1"/>
  <c r="F722" i="7" l="1"/>
  <c r="G722" i="7" s="1"/>
  <c r="O730" i="7"/>
  <c r="C719" i="7"/>
  <c r="D719" i="7" s="1"/>
  <c r="P731" i="7"/>
  <c r="Q729" i="1"/>
  <c r="P732" i="7"/>
  <c r="Q730" i="1"/>
  <c r="I725" i="7"/>
  <c r="J725" i="7" s="1"/>
  <c r="P733" i="7"/>
  <c r="Q731" i="1"/>
  <c r="D720" i="7"/>
  <c r="E720" i="7" s="1"/>
  <c r="L728" i="7"/>
  <c r="M728" i="7" s="1"/>
  <c r="H722" i="7" s="1"/>
  <c r="I722" i="7" s="1"/>
  <c r="J726" i="7"/>
  <c r="K726" i="7" s="1"/>
  <c r="H724" i="7"/>
  <c r="I724" i="7" s="1"/>
  <c r="G723" i="7"/>
  <c r="H723" i="7" s="1"/>
  <c r="I723" i="7" s="1"/>
  <c r="J723" i="7" s="1"/>
  <c r="K727" i="7"/>
  <c r="L727" i="7" s="1"/>
  <c r="M727" i="7" s="1"/>
  <c r="C718" i="7"/>
  <c r="O729" i="7"/>
  <c r="F720" i="7" l="1"/>
  <c r="G720" i="7" s="1"/>
  <c r="E719" i="7"/>
  <c r="F719" i="7" s="1"/>
  <c r="D718" i="7"/>
  <c r="E718" i="7" s="1"/>
  <c r="J724" i="7"/>
  <c r="K724" i="7" s="1"/>
  <c r="P729" i="7"/>
  <c r="Q727" i="1"/>
  <c r="O728" i="7"/>
  <c r="C717" i="7"/>
  <c r="D717" i="7" s="1"/>
  <c r="K725" i="7"/>
  <c r="L725" i="7" s="1"/>
  <c r="M725" i="7" s="1"/>
  <c r="Q728" i="1"/>
  <c r="P730" i="7"/>
  <c r="O727" i="7"/>
  <c r="C716" i="7"/>
  <c r="L726" i="7"/>
  <c r="M726" i="7" s="1"/>
  <c r="G721" i="7"/>
  <c r="H721" i="7" s="1"/>
  <c r="C715" i="7" l="1"/>
  <c r="D715" i="7" s="1"/>
  <c r="O726" i="7"/>
  <c r="H720" i="7"/>
  <c r="I720" i="7" s="1"/>
  <c r="J720" i="7" s="1"/>
  <c r="K720" i="7" s="1"/>
  <c r="L720" i="7" s="1"/>
  <c r="M720" i="7" s="1"/>
  <c r="D716" i="7"/>
  <c r="E716" i="7" s="1"/>
  <c r="F716" i="7" s="1"/>
  <c r="L724" i="7"/>
  <c r="M724" i="7" s="1"/>
  <c r="C714" i="7"/>
  <c r="D714" i="7" s="1"/>
  <c r="E714" i="7" s="1"/>
  <c r="F714" i="7" s="1"/>
  <c r="O725" i="7"/>
  <c r="J722" i="7"/>
  <c r="K722" i="7" s="1"/>
  <c r="L722" i="7" s="1"/>
  <c r="M722" i="7" s="1"/>
  <c r="Q725" i="1"/>
  <c r="P727" i="7"/>
  <c r="F718" i="7"/>
  <c r="G718" i="7" s="1"/>
  <c r="H718" i="7" s="1"/>
  <c r="I718" i="7" s="1"/>
  <c r="J718" i="7" s="1"/>
  <c r="K718" i="7" s="1"/>
  <c r="L718" i="7" s="1"/>
  <c r="M718" i="7" s="1"/>
  <c r="E717" i="7"/>
  <c r="F717" i="7" s="1"/>
  <c r="G717" i="7" s="1"/>
  <c r="H717" i="7" s="1"/>
  <c r="I717" i="7" s="1"/>
  <c r="K723" i="7"/>
  <c r="L723" i="7" s="1"/>
  <c r="M723" i="7" s="1"/>
  <c r="I721" i="7"/>
  <c r="J721" i="7" s="1"/>
  <c r="K721" i="7" s="1"/>
  <c r="L721" i="7" s="1"/>
  <c r="M721" i="7" s="1"/>
  <c r="G719" i="7"/>
  <c r="H719" i="7" s="1"/>
  <c r="I719" i="7" s="1"/>
  <c r="J719" i="7" s="1"/>
  <c r="K719" i="7" s="1"/>
  <c r="L719" i="7" s="1"/>
  <c r="M719" i="7" s="1"/>
  <c r="O719" i="7" s="1"/>
  <c r="Q726" i="1"/>
  <c r="P728" i="7"/>
  <c r="G716" i="7" l="1"/>
  <c r="J717" i="7"/>
  <c r="K717" i="7" s="1"/>
  <c r="L717" i="7" s="1"/>
  <c r="M717" i="7" s="1"/>
  <c r="C706" i="7" s="1"/>
  <c r="C711" i="7"/>
  <c r="D711" i="7" s="1"/>
  <c r="E711" i="7" s="1"/>
  <c r="F711" i="7" s="1"/>
  <c r="G711" i="7" s="1"/>
  <c r="O722" i="7"/>
  <c r="H716" i="7"/>
  <c r="I716" i="7" s="1"/>
  <c r="J716" i="7" s="1"/>
  <c r="K716" i="7" s="1"/>
  <c r="L716" i="7" s="1"/>
  <c r="M716" i="7" s="1"/>
  <c r="O718" i="7"/>
  <c r="C707" i="7"/>
  <c r="P725" i="7"/>
  <c r="Q723" i="1"/>
  <c r="C709" i="7"/>
  <c r="D709" i="7" s="1"/>
  <c r="E709" i="7" s="1"/>
  <c r="O720" i="7"/>
  <c r="C708" i="7"/>
  <c r="D708" i="7" s="1"/>
  <c r="C710" i="7"/>
  <c r="D710" i="7" s="1"/>
  <c r="E710" i="7" s="1"/>
  <c r="F710" i="7" s="1"/>
  <c r="O721" i="7"/>
  <c r="G714" i="7"/>
  <c r="H714" i="7" s="1"/>
  <c r="I714" i="7" s="1"/>
  <c r="J714" i="7" s="1"/>
  <c r="K714" i="7" s="1"/>
  <c r="P726" i="7"/>
  <c r="Q724" i="1"/>
  <c r="O723" i="7"/>
  <c r="C712" i="7"/>
  <c r="D712" i="7" s="1"/>
  <c r="E712" i="7" s="1"/>
  <c r="F712" i="7" s="1"/>
  <c r="G712" i="7" s="1"/>
  <c r="H712" i="7" s="1"/>
  <c r="I712" i="7" s="1"/>
  <c r="C713" i="7"/>
  <c r="D713" i="7" s="1"/>
  <c r="E713" i="7" s="1"/>
  <c r="F713" i="7" s="1"/>
  <c r="G713" i="7" s="1"/>
  <c r="H713" i="7" s="1"/>
  <c r="I713" i="7" s="1"/>
  <c r="O724" i="7"/>
  <c r="E715" i="7"/>
  <c r="F715" i="7" s="1"/>
  <c r="G715" i="7" s="1"/>
  <c r="H715" i="7" s="1"/>
  <c r="I715" i="7" s="1"/>
  <c r="J715" i="7" s="1"/>
  <c r="K715" i="7" s="1"/>
  <c r="L715" i="7" s="1"/>
  <c r="M715" i="7" s="1"/>
  <c r="O715" i="7" s="1"/>
  <c r="H711" i="7"/>
  <c r="O717" i="7"/>
  <c r="C704" i="7"/>
  <c r="P719" i="7"/>
  <c r="Q717" i="1"/>
  <c r="F709" i="7"/>
  <c r="J713" i="7" l="1"/>
  <c r="K713" i="7" s="1"/>
  <c r="L713" i="7" s="1"/>
  <c r="M713" i="7" s="1"/>
  <c r="E708" i="7"/>
  <c r="G710" i="7"/>
  <c r="H710" i="7" s="1"/>
  <c r="I710" i="7" s="1"/>
  <c r="C705" i="7"/>
  <c r="D705" i="7" s="1"/>
  <c r="E705" i="7" s="1"/>
  <c r="O716" i="7"/>
  <c r="F708" i="7"/>
  <c r="G708" i="7" s="1"/>
  <c r="Q720" i="1"/>
  <c r="P722" i="7"/>
  <c r="D706" i="7"/>
  <c r="E706" i="7" s="1"/>
  <c r="I711" i="7"/>
  <c r="J711" i="7" s="1"/>
  <c r="K711" i="7" s="1"/>
  <c r="J712" i="7"/>
  <c r="K712" i="7" s="1"/>
  <c r="Q718" i="1"/>
  <c r="P720" i="7"/>
  <c r="D707" i="7"/>
  <c r="E707" i="7" s="1"/>
  <c r="F707" i="7" s="1"/>
  <c r="P724" i="7"/>
  <c r="Q722" i="1"/>
  <c r="G709" i="7"/>
  <c r="H709" i="7" s="1"/>
  <c r="L714" i="7"/>
  <c r="M714" i="7" s="1"/>
  <c r="I709" i="7" s="1"/>
  <c r="P723" i="7"/>
  <c r="Q721" i="1"/>
  <c r="Q719" i="1"/>
  <c r="P721" i="7"/>
  <c r="P718" i="7"/>
  <c r="Q716" i="1"/>
  <c r="G707" i="7"/>
  <c r="C703" i="7"/>
  <c r="F706" i="7"/>
  <c r="H708" i="7"/>
  <c r="P717" i="7"/>
  <c r="Q715" i="1"/>
  <c r="P715" i="7"/>
  <c r="Q713" i="1"/>
  <c r="F705" i="7" l="1"/>
  <c r="J709" i="7"/>
  <c r="L711" i="7"/>
  <c r="M711" i="7" s="1"/>
  <c r="C702" i="7"/>
  <c r="O713" i="7"/>
  <c r="I708" i="7"/>
  <c r="H707" i="7"/>
  <c r="I707" i="7" s="1"/>
  <c r="J707" i="7" s="1"/>
  <c r="K707" i="7" s="1"/>
  <c r="D703" i="7"/>
  <c r="G706" i="7"/>
  <c r="Q714" i="1"/>
  <c r="P716" i="7"/>
  <c r="H706" i="7"/>
  <c r="I706" i="7" s="1"/>
  <c r="J706" i="7" s="1"/>
  <c r="L712" i="7"/>
  <c r="M712" i="7" s="1"/>
  <c r="O714" i="7"/>
  <c r="D704" i="7"/>
  <c r="E704" i="7" s="1"/>
  <c r="F704" i="7" s="1"/>
  <c r="G704" i="7" s="1"/>
  <c r="J708" i="7"/>
  <c r="J710" i="7"/>
  <c r="K710" i="7" s="1"/>
  <c r="L710" i="7" s="1"/>
  <c r="M710" i="7" s="1"/>
  <c r="O710" i="7" s="1"/>
  <c r="Q708" i="1" s="1"/>
  <c r="C699" i="7"/>
  <c r="P710" i="7"/>
  <c r="P713" i="7"/>
  <c r="Q711" i="1"/>
  <c r="C700" i="7" l="1"/>
  <c r="O711" i="7"/>
  <c r="K708" i="7"/>
  <c r="L708" i="7" s="1"/>
  <c r="M708" i="7" s="1"/>
  <c r="D700" i="7"/>
  <c r="C701" i="7"/>
  <c r="D701" i="7" s="1"/>
  <c r="E701" i="7" s="1"/>
  <c r="O712" i="7"/>
  <c r="E703" i="7"/>
  <c r="F703" i="7" s="1"/>
  <c r="G703" i="7" s="1"/>
  <c r="H703" i="7" s="1"/>
  <c r="I703" i="7" s="1"/>
  <c r="H704" i="7"/>
  <c r="K709" i="7"/>
  <c r="L709" i="7" s="1"/>
  <c r="M709" i="7" s="1"/>
  <c r="L707" i="7" s="1"/>
  <c r="M707" i="7" s="1"/>
  <c r="Q712" i="1"/>
  <c r="P714" i="7"/>
  <c r="D702" i="7"/>
  <c r="E702" i="7" s="1"/>
  <c r="F702" i="7" s="1"/>
  <c r="G702" i="7" s="1"/>
  <c r="H702" i="7" s="1"/>
  <c r="G705" i="7"/>
  <c r="H705" i="7" s="1"/>
  <c r="I705" i="7" s="1"/>
  <c r="J705" i="7" s="1"/>
  <c r="K705" i="7" s="1"/>
  <c r="O709" i="7"/>
  <c r="I702" i="7" l="1"/>
  <c r="D697" i="7"/>
  <c r="J703" i="7"/>
  <c r="O708" i="7"/>
  <c r="C697" i="7"/>
  <c r="P711" i="7"/>
  <c r="Q709" i="1"/>
  <c r="L705" i="7"/>
  <c r="M705" i="7" s="1"/>
  <c r="O705" i="7" s="1"/>
  <c r="E700" i="7"/>
  <c r="F700" i="7" s="1"/>
  <c r="Q710" i="1"/>
  <c r="P712" i="7"/>
  <c r="C698" i="7"/>
  <c r="D698" i="7" s="1"/>
  <c r="E698" i="7" s="1"/>
  <c r="I704" i="7"/>
  <c r="J704" i="7" s="1"/>
  <c r="K704" i="7" s="1"/>
  <c r="L704" i="7" s="1"/>
  <c r="M704" i="7" s="1"/>
  <c r="C693" i="7" s="1"/>
  <c r="F701" i="7"/>
  <c r="G701" i="7" s="1"/>
  <c r="H701" i="7" s="1"/>
  <c r="I701" i="7" s="1"/>
  <c r="J701" i="7" s="1"/>
  <c r="K701" i="7" s="1"/>
  <c r="K706" i="7"/>
  <c r="L706" i="7" s="1"/>
  <c r="M706" i="7" s="1"/>
  <c r="D699" i="7"/>
  <c r="E699" i="7" s="1"/>
  <c r="F699" i="7" s="1"/>
  <c r="J702" i="7"/>
  <c r="F698" i="7"/>
  <c r="G698" i="7" s="1"/>
  <c r="E697" i="7"/>
  <c r="Q707" i="1"/>
  <c r="P709" i="7"/>
  <c r="O707" i="7"/>
  <c r="C696" i="7"/>
  <c r="D696" i="7" s="1"/>
  <c r="G700" i="7"/>
  <c r="H700" i="7" s="1"/>
  <c r="P705" i="7" l="1"/>
  <c r="Q703" i="1"/>
  <c r="C694" i="7"/>
  <c r="P708" i="7"/>
  <c r="Q706" i="1"/>
  <c r="K702" i="7"/>
  <c r="L702" i="7" s="1"/>
  <c r="M702" i="7" s="1"/>
  <c r="C691" i="7" s="1"/>
  <c r="I700" i="7"/>
  <c r="J700" i="7" s="1"/>
  <c r="K700" i="7" s="1"/>
  <c r="L700" i="7" s="1"/>
  <c r="M700" i="7" s="1"/>
  <c r="C689" i="7" s="1"/>
  <c r="E696" i="7"/>
  <c r="F696" i="7" s="1"/>
  <c r="F697" i="7"/>
  <c r="D694" i="7"/>
  <c r="O704" i="7"/>
  <c r="P704" i="7" s="1"/>
  <c r="G699" i="7"/>
  <c r="H699" i="7" s="1"/>
  <c r="I699" i="7" s="1"/>
  <c r="G697" i="7"/>
  <c r="O702" i="7"/>
  <c r="Q700" i="1" s="1"/>
  <c r="H698" i="7"/>
  <c r="C695" i="7"/>
  <c r="D695" i="7" s="1"/>
  <c r="E695" i="7" s="1"/>
  <c r="O706" i="7"/>
  <c r="K703" i="7"/>
  <c r="L703" i="7" s="1"/>
  <c r="M703" i="7" s="1"/>
  <c r="G696" i="7" s="1"/>
  <c r="H696" i="7" s="1"/>
  <c r="Q705" i="1"/>
  <c r="P707" i="7"/>
  <c r="P702" i="7"/>
  <c r="Q702" i="1"/>
  <c r="I698" i="7" l="1"/>
  <c r="J698" i="7" s="1"/>
  <c r="J699" i="7"/>
  <c r="K699" i="7" s="1"/>
  <c r="L699" i="7" s="1"/>
  <c r="M699" i="7" s="1"/>
  <c r="K698" i="7"/>
  <c r="L698" i="7" s="1"/>
  <c r="M698" i="7" s="1"/>
  <c r="C687" i="7" s="1"/>
  <c r="F695" i="7"/>
  <c r="G695" i="7" s="1"/>
  <c r="O700" i="7"/>
  <c r="P700" i="7" s="1"/>
  <c r="C692" i="7"/>
  <c r="D692" i="7" s="1"/>
  <c r="E692" i="7" s="1"/>
  <c r="F692" i="7" s="1"/>
  <c r="O703" i="7"/>
  <c r="D693" i="7"/>
  <c r="E693" i="7" s="1"/>
  <c r="P706" i="7"/>
  <c r="Q704" i="1"/>
  <c r="H697" i="7"/>
  <c r="I697" i="7" s="1"/>
  <c r="E694" i="7"/>
  <c r="F694" i="7" s="1"/>
  <c r="L701" i="7"/>
  <c r="M701" i="7" s="1"/>
  <c r="O698" i="7"/>
  <c r="Q698" i="1"/>
  <c r="J697" i="7" l="1"/>
  <c r="K697" i="7" s="1"/>
  <c r="L697" i="7" s="1"/>
  <c r="M697" i="7" s="1"/>
  <c r="D687" i="7" s="1"/>
  <c r="E687" i="7" s="1"/>
  <c r="G694" i="7"/>
  <c r="H694" i="7" s="1"/>
  <c r="I694" i="7" s="1"/>
  <c r="J694" i="7" s="1"/>
  <c r="K694" i="7" s="1"/>
  <c r="L694" i="7" s="1"/>
  <c r="M694" i="7" s="1"/>
  <c r="F693" i="7"/>
  <c r="G693" i="7" s="1"/>
  <c r="H695" i="7"/>
  <c r="I695" i="7" s="1"/>
  <c r="P703" i="7"/>
  <c r="Q701" i="1"/>
  <c r="C688" i="7"/>
  <c r="D688" i="7" s="1"/>
  <c r="O699" i="7"/>
  <c r="G692" i="7"/>
  <c r="H692" i="7" s="1"/>
  <c r="I692" i="7" s="1"/>
  <c r="D689" i="7"/>
  <c r="E689" i="7" s="1"/>
  <c r="F689" i="7" s="1"/>
  <c r="G689" i="7" s="1"/>
  <c r="O701" i="7"/>
  <c r="D691" i="7"/>
  <c r="E691" i="7" s="1"/>
  <c r="F691" i="7" s="1"/>
  <c r="G691" i="7" s="1"/>
  <c r="C690" i="7"/>
  <c r="D690" i="7" s="1"/>
  <c r="E690" i="7" s="1"/>
  <c r="F690" i="7" s="1"/>
  <c r="G690" i="7" s="1"/>
  <c r="H690" i="7" s="1"/>
  <c r="I696" i="7"/>
  <c r="J696" i="7" s="1"/>
  <c r="K696" i="7" s="1"/>
  <c r="L696" i="7" s="1"/>
  <c r="M696" i="7" s="1"/>
  <c r="C685" i="7" s="1"/>
  <c r="H693" i="7"/>
  <c r="I693" i="7" s="1"/>
  <c r="J693" i="7" s="1"/>
  <c r="J695" i="7"/>
  <c r="K695" i="7" s="1"/>
  <c r="Q696" i="1"/>
  <c r="P698" i="7"/>
  <c r="I690" i="7" l="1"/>
  <c r="J690" i="7" s="1"/>
  <c r="O694" i="7"/>
  <c r="Q692" i="1" s="1"/>
  <c r="C683" i="7"/>
  <c r="D683" i="7" s="1"/>
  <c r="K693" i="7"/>
  <c r="L693" i="7" s="1"/>
  <c r="M693" i="7" s="1"/>
  <c r="J692" i="7"/>
  <c r="O696" i="7"/>
  <c r="P696" i="7" s="1"/>
  <c r="L695" i="7"/>
  <c r="M695" i="7" s="1"/>
  <c r="C686" i="7"/>
  <c r="E688" i="7"/>
  <c r="F688" i="7" s="1"/>
  <c r="O697" i="7"/>
  <c r="Q695" i="1" s="1"/>
  <c r="H691" i="7"/>
  <c r="I691" i="7" s="1"/>
  <c r="J691" i="7" s="1"/>
  <c r="K691" i="7" s="1"/>
  <c r="P701" i="7"/>
  <c r="Q699" i="1"/>
  <c r="F687" i="7"/>
  <c r="G687" i="7" s="1"/>
  <c r="D686" i="7"/>
  <c r="E686" i="7" s="1"/>
  <c r="F686" i="7" s="1"/>
  <c r="P697" i="7"/>
  <c r="P699" i="7"/>
  <c r="Q697" i="1"/>
  <c r="Q694" i="1"/>
  <c r="P694" i="7"/>
  <c r="K690" i="7" l="1"/>
  <c r="C682" i="7"/>
  <c r="D682" i="7" s="1"/>
  <c r="O693" i="7"/>
  <c r="P693" i="7" s="1"/>
  <c r="G686" i="7"/>
  <c r="H687" i="7"/>
  <c r="O695" i="7"/>
  <c r="C684" i="7"/>
  <c r="D684" i="7" s="1"/>
  <c r="E684" i="7" s="1"/>
  <c r="F684" i="7" s="1"/>
  <c r="H689" i="7"/>
  <c r="I689" i="7" s="1"/>
  <c r="K692" i="7"/>
  <c r="L692" i="7" s="1"/>
  <c r="M692" i="7" s="1"/>
  <c r="G688" i="7"/>
  <c r="H688" i="7" s="1"/>
  <c r="I688" i="7" s="1"/>
  <c r="J688" i="7" s="1"/>
  <c r="K688" i="7" s="1"/>
  <c r="D685" i="7"/>
  <c r="E685" i="7" s="1"/>
  <c r="F685" i="7" s="1"/>
  <c r="G685" i="7" s="1"/>
  <c r="H685" i="7" s="1"/>
  <c r="L691" i="7"/>
  <c r="M691" i="7" s="1"/>
  <c r="J689" i="7"/>
  <c r="K689" i="7" s="1"/>
  <c r="G684" i="7"/>
  <c r="O691" i="7"/>
  <c r="C680" i="7"/>
  <c r="L689" i="7"/>
  <c r="M689" i="7" s="1"/>
  <c r="E682" i="7"/>
  <c r="F682" i="7" l="1"/>
  <c r="G682" i="7" s="1"/>
  <c r="Q691" i="1"/>
  <c r="P695" i="7"/>
  <c r="Q693" i="1"/>
  <c r="C681" i="7"/>
  <c r="D681" i="7" s="1"/>
  <c r="E681" i="7" s="1"/>
  <c r="F681" i="7" s="1"/>
  <c r="O692" i="7"/>
  <c r="I687" i="7"/>
  <c r="J687" i="7" s="1"/>
  <c r="L690" i="7"/>
  <c r="M690" i="7" s="1"/>
  <c r="D680" i="7"/>
  <c r="E680" i="7" s="1"/>
  <c r="H686" i="7"/>
  <c r="I686" i="7" s="1"/>
  <c r="E683" i="7"/>
  <c r="F683" i="7" s="1"/>
  <c r="O689" i="7"/>
  <c r="C678" i="7"/>
  <c r="P691" i="7"/>
  <c r="Q689" i="1"/>
  <c r="H682" i="7" l="1"/>
  <c r="I682" i="7" s="1"/>
  <c r="O690" i="7"/>
  <c r="C679" i="7"/>
  <c r="D679" i="7" s="1"/>
  <c r="H684" i="7"/>
  <c r="I684" i="7" s="1"/>
  <c r="D678" i="7"/>
  <c r="E678" i="7" s="1"/>
  <c r="F678" i="7" s="1"/>
  <c r="G678" i="7" s="1"/>
  <c r="G683" i="7"/>
  <c r="H683" i="7" s="1"/>
  <c r="I683" i="7" s="1"/>
  <c r="J683" i="7" s="1"/>
  <c r="K687" i="7"/>
  <c r="L687" i="7" s="1"/>
  <c r="M687" i="7" s="1"/>
  <c r="L688" i="7"/>
  <c r="M688" i="7" s="1"/>
  <c r="J686" i="7"/>
  <c r="K686" i="7" s="1"/>
  <c r="L686" i="7" s="1"/>
  <c r="M686" i="7" s="1"/>
  <c r="O686" i="7" s="1"/>
  <c r="P692" i="7"/>
  <c r="Q690" i="1"/>
  <c r="I685" i="7"/>
  <c r="J685" i="7" s="1"/>
  <c r="K685" i="7" s="1"/>
  <c r="L685" i="7" s="1"/>
  <c r="M685" i="7" s="1"/>
  <c r="J682" i="7"/>
  <c r="K682" i="7" s="1"/>
  <c r="O685" i="7"/>
  <c r="C674" i="7"/>
  <c r="Q687" i="1"/>
  <c r="P689" i="7"/>
  <c r="K683" i="7"/>
  <c r="L683" i="7" s="1"/>
  <c r="M683" i="7" s="1"/>
  <c r="Q688" i="1" l="1"/>
  <c r="P690" i="7"/>
  <c r="C675" i="7"/>
  <c r="D675" i="7" s="1"/>
  <c r="O688" i="7"/>
  <c r="C677" i="7"/>
  <c r="D677" i="7" s="1"/>
  <c r="E677" i="7" s="1"/>
  <c r="F677" i="7" s="1"/>
  <c r="J684" i="7"/>
  <c r="K684" i="7" s="1"/>
  <c r="L684" i="7" s="1"/>
  <c r="M684" i="7" s="1"/>
  <c r="H678" i="7" s="1"/>
  <c r="I678" i="7" s="1"/>
  <c r="G681" i="7"/>
  <c r="H681" i="7" s="1"/>
  <c r="I681" i="7" s="1"/>
  <c r="J681" i="7" s="1"/>
  <c r="O687" i="7"/>
  <c r="C676" i="7"/>
  <c r="D676" i="7" s="1"/>
  <c r="E676" i="7" s="1"/>
  <c r="E679" i="7"/>
  <c r="F679" i="7" s="1"/>
  <c r="G679" i="7" s="1"/>
  <c r="H679" i="7" s="1"/>
  <c r="I679" i="7" s="1"/>
  <c r="J679" i="7" s="1"/>
  <c r="F680" i="7"/>
  <c r="G680" i="7" s="1"/>
  <c r="H680" i="7" s="1"/>
  <c r="I680" i="7" s="1"/>
  <c r="C672" i="7"/>
  <c r="O683" i="7"/>
  <c r="D674" i="7"/>
  <c r="E674" i="7" s="1"/>
  <c r="P685" i="7"/>
  <c r="Q683" i="1"/>
  <c r="Q684" i="1"/>
  <c r="P686" i="7"/>
  <c r="F676" i="7"/>
  <c r="G676" i="7" s="1"/>
  <c r="K681" i="7" l="1"/>
  <c r="L681" i="7" s="1"/>
  <c r="M681" i="7" s="1"/>
  <c r="G677" i="7"/>
  <c r="H677" i="7" s="1"/>
  <c r="J680" i="7"/>
  <c r="K680" i="7" s="1"/>
  <c r="L682" i="7"/>
  <c r="M682" i="7" s="1"/>
  <c r="E673" i="7" s="1"/>
  <c r="F673" i="7" s="1"/>
  <c r="C673" i="7"/>
  <c r="D673" i="7" s="1"/>
  <c r="E675" i="7"/>
  <c r="F675" i="7" s="1"/>
  <c r="O684" i="7"/>
  <c r="Q685" i="1"/>
  <c r="P687" i="7"/>
  <c r="Q686" i="1"/>
  <c r="P688" i="7"/>
  <c r="G675" i="7"/>
  <c r="H675" i="7" s="1"/>
  <c r="O681" i="7"/>
  <c r="C670" i="7"/>
  <c r="F674" i="7"/>
  <c r="G674" i="7" s="1"/>
  <c r="P684" i="7"/>
  <c r="Q682" i="1"/>
  <c r="Q681" i="1"/>
  <c r="P683" i="7"/>
  <c r="I677" i="7" l="1"/>
  <c r="J677" i="7" s="1"/>
  <c r="K677" i="7" s="1"/>
  <c r="L677" i="7" s="1"/>
  <c r="M677" i="7" s="1"/>
  <c r="O677" i="7" s="1"/>
  <c r="L680" i="7"/>
  <c r="M680" i="7" s="1"/>
  <c r="I675" i="7" s="1"/>
  <c r="J678" i="7"/>
  <c r="K678" i="7" s="1"/>
  <c r="L678" i="7" s="1"/>
  <c r="M678" i="7" s="1"/>
  <c r="H676" i="7"/>
  <c r="I676" i="7" s="1"/>
  <c r="J676" i="7" s="1"/>
  <c r="K676" i="7" s="1"/>
  <c r="L676" i="7" s="1"/>
  <c r="M676" i="7" s="1"/>
  <c r="C671" i="7"/>
  <c r="D671" i="7" s="1"/>
  <c r="K679" i="7"/>
  <c r="L679" i="7" s="1"/>
  <c r="M679" i="7" s="1"/>
  <c r="D672" i="7"/>
  <c r="E672" i="7" s="1"/>
  <c r="F672" i="7" s="1"/>
  <c r="G672" i="7" s="1"/>
  <c r="H672" i="7" s="1"/>
  <c r="I672" i="7" s="1"/>
  <c r="O682" i="7"/>
  <c r="P682" i="7" s="1"/>
  <c r="J675" i="7"/>
  <c r="G673" i="7"/>
  <c r="H673" i="7" s="1"/>
  <c r="E671" i="7"/>
  <c r="F671" i="7" s="1"/>
  <c r="H674" i="7"/>
  <c r="I674" i="7" s="1"/>
  <c r="D670" i="7"/>
  <c r="E670" i="7" s="1"/>
  <c r="C666" i="7"/>
  <c r="C668" i="7"/>
  <c r="O679" i="7"/>
  <c r="C669" i="7"/>
  <c r="D669" i="7" s="1"/>
  <c r="O680" i="7"/>
  <c r="P681" i="7"/>
  <c r="Q679" i="1"/>
  <c r="K675" i="7" l="1"/>
  <c r="L675" i="7" s="1"/>
  <c r="M675" i="7" s="1"/>
  <c r="O678" i="7"/>
  <c r="C667" i="7"/>
  <c r="D667" i="7" s="1"/>
  <c r="E667" i="7" s="1"/>
  <c r="F667" i="7" s="1"/>
  <c r="G667" i="7" s="1"/>
  <c r="I673" i="7"/>
  <c r="J673" i="7" s="1"/>
  <c r="K673" i="7" s="1"/>
  <c r="L673" i="7" s="1"/>
  <c r="M673" i="7" s="1"/>
  <c r="D668" i="7"/>
  <c r="E668" i="7" s="1"/>
  <c r="J674" i="7"/>
  <c r="K674" i="7" s="1"/>
  <c r="Q680" i="1"/>
  <c r="F670" i="7"/>
  <c r="G670" i="7" s="1"/>
  <c r="E669" i="7"/>
  <c r="F669" i="7" s="1"/>
  <c r="G669" i="7" s="1"/>
  <c r="H669" i="7" s="1"/>
  <c r="I669" i="7" s="1"/>
  <c r="G671" i="7"/>
  <c r="H671" i="7" s="1"/>
  <c r="O676" i="7"/>
  <c r="C665" i="7"/>
  <c r="D665" i="7" s="1"/>
  <c r="P677" i="7"/>
  <c r="Q675" i="1"/>
  <c r="Q676" i="1"/>
  <c r="P678" i="7"/>
  <c r="J672" i="7"/>
  <c r="K672" i="7" s="1"/>
  <c r="D666" i="7"/>
  <c r="E666" i="7" s="1"/>
  <c r="I671" i="7"/>
  <c r="J671" i="7" s="1"/>
  <c r="Q677" i="1"/>
  <c r="P679" i="7"/>
  <c r="H670" i="7"/>
  <c r="I670" i="7" s="1"/>
  <c r="Q678" i="1"/>
  <c r="P680" i="7"/>
  <c r="O675" i="7"/>
  <c r="C664" i="7"/>
  <c r="F668" i="7"/>
  <c r="G668" i="7" s="1"/>
  <c r="L674" i="7"/>
  <c r="M674" i="7" s="1"/>
  <c r="H668" i="7" l="1"/>
  <c r="L672" i="7"/>
  <c r="M672" i="7" s="1"/>
  <c r="O672" i="7" s="1"/>
  <c r="D664" i="7"/>
  <c r="E664" i="7" s="1"/>
  <c r="F664" i="7" s="1"/>
  <c r="J670" i="7"/>
  <c r="K671" i="7"/>
  <c r="L671" i="7" s="1"/>
  <c r="M671" i="7" s="1"/>
  <c r="E665" i="7"/>
  <c r="F665" i="7" s="1"/>
  <c r="G665" i="7" s="1"/>
  <c r="C662" i="7"/>
  <c r="D662" i="7" s="1"/>
  <c r="O673" i="7"/>
  <c r="C661" i="7"/>
  <c r="I668" i="7"/>
  <c r="J668" i="7" s="1"/>
  <c r="J669" i="7"/>
  <c r="H667" i="7"/>
  <c r="K670" i="7"/>
  <c r="L670" i="7" s="1"/>
  <c r="M670" i="7" s="1"/>
  <c r="C663" i="7"/>
  <c r="D663" i="7" s="1"/>
  <c r="E663" i="7" s="1"/>
  <c r="O674" i="7"/>
  <c r="Q673" i="1"/>
  <c r="P675" i="7"/>
  <c r="F666" i="7"/>
  <c r="G666" i="7" s="1"/>
  <c r="H666" i="7" s="1"/>
  <c r="P676" i="7"/>
  <c r="Q674" i="1"/>
  <c r="K669" i="7" l="1"/>
  <c r="I667" i="7"/>
  <c r="I666" i="7"/>
  <c r="J666" i="7" s="1"/>
  <c r="F663" i="7"/>
  <c r="G663" i="7" s="1"/>
  <c r="G664" i="7"/>
  <c r="H664" i="7" s="1"/>
  <c r="I664" i="7" s="1"/>
  <c r="J664" i="7" s="1"/>
  <c r="D661" i="7"/>
  <c r="E661" i="7" s="1"/>
  <c r="J667" i="7"/>
  <c r="K667" i="7" s="1"/>
  <c r="K668" i="7"/>
  <c r="L668" i="7" s="1"/>
  <c r="M668" i="7" s="1"/>
  <c r="E662" i="7"/>
  <c r="F662" i="7" s="1"/>
  <c r="Q670" i="1"/>
  <c r="P672" i="7"/>
  <c r="H665" i="7"/>
  <c r="I665" i="7" s="1"/>
  <c r="C660" i="7"/>
  <c r="D660" i="7" s="1"/>
  <c r="O671" i="7"/>
  <c r="L669" i="7"/>
  <c r="M669" i="7" s="1"/>
  <c r="Q671" i="1"/>
  <c r="P673" i="7"/>
  <c r="P674" i="7"/>
  <c r="Q672" i="1"/>
  <c r="C659" i="7"/>
  <c r="O670" i="7"/>
  <c r="F661" i="7" l="1"/>
  <c r="G661" i="7" s="1"/>
  <c r="J665" i="7"/>
  <c r="K665" i="7" s="1"/>
  <c r="G662" i="7"/>
  <c r="E660" i="7"/>
  <c r="F660" i="7" s="1"/>
  <c r="G660" i="7" s="1"/>
  <c r="P670" i="7"/>
  <c r="Q668" i="1"/>
  <c r="H662" i="7"/>
  <c r="D659" i="7"/>
  <c r="E659" i="7" s="1"/>
  <c r="L667" i="7"/>
  <c r="M667" i="7" s="1"/>
  <c r="K664" i="7" s="1"/>
  <c r="O669" i="7"/>
  <c r="C658" i="7"/>
  <c r="D658" i="7" s="1"/>
  <c r="H663" i="7"/>
  <c r="I663" i="7" s="1"/>
  <c r="O668" i="7"/>
  <c r="C657" i="7"/>
  <c r="Q669" i="1"/>
  <c r="P671" i="7"/>
  <c r="K666" i="7"/>
  <c r="L666" i="7" s="1"/>
  <c r="M666" i="7" s="1"/>
  <c r="H660" i="7" l="1"/>
  <c r="L664" i="7"/>
  <c r="M664" i="7" s="1"/>
  <c r="O664" i="7" s="1"/>
  <c r="C653" i="7"/>
  <c r="C655" i="7"/>
  <c r="O666" i="7"/>
  <c r="Q666" i="1"/>
  <c r="P668" i="7"/>
  <c r="Q667" i="1"/>
  <c r="P669" i="7"/>
  <c r="F659" i="7"/>
  <c r="G659" i="7" s="1"/>
  <c r="O667" i="7"/>
  <c r="L665" i="7"/>
  <c r="M665" i="7" s="1"/>
  <c r="C656" i="7"/>
  <c r="D656" i="7" s="1"/>
  <c r="J663" i="7"/>
  <c r="K663" i="7" s="1"/>
  <c r="D657" i="7"/>
  <c r="E657" i="7" s="1"/>
  <c r="E658" i="7"/>
  <c r="F658" i="7" s="1"/>
  <c r="G658" i="7" s="1"/>
  <c r="I662" i="7"/>
  <c r="J662" i="7" s="1"/>
  <c r="H661" i="7"/>
  <c r="I661" i="7" s="1"/>
  <c r="F657" i="7" l="1"/>
  <c r="J661" i="7"/>
  <c r="K661" i="7" s="1"/>
  <c r="G657" i="7"/>
  <c r="H658" i="7"/>
  <c r="I658" i="7" s="1"/>
  <c r="L663" i="7"/>
  <c r="M663" i="7" s="1"/>
  <c r="L661" i="7" s="1"/>
  <c r="M661" i="7" s="1"/>
  <c r="H659" i="7"/>
  <c r="I659" i="7" s="1"/>
  <c r="J659" i="7" s="1"/>
  <c r="P664" i="7"/>
  <c r="Q662" i="1"/>
  <c r="C652" i="7"/>
  <c r="C654" i="7"/>
  <c r="D654" i="7" s="1"/>
  <c r="O665" i="7"/>
  <c r="D655" i="7"/>
  <c r="E655" i="7" s="1"/>
  <c r="P667" i="7"/>
  <c r="Q665" i="1"/>
  <c r="K662" i="7"/>
  <c r="L662" i="7" s="1"/>
  <c r="M662" i="7" s="1"/>
  <c r="E656" i="7"/>
  <c r="F656" i="7" s="1"/>
  <c r="G656" i="7" s="1"/>
  <c r="Q664" i="1"/>
  <c r="P666" i="7"/>
  <c r="I660" i="7"/>
  <c r="J660" i="7" s="1"/>
  <c r="K660" i="7" l="1"/>
  <c r="L660" i="7" s="1"/>
  <c r="M660" i="7" s="1"/>
  <c r="C649" i="7" s="1"/>
  <c r="E654" i="7"/>
  <c r="C650" i="7"/>
  <c r="O661" i="7"/>
  <c r="O663" i="7"/>
  <c r="Q661" i="1" s="1"/>
  <c r="H657" i="7"/>
  <c r="I657" i="7" s="1"/>
  <c r="J657" i="7" s="1"/>
  <c r="J658" i="7"/>
  <c r="K658" i="7" s="1"/>
  <c r="D653" i="7"/>
  <c r="E653" i="7" s="1"/>
  <c r="F653" i="7" s="1"/>
  <c r="G653" i="7" s="1"/>
  <c r="F655" i="7"/>
  <c r="G655" i="7" s="1"/>
  <c r="H655" i="7" s="1"/>
  <c r="I655" i="7" s="1"/>
  <c r="O660" i="7"/>
  <c r="O662" i="7"/>
  <c r="C651" i="7"/>
  <c r="D651" i="7" s="1"/>
  <c r="E651" i="7" s="1"/>
  <c r="F651" i="7" s="1"/>
  <c r="K659" i="7"/>
  <c r="L659" i="7" s="1"/>
  <c r="M659" i="7" s="1"/>
  <c r="Q663" i="1"/>
  <c r="P665" i="7"/>
  <c r="L658" i="7"/>
  <c r="M658" i="7" s="1"/>
  <c r="H656" i="7"/>
  <c r="I656" i="7" s="1"/>
  <c r="J656" i="7" s="1"/>
  <c r="F654" i="7"/>
  <c r="G654" i="7" s="1"/>
  <c r="H654" i="7" s="1"/>
  <c r="D652" i="7"/>
  <c r="E652" i="7" s="1"/>
  <c r="F652" i="7" s="1"/>
  <c r="D650" i="7"/>
  <c r="E650" i="7" s="1"/>
  <c r="F650" i="7" s="1"/>
  <c r="G652" i="7" l="1"/>
  <c r="P663" i="7"/>
  <c r="K657" i="7"/>
  <c r="L657" i="7" s="1"/>
  <c r="M657" i="7" s="1"/>
  <c r="O657" i="7" s="1"/>
  <c r="Q655" i="1" s="1"/>
  <c r="H652" i="7"/>
  <c r="G651" i="7"/>
  <c r="Q659" i="1"/>
  <c r="P661" i="7"/>
  <c r="I654" i="7"/>
  <c r="J654" i="7" s="1"/>
  <c r="C648" i="7"/>
  <c r="D648" i="7" s="1"/>
  <c r="O659" i="7"/>
  <c r="P662" i="7"/>
  <c r="Q660" i="1"/>
  <c r="K656" i="7"/>
  <c r="L656" i="7" s="1"/>
  <c r="M656" i="7" s="1"/>
  <c r="J655" i="7"/>
  <c r="K655" i="7" s="1"/>
  <c r="Q658" i="1"/>
  <c r="P660" i="7"/>
  <c r="C647" i="7"/>
  <c r="D647" i="7" s="1"/>
  <c r="O658" i="7"/>
  <c r="H653" i="7"/>
  <c r="I653" i="7" s="1"/>
  <c r="D649" i="7"/>
  <c r="E649" i="7" s="1"/>
  <c r="P657" i="7"/>
  <c r="L655" i="7" l="1"/>
  <c r="M655" i="7" s="1"/>
  <c r="O655" i="7" s="1"/>
  <c r="C646" i="7"/>
  <c r="D646" i="7" s="1"/>
  <c r="E646" i="7" s="1"/>
  <c r="I652" i="7"/>
  <c r="J652" i="7" s="1"/>
  <c r="K652" i="7" s="1"/>
  <c r="F649" i="7"/>
  <c r="G650" i="7"/>
  <c r="E648" i="7"/>
  <c r="J653" i="7"/>
  <c r="K653" i="7" s="1"/>
  <c r="L653" i="7" s="1"/>
  <c r="M653" i="7" s="1"/>
  <c r="K654" i="7"/>
  <c r="H651" i="7"/>
  <c r="I651" i="7" s="1"/>
  <c r="E647" i="7"/>
  <c r="F647" i="7" s="1"/>
  <c r="L654" i="7"/>
  <c r="M654" i="7" s="1"/>
  <c r="C643" i="7" s="1"/>
  <c r="G649" i="7"/>
  <c r="H649" i="7" s="1"/>
  <c r="H650" i="7"/>
  <c r="P659" i="7"/>
  <c r="Q657" i="1"/>
  <c r="Q656" i="1"/>
  <c r="P658" i="7"/>
  <c r="C645" i="7"/>
  <c r="D645" i="7" s="1"/>
  <c r="O656" i="7"/>
  <c r="F648" i="7"/>
  <c r="G648" i="7" s="1"/>
  <c r="P655" i="7"/>
  <c r="Q653" i="1"/>
  <c r="E645" i="7" l="1"/>
  <c r="I650" i="7"/>
  <c r="J651" i="7"/>
  <c r="K651" i="7" s="1"/>
  <c r="L651" i="7" s="1"/>
  <c r="M651" i="7" s="1"/>
  <c r="C644" i="7"/>
  <c r="F645" i="7"/>
  <c r="D643" i="7"/>
  <c r="O654" i="7"/>
  <c r="P654" i="7" s="1"/>
  <c r="L652" i="7"/>
  <c r="M652" i="7" s="1"/>
  <c r="O653" i="7"/>
  <c r="C642" i="7"/>
  <c r="H648" i="7"/>
  <c r="I648" i="7" s="1"/>
  <c r="J650" i="7"/>
  <c r="K650" i="7" s="1"/>
  <c r="L650" i="7" s="1"/>
  <c r="M650" i="7" s="1"/>
  <c r="C639" i="7" s="1"/>
  <c r="F646" i="7"/>
  <c r="G646" i="7" s="1"/>
  <c r="I649" i="7"/>
  <c r="J649" i="7" s="1"/>
  <c r="D644" i="7"/>
  <c r="E644" i="7" s="1"/>
  <c r="F644" i="7" s="1"/>
  <c r="G647" i="7"/>
  <c r="H647" i="7" s="1"/>
  <c r="Q654" i="1"/>
  <c r="P656" i="7"/>
  <c r="O650" i="7" l="1"/>
  <c r="Q652" i="1"/>
  <c r="I647" i="7"/>
  <c r="J647" i="7" s="1"/>
  <c r="K647" i="7" s="1"/>
  <c r="C640" i="7"/>
  <c r="D640" i="7" s="1"/>
  <c r="O651" i="7"/>
  <c r="G644" i="7"/>
  <c r="H644" i="7" s="1"/>
  <c r="C641" i="7"/>
  <c r="D641" i="7" s="1"/>
  <c r="E641" i="7" s="1"/>
  <c r="O652" i="7"/>
  <c r="E643" i="7"/>
  <c r="F643" i="7" s="1"/>
  <c r="G643" i="7" s="1"/>
  <c r="J648" i="7"/>
  <c r="K648" i="7" s="1"/>
  <c r="L648" i="7" s="1"/>
  <c r="M648" i="7" s="1"/>
  <c r="P653" i="7"/>
  <c r="Q651" i="1"/>
  <c r="K649" i="7"/>
  <c r="L649" i="7" s="1"/>
  <c r="M649" i="7" s="1"/>
  <c r="D639" i="7" s="1"/>
  <c r="H646" i="7"/>
  <c r="I646" i="7" s="1"/>
  <c r="J646" i="7" s="1"/>
  <c r="D642" i="7"/>
  <c r="E642" i="7" s="1"/>
  <c r="F642" i="7" s="1"/>
  <c r="G645" i="7"/>
  <c r="H645" i="7" s="1"/>
  <c r="I645" i="7" s="1"/>
  <c r="O649" i="7"/>
  <c r="C637" i="7"/>
  <c r="O648" i="7"/>
  <c r="Q648" i="1"/>
  <c r="P650" i="7"/>
  <c r="E639" i="7" l="1"/>
  <c r="H643" i="7"/>
  <c r="I643" i="7" s="1"/>
  <c r="J645" i="7"/>
  <c r="K645" i="7" s="1"/>
  <c r="L645" i="7" s="1"/>
  <c r="M645" i="7" s="1"/>
  <c r="E640" i="7"/>
  <c r="F640" i="7" s="1"/>
  <c r="G642" i="7"/>
  <c r="H642" i="7" s="1"/>
  <c r="I644" i="7"/>
  <c r="J644" i="7" s="1"/>
  <c r="K644" i="7" s="1"/>
  <c r="L644" i="7" s="1"/>
  <c r="M644" i="7" s="1"/>
  <c r="O644" i="7" s="1"/>
  <c r="Q649" i="1"/>
  <c r="P651" i="7"/>
  <c r="Q650" i="1"/>
  <c r="P652" i="7"/>
  <c r="C638" i="7"/>
  <c r="D638" i="7" s="1"/>
  <c r="K646" i="7"/>
  <c r="L646" i="7" s="1"/>
  <c r="M646" i="7" s="1"/>
  <c r="L647" i="7"/>
  <c r="M647" i="7" s="1"/>
  <c r="F639" i="7" s="1"/>
  <c r="G639" i="7" s="1"/>
  <c r="F641" i="7"/>
  <c r="G641" i="7" s="1"/>
  <c r="H641" i="7" s="1"/>
  <c r="I641" i="7" s="1"/>
  <c r="P649" i="7"/>
  <c r="Q647" i="1"/>
  <c r="C635" i="7"/>
  <c r="O646" i="7"/>
  <c r="Q646" i="1"/>
  <c r="P648" i="7"/>
  <c r="O645" i="7" l="1"/>
  <c r="C634" i="7"/>
  <c r="H639" i="7"/>
  <c r="I639" i="7" s="1"/>
  <c r="J641" i="7"/>
  <c r="K641" i="7" s="1"/>
  <c r="C633" i="7"/>
  <c r="G640" i="7"/>
  <c r="J643" i="7"/>
  <c r="K643" i="7" s="1"/>
  <c r="L643" i="7" s="1"/>
  <c r="M643" i="7" s="1"/>
  <c r="C632" i="7" s="1"/>
  <c r="D635" i="7"/>
  <c r="E635" i="7" s="1"/>
  <c r="E638" i="7"/>
  <c r="F638" i="7" s="1"/>
  <c r="G638" i="7" s="1"/>
  <c r="H638" i="7" s="1"/>
  <c r="D634" i="7"/>
  <c r="O647" i="7"/>
  <c r="C636" i="7"/>
  <c r="D636" i="7" s="1"/>
  <c r="E636" i="7" s="1"/>
  <c r="F636" i="7" s="1"/>
  <c r="G636" i="7" s="1"/>
  <c r="H636" i="7" s="1"/>
  <c r="D637" i="7"/>
  <c r="E637" i="7" s="1"/>
  <c r="F637" i="7" s="1"/>
  <c r="G637" i="7" s="1"/>
  <c r="I642" i="7"/>
  <c r="J642" i="7" s="1"/>
  <c r="K642" i="7" s="1"/>
  <c r="L642" i="7" s="1"/>
  <c r="M642" i="7" s="1"/>
  <c r="O642" i="7" s="1"/>
  <c r="P642" i="7" s="1"/>
  <c r="H640" i="7"/>
  <c r="I640" i="7" s="1"/>
  <c r="J640" i="7" s="1"/>
  <c r="K640" i="7" s="1"/>
  <c r="L640" i="7" s="1"/>
  <c r="M640" i="7" s="1"/>
  <c r="Q640" i="1"/>
  <c r="C631" i="7"/>
  <c r="P645" i="7"/>
  <c r="Q643" i="1"/>
  <c r="P646" i="7"/>
  <c r="Q644" i="1"/>
  <c r="P644" i="7"/>
  <c r="Q642" i="1"/>
  <c r="I638" i="7" l="1"/>
  <c r="E634" i="7"/>
  <c r="F634" i="7" s="1"/>
  <c r="D633" i="7"/>
  <c r="E633" i="7" s="1"/>
  <c r="F635" i="7"/>
  <c r="H637" i="7"/>
  <c r="I637" i="7" s="1"/>
  <c r="O643" i="7"/>
  <c r="Q641" i="1" s="1"/>
  <c r="L641" i="7"/>
  <c r="M641" i="7" s="1"/>
  <c r="J639" i="7"/>
  <c r="K639" i="7" s="1"/>
  <c r="G635" i="7"/>
  <c r="J638" i="7"/>
  <c r="K638" i="7" s="1"/>
  <c r="L638" i="7" s="1"/>
  <c r="M638" i="7" s="1"/>
  <c r="Q645" i="1"/>
  <c r="P647" i="7"/>
  <c r="D632" i="7"/>
  <c r="C629" i="7"/>
  <c r="O640" i="7"/>
  <c r="E632" i="7" l="1"/>
  <c r="F632" i="7" s="1"/>
  <c r="F633" i="7"/>
  <c r="G633" i="7" s="1"/>
  <c r="H635" i="7"/>
  <c r="I635" i="7" s="1"/>
  <c r="G634" i="7"/>
  <c r="H634" i="7" s="1"/>
  <c r="J637" i="7"/>
  <c r="K637" i="7" s="1"/>
  <c r="L639" i="7"/>
  <c r="M639" i="7" s="1"/>
  <c r="P643" i="7"/>
  <c r="C630" i="7"/>
  <c r="D630" i="7" s="1"/>
  <c r="O641" i="7"/>
  <c r="I636" i="7"/>
  <c r="J636" i="7" s="1"/>
  <c r="K636" i="7" s="1"/>
  <c r="L636" i="7" s="1"/>
  <c r="M636" i="7" s="1"/>
  <c r="C625" i="7" s="1"/>
  <c r="D631" i="7"/>
  <c r="E631" i="7" s="1"/>
  <c r="C627" i="7"/>
  <c r="O638" i="7"/>
  <c r="Q638" i="1"/>
  <c r="P640" i="7"/>
  <c r="Q636" i="1"/>
  <c r="P638" i="7"/>
  <c r="C628" i="7" l="1"/>
  <c r="D628" i="7" s="1"/>
  <c r="O639" i="7"/>
  <c r="Q639" i="1"/>
  <c r="P641" i="7"/>
  <c r="D629" i="7"/>
  <c r="E629" i="7" s="1"/>
  <c r="L637" i="7"/>
  <c r="M637" i="7" s="1"/>
  <c r="O636" i="7"/>
  <c r="Q634" i="1" s="1"/>
  <c r="E630" i="7"/>
  <c r="F630" i="7" s="1"/>
  <c r="I634" i="7"/>
  <c r="J634" i="7" s="1"/>
  <c r="J635" i="7"/>
  <c r="K635" i="7" s="1"/>
  <c r="L635" i="7" s="1"/>
  <c r="M635" i="7" s="1"/>
  <c r="O635" i="7" s="1"/>
  <c r="D627" i="7"/>
  <c r="E627" i="7" s="1"/>
  <c r="F627" i="7" s="1"/>
  <c r="F631" i="7"/>
  <c r="G631" i="7" s="1"/>
  <c r="G632" i="7"/>
  <c r="H632" i="7" s="1"/>
  <c r="H633" i="7"/>
  <c r="I633" i="7" s="1"/>
  <c r="J633" i="7" s="1"/>
  <c r="K633" i="7" s="1"/>
  <c r="L633" i="7" s="1"/>
  <c r="M633" i="7" s="1"/>
  <c r="P636" i="7"/>
  <c r="O633" i="7"/>
  <c r="C622" i="7"/>
  <c r="C624" i="7"/>
  <c r="D625" i="7" l="1"/>
  <c r="H631" i="7"/>
  <c r="I631" i="7" s="1"/>
  <c r="J631" i="7" s="1"/>
  <c r="G630" i="7"/>
  <c r="H630" i="7" s="1"/>
  <c r="I630" i="7" s="1"/>
  <c r="O637" i="7"/>
  <c r="C626" i="7"/>
  <c r="D626" i="7" s="1"/>
  <c r="E626" i="7" s="1"/>
  <c r="P639" i="7"/>
  <c r="Q637" i="1"/>
  <c r="I632" i="7"/>
  <c r="J632" i="7" s="1"/>
  <c r="K632" i="7" s="1"/>
  <c r="K634" i="7"/>
  <c r="L634" i="7" s="1"/>
  <c r="M634" i="7" s="1"/>
  <c r="F629" i="7"/>
  <c r="G629" i="7" s="1"/>
  <c r="H629" i="7" s="1"/>
  <c r="I629" i="7" s="1"/>
  <c r="J629" i="7" s="1"/>
  <c r="E628" i="7"/>
  <c r="F628" i="7" s="1"/>
  <c r="G628" i="7" s="1"/>
  <c r="P633" i="7"/>
  <c r="Q631" i="1"/>
  <c r="Q633" i="1"/>
  <c r="P635" i="7"/>
  <c r="K631" i="7" l="1"/>
  <c r="L631" i="7" s="1"/>
  <c r="M631" i="7" s="1"/>
  <c r="O634" i="7"/>
  <c r="C623" i="7"/>
  <c r="D623" i="7" s="1"/>
  <c r="E623" i="7" s="1"/>
  <c r="F623" i="7" s="1"/>
  <c r="G623" i="7" s="1"/>
  <c r="F626" i="7"/>
  <c r="G626" i="7" s="1"/>
  <c r="E625" i="7"/>
  <c r="F625" i="7" s="1"/>
  <c r="L632" i="7"/>
  <c r="M632" i="7" s="1"/>
  <c r="Q635" i="1"/>
  <c r="P637" i="7"/>
  <c r="D624" i="7"/>
  <c r="E624" i="7" s="1"/>
  <c r="H628" i="7"/>
  <c r="I628" i="7" s="1"/>
  <c r="J628" i="7" s="1"/>
  <c r="K628" i="7" s="1"/>
  <c r="J630" i="7"/>
  <c r="K630" i="7" s="1"/>
  <c r="L630" i="7" s="1"/>
  <c r="M630" i="7" s="1"/>
  <c r="O630" i="7" s="1"/>
  <c r="Q628" i="1" s="1"/>
  <c r="G627" i="7"/>
  <c r="H627" i="7" s="1"/>
  <c r="C620" i="7" l="1"/>
  <c r="O631" i="7"/>
  <c r="L628" i="7"/>
  <c r="M628" i="7" s="1"/>
  <c r="O632" i="7"/>
  <c r="C621" i="7"/>
  <c r="D621" i="7" s="1"/>
  <c r="E621" i="7" s="1"/>
  <c r="D622" i="7"/>
  <c r="E622" i="7" s="1"/>
  <c r="F622" i="7" s="1"/>
  <c r="P634" i="7"/>
  <c r="Q632" i="1"/>
  <c r="C619" i="7"/>
  <c r="F624" i="7"/>
  <c r="G624" i="7" s="1"/>
  <c r="H624" i="7" s="1"/>
  <c r="G625" i="7"/>
  <c r="H625" i="7" s="1"/>
  <c r="I625" i="7" s="1"/>
  <c r="D620" i="7"/>
  <c r="P630" i="7"/>
  <c r="I627" i="7"/>
  <c r="J627" i="7" s="1"/>
  <c r="K627" i="7" s="1"/>
  <c r="H626" i="7"/>
  <c r="I626" i="7" s="1"/>
  <c r="J626" i="7" s="1"/>
  <c r="K629" i="7"/>
  <c r="L629" i="7" s="1"/>
  <c r="M629" i="7" s="1"/>
  <c r="K626" i="7" l="1"/>
  <c r="L626" i="7" s="1"/>
  <c r="M626" i="7" s="1"/>
  <c r="Q629" i="1"/>
  <c r="P631" i="7"/>
  <c r="C615" i="7"/>
  <c r="O626" i="7"/>
  <c r="P626" i="7" s="1"/>
  <c r="O629" i="7"/>
  <c r="C618" i="7"/>
  <c r="D618" i="7" s="1"/>
  <c r="E618" i="7" s="1"/>
  <c r="F618" i="7" s="1"/>
  <c r="C617" i="7"/>
  <c r="O628" i="7"/>
  <c r="L627" i="7"/>
  <c r="M627" i="7" s="1"/>
  <c r="I624" i="7"/>
  <c r="J624" i="7" s="1"/>
  <c r="K624" i="7" s="1"/>
  <c r="L624" i="7" s="1"/>
  <c r="M624" i="7" s="1"/>
  <c r="O624" i="7" s="1"/>
  <c r="G622" i="7"/>
  <c r="H622" i="7" s="1"/>
  <c r="E620" i="7"/>
  <c r="F620" i="7" s="1"/>
  <c r="P632" i="7"/>
  <c r="Q630" i="1"/>
  <c r="J625" i="7"/>
  <c r="K625" i="7" s="1"/>
  <c r="D619" i="7"/>
  <c r="E619" i="7" s="1"/>
  <c r="F621" i="7"/>
  <c r="G621" i="7" s="1"/>
  <c r="H621" i="7" s="1"/>
  <c r="H623" i="7"/>
  <c r="I623" i="7" s="1"/>
  <c r="J623" i="7" s="1"/>
  <c r="K623" i="7" s="1"/>
  <c r="C613" i="7"/>
  <c r="Q624" i="1"/>
  <c r="I621" i="7" l="1"/>
  <c r="J621" i="7" s="1"/>
  <c r="K621" i="7" s="1"/>
  <c r="O627" i="7"/>
  <c r="C616" i="7"/>
  <c r="D616" i="7" s="1"/>
  <c r="P629" i="7"/>
  <c r="Q627" i="1"/>
  <c r="F619" i="7"/>
  <c r="G619" i="7" s="1"/>
  <c r="G620" i="7"/>
  <c r="H620" i="7" s="1"/>
  <c r="P628" i="7"/>
  <c r="Q626" i="1"/>
  <c r="L625" i="7"/>
  <c r="M625" i="7" s="1"/>
  <c r="L623" i="7" s="1"/>
  <c r="M623" i="7" s="1"/>
  <c r="I622" i="7"/>
  <c r="J622" i="7" s="1"/>
  <c r="D617" i="7"/>
  <c r="E617" i="7" s="1"/>
  <c r="P624" i="7"/>
  <c r="Q622" i="1"/>
  <c r="D615" i="7" l="1"/>
  <c r="E615" i="7" s="1"/>
  <c r="H619" i="7"/>
  <c r="I619" i="7" s="1"/>
  <c r="F617" i="7"/>
  <c r="G617" i="7" s="1"/>
  <c r="H617" i="7" s="1"/>
  <c r="I617" i="7" s="1"/>
  <c r="J617" i="7" s="1"/>
  <c r="K617" i="7" s="1"/>
  <c r="L617" i="7" s="1"/>
  <c r="M617" i="7" s="1"/>
  <c r="G618" i="7"/>
  <c r="H618" i="7" s="1"/>
  <c r="I618" i="7" s="1"/>
  <c r="J618" i="7" s="1"/>
  <c r="C612" i="7"/>
  <c r="O623" i="7"/>
  <c r="D613" i="7"/>
  <c r="E613" i="7" s="1"/>
  <c r="F613" i="7" s="1"/>
  <c r="G613" i="7" s="1"/>
  <c r="H613" i="7" s="1"/>
  <c r="F615" i="7"/>
  <c r="P627" i="7"/>
  <c r="Q625" i="1"/>
  <c r="L621" i="7"/>
  <c r="M621" i="7" s="1"/>
  <c r="K622" i="7"/>
  <c r="L622" i="7" s="1"/>
  <c r="M622" i="7" s="1"/>
  <c r="J619" i="7"/>
  <c r="K619" i="7" s="1"/>
  <c r="L619" i="7" s="1"/>
  <c r="M619" i="7" s="1"/>
  <c r="O619" i="7" s="1"/>
  <c r="C614" i="7"/>
  <c r="D614" i="7" s="1"/>
  <c r="E614" i="7" s="1"/>
  <c r="O625" i="7"/>
  <c r="I620" i="7"/>
  <c r="J620" i="7" s="1"/>
  <c r="K620" i="7" s="1"/>
  <c r="L620" i="7" s="1"/>
  <c r="M620" i="7" s="1"/>
  <c r="O620" i="7" s="1"/>
  <c r="E616" i="7"/>
  <c r="F616" i="7" s="1"/>
  <c r="G616" i="7" s="1"/>
  <c r="H616" i="7" s="1"/>
  <c r="I616" i="7" s="1"/>
  <c r="J616" i="7" s="1"/>
  <c r="C608" i="7"/>
  <c r="C609" i="7" l="1"/>
  <c r="D609" i="7" s="1"/>
  <c r="F614" i="7"/>
  <c r="G614" i="7" s="1"/>
  <c r="H614" i="7" s="1"/>
  <c r="I614" i="7" s="1"/>
  <c r="G615" i="7"/>
  <c r="H615" i="7" s="1"/>
  <c r="I615" i="7" s="1"/>
  <c r="J615" i="7" s="1"/>
  <c r="K616" i="7"/>
  <c r="C611" i="7"/>
  <c r="D611" i="7" s="1"/>
  <c r="E611" i="7" s="1"/>
  <c r="F611" i="7" s="1"/>
  <c r="G611" i="7" s="1"/>
  <c r="H611" i="7" s="1"/>
  <c r="O622" i="7"/>
  <c r="P623" i="7"/>
  <c r="Q621" i="1"/>
  <c r="Q623" i="1"/>
  <c r="P625" i="7"/>
  <c r="O621" i="7"/>
  <c r="C610" i="7"/>
  <c r="D610" i="7" s="1"/>
  <c r="E610" i="7" s="1"/>
  <c r="K618" i="7"/>
  <c r="L618" i="7" s="1"/>
  <c r="M618" i="7" s="1"/>
  <c r="E609" i="7" s="1"/>
  <c r="F609" i="7" s="1"/>
  <c r="D612" i="7"/>
  <c r="E612" i="7" s="1"/>
  <c r="F612" i="7" s="1"/>
  <c r="G612" i="7" s="1"/>
  <c r="Q618" i="1"/>
  <c r="P620" i="7"/>
  <c r="O617" i="7"/>
  <c r="C606" i="7"/>
  <c r="P619" i="7"/>
  <c r="Q617" i="1"/>
  <c r="K615" i="7" l="1"/>
  <c r="L615" i="7" s="1"/>
  <c r="M615" i="7" s="1"/>
  <c r="F610" i="7"/>
  <c r="G610" i="7" s="1"/>
  <c r="L616" i="7"/>
  <c r="M616" i="7" s="1"/>
  <c r="G609" i="7" s="1"/>
  <c r="H609" i="7" s="1"/>
  <c r="D608" i="7"/>
  <c r="E608" i="7" s="1"/>
  <c r="H612" i="7"/>
  <c r="I612" i="7" s="1"/>
  <c r="J612" i="7" s="1"/>
  <c r="K612" i="7" s="1"/>
  <c r="P621" i="7"/>
  <c r="Q619" i="1"/>
  <c r="O616" i="7"/>
  <c r="C607" i="7"/>
  <c r="D607" i="7" s="1"/>
  <c r="O618" i="7"/>
  <c r="Q620" i="1"/>
  <c r="P622" i="7"/>
  <c r="I613" i="7"/>
  <c r="J613" i="7" s="1"/>
  <c r="J614" i="7"/>
  <c r="K614" i="7" s="1"/>
  <c r="C604" i="7"/>
  <c r="O615" i="7"/>
  <c r="P617" i="7"/>
  <c r="Q615" i="1"/>
  <c r="L612" i="7" l="1"/>
  <c r="M612" i="7" s="1"/>
  <c r="C605" i="7"/>
  <c r="D605" i="7" s="1"/>
  <c r="E605" i="7" s="1"/>
  <c r="F605" i="7" s="1"/>
  <c r="G605" i="7" s="1"/>
  <c r="H605" i="7" s="1"/>
  <c r="H610" i="7"/>
  <c r="I610" i="7" s="1"/>
  <c r="J610" i="7" s="1"/>
  <c r="L614" i="7"/>
  <c r="M614" i="7" s="1"/>
  <c r="O614" i="7" s="1"/>
  <c r="I611" i="7"/>
  <c r="J611" i="7" s="1"/>
  <c r="K611" i="7" s="1"/>
  <c r="L611" i="7" s="1"/>
  <c r="M611" i="7" s="1"/>
  <c r="C600" i="7" s="1"/>
  <c r="D606" i="7"/>
  <c r="E606" i="7" s="1"/>
  <c r="F606" i="7" s="1"/>
  <c r="G606" i="7" s="1"/>
  <c r="H606" i="7" s="1"/>
  <c r="I606" i="7" s="1"/>
  <c r="K613" i="7"/>
  <c r="L613" i="7" s="1"/>
  <c r="M613" i="7" s="1"/>
  <c r="E607" i="7"/>
  <c r="F607" i="7" s="1"/>
  <c r="G607" i="7" s="1"/>
  <c r="F608" i="7"/>
  <c r="G608" i="7" s="1"/>
  <c r="H608" i="7" s="1"/>
  <c r="I608" i="7" s="1"/>
  <c r="J608" i="7" s="1"/>
  <c r="K608" i="7" s="1"/>
  <c r="Q616" i="1"/>
  <c r="P618" i="7"/>
  <c r="C603" i="7"/>
  <c r="D604" i="7"/>
  <c r="E604" i="7" s="1"/>
  <c r="F604" i="7" s="1"/>
  <c r="G604" i="7" s="1"/>
  <c r="P616" i="7"/>
  <c r="Q614" i="1"/>
  <c r="P614" i="7"/>
  <c r="Q612" i="1"/>
  <c r="O611" i="7"/>
  <c r="P615" i="7"/>
  <c r="Q613" i="1"/>
  <c r="O612" i="7"/>
  <c r="C601" i="7"/>
  <c r="D601" i="7" s="1"/>
  <c r="L608" i="7" l="1"/>
  <c r="M608" i="7" s="1"/>
  <c r="C602" i="7"/>
  <c r="D602" i="7" s="1"/>
  <c r="E602" i="7" s="1"/>
  <c r="F602" i="7" s="1"/>
  <c r="G602" i="7" s="1"/>
  <c r="H602" i="7" s="1"/>
  <c r="O613" i="7"/>
  <c r="K610" i="7"/>
  <c r="L610" i="7" s="1"/>
  <c r="M610" i="7" s="1"/>
  <c r="D603" i="7"/>
  <c r="E603" i="7" s="1"/>
  <c r="F603" i="7" s="1"/>
  <c r="G603" i="7" s="1"/>
  <c r="H603" i="7" s="1"/>
  <c r="H607" i="7"/>
  <c r="I607" i="7" s="1"/>
  <c r="J607" i="7" s="1"/>
  <c r="K607" i="7" s="1"/>
  <c r="L607" i="7" s="1"/>
  <c r="M607" i="7" s="1"/>
  <c r="I609" i="7"/>
  <c r="J609" i="7" s="1"/>
  <c r="K609" i="7" s="1"/>
  <c r="L609" i="7" s="1"/>
  <c r="M609" i="7" s="1"/>
  <c r="C598" i="7" s="1"/>
  <c r="D598" i="7" s="1"/>
  <c r="E598" i="7" s="1"/>
  <c r="O609" i="7"/>
  <c r="P609" i="7" s="1"/>
  <c r="I605" i="7"/>
  <c r="J605" i="7" s="1"/>
  <c r="D600" i="7"/>
  <c r="E600" i="7" s="1"/>
  <c r="E601" i="7"/>
  <c r="F601" i="7" s="1"/>
  <c r="I603" i="7"/>
  <c r="K605" i="7"/>
  <c r="F600" i="7"/>
  <c r="P612" i="7"/>
  <c r="Q610" i="1"/>
  <c r="Q609" i="1"/>
  <c r="P611" i="7"/>
  <c r="O608" i="7"/>
  <c r="C597" i="7"/>
  <c r="O607" i="7" l="1"/>
  <c r="C596" i="7"/>
  <c r="G600" i="7"/>
  <c r="H600" i="7" s="1"/>
  <c r="O610" i="7"/>
  <c r="C599" i="7"/>
  <c r="D599" i="7" s="1"/>
  <c r="E599" i="7" s="1"/>
  <c r="J606" i="7"/>
  <c r="K606" i="7" s="1"/>
  <c r="L606" i="7" s="1"/>
  <c r="M606" i="7" s="1"/>
  <c r="Q607" i="1"/>
  <c r="G601" i="7"/>
  <c r="H601" i="7" s="1"/>
  <c r="Q611" i="1"/>
  <c r="P613" i="7"/>
  <c r="H604" i="7"/>
  <c r="I604" i="7" s="1"/>
  <c r="J604" i="7" s="1"/>
  <c r="K604" i="7" s="1"/>
  <c r="L604" i="7" s="1"/>
  <c r="M604" i="7" s="1"/>
  <c r="O604" i="7" s="1"/>
  <c r="I601" i="7"/>
  <c r="F598" i="7"/>
  <c r="L605" i="7"/>
  <c r="M605" i="7" s="1"/>
  <c r="F599" i="7"/>
  <c r="G599" i="7" s="1"/>
  <c r="D597" i="7"/>
  <c r="E597" i="7" s="1"/>
  <c r="J603" i="7"/>
  <c r="K603" i="7" s="1"/>
  <c r="L603" i="7" s="1"/>
  <c r="M603" i="7" s="1"/>
  <c r="O603" i="7" s="1"/>
  <c r="Q601" i="1" s="1"/>
  <c r="I602" i="7"/>
  <c r="J602" i="7" s="1"/>
  <c r="Q606" i="1"/>
  <c r="P608" i="7"/>
  <c r="Q605" i="1"/>
  <c r="P607" i="7"/>
  <c r="P610" i="7" l="1"/>
  <c r="Q608" i="1"/>
  <c r="J601" i="7"/>
  <c r="K601" i="7" s="1"/>
  <c r="L601" i="7" s="1"/>
  <c r="M601" i="7" s="1"/>
  <c r="C590" i="7" s="1"/>
  <c r="C595" i="7"/>
  <c r="D595" i="7" s="1"/>
  <c r="E595" i="7" s="1"/>
  <c r="F595" i="7" s="1"/>
  <c r="G595" i="7" s="1"/>
  <c r="H595" i="7" s="1"/>
  <c r="O606" i="7"/>
  <c r="D596" i="7"/>
  <c r="C593" i="7"/>
  <c r="D593" i="7" s="1"/>
  <c r="O605" i="7"/>
  <c r="Q603" i="1" s="1"/>
  <c r="I600" i="7"/>
  <c r="J600" i="7" s="1"/>
  <c r="K600" i="7" s="1"/>
  <c r="C594" i="7"/>
  <c r="D594" i="7" s="1"/>
  <c r="E594" i="7" s="1"/>
  <c r="K602" i="7"/>
  <c r="L602" i="7" s="1"/>
  <c r="M602" i="7" s="1"/>
  <c r="O602" i="7" s="1"/>
  <c r="C592" i="7"/>
  <c r="P603" i="7"/>
  <c r="F597" i="7"/>
  <c r="G597" i="7" s="1"/>
  <c r="H597" i="7" s="1"/>
  <c r="G598" i="7"/>
  <c r="H598" i="7" s="1"/>
  <c r="I598" i="7" s="1"/>
  <c r="J598" i="7" s="1"/>
  <c r="K598" i="7" s="1"/>
  <c r="E596" i="7"/>
  <c r="F596" i="7" s="1"/>
  <c r="G596" i="7" s="1"/>
  <c r="H599" i="7"/>
  <c r="I599" i="7" s="1"/>
  <c r="J599" i="7" s="1"/>
  <c r="P605" i="7"/>
  <c r="Q602" i="1"/>
  <c r="P604" i="7"/>
  <c r="O601" i="7"/>
  <c r="F594" i="7" l="1"/>
  <c r="G594" i="7" s="1"/>
  <c r="I597" i="7"/>
  <c r="J597" i="7" s="1"/>
  <c r="Q604" i="1"/>
  <c r="P606" i="7"/>
  <c r="H596" i="7"/>
  <c r="I596" i="7" s="1"/>
  <c r="D592" i="7"/>
  <c r="E592" i="7" s="1"/>
  <c r="E593" i="7"/>
  <c r="F593" i="7" s="1"/>
  <c r="G593" i="7" s="1"/>
  <c r="H593" i="7" s="1"/>
  <c r="C591" i="7"/>
  <c r="D591" i="7" s="1"/>
  <c r="K599" i="7"/>
  <c r="L599" i="7" s="1"/>
  <c r="M599" i="7" s="1"/>
  <c r="L600" i="7"/>
  <c r="M600" i="7" s="1"/>
  <c r="C589" i="7" s="1"/>
  <c r="I595" i="7"/>
  <c r="J595" i="7" s="1"/>
  <c r="D590" i="7"/>
  <c r="F592" i="7"/>
  <c r="G592" i="7" s="1"/>
  <c r="J596" i="7"/>
  <c r="K596" i="7" s="1"/>
  <c r="H594" i="7"/>
  <c r="Q600" i="1"/>
  <c r="P602" i="7"/>
  <c r="P601" i="7"/>
  <c r="Q599" i="1"/>
  <c r="K597" i="7" l="1"/>
  <c r="L597" i="7" s="1"/>
  <c r="M597" i="7" s="1"/>
  <c r="E591" i="7"/>
  <c r="F591" i="7" s="1"/>
  <c r="G591" i="7" s="1"/>
  <c r="H591" i="7" s="1"/>
  <c r="O600" i="7"/>
  <c r="P600" i="7" s="1"/>
  <c r="L598" i="7"/>
  <c r="M598" i="7" s="1"/>
  <c r="O598" i="7" s="1"/>
  <c r="Q596" i="1" s="1"/>
  <c r="I594" i="7"/>
  <c r="E590" i="7"/>
  <c r="O599" i="7"/>
  <c r="C588" i="7"/>
  <c r="C587" i="7"/>
  <c r="D587" i="7" s="1"/>
  <c r="D589" i="7"/>
  <c r="O597" i="7"/>
  <c r="C586" i="7"/>
  <c r="Q598" i="1"/>
  <c r="I591" i="7" l="1"/>
  <c r="L596" i="7"/>
  <c r="M596" i="7" s="1"/>
  <c r="F590" i="7"/>
  <c r="G590" i="7" s="1"/>
  <c r="H590" i="7" s="1"/>
  <c r="I590" i="7" s="1"/>
  <c r="E589" i="7"/>
  <c r="F589" i="7" s="1"/>
  <c r="G589" i="7" s="1"/>
  <c r="H589" i="7" s="1"/>
  <c r="H592" i="7"/>
  <c r="I592" i="7" s="1"/>
  <c r="P598" i="7"/>
  <c r="D588" i="7"/>
  <c r="E588" i="7" s="1"/>
  <c r="J594" i="7"/>
  <c r="K594" i="7" s="1"/>
  <c r="L594" i="7" s="1"/>
  <c r="M594" i="7" s="1"/>
  <c r="J590" i="7" s="1"/>
  <c r="I593" i="7"/>
  <c r="J593" i="7" s="1"/>
  <c r="K593" i="7" s="1"/>
  <c r="L593" i="7" s="1"/>
  <c r="M593" i="7" s="1"/>
  <c r="K595" i="7"/>
  <c r="L595" i="7" s="1"/>
  <c r="M595" i="7" s="1"/>
  <c r="C585" i="7"/>
  <c r="D585" i="7" s="1"/>
  <c r="D586" i="7"/>
  <c r="E586" i="7" s="1"/>
  <c r="F588" i="7"/>
  <c r="G588" i="7" s="1"/>
  <c r="O596" i="7"/>
  <c r="P596" i="7" s="1"/>
  <c r="E587" i="7"/>
  <c r="F587" i="7" s="1"/>
  <c r="Q597" i="1"/>
  <c r="P599" i="7"/>
  <c r="P597" i="7"/>
  <c r="Q595" i="1"/>
  <c r="Q594" i="1"/>
  <c r="K590" i="7" l="1"/>
  <c r="C582" i="7"/>
  <c r="O593" i="7"/>
  <c r="C584" i="7"/>
  <c r="D584" i="7" s="1"/>
  <c r="E584" i="7" s="1"/>
  <c r="F584" i="7" s="1"/>
  <c r="O595" i="7"/>
  <c r="J592" i="7"/>
  <c r="K592" i="7" s="1"/>
  <c r="L592" i="7" s="1"/>
  <c r="M592" i="7" s="1"/>
  <c r="O592" i="7" s="1"/>
  <c r="Q590" i="1" s="1"/>
  <c r="E585" i="7"/>
  <c r="F585" i="7" s="1"/>
  <c r="G585" i="7" s="1"/>
  <c r="J591" i="7"/>
  <c r="K591" i="7" s="1"/>
  <c r="L591" i="7" s="1"/>
  <c r="M591" i="7" s="1"/>
  <c r="C583" i="7"/>
  <c r="D583" i="7" s="1"/>
  <c r="E583" i="7" s="1"/>
  <c r="I589" i="7"/>
  <c r="J589" i="7" s="1"/>
  <c r="K589" i="7" s="1"/>
  <c r="F586" i="7"/>
  <c r="G586" i="7" s="1"/>
  <c r="H586" i="7" s="1"/>
  <c r="O594" i="7"/>
  <c r="G587" i="7"/>
  <c r="H587" i="7" s="1"/>
  <c r="I587" i="7" s="1"/>
  <c r="H588" i="7"/>
  <c r="I588" i="7" s="1"/>
  <c r="P592" i="7"/>
  <c r="C581" i="7"/>
  <c r="J588" i="7"/>
  <c r="D582" i="7"/>
  <c r="G584" i="7" l="1"/>
  <c r="H584" i="7" s="1"/>
  <c r="I586" i="7"/>
  <c r="H585" i="7"/>
  <c r="I585" i="7" s="1"/>
  <c r="J587" i="7"/>
  <c r="K587" i="7" s="1"/>
  <c r="D581" i="7"/>
  <c r="E581" i="7" s="1"/>
  <c r="K588" i="7"/>
  <c r="L589" i="7"/>
  <c r="M589" i="7" s="1"/>
  <c r="G582" i="7" s="1"/>
  <c r="F583" i="7"/>
  <c r="G583" i="7" s="1"/>
  <c r="H583" i="7" s="1"/>
  <c r="E582" i="7"/>
  <c r="F582" i="7" s="1"/>
  <c r="Q591" i="1"/>
  <c r="P593" i="7"/>
  <c r="P595" i="7"/>
  <c r="Q593" i="1"/>
  <c r="L590" i="7"/>
  <c r="M590" i="7" s="1"/>
  <c r="I584" i="7"/>
  <c r="O589" i="7"/>
  <c r="P589" i="7" s="1"/>
  <c r="F581" i="7"/>
  <c r="L587" i="7"/>
  <c r="M587" i="7" s="1"/>
  <c r="C576" i="7" s="1"/>
  <c r="Q592" i="1"/>
  <c r="P594" i="7"/>
  <c r="C580" i="7"/>
  <c r="D580" i="7" s="1"/>
  <c r="O591" i="7"/>
  <c r="H582" i="7" l="1"/>
  <c r="I582" i="7" s="1"/>
  <c r="J582" i="7" s="1"/>
  <c r="Q587" i="1"/>
  <c r="E580" i="7"/>
  <c r="C578" i="7"/>
  <c r="D578" i="7" s="1"/>
  <c r="E578" i="7" s="1"/>
  <c r="O590" i="7"/>
  <c r="C579" i="7"/>
  <c r="D579" i="7" s="1"/>
  <c r="L588" i="7"/>
  <c r="M588" i="7" s="1"/>
  <c r="J586" i="7"/>
  <c r="K586" i="7" s="1"/>
  <c r="L586" i="7" s="1"/>
  <c r="M586" i="7" s="1"/>
  <c r="D576" i="7" s="1"/>
  <c r="J585" i="7"/>
  <c r="O587" i="7"/>
  <c r="P591" i="7"/>
  <c r="Q589" i="1"/>
  <c r="C575" i="7"/>
  <c r="D575" i="7" l="1"/>
  <c r="E575" i="7" s="1"/>
  <c r="F575" i="7" s="1"/>
  <c r="F578" i="7"/>
  <c r="O586" i="7"/>
  <c r="K585" i="7"/>
  <c r="L585" i="7" s="1"/>
  <c r="M585" i="7" s="1"/>
  <c r="P590" i="7"/>
  <c r="Q588" i="1"/>
  <c r="C577" i="7"/>
  <c r="D577" i="7" s="1"/>
  <c r="E577" i="7" s="1"/>
  <c r="O588" i="7"/>
  <c r="G581" i="7"/>
  <c r="H581" i="7" s="1"/>
  <c r="I581" i="7" s="1"/>
  <c r="J581" i="7" s="1"/>
  <c r="K581" i="7" s="1"/>
  <c r="L581" i="7" s="1"/>
  <c r="M581" i="7" s="1"/>
  <c r="F580" i="7"/>
  <c r="G580" i="7" s="1"/>
  <c r="H580" i="7" s="1"/>
  <c r="J584" i="7"/>
  <c r="K584" i="7" s="1"/>
  <c r="L584" i="7" s="1"/>
  <c r="M584" i="7" s="1"/>
  <c r="E579" i="7"/>
  <c r="F579" i="7" s="1"/>
  <c r="G579" i="7" s="1"/>
  <c r="H579" i="7" s="1"/>
  <c r="I579" i="7" s="1"/>
  <c r="J579" i="7" s="1"/>
  <c r="I583" i="7"/>
  <c r="J583" i="7" s="1"/>
  <c r="K583" i="7" s="1"/>
  <c r="L583" i="7" s="1"/>
  <c r="M583" i="7" s="1"/>
  <c r="C572" i="7" s="1"/>
  <c r="P587" i="7"/>
  <c r="Q585" i="1"/>
  <c r="O584" i="7"/>
  <c r="C573" i="7"/>
  <c r="D573" i="7" s="1"/>
  <c r="O583" i="7"/>
  <c r="Q584" i="1"/>
  <c r="P586" i="7"/>
  <c r="I580" i="7" l="1"/>
  <c r="J580" i="7" s="1"/>
  <c r="K580" i="7" s="1"/>
  <c r="G578" i="7"/>
  <c r="H578" i="7" s="1"/>
  <c r="I578" i="7" s="1"/>
  <c r="P588" i="7"/>
  <c r="Q586" i="1"/>
  <c r="O585" i="7"/>
  <c r="C574" i="7"/>
  <c r="D574" i="7" s="1"/>
  <c r="E574" i="7" s="1"/>
  <c r="K582" i="7"/>
  <c r="L582" i="7" s="1"/>
  <c r="M582" i="7" s="1"/>
  <c r="G575" i="7" s="1"/>
  <c r="H575" i="7" s="1"/>
  <c r="F577" i="7"/>
  <c r="G577" i="7" s="1"/>
  <c r="H577" i="7" s="1"/>
  <c r="I577" i="7" s="1"/>
  <c r="J577" i="7" s="1"/>
  <c r="E576" i="7"/>
  <c r="F576" i="7" s="1"/>
  <c r="G576" i="7" s="1"/>
  <c r="J578" i="7"/>
  <c r="K578" i="7" s="1"/>
  <c r="D572" i="7"/>
  <c r="E572" i="7" s="1"/>
  <c r="O582" i="7"/>
  <c r="C571" i="7"/>
  <c r="D571" i="7" s="1"/>
  <c r="Q581" i="1"/>
  <c r="P583" i="7"/>
  <c r="E573" i="7"/>
  <c r="F573" i="7" s="1"/>
  <c r="C570" i="7"/>
  <c r="O581" i="7"/>
  <c r="Q582" i="1"/>
  <c r="P584" i="7"/>
  <c r="K577" i="7" l="1"/>
  <c r="L577" i="7" s="1"/>
  <c r="M577" i="7" s="1"/>
  <c r="C566" i="7" s="1"/>
  <c r="F572" i="7"/>
  <c r="G572" i="7" s="1"/>
  <c r="G573" i="7"/>
  <c r="H573" i="7" s="1"/>
  <c r="I573" i="7" s="1"/>
  <c r="J573" i="7" s="1"/>
  <c r="H576" i="7"/>
  <c r="I576" i="7" s="1"/>
  <c r="J576" i="7" s="1"/>
  <c r="K576" i="7" s="1"/>
  <c r="L576" i="7" s="1"/>
  <c r="M576" i="7" s="1"/>
  <c r="D566" i="7" s="1"/>
  <c r="L580" i="7"/>
  <c r="M580" i="7" s="1"/>
  <c r="E571" i="7"/>
  <c r="F571" i="7" s="1"/>
  <c r="D570" i="7"/>
  <c r="E570" i="7" s="1"/>
  <c r="F570" i="7" s="1"/>
  <c r="G570" i="7" s="1"/>
  <c r="L578" i="7"/>
  <c r="M578" i="7" s="1"/>
  <c r="K579" i="7"/>
  <c r="L579" i="7" s="1"/>
  <c r="M579" i="7" s="1"/>
  <c r="O579" i="7" s="1"/>
  <c r="F574" i="7"/>
  <c r="G574" i="7" s="1"/>
  <c r="H574" i="7" s="1"/>
  <c r="I574" i="7" s="1"/>
  <c r="Q583" i="1"/>
  <c r="P585" i="7"/>
  <c r="O577" i="7"/>
  <c r="Q575" i="1" s="1"/>
  <c r="Q577" i="1"/>
  <c r="P579" i="7"/>
  <c r="C568" i="7"/>
  <c r="D568" i="7" s="1"/>
  <c r="E568" i="7" s="1"/>
  <c r="Q580" i="1"/>
  <c r="P582" i="7"/>
  <c r="P581" i="7"/>
  <c r="Q579" i="1"/>
  <c r="F568" i="7" l="1"/>
  <c r="G568" i="7" s="1"/>
  <c r="H568" i="7" s="1"/>
  <c r="P577" i="7"/>
  <c r="J574" i="7"/>
  <c r="K574" i="7" s="1"/>
  <c r="L574" i="7" s="1"/>
  <c r="M574" i="7" s="1"/>
  <c r="G571" i="7"/>
  <c r="H571" i="7" s="1"/>
  <c r="I571" i="7" s="1"/>
  <c r="H572" i="7"/>
  <c r="I572" i="7" s="1"/>
  <c r="J572" i="7" s="1"/>
  <c r="K572" i="7" s="1"/>
  <c r="L572" i="7" s="1"/>
  <c r="M572" i="7" s="1"/>
  <c r="O580" i="7"/>
  <c r="C569" i="7"/>
  <c r="D569" i="7" s="1"/>
  <c r="E569" i="7" s="1"/>
  <c r="F569" i="7" s="1"/>
  <c r="G569" i="7" s="1"/>
  <c r="H569" i="7" s="1"/>
  <c r="I569" i="7" s="1"/>
  <c r="I575" i="7"/>
  <c r="J575" i="7" s="1"/>
  <c r="K575" i="7" s="1"/>
  <c r="L575" i="7" s="1"/>
  <c r="M575" i="7" s="1"/>
  <c r="O578" i="7"/>
  <c r="C567" i="7"/>
  <c r="D567" i="7" s="1"/>
  <c r="E567" i="7" s="1"/>
  <c r="F567" i="7" s="1"/>
  <c r="G567" i="7" s="1"/>
  <c r="O576" i="7"/>
  <c r="C565" i="7"/>
  <c r="D565" i="7" s="1"/>
  <c r="E565" i="7" s="1"/>
  <c r="K573" i="7"/>
  <c r="L573" i="7" s="1"/>
  <c r="M573" i="7" s="1"/>
  <c r="H570" i="7"/>
  <c r="I570" i="7" s="1"/>
  <c r="J570" i="7" s="1"/>
  <c r="C561" i="7"/>
  <c r="O572" i="7"/>
  <c r="Q570" i="1" s="1"/>
  <c r="P572" i="7" l="1"/>
  <c r="O574" i="7"/>
  <c r="C563" i="7"/>
  <c r="D563" i="7" s="1"/>
  <c r="E563" i="7" s="1"/>
  <c r="F563" i="7" s="1"/>
  <c r="P580" i="7"/>
  <c r="Q578" i="1"/>
  <c r="P578" i="7"/>
  <c r="Q576" i="1"/>
  <c r="O575" i="7"/>
  <c r="C564" i="7"/>
  <c r="D564" i="7" s="1"/>
  <c r="J571" i="7"/>
  <c r="K571" i="7" s="1"/>
  <c r="E566" i="7"/>
  <c r="F566" i="7" s="1"/>
  <c r="O573" i="7"/>
  <c r="C562" i="7"/>
  <c r="D562" i="7" s="1"/>
  <c r="F565" i="7"/>
  <c r="G565" i="7" s="1"/>
  <c r="G566" i="7"/>
  <c r="H566" i="7" s="1"/>
  <c r="E564" i="7"/>
  <c r="F564" i="7" s="1"/>
  <c r="Q574" i="1"/>
  <c r="P576" i="7"/>
  <c r="J569" i="7"/>
  <c r="K569" i="7" s="1"/>
  <c r="I568" i="7"/>
  <c r="J568" i="7" s="1"/>
  <c r="K570" i="7"/>
  <c r="L570" i="7" s="1"/>
  <c r="M570" i="7" s="1"/>
  <c r="L571" i="7"/>
  <c r="M571" i="7" s="1"/>
  <c r="D561" i="7" s="1"/>
  <c r="H567" i="7"/>
  <c r="I567" i="7" s="1"/>
  <c r="P575" i="7" l="1"/>
  <c r="Q573" i="1"/>
  <c r="H565" i="7"/>
  <c r="I565" i="7" s="1"/>
  <c r="P574" i="7"/>
  <c r="Q572" i="1"/>
  <c r="O570" i="7"/>
  <c r="C559" i="7"/>
  <c r="D559" i="7" s="1"/>
  <c r="E559" i="7" s="1"/>
  <c r="G563" i="7"/>
  <c r="H563" i="7" s="1"/>
  <c r="I563" i="7" s="1"/>
  <c r="J567" i="7"/>
  <c r="K567" i="7" s="1"/>
  <c r="K568" i="7"/>
  <c r="L568" i="7" s="1"/>
  <c r="M568" i="7" s="1"/>
  <c r="G564" i="7"/>
  <c r="H564" i="7" s="1"/>
  <c r="I564" i="7" s="1"/>
  <c r="J564" i="7" s="1"/>
  <c r="E562" i="7"/>
  <c r="F562" i="7" s="1"/>
  <c r="G562" i="7" s="1"/>
  <c r="H562" i="7" s="1"/>
  <c r="E561" i="7"/>
  <c r="O571" i="7"/>
  <c r="C560" i="7"/>
  <c r="D560" i="7" s="1"/>
  <c r="E560" i="7" s="1"/>
  <c r="F560" i="7" s="1"/>
  <c r="L569" i="7"/>
  <c r="M569" i="7" s="1"/>
  <c r="I566" i="7"/>
  <c r="J566" i="7" s="1"/>
  <c r="Q571" i="1"/>
  <c r="P573" i="7"/>
  <c r="C558" i="7" l="1"/>
  <c r="D558" i="7" s="1"/>
  <c r="O569" i="7"/>
  <c r="J565" i="7"/>
  <c r="K565" i="7" s="1"/>
  <c r="L567" i="7"/>
  <c r="M567" i="7" s="1"/>
  <c r="G560" i="7" s="1"/>
  <c r="Q569" i="1"/>
  <c r="P571" i="7"/>
  <c r="K566" i="7"/>
  <c r="L566" i="7" s="1"/>
  <c r="M566" i="7" s="1"/>
  <c r="F561" i="7"/>
  <c r="G561" i="7" s="1"/>
  <c r="O568" i="7"/>
  <c r="C557" i="7"/>
  <c r="P570" i="7"/>
  <c r="Q568" i="1"/>
  <c r="H561" i="7" l="1"/>
  <c r="L565" i="7"/>
  <c r="M565" i="7" s="1"/>
  <c r="J563" i="7"/>
  <c r="D557" i="7"/>
  <c r="F559" i="7"/>
  <c r="E558" i="7"/>
  <c r="F558" i="7" s="1"/>
  <c r="G558" i="7" s="1"/>
  <c r="H558" i="7" s="1"/>
  <c r="I558" i="7" s="1"/>
  <c r="C555" i="7"/>
  <c r="D555" i="7" s="1"/>
  <c r="O566" i="7"/>
  <c r="Q567" i="1"/>
  <c r="P569" i="7"/>
  <c r="E557" i="7"/>
  <c r="F557" i="7" s="1"/>
  <c r="H560" i="7"/>
  <c r="P568" i="7"/>
  <c r="Q566" i="1"/>
  <c r="O567" i="7"/>
  <c r="C556" i="7"/>
  <c r="D556" i="7" s="1"/>
  <c r="K564" i="7"/>
  <c r="L564" i="7" s="1"/>
  <c r="M564" i="7" s="1"/>
  <c r="K563" i="7"/>
  <c r="L563" i="7" s="1"/>
  <c r="M563" i="7" s="1"/>
  <c r="G559" i="7"/>
  <c r="I561" i="7"/>
  <c r="O565" i="7"/>
  <c r="C554" i="7"/>
  <c r="I562" i="7"/>
  <c r="J562" i="7" s="1"/>
  <c r="K562" i="7" s="1"/>
  <c r="L562" i="7" l="1"/>
  <c r="M562" i="7" s="1"/>
  <c r="J558" i="7" s="1"/>
  <c r="K558" i="7" s="1"/>
  <c r="L558" i="7" s="1"/>
  <c r="M558" i="7" s="1"/>
  <c r="O558" i="7" s="1"/>
  <c r="H559" i="7"/>
  <c r="I559" i="7" s="1"/>
  <c r="J559" i="7" s="1"/>
  <c r="K559" i="7" s="1"/>
  <c r="L559" i="7" s="1"/>
  <c r="M559" i="7" s="1"/>
  <c r="I560" i="7"/>
  <c r="J560" i="7" s="1"/>
  <c r="K560" i="7" s="1"/>
  <c r="L560" i="7" s="1"/>
  <c r="M560" i="7" s="1"/>
  <c r="J561" i="7"/>
  <c r="K561" i="7" s="1"/>
  <c r="L561" i="7" s="1"/>
  <c r="M561" i="7" s="1"/>
  <c r="E556" i="7"/>
  <c r="F556" i="7" s="1"/>
  <c r="G556" i="7" s="1"/>
  <c r="H556" i="7" s="1"/>
  <c r="Q565" i="1"/>
  <c r="P567" i="7"/>
  <c r="P565" i="7"/>
  <c r="Q563" i="1"/>
  <c r="O564" i="7"/>
  <c r="C553" i="7"/>
  <c r="D553" i="7" s="1"/>
  <c r="E553" i="7" s="1"/>
  <c r="F553" i="7" s="1"/>
  <c r="O561" i="7"/>
  <c r="C550" i="7"/>
  <c r="O562" i="7"/>
  <c r="C551" i="7"/>
  <c r="D551" i="7" s="1"/>
  <c r="P566" i="7"/>
  <c r="Q564" i="1"/>
  <c r="D554" i="7"/>
  <c r="E554" i="7" s="1"/>
  <c r="F554" i="7" s="1"/>
  <c r="G554" i="7" s="1"/>
  <c r="O563" i="7"/>
  <c r="C552" i="7"/>
  <c r="D552" i="7" s="1"/>
  <c r="E552" i="7" s="1"/>
  <c r="G557" i="7"/>
  <c r="H557" i="7" s="1"/>
  <c r="I557" i="7" s="1"/>
  <c r="J557" i="7" s="1"/>
  <c r="E555" i="7"/>
  <c r="F555" i="7" s="1"/>
  <c r="G555" i="7" s="1"/>
  <c r="H555" i="7" s="1"/>
  <c r="P558" i="7" l="1"/>
  <c r="Q556" i="1"/>
  <c r="I555" i="7"/>
  <c r="J555" i="7" s="1"/>
  <c r="K555" i="7" s="1"/>
  <c r="L555" i="7" s="1"/>
  <c r="M555" i="7" s="1"/>
  <c r="O555" i="7" s="1"/>
  <c r="H554" i="7"/>
  <c r="I554" i="7" s="1"/>
  <c r="E551" i="7"/>
  <c r="F551" i="7" s="1"/>
  <c r="I556" i="7"/>
  <c r="F552" i="7"/>
  <c r="G552" i="7" s="1"/>
  <c r="H552" i="7" s="1"/>
  <c r="I552" i="7" s="1"/>
  <c r="J552" i="7" s="1"/>
  <c r="K552" i="7" s="1"/>
  <c r="K557" i="7"/>
  <c r="L557" i="7" s="1"/>
  <c r="M557" i="7" s="1"/>
  <c r="G553" i="7"/>
  <c r="H553" i="7" s="1"/>
  <c r="I553" i="7" s="1"/>
  <c r="C544" i="7"/>
  <c r="J554" i="7"/>
  <c r="K554" i="7" s="1"/>
  <c r="C547" i="7"/>
  <c r="P564" i="7"/>
  <c r="Q562" i="1"/>
  <c r="Q561" i="1"/>
  <c r="P563" i="7"/>
  <c r="C549" i="7"/>
  <c r="D549" i="7" s="1"/>
  <c r="E549" i="7" s="1"/>
  <c r="F549" i="7" s="1"/>
  <c r="O560" i="7"/>
  <c r="D550" i="7"/>
  <c r="E550" i="7" s="1"/>
  <c r="F550" i="7" s="1"/>
  <c r="G550" i="7" s="1"/>
  <c r="O559" i="7"/>
  <c r="C548" i="7"/>
  <c r="D548" i="7" s="1"/>
  <c r="E548" i="7" s="1"/>
  <c r="P562" i="7"/>
  <c r="Q560" i="1"/>
  <c r="G551" i="7"/>
  <c r="H551" i="7" s="1"/>
  <c r="Q559" i="1"/>
  <c r="P561" i="7"/>
  <c r="J556" i="7"/>
  <c r="K556" i="7" s="1"/>
  <c r="L556" i="7" s="1"/>
  <c r="M556" i="7" s="1"/>
  <c r="C545" i="7" s="1"/>
  <c r="H550" i="7"/>
  <c r="P555" i="7" l="1"/>
  <c r="Q553" i="1"/>
  <c r="D545" i="7"/>
  <c r="L554" i="7"/>
  <c r="M554" i="7" s="1"/>
  <c r="C546" i="7"/>
  <c r="D546" i="7" s="1"/>
  <c r="E546" i="7" s="1"/>
  <c r="O557" i="7"/>
  <c r="I550" i="7"/>
  <c r="J550" i="7" s="1"/>
  <c r="K550" i="7" s="1"/>
  <c r="O556" i="7"/>
  <c r="I551" i="7"/>
  <c r="J551" i="7" s="1"/>
  <c r="D547" i="7"/>
  <c r="E547" i="7" s="1"/>
  <c r="F547" i="7" s="1"/>
  <c r="G547" i="7" s="1"/>
  <c r="J553" i="7"/>
  <c r="K553" i="7" s="1"/>
  <c r="L553" i="7" s="1"/>
  <c r="M553" i="7" s="1"/>
  <c r="O553" i="7" s="1"/>
  <c r="Q557" i="1"/>
  <c r="P559" i="7"/>
  <c r="P560" i="7"/>
  <c r="Q558" i="1"/>
  <c r="F548" i="7"/>
  <c r="G548" i="7" s="1"/>
  <c r="H548" i="7" s="1"/>
  <c r="G549" i="7"/>
  <c r="H549" i="7" s="1"/>
  <c r="C543" i="7"/>
  <c r="O554" i="7"/>
  <c r="L552" i="7"/>
  <c r="M552" i="7" s="1"/>
  <c r="D544" i="7"/>
  <c r="E544" i="7" s="1"/>
  <c r="F544" i="7" s="1"/>
  <c r="F546" i="7"/>
  <c r="K551" i="7"/>
  <c r="C542" i="7"/>
  <c r="D542" i="7" s="1"/>
  <c r="I549" i="7"/>
  <c r="J549" i="7" l="1"/>
  <c r="K549" i="7" s="1"/>
  <c r="G546" i="7"/>
  <c r="H546" i="7" s="1"/>
  <c r="D543" i="7"/>
  <c r="E543" i="7" s="1"/>
  <c r="F543" i="7" s="1"/>
  <c r="I548" i="7"/>
  <c r="J548" i="7" s="1"/>
  <c r="K548" i="7" s="1"/>
  <c r="P556" i="7"/>
  <c r="Q554" i="1"/>
  <c r="E545" i="7"/>
  <c r="F545" i="7" s="1"/>
  <c r="G545" i="7" s="1"/>
  <c r="H545" i="7" s="1"/>
  <c r="H547" i="7"/>
  <c r="I547" i="7" s="1"/>
  <c r="J547" i="7" s="1"/>
  <c r="P557" i="7"/>
  <c r="Q555" i="1"/>
  <c r="L551" i="7"/>
  <c r="M551" i="7" s="1"/>
  <c r="I546" i="7" s="1"/>
  <c r="L549" i="7"/>
  <c r="M549" i="7" s="1"/>
  <c r="C538" i="7" s="1"/>
  <c r="E542" i="7"/>
  <c r="G544" i="7"/>
  <c r="Q551" i="1"/>
  <c r="P553" i="7"/>
  <c r="C541" i="7"/>
  <c r="D541" i="7" s="1"/>
  <c r="O552" i="7"/>
  <c r="L550" i="7"/>
  <c r="M550" i="7" s="1"/>
  <c r="O549" i="7"/>
  <c r="C540" i="7"/>
  <c r="P554" i="7"/>
  <c r="Q552" i="1"/>
  <c r="O551" i="7" l="1"/>
  <c r="P551" i="7" s="1"/>
  <c r="Q549" i="1"/>
  <c r="C539" i="7"/>
  <c r="D539" i="7" s="1"/>
  <c r="I545" i="7"/>
  <c r="J545" i="7" s="1"/>
  <c r="H544" i="7"/>
  <c r="I544" i="7" s="1"/>
  <c r="O550" i="7"/>
  <c r="L548" i="7"/>
  <c r="M548" i="7" s="1"/>
  <c r="F542" i="7"/>
  <c r="G542" i="7" s="1"/>
  <c r="K547" i="7"/>
  <c r="L547" i="7" s="1"/>
  <c r="M547" i="7" s="1"/>
  <c r="D540" i="7"/>
  <c r="E540" i="7" s="1"/>
  <c r="P552" i="7"/>
  <c r="Q550" i="1"/>
  <c r="G543" i="7"/>
  <c r="H543" i="7" s="1"/>
  <c r="P549" i="7"/>
  <c r="Q547" i="1"/>
  <c r="E541" i="7"/>
  <c r="F541" i="7" s="1"/>
  <c r="J546" i="7"/>
  <c r="K546" i="7" s="1"/>
  <c r="F540" i="7" l="1"/>
  <c r="G540" i="7" s="1"/>
  <c r="L546" i="7"/>
  <c r="M546" i="7" s="1"/>
  <c r="O546" i="7" s="1"/>
  <c r="I543" i="7"/>
  <c r="J543" i="7" s="1"/>
  <c r="K543" i="7" s="1"/>
  <c r="J544" i="7"/>
  <c r="K544" i="7" s="1"/>
  <c r="Q548" i="1"/>
  <c r="P550" i="7"/>
  <c r="C535" i="7"/>
  <c r="O547" i="7"/>
  <c r="C536" i="7"/>
  <c r="D536" i="7" s="1"/>
  <c r="O548" i="7"/>
  <c r="C537" i="7"/>
  <c r="D537" i="7" s="1"/>
  <c r="E537" i="7" s="1"/>
  <c r="E539" i="7"/>
  <c r="F539" i="7" s="1"/>
  <c r="G541" i="7"/>
  <c r="H541" i="7" s="1"/>
  <c r="I541" i="7" s="1"/>
  <c r="H542" i="7"/>
  <c r="I542" i="7" s="1"/>
  <c r="K545" i="7"/>
  <c r="L545" i="7" s="1"/>
  <c r="M545" i="7" s="1"/>
  <c r="D538" i="7"/>
  <c r="E538" i="7" s="1"/>
  <c r="L544" i="7" l="1"/>
  <c r="M544" i="7" s="1"/>
  <c r="F538" i="7"/>
  <c r="J542" i="7"/>
  <c r="K542" i="7" s="1"/>
  <c r="L542" i="7" s="1"/>
  <c r="M542" i="7" s="1"/>
  <c r="C531" i="7" s="1"/>
  <c r="G539" i="7"/>
  <c r="H540" i="7"/>
  <c r="O542" i="7"/>
  <c r="C534" i="7"/>
  <c r="D534" i="7" s="1"/>
  <c r="O545" i="7"/>
  <c r="L543" i="7"/>
  <c r="M543" i="7" s="1"/>
  <c r="Q546" i="1"/>
  <c r="P548" i="7"/>
  <c r="I540" i="7"/>
  <c r="J540" i="7" s="1"/>
  <c r="E536" i="7"/>
  <c r="F536" i="7" s="1"/>
  <c r="G536" i="7" s="1"/>
  <c r="J541" i="7"/>
  <c r="K541" i="7" s="1"/>
  <c r="H539" i="7"/>
  <c r="I539" i="7" s="1"/>
  <c r="Q545" i="1"/>
  <c r="P547" i="7"/>
  <c r="D535" i="7"/>
  <c r="E535" i="7" s="1"/>
  <c r="G538" i="7"/>
  <c r="H538" i="7" s="1"/>
  <c r="O544" i="7"/>
  <c r="C533" i="7"/>
  <c r="D533" i="7" s="1"/>
  <c r="F537" i="7"/>
  <c r="G537" i="7" s="1"/>
  <c r="P546" i="7"/>
  <c r="Q544" i="1"/>
  <c r="E533" i="7" l="1"/>
  <c r="H536" i="7"/>
  <c r="I536" i="7" s="1"/>
  <c r="J536" i="7" s="1"/>
  <c r="K540" i="7"/>
  <c r="L540" i="7" s="1"/>
  <c r="M540" i="7" s="1"/>
  <c r="I538" i="7"/>
  <c r="J538" i="7" s="1"/>
  <c r="J539" i="7"/>
  <c r="K539" i="7" s="1"/>
  <c r="E534" i="7"/>
  <c r="F534" i="7" s="1"/>
  <c r="G534" i="7" s="1"/>
  <c r="H537" i="7"/>
  <c r="I537" i="7" s="1"/>
  <c r="F535" i="7"/>
  <c r="G535" i="7" s="1"/>
  <c r="L541" i="7"/>
  <c r="M541" i="7" s="1"/>
  <c r="C530" i="7" s="1"/>
  <c r="O541" i="7"/>
  <c r="Q540" i="1"/>
  <c r="P542" i="7"/>
  <c r="O543" i="7"/>
  <c r="C532" i="7"/>
  <c r="D532" i="7" s="1"/>
  <c r="P544" i="7"/>
  <c r="Q542" i="1"/>
  <c r="P545" i="7"/>
  <c r="Q543" i="1"/>
  <c r="H534" i="7" l="1"/>
  <c r="D530" i="7"/>
  <c r="L539" i="7"/>
  <c r="M539" i="7" s="1"/>
  <c r="D531" i="7"/>
  <c r="E531" i="7" s="1"/>
  <c r="F533" i="7"/>
  <c r="G533" i="7" s="1"/>
  <c r="H535" i="7"/>
  <c r="I535" i="7" s="1"/>
  <c r="K538" i="7"/>
  <c r="L538" i="7" s="1"/>
  <c r="M538" i="7" s="1"/>
  <c r="E532" i="7"/>
  <c r="F532" i="7" s="1"/>
  <c r="J537" i="7"/>
  <c r="K537" i="7" s="1"/>
  <c r="C529" i="7"/>
  <c r="O540" i="7"/>
  <c r="Q539" i="1"/>
  <c r="P541" i="7"/>
  <c r="Q541" i="1"/>
  <c r="P543" i="7"/>
  <c r="Q538" i="1" l="1"/>
  <c r="P540" i="7"/>
  <c r="O538" i="7"/>
  <c r="C527" i="7"/>
  <c r="D527" i="7" s="1"/>
  <c r="E527" i="7" s="1"/>
  <c r="O539" i="7"/>
  <c r="C528" i="7"/>
  <c r="D528" i="7" s="1"/>
  <c r="D529" i="7"/>
  <c r="E529" i="7" s="1"/>
  <c r="F529" i="7" s="1"/>
  <c r="G529" i="7" s="1"/>
  <c r="J535" i="7"/>
  <c r="K535" i="7" s="1"/>
  <c r="L535" i="7" s="1"/>
  <c r="M535" i="7" s="1"/>
  <c r="K536" i="7"/>
  <c r="L536" i="7" s="1"/>
  <c r="M536" i="7" s="1"/>
  <c r="L537" i="7"/>
  <c r="M537" i="7" s="1"/>
  <c r="H533" i="7"/>
  <c r="I533" i="7" s="1"/>
  <c r="J533" i="7" s="1"/>
  <c r="K533" i="7" s="1"/>
  <c r="E530" i="7"/>
  <c r="F530" i="7" s="1"/>
  <c r="G530" i="7" s="1"/>
  <c r="H530" i="7" s="1"/>
  <c r="I530" i="7" s="1"/>
  <c r="J530" i="7" s="1"/>
  <c r="G532" i="7"/>
  <c r="H532" i="7" s="1"/>
  <c r="F531" i="7"/>
  <c r="G531" i="7" s="1"/>
  <c r="H531" i="7" s="1"/>
  <c r="I531" i="7" s="1"/>
  <c r="I534" i="7"/>
  <c r="J534" i="7" s="1"/>
  <c r="K534" i="7" s="1"/>
  <c r="L534" i="7" s="1"/>
  <c r="M534" i="7" s="1"/>
  <c r="C524" i="7" l="1"/>
  <c r="D524" i="7" s="1"/>
  <c r="O535" i="7"/>
  <c r="F527" i="7"/>
  <c r="G527" i="7" s="1"/>
  <c r="H527" i="7" s="1"/>
  <c r="I527" i="7" s="1"/>
  <c r="J527" i="7" s="1"/>
  <c r="C523" i="7"/>
  <c r="O534" i="7"/>
  <c r="L533" i="7"/>
  <c r="M533" i="7" s="1"/>
  <c r="H529" i="7"/>
  <c r="I529" i="7" s="1"/>
  <c r="J529" i="7" s="1"/>
  <c r="K529" i="7" s="1"/>
  <c r="L529" i="7" s="1"/>
  <c r="M529" i="7" s="1"/>
  <c r="Q536" i="1"/>
  <c r="P538" i="7"/>
  <c r="J531" i="7"/>
  <c r="K531" i="7" s="1"/>
  <c r="L531" i="7" s="1"/>
  <c r="M531" i="7" s="1"/>
  <c r="O537" i="7"/>
  <c r="C526" i="7"/>
  <c r="D526" i="7" s="1"/>
  <c r="E526" i="7" s="1"/>
  <c r="F526" i="7" s="1"/>
  <c r="E528" i="7"/>
  <c r="F528" i="7" s="1"/>
  <c r="G528" i="7" s="1"/>
  <c r="H528" i="7" s="1"/>
  <c r="I532" i="7"/>
  <c r="J532" i="7" s="1"/>
  <c r="K532" i="7" s="1"/>
  <c r="L532" i="7" s="1"/>
  <c r="M532" i="7" s="1"/>
  <c r="C525" i="7"/>
  <c r="D525" i="7" s="1"/>
  <c r="E525" i="7" s="1"/>
  <c r="F525" i="7" s="1"/>
  <c r="G525" i="7" s="1"/>
  <c r="H525" i="7" s="1"/>
  <c r="O536" i="7"/>
  <c r="P539" i="7"/>
  <c r="Q537" i="1"/>
  <c r="P537" i="7" l="1"/>
  <c r="Q535" i="1"/>
  <c r="C518" i="7"/>
  <c r="O529" i="7"/>
  <c r="O532" i="7"/>
  <c r="C521" i="7"/>
  <c r="D521" i="7" s="1"/>
  <c r="C520" i="7"/>
  <c r="D520" i="7" s="1"/>
  <c r="E520" i="7" s="1"/>
  <c r="O531" i="7"/>
  <c r="G526" i="7"/>
  <c r="H526" i="7" s="1"/>
  <c r="I526" i="7" s="1"/>
  <c r="C522" i="7"/>
  <c r="D522" i="7" s="1"/>
  <c r="E522" i="7" s="1"/>
  <c r="O533" i="7"/>
  <c r="P535" i="7"/>
  <c r="Q533" i="1"/>
  <c r="I528" i="7"/>
  <c r="J528" i="7" s="1"/>
  <c r="K528" i="7" s="1"/>
  <c r="Q532" i="1"/>
  <c r="P534" i="7"/>
  <c r="E524" i="7"/>
  <c r="F524" i="7" s="1"/>
  <c r="G524" i="7" s="1"/>
  <c r="P536" i="7"/>
  <c r="Q534" i="1"/>
  <c r="D523" i="7"/>
  <c r="E523" i="7" s="1"/>
  <c r="F523" i="7" s="1"/>
  <c r="K530" i="7"/>
  <c r="L530" i="7" s="1"/>
  <c r="M530" i="7" s="1"/>
  <c r="L528" i="7" l="1"/>
  <c r="M528" i="7" s="1"/>
  <c r="F520" i="7" s="1"/>
  <c r="F522" i="7"/>
  <c r="G522" i="7" s="1"/>
  <c r="H522" i="7" s="1"/>
  <c r="I522" i="7" s="1"/>
  <c r="J522" i="7" s="1"/>
  <c r="E521" i="7"/>
  <c r="F521" i="7" s="1"/>
  <c r="G521" i="7" s="1"/>
  <c r="H521" i="7" s="1"/>
  <c r="I521" i="7" s="1"/>
  <c r="P533" i="7"/>
  <c r="Q531" i="1"/>
  <c r="O528" i="7"/>
  <c r="O530" i="7"/>
  <c r="C519" i="7"/>
  <c r="D519" i="7" s="1"/>
  <c r="I525" i="7"/>
  <c r="J525" i="7" s="1"/>
  <c r="K525" i="7" s="1"/>
  <c r="H524" i="7"/>
  <c r="I524" i="7" s="1"/>
  <c r="J524" i="7" s="1"/>
  <c r="J526" i="7"/>
  <c r="K526" i="7" s="1"/>
  <c r="L526" i="7" s="1"/>
  <c r="M526" i="7" s="1"/>
  <c r="Q530" i="1"/>
  <c r="P532" i="7"/>
  <c r="G523" i="7"/>
  <c r="H523" i="7" s="1"/>
  <c r="I523" i="7" s="1"/>
  <c r="P531" i="7"/>
  <c r="Q529" i="1"/>
  <c r="Q527" i="1"/>
  <c r="P529" i="7"/>
  <c r="K527" i="7"/>
  <c r="L527" i="7" s="1"/>
  <c r="M527" i="7" s="1"/>
  <c r="E518" i="7" l="1"/>
  <c r="F518" i="7" s="1"/>
  <c r="J523" i="7"/>
  <c r="K523" i="7" s="1"/>
  <c r="L523" i="7" s="1"/>
  <c r="M523" i="7" s="1"/>
  <c r="O523" i="7" s="1"/>
  <c r="L525" i="7"/>
  <c r="M525" i="7" s="1"/>
  <c r="J521" i="7" s="1"/>
  <c r="K521" i="7" s="1"/>
  <c r="L521" i="7" s="1"/>
  <c r="M521" i="7" s="1"/>
  <c r="K524" i="7"/>
  <c r="L524" i="7" s="1"/>
  <c r="M524" i="7" s="1"/>
  <c r="O524" i="7" s="1"/>
  <c r="E519" i="7"/>
  <c r="C517" i="7"/>
  <c r="D518" i="7"/>
  <c r="F519" i="7"/>
  <c r="G519" i="7" s="1"/>
  <c r="H519" i="7" s="1"/>
  <c r="I519" i="7" s="1"/>
  <c r="J519" i="7" s="1"/>
  <c r="D517" i="7"/>
  <c r="E517" i="7" s="1"/>
  <c r="F517" i="7" s="1"/>
  <c r="G517" i="7" s="1"/>
  <c r="H517" i="7" s="1"/>
  <c r="I517" i="7" s="1"/>
  <c r="C514" i="7"/>
  <c r="D514" i="7" s="1"/>
  <c r="O525" i="7"/>
  <c r="K522" i="7"/>
  <c r="L522" i="7" s="1"/>
  <c r="M522" i="7" s="1"/>
  <c r="C513" i="7"/>
  <c r="G518" i="7"/>
  <c r="H518" i="7" s="1"/>
  <c r="O527" i="7"/>
  <c r="C516" i="7"/>
  <c r="D516" i="7" s="1"/>
  <c r="E516" i="7" s="1"/>
  <c r="F516" i="7" s="1"/>
  <c r="O526" i="7"/>
  <c r="C515" i="7"/>
  <c r="D515" i="7" s="1"/>
  <c r="E515" i="7" s="1"/>
  <c r="P530" i="7"/>
  <c r="Q528" i="1"/>
  <c r="Q526" i="1"/>
  <c r="P528" i="7"/>
  <c r="G520" i="7"/>
  <c r="H520" i="7" s="1"/>
  <c r="I520" i="7" s="1"/>
  <c r="J520" i="7" s="1"/>
  <c r="K520" i="7" s="1"/>
  <c r="Q522" i="1"/>
  <c r="P524" i="7"/>
  <c r="O521" i="7" l="1"/>
  <c r="C510" i="7"/>
  <c r="J517" i="7"/>
  <c r="C512" i="7"/>
  <c r="G516" i="7"/>
  <c r="D513" i="7"/>
  <c r="F515" i="7"/>
  <c r="G515" i="7" s="1"/>
  <c r="H515" i="7" s="1"/>
  <c r="I518" i="7"/>
  <c r="J518" i="7" s="1"/>
  <c r="K518" i="7" s="1"/>
  <c r="E514" i="7"/>
  <c r="D512" i="7"/>
  <c r="E512" i="7" s="1"/>
  <c r="C511" i="7"/>
  <c r="D511" i="7" s="1"/>
  <c r="O522" i="7"/>
  <c r="K519" i="7"/>
  <c r="L519" i="7" s="1"/>
  <c r="M519" i="7" s="1"/>
  <c r="O519" i="7" s="1"/>
  <c r="P526" i="7"/>
  <c r="Q524" i="1"/>
  <c r="P525" i="7"/>
  <c r="Q523" i="1"/>
  <c r="F514" i="7"/>
  <c r="G514" i="7" s="1"/>
  <c r="H516" i="7"/>
  <c r="I516" i="7" s="1"/>
  <c r="L520" i="7"/>
  <c r="M520" i="7" s="1"/>
  <c r="Q525" i="1"/>
  <c r="P527" i="7"/>
  <c r="E513" i="7"/>
  <c r="F513" i="7" s="1"/>
  <c r="P523" i="7"/>
  <c r="Q521" i="1"/>
  <c r="Q519" i="1"/>
  <c r="P521" i="7"/>
  <c r="K517" i="7" l="1"/>
  <c r="L517" i="7" s="1"/>
  <c r="M517" i="7" s="1"/>
  <c r="C508" i="7"/>
  <c r="C509" i="7"/>
  <c r="D509" i="7" s="1"/>
  <c r="O520" i="7"/>
  <c r="D510" i="7"/>
  <c r="E510" i="7" s="1"/>
  <c r="F512" i="7"/>
  <c r="G512" i="7" s="1"/>
  <c r="G513" i="7"/>
  <c r="H513" i="7" s="1"/>
  <c r="J516" i="7"/>
  <c r="K516" i="7" s="1"/>
  <c r="L516" i="7" s="1"/>
  <c r="M516" i="7" s="1"/>
  <c r="O516" i="7" s="1"/>
  <c r="P522" i="7"/>
  <c r="Q520" i="1"/>
  <c r="L518" i="7"/>
  <c r="M518" i="7" s="1"/>
  <c r="H514" i="7"/>
  <c r="I514" i="7" s="1"/>
  <c r="J514" i="7" s="1"/>
  <c r="K514" i="7" s="1"/>
  <c r="L514" i="7" s="1"/>
  <c r="M514" i="7" s="1"/>
  <c r="C503" i="7" s="1"/>
  <c r="E511" i="7"/>
  <c r="F511" i="7" s="1"/>
  <c r="I515" i="7"/>
  <c r="J515" i="7" s="1"/>
  <c r="Q517" i="1"/>
  <c r="P519" i="7"/>
  <c r="O517" i="7"/>
  <c r="C506" i="7"/>
  <c r="G511" i="7" l="1"/>
  <c r="H511" i="7" s="1"/>
  <c r="I511" i="7" s="1"/>
  <c r="F510" i="7"/>
  <c r="G510" i="7" s="1"/>
  <c r="H510" i="7" s="1"/>
  <c r="D506" i="7"/>
  <c r="E506" i="7" s="1"/>
  <c r="F506" i="7" s="1"/>
  <c r="O514" i="7"/>
  <c r="Q512" i="1" s="1"/>
  <c r="Q518" i="1"/>
  <c r="P520" i="7"/>
  <c r="C505" i="7"/>
  <c r="C507" i="7"/>
  <c r="D507" i="7" s="1"/>
  <c r="E507" i="7" s="1"/>
  <c r="O518" i="7"/>
  <c r="I513" i="7"/>
  <c r="J513" i="7" s="1"/>
  <c r="K513" i="7" s="1"/>
  <c r="E509" i="7"/>
  <c r="F509" i="7" s="1"/>
  <c r="G509" i="7" s="1"/>
  <c r="K515" i="7"/>
  <c r="L515" i="7" s="1"/>
  <c r="M515" i="7" s="1"/>
  <c r="I510" i="7" s="1"/>
  <c r="J510" i="7" s="1"/>
  <c r="H512" i="7"/>
  <c r="I512" i="7" s="1"/>
  <c r="J512" i="7" s="1"/>
  <c r="D508" i="7"/>
  <c r="E508" i="7" s="1"/>
  <c r="F508" i="7" s="1"/>
  <c r="Q514" i="1"/>
  <c r="P516" i="7"/>
  <c r="P514" i="7"/>
  <c r="P517" i="7"/>
  <c r="Q515" i="1"/>
  <c r="L513" i="7" l="1"/>
  <c r="M513" i="7" s="1"/>
  <c r="F507" i="7"/>
  <c r="G507" i="7" s="1"/>
  <c r="H507" i="7" s="1"/>
  <c r="C504" i="7"/>
  <c r="D504" i="7" s="1"/>
  <c r="E504" i="7" s="1"/>
  <c r="H509" i="7"/>
  <c r="I509" i="7" s="1"/>
  <c r="J509" i="7" s="1"/>
  <c r="G508" i="7"/>
  <c r="H508" i="7" s="1"/>
  <c r="D505" i="7"/>
  <c r="E505" i="7" s="1"/>
  <c r="O515" i="7"/>
  <c r="Q513" i="1" s="1"/>
  <c r="K512" i="7"/>
  <c r="L512" i="7" s="1"/>
  <c r="M512" i="7" s="1"/>
  <c r="K509" i="7" s="1"/>
  <c r="L509" i="7" s="1"/>
  <c r="M509" i="7" s="1"/>
  <c r="J511" i="7"/>
  <c r="K511" i="7" s="1"/>
  <c r="L511" i="7" s="1"/>
  <c r="M511" i="7" s="1"/>
  <c r="Q516" i="1"/>
  <c r="P518" i="7"/>
  <c r="O513" i="7"/>
  <c r="C502" i="7"/>
  <c r="K510" i="7"/>
  <c r="I508" i="7"/>
  <c r="F505" i="7"/>
  <c r="G506" i="7"/>
  <c r="O511" i="7"/>
  <c r="C500" i="7"/>
  <c r="D503" i="7"/>
  <c r="P515" i="7" l="1"/>
  <c r="I507" i="7"/>
  <c r="J507" i="7" s="1"/>
  <c r="G505" i="7"/>
  <c r="H505" i="7" s="1"/>
  <c r="E503" i="7"/>
  <c r="F503" i="7" s="1"/>
  <c r="G503" i="7" s="1"/>
  <c r="H503" i="7" s="1"/>
  <c r="J508" i="7"/>
  <c r="K508" i="7" s="1"/>
  <c r="C501" i="7"/>
  <c r="D501" i="7" s="1"/>
  <c r="F504" i="7"/>
  <c r="G504" i="7" s="1"/>
  <c r="L510" i="7"/>
  <c r="M510" i="7" s="1"/>
  <c r="D500" i="7" s="1"/>
  <c r="E500" i="7" s="1"/>
  <c r="O512" i="7"/>
  <c r="P512" i="7" s="1"/>
  <c r="H506" i="7"/>
  <c r="I506" i="7" s="1"/>
  <c r="D502" i="7"/>
  <c r="E502" i="7" s="1"/>
  <c r="I505" i="7"/>
  <c r="J505" i="7" s="1"/>
  <c r="Q511" i="1"/>
  <c r="P513" i="7"/>
  <c r="P511" i="7"/>
  <c r="Q509" i="1"/>
  <c r="O509" i="7"/>
  <c r="C498" i="7"/>
  <c r="Q510" i="1"/>
  <c r="K507" i="7" l="1"/>
  <c r="L507" i="7" s="1"/>
  <c r="M507" i="7" s="1"/>
  <c r="J506" i="7"/>
  <c r="K506" i="7" s="1"/>
  <c r="C499" i="7"/>
  <c r="D499" i="7" s="1"/>
  <c r="E499" i="7" s="1"/>
  <c r="F499" i="7" s="1"/>
  <c r="L508" i="7"/>
  <c r="M508" i="7" s="1"/>
  <c r="F500" i="7" s="1"/>
  <c r="G500" i="7" s="1"/>
  <c r="O510" i="7"/>
  <c r="E501" i="7"/>
  <c r="F501" i="7" s="1"/>
  <c r="F502" i="7"/>
  <c r="G502" i="7" s="1"/>
  <c r="H502" i="7" s="1"/>
  <c r="I502" i="7" s="1"/>
  <c r="H504" i="7"/>
  <c r="I504" i="7" s="1"/>
  <c r="J504" i="7" s="1"/>
  <c r="K504" i="7" s="1"/>
  <c r="G501" i="7"/>
  <c r="H501" i="7" s="1"/>
  <c r="C496" i="7"/>
  <c r="O507" i="7"/>
  <c r="K505" i="7"/>
  <c r="L505" i="7" s="1"/>
  <c r="M505" i="7" s="1"/>
  <c r="Q508" i="1"/>
  <c r="P510" i="7"/>
  <c r="P509" i="7"/>
  <c r="Q507" i="1"/>
  <c r="I503" i="7"/>
  <c r="J503" i="7" s="1"/>
  <c r="C497" i="7"/>
  <c r="D497" i="7" s="1"/>
  <c r="L506" i="7"/>
  <c r="M506" i="7" s="1"/>
  <c r="O508" i="7" l="1"/>
  <c r="P508" i="7" s="1"/>
  <c r="D498" i="7"/>
  <c r="E498" i="7" s="1"/>
  <c r="L504" i="7"/>
  <c r="M504" i="7" s="1"/>
  <c r="O504" i="7" s="1"/>
  <c r="C493" i="7"/>
  <c r="Q506" i="1"/>
  <c r="P507" i="7"/>
  <c r="Q505" i="1"/>
  <c r="E497" i="7"/>
  <c r="F497" i="7" s="1"/>
  <c r="C494" i="7"/>
  <c r="D494" i="7" s="1"/>
  <c r="O505" i="7"/>
  <c r="D496" i="7"/>
  <c r="E496" i="7" s="1"/>
  <c r="F496" i="7" s="1"/>
  <c r="G499" i="7"/>
  <c r="H499" i="7" s="1"/>
  <c r="J502" i="7"/>
  <c r="K502" i="7" s="1"/>
  <c r="L502" i="7" s="1"/>
  <c r="M502" i="7" s="1"/>
  <c r="F498" i="7"/>
  <c r="G498" i="7" s="1"/>
  <c r="H498" i="7" s="1"/>
  <c r="C495" i="7"/>
  <c r="D495" i="7" s="1"/>
  <c r="E495" i="7" s="1"/>
  <c r="O506" i="7"/>
  <c r="K503" i="7"/>
  <c r="L503" i="7" s="1"/>
  <c r="M503" i="7" s="1"/>
  <c r="I501" i="7"/>
  <c r="J501" i="7" s="1"/>
  <c r="K501" i="7" s="1"/>
  <c r="H500" i="7"/>
  <c r="I500" i="7" s="1"/>
  <c r="J500" i="7" s="1"/>
  <c r="I499" i="7" l="1"/>
  <c r="J499" i="7" s="1"/>
  <c r="K499" i="7" s="1"/>
  <c r="G497" i="7"/>
  <c r="H497" i="7" s="1"/>
  <c r="I497" i="7" s="1"/>
  <c r="P506" i="7"/>
  <c r="Q504" i="1"/>
  <c r="K500" i="7"/>
  <c r="L500" i="7" s="1"/>
  <c r="M500" i="7" s="1"/>
  <c r="F495" i="7"/>
  <c r="G495" i="7" s="1"/>
  <c r="G496" i="7"/>
  <c r="H496" i="7" s="1"/>
  <c r="P504" i="7"/>
  <c r="Q502" i="1"/>
  <c r="I498" i="7"/>
  <c r="J498" i="7" s="1"/>
  <c r="Q503" i="1"/>
  <c r="P505" i="7"/>
  <c r="D493" i="7"/>
  <c r="E493" i="7" s="1"/>
  <c r="O503" i="7"/>
  <c r="C492" i="7"/>
  <c r="D492" i="7" s="1"/>
  <c r="C491" i="7"/>
  <c r="O502" i="7"/>
  <c r="E494" i="7"/>
  <c r="F494" i="7" s="1"/>
  <c r="L501" i="7"/>
  <c r="M501" i="7" s="1"/>
  <c r="F493" i="7" l="1"/>
  <c r="G493" i="7" s="1"/>
  <c r="D491" i="7"/>
  <c r="E491" i="7" s="1"/>
  <c r="F491" i="7" s="1"/>
  <c r="C489" i="7"/>
  <c r="O500" i="7"/>
  <c r="O501" i="7"/>
  <c r="C490" i="7"/>
  <c r="D490" i="7" s="1"/>
  <c r="E492" i="7"/>
  <c r="F492" i="7" s="1"/>
  <c r="J497" i="7"/>
  <c r="K497" i="7" s="1"/>
  <c r="G494" i="7"/>
  <c r="H494" i="7" s="1"/>
  <c r="Q501" i="1"/>
  <c r="P503" i="7"/>
  <c r="I496" i="7"/>
  <c r="J496" i="7" s="1"/>
  <c r="Q500" i="1"/>
  <c r="P502" i="7"/>
  <c r="L499" i="7"/>
  <c r="M499" i="7" s="1"/>
  <c r="K498" i="7"/>
  <c r="L498" i="7" s="1"/>
  <c r="M498" i="7" s="1"/>
  <c r="H495" i="7"/>
  <c r="I495" i="7" s="1"/>
  <c r="I494" i="7" l="1"/>
  <c r="J495" i="7"/>
  <c r="J494" i="7"/>
  <c r="Q499" i="1"/>
  <c r="P501" i="7"/>
  <c r="C488" i="7"/>
  <c r="D488" i="7" s="1"/>
  <c r="O499" i="7"/>
  <c r="K496" i="7"/>
  <c r="L496" i="7" s="1"/>
  <c r="M496" i="7" s="1"/>
  <c r="L497" i="7"/>
  <c r="M497" i="7" s="1"/>
  <c r="P500" i="7"/>
  <c r="Q498" i="1"/>
  <c r="G492" i="7"/>
  <c r="H492" i="7" s="1"/>
  <c r="D489" i="7"/>
  <c r="E489" i="7" s="1"/>
  <c r="F489" i="7" s="1"/>
  <c r="O498" i="7"/>
  <c r="C487" i="7"/>
  <c r="G491" i="7"/>
  <c r="K495" i="7"/>
  <c r="L495" i="7" s="1"/>
  <c r="M495" i="7" s="1"/>
  <c r="E490" i="7"/>
  <c r="F490" i="7" s="1"/>
  <c r="H493" i="7"/>
  <c r="I493" i="7" s="1"/>
  <c r="G489" i="7" l="1"/>
  <c r="G490" i="7"/>
  <c r="H490" i="7" s="1"/>
  <c r="I490" i="7" s="1"/>
  <c r="E488" i="7"/>
  <c r="F488" i="7" s="1"/>
  <c r="G488" i="7" s="1"/>
  <c r="Q496" i="1"/>
  <c r="P498" i="7"/>
  <c r="C484" i="7"/>
  <c r="O495" i="7"/>
  <c r="H489" i="7"/>
  <c r="O497" i="7"/>
  <c r="C486" i="7"/>
  <c r="D486" i="7" s="1"/>
  <c r="E486" i="7" s="1"/>
  <c r="H491" i="7"/>
  <c r="I491" i="7" s="1"/>
  <c r="J491" i="7" s="1"/>
  <c r="I492" i="7"/>
  <c r="J492" i="7" s="1"/>
  <c r="K492" i="7" s="1"/>
  <c r="C485" i="7"/>
  <c r="D485" i="7" s="1"/>
  <c r="O496" i="7"/>
  <c r="J493" i="7"/>
  <c r="K493" i="7" s="1"/>
  <c r="L493" i="7" s="1"/>
  <c r="M493" i="7" s="1"/>
  <c r="D487" i="7"/>
  <c r="E487" i="7" s="1"/>
  <c r="F487" i="7" s="1"/>
  <c r="Q497" i="1"/>
  <c r="P499" i="7"/>
  <c r="K494" i="7"/>
  <c r="L494" i="7" s="1"/>
  <c r="M494" i="7" s="1"/>
  <c r="H488" i="7" s="1"/>
  <c r="I488" i="7" s="1"/>
  <c r="K491" i="7" l="1"/>
  <c r="L491" i="7" s="1"/>
  <c r="M491" i="7" s="1"/>
  <c r="C480" i="7" s="1"/>
  <c r="O491" i="7"/>
  <c r="P495" i="7"/>
  <c r="Q493" i="1"/>
  <c r="P496" i="7"/>
  <c r="Q494" i="1"/>
  <c r="F486" i="7"/>
  <c r="G486" i="7" s="1"/>
  <c r="H486" i="7" s="1"/>
  <c r="I486" i="7" s="1"/>
  <c r="D484" i="7"/>
  <c r="E484" i="7" s="1"/>
  <c r="G487" i="7"/>
  <c r="H487" i="7" s="1"/>
  <c r="E485" i="7"/>
  <c r="F485" i="7" s="1"/>
  <c r="Q495" i="1"/>
  <c r="P497" i="7"/>
  <c r="J490" i="7"/>
  <c r="K490" i="7" s="1"/>
  <c r="O494" i="7"/>
  <c r="C483" i="7"/>
  <c r="D483" i="7" s="1"/>
  <c r="E483" i="7" s="1"/>
  <c r="F483" i="7" s="1"/>
  <c r="C482" i="7"/>
  <c r="O493" i="7"/>
  <c r="L492" i="7"/>
  <c r="M492" i="7" s="1"/>
  <c r="I489" i="7"/>
  <c r="J489" i="7" s="1"/>
  <c r="K489" i="7" s="1"/>
  <c r="L489" i="7" s="1"/>
  <c r="M489" i="7" s="1"/>
  <c r="D482" i="7" l="1"/>
  <c r="E482" i="7" s="1"/>
  <c r="F484" i="7"/>
  <c r="G484" i="7" s="1"/>
  <c r="O489" i="7"/>
  <c r="C478" i="7"/>
  <c r="C481" i="7"/>
  <c r="D481" i="7" s="1"/>
  <c r="O492" i="7"/>
  <c r="P494" i="7"/>
  <c r="Q492" i="1"/>
  <c r="G485" i="7"/>
  <c r="H485" i="7" s="1"/>
  <c r="P491" i="7"/>
  <c r="Q489" i="1"/>
  <c r="P493" i="7"/>
  <c r="Q491" i="1"/>
  <c r="L490" i="7"/>
  <c r="M490" i="7" s="1"/>
  <c r="F482" i="7" s="1"/>
  <c r="G482" i="7" s="1"/>
  <c r="I487" i="7"/>
  <c r="J487" i="7" s="1"/>
  <c r="K487" i="7" s="1"/>
  <c r="L487" i="7" s="1"/>
  <c r="M487" i="7" s="1"/>
  <c r="J488" i="7"/>
  <c r="K488" i="7" s="1"/>
  <c r="H484" i="7" l="1"/>
  <c r="I484" i="7" s="1"/>
  <c r="L488" i="7"/>
  <c r="M488" i="7" s="1"/>
  <c r="G483" i="7"/>
  <c r="H483" i="7" s="1"/>
  <c r="I483" i="7" s="1"/>
  <c r="J483" i="7" s="1"/>
  <c r="D480" i="7"/>
  <c r="E480" i="7" s="1"/>
  <c r="F480" i="7" s="1"/>
  <c r="G480" i="7" s="1"/>
  <c r="J486" i="7"/>
  <c r="K486" i="7" s="1"/>
  <c r="L486" i="7" s="1"/>
  <c r="M486" i="7" s="1"/>
  <c r="C475" i="7" s="1"/>
  <c r="I485" i="7"/>
  <c r="J485" i="7" s="1"/>
  <c r="E481" i="7"/>
  <c r="F481" i="7" s="1"/>
  <c r="G481" i="7" s="1"/>
  <c r="H481" i="7" s="1"/>
  <c r="O486" i="7"/>
  <c r="O488" i="7"/>
  <c r="C477" i="7"/>
  <c r="D477" i="7" s="1"/>
  <c r="O487" i="7"/>
  <c r="C476" i="7"/>
  <c r="J484" i="7"/>
  <c r="K484" i="7" s="1"/>
  <c r="C479" i="7"/>
  <c r="D479" i="7" s="1"/>
  <c r="E479" i="7" s="1"/>
  <c r="F479" i="7" s="1"/>
  <c r="G479" i="7" s="1"/>
  <c r="O490" i="7"/>
  <c r="P492" i="7"/>
  <c r="Q490" i="1"/>
  <c r="D478" i="7"/>
  <c r="E478" i="7" s="1"/>
  <c r="F478" i="7" s="1"/>
  <c r="H482" i="7"/>
  <c r="I482" i="7" s="1"/>
  <c r="K485" i="7"/>
  <c r="L485" i="7" s="1"/>
  <c r="M485" i="7" s="1"/>
  <c r="P489" i="7"/>
  <c r="Q487" i="1"/>
  <c r="L484" i="7" l="1"/>
  <c r="M484" i="7" s="1"/>
  <c r="H480" i="7"/>
  <c r="K483" i="7"/>
  <c r="E477" i="7"/>
  <c r="F477" i="7" s="1"/>
  <c r="G477" i="7" s="1"/>
  <c r="H477" i="7" s="1"/>
  <c r="I477" i="7" s="1"/>
  <c r="I481" i="7"/>
  <c r="J482" i="7"/>
  <c r="K482" i="7" s="1"/>
  <c r="L482" i="7" s="1"/>
  <c r="M482" i="7" s="1"/>
  <c r="D476" i="7"/>
  <c r="L483" i="7"/>
  <c r="M483" i="7" s="1"/>
  <c r="Q488" i="1"/>
  <c r="P490" i="7"/>
  <c r="E476" i="7"/>
  <c r="F476" i="7" s="1"/>
  <c r="Q486" i="1"/>
  <c r="P488" i="7"/>
  <c r="G478" i="7"/>
  <c r="H478" i="7" s="1"/>
  <c r="H479" i="7"/>
  <c r="I479" i="7" s="1"/>
  <c r="P487" i="7"/>
  <c r="Q485" i="1"/>
  <c r="P486" i="7"/>
  <c r="Q484" i="1"/>
  <c r="O485" i="7"/>
  <c r="C474" i="7"/>
  <c r="D474" i="7" s="1"/>
  <c r="J481" i="7"/>
  <c r="K481" i="7" s="1"/>
  <c r="O484" i="7"/>
  <c r="C473" i="7"/>
  <c r="I480" i="7"/>
  <c r="J480" i="7" s="1"/>
  <c r="D475" i="7"/>
  <c r="E475" i="7" s="1"/>
  <c r="G476" i="7" l="1"/>
  <c r="F475" i="7"/>
  <c r="L481" i="7"/>
  <c r="M481" i="7" s="1"/>
  <c r="J477" i="7"/>
  <c r="J479" i="7"/>
  <c r="G475" i="7"/>
  <c r="K479" i="7"/>
  <c r="L479" i="7" s="1"/>
  <c r="M479" i="7" s="1"/>
  <c r="H476" i="7"/>
  <c r="I476" i="7" s="1"/>
  <c r="K480" i="7"/>
  <c r="L480" i="7" s="1"/>
  <c r="M480" i="7" s="1"/>
  <c r="I478" i="7"/>
  <c r="J478" i="7" s="1"/>
  <c r="D473" i="7"/>
  <c r="E473" i="7" s="1"/>
  <c r="F473" i="7" s="1"/>
  <c r="E474" i="7"/>
  <c r="F474" i="7" s="1"/>
  <c r="G474" i="7" s="1"/>
  <c r="Q482" i="1"/>
  <c r="P484" i="7"/>
  <c r="P485" i="7"/>
  <c r="Q483" i="1"/>
  <c r="C471" i="7"/>
  <c r="O482" i="7"/>
  <c r="C470" i="7"/>
  <c r="O481" i="7"/>
  <c r="C472" i="7"/>
  <c r="D472" i="7" s="1"/>
  <c r="E472" i="7" s="1"/>
  <c r="O483" i="7"/>
  <c r="D471" i="7" l="1"/>
  <c r="K478" i="7"/>
  <c r="H475" i="7"/>
  <c r="L478" i="7"/>
  <c r="M478" i="7" s="1"/>
  <c r="J474" i="7" s="1"/>
  <c r="F472" i="7"/>
  <c r="D470" i="7"/>
  <c r="J476" i="7"/>
  <c r="K476" i="7" s="1"/>
  <c r="I475" i="7"/>
  <c r="J475" i="7" s="1"/>
  <c r="K475" i="7" s="1"/>
  <c r="H474" i="7"/>
  <c r="I474" i="7" s="1"/>
  <c r="G473" i="7"/>
  <c r="H473" i="7" s="1"/>
  <c r="C468" i="7"/>
  <c r="O479" i="7"/>
  <c r="Q480" i="1"/>
  <c r="P482" i="7"/>
  <c r="P483" i="7"/>
  <c r="Q481" i="1"/>
  <c r="Q479" i="1"/>
  <c r="P481" i="7"/>
  <c r="E471" i="7"/>
  <c r="F471" i="7" s="1"/>
  <c r="G472" i="7"/>
  <c r="E470" i="7"/>
  <c r="F470" i="7" s="1"/>
  <c r="O480" i="7"/>
  <c r="C469" i="7"/>
  <c r="D469" i="7" s="1"/>
  <c r="K477" i="7"/>
  <c r="L477" i="7" s="1"/>
  <c r="M477" i="7" s="1"/>
  <c r="O478" i="7" l="1"/>
  <c r="H472" i="7"/>
  <c r="I472" i="7" s="1"/>
  <c r="C467" i="7"/>
  <c r="D467" i="7" s="1"/>
  <c r="E467" i="7" s="1"/>
  <c r="F467" i="7" s="1"/>
  <c r="L476" i="7"/>
  <c r="M476" i="7" s="1"/>
  <c r="O476" i="7" s="1"/>
  <c r="E469" i="7"/>
  <c r="G471" i="7"/>
  <c r="D468" i="7"/>
  <c r="I473" i="7"/>
  <c r="J473" i="7" s="1"/>
  <c r="K473" i="7" s="1"/>
  <c r="F469" i="7"/>
  <c r="H471" i="7"/>
  <c r="E468" i="7"/>
  <c r="P479" i="7"/>
  <c r="Q477" i="1"/>
  <c r="O477" i="7"/>
  <c r="C466" i="7"/>
  <c r="D466" i="7" s="1"/>
  <c r="K474" i="7"/>
  <c r="P480" i="7"/>
  <c r="Q478" i="1"/>
  <c r="Q476" i="1"/>
  <c r="P478" i="7"/>
  <c r="G470" i="7"/>
  <c r="H470" i="7" s="1"/>
  <c r="L475" i="7"/>
  <c r="M475" i="7" s="1"/>
  <c r="G469" i="7" l="1"/>
  <c r="H469" i="7" s="1"/>
  <c r="L474" i="7"/>
  <c r="M474" i="7" s="1"/>
  <c r="C463" i="7" s="1"/>
  <c r="C465" i="7"/>
  <c r="D465" i="7" s="1"/>
  <c r="E465" i="7" s="1"/>
  <c r="F465" i="7" s="1"/>
  <c r="G465" i="7" s="1"/>
  <c r="F468" i="7"/>
  <c r="G468" i="7" s="1"/>
  <c r="J472" i="7"/>
  <c r="K472" i="7" s="1"/>
  <c r="L472" i="7" s="1"/>
  <c r="M472" i="7" s="1"/>
  <c r="I471" i="7"/>
  <c r="I470" i="7"/>
  <c r="J471" i="7"/>
  <c r="K471" i="7" s="1"/>
  <c r="E466" i="7"/>
  <c r="P476" i="7"/>
  <c r="Q474" i="1"/>
  <c r="Q475" i="1"/>
  <c r="P477" i="7"/>
  <c r="O475" i="7"/>
  <c r="C464" i="7"/>
  <c r="D464" i="7" s="1"/>
  <c r="L473" i="7"/>
  <c r="M473" i="7" s="1"/>
  <c r="O472" i="7" l="1"/>
  <c r="C461" i="7"/>
  <c r="H467" i="7"/>
  <c r="I467" i="7" s="1"/>
  <c r="O474" i="7"/>
  <c r="J470" i="7"/>
  <c r="G467" i="7"/>
  <c r="I469" i="7"/>
  <c r="J469" i="7" s="1"/>
  <c r="K469" i="7" s="1"/>
  <c r="F466" i="7"/>
  <c r="G466" i="7" s="1"/>
  <c r="H468" i="7"/>
  <c r="I468" i="7" s="1"/>
  <c r="J468" i="7" s="1"/>
  <c r="E464" i="7"/>
  <c r="F464" i="7" s="1"/>
  <c r="H466" i="7"/>
  <c r="K470" i="7"/>
  <c r="L470" i="7" s="1"/>
  <c r="M470" i="7" s="1"/>
  <c r="O470" i="7" s="1"/>
  <c r="Q470" i="1"/>
  <c r="P472" i="7"/>
  <c r="Q472" i="1"/>
  <c r="P474" i="7"/>
  <c r="Q473" i="1"/>
  <c r="P475" i="7"/>
  <c r="L471" i="7"/>
  <c r="M471" i="7" s="1"/>
  <c r="K468" i="7" s="1"/>
  <c r="L468" i="7" s="1"/>
  <c r="M468" i="7" s="1"/>
  <c r="D463" i="7"/>
  <c r="E463" i="7" s="1"/>
  <c r="C462" i="7"/>
  <c r="D462" i="7" s="1"/>
  <c r="O473" i="7"/>
  <c r="C459" i="7" l="1"/>
  <c r="E462" i="7"/>
  <c r="F462" i="7" s="1"/>
  <c r="H465" i="7"/>
  <c r="I465" i="7" s="1"/>
  <c r="D461" i="7"/>
  <c r="E461" i="7" s="1"/>
  <c r="F461" i="7" s="1"/>
  <c r="G461" i="7" s="1"/>
  <c r="L469" i="7"/>
  <c r="M469" i="7" s="1"/>
  <c r="O469" i="7" s="1"/>
  <c r="J467" i="7"/>
  <c r="K467" i="7" s="1"/>
  <c r="O471" i="7"/>
  <c r="C460" i="7"/>
  <c r="D460" i="7" s="1"/>
  <c r="G464" i="7"/>
  <c r="H464" i="7" s="1"/>
  <c r="P473" i="7"/>
  <c r="Q471" i="1"/>
  <c r="O468" i="7"/>
  <c r="C457" i="7"/>
  <c r="Q468" i="1"/>
  <c r="P470" i="7"/>
  <c r="I466" i="7"/>
  <c r="J466" i="7" s="1"/>
  <c r="F463" i="7"/>
  <c r="G463" i="7" s="1"/>
  <c r="J465" i="7" l="1"/>
  <c r="K465" i="7" s="1"/>
  <c r="I464" i="7"/>
  <c r="J464" i="7" s="1"/>
  <c r="G462" i="7"/>
  <c r="H462" i="7" s="1"/>
  <c r="I462" i="7" s="1"/>
  <c r="D459" i="7"/>
  <c r="E459" i="7" s="1"/>
  <c r="F459" i="7" s="1"/>
  <c r="C458" i="7"/>
  <c r="D458" i="7" s="1"/>
  <c r="L467" i="7"/>
  <c r="M467" i="7" s="1"/>
  <c r="C456" i="7" s="1"/>
  <c r="K464" i="7"/>
  <c r="K466" i="7"/>
  <c r="L466" i="7" s="1"/>
  <c r="M466" i="7" s="1"/>
  <c r="D456" i="7" s="1"/>
  <c r="E458" i="7"/>
  <c r="H463" i="7"/>
  <c r="I463" i="7" s="1"/>
  <c r="D457" i="7"/>
  <c r="E460" i="7"/>
  <c r="F460" i="7" s="1"/>
  <c r="G460" i="7" s="1"/>
  <c r="Q467" i="1"/>
  <c r="P469" i="7"/>
  <c r="P468" i="7"/>
  <c r="Q466" i="1"/>
  <c r="Q469" i="1"/>
  <c r="P471" i="7"/>
  <c r="E457" i="7" l="1"/>
  <c r="F457" i="7" s="1"/>
  <c r="J462" i="7"/>
  <c r="H460" i="7"/>
  <c r="J463" i="7"/>
  <c r="K463" i="7" s="1"/>
  <c r="O467" i="7"/>
  <c r="L465" i="7"/>
  <c r="M465" i="7" s="1"/>
  <c r="H461" i="7"/>
  <c r="I461" i="7" s="1"/>
  <c r="J461" i="7" s="1"/>
  <c r="C455" i="7"/>
  <c r="F458" i="7"/>
  <c r="L464" i="7"/>
  <c r="M464" i="7" s="1"/>
  <c r="O466" i="7"/>
  <c r="Q464" i="1" s="1"/>
  <c r="G459" i="7"/>
  <c r="G458" i="7" l="1"/>
  <c r="C454" i="7"/>
  <c r="D454" i="7" s="1"/>
  <c r="O465" i="7"/>
  <c r="E456" i="7"/>
  <c r="F456" i="7" s="1"/>
  <c r="H459" i="7"/>
  <c r="I459" i="7" s="1"/>
  <c r="D455" i="7"/>
  <c r="E455" i="7" s="1"/>
  <c r="Q465" i="1"/>
  <c r="P467" i="7"/>
  <c r="I460" i="7"/>
  <c r="J460" i="7" s="1"/>
  <c r="L463" i="7"/>
  <c r="M463" i="7" s="1"/>
  <c r="K462" i="7"/>
  <c r="L462" i="7" s="1"/>
  <c r="M462" i="7" s="1"/>
  <c r="G457" i="7"/>
  <c r="H457" i="7" s="1"/>
  <c r="P466" i="7"/>
  <c r="C453" i="7"/>
  <c r="D453" i="7" s="1"/>
  <c r="O464" i="7"/>
  <c r="H458" i="7"/>
  <c r="K461" i="7"/>
  <c r="G456" i="7" l="1"/>
  <c r="F455" i="7"/>
  <c r="L461" i="7"/>
  <c r="M461" i="7" s="1"/>
  <c r="C450" i="7" s="1"/>
  <c r="D450" i="7" s="1"/>
  <c r="K460" i="7"/>
  <c r="E454" i="7"/>
  <c r="G455" i="7"/>
  <c r="I457" i="7"/>
  <c r="J457" i="7" s="1"/>
  <c r="L460" i="7"/>
  <c r="M460" i="7" s="1"/>
  <c r="O460" i="7" s="1"/>
  <c r="P460" i="7" s="1"/>
  <c r="E453" i="7"/>
  <c r="P465" i="7"/>
  <c r="Q463" i="1"/>
  <c r="O463" i="7"/>
  <c r="C452" i="7"/>
  <c r="I458" i="7"/>
  <c r="J458" i="7" s="1"/>
  <c r="J459" i="7"/>
  <c r="K459" i="7" s="1"/>
  <c r="L459" i="7" s="1"/>
  <c r="M459" i="7" s="1"/>
  <c r="P464" i="7"/>
  <c r="Q462" i="1"/>
  <c r="O461" i="7"/>
  <c r="D452" i="7"/>
  <c r="E452" i="7" s="1"/>
  <c r="C451" i="7"/>
  <c r="D451" i="7" s="1"/>
  <c r="O462" i="7"/>
  <c r="H456" i="7"/>
  <c r="I456" i="7" s="1"/>
  <c r="F454" i="7"/>
  <c r="G454" i="7" s="1"/>
  <c r="K457" i="7" l="1"/>
  <c r="K458" i="7"/>
  <c r="L458" i="7" s="1"/>
  <c r="M458" i="7" s="1"/>
  <c r="H455" i="7"/>
  <c r="Q458" i="1"/>
  <c r="F453" i="7"/>
  <c r="C448" i="7"/>
  <c r="O459" i="7"/>
  <c r="P459" i="7" s="1"/>
  <c r="L457" i="7"/>
  <c r="M457" i="7" s="1"/>
  <c r="C446" i="7" s="1"/>
  <c r="O458" i="7"/>
  <c r="P458" i="7" s="1"/>
  <c r="C447" i="7"/>
  <c r="E450" i="7"/>
  <c r="F450" i="7" s="1"/>
  <c r="Q461" i="1"/>
  <c r="P463" i="7"/>
  <c r="H454" i="7"/>
  <c r="I454" i="7" s="1"/>
  <c r="J454" i="7" s="1"/>
  <c r="E451" i="7"/>
  <c r="F451" i="7" s="1"/>
  <c r="G451" i="7" s="1"/>
  <c r="C449" i="7"/>
  <c r="D449" i="7" s="1"/>
  <c r="E449" i="7" s="1"/>
  <c r="F449" i="7" s="1"/>
  <c r="J456" i="7"/>
  <c r="K456" i="7" s="1"/>
  <c r="L456" i="7" s="1"/>
  <c r="M456" i="7" s="1"/>
  <c r="F452" i="7"/>
  <c r="G452" i="7" s="1"/>
  <c r="H452" i="7" s="1"/>
  <c r="I455" i="7"/>
  <c r="J455" i="7" s="1"/>
  <c r="K455" i="7" s="1"/>
  <c r="G453" i="7"/>
  <c r="H453" i="7" s="1"/>
  <c r="I453" i="7" s="1"/>
  <c r="J453" i="7" s="1"/>
  <c r="Q459" i="1"/>
  <c r="P461" i="7"/>
  <c r="D448" i="7"/>
  <c r="P462" i="7"/>
  <c r="Q460" i="1"/>
  <c r="Q457" i="1"/>
  <c r="E448" i="7" l="1"/>
  <c r="F448" i="7" s="1"/>
  <c r="G448" i="7" s="1"/>
  <c r="D447" i="7"/>
  <c r="O457" i="7"/>
  <c r="Q455" i="1" s="1"/>
  <c r="D446" i="7"/>
  <c r="G450" i="7"/>
  <c r="H450" i="7" s="1"/>
  <c r="E447" i="7"/>
  <c r="F447" i="7" s="1"/>
  <c r="C445" i="7"/>
  <c r="O456" i="7"/>
  <c r="Q456" i="1"/>
  <c r="K453" i="7"/>
  <c r="G449" i="7"/>
  <c r="H449" i="7" s="1"/>
  <c r="L455" i="7"/>
  <c r="M455" i="7" s="1"/>
  <c r="I450" i="7" s="1"/>
  <c r="H451" i="7"/>
  <c r="I451" i="7" s="1"/>
  <c r="I452" i="7"/>
  <c r="J452" i="7" s="1"/>
  <c r="K454" i="7"/>
  <c r="L454" i="7" s="1"/>
  <c r="M454" i="7" s="1"/>
  <c r="P457" i="7"/>
  <c r="I449" i="7" l="1"/>
  <c r="J450" i="7"/>
  <c r="D445" i="7"/>
  <c r="E445" i="7" s="1"/>
  <c r="F445" i="7" s="1"/>
  <c r="E446" i="7"/>
  <c r="F446" i="7" s="1"/>
  <c r="K452" i="7"/>
  <c r="L452" i="7" s="1"/>
  <c r="M452" i="7" s="1"/>
  <c r="L453" i="7"/>
  <c r="M453" i="7" s="1"/>
  <c r="O455" i="7"/>
  <c r="P455" i="7" s="1"/>
  <c r="C444" i="7"/>
  <c r="D444" i="7" s="1"/>
  <c r="E444" i="7" s="1"/>
  <c r="J451" i="7"/>
  <c r="K451" i="7" s="1"/>
  <c r="C443" i="7"/>
  <c r="D443" i="7" s="1"/>
  <c r="E443" i="7" s="1"/>
  <c r="O454" i="7"/>
  <c r="G447" i="7"/>
  <c r="H447" i="7" s="1"/>
  <c r="H448" i="7"/>
  <c r="I448" i="7" s="1"/>
  <c r="P456" i="7"/>
  <c r="Q454" i="1"/>
  <c r="G446" i="7"/>
  <c r="C442" i="7"/>
  <c r="O453" i="7"/>
  <c r="Q453" i="1"/>
  <c r="K450" i="7"/>
  <c r="J449" i="7"/>
  <c r="L451" i="7" l="1"/>
  <c r="M451" i="7" s="1"/>
  <c r="J448" i="7"/>
  <c r="L450" i="7"/>
  <c r="M450" i="7" s="1"/>
  <c r="D442" i="7"/>
  <c r="E442" i="7" s="1"/>
  <c r="F442" i="7" s="1"/>
  <c r="I447" i="7"/>
  <c r="J447" i="7" s="1"/>
  <c r="H446" i="7"/>
  <c r="I446" i="7" s="1"/>
  <c r="G445" i="7"/>
  <c r="H445" i="7" s="1"/>
  <c r="C440" i="7"/>
  <c r="D440" i="7" s="1"/>
  <c r="E440" i="7" s="1"/>
  <c r="O451" i="7"/>
  <c r="P454" i="7"/>
  <c r="Q452" i="1"/>
  <c r="F443" i="7"/>
  <c r="G443" i="7" s="1"/>
  <c r="C441" i="7"/>
  <c r="D441" i="7" s="1"/>
  <c r="O452" i="7"/>
  <c r="K449" i="7"/>
  <c r="L449" i="7" s="1"/>
  <c r="M449" i="7" s="1"/>
  <c r="F444" i="7"/>
  <c r="G444" i="7" s="1"/>
  <c r="H444" i="7" s="1"/>
  <c r="Q451" i="1"/>
  <c r="P453" i="7"/>
  <c r="O450" i="7"/>
  <c r="C439" i="7"/>
  <c r="I445" i="7"/>
  <c r="J445" i="7" s="1"/>
  <c r="J446" i="7" l="1"/>
  <c r="K446" i="7" s="1"/>
  <c r="K448" i="7"/>
  <c r="L448" i="7" s="1"/>
  <c r="M448" i="7" s="1"/>
  <c r="F440" i="7" s="1"/>
  <c r="G440" i="7" s="1"/>
  <c r="K445" i="7"/>
  <c r="L445" i="7" s="1"/>
  <c r="M445" i="7" s="1"/>
  <c r="E441" i="7"/>
  <c r="K447" i="7"/>
  <c r="L447" i="7" s="1"/>
  <c r="M447" i="7" s="1"/>
  <c r="F441" i="7"/>
  <c r="G441" i="7" s="1"/>
  <c r="H441" i="7" s="1"/>
  <c r="G442" i="7"/>
  <c r="H442" i="7" s="1"/>
  <c r="I442" i="7" s="1"/>
  <c r="H443" i="7"/>
  <c r="O448" i="7"/>
  <c r="I444" i="7"/>
  <c r="O449" i="7"/>
  <c r="C438" i="7"/>
  <c r="D438" i="7" s="1"/>
  <c r="E438" i="7" s="1"/>
  <c r="Q449" i="1"/>
  <c r="P451" i="7"/>
  <c r="D439" i="7"/>
  <c r="P452" i="7"/>
  <c r="Q450" i="1"/>
  <c r="P450" i="7"/>
  <c r="Q448" i="1"/>
  <c r="C436" i="7"/>
  <c r="O447" i="7"/>
  <c r="I441" i="7" l="1"/>
  <c r="J441" i="7" s="1"/>
  <c r="E439" i="7"/>
  <c r="F439" i="7" s="1"/>
  <c r="C437" i="7"/>
  <c r="D437" i="7" s="1"/>
  <c r="L446" i="7"/>
  <c r="M446" i="7" s="1"/>
  <c r="F438" i="7"/>
  <c r="G438" i="7" s="1"/>
  <c r="J444" i="7"/>
  <c r="K444" i="7" s="1"/>
  <c r="I443" i="7"/>
  <c r="J443" i="7" s="1"/>
  <c r="P448" i="7"/>
  <c r="Q446" i="1"/>
  <c r="P449" i="7"/>
  <c r="Q447" i="1"/>
  <c r="O445" i="7"/>
  <c r="C434" i="7"/>
  <c r="P447" i="7"/>
  <c r="Q445" i="1"/>
  <c r="O446" i="7" l="1"/>
  <c r="C435" i="7"/>
  <c r="D435" i="7" s="1"/>
  <c r="E435" i="7" s="1"/>
  <c r="F435" i="7" s="1"/>
  <c r="G435" i="7" s="1"/>
  <c r="D436" i="7"/>
  <c r="E436" i="7" s="1"/>
  <c r="K443" i="7"/>
  <c r="L443" i="7" s="1"/>
  <c r="M443" i="7" s="1"/>
  <c r="E437" i="7"/>
  <c r="F437" i="7" s="1"/>
  <c r="G437" i="7" s="1"/>
  <c r="H440" i="7"/>
  <c r="I440" i="7" s="1"/>
  <c r="J440" i="7" s="1"/>
  <c r="K440" i="7" s="1"/>
  <c r="L440" i="7" s="1"/>
  <c r="M440" i="7" s="1"/>
  <c r="L444" i="7"/>
  <c r="M444" i="7" s="1"/>
  <c r="G439" i="7"/>
  <c r="H439" i="7" s="1"/>
  <c r="I439" i="7" s="1"/>
  <c r="J439" i="7" s="1"/>
  <c r="K439" i="7" s="1"/>
  <c r="J442" i="7"/>
  <c r="K442" i="7" s="1"/>
  <c r="L442" i="7" s="1"/>
  <c r="M442" i="7" s="1"/>
  <c r="C431" i="7" s="1"/>
  <c r="P445" i="7"/>
  <c r="Q443" i="1"/>
  <c r="H437" i="7"/>
  <c r="O443" i="7"/>
  <c r="C432" i="7"/>
  <c r="D432" i="7" s="1"/>
  <c r="O440" i="7" l="1"/>
  <c r="C429" i="7"/>
  <c r="O442" i="7"/>
  <c r="Q440" i="1" s="1"/>
  <c r="P446" i="7"/>
  <c r="Q444" i="1"/>
  <c r="C433" i="7"/>
  <c r="D433" i="7" s="1"/>
  <c r="E433" i="7" s="1"/>
  <c r="O444" i="7"/>
  <c r="H438" i="7"/>
  <c r="I438" i="7" s="1"/>
  <c r="J438" i="7" s="1"/>
  <c r="I437" i="7"/>
  <c r="D434" i="7"/>
  <c r="E434" i="7" s="1"/>
  <c r="F434" i="7" s="1"/>
  <c r="G434" i="7" s="1"/>
  <c r="H434" i="7" s="1"/>
  <c r="F436" i="7"/>
  <c r="G436" i="7" s="1"/>
  <c r="H436" i="7" s="1"/>
  <c r="I436" i="7" s="1"/>
  <c r="J436" i="7" s="1"/>
  <c r="K441" i="7"/>
  <c r="L441" i="7" s="1"/>
  <c r="M441" i="7" s="1"/>
  <c r="H435" i="7" s="1"/>
  <c r="I435" i="7" s="1"/>
  <c r="D431" i="7"/>
  <c r="E431" i="7" s="1"/>
  <c r="P443" i="7"/>
  <c r="Q441" i="1"/>
  <c r="F433" i="7"/>
  <c r="G433" i="7" s="1"/>
  <c r="P442" i="7"/>
  <c r="C430" i="7"/>
  <c r="D430" i="7" s="1"/>
  <c r="L439" i="7"/>
  <c r="M439" i="7" s="1"/>
  <c r="D429" i="7" s="1"/>
  <c r="K438" i="7"/>
  <c r="L438" i="7" s="1"/>
  <c r="M438" i="7" s="1"/>
  <c r="P444" i="7" l="1"/>
  <c r="Q442" i="1"/>
  <c r="O441" i="7"/>
  <c r="P441" i="7" s="1"/>
  <c r="E432" i="7"/>
  <c r="F432" i="7" s="1"/>
  <c r="G432" i="7" s="1"/>
  <c r="H432" i="7" s="1"/>
  <c r="I432" i="7" s="1"/>
  <c r="J437" i="7"/>
  <c r="K437" i="7" s="1"/>
  <c r="Q438" i="1"/>
  <c r="P440" i="7"/>
  <c r="L437" i="7"/>
  <c r="M437" i="7" s="1"/>
  <c r="E430" i="7"/>
  <c r="K436" i="7"/>
  <c r="L436" i="7" s="1"/>
  <c r="M436" i="7" s="1"/>
  <c r="O436" i="7" s="1"/>
  <c r="Q434" i="1" s="1"/>
  <c r="C427" i="7"/>
  <c r="D427" i="7" s="1"/>
  <c r="O438" i="7"/>
  <c r="E429" i="7"/>
  <c r="F429" i="7" s="1"/>
  <c r="C428" i="7"/>
  <c r="D428" i="7" s="1"/>
  <c r="E428" i="7" s="1"/>
  <c r="O439" i="7"/>
  <c r="F431" i="7"/>
  <c r="G431" i="7" s="1"/>
  <c r="H431" i="7" s="1"/>
  <c r="H433" i="7"/>
  <c r="I433" i="7" s="1"/>
  <c r="J433" i="7" s="1"/>
  <c r="J435" i="7"/>
  <c r="K435" i="7" s="1"/>
  <c r="L435" i="7" s="1"/>
  <c r="M435" i="7" s="1"/>
  <c r="F430" i="7"/>
  <c r="G430" i="7" s="1"/>
  <c r="C426" i="7"/>
  <c r="O437" i="7"/>
  <c r="I434" i="7"/>
  <c r="J434" i="7" s="1"/>
  <c r="K434" i="7" s="1"/>
  <c r="Q439" i="1" l="1"/>
  <c r="L434" i="7"/>
  <c r="M434" i="7" s="1"/>
  <c r="H430" i="7"/>
  <c r="E427" i="7"/>
  <c r="F427" i="7" s="1"/>
  <c r="G427" i="7" s="1"/>
  <c r="P436" i="7"/>
  <c r="J432" i="7"/>
  <c r="K432" i="7" s="1"/>
  <c r="L432" i="7" s="1"/>
  <c r="M432" i="7" s="1"/>
  <c r="F428" i="7"/>
  <c r="G428" i="7" s="1"/>
  <c r="C425" i="7"/>
  <c r="K433" i="7"/>
  <c r="L433" i="7" s="1"/>
  <c r="M433" i="7" s="1"/>
  <c r="O433" i="7" s="1"/>
  <c r="Q431" i="1" s="1"/>
  <c r="G429" i="7"/>
  <c r="H429" i="7" s="1"/>
  <c r="I429" i="7" s="1"/>
  <c r="D426" i="7"/>
  <c r="E426" i="7" s="1"/>
  <c r="I431" i="7"/>
  <c r="J431" i="7" s="1"/>
  <c r="K431" i="7" s="1"/>
  <c r="C422" i="7"/>
  <c r="C424" i="7"/>
  <c r="D424" i="7" s="1"/>
  <c r="O435" i="7"/>
  <c r="D425" i="7"/>
  <c r="E425" i="7" s="1"/>
  <c r="P437" i="7"/>
  <c r="Q435" i="1"/>
  <c r="P438" i="7"/>
  <c r="Q436" i="1"/>
  <c r="C423" i="7"/>
  <c r="O434" i="7"/>
  <c r="I430" i="7"/>
  <c r="J430" i="7" s="1"/>
  <c r="K430" i="7" s="1"/>
  <c r="P439" i="7"/>
  <c r="Q437" i="1"/>
  <c r="P433" i="7"/>
  <c r="H427" i="7" l="1"/>
  <c r="I427" i="7" s="1"/>
  <c r="L431" i="7"/>
  <c r="M431" i="7" s="1"/>
  <c r="F425" i="7"/>
  <c r="G425" i="7" s="1"/>
  <c r="D423" i="7"/>
  <c r="E423" i="7" s="1"/>
  <c r="F423" i="7" s="1"/>
  <c r="G423" i="7" s="1"/>
  <c r="F426" i="7"/>
  <c r="G426" i="7" s="1"/>
  <c r="H426" i="7" s="1"/>
  <c r="H428" i="7"/>
  <c r="I428" i="7" s="1"/>
  <c r="J428" i="7" s="1"/>
  <c r="E424" i="7"/>
  <c r="F424" i="7" s="1"/>
  <c r="G424" i="7" s="1"/>
  <c r="H424" i="7" s="1"/>
  <c r="J429" i="7"/>
  <c r="K429" i="7" s="1"/>
  <c r="L429" i="7" s="1"/>
  <c r="M429" i="7" s="1"/>
  <c r="C421" i="7"/>
  <c r="O432" i="7"/>
  <c r="L430" i="7"/>
  <c r="M430" i="7" s="1"/>
  <c r="O430" i="7" s="1"/>
  <c r="D422" i="7"/>
  <c r="E422" i="7" s="1"/>
  <c r="F422" i="7" s="1"/>
  <c r="C420" i="7"/>
  <c r="O431" i="7"/>
  <c r="H425" i="7"/>
  <c r="I426" i="7"/>
  <c r="P435" i="7"/>
  <c r="Q433" i="1"/>
  <c r="K428" i="7"/>
  <c r="P434" i="7"/>
  <c r="Q432" i="1"/>
  <c r="D421" i="7"/>
  <c r="J427" i="7" l="1"/>
  <c r="L428" i="7"/>
  <c r="M428" i="7" s="1"/>
  <c r="C417" i="7" s="1"/>
  <c r="D420" i="7"/>
  <c r="K427" i="7"/>
  <c r="L427" i="7" s="1"/>
  <c r="M427" i="7" s="1"/>
  <c r="I425" i="7"/>
  <c r="J425" i="7" s="1"/>
  <c r="C419" i="7"/>
  <c r="P432" i="7"/>
  <c r="Q430" i="1"/>
  <c r="E421" i="7"/>
  <c r="J426" i="7"/>
  <c r="K426" i="7" s="1"/>
  <c r="L426" i="7" s="1"/>
  <c r="M426" i="7" s="1"/>
  <c r="I424" i="7"/>
  <c r="O428" i="7"/>
  <c r="H423" i="7"/>
  <c r="I423" i="7" s="1"/>
  <c r="E420" i="7"/>
  <c r="F420" i="7" s="1"/>
  <c r="O429" i="7"/>
  <c r="C418" i="7"/>
  <c r="D419" i="7"/>
  <c r="E419" i="7" s="1"/>
  <c r="F421" i="7"/>
  <c r="G421" i="7" s="1"/>
  <c r="G422" i="7"/>
  <c r="H422" i="7" s="1"/>
  <c r="P431" i="7"/>
  <c r="Q429" i="1"/>
  <c r="P430" i="7"/>
  <c r="Q428" i="1"/>
  <c r="D418" i="7" l="1"/>
  <c r="K425" i="7"/>
  <c r="J424" i="7"/>
  <c r="I422" i="7"/>
  <c r="J422" i="7" s="1"/>
  <c r="J423" i="7"/>
  <c r="K423" i="7" s="1"/>
  <c r="L425" i="7"/>
  <c r="M425" i="7" s="1"/>
  <c r="O427" i="7"/>
  <c r="C416" i="7"/>
  <c r="D416" i="7" s="1"/>
  <c r="H421" i="7"/>
  <c r="I421" i="7" s="1"/>
  <c r="E418" i="7"/>
  <c r="F418" i="7" s="1"/>
  <c r="G418" i="7" s="1"/>
  <c r="D417" i="7"/>
  <c r="E417" i="7" s="1"/>
  <c r="F419" i="7"/>
  <c r="G419" i="7" s="1"/>
  <c r="P429" i="7"/>
  <c r="Q427" i="1"/>
  <c r="P428" i="7"/>
  <c r="Q426" i="1"/>
  <c r="O426" i="7"/>
  <c r="C415" i="7"/>
  <c r="G420" i="7"/>
  <c r="H420" i="7" s="1"/>
  <c r="K424" i="7"/>
  <c r="L424" i="7" s="1"/>
  <c r="M424" i="7" s="1"/>
  <c r="K422" i="7" l="1"/>
  <c r="L423" i="7"/>
  <c r="M423" i="7" s="1"/>
  <c r="J421" i="7"/>
  <c r="K421" i="7" s="1"/>
  <c r="L421" i="7" s="1"/>
  <c r="M421" i="7" s="1"/>
  <c r="I420" i="7"/>
  <c r="J420" i="7" s="1"/>
  <c r="H419" i="7"/>
  <c r="I419" i="7" s="1"/>
  <c r="E416" i="7"/>
  <c r="F416" i="7" s="1"/>
  <c r="G416" i="7" s="1"/>
  <c r="D415" i="7"/>
  <c r="E415" i="7" s="1"/>
  <c r="F415" i="7" s="1"/>
  <c r="F417" i="7"/>
  <c r="G417" i="7" s="1"/>
  <c r="H417" i="7" s="1"/>
  <c r="Q425" i="1"/>
  <c r="P427" i="7"/>
  <c r="Q424" i="1"/>
  <c r="P426" i="7"/>
  <c r="H418" i="7"/>
  <c r="O425" i="7"/>
  <c r="C414" i="7"/>
  <c r="D414" i="7" s="1"/>
  <c r="E414" i="7" s="1"/>
  <c r="O424" i="7"/>
  <c r="C413" i="7"/>
  <c r="C412" i="7"/>
  <c r="O423" i="7"/>
  <c r="L422" i="7"/>
  <c r="M422" i="7" s="1"/>
  <c r="K420" i="7" l="1"/>
  <c r="D413" i="7"/>
  <c r="I418" i="7"/>
  <c r="J419" i="7"/>
  <c r="K419" i="7" s="1"/>
  <c r="L419" i="7" s="1"/>
  <c r="M419" i="7" s="1"/>
  <c r="E413" i="7"/>
  <c r="F413" i="7" s="1"/>
  <c r="Q421" i="1"/>
  <c r="P423" i="7"/>
  <c r="F414" i="7"/>
  <c r="G414" i="7" s="1"/>
  <c r="O422" i="7"/>
  <c r="C411" i="7"/>
  <c r="D411" i="7" s="1"/>
  <c r="I417" i="7"/>
  <c r="J417" i="7" s="1"/>
  <c r="G415" i="7"/>
  <c r="H415" i="7" s="1"/>
  <c r="J418" i="7"/>
  <c r="K418" i="7" s="1"/>
  <c r="C410" i="7"/>
  <c r="O421" i="7"/>
  <c r="Q422" i="1"/>
  <c r="P424" i="7"/>
  <c r="H416" i="7"/>
  <c r="I416" i="7" s="1"/>
  <c r="D412" i="7"/>
  <c r="E412" i="7" s="1"/>
  <c r="P425" i="7"/>
  <c r="Q423" i="1"/>
  <c r="L420" i="7"/>
  <c r="M420" i="7" s="1"/>
  <c r="O419" i="7" l="1"/>
  <c r="C408" i="7"/>
  <c r="P419" i="7"/>
  <c r="Q417" i="1"/>
  <c r="J416" i="7"/>
  <c r="K416" i="7" s="1"/>
  <c r="O420" i="7"/>
  <c r="C409" i="7"/>
  <c r="D409" i="7" s="1"/>
  <c r="D410" i="7"/>
  <c r="E410" i="7" s="1"/>
  <c r="P422" i="7"/>
  <c r="Q420" i="1"/>
  <c r="G413" i="7"/>
  <c r="H413" i="7" s="1"/>
  <c r="I415" i="7"/>
  <c r="J415" i="7" s="1"/>
  <c r="H414" i="7"/>
  <c r="I414" i="7" s="1"/>
  <c r="E411" i="7"/>
  <c r="F411" i="7" s="1"/>
  <c r="L418" i="7"/>
  <c r="M418" i="7" s="1"/>
  <c r="F412" i="7"/>
  <c r="G412" i="7" s="1"/>
  <c r="P421" i="7"/>
  <c r="Q419" i="1"/>
  <c r="K417" i="7"/>
  <c r="L417" i="7" s="1"/>
  <c r="M417" i="7" s="1"/>
  <c r="L416" i="7" l="1"/>
  <c r="M416" i="7" s="1"/>
  <c r="J414" i="7"/>
  <c r="K414" i="7" s="1"/>
  <c r="O416" i="7"/>
  <c r="C405" i="7"/>
  <c r="K415" i="7"/>
  <c r="L415" i="7" s="1"/>
  <c r="M415" i="7" s="1"/>
  <c r="F410" i="7"/>
  <c r="G410" i="7" s="1"/>
  <c r="I413" i="7"/>
  <c r="J413" i="7" s="1"/>
  <c r="K413" i="7" s="1"/>
  <c r="E409" i="7"/>
  <c r="F409" i="7" s="1"/>
  <c r="G409" i="7" s="1"/>
  <c r="O417" i="7"/>
  <c r="C406" i="7"/>
  <c r="O418" i="7"/>
  <c r="C407" i="7"/>
  <c r="D407" i="7" s="1"/>
  <c r="E407" i="7" s="1"/>
  <c r="G411" i="7"/>
  <c r="H411" i="7" s="1"/>
  <c r="I411" i="7" s="1"/>
  <c r="J411" i="7" s="1"/>
  <c r="H412" i="7"/>
  <c r="I412" i="7" s="1"/>
  <c r="D408" i="7"/>
  <c r="E408" i="7" s="1"/>
  <c r="F408" i="7" s="1"/>
  <c r="Q418" i="1"/>
  <c r="P420" i="7"/>
  <c r="J412" i="7" l="1"/>
  <c r="D406" i="7"/>
  <c r="H410" i="7"/>
  <c r="I410" i="7" s="1"/>
  <c r="J410" i="7" s="1"/>
  <c r="K410" i="7" s="1"/>
  <c r="L414" i="7"/>
  <c r="M414" i="7" s="1"/>
  <c r="K411" i="7" s="1"/>
  <c r="L411" i="7" s="1"/>
  <c r="M411" i="7" s="1"/>
  <c r="O415" i="7"/>
  <c r="C404" i="7"/>
  <c r="H409" i="7"/>
  <c r="I409" i="7" s="1"/>
  <c r="J409" i="7" s="1"/>
  <c r="G408" i="7"/>
  <c r="Q416" i="1"/>
  <c r="P418" i="7"/>
  <c r="L413" i="7"/>
  <c r="M413" i="7" s="1"/>
  <c r="D405" i="7"/>
  <c r="P417" i="7"/>
  <c r="Q415" i="1"/>
  <c r="F407" i="7"/>
  <c r="K412" i="7"/>
  <c r="L412" i="7" s="1"/>
  <c r="M412" i="7" s="1"/>
  <c r="E406" i="7"/>
  <c r="Q414" i="1"/>
  <c r="P416" i="7"/>
  <c r="G407" i="7" l="1"/>
  <c r="H407" i="7" s="1"/>
  <c r="D404" i="7"/>
  <c r="E404" i="7" s="1"/>
  <c r="C403" i="7"/>
  <c r="E405" i="7"/>
  <c r="F405" i="7" s="1"/>
  <c r="H408" i="7"/>
  <c r="I408" i="7" s="1"/>
  <c r="F406" i="7"/>
  <c r="G406" i="7" s="1"/>
  <c r="O414" i="7"/>
  <c r="O412" i="7"/>
  <c r="C401" i="7"/>
  <c r="D401" i="7" s="1"/>
  <c r="C400" i="7"/>
  <c r="O411" i="7"/>
  <c r="G405" i="7"/>
  <c r="H405" i="7" s="1"/>
  <c r="F404" i="7"/>
  <c r="G404" i="7" s="1"/>
  <c r="H406" i="7"/>
  <c r="I406" i="7" s="1"/>
  <c r="P414" i="7"/>
  <c r="Q412" i="1"/>
  <c r="K409" i="7"/>
  <c r="L409" i="7" s="1"/>
  <c r="M409" i="7" s="1"/>
  <c r="I407" i="7"/>
  <c r="J407" i="7" s="1"/>
  <c r="J408" i="7"/>
  <c r="K408" i="7" s="1"/>
  <c r="L410" i="7"/>
  <c r="M410" i="7" s="1"/>
  <c r="O413" i="7"/>
  <c r="C402" i="7"/>
  <c r="D402" i="7" s="1"/>
  <c r="E402" i="7" s="1"/>
  <c r="D403" i="7"/>
  <c r="E403" i="7" s="1"/>
  <c r="F403" i="7" s="1"/>
  <c r="Q413" i="1"/>
  <c r="P415" i="7"/>
  <c r="G403" i="7" l="1"/>
  <c r="H403" i="7" s="1"/>
  <c r="F402" i="7"/>
  <c r="G402" i="7" s="1"/>
  <c r="K407" i="7"/>
  <c r="L407" i="7" s="1"/>
  <c r="M407" i="7" s="1"/>
  <c r="L408" i="7"/>
  <c r="M408" i="7" s="1"/>
  <c r="H402" i="7" s="1"/>
  <c r="I402" i="7" s="1"/>
  <c r="J406" i="7"/>
  <c r="K406" i="7" s="1"/>
  <c r="L406" i="7" s="1"/>
  <c r="M406" i="7" s="1"/>
  <c r="D400" i="7"/>
  <c r="E400" i="7" s="1"/>
  <c r="Q411" i="1"/>
  <c r="P413" i="7"/>
  <c r="C398" i="7"/>
  <c r="O409" i="7"/>
  <c r="H404" i="7"/>
  <c r="I404" i="7" s="1"/>
  <c r="J404" i="7" s="1"/>
  <c r="K404" i="7" s="1"/>
  <c r="E401" i="7"/>
  <c r="F401" i="7" s="1"/>
  <c r="P411" i="7"/>
  <c r="Q409" i="1"/>
  <c r="O407" i="7"/>
  <c r="C396" i="7"/>
  <c r="O410" i="7"/>
  <c r="C399" i="7"/>
  <c r="D399" i="7" s="1"/>
  <c r="I405" i="7"/>
  <c r="J405" i="7" s="1"/>
  <c r="K405" i="7" s="1"/>
  <c r="L405" i="7" s="1"/>
  <c r="M405" i="7" s="1"/>
  <c r="Q410" i="1"/>
  <c r="P412" i="7"/>
  <c r="E399" i="7" l="1"/>
  <c r="F399" i="7" s="1"/>
  <c r="G399" i="7" s="1"/>
  <c r="F400" i="7"/>
  <c r="G400" i="7" s="1"/>
  <c r="H400" i="7" s="1"/>
  <c r="C397" i="7"/>
  <c r="D397" i="7" s="1"/>
  <c r="E397" i="7" s="1"/>
  <c r="F397" i="7" s="1"/>
  <c r="G397" i="7" s="1"/>
  <c r="D398" i="7"/>
  <c r="E398" i="7" s="1"/>
  <c r="F398" i="7" s="1"/>
  <c r="O408" i="7"/>
  <c r="G401" i="7"/>
  <c r="H401" i="7" s="1"/>
  <c r="I403" i="7"/>
  <c r="J403" i="7" s="1"/>
  <c r="K403" i="7" s="1"/>
  <c r="L403" i="7" s="1"/>
  <c r="M403" i="7" s="1"/>
  <c r="L404" i="7"/>
  <c r="M404" i="7" s="1"/>
  <c r="D396" i="7"/>
  <c r="E396" i="7" s="1"/>
  <c r="I401" i="7"/>
  <c r="J401" i="7" s="1"/>
  <c r="K401" i="7" s="1"/>
  <c r="J402" i="7"/>
  <c r="K402" i="7" s="1"/>
  <c r="L402" i="7" s="1"/>
  <c r="M402" i="7" s="1"/>
  <c r="C394" i="7"/>
  <c r="D394" i="7" s="1"/>
  <c r="O405" i="7"/>
  <c r="Q405" i="1"/>
  <c r="P407" i="7"/>
  <c r="H399" i="7"/>
  <c r="I399" i="7" s="1"/>
  <c r="Q407" i="1"/>
  <c r="P409" i="7"/>
  <c r="I400" i="7"/>
  <c r="J400" i="7" s="1"/>
  <c r="Q406" i="1"/>
  <c r="P408" i="7"/>
  <c r="P410" i="7"/>
  <c r="Q408" i="1"/>
  <c r="G398" i="7"/>
  <c r="C395" i="7"/>
  <c r="D395" i="7" s="1"/>
  <c r="E395" i="7" s="1"/>
  <c r="O406" i="7"/>
  <c r="H398" i="7" l="1"/>
  <c r="O402" i="7"/>
  <c r="C391" i="7"/>
  <c r="F396" i="7"/>
  <c r="G396" i="7" s="1"/>
  <c r="H396" i="7" s="1"/>
  <c r="O404" i="7"/>
  <c r="C393" i="7"/>
  <c r="O403" i="7"/>
  <c r="C392" i="7"/>
  <c r="D392" i="7" s="1"/>
  <c r="Q404" i="1"/>
  <c r="P406" i="7"/>
  <c r="J399" i="7"/>
  <c r="K399" i="7" s="1"/>
  <c r="E394" i="7"/>
  <c r="F394" i="7" s="1"/>
  <c r="F395" i="7"/>
  <c r="G395" i="7" s="1"/>
  <c r="K400" i="7"/>
  <c r="L400" i="7" s="1"/>
  <c r="M400" i="7" s="1"/>
  <c r="D393" i="7"/>
  <c r="E393" i="7" s="1"/>
  <c r="L401" i="7"/>
  <c r="M401" i="7" s="1"/>
  <c r="Q403" i="1"/>
  <c r="P405" i="7"/>
  <c r="H397" i="7"/>
  <c r="I397" i="7" s="1"/>
  <c r="I398" i="7"/>
  <c r="J398" i="7" s="1"/>
  <c r="K398" i="7" s="1"/>
  <c r="L398" i="7" s="1"/>
  <c r="M398" i="7" s="1"/>
  <c r="O398" i="7" s="1"/>
  <c r="I396" i="7" l="1"/>
  <c r="J396" i="7" s="1"/>
  <c r="H395" i="7"/>
  <c r="I395" i="7" s="1"/>
  <c r="Q402" i="1"/>
  <c r="P404" i="7"/>
  <c r="C387" i="7"/>
  <c r="Q400" i="1"/>
  <c r="P402" i="7"/>
  <c r="C389" i="7"/>
  <c r="O400" i="7"/>
  <c r="C390" i="7"/>
  <c r="D390" i="7" s="1"/>
  <c r="O401" i="7"/>
  <c r="D391" i="7"/>
  <c r="E391" i="7" s="1"/>
  <c r="G394" i="7"/>
  <c r="H394" i="7" s="1"/>
  <c r="E392" i="7"/>
  <c r="F392" i="7" s="1"/>
  <c r="J397" i="7"/>
  <c r="K397" i="7" s="1"/>
  <c r="F393" i="7"/>
  <c r="G393" i="7" s="1"/>
  <c r="L399" i="7"/>
  <c r="M399" i="7" s="1"/>
  <c r="Q401" i="1"/>
  <c r="P403" i="7"/>
  <c r="Q396" i="1"/>
  <c r="P398" i="7"/>
  <c r="J395" i="7" l="1"/>
  <c r="K395" i="7" s="1"/>
  <c r="I394" i="7"/>
  <c r="J394" i="7" s="1"/>
  <c r="P400" i="7"/>
  <c r="Q398" i="1"/>
  <c r="H393" i="7"/>
  <c r="I393" i="7" s="1"/>
  <c r="F391" i="7"/>
  <c r="G391" i="7" s="1"/>
  <c r="D389" i="7"/>
  <c r="E389" i="7" s="1"/>
  <c r="L397" i="7"/>
  <c r="M397" i="7" s="1"/>
  <c r="Q399" i="1"/>
  <c r="P401" i="7"/>
  <c r="C388" i="7"/>
  <c r="D388" i="7" s="1"/>
  <c r="O399" i="7"/>
  <c r="G392" i="7"/>
  <c r="H392" i="7" s="1"/>
  <c r="E390" i="7"/>
  <c r="F390" i="7" s="1"/>
  <c r="K396" i="7"/>
  <c r="L396" i="7" s="1"/>
  <c r="M396" i="7" s="1"/>
  <c r="Q397" i="1" l="1"/>
  <c r="P399" i="7"/>
  <c r="E388" i="7"/>
  <c r="F388" i="7" s="1"/>
  <c r="F389" i="7"/>
  <c r="G389" i="7" s="1"/>
  <c r="G390" i="7"/>
  <c r="H390" i="7" s="1"/>
  <c r="H391" i="7"/>
  <c r="I391" i="7" s="1"/>
  <c r="K394" i="7"/>
  <c r="L394" i="7" s="1"/>
  <c r="M394" i="7" s="1"/>
  <c r="I392" i="7"/>
  <c r="J392" i="7" s="1"/>
  <c r="D387" i="7"/>
  <c r="E387" i="7" s="1"/>
  <c r="C386" i="7"/>
  <c r="D386" i="7" s="1"/>
  <c r="O397" i="7"/>
  <c r="O396" i="7"/>
  <c r="C385" i="7"/>
  <c r="J393" i="7"/>
  <c r="K393" i="7" s="1"/>
  <c r="L395" i="7"/>
  <c r="M395" i="7" s="1"/>
  <c r="C384" i="7" l="1"/>
  <c r="D384" i="7" s="1"/>
  <c r="O395" i="7"/>
  <c r="O394" i="7"/>
  <c r="C383" i="7"/>
  <c r="P396" i="7"/>
  <c r="Q394" i="1"/>
  <c r="K392" i="7"/>
  <c r="L392" i="7" s="1"/>
  <c r="M392" i="7" s="1"/>
  <c r="H389" i="7"/>
  <c r="I389" i="7" s="1"/>
  <c r="Q395" i="1"/>
  <c r="P397" i="7"/>
  <c r="G388" i="7"/>
  <c r="H388" i="7" s="1"/>
  <c r="L393" i="7"/>
  <c r="M393" i="7" s="1"/>
  <c r="E386" i="7"/>
  <c r="F386" i="7" s="1"/>
  <c r="J391" i="7"/>
  <c r="K391" i="7" s="1"/>
  <c r="D385" i="7"/>
  <c r="E385" i="7" s="1"/>
  <c r="F387" i="7"/>
  <c r="G387" i="7" s="1"/>
  <c r="H387" i="7" s="1"/>
  <c r="I387" i="7" s="1"/>
  <c r="I390" i="7"/>
  <c r="J390" i="7" s="1"/>
  <c r="J389" i="7" l="1"/>
  <c r="K389" i="7" s="1"/>
  <c r="D383" i="7"/>
  <c r="E383" i="7" s="1"/>
  <c r="F385" i="7"/>
  <c r="G385" i="7" s="1"/>
  <c r="I388" i="7"/>
  <c r="J388" i="7" s="1"/>
  <c r="O392" i="7"/>
  <c r="C381" i="7"/>
  <c r="D381" i="7" s="1"/>
  <c r="Q392" i="1"/>
  <c r="P394" i="7"/>
  <c r="L391" i="7"/>
  <c r="M391" i="7" s="1"/>
  <c r="Q393" i="1"/>
  <c r="P395" i="7"/>
  <c r="O393" i="7"/>
  <c r="C382" i="7"/>
  <c r="D382" i="7" s="1"/>
  <c r="E382" i="7" s="1"/>
  <c r="K390" i="7"/>
  <c r="L390" i="7" s="1"/>
  <c r="M390" i="7" s="1"/>
  <c r="G386" i="7"/>
  <c r="H386" i="7" s="1"/>
  <c r="E384" i="7"/>
  <c r="F384" i="7" s="1"/>
  <c r="F383" i="7" l="1"/>
  <c r="G383" i="7"/>
  <c r="I386" i="7"/>
  <c r="J386" i="7" s="1"/>
  <c r="H385" i="7"/>
  <c r="I385" i="7" s="1"/>
  <c r="C379" i="7"/>
  <c r="O390" i="7"/>
  <c r="E381" i="7"/>
  <c r="F382" i="7"/>
  <c r="O391" i="7"/>
  <c r="C380" i="7"/>
  <c r="D380" i="7" s="1"/>
  <c r="P392" i="7"/>
  <c r="Q390" i="1"/>
  <c r="L389" i="7"/>
  <c r="M389" i="7" s="1"/>
  <c r="G384" i="7"/>
  <c r="H384" i="7" s="1"/>
  <c r="P393" i="7"/>
  <c r="Q391" i="1"/>
  <c r="K388" i="7"/>
  <c r="L388" i="7" s="1"/>
  <c r="M388" i="7" s="1"/>
  <c r="J387" i="7"/>
  <c r="K387" i="7" s="1"/>
  <c r="G382" i="7" l="1"/>
  <c r="H382" i="7" s="1"/>
  <c r="J385" i="7"/>
  <c r="K385" i="7" s="1"/>
  <c r="F381" i="7"/>
  <c r="G381" i="7" s="1"/>
  <c r="K386" i="7"/>
  <c r="L386" i="7" s="1"/>
  <c r="M386" i="7" s="1"/>
  <c r="C375" i="7" s="1"/>
  <c r="C377" i="7"/>
  <c r="O388" i="7"/>
  <c r="O389" i="7"/>
  <c r="C378" i="7"/>
  <c r="D378" i="7" s="1"/>
  <c r="Q389" i="1"/>
  <c r="P391" i="7"/>
  <c r="D379" i="7"/>
  <c r="E379" i="7" s="1"/>
  <c r="L387" i="7"/>
  <c r="M387" i="7" s="1"/>
  <c r="L385" i="7" s="1"/>
  <c r="M385" i="7" s="1"/>
  <c r="I384" i="7"/>
  <c r="J384" i="7" s="1"/>
  <c r="E380" i="7"/>
  <c r="F380" i="7" s="1"/>
  <c r="P390" i="7"/>
  <c r="Q388" i="1"/>
  <c r="H383" i="7"/>
  <c r="I383" i="7" s="1"/>
  <c r="G380" i="7" l="1"/>
  <c r="H380" i="7" s="1"/>
  <c r="O386" i="7"/>
  <c r="Q384" i="1" s="1"/>
  <c r="I382" i="7"/>
  <c r="J382" i="7" s="1"/>
  <c r="K382" i="7" s="1"/>
  <c r="E378" i="7"/>
  <c r="F378" i="7" s="1"/>
  <c r="G378" i="7" s="1"/>
  <c r="F379" i="7"/>
  <c r="G379" i="7" s="1"/>
  <c r="H379" i="7" s="1"/>
  <c r="H381" i="7"/>
  <c r="I381" i="7" s="1"/>
  <c r="J381" i="7" s="1"/>
  <c r="C374" i="7"/>
  <c r="O385" i="7"/>
  <c r="D375" i="7"/>
  <c r="I380" i="7"/>
  <c r="Q387" i="1"/>
  <c r="P389" i="7"/>
  <c r="P386" i="7"/>
  <c r="J383" i="7"/>
  <c r="K383" i="7" s="1"/>
  <c r="L383" i="7" s="1"/>
  <c r="M383" i="7" s="1"/>
  <c r="K384" i="7"/>
  <c r="L384" i="7" s="1"/>
  <c r="M384" i="7" s="1"/>
  <c r="Q386" i="1"/>
  <c r="P388" i="7"/>
  <c r="O387" i="7"/>
  <c r="C376" i="7"/>
  <c r="D376" i="7" s="1"/>
  <c r="E376" i="7" s="1"/>
  <c r="D377" i="7"/>
  <c r="E377" i="7" s="1"/>
  <c r="F377" i="7" s="1"/>
  <c r="O384" i="7" l="1"/>
  <c r="C373" i="7"/>
  <c r="D373" i="7" s="1"/>
  <c r="H378" i="7"/>
  <c r="I378" i="7" s="1"/>
  <c r="J378" i="7" s="1"/>
  <c r="O383" i="7"/>
  <c r="C372" i="7"/>
  <c r="E375" i="7"/>
  <c r="F375" i="7" s="1"/>
  <c r="G377" i="7"/>
  <c r="H377" i="7" s="1"/>
  <c r="I377" i="7" s="1"/>
  <c r="I379" i="7"/>
  <c r="J379" i="7" s="1"/>
  <c r="K379" i="7" s="1"/>
  <c r="P385" i="7"/>
  <c r="Q383" i="1"/>
  <c r="Q385" i="1"/>
  <c r="P387" i="7"/>
  <c r="L382" i="7"/>
  <c r="M382" i="7" s="1"/>
  <c r="F376" i="7"/>
  <c r="G376" i="7" s="1"/>
  <c r="K381" i="7"/>
  <c r="L381" i="7" s="1"/>
  <c r="M381" i="7" s="1"/>
  <c r="J380" i="7"/>
  <c r="K380" i="7" s="1"/>
  <c r="L380" i="7" s="1"/>
  <c r="M380" i="7" s="1"/>
  <c r="D374" i="7"/>
  <c r="E374" i="7" s="1"/>
  <c r="F374" i="7" s="1"/>
  <c r="L379" i="7" l="1"/>
  <c r="M379" i="7" s="1"/>
  <c r="C369" i="7"/>
  <c r="O380" i="7"/>
  <c r="P383" i="7"/>
  <c r="Q381" i="1"/>
  <c r="C370" i="7"/>
  <c r="D370" i="7" s="1"/>
  <c r="O381" i="7"/>
  <c r="J377" i="7"/>
  <c r="K377" i="7" s="1"/>
  <c r="L377" i="7" s="1"/>
  <c r="M377" i="7" s="1"/>
  <c r="K378" i="7"/>
  <c r="L378" i="7" s="1"/>
  <c r="M378" i="7" s="1"/>
  <c r="H376" i="7"/>
  <c r="I376" i="7" s="1"/>
  <c r="J376" i="7" s="1"/>
  <c r="K376" i="7" s="1"/>
  <c r="G375" i="7"/>
  <c r="H375" i="7" s="1"/>
  <c r="I375" i="7" s="1"/>
  <c r="J375" i="7" s="1"/>
  <c r="E373" i="7"/>
  <c r="F373" i="7" s="1"/>
  <c r="G373" i="7" s="1"/>
  <c r="H373" i="7" s="1"/>
  <c r="O379" i="7"/>
  <c r="C368" i="7"/>
  <c r="G374" i="7"/>
  <c r="H374" i="7" s="1"/>
  <c r="I374" i="7" s="1"/>
  <c r="C371" i="7"/>
  <c r="D371" i="7" s="1"/>
  <c r="E371" i="7" s="1"/>
  <c r="F371" i="7" s="1"/>
  <c r="O382" i="7"/>
  <c r="D372" i="7"/>
  <c r="E372" i="7" s="1"/>
  <c r="F372" i="7" s="1"/>
  <c r="G372" i="7" s="1"/>
  <c r="P384" i="7"/>
  <c r="Q382" i="1"/>
  <c r="E370" i="7" l="1"/>
  <c r="D369" i="7"/>
  <c r="G371" i="7"/>
  <c r="H371" i="7" s="1"/>
  <c r="I373" i="7"/>
  <c r="J373" i="7" s="1"/>
  <c r="J374" i="7"/>
  <c r="K374" i="7" s="1"/>
  <c r="K375" i="7"/>
  <c r="L375" i="7" s="1"/>
  <c r="M375" i="7" s="1"/>
  <c r="H372" i="7"/>
  <c r="I372" i="7" s="1"/>
  <c r="O377" i="7"/>
  <c r="C366" i="7"/>
  <c r="P382" i="7"/>
  <c r="Q380" i="1"/>
  <c r="Q377" i="1"/>
  <c r="P379" i="7"/>
  <c r="O378" i="7"/>
  <c r="C367" i="7"/>
  <c r="D367" i="7" s="1"/>
  <c r="Q379" i="1"/>
  <c r="P381" i="7"/>
  <c r="P380" i="7"/>
  <c r="Q378" i="1"/>
  <c r="D368" i="7"/>
  <c r="E368" i="7" s="1"/>
  <c r="L376" i="7"/>
  <c r="M376" i="7" s="1"/>
  <c r="F370" i="7"/>
  <c r="G370" i="7" s="1"/>
  <c r="H370" i="7" s="1"/>
  <c r="E369" i="7"/>
  <c r="F369" i="7" s="1"/>
  <c r="L374" i="7" l="1"/>
  <c r="M374" i="7" s="1"/>
  <c r="I370" i="7"/>
  <c r="J370" i="7" s="1"/>
  <c r="O374" i="7"/>
  <c r="C363" i="7"/>
  <c r="C365" i="7"/>
  <c r="D365" i="7" s="1"/>
  <c r="E365" i="7" s="1"/>
  <c r="O376" i="7"/>
  <c r="D366" i="7"/>
  <c r="E366" i="7" s="1"/>
  <c r="F366" i="7" s="1"/>
  <c r="F368" i="7"/>
  <c r="G368" i="7" s="1"/>
  <c r="H368" i="7" s="1"/>
  <c r="E367" i="7"/>
  <c r="F367" i="7" s="1"/>
  <c r="G367" i="7" s="1"/>
  <c r="P377" i="7"/>
  <c r="Q375" i="1"/>
  <c r="O375" i="7"/>
  <c r="C364" i="7"/>
  <c r="D364" i="7" s="1"/>
  <c r="K373" i="7"/>
  <c r="L373" i="7" s="1"/>
  <c r="M373" i="7" s="1"/>
  <c r="G369" i="7"/>
  <c r="H369" i="7" s="1"/>
  <c r="I369" i="7" s="1"/>
  <c r="J372" i="7"/>
  <c r="K372" i="7" s="1"/>
  <c r="L372" i="7" s="1"/>
  <c r="M372" i="7" s="1"/>
  <c r="Q376" i="1"/>
  <c r="P378" i="7"/>
  <c r="I371" i="7"/>
  <c r="J371" i="7" s="1"/>
  <c r="K371" i="7" s="1"/>
  <c r="K370" i="7" l="1"/>
  <c r="L371" i="7"/>
  <c r="M371" i="7" s="1"/>
  <c r="J369" i="7"/>
  <c r="I368" i="7"/>
  <c r="J368" i="7" s="1"/>
  <c r="K368" i="7" s="1"/>
  <c r="D363" i="7"/>
  <c r="E363" i="7" s="1"/>
  <c r="F363" i="7" s="1"/>
  <c r="E364" i="7"/>
  <c r="H367" i="7"/>
  <c r="F365" i="7"/>
  <c r="G365" i="7" s="1"/>
  <c r="H365" i="7" s="1"/>
  <c r="Q373" i="1"/>
  <c r="P375" i="7"/>
  <c r="K369" i="7"/>
  <c r="L369" i="7" s="1"/>
  <c r="M369" i="7" s="1"/>
  <c r="F364" i="7"/>
  <c r="G364" i="7" s="1"/>
  <c r="P376" i="7"/>
  <c r="Q374" i="1"/>
  <c r="O372" i="7"/>
  <c r="C361" i="7"/>
  <c r="D361" i="7" s="1"/>
  <c r="I367" i="7"/>
  <c r="J367" i="7" s="1"/>
  <c r="C360" i="7"/>
  <c r="O371" i="7"/>
  <c r="L370" i="7"/>
  <c r="M370" i="7" s="1"/>
  <c r="O373" i="7"/>
  <c r="C362" i="7"/>
  <c r="D362" i="7" s="1"/>
  <c r="E362" i="7" s="1"/>
  <c r="G366" i="7"/>
  <c r="H366" i="7" s="1"/>
  <c r="I366" i="7" s="1"/>
  <c r="P374" i="7"/>
  <c r="Q372" i="1"/>
  <c r="F362" i="7" l="1"/>
  <c r="I365" i="7"/>
  <c r="G363" i="7"/>
  <c r="H363" i="7" s="1"/>
  <c r="D360" i="7"/>
  <c r="E360" i="7" s="1"/>
  <c r="P371" i="7"/>
  <c r="Q369" i="1"/>
  <c r="O369" i="7"/>
  <c r="C358" i="7"/>
  <c r="D358" i="7" s="1"/>
  <c r="J365" i="7"/>
  <c r="K365" i="7" s="1"/>
  <c r="L365" i="7" s="1"/>
  <c r="M365" i="7" s="1"/>
  <c r="J366" i="7"/>
  <c r="K366" i="7" s="1"/>
  <c r="L366" i="7" s="1"/>
  <c r="M366" i="7" s="1"/>
  <c r="L368" i="7"/>
  <c r="M368" i="7" s="1"/>
  <c r="K367" i="7"/>
  <c r="L367" i="7" s="1"/>
  <c r="M367" i="7" s="1"/>
  <c r="Q371" i="1"/>
  <c r="P373" i="7"/>
  <c r="Q370" i="1"/>
  <c r="P372" i="7"/>
  <c r="G362" i="7"/>
  <c r="H362" i="7" s="1"/>
  <c r="I362" i="7" s="1"/>
  <c r="C359" i="7"/>
  <c r="D359" i="7" s="1"/>
  <c r="E359" i="7" s="1"/>
  <c r="O370" i="7"/>
  <c r="E361" i="7"/>
  <c r="F361" i="7" s="1"/>
  <c r="G361" i="7" s="1"/>
  <c r="H361" i="7" s="1"/>
  <c r="H364" i="7"/>
  <c r="I364" i="7" s="1"/>
  <c r="J364" i="7" s="1"/>
  <c r="K364" i="7" s="1"/>
  <c r="L364" i="7" l="1"/>
  <c r="M364" i="7" s="1"/>
  <c r="O364" i="7" s="1"/>
  <c r="I361" i="7"/>
  <c r="F360" i="7"/>
  <c r="G360" i="7" s="1"/>
  <c r="H360" i="7" s="1"/>
  <c r="I360" i="7" s="1"/>
  <c r="J360" i="7" s="1"/>
  <c r="J362" i="7"/>
  <c r="K362" i="7" s="1"/>
  <c r="L362" i="7" s="1"/>
  <c r="M362" i="7" s="1"/>
  <c r="C353" i="7"/>
  <c r="P369" i="7"/>
  <c r="Q367" i="1"/>
  <c r="F359" i="7"/>
  <c r="G359" i="7" s="1"/>
  <c r="H359" i="7" s="1"/>
  <c r="I359" i="7" s="1"/>
  <c r="O366" i="7"/>
  <c r="C355" i="7"/>
  <c r="D355" i="7" s="1"/>
  <c r="E358" i="7"/>
  <c r="F358" i="7" s="1"/>
  <c r="G358" i="7" s="1"/>
  <c r="H358" i="7" s="1"/>
  <c r="O365" i="7"/>
  <c r="C354" i="7"/>
  <c r="D354" i="7" s="1"/>
  <c r="J361" i="7"/>
  <c r="O367" i="7"/>
  <c r="C356" i="7"/>
  <c r="D356" i="7" s="1"/>
  <c r="E356" i="7" s="1"/>
  <c r="F356" i="7" s="1"/>
  <c r="Q368" i="1"/>
  <c r="P370" i="7"/>
  <c r="C357" i="7"/>
  <c r="D357" i="7" s="1"/>
  <c r="E357" i="7" s="1"/>
  <c r="F357" i="7" s="1"/>
  <c r="G357" i="7" s="1"/>
  <c r="O368" i="7"/>
  <c r="I363" i="7"/>
  <c r="J363" i="7" s="1"/>
  <c r="K363" i="7" s="1"/>
  <c r="L363" i="7" s="1"/>
  <c r="M363" i="7" s="1"/>
  <c r="K361" i="7" l="1"/>
  <c r="E355" i="7"/>
  <c r="L361" i="7"/>
  <c r="M361" i="7" s="1"/>
  <c r="K360" i="7"/>
  <c r="L360" i="7" s="1"/>
  <c r="M360" i="7" s="1"/>
  <c r="F355" i="7"/>
  <c r="G355" i="7" s="1"/>
  <c r="H357" i="7"/>
  <c r="I357" i="7" s="1"/>
  <c r="G356" i="7"/>
  <c r="H356" i="7" s="1"/>
  <c r="I356" i="7" s="1"/>
  <c r="Q363" i="1"/>
  <c r="P365" i="7"/>
  <c r="P366" i="7"/>
  <c r="Q364" i="1"/>
  <c r="Q362" i="1"/>
  <c r="P364" i="7"/>
  <c r="C352" i="7"/>
  <c r="D352" i="7" s="1"/>
  <c r="O363" i="7"/>
  <c r="I358" i="7"/>
  <c r="J358" i="7" s="1"/>
  <c r="K358" i="7" s="1"/>
  <c r="L358" i="7" s="1"/>
  <c r="M358" i="7" s="1"/>
  <c r="C347" i="7" s="1"/>
  <c r="P368" i="7"/>
  <c r="Q366" i="1"/>
  <c r="E354" i="7"/>
  <c r="F354" i="7" s="1"/>
  <c r="G354" i="7" s="1"/>
  <c r="P367" i="7"/>
  <c r="Q365" i="1"/>
  <c r="C351" i="7"/>
  <c r="O362" i="7"/>
  <c r="J359" i="7"/>
  <c r="K359" i="7" s="1"/>
  <c r="L359" i="7" s="1"/>
  <c r="M359" i="7" s="1"/>
  <c r="D353" i="7"/>
  <c r="E353" i="7" s="1"/>
  <c r="D351" i="7" l="1"/>
  <c r="E351" i="7" s="1"/>
  <c r="E352" i="7"/>
  <c r="J357" i="7"/>
  <c r="O358" i="7"/>
  <c r="P358" i="7" s="1"/>
  <c r="F353" i="7"/>
  <c r="G353" i="7" s="1"/>
  <c r="H353" i="7" s="1"/>
  <c r="I353" i="7" s="1"/>
  <c r="H355" i="7"/>
  <c r="I355" i="7" s="1"/>
  <c r="J355" i="7" s="1"/>
  <c r="K355" i="7" s="1"/>
  <c r="F351" i="7"/>
  <c r="G351" i="7" s="1"/>
  <c r="F352" i="7"/>
  <c r="G352" i="7" s="1"/>
  <c r="H352" i="7" s="1"/>
  <c r="K357" i="7"/>
  <c r="L357" i="7" s="1"/>
  <c r="M357" i="7" s="1"/>
  <c r="O357" i="7" s="1"/>
  <c r="H354" i="7"/>
  <c r="I354" i="7" s="1"/>
  <c r="J354" i="7" s="1"/>
  <c r="J356" i="7"/>
  <c r="K356" i="7" s="1"/>
  <c r="L356" i="7" s="1"/>
  <c r="M356" i="7" s="1"/>
  <c r="C348" i="7"/>
  <c r="D348" i="7" s="1"/>
  <c r="O359" i="7"/>
  <c r="O360" i="7"/>
  <c r="C349" i="7"/>
  <c r="D349" i="7" s="1"/>
  <c r="E349" i="7" s="1"/>
  <c r="Q360" i="1"/>
  <c r="P362" i="7"/>
  <c r="Q361" i="1"/>
  <c r="P363" i="7"/>
  <c r="O361" i="7"/>
  <c r="C350" i="7"/>
  <c r="D350" i="7" s="1"/>
  <c r="E350" i="7" s="1"/>
  <c r="F350" i="7" s="1"/>
  <c r="G350" i="7" s="1"/>
  <c r="Q356" i="1" l="1"/>
  <c r="L355" i="7"/>
  <c r="M355" i="7" s="1"/>
  <c r="C344" i="7" s="1"/>
  <c r="O356" i="7"/>
  <c r="Q354" i="1" s="1"/>
  <c r="C345" i="7"/>
  <c r="D345" i="7" s="1"/>
  <c r="D347" i="7"/>
  <c r="E347" i="7" s="1"/>
  <c r="F347" i="7" s="1"/>
  <c r="F349" i="7"/>
  <c r="G349" i="7" s="1"/>
  <c r="H349" i="7" s="1"/>
  <c r="J353" i="7"/>
  <c r="K353" i="7" s="1"/>
  <c r="L353" i="7" s="1"/>
  <c r="M353" i="7" s="1"/>
  <c r="C342" i="7" s="1"/>
  <c r="H350" i="7"/>
  <c r="I350" i="7" s="1"/>
  <c r="C346" i="7"/>
  <c r="D346" i="7" s="1"/>
  <c r="E346" i="7" s="1"/>
  <c r="I352" i="7"/>
  <c r="E348" i="7"/>
  <c r="K354" i="7"/>
  <c r="L354" i="7" s="1"/>
  <c r="M354" i="7" s="1"/>
  <c r="H351" i="7"/>
  <c r="I351" i="7" s="1"/>
  <c r="J351" i="7" s="1"/>
  <c r="P360" i="7"/>
  <c r="Q358" i="1"/>
  <c r="O355" i="7"/>
  <c r="Q353" i="1" s="1"/>
  <c r="P361" i="7"/>
  <c r="Q359" i="1"/>
  <c r="Q357" i="1"/>
  <c r="P359" i="7"/>
  <c r="J352" i="7"/>
  <c r="K352" i="7" s="1"/>
  <c r="P357" i="7"/>
  <c r="Q355" i="1"/>
  <c r="F348" i="7"/>
  <c r="G348" i="7" s="1"/>
  <c r="H348" i="7" s="1"/>
  <c r="I348" i="7" s="1"/>
  <c r="P356" i="7"/>
  <c r="K351" i="7" l="1"/>
  <c r="L351" i="7" s="1"/>
  <c r="M351" i="7" s="1"/>
  <c r="O351" i="7" s="1"/>
  <c r="F346" i="7"/>
  <c r="E345" i="7"/>
  <c r="F345" i="7" s="1"/>
  <c r="P355" i="7"/>
  <c r="L352" i="7"/>
  <c r="M352" i="7" s="1"/>
  <c r="O352" i="7" s="1"/>
  <c r="Q350" i="1" s="1"/>
  <c r="I349" i="7"/>
  <c r="J349" i="7" s="1"/>
  <c r="K349" i="7" s="1"/>
  <c r="L349" i="7" s="1"/>
  <c r="M349" i="7" s="1"/>
  <c r="C340" i="7"/>
  <c r="C341" i="7"/>
  <c r="D341" i="7" s="1"/>
  <c r="O353" i="7"/>
  <c r="P353" i="7" s="1"/>
  <c r="G346" i="7"/>
  <c r="C343" i="7"/>
  <c r="D343" i="7" s="1"/>
  <c r="O354" i="7"/>
  <c r="J350" i="7"/>
  <c r="K350" i="7" s="1"/>
  <c r="L350" i="7" s="1"/>
  <c r="M350" i="7" s="1"/>
  <c r="D344" i="7"/>
  <c r="E344" i="7" s="1"/>
  <c r="G347" i="7"/>
  <c r="H347" i="7" s="1"/>
  <c r="I347" i="7" s="1"/>
  <c r="J347" i="7" s="1"/>
  <c r="F344" i="7"/>
  <c r="G344" i="7" s="1"/>
  <c r="P352" i="7"/>
  <c r="P351" i="7" l="1"/>
  <c r="Q349" i="1"/>
  <c r="J348" i="7"/>
  <c r="K348" i="7" s="1"/>
  <c r="L348" i="7" s="1"/>
  <c r="M348" i="7" s="1"/>
  <c r="H346" i="7"/>
  <c r="I346" i="7" s="1"/>
  <c r="J346" i="7" s="1"/>
  <c r="K346" i="7" s="1"/>
  <c r="D342" i="7"/>
  <c r="E342" i="7" s="1"/>
  <c r="E343" i="7"/>
  <c r="F343" i="7" s="1"/>
  <c r="Q351" i="1"/>
  <c r="G345" i="7"/>
  <c r="H345" i="7" s="1"/>
  <c r="I345" i="7" s="1"/>
  <c r="J345" i="7" s="1"/>
  <c r="O350" i="7"/>
  <c r="Q348" i="1" s="1"/>
  <c r="F342" i="7"/>
  <c r="G342" i="7" s="1"/>
  <c r="C339" i="7"/>
  <c r="H344" i="7"/>
  <c r="I344" i="7" s="1"/>
  <c r="E341" i="7"/>
  <c r="F341" i="7" s="1"/>
  <c r="D340" i="7"/>
  <c r="E340" i="7" s="1"/>
  <c r="K347" i="7"/>
  <c r="L347" i="7" s="1"/>
  <c r="M347" i="7" s="1"/>
  <c r="C336" i="7" s="1"/>
  <c r="G343" i="7"/>
  <c r="H343" i="7" s="1"/>
  <c r="Q352" i="1"/>
  <c r="P354" i="7"/>
  <c r="O349" i="7"/>
  <c r="C338" i="7"/>
  <c r="D339" i="7"/>
  <c r="O347" i="7"/>
  <c r="C337" i="7" l="1"/>
  <c r="D337" i="7" s="1"/>
  <c r="J344" i="7"/>
  <c r="K344" i="7" s="1"/>
  <c r="O348" i="7"/>
  <c r="G341" i="7"/>
  <c r="H341" i="7" s="1"/>
  <c r="P350" i="7"/>
  <c r="K345" i="7"/>
  <c r="L345" i="7" s="1"/>
  <c r="M345" i="7" s="1"/>
  <c r="O345" i="7" s="1"/>
  <c r="H342" i="7"/>
  <c r="I342" i="7" s="1"/>
  <c r="E339" i="7"/>
  <c r="F339" i="7" s="1"/>
  <c r="I343" i="7"/>
  <c r="J343" i="7" s="1"/>
  <c r="C334" i="7"/>
  <c r="E337" i="7"/>
  <c r="F337" i="7" s="1"/>
  <c r="D338" i="7"/>
  <c r="E338" i="7" s="1"/>
  <c r="F340" i="7"/>
  <c r="G340" i="7" s="1"/>
  <c r="L346" i="7"/>
  <c r="M346" i="7" s="1"/>
  <c r="Q347" i="1"/>
  <c r="P349" i="7"/>
  <c r="Q345" i="1"/>
  <c r="P347" i="7"/>
  <c r="Q343" i="1"/>
  <c r="P345" i="7"/>
  <c r="Q346" i="1" l="1"/>
  <c r="P348" i="7"/>
  <c r="J342" i="7"/>
  <c r="K342" i="7" s="1"/>
  <c r="O346" i="7"/>
  <c r="C335" i="7"/>
  <c r="D335" i="7" s="1"/>
  <c r="K343" i="7"/>
  <c r="L343" i="7" s="1"/>
  <c r="M343" i="7" s="1"/>
  <c r="H340" i="7"/>
  <c r="I340" i="7" s="1"/>
  <c r="L344" i="7"/>
  <c r="M344" i="7" s="1"/>
  <c r="I341" i="7"/>
  <c r="J341" i="7" s="1"/>
  <c r="F338" i="7"/>
  <c r="G338" i="7" s="1"/>
  <c r="D336" i="7"/>
  <c r="E336" i="7" s="1"/>
  <c r="G339" i="7"/>
  <c r="H339" i="7" s="1"/>
  <c r="F336" i="7" l="1"/>
  <c r="G336" i="7" s="1"/>
  <c r="O344" i="7"/>
  <c r="C333" i="7"/>
  <c r="D333" i="7" s="1"/>
  <c r="I339" i="7"/>
  <c r="J339" i="7" s="1"/>
  <c r="K339" i="7" s="1"/>
  <c r="L339" i="7" s="1"/>
  <c r="M339" i="7" s="1"/>
  <c r="K341" i="7"/>
  <c r="L341" i="7" s="1"/>
  <c r="M341" i="7" s="1"/>
  <c r="D334" i="7"/>
  <c r="E334" i="7" s="1"/>
  <c r="E335" i="7"/>
  <c r="F335" i="7" s="1"/>
  <c r="H338" i="7"/>
  <c r="I338" i="7" s="1"/>
  <c r="J338" i="7" s="1"/>
  <c r="K338" i="7" s="1"/>
  <c r="J340" i="7"/>
  <c r="K340" i="7" s="1"/>
  <c r="P346" i="7"/>
  <c r="Q344" i="1"/>
  <c r="G337" i="7"/>
  <c r="H337" i="7" s="1"/>
  <c r="I337" i="7" s="1"/>
  <c r="J337" i="7" s="1"/>
  <c r="C332" i="7"/>
  <c r="O343" i="7"/>
  <c r="L342" i="7"/>
  <c r="M342" i="7" s="1"/>
  <c r="C328" i="7" l="1"/>
  <c r="O339" i="7"/>
  <c r="C331" i="7"/>
  <c r="D331" i="7" s="1"/>
  <c r="O342" i="7"/>
  <c r="G335" i="7"/>
  <c r="H335" i="7" s="1"/>
  <c r="E333" i="7"/>
  <c r="F333" i="7" s="1"/>
  <c r="G333" i="7" s="1"/>
  <c r="H333" i="7" s="1"/>
  <c r="P343" i="7"/>
  <c r="Q341" i="1"/>
  <c r="F334" i="7"/>
  <c r="G334" i="7" s="1"/>
  <c r="Q342" i="1"/>
  <c r="P344" i="7"/>
  <c r="D332" i="7"/>
  <c r="E332" i="7" s="1"/>
  <c r="L340" i="7"/>
  <c r="M340" i="7" s="1"/>
  <c r="O341" i="7"/>
  <c r="C330" i="7"/>
  <c r="H336" i="7"/>
  <c r="I336" i="7" s="1"/>
  <c r="F332" i="7" l="1"/>
  <c r="G332" i="7" s="1"/>
  <c r="P341" i="7"/>
  <c r="Q339" i="1"/>
  <c r="E331" i="7"/>
  <c r="F331" i="7" s="1"/>
  <c r="C329" i="7"/>
  <c r="D329" i="7" s="1"/>
  <c r="O340" i="7"/>
  <c r="P339" i="7"/>
  <c r="Q337" i="1"/>
  <c r="J336" i="7"/>
  <c r="K336" i="7" s="1"/>
  <c r="H334" i="7"/>
  <c r="I334" i="7" s="1"/>
  <c r="I335" i="7"/>
  <c r="J335" i="7" s="1"/>
  <c r="K335" i="7" s="1"/>
  <c r="D330" i="7"/>
  <c r="E330" i="7" s="1"/>
  <c r="L338" i="7"/>
  <c r="M338" i="7" s="1"/>
  <c r="Q340" i="1"/>
  <c r="P342" i="7"/>
  <c r="K337" i="7"/>
  <c r="L337" i="7" s="1"/>
  <c r="M337" i="7" s="1"/>
  <c r="L335" i="7" l="1"/>
  <c r="M335" i="7" s="1"/>
  <c r="C324" i="7" s="1"/>
  <c r="J334" i="7"/>
  <c r="K334" i="7" s="1"/>
  <c r="L334" i="7" s="1"/>
  <c r="M334" i="7" s="1"/>
  <c r="Q338" i="1"/>
  <c r="P340" i="7"/>
  <c r="O337" i="7"/>
  <c r="C326" i="7"/>
  <c r="D326" i="7" s="1"/>
  <c r="E326" i="7" s="1"/>
  <c r="F326" i="7" s="1"/>
  <c r="F330" i="7"/>
  <c r="G330" i="7" s="1"/>
  <c r="H330" i="7" s="1"/>
  <c r="I330" i="7" s="1"/>
  <c r="L336" i="7"/>
  <c r="M336" i="7" s="1"/>
  <c r="E329" i="7"/>
  <c r="F329" i="7" s="1"/>
  <c r="H332" i="7"/>
  <c r="I332" i="7" s="1"/>
  <c r="J332" i="7" s="1"/>
  <c r="K332" i="7" s="1"/>
  <c r="L332" i="7" s="1"/>
  <c r="M332" i="7" s="1"/>
  <c r="C327" i="7"/>
  <c r="D327" i="7" s="1"/>
  <c r="E327" i="7" s="1"/>
  <c r="F327" i="7" s="1"/>
  <c r="O338" i="7"/>
  <c r="D328" i="7"/>
  <c r="E328" i="7" s="1"/>
  <c r="G331" i="7"/>
  <c r="H331" i="7" s="1"/>
  <c r="I331" i="7" s="1"/>
  <c r="J331" i="7" s="1"/>
  <c r="K331" i="7" s="1"/>
  <c r="I333" i="7"/>
  <c r="J333" i="7" s="1"/>
  <c r="K333" i="7" s="1"/>
  <c r="L333" i="7" s="1"/>
  <c r="M333" i="7" s="1"/>
  <c r="O335" i="7" l="1"/>
  <c r="L331" i="7"/>
  <c r="M331" i="7" s="1"/>
  <c r="O331" i="7" s="1"/>
  <c r="F328" i="7"/>
  <c r="G328" i="7" s="1"/>
  <c r="G329" i="7"/>
  <c r="H329" i="7" s="1"/>
  <c r="G326" i="7"/>
  <c r="H326" i="7" s="1"/>
  <c r="I326" i="7" s="1"/>
  <c r="C321" i="7"/>
  <c r="D321" i="7" s="1"/>
  <c r="O332" i="7"/>
  <c r="C323" i="7"/>
  <c r="D323" i="7" s="1"/>
  <c r="E323" i="7" s="1"/>
  <c r="F323" i="7" s="1"/>
  <c r="G323" i="7" s="1"/>
  <c r="O334" i="7"/>
  <c r="C320" i="7"/>
  <c r="C322" i="7"/>
  <c r="D322" i="7" s="1"/>
  <c r="E322" i="7" s="1"/>
  <c r="O333" i="7"/>
  <c r="G327" i="7"/>
  <c r="H327" i="7" s="1"/>
  <c r="I327" i="7" s="1"/>
  <c r="J327" i="7" s="1"/>
  <c r="J330" i="7"/>
  <c r="K330" i="7" s="1"/>
  <c r="L330" i="7" s="1"/>
  <c r="M330" i="7" s="1"/>
  <c r="H328" i="7"/>
  <c r="I328" i="7" s="1"/>
  <c r="J328" i="7" s="1"/>
  <c r="K328" i="7" s="1"/>
  <c r="L328" i="7" s="1"/>
  <c r="M328" i="7" s="1"/>
  <c r="I329" i="7"/>
  <c r="J329" i="7" s="1"/>
  <c r="K329" i="7" s="1"/>
  <c r="L329" i="7" s="1"/>
  <c r="M329" i="7" s="1"/>
  <c r="P337" i="7"/>
  <c r="Q335" i="1"/>
  <c r="Q333" i="1"/>
  <c r="P335" i="7"/>
  <c r="Q336" i="1"/>
  <c r="P338" i="7"/>
  <c r="C325" i="7"/>
  <c r="D325" i="7" s="1"/>
  <c r="E325" i="7" s="1"/>
  <c r="F325" i="7" s="1"/>
  <c r="G325" i="7" s="1"/>
  <c r="H325" i="7" s="1"/>
  <c r="I325" i="7" s="1"/>
  <c r="O336" i="7"/>
  <c r="D324" i="7"/>
  <c r="E324" i="7" s="1"/>
  <c r="F324" i="7" s="1"/>
  <c r="G324" i="7" s="1"/>
  <c r="H324" i="7" s="1"/>
  <c r="P331" i="7"/>
  <c r="Q329" i="1"/>
  <c r="K327" i="7" l="1"/>
  <c r="Q334" i="1"/>
  <c r="P336" i="7"/>
  <c r="L327" i="7"/>
  <c r="M327" i="7" s="1"/>
  <c r="Q332" i="1"/>
  <c r="P334" i="7"/>
  <c r="J325" i="7"/>
  <c r="K325" i="7" s="1"/>
  <c r="C317" i="7"/>
  <c r="D317" i="7" s="1"/>
  <c r="O328" i="7"/>
  <c r="P333" i="7"/>
  <c r="Q331" i="1"/>
  <c r="H323" i="7"/>
  <c r="I323" i="7" s="1"/>
  <c r="J323" i="7" s="1"/>
  <c r="J326" i="7"/>
  <c r="K326" i="7" s="1"/>
  <c r="L326" i="7" s="1"/>
  <c r="M326" i="7" s="1"/>
  <c r="F322" i="7"/>
  <c r="G322" i="7" s="1"/>
  <c r="H322" i="7" s="1"/>
  <c r="P332" i="7"/>
  <c r="Q330" i="1"/>
  <c r="O329" i="7"/>
  <c r="C318" i="7"/>
  <c r="D318" i="7" s="1"/>
  <c r="I324" i="7"/>
  <c r="J324" i="7" s="1"/>
  <c r="O330" i="7"/>
  <c r="C319" i="7"/>
  <c r="D319" i="7" s="1"/>
  <c r="E319" i="7" s="1"/>
  <c r="D320" i="7"/>
  <c r="E320" i="7" s="1"/>
  <c r="F320" i="7" s="1"/>
  <c r="E321" i="7"/>
  <c r="F321" i="7" s="1"/>
  <c r="G321" i="7" s="1"/>
  <c r="F319" i="7" l="1"/>
  <c r="G319" i="7" s="1"/>
  <c r="Q327" i="1"/>
  <c r="P329" i="7"/>
  <c r="P328" i="7"/>
  <c r="Q326" i="1"/>
  <c r="Q328" i="1"/>
  <c r="P330" i="7"/>
  <c r="K323" i="7"/>
  <c r="L323" i="7" s="1"/>
  <c r="M323" i="7" s="1"/>
  <c r="C312" i="7" s="1"/>
  <c r="D312" i="7" s="1"/>
  <c r="E312" i="7" s="1"/>
  <c r="E317" i="7"/>
  <c r="F317" i="7" s="1"/>
  <c r="C316" i="7"/>
  <c r="D316" i="7" s="1"/>
  <c r="O327" i="7"/>
  <c r="H321" i="7"/>
  <c r="I321" i="7" s="1"/>
  <c r="J321" i="7" s="1"/>
  <c r="K321" i="7" s="1"/>
  <c r="L321" i="7" s="1"/>
  <c r="M321" i="7" s="1"/>
  <c r="O321" i="7" s="1"/>
  <c r="K324" i="7"/>
  <c r="L324" i="7" s="1"/>
  <c r="M324" i="7" s="1"/>
  <c r="L325" i="7"/>
  <c r="M325" i="7" s="1"/>
  <c r="C315" i="7"/>
  <c r="D315" i="7" s="1"/>
  <c r="E315" i="7" s="1"/>
  <c r="O326" i="7"/>
  <c r="G320" i="7"/>
  <c r="H320" i="7" s="1"/>
  <c r="I320" i="7" s="1"/>
  <c r="J320" i="7" s="1"/>
  <c r="E318" i="7"/>
  <c r="F318" i="7" s="1"/>
  <c r="G318" i="7" s="1"/>
  <c r="I322" i="7"/>
  <c r="J322" i="7" s="1"/>
  <c r="K322" i="7" s="1"/>
  <c r="L322" i="7" s="1"/>
  <c r="M322" i="7" s="1"/>
  <c r="O323" i="7"/>
  <c r="P326" i="7" l="1"/>
  <c r="Q324" i="1"/>
  <c r="C311" i="7"/>
  <c r="D311" i="7" s="1"/>
  <c r="E311" i="7" s="1"/>
  <c r="F311" i="7" s="1"/>
  <c r="O322" i="7"/>
  <c r="F315" i="7"/>
  <c r="G315" i="7" s="1"/>
  <c r="H315" i="7" s="1"/>
  <c r="P327" i="7"/>
  <c r="Q325" i="1"/>
  <c r="C310" i="7"/>
  <c r="H318" i="7"/>
  <c r="I318" i="7" s="1"/>
  <c r="J318" i="7" s="1"/>
  <c r="K318" i="7" s="1"/>
  <c r="C314" i="7"/>
  <c r="D314" i="7" s="1"/>
  <c r="E314" i="7" s="1"/>
  <c r="F314" i="7" s="1"/>
  <c r="G314" i="7" s="1"/>
  <c r="O325" i="7"/>
  <c r="E316" i="7"/>
  <c r="F316" i="7" s="1"/>
  <c r="G316" i="7" s="1"/>
  <c r="H316" i="7" s="1"/>
  <c r="I316" i="7" s="1"/>
  <c r="J316" i="7" s="1"/>
  <c r="K320" i="7"/>
  <c r="L320" i="7" s="1"/>
  <c r="M320" i="7" s="1"/>
  <c r="O324" i="7"/>
  <c r="C313" i="7"/>
  <c r="D313" i="7" s="1"/>
  <c r="E313" i="7" s="1"/>
  <c r="F313" i="7" s="1"/>
  <c r="G313" i="7" s="1"/>
  <c r="H313" i="7" s="1"/>
  <c r="G317" i="7"/>
  <c r="H317" i="7" s="1"/>
  <c r="I317" i="7" s="1"/>
  <c r="J317" i="7" s="1"/>
  <c r="K317" i="7" s="1"/>
  <c r="L317" i="7" s="1"/>
  <c r="M317" i="7" s="1"/>
  <c r="H319" i="7"/>
  <c r="I319" i="7" s="1"/>
  <c r="J319" i="7" s="1"/>
  <c r="K319" i="7" s="1"/>
  <c r="L319" i="7" s="1"/>
  <c r="M319" i="7" s="1"/>
  <c r="O319" i="7" s="1"/>
  <c r="P321" i="7"/>
  <c r="Q319" i="1"/>
  <c r="P323" i="7"/>
  <c r="Q321" i="1"/>
  <c r="C308" i="7" l="1"/>
  <c r="H314" i="7"/>
  <c r="I314" i="7" s="1"/>
  <c r="P325" i="7"/>
  <c r="Q323" i="1"/>
  <c r="C309" i="7"/>
  <c r="D309" i="7" s="1"/>
  <c r="O320" i="7"/>
  <c r="L318" i="7"/>
  <c r="M318" i="7" s="1"/>
  <c r="I315" i="7"/>
  <c r="J315" i="7" s="1"/>
  <c r="P324" i="7"/>
  <c r="Q322" i="1"/>
  <c r="K316" i="7"/>
  <c r="D310" i="7"/>
  <c r="E310" i="7" s="1"/>
  <c r="Q320" i="1"/>
  <c r="P322" i="7"/>
  <c r="F312" i="7"/>
  <c r="G312" i="7" s="1"/>
  <c r="O317" i="7"/>
  <c r="C306" i="7"/>
  <c r="Q317" i="1"/>
  <c r="P319" i="7"/>
  <c r="C307" i="7" l="1"/>
  <c r="D307" i="7" s="1"/>
  <c r="O318" i="7"/>
  <c r="P320" i="7"/>
  <c r="Q318" i="1"/>
  <c r="J314" i="7"/>
  <c r="K314" i="7" s="1"/>
  <c r="F310" i="7"/>
  <c r="G310" i="7" s="1"/>
  <c r="D308" i="7"/>
  <c r="E308" i="7" s="1"/>
  <c r="E309" i="7"/>
  <c r="F309" i="7" s="1"/>
  <c r="G311" i="7"/>
  <c r="H311" i="7" s="1"/>
  <c r="H312" i="7"/>
  <c r="I312" i="7" s="1"/>
  <c r="L316" i="7"/>
  <c r="M316" i="7" s="1"/>
  <c r="D306" i="7" s="1"/>
  <c r="K315" i="7"/>
  <c r="L315" i="7" s="1"/>
  <c r="M315" i="7" s="1"/>
  <c r="C304" i="7" s="1"/>
  <c r="I313" i="7"/>
  <c r="J313" i="7" s="1"/>
  <c r="P317" i="7"/>
  <c r="Q315" i="1"/>
  <c r="E306" i="7" l="1"/>
  <c r="O315" i="7"/>
  <c r="J312" i="7"/>
  <c r="K312" i="7" s="1"/>
  <c r="H310" i="7"/>
  <c r="I310" i="7" s="1"/>
  <c r="J310" i="7" s="1"/>
  <c r="K313" i="7"/>
  <c r="L313" i="7" s="1"/>
  <c r="M313" i="7" s="1"/>
  <c r="I311" i="7"/>
  <c r="J311" i="7" s="1"/>
  <c r="L314" i="7"/>
  <c r="M314" i="7" s="1"/>
  <c r="F306" i="7" s="1"/>
  <c r="G306" i="7" s="1"/>
  <c r="D304" i="7"/>
  <c r="O316" i="7"/>
  <c r="C305" i="7"/>
  <c r="D305" i="7" s="1"/>
  <c r="F308" i="7"/>
  <c r="G308" i="7" s="1"/>
  <c r="H308" i="7" s="1"/>
  <c r="C303" i="7"/>
  <c r="Q316" i="1"/>
  <c r="P318" i="7"/>
  <c r="G309" i="7"/>
  <c r="H309" i="7" s="1"/>
  <c r="I309" i="7" s="1"/>
  <c r="E307" i="7"/>
  <c r="F307" i="7" s="1"/>
  <c r="Q313" i="1"/>
  <c r="P315" i="7"/>
  <c r="E305" i="7" l="1"/>
  <c r="K311" i="7"/>
  <c r="G307" i="7"/>
  <c r="H307" i="7" s="1"/>
  <c r="O314" i="7"/>
  <c r="Q312" i="1" s="1"/>
  <c r="D303" i="7"/>
  <c r="E304" i="7"/>
  <c r="K310" i="7"/>
  <c r="I308" i="7"/>
  <c r="L312" i="7"/>
  <c r="M312" i="7" s="1"/>
  <c r="C302" i="7"/>
  <c r="O313" i="7"/>
  <c r="J309" i="7"/>
  <c r="F305" i="7"/>
  <c r="G305" i="7" s="1"/>
  <c r="H305" i="7" s="1"/>
  <c r="L311" i="7"/>
  <c r="M311" i="7" s="1"/>
  <c r="P314" i="7"/>
  <c r="P316" i="7"/>
  <c r="Q314" i="1"/>
  <c r="E303" i="7" l="1"/>
  <c r="F303" i="7" s="1"/>
  <c r="K309" i="7"/>
  <c r="L309" i="7" s="1"/>
  <c r="M309" i="7" s="1"/>
  <c r="O311" i="7"/>
  <c r="C300" i="7"/>
  <c r="D302" i="7"/>
  <c r="E302" i="7" s="1"/>
  <c r="F304" i="7"/>
  <c r="G304" i="7" s="1"/>
  <c r="H304" i="7" s="1"/>
  <c r="I304" i="7" s="1"/>
  <c r="C301" i="7"/>
  <c r="D301" i="7" s="1"/>
  <c r="O312" i="7"/>
  <c r="J308" i="7"/>
  <c r="K308" i="7" s="1"/>
  <c r="H306" i="7"/>
  <c r="I306" i="7" s="1"/>
  <c r="J306" i="7" s="1"/>
  <c r="K306" i="7" s="1"/>
  <c r="P313" i="7"/>
  <c r="Q311" i="1"/>
  <c r="L310" i="7"/>
  <c r="M310" i="7" s="1"/>
  <c r="I307" i="7"/>
  <c r="J307" i="7" s="1"/>
  <c r="K307" i="7" s="1"/>
  <c r="L307" i="7" s="1"/>
  <c r="M307" i="7" s="1"/>
  <c r="C296" i="7" l="1"/>
  <c r="O307" i="7"/>
  <c r="C298" i="7"/>
  <c r="O309" i="7"/>
  <c r="F302" i="7"/>
  <c r="G302" i="7" s="1"/>
  <c r="E301" i="7"/>
  <c r="F301" i="7" s="1"/>
  <c r="Q309" i="1"/>
  <c r="P311" i="7"/>
  <c r="C299" i="7"/>
  <c r="D299" i="7" s="1"/>
  <c r="O310" i="7"/>
  <c r="L308" i="7"/>
  <c r="M308" i="7" s="1"/>
  <c r="J304" i="7" s="1"/>
  <c r="K304" i="7" s="1"/>
  <c r="G303" i="7"/>
  <c r="H303" i="7" s="1"/>
  <c r="Q310" i="1"/>
  <c r="P312" i="7"/>
  <c r="D300" i="7"/>
  <c r="E300" i="7" s="1"/>
  <c r="F300" i="7" s="1"/>
  <c r="G300" i="7" s="1"/>
  <c r="I305" i="7"/>
  <c r="J305" i="7" s="1"/>
  <c r="D298" i="7" l="1"/>
  <c r="E298" i="7" s="1"/>
  <c r="F298" i="7" s="1"/>
  <c r="G301" i="7"/>
  <c r="H301" i="7" s="1"/>
  <c r="I301" i="7" s="1"/>
  <c r="L306" i="7"/>
  <c r="M306" i="7" s="1"/>
  <c r="L304" i="7" s="1"/>
  <c r="M304" i="7" s="1"/>
  <c r="E299" i="7"/>
  <c r="F299" i="7" s="1"/>
  <c r="O306" i="7"/>
  <c r="K305" i="7"/>
  <c r="L305" i="7" s="1"/>
  <c r="M305" i="7" s="1"/>
  <c r="I303" i="7"/>
  <c r="J303" i="7" s="1"/>
  <c r="K303" i="7" s="1"/>
  <c r="H302" i="7"/>
  <c r="I302" i="7" s="1"/>
  <c r="J302" i="7" s="1"/>
  <c r="Q305" i="1"/>
  <c r="P307" i="7"/>
  <c r="Q308" i="1"/>
  <c r="P310" i="7"/>
  <c r="H300" i="7"/>
  <c r="C297" i="7"/>
  <c r="D297" i="7" s="1"/>
  <c r="E297" i="7" s="1"/>
  <c r="F297" i="7" s="1"/>
  <c r="O308" i="7"/>
  <c r="P309" i="7"/>
  <c r="Q307" i="1"/>
  <c r="D296" i="7"/>
  <c r="E296" i="7" s="1"/>
  <c r="C293" i="7" l="1"/>
  <c r="O304" i="7"/>
  <c r="G297" i="7"/>
  <c r="F296" i="7"/>
  <c r="C295" i="7"/>
  <c r="G299" i="7"/>
  <c r="O305" i="7"/>
  <c r="C294" i="7"/>
  <c r="D294" i="7" s="1"/>
  <c r="H299" i="7"/>
  <c r="I299" i="7" s="1"/>
  <c r="I300" i="7"/>
  <c r="J300" i="7" s="1"/>
  <c r="D295" i="7"/>
  <c r="E295" i="7" s="1"/>
  <c r="G298" i="7"/>
  <c r="H298" i="7" s="1"/>
  <c r="K302" i="7"/>
  <c r="L302" i="7" s="1"/>
  <c r="M302" i="7" s="1"/>
  <c r="P306" i="7"/>
  <c r="Q304" i="1"/>
  <c r="P304" i="7"/>
  <c r="Q302" i="1"/>
  <c r="Q306" i="1"/>
  <c r="P308" i="7"/>
  <c r="L303" i="7"/>
  <c r="M303" i="7" s="1"/>
  <c r="D293" i="7" s="1"/>
  <c r="E293" i="7" s="1"/>
  <c r="J301" i="7"/>
  <c r="K301" i="7" s="1"/>
  <c r="J299" i="7" l="1"/>
  <c r="K299" i="7" s="1"/>
  <c r="I298" i="7"/>
  <c r="J298" i="7" s="1"/>
  <c r="E294" i="7"/>
  <c r="F294" i="7" s="1"/>
  <c r="F295" i="7"/>
  <c r="G295" i="7" s="1"/>
  <c r="P305" i="7"/>
  <c r="Q303" i="1"/>
  <c r="C292" i="7"/>
  <c r="D292" i="7" s="1"/>
  <c r="O303" i="7"/>
  <c r="O302" i="7"/>
  <c r="C291" i="7"/>
  <c r="L301" i="7"/>
  <c r="M301" i="7" s="1"/>
  <c r="G296" i="7"/>
  <c r="H296" i="7" s="1"/>
  <c r="K300" i="7"/>
  <c r="L300" i="7" s="1"/>
  <c r="M300" i="7" s="1"/>
  <c r="H297" i="7"/>
  <c r="I297" i="7" s="1"/>
  <c r="O301" i="7" l="1"/>
  <c r="C290" i="7"/>
  <c r="D290" i="7" s="1"/>
  <c r="G294" i="7"/>
  <c r="H294" i="7" s="1"/>
  <c r="I294" i="7" s="1"/>
  <c r="J294" i="7" s="1"/>
  <c r="D291" i="7"/>
  <c r="E291" i="7" s="1"/>
  <c r="K298" i="7"/>
  <c r="L298" i="7" s="1"/>
  <c r="M298" i="7" s="1"/>
  <c r="C289" i="7"/>
  <c r="O300" i="7"/>
  <c r="P302" i="7"/>
  <c r="Q300" i="1"/>
  <c r="L299" i="7"/>
  <c r="M299" i="7" s="1"/>
  <c r="E292" i="7"/>
  <c r="F292" i="7" s="1"/>
  <c r="G292" i="7" s="1"/>
  <c r="H292" i="7" s="1"/>
  <c r="J297" i="7"/>
  <c r="K297" i="7" s="1"/>
  <c r="I296" i="7"/>
  <c r="J296" i="7" s="1"/>
  <c r="P303" i="7"/>
  <c r="Q301" i="1"/>
  <c r="H295" i="7"/>
  <c r="I295" i="7" s="1"/>
  <c r="F293" i="7"/>
  <c r="G293" i="7" s="1"/>
  <c r="P300" i="7" l="1"/>
  <c r="Q298" i="1"/>
  <c r="C288" i="7"/>
  <c r="D288" i="7" s="1"/>
  <c r="E288" i="7" s="1"/>
  <c r="O299" i="7"/>
  <c r="J295" i="7"/>
  <c r="K295" i="7" s="1"/>
  <c r="L297" i="7"/>
  <c r="M297" i="7" s="1"/>
  <c r="F291" i="7"/>
  <c r="G291" i="7" s="1"/>
  <c r="H291" i="7" s="1"/>
  <c r="D289" i="7"/>
  <c r="E289" i="7" s="1"/>
  <c r="E290" i="7"/>
  <c r="F290" i="7" s="1"/>
  <c r="G290" i="7" s="1"/>
  <c r="H293" i="7"/>
  <c r="I293" i="7" s="1"/>
  <c r="J293" i="7" s="1"/>
  <c r="K296" i="7"/>
  <c r="L296" i="7" s="1"/>
  <c r="M296" i="7" s="1"/>
  <c r="C287" i="7"/>
  <c r="O298" i="7"/>
  <c r="Q299" i="1"/>
  <c r="P301" i="7"/>
  <c r="F288" i="7" l="1"/>
  <c r="K293" i="7"/>
  <c r="I291" i="7"/>
  <c r="H290" i="7"/>
  <c r="I290" i="7" s="1"/>
  <c r="J290" i="7" s="1"/>
  <c r="D287" i="7"/>
  <c r="E287" i="7" s="1"/>
  <c r="F289" i="7"/>
  <c r="G289" i="7" s="1"/>
  <c r="L295" i="7"/>
  <c r="M295" i="7" s="1"/>
  <c r="G288" i="7" s="1"/>
  <c r="H288" i="7" s="1"/>
  <c r="Q296" i="1"/>
  <c r="P298" i="7"/>
  <c r="C286" i="7"/>
  <c r="D286" i="7" s="1"/>
  <c r="E286" i="7" s="1"/>
  <c r="O297" i="7"/>
  <c r="O296" i="7"/>
  <c r="C285" i="7"/>
  <c r="K294" i="7"/>
  <c r="L294" i="7" s="1"/>
  <c r="M294" i="7" s="1"/>
  <c r="P299" i="7"/>
  <c r="Q297" i="1"/>
  <c r="I292" i="7"/>
  <c r="J292" i="7" s="1"/>
  <c r="Q295" i="1" l="1"/>
  <c r="P297" i="7"/>
  <c r="O294" i="7"/>
  <c r="C283" i="7"/>
  <c r="P296" i="7"/>
  <c r="Q294" i="1"/>
  <c r="F287" i="7"/>
  <c r="G287" i="7" s="1"/>
  <c r="F286" i="7"/>
  <c r="O295" i="7"/>
  <c r="C284" i="7"/>
  <c r="D284" i="7" s="1"/>
  <c r="J291" i="7"/>
  <c r="K291" i="7" s="1"/>
  <c r="K292" i="7"/>
  <c r="L292" i="7" s="1"/>
  <c r="M292" i="7" s="1"/>
  <c r="D285" i="7"/>
  <c r="E285" i="7" s="1"/>
  <c r="H289" i="7"/>
  <c r="I289" i="7" s="1"/>
  <c r="L293" i="7"/>
  <c r="M293" i="7" s="1"/>
  <c r="K290" i="7" s="1"/>
  <c r="L290" i="7" s="1"/>
  <c r="M290" i="7" s="1"/>
  <c r="H287" i="7" l="1"/>
  <c r="E284" i="7"/>
  <c r="F284" i="7" s="1"/>
  <c r="F285" i="7"/>
  <c r="G285" i="7" s="1"/>
  <c r="H285" i="7" s="1"/>
  <c r="I285" i="7" s="1"/>
  <c r="J289" i="7"/>
  <c r="K289" i="7" s="1"/>
  <c r="P295" i="7"/>
  <c r="Q293" i="1"/>
  <c r="C279" i="7"/>
  <c r="O290" i="7"/>
  <c r="I287" i="7"/>
  <c r="O292" i="7"/>
  <c r="C281" i="7"/>
  <c r="G286" i="7"/>
  <c r="H286" i="7" s="1"/>
  <c r="Q292" i="1"/>
  <c r="P294" i="7"/>
  <c r="O293" i="7"/>
  <c r="C282" i="7"/>
  <c r="D282" i="7" s="1"/>
  <c r="L291" i="7"/>
  <c r="M291" i="7" s="1"/>
  <c r="G284" i="7" s="1"/>
  <c r="H284" i="7" s="1"/>
  <c r="I288" i="7"/>
  <c r="J288" i="7" s="1"/>
  <c r="D283" i="7"/>
  <c r="E283" i="7" s="1"/>
  <c r="E282" i="7" l="1"/>
  <c r="F282" i="7" s="1"/>
  <c r="J287" i="7"/>
  <c r="K287" i="7" s="1"/>
  <c r="F283" i="7"/>
  <c r="G283" i="7" s="1"/>
  <c r="I286" i="7"/>
  <c r="J286" i="7" s="1"/>
  <c r="K286" i="7" s="1"/>
  <c r="P293" i="7"/>
  <c r="Q291" i="1"/>
  <c r="Q288" i="1"/>
  <c r="P290" i="7"/>
  <c r="O291" i="7"/>
  <c r="C280" i="7"/>
  <c r="D280" i="7" s="1"/>
  <c r="P292" i="7"/>
  <c r="Q290" i="1"/>
  <c r="K288" i="7"/>
  <c r="L288" i="7" s="1"/>
  <c r="M288" i="7" s="1"/>
  <c r="D281" i="7"/>
  <c r="E281" i="7" s="1"/>
  <c r="L289" i="7"/>
  <c r="M289" i="7" s="1"/>
  <c r="G282" i="7" s="1"/>
  <c r="D279" i="7" l="1"/>
  <c r="L287" i="7"/>
  <c r="M287" i="7" s="1"/>
  <c r="O287" i="7" s="1"/>
  <c r="E280" i="7"/>
  <c r="F280" i="7" s="1"/>
  <c r="G280" i="7" s="1"/>
  <c r="F281" i="7"/>
  <c r="G281" i="7" s="1"/>
  <c r="H282" i="7"/>
  <c r="P291" i="7"/>
  <c r="Q289" i="1"/>
  <c r="O289" i="7"/>
  <c r="C278" i="7"/>
  <c r="D278" i="7" s="1"/>
  <c r="J285" i="7"/>
  <c r="K285" i="7" s="1"/>
  <c r="L285" i="7" s="1"/>
  <c r="M285" i="7" s="1"/>
  <c r="H283" i="7"/>
  <c r="I283" i="7" s="1"/>
  <c r="J283" i="7" s="1"/>
  <c r="C276" i="7"/>
  <c r="O288" i="7"/>
  <c r="C277" i="7"/>
  <c r="D277" i="7" s="1"/>
  <c r="E279" i="7"/>
  <c r="F279" i="7" s="1"/>
  <c r="L286" i="7"/>
  <c r="M286" i="7" s="1"/>
  <c r="I284" i="7"/>
  <c r="J284" i="7" s="1"/>
  <c r="K284" i="7" s="1"/>
  <c r="H281" i="7" l="1"/>
  <c r="E278" i="7"/>
  <c r="F278" i="7" s="1"/>
  <c r="G278" i="7" s="1"/>
  <c r="H278" i="7" s="1"/>
  <c r="I278" i="7" s="1"/>
  <c r="I282" i="7"/>
  <c r="J282" i="7" s="1"/>
  <c r="K282" i="7" s="1"/>
  <c r="L282" i="7" s="1"/>
  <c r="M282" i="7" s="1"/>
  <c r="O286" i="7"/>
  <c r="C275" i="7"/>
  <c r="D275" i="7" s="1"/>
  <c r="Q285" i="1"/>
  <c r="P287" i="7"/>
  <c r="G279" i="7"/>
  <c r="H279" i="7" s="1"/>
  <c r="I279" i="7" s="1"/>
  <c r="L284" i="7"/>
  <c r="M284" i="7" s="1"/>
  <c r="P288" i="7"/>
  <c r="Q286" i="1"/>
  <c r="K283" i="7"/>
  <c r="L283" i="7" s="1"/>
  <c r="M283" i="7" s="1"/>
  <c r="O285" i="7"/>
  <c r="C274" i="7"/>
  <c r="D274" i="7" s="1"/>
  <c r="E274" i="7" s="1"/>
  <c r="D276" i="7"/>
  <c r="E276" i="7" s="1"/>
  <c r="F276" i="7" s="1"/>
  <c r="G276" i="7" s="1"/>
  <c r="E277" i="7"/>
  <c r="F277" i="7" s="1"/>
  <c r="G277" i="7" s="1"/>
  <c r="H277" i="7" s="1"/>
  <c r="I281" i="7"/>
  <c r="J281" i="7" s="1"/>
  <c r="K281" i="7" s="1"/>
  <c r="L281" i="7" s="1"/>
  <c r="M281" i="7" s="1"/>
  <c r="P289" i="7"/>
  <c r="Q287" i="1"/>
  <c r="H280" i="7"/>
  <c r="I280" i="7" s="1"/>
  <c r="J280" i="7" s="1"/>
  <c r="K280" i="7" s="1"/>
  <c r="J278" i="7" l="1"/>
  <c r="H276" i="7"/>
  <c r="L280" i="7"/>
  <c r="M280" i="7" s="1"/>
  <c r="I277" i="7"/>
  <c r="J277" i="7" s="1"/>
  <c r="K277" i="7" s="1"/>
  <c r="L277" i="7" s="1"/>
  <c r="M277" i="7" s="1"/>
  <c r="F274" i="7"/>
  <c r="G274" i="7" s="1"/>
  <c r="H274" i="7" s="1"/>
  <c r="I276" i="7"/>
  <c r="O280" i="7"/>
  <c r="C269" i="7"/>
  <c r="D269" i="7" s="1"/>
  <c r="O282" i="7"/>
  <c r="C271" i="7"/>
  <c r="D271" i="7" s="1"/>
  <c r="E271" i="7" s="1"/>
  <c r="F271" i="7" s="1"/>
  <c r="G271" i="7" s="1"/>
  <c r="Q283" i="1"/>
  <c r="P285" i="7"/>
  <c r="C273" i="7"/>
  <c r="D273" i="7" s="1"/>
  <c r="E273" i="7" s="1"/>
  <c r="F273" i="7" s="1"/>
  <c r="G273" i="7" s="1"/>
  <c r="O284" i="7"/>
  <c r="E275" i="7"/>
  <c r="F275" i="7" s="1"/>
  <c r="G275" i="7" s="1"/>
  <c r="H275" i="7" s="1"/>
  <c r="I275" i="7" s="1"/>
  <c r="O281" i="7"/>
  <c r="C270" i="7"/>
  <c r="D270" i="7" s="1"/>
  <c r="K278" i="7"/>
  <c r="L278" i="7" s="1"/>
  <c r="M278" i="7" s="1"/>
  <c r="O283" i="7"/>
  <c r="C272" i="7"/>
  <c r="D272" i="7" s="1"/>
  <c r="E272" i="7" s="1"/>
  <c r="J279" i="7"/>
  <c r="K279" i="7" s="1"/>
  <c r="L279" i="7" s="1"/>
  <c r="M279" i="7" s="1"/>
  <c r="P286" i="7"/>
  <c r="Q284" i="1"/>
  <c r="F272" i="7" l="1"/>
  <c r="G272" i="7" s="1"/>
  <c r="J276" i="7"/>
  <c r="J275" i="7"/>
  <c r="K275" i="7" s="1"/>
  <c r="L275" i="7" s="1"/>
  <c r="M275" i="7" s="1"/>
  <c r="Q281" i="1"/>
  <c r="P283" i="7"/>
  <c r="C267" i="7"/>
  <c r="D267" i="7" s="1"/>
  <c r="O278" i="7"/>
  <c r="P284" i="7"/>
  <c r="Q282" i="1"/>
  <c r="E269" i="7"/>
  <c r="F269" i="7" s="1"/>
  <c r="C268" i="7"/>
  <c r="D268" i="7" s="1"/>
  <c r="E268" i="7" s="1"/>
  <c r="O279" i="7"/>
  <c r="E270" i="7"/>
  <c r="F270" i="7" s="1"/>
  <c r="G270" i="7" s="1"/>
  <c r="H273" i="7"/>
  <c r="I273" i="7" s="1"/>
  <c r="J273" i="7" s="1"/>
  <c r="Q280" i="1"/>
  <c r="P282" i="7"/>
  <c r="Q278" i="1"/>
  <c r="P280" i="7"/>
  <c r="C264" i="7"/>
  <c r="O275" i="7"/>
  <c r="O277" i="7"/>
  <c r="C266" i="7"/>
  <c r="H271" i="7"/>
  <c r="H272" i="7"/>
  <c r="I272" i="7" s="1"/>
  <c r="P281" i="7"/>
  <c r="Q279" i="1"/>
  <c r="I274" i="7"/>
  <c r="J274" i="7" s="1"/>
  <c r="K274" i="7" s="1"/>
  <c r="K276" i="7"/>
  <c r="L276" i="7" s="1"/>
  <c r="M276" i="7" s="1"/>
  <c r="L274" i="7" l="1"/>
  <c r="M274" i="7" s="1"/>
  <c r="C263" i="7" s="1"/>
  <c r="D263" i="7" s="1"/>
  <c r="E263" i="7" s="1"/>
  <c r="F263" i="7" s="1"/>
  <c r="D266" i="7"/>
  <c r="E266" i="7" s="1"/>
  <c r="K273" i="7"/>
  <c r="L273" i="7" s="1"/>
  <c r="M273" i="7" s="1"/>
  <c r="O273" i="7" s="1"/>
  <c r="G269" i="7"/>
  <c r="H269" i="7" s="1"/>
  <c r="I269" i="7" s="1"/>
  <c r="J269" i="7" s="1"/>
  <c r="E267" i="7"/>
  <c r="F267" i="7" s="1"/>
  <c r="G267" i="7" s="1"/>
  <c r="I271" i="7"/>
  <c r="J271" i="7" s="1"/>
  <c r="F268" i="7"/>
  <c r="G268" i="7" s="1"/>
  <c r="H268" i="7" s="1"/>
  <c r="I268" i="7" s="1"/>
  <c r="J268" i="7" s="1"/>
  <c r="K268" i="7" s="1"/>
  <c r="H270" i="7"/>
  <c r="I270" i="7" s="1"/>
  <c r="J270" i="7" s="1"/>
  <c r="K270" i="7" s="1"/>
  <c r="L270" i="7" s="1"/>
  <c r="M270" i="7" s="1"/>
  <c r="O274" i="7"/>
  <c r="K271" i="7"/>
  <c r="L271" i="7" s="1"/>
  <c r="M271" i="7" s="1"/>
  <c r="D264" i="7"/>
  <c r="Q276" i="1"/>
  <c r="P278" i="7"/>
  <c r="H267" i="7"/>
  <c r="P277" i="7"/>
  <c r="Q275" i="1"/>
  <c r="O276" i="7"/>
  <c r="C265" i="7"/>
  <c r="D265" i="7" s="1"/>
  <c r="E265" i="7" s="1"/>
  <c r="F265" i="7" s="1"/>
  <c r="G265" i="7" s="1"/>
  <c r="H265" i="7" s="1"/>
  <c r="J272" i="7"/>
  <c r="K272" i="7" s="1"/>
  <c r="L272" i="7" s="1"/>
  <c r="M272" i="7" s="1"/>
  <c r="Q273" i="1"/>
  <c r="P275" i="7"/>
  <c r="P279" i="7"/>
  <c r="Q277" i="1"/>
  <c r="I267" i="7" l="1"/>
  <c r="J267" i="7" s="1"/>
  <c r="K267" i="7" s="1"/>
  <c r="C262" i="7"/>
  <c r="D262" i="7" s="1"/>
  <c r="E262" i="7" s="1"/>
  <c r="F266" i="7"/>
  <c r="G266" i="7" s="1"/>
  <c r="E264" i="7"/>
  <c r="F264" i="7" s="1"/>
  <c r="G264" i="7" s="1"/>
  <c r="H264" i="7" s="1"/>
  <c r="I264" i="7" s="1"/>
  <c r="J264" i="7" s="1"/>
  <c r="Q272" i="1"/>
  <c r="P274" i="7"/>
  <c r="O270" i="7"/>
  <c r="C259" i="7"/>
  <c r="L268" i="7"/>
  <c r="M268" i="7" s="1"/>
  <c r="G263" i="7"/>
  <c r="O272" i="7"/>
  <c r="C261" i="7"/>
  <c r="D261" i="7" s="1"/>
  <c r="E261" i="7" s="1"/>
  <c r="P273" i="7"/>
  <c r="Q271" i="1"/>
  <c r="K269" i="7"/>
  <c r="L269" i="7" s="1"/>
  <c r="M269" i="7" s="1"/>
  <c r="P276" i="7"/>
  <c r="Q274" i="1"/>
  <c r="F262" i="7"/>
  <c r="I265" i="7"/>
  <c r="J265" i="7" s="1"/>
  <c r="K265" i="7" s="1"/>
  <c r="C260" i="7"/>
  <c r="D260" i="7" s="1"/>
  <c r="O271" i="7"/>
  <c r="H266" i="7"/>
  <c r="I266" i="7" s="1"/>
  <c r="J266" i="7" s="1"/>
  <c r="G262" i="7" l="1"/>
  <c r="H262" i="7" s="1"/>
  <c r="H263" i="7"/>
  <c r="I263" i="7" s="1"/>
  <c r="P272" i="7"/>
  <c r="Q270" i="1"/>
  <c r="P270" i="7"/>
  <c r="Q268" i="1"/>
  <c r="E260" i="7"/>
  <c r="F260" i="7" s="1"/>
  <c r="O268" i="7"/>
  <c r="C257" i="7"/>
  <c r="Q269" i="1"/>
  <c r="P271" i="7"/>
  <c r="K266" i="7"/>
  <c r="L266" i="7" s="1"/>
  <c r="M266" i="7" s="1"/>
  <c r="O269" i="7"/>
  <c r="C258" i="7"/>
  <c r="D258" i="7" s="1"/>
  <c r="F261" i="7"/>
  <c r="G261" i="7" s="1"/>
  <c r="D259" i="7"/>
  <c r="E259" i="7" s="1"/>
  <c r="L267" i="7"/>
  <c r="M267" i="7" s="1"/>
  <c r="G260" i="7" l="1"/>
  <c r="H260" i="7" s="1"/>
  <c r="F259" i="7"/>
  <c r="G259" i="7" s="1"/>
  <c r="E258" i="7"/>
  <c r="F258" i="7" s="1"/>
  <c r="Q266" i="1"/>
  <c r="P268" i="7"/>
  <c r="O267" i="7"/>
  <c r="C256" i="7"/>
  <c r="D256" i="7" s="1"/>
  <c r="Q267" i="1"/>
  <c r="P269" i="7"/>
  <c r="C255" i="7"/>
  <c r="O266" i="7"/>
  <c r="I262" i="7"/>
  <c r="J262" i="7" s="1"/>
  <c r="K262" i="7" s="1"/>
  <c r="L262" i="7" s="1"/>
  <c r="M262" i="7" s="1"/>
  <c r="J263" i="7"/>
  <c r="K263" i="7" s="1"/>
  <c r="H261" i="7"/>
  <c r="I261" i="7" s="1"/>
  <c r="L265" i="7"/>
  <c r="M265" i="7" s="1"/>
  <c r="D257" i="7"/>
  <c r="E257" i="7" s="1"/>
  <c r="F257" i="7" s="1"/>
  <c r="G257" i="7" s="1"/>
  <c r="K264" i="7"/>
  <c r="L264" i="7" s="1"/>
  <c r="M264" i="7" s="1"/>
  <c r="O262" i="7" l="1"/>
  <c r="C251" i="7"/>
  <c r="O265" i="7"/>
  <c r="C254" i="7"/>
  <c r="D254" i="7" s="1"/>
  <c r="E254" i="7" s="1"/>
  <c r="F254" i="7" s="1"/>
  <c r="E256" i="7"/>
  <c r="F256" i="7" s="1"/>
  <c r="G258" i="7"/>
  <c r="H258" i="7" s="1"/>
  <c r="J261" i="7"/>
  <c r="K261" i="7" s="1"/>
  <c r="D255" i="7"/>
  <c r="E255" i="7" s="1"/>
  <c r="F255" i="7" s="1"/>
  <c r="G255" i="7" s="1"/>
  <c r="P267" i="7"/>
  <c r="Q265" i="1"/>
  <c r="H259" i="7"/>
  <c r="I259" i="7" s="1"/>
  <c r="J259" i="7" s="1"/>
  <c r="K259" i="7" s="1"/>
  <c r="H257" i="7"/>
  <c r="I257" i="7" s="1"/>
  <c r="Q264" i="1"/>
  <c r="P266" i="7"/>
  <c r="O264" i="7"/>
  <c r="C253" i="7"/>
  <c r="D253" i="7" s="1"/>
  <c r="E253" i="7" s="1"/>
  <c r="L263" i="7"/>
  <c r="M263" i="7" s="1"/>
  <c r="I260" i="7"/>
  <c r="J260" i="7" s="1"/>
  <c r="K260" i="7" l="1"/>
  <c r="L260" i="7" s="1"/>
  <c r="M260" i="7" s="1"/>
  <c r="I258" i="7"/>
  <c r="J258" i="7" s="1"/>
  <c r="Q263" i="1"/>
  <c r="P265" i="7"/>
  <c r="G254" i="7"/>
  <c r="H254" i="7" s="1"/>
  <c r="P264" i="7"/>
  <c r="Q262" i="1"/>
  <c r="O260" i="7"/>
  <c r="C249" i="7"/>
  <c r="L261" i="7"/>
  <c r="M261" i="7" s="1"/>
  <c r="K258" i="7" s="1"/>
  <c r="L258" i="7" s="1"/>
  <c r="M258" i="7" s="1"/>
  <c r="C252" i="7"/>
  <c r="D252" i="7" s="1"/>
  <c r="E252" i="7" s="1"/>
  <c r="F252" i="7" s="1"/>
  <c r="O263" i="7"/>
  <c r="G256" i="7"/>
  <c r="H256" i="7" s="1"/>
  <c r="P262" i="7"/>
  <c r="Q260" i="1"/>
  <c r="D249" i="7" l="1"/>
  <c r="E249" i="7" s="1"/>
  <c r="F249" i="7" s="1"/>
  <c r="J257" i="7"/>
  <c r="K257" i="7" s="1"/>
  <c r="L257" i="7" s="1"/>
  <c r="M257" i="7" s="1"/>
  <c r="O257" i="7" s="1"/>
  <c r="I256" i="7"/>
  <c r="J256" i="7" s="1"/>
  <c r="D251" i="7"/>
  <c r="E251" i="7" s="1"/>
  <c r="F253" i="7"/>
  <c r="G253" i="7" s="1"/>
  <c r="H253" i="7" s="1"/>
  <c r="I254" i="7"/>
  <c r="J254" i="7" s="1"/>
  <c r="K254" i="7" s="1"/>
  <c r="L259" i="7"/>
  <c r="M259" i="7" s="1"/>
  <c r="G252" i="7" s="1"/>
  <c r="H252" i="7" s="1"/>
  <c r="I252" i="7" s="1"/>
  <c r="C247" i="7"/>
  <c r="O258" i="7"/>
  <c r="I253" i="7"/>
  <c r="J253" i="7" s="1"/>
  <c r="O261" i="7"/>
  <c r="C250" i="7"/>
  <c r="D250" i="7" s="1"/>
  <c r="E250" i="7" s="1"/>
  <c r="F250" i="7" s="1"/>
  <c r="P260" i="7"/>
  <c r="Q258" i="1"/>
  <c r="H255" i="7"/>
  <c r="I255" i="7" s="1"/>
  <c r="J255" i="7" s="1"/>
  <c r="K255" i="7" s="1"/>
  <c r="L255" i="7" s="1"/>
  <c r="M255" i="7" s="1"/>
  <c r="Q261" i="1"/>
  <c r="P263" i="7"/>
  <c r="C248" i="7"/>
  <c r="D248" i="7" s="1"/>
  <c r="E248" i="7" s="1"/>
  <c r="O259" i="7"/>
  <c r="C246" i="7" l="1"/>
  <c r="G250" i="7"/>
  <c r="H250" i="7" s="1"/>
  <c r="I250" i="7" s="1"/>
  <c r="K256" i="7"/>
  <c r="L256" i="7" s="1"/>
  <c r="M256" i="7" s="1"/>
  <c r="F248" i="7" s="1"/>
  <c r="G248" i="7" s="1"/>
  <c r="D247" i="7"/>
  <c r="F251" i="7"/>
  <c r="G251" i="7" s="1"/>
  <c r="H251" i="7" s="1"/>
  <c r="Q257" i="1"/>
  <c r="P259" i="7"/>
  <c r="O255" i="7"/>
  <c r="C244" i="7"/>
  <c r="Q259" i="1"/>
  <c r="P261" i="7"/>
  <c r="C245" i="7"/>
  <c r="D245" i="7" s="1"/>
  <c r="P258" i="7"/>
  <c r="Q256" i="1"/>
  <c r="P257" i="7"/>
  <c r="Q255" i="1"/>
  <c r="I251" i="7" l="1"/>
  <c r="J251" i="7" s="1"/>
  <c r="G249" i="7"/>
  <c r="H249" i="7" s="1"/>
  <c r="D246" i="7"/>
  <c r="E246" i="7" s="1"/>
  <c r="J252" i="7"/>
  <c r="K252" i="7" s="1"/>
  <c r="E247" i="7"/>
  <c r="F247" i="7" s="1"/>
  <c r="O256" i="7"/>
  <c r="L254" i="7"/>
  <c r="M254" i="7" s="1"/>
  <c r="C243" i="7" s="1"/>
  <c r="D243" i="7" s="1"/>
  <c r="K253" i="7"/>
  <c r="L253" i="7" s="1"/>
  <c r="M253" i="7" s="1"/>
  <c r="O254" i="7"/>
  <c r="Q253" i="1"/>
  <c r="P255" i="7"/>
  <c r="C242" i="7"/>
  <c r="O253" i="7"/>
  <c r="Q254" i="1"/>
  <c r="P256" i="7"/>
  <c r="D244" i="7" l="1"/>
  <c r="E244" i="7" s="1"/>
  <c r="G247" i="7"/>
  <c r="H247" i="7" s="1"/>
  <c r="D242" i="7"/>
  <c r="E242" i="7" s="1"/>
  <c r="F246" i="7"/>
  <c r="G246" i="7" s="1"/>
  <c r="K251" i="7"/>
  <c r="L251" i="7" s="1"/>
  <c r="M251" i="7" s="1"/>
  <c r="E245" i="7"/>
  <c r="F245" i="7" s="1"/>
  <c r="H248" i="7"/>
  <c r="I248" i="7" s="1"/>
  <c r="J248" i="7" s="1"/>
  <c r="I249" i="7"/>
  <c r="J249" i="7" s="1"/>
  <c r="J250" i="7"/>
  <c r="K250" i="7" s="1"/>
  <c r="L252" i="7"/>
  <c r="M252" i="7" s="1"/>
  <c r="P253" i="7"/>
  <c r="Q251" i="1"/>
  <c r="Q252" i="1"/>
  <c r="P254" i="7"/>
  <c r="O251" i="7"/>
  <c r="C240" i="7"/>
  <c r="K248" i="7"/>
  <c r="O252" i="7" l="1"/>
  <c r="C241" i="7"/>
  <c r="D241" i="7" s="1"/>
  <c r="E241" i="7" s="1"/>
  <c r="F241" i="7" s="1"/>
  <c r="G245" i="7"/>
  <c r="H245" i="7" s="1"/>
  <c r="I247" i="7"/>
  <c r="J247" i="7" s="1"/>
  <c r="L250" i="7"/>
  <c r="M250" i="7" s="1"/>
  <c r="F242" i="7" s="1"/>
  <c r="G242" i="7" s="1"/>
  <c r="F244" i="7"/>
  <c r="G244" i="7" s="1"/>
  <c r="K249" i="7"/>
  <c r="L249" i="7" s="1"/>
  <c r="M249" i="7" s="1"/>
  <c r="H246" i="7"/>
  <c r="I246" i="7" s="1"/>
  <c r="E243" i="7"/>
  <c r="F243" i="7" s="1"/>
  <c r="G243" i="7" s="1"/>
  <c r="H243" i="7" s="1"/>
  <c r="C238" i="7"/>
  <c r="O249" i="7"/>
  <c r="Q249" i="1"/>
  <c r="P251" i="7"/>
  <c r="H242" i="7" l="1"/>
  <c r="I242" i="7" s="1"/>
  <c r="J246" i="7"/>
  <c r="K246" i="7" s="1"/>
  <c r="D240" i="7"/>
  <c r="E240" i="7" s="1"/>
  <c r="P252" i="7"/>
  <c r="Q250" i="1"/>
  <c r="K247" i="7"/>
  <c r="L247" i="7" s="1"/>
  <c r="M247" i="7" s="1"/>
  <c r="O250" i="7"/>
  <c r="C239" i="7"/>
  <c r="D239" i="7" s="1"/>
  <c r="E239" i="7" s="1"/>
  <c r="F239" i="7" s="1"/>
  <c r="H244" i="7"/>
  <c r="I244" i="7" s="1"/>
  <c r="I245" i="7"/>
  <c r="J245" i="7" s="1"/>
  <c r="L248" i="7"/>
  <c r="M248" i="7" s="1"/>
  <c r="D238" i="7" s="1"/>
  <c r="E238" i="7" s="1"/>
  <c r="Q247" i="1"/>
  <c r="P249" i="7"/>
  <c r="O247" i="7"/>
  <c r="C236" i="7"/>
  <c r="J242" i="7" l="1"/>
  <c r="K242" i="7" s="1"/>
  <c r="D236" i="7"/>
  <c r="E236" i="7" s="1"/>
  <c r="J244" i="7"/>
  <c r="K244" i="7" s="1"/>
  <c r="C237" i="7"/>
  <c r="D237" i="7" s="1"/>
  <c r="O248" i="7"/>
  <c r="P250" i="7"/>
  <c r="Q248" i="1"/>
  <c r="F240" i="7"/>
  <c r="G240" i="7" s="1"/>
  <c r="G241" i="7"/>
  <c r="H241" i="7" s="1"/>
  <c r="I241" i="7" s="1"/>
  <c r="K245" i="7"/>
  <c r="L245" i="7" s="1"/>
  <c r="M245" i="7" s="1"/>
  <c r="L246" i="7"/>
  <c r="M246" i="7" s="1"/>
  <c r="F238" i="7" s="1"/>
  <c r="G238" i="7" s="1"/>
  <c r="I243" i="7"/>
  <c r="J243" i="7" s="1"/>
  <c r="O245" i="7"/>
  <c r="Q245" i="1"/>
  <c r="P247" i="7"/>
  <c r="L242" i="7" l="1"/>
  <c r="M242" i="7" s="1"/>
  <c r="O242" i="7" s="1"/>
  <c r="Q246" i="1"/>
  <c r="P248" i="7"/>
  <c r="K243" i="7"/>
  <c r="L243" i="7" s="1"/>
  <c r="M243" i="7" s="1"/>
  <c r="H240" i="7"/>
  <c r="I240" i="7" s="1"/>
  <c r="E237" i="7"/>
  <c r="F237" i="7" s="1"/>
  <c r="J241" i="7"/>
  <c r="C234" i="7"/>
  <c r="D234" i="7" s="1"/>
  <c r="C235" i="7"/>
  <c r="D235" i="7" s="1"/>
  <c r="O246" i="7"/>
  <c r="L244" i="7"/>
  <c r="M244" i="7" s="1"/>
  <c r="G239" i="7"/>
  <c r="H239" i="7" s="1"/>
  <c r="I239" i="7" s="1"/>
  <c r="Q243" i="1"/>
  <c r="P245" i="7"/>
  <c r="C232" i="7" l="1"/>
  <c r="D232" i="7" s="1"/>
  <c r="O243" i="7"/>
  <c r="J239" i="7"/>
  <c r="K239" i="7" s="1"/>
  <c r="L239" i="7" s="1"/>
  <c r="M239" i="7" s="1"/>
  <c r="C228" i="7" s="1"/>
  <c r="C231" i="7"/>
  <c r="E235" i="7"/>
  <c r="F235" i="7" s="1"/>
  <c r="G235" i="7" s="1"/>
  <c r="J240" i="7"/>
  <c r="K240" i="7" s="1"/>
  <c r="L240" i="7" s="1"/>
  <c r="M240" i="7" s="1"/>
  <c r="E234" i="7"/>
  <c r="F234" i="7" s="1"/>
  <c r="G234" i="7" s="1"/>
  <c r="H234" i="7" s="1"/>
  <c r="I234" i="7" s="1"/>
  <c r="C233" i="7"/>
  <c r="D233" i="7" s="1"/>
  <c r="E233" i="7" s="1"/>
  <c r="O244" i="7"/>
  <c r="K241" i="7"/>
  <c r="L241" i="7" s="1"/>
  <c r="M241" i="7" s="1"/>
  <c r="F236" i="7"/>
  <c r="G236" i="7" s="1"/>
  <c r="H236" i="7" s="1"/>
  <c r="I236" i="7" s="1"/>
  <c r="P246" i="7"/>
  <c r="Q244" i="1"/>
  <c r="G237" i="7"/>
  <c r="H237" i="7" s="1"/>
  <c r="I237" i="7" s="1"/>
  <c r="J237" i="7" s="1"/>
  <c r="K237" i="7" s="1"/>
  <c r="L237" i="7" s="1"/>
  <c r="M237" i="7" s="1"/>
  <c r="H238" i="7"/>
  <c r="I238" i="7" s="1"/>
  <c r="J238" i="7" s="1"/>
  <c r="K238" i="7" s="1"/>
  <c r="L238" i="7" s="1"/>
  <c r="M238" i="7" s="1"/>
  <c r="O240" i="7"/>
  <c r="C229" i="7"/>
  <c r="D229" i="7" s="1"/>
  <c r="Q240" i="1"/>
  <c r="P242" i="7"/>
  <c r="O239" i="7"/>
  <c r="J236" i="7"/>
  <c r="K236" i="7" s="1"/>
  <c r="L236" i="7" l="1"/>
  <c r="M236" i="7" s="1"/>
  <c r="F233" i="7"/>
  <c r="G233" i="7" s="1"/>
  <c r="H233" i="7" s="1"/>
  <c r="D231" i="7"/>
  <c r="E231" i="7" s="1"/>
  <c r="F231" i="7" s="1"/>
  <c r="G231" i="7" s="1"/>
  <c r="H231" i="7" s="1"/>
  <c r="I231" i="7" s="1"/>
  <c r="E229" i="7"/>
  <c r="F229" i="7" s="1"/>
  <c r="G229" i="7" s="1"/>
  <c r="O241" i="7"/>
  <c r="C230" i="7"/>
  <c r="D230" i="7" s="1"/>
  <c r="E230" i="7" s="1"/>
  <c r="P243" i="7"/>
  <c r="Q241" i="1"/>
  <c r="P244" i="7"/>
  <c r="Q242" i="1"/>
  <c r="H235" i="7"/>
  <c r="I235" i="7" s="1"/>
  <c r="J235" i="7" s="1"/>
  <c r="E232" i="7"/>
  <c r="F232" i="7" s="1"/>
  <c r="G232" i="7" s="1"/>
  <c r="H232" i="7" s="1"/>
  <c r="I232" i="7" s="1"/>
  <c r="J232" i="7" s="1"/>
  <c r="C225" i="7"/>
  <c r="O236" i="7"/>
  <c r="P239" i="7"/>
  <c r="Q237" i="1"/>
  <c r="J234" i="7"/>
  <c r="K234" i="7" s="1"/>
  <c r="L234" i="7" s="1"/>
  <c r="M234" i="7" s="1"/>
  <c r="Q238" i="1"/>
  <c r="P240" i="7"/>
  <c r="O237" i="7"/>
  <c r="C226" i="7"/>
  <c r="D226" i="7" s="1"/>
  <c r="F230" i="7"/>
  <c r="G230" i="7" s="1"/>
  <c r="H230" i="7" s="1"/>
  <c r="I233" i="7"/>
  <c r="J233" i="7" s="1"/>
  <c r="K233" i="7" s="1"/>
  <c r="O238" i="7"/>
  <c r="C227" i="7"/>
  <c r="D227" i="7" s="1"/>
  <c r="E227" i="7" s="1"/>
  <c r="K235" i="7"/>
  <c r="L235" i="7" s="1"/>
  <c r="M235" i="7" s="1"/>
  <c r="D228" i="7"/>
  <c r="E228" i="7" s="1"/>
  <c r="F228" i="7" s="1"/>
  <c r="P241" i="7" l="1"/>
  <c r="Q239" i="1"/>
  <c r="L233" i="7"/>
  <c r="M233" i="7" s="1"/>
  <c r="F227" i="7"/>
  <c r="G227" i="7" s="1"/>
  <c r="H227" i="7" s="1"/>
  <c r="J231" i="7"/>
  <c r="K231" i="7" s="1"/>
  <c r="Q236" i="1"/>
  <c r="P238" i="7"/>
  <c r="E226" i="7"/>
  <c r="F226" i="7" s="1"/>
  <c r="G226" i="7" s="1"/>
  <c r="O234" i="7"/>
  <c r="C223" i="7"/>
  <c r="P236" i="7"/>
  <c r="Q234" i="1"/>
  <c r="C224" i="7"/>
  <c r="D224" i="7" s="1"/>
  <c r="E224" i="7" s="1"/>
  <c r="O235" i="7"/>
  <c r="I230" i="7"/>
  <c r="J230" i="7" s="1"/>
  <c r="K230" i="7" s="1"/>
  <c r="G228" i="7"/>
  <c r="H228" i="7" s="1"/>
  <c r="I228" i="7" s="1"/>
  <c r="H229" i="7"/>
  <c r="I229" i="7" s="1"/>
  <c r="J229" i="7" s="1"/>
  <c r="P237" i="7"/>
  <c r="Q235" i="1"/>
  <c r="K232" i="7"/>
  <c r="L232" i="7" s="1"/>
  <c r="M232" i="7" s="1"/>
  <c r="D225" i="7"/>
  <c r="E225" i="7" s="1"/>
  <c r="F225" i="7" s="1"/>
  <c r="D223" i="7" l="1"/>
  <c r="G225" i="7"/>
  <c r="K229" i="7"/>
  <c r="F224" i="7"/>
  <c r="G224" i="7" s="1"/>
  <c r="L231" i="7"/>
  <c r="M231" i="7" s="1"/>
  <c r="P234" i="7"/>
  <c r="Q232" i="1"/>
  <c r="O232" i="7"/>
  <c r="C221" i="7"/>
  <c r="D221" i="7" s="1"/>
  <c r="P235" i="7"/>
  <c r="Q233" i="1"/>
  <c r="E223" i="7"/>
  <c r="F223" i="7" s="1"/>
  <c r="O231" i="7"/>
  <c r="C220" i="7"/>
  <c r="J228" i="7"/>
  <c r="K228" i="7" s="1"/>
  <c r="H226" i="7"/>
  <c r="I227" i="7"/>
  <c r="J227" i="7" s="1"/>
  <c r="L230" i="7"/>
  <c r="M230" i="7" s="1"/>
  <c r="H224" i="7" s="1"/>
  <c r="C222" i="7"/>
  <c r="D222" i="7" s="1"/>
  <c r="E222" i="7" s="1"/>
  <c r="O233" i="7"/>
  <c r="K227" i="7" l="1"/>
  <c r="L229" i="7"/>
  <c r="M229" i="7" s="1"/>
  <c r="I226" i="7"/>
  <c r="J226" i="7" s="1"/>
  <c r="K226" i="7" s="1"/>
  <c r="L226" i="7" s="1"/>
  <c r="M226" i="7" s="1"/>
  <c r="H225" i="7"/>
  <c r="Q229" i="1"/>
  <c r="P231" i="7"/>
  <c r="Q231" i="1"/>
  <c r="P233" i="7"/>
  <c r="F222" i="7"/>
  <c r="G222" i="7" s="1"/>
  <c r="H222" i="7" s="1"/>
  <c r="L228" i="7"/>
  <c r="M228" i="7" s="1"/>
  <c r="E221" i="7"/>
  <c r="O230" i="7"/>
  <c r="C219" i="7"/>
  <c r="D219" i="7" s="1"/>
  <c r="E219" i="7" s="1"/>
  <c r="D220" i="7"/>
  <c r="E220" i="7" s="1"/>
  <c r="G223" i="7"/>
  <c r="H223" i="7" s="1"/>
  <c r="I223" i="7" s="1"/>
  <c r="Q230" i="1"/>
  <c r="P232" i="7"/>
  <c r="I225" i="7"/>
  <c r="J225" i="7" s="1"/>
  <c r="K225" i="7" s="1"/>
  <c r="C218" i="7" l="1"/>
  <c r="D218" i="7" s="1"/>
  <c r="E218" i="7" s="1"/>
  <c r="F218" i="7" s="1"/>
  <c r="O229" i="7"/>
  <c r="F221" i="7"/>
  <c r="G221" i="7" s="1"/>
  <c r="L227" i="7"/>
  <c r="M227" i="7" s="1"/>
  <c r="J223" i="7"/>
  <c r="K223" i="7" s="1"/>
  <c r="I224" i="7"/>
  <c r="Q228" i="1"/>
  <c r="P230" i="7"/>
  <c r="O226" i="7"/>
  <c r="C215" i="7"/>
  <c r="F220" i="7"/>
  <c r="G220" i="7" s="1"/>
  <c r="H220" i="7" s="1"/>
  <c r="C217" i="7"/>
  <c r="D217" i="7" s="1"/>
  <c r="E217" i="7" s="1"/>
  <c r="O228" i="7"/>
  <c r="J224" i="7"/>
  <c r="K224" i="7" s="1"/>
  <c r="L224" i="7" s="1"/>
  <c r="M224" i="7" s="1"/>
  <c r="C216" i="7" l="1"/>
  <c r="D216" i="7" s="1"/>
  <c r="E216" i="7" s="1"/>
  <c r="F216" i="7" s="1"/>
  <c r="O227" i="7"/>
  <c r="F219" i="7"/>
  <c r="G219" i="7" s="1"/>
  <c r="H221" i="7"/>
  <c r="I221" i="7" s="1"/>
  <c r="I222" i="7"/>
  <c r="J222" i="7" s="1"/>
  <c r="K222" i="7" s="1"/>
  <c r="L222" i="7" s="1"/>
  <c r="M222" i="7" s="1"/>
  <c r="O222" i="7" s="1"/>
  <c r="I220" i="7"/>
  <c r="J220" i="7" s="1"/>
  <c r="Q227" i="1"/>
  <c r="P229" i="7"/>
  <c r="L225" i="7"/>
  <c r="M225" i="7" s="1"/>
  <c r="L223" i="7" s="1"/>
  <c r="M223" i="7" s="1"/>
  <c r="P226" i="7"/>
  <c r="Q224" i="1"/>
  <c r="P228" i="7"/>
  <c r="Q226" i="1"/>
  <c r="C211" i="7"/>
  <c r="C213" i="7"/>
  <c r="O224" i="7"/>
  <c r="O223" i="7" l="1"/>
  <c r="C212" i="7"/>
  <c r="D212" i="7" s="1"/>
  <c r="K220" i="7"/>
  <c r="L220" i="7" s="1"/>
  <c r="M220" i="7" s="1"/>
  <c r="O220" i="7" s="1"/>
  <c r="D213" i="7"/>
  <c r="E213" i="7" s="1"/>
  <c r="Q225" i="1"/>
  <c r="P227" i="7"/>
  <c r="G216" i="7"/>
  <c r="H216" i="7" s="1"/>
  <c r="I216" i="7" s="1"/>
  <c r="J216" i="7" s="1"/>
  <c r="D215" i="7"/>
  <c r="E215" i="7" s="1"/>
  <c r="F215" i="7" s="1"/>
  <c r="G215" i="7" s="1"/>
  <c r="J221" i="7"/>
  <c r="K221" i="7" s="1"/>
  <c r="L221" i="7" s="1"/>
  <c r="M221" i="7" s="1"/>
  <c r="O225" i="7"/>
  <c r="C214" i="7"/>
  <c r="D214" i="7" s="1"/>
  <c r="E214" i="7" s="1"/>
  <c r="F214" i="7" s="1"/>
  <c r="G214" i="7" s="1"/>
  <c r="H214" i="7" s="1"/>
  <c r="F217" i="7"/>
  <c r="G217" i="7" s="1"/>
  <c r="H217" i="7" s="1"/>
  <c r="I217" i="7" s="1"/>
  <c r="H219" i="7"/>
  <c r="I219" i="7" s="1"/>
  <c r="J219" i="7" s="1"/>
  <c r="K219" i="7" s="1"/>
  <c r="G218" i="7"/>
  <c r="H218" i="7" s="1"/>
  <c r="I218" i="7" s="1"/>
  <c r="J218" i="7" s="1"/>
  <c r="K218" i="7" s="1"/>
  <c r="L218" i="7" s="1"/>
  <c r="M218" i="7" s="1"/>
  <c r="O221" i="7"/>
  <c r="C210" i="7"/>
  <c r="D211" i="7"/>
  <c r="J217" i="7"/>
  <c r="K217" i="7" s="1"/>
  <c r="L217" i="7" s="1"/>
  <c r="M217" i="7" s="1"/>
  <c r="Q220" i="1"/>
  <c r="P222" i="7"/>
  <c r="L219" i="7"/>
  <c r="M219" i="7" s="1"/>
  <c r="P224" i="7"/>
  <c r="Q222" i="1"/>
  <c r="C209" i="7"/>
  <c r="F213" i="7"/>
  <c r="E212" i="7"/>
  <c r="H215" i="7"/>
  <c r="I215" i="7" s="1"/>
  <c r="D210" i="7" l="1"/>
  <c r="F212" i="7"/>
  <c r="Q223" i="1"/>
  <c r="P225" i="7"/>
  <c r="G213" i="7"/>
  <c r="H213" i="7" s="1"/>
  <c r="I213" i="7" s="1"/>
  <c r="J213" i="7" s="1"/>
  <c r="E211" i="7"/>
  <c r="Q221" i="1"/>
  <c r="P223" i="7"/>
  <c r="C207" i="7"/>
  <c r="D207" i="7" s="1"/>
  <c r="O218" i="7"/>
  <c r="O219" i="7"/>
  <c r="C208" i="7"/>
  <c r="D208" i="7" s="1"/>
  <c r="E208" i="7" s="1"/>
  <c r="F208" i="7" s="1"/>
  <c r="K216" i="7"/>
  <c r="L216" i="7" s="1"/>
  <c r="M216" i="7" s="1"/>
  <c r="Q218" i="1"/>
  <c r="P220" i="7"/>
  <c r="O217" i="7"/>
  <c r="C206" i="7"/>
  <c r="F211" i="7"/>
  <c r="G211" i="7" s="1"/>
  <c r="H211" i="7" s="1"/>
  <c r="I211" i="7" s="1"/>
  <c r="J215" i="7"/>
  <c r="K215" i="7" s="1"/>
  <c r="L215" i="7" s="1"/>
  <c r="M215" i="7" s="1"/>
  <c r="I214" i="7"/>
  <c r="J214" i="7" s="1"/>
  <c r="K214" i="7" s="1"/>
  <c r="L214" i="7" s="1"/>
  <c r="M214" i="7" s="1"/>
  <c r="E210" i="7"/>
  <c r="F210" i="7" s="1"/>
  <c r="G210" i="7" s="1"/>
  <c r="G212" i="7"/>
  <c r="H212" i="7" s="1"/>
  <c r="I212" i="7" s="1"/>
  <c r="J212" i="7" s="1"/>
  <c r="D209" i="7"/>
  <c r="E209" i="7" s="1"/>
  <c r="F209" i="7" s="1"/>
  <c r="G209" i="7" s="1"/>
  <c r="H209" i="7" s="1"/>
  <c r="I209" i="7" s="1"/>
  <c r="P221" i="7"/>
  <c r="Q219" i="1"/>
  <c r="O215" i="7" l="1"/>
  <c r="C204" i="7"/>
  <c r="D204" i="7" s="1"/>
  <c r="G208" i="7"/>
  <c r="H208" i="7" s="1"/>
  <c r="K212" i="7"/>
  <c r="L212" i="7" s="1"/>
  <c r="M212" i="7" s="1"/>
  <c r="H210" i="7"/>
  <c r="I210" i="7" s="1"/>
  <c r="J210" i="7" s="1"/>
  <c r="D206" i="7"/>
  <c r="E206" i="7" s="1"/>
  <c r="F206" i="7" s="1"/>
  <c r="K213" i="7"/>
  <c r="L213" i="7" s="1"/>
  <c r="M213" i="7" s="1"/>
  <c r="P218" i="7"/>
  <c r="Q216" i="1"/>
  <c r="J211" i="7"/>
  <c r="K211" i="7" s="1"/>
  <c r="P219" i="7"/>
  <c r="Q217" i="1"/>
  <c r="O214" i="7"/>
  <c r="C203" i="7"/>
  <c r="Q215" i="1"/>
  <c r="P217" i="7"/>
  <c r="O216" i="7"/>
  <c r="C205" i="7"/>
  <c r="D205" i="7" s="1"/>
  <c r="E205" i="7" s="1"/>
  <c r="E207" i="7"/>
  <c r="F207" i="7" s="1"/>
  <c r="G207" i="7" s="1"/>
  <c r="H207" i="7" s="1"/>
  <c r="I207" i="7" s="1"/>
  <c r="F205" i="7" l="1"/>
  <c r="D203" i="7"/>
  <c r="C201" i="7"/>
  <c r="O212" i="7"/>
  <c r="G205" i="7"/>
  <c r="O213" i="7"/>
  <c r="C202" i="7"/>
  <c r="D202" i="7" s="1"/>
  <c r="P216" i="7"/>
  <c r="Q214" i="1"/>
  <c r="P214" i="7"/>
  <c r="Q212" i="1"/>
  <c r="J209" i="7"/>
  <c r="K209" i="7" s="1"/>
  <c r="G206" i="7"/>
  <c r="H206" i="7" s="1"/>
  <c r="E204" i="7"/>
  <c r="F204" i="7" s="1"/>
  <c r="E203" i="7"/>
  <c r="L211" i="7"/>
  <c r="M211" i="7" s="1"/>
  <c r="I208" i="7"/>
  <c r="J208" i="7" s="1"/>
  <c r="K210" i="7"/>
  <c r="L210" i="7" s="1"/>
  <c r="M210" i="7" s="1"/>
  <c r="P215" i="7"/>
  <c r="Q213" i="1"/>
  <c r="G204" i="7" l="1"/>
  <c r="H204" i="7" s="1"/>
  <c r="K208" i="7"/>
  <c r="L208" i="7" s="1"/>
  <c r="M208" i="7" s="1"/>
  <c r="I206" i="7"/>
  <c r="J206" i="7" s="1"/>
  <c r="K206" i="7" s="1"/>
  <c r="L206" i="7" s="1"/>
  <c r="M206" i="7" s="1"/>
  <c r="Q211" i="1"/>
  <c r="P213" i="7"/>
  <c r="H205" i="7"/>
  <c r="I205" i="7" s="1"/>
  <c r="F203" i="7"/>
  <c r="G203" i="7" s="1"/>
  <c r="L209" i="7"/>
  <c r="M209" i="7" s="1"/>
  <c r="Q210" i="1"/>
  <c r="P212" i="7"/>
  <c r="O208" i="7"/>
  <c r="C197" i="7"/>
  <c r="O211" i="7"/>
  <c r="C200" i="7"/>
  <c r="D200" i="7" s="1"/>
  <c r="C199" i="7"/>
  <c r="O210" i="7"/>
  <c r="J207" i="7"/>
  <c r="K207" i="7" s="1"/>
  <c r="L207" i="7" s="1"/>
  <c r="M207" i="7" s="1"/>
  <c r="E202" i="7"/>
  <c r="F202" i="7" s="1"/>
  <c r="D201" i="7"/>
  <c r="E201" i="7" s="1"/>
  <c r="Q209" i="1" l="1"/>
  <c r="P211" i="7"/>
  <c r="Q208" i="1"/>
  <c r="P210" i="7"/>
  <c r="O209" i="7"/>
  <c r="C198" i="7"/>
  <c r="D198" i="7" s="1"/>
  <c r="E198" i="7" s="1"/>
  <c r="F198" i="7" s="1"/>
  <c r="F201" i="7"/>
  <c r="G201" i="7" s="1"/>
  <c r="H201" i="7" s="1"/>
  <c r="I201" i="7" s="1"/>
  <c r="D199" i="7"/>
  <c r="E199" i="7" s="1"/>
  <c r="F199" i="7" s="1"/>
  <c r="G199" i="7" s="1"/>
  <c r="Q206" i="1"/>
  <c r="P208" i="7"/>
  <c r="H203" i="7"/>
  <c r="I203" i="7" s="1"/>
  <c r="J203" i="7" s="1"/>
  <c r="K203" i="7" s="1"/>
  <c r="O207" i="7"/>
  <c r="C196" i="7"/>
  <c r="D196" i="7" s="1"/>
  <c r="C195" i="7"/>
  <c r="O206" i="7"/>
  <c r="D197" i="7"/>
  <c r="E197" i="7" s="1"/>
  <c r="G202" i="7"/>
  <c r="H202" i="7" s="1"/>
  <c r="I202" i="7" s="1"/>
  <c r="J202" i="7" s="1"/>
  <c r="E200" i="7"/>
  <c r="F200" i="7" s="1"/>
  <c r="G200" i="7" s="1"/>
  <c r="H200" i="7" s="1"/>
  <c r="J205" i="7"/>
  <c r="K205" i="7" s="1"/>
  <c r="L205" i="7" s="1"/>
  <c r="M205" i="7" s="1"/>
  <c r="I204" i="7"/>
  <c r="J204" i="7" s="1"/>
  <c r="K204" i="7" s="1"/>
  <c r="L204" i="7" s="1"/>
  <c r="M204" i="7" s="1"/>
  <c r="C194" i="7" l="1"/>
  <c r="D194" i="7" s="1"/>
  <c r="O205" i="7"/>
  <c r="L203" i="7"/>
  <c r="M203" i="7" s="1"/>
  <c r="C193" i="7"/>
  <c r="D193" i="7" s="1"/>
  <c r="O204" i="7"/>
  <c r="F197" i="7"/>
  <c r="G197" i="7" s="1"/>
  <c r="P207" i="7"/>
  <c r="Q205" i="1"/>
  <c r="H199" i="7"/>
  <c r="I199" i="7" s="1"/>
  <c r="Q204" i="1"/>
  <c r="P206" i="7"/>
  <c r="J201" i="7"/>
  <c r="K201" i="7" s="1"/>
  <c r="L201" i="7" s="1"/>
  <c r="M201" i="7" s="1"/>
  <c r="I200" i="7"/>
  <c r="J200" i="7" s="1"/>
  <c r="D195" i="7"/>
  <c r="E195" i="7" s="1"/>
  <c r="G198" i="7"/>
  <c r="H198" i="7" s="1"/>
  <c r="I198" i="7" s="1"/>
  <c r="K202" i="7"/>
  <c r="L202" i="7" s="1"/>
  <c r="M202" i="7" s="1"/>
  <c r="E196" i="7"/>
  <c r="F196" i="7" s="1"/>
  <c r="Q207" i="1"/>
  <c r="P209" i="7"/>
  <c r="O201" i="7" l="1"/>
  <c r="C190" i="7"/>
  <c r="C192" i="7"/>
  <c r="D192" i="7" s="1"/>
  <c r="E192" i="7" s="1"/>
  <c r="F192" i="7" s="1"/>
  <c r="O203" i="7"/>
  <c r="F195" i="7"/>
  <c r="G195" i="7" s="1"/>
  <c r="H195" i="7" s="1"/>
  <c r="H197" i="7"/>
  <c r="I197" i="7" s="1"/>
  <c r="J197" i="7" s="1"/>
  <c r="Q203" i="1"/>
  <c r="P205" i="7"/>
  <c r="C191" i="7"/>
  <c r="D191" i="7" s="1"/>
  <c r="O202" i="7"/>
  <c r="E193" i="7"/>
  <c r="F193" i="7" s="1"/>
  <c r="G193" i="7" s="1"/>
  <c r="J198" i="7"/>
  <c r="K198" i="7" s="1"/>
  <c r="G196" i="7"/>
  <c r="H196" i="7" s="1"/>
  <c r="I196" i="7" s="1"/>
  <c r="K200" i="7"/>
  <c r="L200" i="7" s="1"/>
  <c r="M200" i="7" s="1"/>
  <c r="J199" i="7"/>
  <c r="K199" i="7" s="1"/>
  <c r="L199" i="7" s="1"/>
  <c r="M199" i="7" s="1"/>
  <c r="Q202" i="1"/>
  <c r="P204" i="7"/>
  <c r="E194" i="7"/>
  <c r="F194" i="7" s="1"/>
  <c r="G194" i="7" s="1"/>
  <c r="H194" i="7" s="1"/>
  <c r="C188" i="7" l="1"/>
  <c r="O199" i="7"/>
  <c r="G192" i="7"/>
  <c r="C189" i="7"/>
  <c r="D189" i="7" s="1"/>
  <c r="E189" i="7" s="1"/>
  <c r="F189" i="7" s="1"/>
  <c r="O200" i="7"/>
  <c r="Q200" i="1"/>
  <c r="P202" i="7"/>
  <c r="L198" i="7"/>
  <c r="M198" i="7" s="1"/>
  <c r="P203" i="7"/>
  <c r="Q201" i="1"/>
  <c r="H193" i="7"/>
  <c r="I194" i="7"/>
  <c r="K197" i="7"/>
  <c r="L197" i="7" s="1"/>
  <c r="M197" i="7" s="1"/>
  <c r="D190" i="7"/>
  <c r="E190" i="7" s="1"/>
  <c r="J196" i="7"/>
  <c r="K196" i="7" s="1"/>
  <c r="E191" i="7"/>
  <c r="F191" i="7" s="1"/>
  <c r="G191" i="7" s="1"/>
  <c r="H191" i="7" s="1"/>
  <c r="I195" i="7"/>
  <c r="J195" i="7" s="1"/>
  <c r="P201" i="7"/>
  <c r="Q199" i="1"/>
  <c r="J194" i="7" l="1"/>
  <c r="K194" i="7" s="1"/>
  <c r="O198" i="7"/>
  <c r="C187" i="7"/>
  <c r="D187" i="7" s="1"/>
  <c r="L196" i="7"/>
  <c r="M196" i="7" s="1"/>
  <c r="G189" i="7" s="1"/>
  <c r="H189" i="7" s="1"/>
  <c r="H192" i="7"/>
  <c r="I192" i="7" s="1"/>
  <c r="F190" i="7"/>
  <c r="G190" i="7" s="1"/>
  <c r="P199" i="7"/>
  <c r="Q197" i="1"/>
  <c r="I193" i="7"/>
  <c r="J193" i="7" s="1"/>
  <c r="K195" i="7"/>
  <c r="L195" i="7" s="1"/>
  <c r="M195" i="7" s="1"/>
  <c r="O197" i="7"/>
  <c r="C186" i="7"/>
  <c r="P200" i="7"/>
  <c r="Q198" i="1"/>
  <c r="D188" i="7"/>
  <c r="E188" i="7" s="1"/>
  <c r="F188" i="7" s="1"/>
  <c r="E187" i="7" l="1"/>
  <c r="F187" i="7" s="1"/>
  <c r="G187" i="7" s="1"/>
  <c r="H187" i="7" s="1"/>
  <c r="K193" i="7"/>
  <c r="L193" i="7" s="1"/>
  <c r="M193" i="7" s="1"/>
  <c r="O193" i="7" s="1"/>
  <c r="H190" i="7"/>
  <c r="I190" i="7" s="1"/>
  <c r="D186" i="7"/>
  <c r="E186" i="7" s="1"/>
  <c r="J192" i="7"/>
  <c r="K192" i="7" s="1"/>
  <c r="L194" i="7"/>
  <c r="M194" i="7" s="1"/>
  <c r="I189" i="7" s="1"/>
  <c r="J189" i="7" s="1"/>
  <c r="O195" i="7"/>
  <c r="C184" i="7"/>
  <c r="C182" i="7"/>
  <c r="Q196" i="1"/>
  <c r="P198" i="7"/>
  <c r="G188" i="7"/>
  <c r="H188" i="7" s="1"/>
  <c r="I188" i="7" s="1"/>
  <c r="Q195" i="1"/>
  <c r="P197" i="7"/>
  <c r="O196" i="7"/>
  <c r="C185" i="7"/>
  <c r="D185" i="7" s="1"/>
  <c r="E185" i="7" s="1"/>
  <c r="F185" i="7" s="1"/>
  <c r="I191" i="7"/>
  <c r="J191" i="7" s="1"/>
  <c r="J188" i="7" l="1"/>
  <c r="K188" i="7" s="1"/>
  <c r="L188" i="7" s="1"/>
  <c r="M188" i="7" s="1"/>
  <c r="O188" i="7" s="1"/>
  <c r="K191" i="7"/>
  <c r="L191" i="7" s="1"/>
  <c r="M191" i="7" s="1"/>
  <c r="D184" i="7"/>
  <c r="E184" i="7" s="1"/>
  <c r="J190" i="7"/>
  <c r="K190" i="7" s="1"/>
  <c r="L190" i="7" s="1"/>
  <c r="M190" i="7" s="1"/>
  <c r="G185" i="7"/>
  <c r="H185" i="7" s="1"/>
  <c r="I185" i="7" s="1"/>
  <c r="C183" i="7"/>
  <c r="D183" i="7" s="1"/>
  <c r="L192" i="7"/>
  <c r="M192" i="7" s="1"/>
  <c r="D182" i="7" s="1"/>
  <c r="E182" i="7" s="1"/>
  <c r="F182" i="7" s="1"/>
  <c r="O194" i="7"/>
  <c r="P194" i="7" s="1"/>
  <c r="F186" i="7"/>
  <c r="G186" i="7" s="1"/>
  <c r="Q193" i="1"/>
  <c r="P195" i="7"/>
  <c r="Q194" i="1"/>
  <c r="P196" i="7"/>
  <c r="Q191" i="1"/>
  <c r="P193" i="7"/>
  <c r="Q192" i="1"/>
  <c r="O191" i="7"/>
  <c r="C180" i="7"/>
  <c r="J185" i="7" l="1"/>
  <c r="K185" i="7" s="1"/>
  <c r="C179" i="7"/>
  <c r="D179" i="7" s="1"/>
  <c r="E179" i="7" s="1"/>
  <c r="O190" i="7"/>
  <c r="H186" i="7"/>
  <c r="I186" i="7" s="1"/>
  <c r="J186" i="7" s="1"/>
  <c r="C177" i="7"/>
  <c r="C181" i="7"/>
  <c r="D181" i="7" s="1"/>
  <c r="E181" i="7" s="1"/>
  <c r="F181" i="7" s="1"/>
  <c r="G181" i="7" s="1"/>
  <c r="O192" i="7"/>
  <c r="I187" i="7"/>
  <c r="J187" i="7" s="1"/>
  <c r="K187" i="7" s="1"/>
  <c r="D180" i="7"/>
  <c r="E180" i="7" s="1"/>
  <c r="F180" i="7" s="1"/>
  <c r="E183" i="7"/>
  <c r="F183" i="7" s="1"/>
  <c r="G183" i="7" s="1"/>
  <c r="H183" i="7" s="1"/>
  <c r="I183" i="7" s="1"/>
  <c r="F184" i="7"/>
  <c r="G184" i="7" s="1"/>
  <c r="H184" i="7" s="1"/>
  <c r="I184" i="7" s="1"/>
  <c r="J184" i="7" s="1"/>
  <c r="K189" i="7"/>
  <c r="L189" i="7" s="1"/>
  <c r="M189" i="7" s="1"/>
  <c r="G182" i="7" s="1"/>
  <c r="H182" i="7" s="1"/>
  <c r="C178" i="7"/>
  <c r="D178" i="7" s="1"/>
  <c r="O189" i="7"/>
  <c r="P191" i="7"/>
  <c r="Q189" i="1"/>
  <c r="Q186" i="1"/>
  <c r="P188" i="7"/>
  <c r="Q190" i="1" l="1"/>
  <c r="P192" i="7"/>
  <c r="P190" i="7"/>
  <c r="Q188" i="1"/>
  <c r="L187" i="7"/>
  <c r="M187" i="7" s="1"/>
  <c r="K184" i="7" s="1"/>
  <c r="L184" i="7" s="1"/>
  <c r="M184" i="7" s="1"/>
  <c r="K186" i="7"/>
  <c r="L186" i="7" s="1"/>
  <c r="M186" i="7" s="1"/>
  <c r="P189" i="7"/>
  <c r="Q187" i="1"/>
  <c r="O184" i="7" l="1"/>
  <c r="C173" i="7"/>
  <c r="E178" i="7"/>
  <c r="F178" i="7" s="1"/>
  <c r="G178" i="7" s="1"/>
  <c r="H178" i="7" s="1"/>
  <c r="J183" i="7"/>
  <c r="K183" i="7" s="1"/>
  <c r="L183" i="7" s="1"/>
  <c r="M183" i="7" s="1"/>
  <c r="O183" i="7" s="1"/>
  <c r="L185" i="7"/>
  <c r="M185" i="7" s="1"/>
  <c r="O187" i="7"/>
  <c r="C176" i="7"/>
  <c r="D176" i="7" s="1"/>
  <c r="E176" i="7" s="1"/>
  <c r="F176" i="7" s="1"/>
  <c r="D177" i="7"/>
  <c r="E177" i="7" s="1"/>
  <c r="F177" i="7" s="1"/>
  <c r="G177" i="7" s="1"/>
  <c r="H177" i="7" s="1"/>
  <c r="I177" i="7" s="1"/>
  <c r="H181" i="7"/>
  <c r="I181" i="7" s="1"/>
  <c r="J181" i="7" s="1"/>
  <c r="K181" i="7" s="1"/>
  <c r="F179" i="7"/>
  <c r="G179" i="7" s="1"/>
  <c r="H179" i="7" s="1"/>
  <c r="I179" i="7" s="1"/>
  <c r="O186" i="7"/>
  <c r="C175" i="7"/>
  <c r="D175" i="7" s="1"/>
  <c r="E175" i="7" s="1"/>
  <c r="F175" i="7" s="1"/>
  <c r="G175" i="7" s="1"/>
  <c r="G180" i="7"/>
  <c r="H180" i="7" s="1"/>
  <c r="I180" i="7" s="1"/>
  <c r="J180" i="7" s="1"/>
  <c r="I182" i="7"/>
  <c r="J182" i="7" s="1"/>
  <c r="K182" i="7" s="1"/>
  <c r="L182" i="7" s="1"/>
  <c r="M182" i="7" s="1"/>
  <c r="C172" i="7"/>
  <c r="D172" i="7" s="1"/>
  <c r="C171" i="7"/>
  <c r="O182" i="7"/>
  <c r="P184" i="7"/>
  <c r="Q182" i="1"/>
  <c r="I178" i="7"/>
  <c r="J178" i="7" s="1"/>
  <c r="E172" i="7" l="1"/>
  <c r="F172" i="7" s="1"/>
  <c r="G176" i="7"/>
  <c r="H176" i="7" s="1"/>
  <c r="I176" i="7" s="1"/>
  <c r="J176" i="7" s="1"/>
  <c r="K176" i="7" s="1"/>
  <c r="L176" i="7" s="1"/>
  <c r="M176" i="7" s="1"/>
  <c r="Q184" i="1"/>
  <c r="P186" i="7"/>
  <c r="D171" i="7"/>
  <c r="E171" i="7" s="1"/>
  <c r="J179" i="7"/>
  <c r="K179" i="7" s="1"/>
  <c r="L179" i="7" s="1"/>
  <c r="M179" i="7" s="1"/>
  <c r="C168" i="7" s="1"/>
  <c r="D168" i="7" s="1"/>
  <c r="P187" i="7"/>
  <c r="Q185" i="1"/>
  <c r="D173" i="7"/>
  <c r="E173" i="7" s="1"/>
  <c r="F173" i="7" s="1"/>
  <c r="G173" i="7" s="1"/>
  <c r="H173" i="7" s="1"/>
  <c r="I173" i="7" s="1"/>
  <c r="K178" i="7"/>
  <c r="L178" i="7" s="1"/>
  <c r="M178" i="7" s="1"/>
  <c r="O178" i="7" s="1"/>
  <c r="K180" i="7"/>
  <c r="L180" i="7" s="1"/>
  <c r="M180" i="7" s="1"/>
  <c r="L181" i="7"/>
  <c r="M181" i="7" s="1"/>
  <c r="C174" i="7"/>
  <c r="D174" i="7" s="1"/>
  <c r="E174" i="7" s="1"/>
  <c r="F174" i="7" s="1"/>
  <c r="G174" i="7" s="1"/>
  <c r="H174" i="7" s="1"/>
  <c r="O185" i="7"/>
  <c r="P183" i="7"/>
  <c r="Q181" i="1"/>
  <c r="Q180" i="1"/>
  <c r="P182" i="7"/>
  <c r="J173" i="7" l="1"/>
  <c r="K173" i="7" s="1"/>
  <c r="Q183" i="1"/>
  <c r="P185" i="7"/>
  <c r="I174" i="7"/>
  <c r="J174" i="7" s="1"/>
  <c r="F171" i="7"/>
  <c r="G171" i="7" s="1"/>
  <c r="H171" i="7" s="1"/>
  <c r="G172" i="7"/>
  <c r="H172" i="7" s="1"/>
  <c r="I172" i="7" s="1"/>
  <c r="J172" i="7" s="1"/>
  <c r="O179" i="7"/>
  <c r="C167" i="7"/>
  <c r="C170" i="7"/>
  <c r="D170" i="7" s="1"/>
  <c r="E170" i="7" s="1"/>
  <c r="F170" i="7" s="1"/>
  <c r="G170" i="7" s="1"/>
  <c r="H170" i="7" s="1"/>
  <c r="O181" i="7"/>
  <c r="J177" i="7"/>
  <c r="K177" i="7" s="1"/>
  <c r="L177" i="7" s="1"/>
  <c r="M177" i="7" s="1"/>
  <c r="C169" i="7"/>
  <c r="D169" i="7" s="1"/>
  <c r="E169" i="7" s="1"/>
  <c r="O180" i="7"/>
  <c r="H175" i="7"/>
  <c r="I175" i="7" s="1"/>
  <c r="J175" i="7" s="1"/>
  <c r="K175" i="7" s="1"/>
  <c r="L175" i="7" s="1"/>
  <c r="M175" i="7" s="1"/>
  <c r="O175" i="7" s="1"/>
  <c r="O176" i="7"/>
  <c r="C165" i="7"/>
  <c r="D165" i="7" s="1"/>
  <c r="Q177" i="1"/>
  <c r="P179" i="7"/>
  <c r="I171" i="7"/>
  <c r="J171" i="7" s="1"/>
  <c r="P178" i="7"/>
  <c r="Q176" i="1"/>
  <c r="P181" i="7" l="1"/>
  <c r="Q179" i="1"/>
  <c r="I170" i="7"/>
  <c r="J170" i="7" s="1"/>
  <c r="K170" i="7" s="1"/>
  <c r="L173" i="7"/>
  <c r="M173" i="7" s="1"/>
  <c r="C166" i="7"/>
  <c r="D166" i="7" s="1"/>
  <c r="E166" i="7" s="1"/>
  <c r="O177" i="7"/>
  <c r="E165" i="7"/>
  <c r="F165" i="7" s="1"/>
  <c r="K172" i="7"/>
  <c r="C164" i="7"/>
  <c r="P180" i="7"/>
  <c r="Q178" i="1"/>
  <c r="F169" i="7"/>
  <c r="G169" i="7" s="1"/>
  <c r="H169" i="7" s="1"/>
  <c r="D167" i="7"/>
  <c r="E167" i="7" s="1"/>
  <c r="F167" i="7" s="1"/>
  <c r="K174" i="7"/>
  <c r="L174" i="7" s="1"/>
  <c r="M174" i="7" s="1"/>
  <c r="E168" i="7"/>
  <c r="F168" i="7" s="1"/>
  <c r="G168" i="7" s="1"/>
  <c r="H168" i="7" s="1"/>
  <c r="I168" i="7" s="1"/>
  <c r="Q173" i="1"/>
  <c r="P175" i="7"/>
  <c r="P176" i="7"/>
  <c r="Q174" i="1"/>
  <c r="O174" i="7" l="1"/>
  <c r="C163" i="7"/>
  <c r="D163" i="7" s="1"/>
  <c r="P177" i="7"/>
  <c r="Q175" i="1"/>
  <c r="G167" i="7"/>
  <c r="H167" i="7" s="1"/>
  <c r="I167" i="7" s="1"/>
  <c r="D164" i="7"/>
  <c r="E164" i="7" s="1"/>
  <c r="F166" i="7"/>
  <c r="G166" i="7" s="1"/>
  <c r="L170" i="7"/>
  <c r="M170" i="7" s="1"/>
  <c r="I169" i="7"/>
  <c r="J169" i="7" s="1"/>
  <c r="K169" i="7" s="1"/>
  <c r="L172" i="7"/>
  <c r="M172" i="7" s="1"/>
  <c r="O173" i="7"/>
  <c r="C162" i="7"/>
  <c r="D162" i="7" s="1"/>
  <c r="K171" i="7"/>
  <c r="L171" i="7" s="1"/>
  <c r="M171" i="7" s="1"/>
  <c r="L169" i="7" l="1"/>
  <c r="M169" i="7" s="1"/>
  <c r="C160" i="7"/>
  <c r="D160" i="7" s="1"/>
  <c r="O171" i="7"/>
  <c r="C161" i="7"/>
  <c r="D161" i="7" s="1"/>
  <c r="E161" i="7" s="1"/>
  <c r="F161" i="7" s="1"/>
  <c r="G161" i="7" s="1"/>
  <c r="H161" i="7" s="1"/>
  <c r="O172" i="7"/>
  <c r="F164" i="7"/>
  <c r="G164" i="7" s="1"/>
  <c r="H164" i="7" s="1"/>
  <c r="I164" i="7" s="1"/>
  <c r="E163" i="7"/>
  <c r="F163" i="7" s="1"/>
  <c r="G163" i="7" s="1"/>
  <c r="H163" i="7" s="1"/>
  <c r="I163" i="7" s="1"/>
  <c r="J167" i="7"/>
  <c r="K167" i="7" s="1"/>
  <c r="L167" i="7" s="1"/>
  <c r="M167" i="7" s="1"/>
  <c r="Q172" i="1"/>
  <c r="P174" i="7"/>
  <c r="E162" i="7"/>
  <c r="F162" i="7" s="1"/>
  <c r="G162" i="7" s="1"/>
  <c r="H162" i="7" s="1"/>
  <c r="C159" i="7"/>
  <c r="D159" i="7" s="1"/>
  <c r="E159" i="7" s="1"/>
  <c r="F159" i="7" s="1"/>
  <c r="O170" i="7"/>
  <c r="G165" i="7"/>
  <c r="H165" i="7" s="1"/>
  <c r="I165" i="7" s="1"/>
  <c r="J165" i="7" s="1"/>
  <c r="P173" i="7"/>
  <c r="Q171" i="1"/>
  <c r="H166" i="7"/>
  <c r="I166" i="7" s="1"/>
  <c r="J166" i="7" s="1"/>
  <c r="K166" i="7" s="1"/>
  <c r="J168" i="7"/>
  <c r="K168" i="7" s="1"/>
  <c r="L168" i="7" s="1"/>
  <c r="M168" i="7" s="1"/>
  <c r="O167" i="7" l="1"/>
  <c r="C156" i="7"/>
  <c r="D156" i="7" s="1"/>
  <c r="J163" i="7"/>
  <c r="K163" i="7" s="1"/>
  <c r="L163" i="7" s="1"/>
  <c r="M163" i="7" s="1"/>
  <c r="C152" i="7" s="1"/>
  <c r="O168" i="7"/>
  <c r="C157" i="7"/>
  <c r="D157" i="7" s="1"/>
  <c r="K165" i="7"/>
  <c r="L165" i="7" s="1"/>
  <c r="M165" i="7" s="1"/>
  <c r="J164" i="7"/>
  <c r="K164" i="7" s="1"/>
  <c r="L164" i="7" s="1"/>
  <c r="M164" i="7" s="1"/>
  <c r="O164" i="7" s="1"/>
  <c r="E160" i="7"/>
  <c r="F160" i="7" s="1"/>
  <c r="G160" i="7" s="1"/>
  <c r="I162" i="7"/>
  <c r="Q169" i="1"/>
  <c r="P171" i="7"/>
  <c r="L166" i="7"/>
  <c r="M166" i="7" s="1"/>
  <c r="Q168" i="1"/>
  <c r="P170" i="7"/>
  <c r="Q170" i="1"/>
  <c r="P172" i="7"/>
  <c r="O169" i="7"/>
  <c r="C158" i="7"/>
  <c r="D158" i="7" s="1"/>
  <c r="E158" i="7" s="1"/>
  <c r="F158" i="7" s="1"/>
  <c r="G158" i="7" s="1"/>
  <c r="H158" i="7"/>
  <c r="I158" i="7" s="1"/>
  <c r="O163" i="7"/>
  <c r="O165" i="7" l="1"/>
  <c r="C154" i="7"/>
  <c r="D154" i="7" s="1"/>
  <c r="E154" i="7" s="1"/>
  <c r="E156" i="7"/>
  <c r="F156" i="7" s="1"/>
  <c r="G156" i="7" s="1"/>
  <c r="H156" i="7" s="1"/>
  <c r="I156" i="7" s="1"/>
  <c r="C153" i="7"/>
  <c r="D153" i="7" s="1"/>
  <c r="P169" i="7"/>
  <c r="Q167" i="1"/>
  <c r="J162" i="7"/>
  <c r="K162" i="7" s="1"/>
  <c r="L162" i="7" s="1"/>
  <c r="M162" i="7" s="1"/>
  <c r="D152" i="7" s="1"/>
  <c r="E152" i="7" s="1"/>
  <c r="E157" i="7"/>
  <c r="F157" i="7" s="1"/>
  <c r="G157" i="7" s="1"/>
  <c r="H157" i="7" s="1"/>
  <c r="P167" i="7"/>
  <c r="Q165" i="1"/>
  <c r="O166" i="7"/>
  <c r="G159" i="7"/>
  <c r="H159" i="7" s="1"/>
  <c r="I159" i="7" s="1"/>
  <c r="J159" i="7" s="1"/>
  <c r="C155" i="7"/>
  <c r="D155" i="7" s="1"/>
  <c r="E155" i="7" s="1"/>
  <c r="F155" i="7" s="1"/>
  <c r="H160" i="7"/>
  <c r="I160" i="7" s="1"/>
  <c r="J160" i="7" s="1"/>
  <c r="K160" i="7" s="1"/>
  <c r="P168" i="7"/>
  <c r="Q166" i="1"/>
  <c r="I161" i="7"/>
  <c r="J161" i="7" s="1"/>
  <c r="K161" i="7" s="1"/>
  <c r="L161" i="7" s="1"/>
  <c r="M161" i="7" s="1"/>
  <c r="Q162" i="1"/>
  <c r="P164" i="7"/>
  <c r="P163" i="7"/>
  <c r="Q161" i="1"/>
  <c r="C151" i="7" l="1"/>
  <c r="D151" i="7" s="1"/>
  <c r="F154" i="7"/>
  <c r="G154" i="7" s="1"/>
  <c r="J158" i="7"/>
  <c r="K158" i="7" s="1"/>
  <c r="O162" i="7"/>
  <c r="C150" i="7"/>
  <c r="O161" i="7"/>
  <c r="G155" i="7"/>
  <c r="H155" i="7" s="1"/>
  <c r="P165" i="7"/>
  <c r="Q163" i="1"/>
  <c r="Q164" i="1"/>
  <c r="P166" i="7"/>
  <c r="L160" i="7"/>
  <c r="M160" i="7" s="1"/>
  <c r="K159" i="7"/>
  <c r="L159" i="7" s="1"/>
  <c r="M159" i="7" s="1"/>
  <c r="I157" i="7"/>
  <c r="J157" i="7" s="1"/>
  <c r="E153" i="7"/>
  <c r="F153" i="7" s="1"/>
  <c r="G153" i="7" s="1"/>
  <c r="H153" i="7" s="1"/>
  <c r="E151" i="7"/>
  <c r="F151" i="7" s="1"/>
  <c r="J156" i="7"/>
  <c r="K156" i="7" s="1"/>
  <c r="C149" i="7"/>
  <c r="D149" i="7" s="1"/>
  <c r="L158" i="7"/>
  <c r="M158" i="7" s="1"/>
  <c r="Q160" i="1"/>
  <c r="P162" i="7"/>
  <c r="F152" i="7"/>
  <c r="G152" i="7" s="1"/>
  <c r="I155" i="7"/>
  <c r="J155" i="7" s="1"/>
  <c r="K155" i="7" s="1"/>
  <c r="K157" i="7"/>
  <c r="L157" i="7" s="1"/>
  <c r="M157" i="7" s="1"/>
  <c r="H154" i="7" l="1"/>
  <c r="I154" i="7" s="1"/>
  <c r="Q159" i="1"/>
  <c r="P161" i="7"/>
  <c r="O160" i="7"/>
  <c r="C148" i="7"/>
  <c r="O159" i="7"/>
  <c r="D150" i="7"/>
  <c r="E150" i="7" s="1"/>
  <c r="F150" i="7" s="1"/>
  <c r="G150" i="7" s="1"/>
  <c r="C147" i="7"/>
  <c r="D147" i="7" s="1"/>
  <c r="O158" i="7"/>
  <c r="H152" i="7"/>
  <c r="I152" i="7" s="1"/>
  <c r="E149" i="7"/>
  <c r="F149" i="7" s="1"/>
  <c r="G151" i="7"/>
  <c r="I153" i="7"/>
  <c r="J153" i="7" s="1"/>
  <c r="H151" i="7"/>
  <c r="O157" i="7"/>
  <c r="C146" i="7"/>
  <c r="L155" i="7"/>
  <c r="M155" i="7" s="1"/>
  <c r="L156" i="7"/>
  <c r="M156" i="7" s="1"/>
  <c r="Q158" i="1"/>
  <c r="P160" i="7"/>
  <c r="D148" i="7"/>
  <c r="E148" i="7" s="1"/>
  <c r="J154" i="7"/>
  <c r="K154" i="7" s="1"/>
  <c r="L154" i="7" s="1"/>
  <c r="M154" i="7" s="1"/>
  <c r="P159" i="7" l="1"/>
  <c r="Q157" i="1"/>
  <c r="C143" i="7"/>
  <c r="O154" i="7"/>
  <c r="J152" i="7"/>
  <c r="K152" i="7" s="1"/>
  <c r="L152" i="7" s="1"/>
  <c r="M152" i="7" s="1"/>
  <c r="F148" i="7"/>
  <c r="G148" i="7" s="1"/>
  <c r="H148" i="7" s="1"/>
  <c r="I148" i="7" s="1"/>
  <c r="J148" i="7" s="1"/>
  <c r="C144" i="7"/>
  <c r="D144" i="7" s="1"/>
  <c r="O155" i="7"/>
  <c r="P158" i="7"/>
  <c r="Q156" i="1"/>
  <c r="D146" i="7"/>
  <c r="E146" i="7" s="1"/>
  <c r="F146" i="7" s="1"/>
  <c r="E147" i="7"/>
  <c r="F147" i="7" s="1"/>
  <c r="G147" i="7" s="1"/>
  <c r="C145" i="7"/>
  <c r="D145" i="7" s="1"/>
  <c r="E145" i="7" s="1"/>
  <c r="O156" i="7"/>
  <c r="I151" i="7"/>
  <c r="J151" i="7" s="1"/>
  <c r="K151" i="7" s="1"/>
  <c r="K153" i="7"/>
  <c r="L153" i="7" s="1"/>
  <c r="M153" i="7" s="1"/>
  <c r="P157" i="7"/>
  <c r="Q155" i="1"/>
  <c r="G149" i="7"/>
  <c r="H149" i="7" s="1"/>
  <c r="I149" i="7" s="1"/>
  <c r="J149" i="7" s="1"/>
  <c r="H150" i="7"/>
  <c r="I150" i="7" s="1"/>
  <c r="J150" i="7" s="1"/>
  <c r="K150" i="7" s="1"/>
  <c r="F145" i="7" l="1"/>
  <c r="G145" i="7" s="1"/>
  <c r="Q154" i="1"/>
  <c r="P156" i="7"/>
  <c r="O152" i="7"/>
  <c r="C141" i="7"/>
  <c r="L150" i="7"/>
  <c r="M150" i="7" s="1"/>
  <c r="L151" i="7"/>
  <c r="M151" i="7" s="1"/>
  <c r="K148" i="7" s="1"/>
  <c r="L148" i="7" s="1"/>
  <c r="M148" i="7" s="1"/>
  <c r="C142" i="7"/>
  <c r="D142" i="7" s="1"/>
  <c r="O153" i="7"/>
  <c r="H147" i="7"/>
  <c r="I147" i="7" s="1"/>
  <c r="Q153" i="1"/>
  <c r="P155" i="7"/>
  <c r="Q152" i="1"/>
  <c r="P154" i="7"/>
  <c r="K149" i="7"/>
  <c r="G146" i="7"/>
  <c r="H146" i="7" s="1"/>
  <c r="E144" i="7"/>
  <c r="F144" i="7" s="1"/>
  <c r="G144" i="7" s="1"/>
  <c r="H144" i="7" s="1"/>
  <c r="D143" i="7"/>
  <c r="E143" i="7" s="1"/>
  <c r="I146" i="7" l="1"/>
  <c r="J146" i="7" s="1"/>
  <c r="F143" i="7"/>
  <c r="G143" i="7" s="1"/>
  <c r="H143" i="7" s="1"/>
  <c r="I143" i="7" s="1"/>
  <c r="H145" i="7"/>
  <c r="I145" i="7" s="1"/>
  <c r="J145" i="7" s="1"/>
  <c r="K145" i="7" s="1"/>
  <c r="L145" i="7" s="1"/>
  <c r="M145" i="7" s="1"/>
  <c r="E142" i="7"/>
  <c r="F142" i="7" s="1"/>
  <c r="L149" i="7"/>
  <c r="M149" i="7" s="1"/>
  <c r="D141" i="7"/>
  <c r="E141" i="7" s="1"/>
  <c r="F141" i="7"/>
  <c r="G141" i="7" s="1"/>
  <c r="Q150" i="1"/>
  <c r="P152" i="7"/>
  <c r="I144" i="7"/>
  <c r="J144" i="7" s="1"/>
  <c r="C137" i="7"/>
  <c r="O148" i="7"/>
  <c r="O151" i="7"/>
  <c r="C140" i="7"/>
  <c r="D140" i="7" s="1"/>
  <c r="E140" i="7" s="1"/>
  <c r="F140" i="7" s="1"/>
  <c r="O149" i="7"/>
  <c r="C138" i="7"/>
  <c r="D138" i="7" s="1"/>
  <c r="P153" i="7"/>
  <c r="Q151" i="1"/>
  <c r="G142" i="7"/>
  <c r="H142" i="7" s="1"/>
  <c r="K146" i="7"/>
  <c r="L146" i="7" s="1"/>
  <c r="M146" i="7" s="1"/>
  <c r="J147" i="7"/>
  <c r="K147" i="7" s="1"/>
  <c r="L147" i="7" s="1"/>
  <c r="M147" i="7" s="1"/>
  <c r="O150" i="7"/>
  <c r="C139" i="7"/>
  <c r="D139" i="7" s="1"/>
  <c r="E139" i="7" s="1"/>
  <c r="G140" i="7" l="1"/>
  <c r="K144" i="7"/>
  <c r="E138" i="7"/>
  <c r="F138" i="7" s="1"/>
  <c r="G138" i="7" s="1"/>
  <c r="H138" i="7" s="1"/>
  <c r="I138" i="7" s="1"/>
  <c r="F139" i="7"/>
  <c r="G139" i="7" s="1"/>
  <c r="H139" i="7" s="1"/>
  <c r="I142" i="7"/>
  <c r="D137" i="7"/>
  <c r="O146" i="7"/>
  <c r="C135" i="7"/>
  <c r="D135" i="7" s="1"/>
  <c r="P148" i="7"/>
  <c r="Q146" i="1"/>
  <c r="E137" i="7"/>
  <c r="F137" i="7" s="1"/>
  <c r="Q148" i="1"/>
  <c r="P150" i="7"/>
  <c r="H140" i="7"/>
  <c r="I140" i="7" s="1"/>
  <c r="L144" i="7"/>
  <c r="M144" i="7" s="1"/>
  <c r="J143" i="7"/>
  <c r="K143" i="7" s="1"/>
  <c r="L143" i="7" s="1"/>
  <c r="M143" i="7" s="1"/>
  <c r="J142" i="7"/>
  <c r="K142" i="7" s="1"/>
  <c r="Q147" i="1"/>
  <c r="P149" i="7"/>
  <c r="O145" i="7"/>
  <c r="C134" i="7"/>
  <c r="O147" i="7"/>
  <c r="C136" i="7"/>
  <c r="D136" i="7" s="1"/>
  <c r="E136" i="7" s="1"/>
  <c r="P151" i="7"/>
  <c r="Q149" i="1"/>
  <c r="H141" i="7"/>
  <c r="I141" i="7" s="1"/>
  <c r="J141" i="7" s="1"/>
  <c r="K141" i="7" s="1"/>
  <c r="F136" i="7" l="1"/>
  <c r="G136" i="7" s="1"/>
  <c r="Q143" i="1"/>
  <c r="P145" i="7"/>
  <c r="L141" i="7"/>
  <c r="M141" i="7" s="1"/>
  <c r="Q145" i="1"/>
  <c r="P147" i="7"/>
  <c r="C133" i="7"/>
  <c r="D133" i="7" s="1"/>
  <c r="O144" i="7"/>
  <c r="G137" i="7"/>
  <c r="H137" i="7" s="1"/>
  <c r="E135" i="7"/>
  <c r="F135" i="7" s="1"/>
  <c r="C132" i="7"/>
  <c r="D132" i="7" s="1"/>
  <c r="O143" i="7"/>
  <c r="D134" i="7"/>
  <c r="E134" i="7" s="1"/>
  <c r="L142" i="7"/>
  <c r="M142" i="7" s="1"/>
  <c r="J140" i="7"/>
  <c r="K140" i="7" s="1"/>
  <c r="L140" i="7" s="1"/>
  <c r="M140" i="7" s="1"/>
  <c r="I139" i="7"/>
  <c r="J139" i="7" s="1"/>
  <c r="P146" i="7"/>
  <c r="Q144" i="1"/>
  <c r="E132" i="7" l="1"/>
  <c r="F132" i="7" s="1"/>
  <c r="Q142" i="1"/>
  <c r="P144" i="7"/>
  <c r="E133" i="7"/>
  <c r="F133" i="7" s="1"/>
  <c r="G133" i="7" s="1"/>
  <c r="H133" i="7" s="1"/>
  <c r="I133" i="7" s="1"/>
  <c r="F134" i="7"/>
  <c r="G134" i="7" s="1"/>
  <c r="H134" i="7" s="1"/>
  <c r="G135" i="7"/>
  <c r="H135" i="7" s="1"/>
  <c r="I135" i="7" s="1"/>
  <c r="O140" i="7"/>
  <c r="C129" i="7"/>
  <c r="D129" i="7" s="1"/>
  <c r="E129" i="7" s="1"/>
  <c r="C130" i="7"/>
  <c r="D130" i="7" s="1"/>
  <c r="O141" i="7"/>
  <c r="O142" i="7"/>
  <c r="C131" i="7"/>
  <c r="D131" i="7" s="1"/>
  <c r="E131" i="7" s="1"/>
  <c r="F131" i="7" s="1"/>
  <c r="G131" i="7" s="1"/>
  <c r="J138" i="7"/>
  <c r="K138" i="7" s="1"/>
  <c r="L138" i="7" s="1"/>
  <c r="M138" i="7" s="1"/>
  <c r="H136" i="7"/>
  <c r="I136" i="7" s="1"/>
  <c r="J136" i="7" s="1"/>
  <c r="K139" i="7"/>
  <c r="L139" i="7" s="1"/>
  <c r="M139" i="7" s="1"/>
  <c r="P143" i="7"/>
  <c r="Q141" i="1"/>
  <c r="I137" i="7"/>
  <c r="J137" i="7" s="1"/>
  <c r="K137" i="7" s="1"/>
  <c r="L137" i="7" l="1"/>
  <c r="M137" i="7" s="1"/>
  <c r="K136" i="7"/>
  <c r="L136" i="7" s="1"/>
  <c r="M136" i="7" s="1"/>
  <c r="Q139" i="1"/>
  <c r="P141" i="7"/>
  <c r="J135" i="7"/>
  <c r="K135" i="7" s="1"/>
  <c r="L135" i="7" s="1"/>
  <c r="M135" i="7" s="1"/>
  <c r="F129" i="7"/>
  <c r="C128" i="7"/>
  <c r="D128" i="7" s="1"/>
  <c r="O139" i="7"/>
  <c r="Q140" i="1"/>
  <c r="P142" i="7"/>
  <c r="Q138" i="1"/>
  <c r="P140" i="7"/>
  <c r="O138" i="7"/>
  <c r="C127" i="7"/>
  <c r="D127" i="7" s="1"/>
  <c r="E127" i="7" s="1"/>
  <c r="F127" i="7" s="1"/>
  <c r="E130" i="7"/>
  <c r="F130" i="7" s="1"/>
  <c r="I134" i="7"/>
  <c r="J134" i="7" s="1"/>
  <c r="G132" i="7"/>
  <c r="H132" i="7" s="1"/>
  <c r="I132" i="7" s="1"/>
  <c r="G129" i="7" l="1"/>
  <c r="H129" i="7" s="1"/>
  <c r="Q136" i="1"/>
  <c r="P138" i="7"/>
  <c r="C124" i="7"/>
  <c r="O135" i="7"/>
  <c r="C126" i="7"/>
  <c r="D126" i="7" s="1"/>
  <c r="E126" i="7" s="1"/>
  <c r="O137" i="7"/>
  <c r="K134" i="7"/>
  <c r="L134" i="7" s="1"/>
  <c r="M134" i="7" s="1"/>
  <c r="P139" i="7"/>
  <c r="Q137" i="1"/>
  <c r="J133" i="7"/>
  <c r="K133" i="7" s="1"/>
  <c r="L133" i="7" s="1"/>
  <c r="M133" i="7" s="1"/>
  <c r="G127" i="7"/>
  <c r="O136" i="7"/>
  <c r="C125" i="7"/>
  <c r="D125" i="7" s="1"/>
  <c r="J132" i="7"/>
  <c r="K132" i="7" s="1"/>
  <c r="G130" i="7"/>
  <c r="H130" i="7" s="1"/>
  <c r="I130" i="7" s="1"/>
  <c r="J130" i="7" s="1"/>
  <c r="E128" i="7"/>
  <c r="F128" i="7" s="1"/>
  <c r="G128" i="7" s="1"/>
  <c r="H131" i="7"/>
  <c r="I131" i="7" s="1"/>
  <c r="J131" i="7" s="1"/>
  <c r="L132" i="7" l="1"/>
  <c r="M132" i="7" s="1"/>
  <c r="O132" i="7" s="1"/>
  <c r="K131" i="7"/>
  <c r="E125" i="7"/>
  <c r="F126" i="7"/>
  <c r="G126" i="7" s="1"/>
  <c r="H126" i="7" s="1"/>
  <c r="C121" i="7"/>
  <c r="P137" i="7"/>
  <c r="Q135" i="1"/>
  <c r="L131" i="7"/>
  <c r="M131" i="7" s="1"/>
  <c r="K130" i="7"/>
  <c r="H127" i="7"/>
  <c r="I127" i="7" s="1"/>
  <c r="J127" i="7" s="1"/>
  <c r="O134" i="7"/>
  <c r="C123" i="7"/>
  <c r="D123" i="7" s="1"/>
  <c r="E123" i="7" s="1"/>
  <c r="F123" i="7" s="1"/>
  <c r="D124" i="7"/>
  <c r="E124" i="7" s="1"/>
  <c r="O133" i="7"/>
  <c r="C122" i="7"/>
  <c r="D122" i="7" s="1"/>
  <c r="E122" i="7" s="1"/>
  <c r="F125" i="7"/>
  <c r="G125" i="7" s="1"/>
  <c r="H125" i="7" s="1"/>
  <c r="H128" i="7"/>
  <c r="I128" i="7" s="1"/>
  <c r="J128" i="7" s="1"/>
  <c r="K128" i="7" s="1"/>
  <c r="Q134" i="1"/>
  <c r="P136" i="7"/>
  <c r="Q133" i="1"/>
  <c r="P135" i="7"/>
  <c r="I129" i="7"/>
  <c r="J129" i="7" s="1"/>
  <c r="K129" i="7" s="1"/>
  <c r="L129" i="7" s="1"/>
  <c r="M129" i="7" s="1"/>
  <c r="L128" i="7" l="1"/>
  <c r="M128" i="7" s="1"/>
  <c r="C117" i="7" s="1"/>
  <c r="K127" i="7"/>
  <c r="F124" i="7"/>
  <c r="G124" i="7" s="1"/>
  <c r="H124" i="7" s="1"/>
  <c r="I124" i="7" s="1"/>
  <c r="J124" i="7" s="1"/>
  <c r="L130" i="7"/>
  <c r="M130" i="7" s="1"/>
  <c r="F122" i="7" s="1"/>
  <c r="G122" i="7" s="1"/>
  <c r="H122" i="7" s="1"/>
  <c r="I125" i="7"/>
  <c r="G123" i="7"/>
  <c r="H123" i="7" s="1"/>
  <c r="I123" i="7" s="1"/>
  <c r="Q132" i="1"/>
  <c r="P134" i="7"/>
  <c r="L127" i="7"/>
  <c r="M127" i="7" s="1"/>
  <c r="I126" i="7"/>
  <c r="J126" i="7" s="1"/>
  <c r="K126" i="7" s="1"/>
  <c r="O130" i="7"/>
  <c r="C119" i="7"/>
  <c r="D119" i="7" s="1"/>
  <c r="E119" i="7" s="1"/>
  <c r="F119" i="7" s="1"/>
  <c r="Q130" i="1"/>
  <c r="P132" i="7"/>
  <c r="O129" i="7"/>
  <c r="C118" i="7"/>
  <c r="D118" i="7" s="1"/>
  <c r="E118" i="7" s="1"/>
  <c r="O128" i="7"/>
  <c r="Q131" i="1"/>
  <c r="P133" i="7"/>
  <c r="J125" i="7"/>
  <c r="K125" i="7" s="1"/>
  <c r="O131" i="7"/>
  <c r="C120" i="7"/>
  <c r="D120" i="7" s="1"/>
  <c r="E120" i="7" s="1"/>
  <c r="F120" i="7" s="1"/>
  <c r="G120" i="7" s="1"/>
  <c r="D121" i="7"/>
  <c r="E121" i="7" s="1"/>
  <c r="F121" i="7" s="1"/>
  <c r="G121" i="7" s="1"/>
  <c r="F118" i="7" l="1"/>
  <c r="L126" i="7"/>
  <c r="M126" i="7" s="1"/>
  <c r="H120" i="7"/>
  <c r="G119" i="7"/>
  <c r="C116" i="7"/>
  <c r="D116" i="7" s="1"/>
  <c r="O127" i="7"/>
  <c r="P131" i="7"/>
  <c r="Q129" i="1"/>
  <c r="Q127" i="1"/>
  <c r="P129" i="7"/>
  <c r="P130" i="7"/>
  <c r="Q128" i="1"/>
  <c r="J123" i="7"/>
  <c r="K123" i="7" s="1"/>
  <c r="D117" i="7"/>
  <c r="E117" i="7" s="1"/>
  <c r="K124" i="7"/>
  <c r="L124" i="7" s="1"/>
  <c r="M124" i="7" s="1"/>
  <c r="H121" i="7"/>
  <c r="I121" i="7" s="1"/>
  <c r="L125" i="7"/>
  <c r="M125" i="7" s="1"/>
  <c r="G118" i="7" s="1"/>
  <c r="H118" i="7" s="1"/>
  <c r="P128" i="7"/>
  <c r="Q126" i="1"/>
  <c r="O126" i="7"/>
  <c r="C115" i="7"/>
  <c r="D115" i="7" s="1"/>
  <c r="E115" i="7" s="1"/>
  <c r="I122" i="7"/>
  <c r="J122" i="7" s="1"/>
  <c r="F117" i="7" l="1"/>
  <c r="G117" i="7" s="1"/>
  <c r="J121" i="7"/>
  <c r="K121" i="7" s="1"/>
  <c r="L123" i="7"/>
  <c r="M123" i="7" s="1"/>
  <c r="F115" i="7" s="1"/>
  <c r="E116" i="7"/>
  <c r="F116" i="7" s="1"/>
  <c r="H119" i="7"/>
  <c r="I119" i="7" s="1"/>
  <c r="O125" i="7"/>
  <c r="C114" i="7"/>
  <c r="D114" i="7" s="1"/>
  <c r="E114" i="7" s="1"/>
  <c r="P127" i="7"/>
  <c r="Q125" i="1"/>
  <c r="Q124" i="1"/>
  <c r="P126" i="7"/>
  <c r="K122" i="7"/>
  <c r="L122" i="7" s="1"/>
  <c r="M122" i="7" s="1"/>
  <c r="O124" i="7"/>
  <c r="C113" i="7"/>
  <c r="D113" i="7" s="1"/>
  <c r="I120" i="7"/>
  <c r="J120" i="7" s="1"/>
  <c r="K120" i="7" s="1"/>
  <c r="L120" i="7" l="1"/>
  <c r="M120" i="7" s="1"/>
  <c r="G115" i="7"/>
  <c r="L121" i="7"/>
  <c r="M121" i="7" s="1"/>
  <c r="L119" i="7" s="1"/>
  <c r="M119" i="7" s="1"/>
  <c r="F114" i="7"/>
  <c r="G114" i="7" s="1"/>
  <c r="H114" i="7" s="1"/>
  <c r="I114" i="7" s="1"/>
  <c r="E113" i="7"/>
  <c r="J119" i="7"/>
  <c r="K119" i="7" s="1"/>
  <c r="H117" i="7"/>
  <c r="I117" i="7" s="1"/>
  <c r="C110" i="7"/>
  <c r="D110" i="7" s="1"/>
  <c r="O121" i="7"/>
  <c r="P124" i="7"/>
  <c r="Q122" i="1"/>
  <c r="J117" i="7"/>
  <c r="K117" i="7" s="1"/>
  <c r="C111" i="7"/>
  <c r="D111" i="7" s="1"/>
  <c r="E111" i="7" s="1"/>
  <c r="O122" i="7"/>
  <c r="G116" i="7"/>
  <c r="H116" i="7" s="1"/>
  <c r="I116" i="7" s="1"/>
  <c r="J116" i="7" s="1"/>
  <c r="Q123" i="1"/>
  <c r="P125" i="7"/>
  <c r="O120" i="7"/>
  <c r="C109" i="7"/>
  <c r="O123" i="7"/>
  <c r="C112" i="7"/>
  <c r="D112" i="7" s="1"/>
  <c r="E112" i="7" s="1"/>
  <c r="F112" i="7" s="1"/>
  <c r="I118" i="7"/>
  <c r="J118" i="7" s="1"/>
  <c r="K118" i="7" s="1"/>
  <c r="L118" i="7" s="1"/>
  <c r="M118" i="7" s="1"/>
  <c r="H113" i="7" l="1"/>
  <c r="I113" i="7" s="1"/>
  <c r="D109" i="7"/>
  <c r="G112" i="7"/>
  <c r="H115" i="7"/>
  <c r="I115" i="7" s="1"/>
  <c r="J115" i="7" s="1"/>
  <c r="K115" i="7" s="1"/>
  <c r="L115" i="7" s="1"/>
  <c r="M115" i="7" s="1"/>
  <c r="F111" i="7"/>
  <c r="G111" i="7" s="1"/>
  <c r="F113" i="7"/>
  <c r="G113" i="7" s="1"/>
  <c r="O118" i="7"/>
  <c r="C107" i="7"/>
  <c r="D107" i="7" s="1"/>
  <c r="P122" i="7"/>
  <c r="Q120" i="1"/>
  <c r="P120" i="7"/>
  <c r="Q118" i="1"/>
  <c r="P121" i="7"/>
  <c r="Q119" i="1"/>
  <c r="P123" i="7"/>
  <c r="Q121" i="1"/>
  <c r="L117" i="7"/>
  <c r="M117" i="7" s="1"/>
  <c r="H111" i="7" s="1"/>
  <c r="E110" i="7"/>
  <c r="F110" i="7" s="1"/>
  <c r="E109" i="7"/>
  <c r="F109" i="7" s="1"/>
  <c r="H112" i="7"/>
  <c r="I112" i="7" s="1"/>
  <c r="J114" i="7"/>
  <c r="K114" i="7" s="1"/>
  <c r="C108" i="7"/>
  <c r="D108" i="7" s="1"/>
  <c r="O119" i="7"/>
  <c r="K116" i="7"/>
  <c r="L116" i="7" s="1"/>
  <c r="M116" i="7" s="1"/>
  <c r="I111" i="7" l="1"/>
  <c r="J111" i="7" s="1"/>
  <c r="J112" i="7"/>
  <c r="K112" i="7" s="1"/>
  <c r="E107" i="7"/>
  <c r="F107" i="7" s="1"/>
  <c r="G109" i="7"/>
  <c r="H109" i="7" s="1"/>
  <c r="I109" i="7" s="1"/>
  <c r="J109" i="7" s="1"/>
  <c r="Q116" i="1"/>
  <c r="P118" i="7"/>
  <c r="E108" i="7"/>
  <c r="F108" i="7" s="1"/>
  <c r="G108" i="7" s="1"/>
  <c r="G110" i="7"/>
  <c r="H110" i="7" s="1"/>
  <c r="I110" i="7" s="1"/>
  <c r="J110" i="7" s="1"/>
  <c r="K110" i="7" s="1"/>
  <c r="C105" i="7"/>
  <c r="D105" i="7" s="1"/>
  <c r="O116" i="7"/>
  <c r="Q117" i="1"/>
  <c r="P119" i="7"/>
  <c r="O115" i="7"/>
  <c r="C104" i="7"/>
  <c r="L114" i="7"/>
  <c r="M114" i="7" s="1"/>
  <c r="C106" i="7"/>
  <c r="D106" i="7" s="1"/>
  <c r="E106" i="7" s="1"/>
  <c r="F106" i="7" s="1"/>
  <c r="G106" i="7" s="1"/>
  <c r="O117" i="7"/>
  <c r="J113" i="7"/>
  <c r="K113" i="7" s="1"/>
  <c r="L113" i="7" s="1"/>
  <c r="M113" i="7" s="1"/>
  <c r="C103" i="7" l="1"/>
  <c r="D103" i="7" s="1"/>
  <c r="O114" i="7"/>
  <c r="G107" i="7"/>
  <c r="H107" i="7" s="1"/>
  <c r="C102" i="7"/>
  <c r="O113" i="7"/>
  <c r="D104" i="7"/>
  <c r="E104" i="7" s="1"/>
  <c r="P116" i="7"/>
  <c r="Q114" i="1"/>
  <c r="L112" i="7"/>
  <c r="M112" i="7" s="1"/>
  <c r="H106" i="7" s="1"/>
  <c r="H108" i="7"/>
  <c r="I108" i="7" s="1"/>
  <c r="Q115" i="1"/>
  <c r="P117" i="7"/>
  <c r="Q113" i="1"/>
  <c r="P115" i="7"/>
  <c r="E105" i="7"/>
  <c r="F105" i="7" s="1"/>
  <c r="G105" i="7" s="1"/>
  <c r="K111" i="7"/>
  <c r="L111" i="7" s="1"/>
  <c r="M111" i="7" s="1"/>
  <c r="H105" i="7" l="1"/>
  <c r="I106" i="7"/>
  <c r="J106" i="7"/>
  <c r="K106" i="7" s="1"/>
  <c r="P114" i="7"/>
  <c r="Q112" i="1"/>
  <c r="C100" i="7"/>
  <c r="O111" i="7"/>
  <c r="F104" i="7"/>
  <c r="G104" i="7" s="1"/>
  <c r="H104" i="7" s="1"/>
  <c r="I104" i="7" s="1"/>
  <c r="I107" i="7"/>
  <c r="J107" i="7" s="1"/>
  <c r="C101" i="7"/>
  <c r="D101" i="7" s="1"/>
  <c r="O112" i="7"/>
  <c r="P113" i="7"/>
  <c r="Q111" i="1"/>
  <c r="J108" i="7"/>
  <c r="K108" i="7" s="1"/>
  <c r="D102" i="7"/>
  <c r="E102" i="7" s="1"/>
  <c r="F102" i="7" s="1"/>
  <c r="G102" i="7" s="1"/>
  <c r="E103" i="7"/>
  <c r="F103" i="7" s="1"/>
  <c r="G103" i="7" s="1"/>
  <c r="H103" i="7" s="1"/>
  <c r="K109" i="7"/>
  <c r="L109" i="7" s="1"/>
  <c r="M109" i="7" s="1"/>
  <c r="L110" i="7"/>
  <c r="M110" i="7" s="1"/>
  <c r="K107" i="7" l="1"/>
  <c r="C98" i="7"/>
  <c r="O109" i="7"/>
  <c r="L107" i="7"/>
  <c r="M107" i="7" s="1"/>
  <c r="P112" i="7"/>
  <c r="Q110" i="1"/>
  <c r="Q109" i="1"/>
  <c r="P111" i="7"/>
  <c r="L106" i="7"/>
  <c r="M106" i="7" s="1"/>
  <c r="C99" i="7"/>
  <c r="D99" i="7" s="1"/>
  <c r="E99" i="7" s="1"/>
  <c r="F99" i="7" s="1"/>
  <c r="G99" i="7" s="1"/>
  <c r="O110" i="7"/>
  <c r="L108" i="7"/>
  <c r="M108" i="7" s="1"/>
  <c r="J104" i="7" s="1"/>
  <c r="E101" i="7"/>
  <c r="F101" i="7" s="1"/>
  <c r="G101" i="7" s="1"/>
  <c r="D100" i="7"/>
  <c r="E100" i="7" s="1"/>
  <c r="F100" i="7" s="1"/>
  <c r="G100" i="7" s="1"/>
  <c r="H100" i="7" s="1"/>
  <c r="I105" i="7"/>
  <c r="J105" i="7" s="1"/>
  <c r="I103" i="7" l="1"/>
  <c r="K105" i="7"/>
  <c r="O107" i="7"/>
  <c r="C96" i="7"/>
  <c r="D96" i="7" s="1"/>
  <c r="H101" i="7"/>
  <c r="I101" i="7" s="1"/>
  <c r="C95" i="7"/>
  <c r="O106" i="7"/>
  <c r="P109" i="7"/>
  <c r="Q107" i="1"/>
  <c r="C97" i="7"/>
  <c r="D97" i="7" s="1"/>
  <c r="E97" i="7" s="1"/>
  <c r="O108" i="7"/>
  <c r="H102" i="7"/>
  <c r="I102" i="7" s="1"/>
  <c r="J102" i="7" s="1"/>
  <c r="D98" i="7"/>
  <c r="E98" i="7" s="1"/>
  <c r="F98" i="7" s="1"/>
  <c r="L105" i="7"/>
  <c r="M105" i="7" s="1"/>
  <c r="I100" i="7" s="1"/>
  <c r="P110" i="7"/>
  <c r="Q108" i="1"/>
  <c r="J103" i="7"/>
  <c r="K103" i="7" s="1"/>
  <c r="K104" i="7"/>
  <c r="L104" i="7" s="1"/>
  <c r="M104" i="7" s="1"/>
  <c r="J100" i="7" l="1"/>
  <c r="L103" i="7"/>
  <c r="M103" i="7" s="1"/>
  <c r="C92" i="7"/>
  <c r="O103" i="7"/>
  <c r="O104" i="7"/>
  <c r="C93" i="7"/>
  <c r="D93" i="7" s="1"/>
  <c r="Q106" i="1"/>
  <c r="P108" i="7"/>
  <c r="P106" i="7"/>
  <c r="Q104" i="1"/>
  <c r="K102" i="7"/>
  <c r="L102" i="7" s="1"/>
  <c r="M102" i="7" s="1"/>
  <c r="J101" i="7"/>
  <c r="K101" i="7" s="1"/>
  <c r="L101" i="7" s="1"/>
  <c r="M101" i="7" s="1"/>
  <c r="O105" i="7"/>
  <c r="C94" i="7"/>
  <c r="D94" i="7" s="1"/>
  <c r="E94" i="7" s="1"/>
  <c r="E96" i="7"/>
  <c r="F96" i="7" s="1"/>
  <c r="G96" i="7" s="1"/>
  <c r="H96" i="7" s="1"/>
  <c r="F97" i="7"/>
  <c r="G97" i="7" s="1"/>
  <c r="H97" i="7" s="1"/>
  <c r="I97" i="7" s="1"/>
  <c r="J97" i="7" s="1"/>
  <c r="D95" i="7"/>
  <c r="E95" i="7" s="1"/>
  <c r="Q105" i="1"/>
  <c r="P107" i="7"/>
  <c r="G98" i="7"/>
  <c r="H98" i="7" s="1"/>
  <c r="I98" i="7" s="1"/>
  <c r="J98" i="7" s="1"/>
  <c r="K98" i="7" s="1"/>
  <c r="H99" i="7"/>
  <c r="I99" i="7" s="1"/>
  <c r="F94" i="7" l="1"/>
  <c r="E93" i="7"/>
  <c r="J99" i="7"/>
  <c r="K99" i="7" s="1"/>
  <c r="L99" i="7" s="1"/>
  <c r="M99" i="7" s="1"/>
  <c r="F95" i="7"/>
  <c r="G95" i="7" s="1"/>
  <c r="H95" i="7" s="1"/>
  <c r="K100" i="7"/>
  <c r="P104" i="7"/>
  <c r="Q102" i="1"/>
  <c r="O101" i="7"/>
  <c r="C90" i="7"/>
  <c r="P103" i="7"/>
  <c r="Q101" i="1"/>
  <c r="I96" i="7"/>
  <c r="O102" i="7"/>
  <c r="C91" i="7"/>
  <c r="D91" i="7" s="1"/>
  <c r="D92" i="7"/>
  <c r="E92" i="7" s="1"/>
  <c r="Q103" i="1"/>
  <c r="P105" i="7"/>
  <c r="G94" i="7"/>
  <c r="F93" i="7"/>
  <c r="L100" i="7"/>
  <c r="M100" i="7" s="1"/>
  <c r="K97" i="7" s="1"/>
  <c r="L97" i="7" s="1"/>
  <c r="M97" i="7" s="1"/>
  <c r="L98" i="7" l="1"/>
  <c r="M98" i="7" s="1"/>
  <c r="E91" i="7"/>
  <c r="F91" i="7" s="1"/>
  <c r="G91" i="7" s="1"/>
  <c r="H91" i="7" s="1"/>
  <c r="O97" i="7"/>
  <c r="C86" i="7"/>
  <c r="O100" i="7"/>
  <c r="C89" i="7"/>
  <c r="D89" i="7" s="1"/>
  <c r="E89" i="7" s="1"/>
  <c r="F89" i="7" s="1"/>
  <c r="Q100" i="1"/>
  <c r="P102" i="7"/>
  <c r="G93" i="7"/>
  <c r="H93" i="7" s="1"/>
  <c r="I93" i="7" s="1"/>
  <c r="J93" i="7" s="1"/>
  <c r="C88" i="7"/>
  <c r="D88" i="7" s="1"/>
  <c r="E88" i="7" s="1"/>
  <c r="O99" i="7"/>
  <c r="D90" i="7"/>
  <c r="E90" i="7" s="1"/>
  <c r="O98" i="7"/>
  <c r="C87" i="7"/>
  <c r="D87" i="7" s="1"/>
  <c r="H94" i="7"/>
  <c r="I94" i="7" s="1"/>
  <c r="J94" i="7" s="1"/>
  <c r="K94" i="7" s="1"/>
  <c r="L94" i="7" s="1"/>
  <c r="M94" i="7" s="1"/>
  <c r="F92" i="7"/>
  <c r="G92" i="7" s="1"/>
  <c r="J96" i="7"/>
  <c r="K96" i="7" s="1"/>
  <c r="L96" i="7" s="1"/>
  <c r="M96" i="7" s="1"/>
  <c r="Q99" i="1"/>
  <c r="P101" i="7"/>
  <c r="I95" i="7"/>
  <c r="J95" i="7" s="1"/>
  <c r="K95" i="7" l="1"/>
  <c r="L95" i="7" s="1"/>
  <c r="M95" i="7" s="1"/>
  <c r="C84" i="7" s="1"/>
  <c r="D84" i="7" s="1"/>
  <c r="H92" i="7"/>
  <c r="I92" i="7" s="1"/>
  <c r="J92" i="7" s="1"/>
  <c r="F90" i="7"/>
  <c r="G90" i="7" s="1"/>
  <c r="H90" i="7" s="1"/>
  <c r="D86" i="7"/>
  <c r="E86" i="7" s="1"/>
  <c r="F86" i="7" s="1"/>
  <c r="K92" i="7"/>
  <c r="L92" i="7" s="1"/>
  <c r="M92" i="7" s="1"/>
  <c r="O96" i="7"/>
  <c r="C85" i="7"/>
  <c r="D85" i="7" s="1"/>
  <c r="E85" i="7" s="1"/>
  <c r="F85" i="7" s="1"/>
  <c r="G85" i="7" s="1"/>
  <c r="Q96" i="1"/>
  <c r="P98" i="7"/>
  <c r="K93" i="7"/>
  <c r="L93" i="7" s="1"/>
  <c r="M93" i="7" s="1"/>
  <c r="Q98" i="1"/>
  <c r="P100" i="7"/>
  <c r="O95" i="7"/>
  <c r="I90" i="7"/>
  <c r="J90" i="7" s="1"/>
  <c r="K90" i="7" s="1"/>
  <c r="L90" i="7" s="1"/>
  <c r="M90" i="7" s="1"/>
  <c r="O94" i="7"/>
  <c r="C83" i="7"/>
  <c r="P99" i="7"/>
  <c r="Q97" i="1"/>
  <c r="Q95" i="1"/>
  <c r="P97" i="7"/>
  <c r="E87" i="7"/>
  <c r="F87" i="7" s="1"/>
  <c r="G87" i="7" s="1"/>
  <c r="H87" i="7" s="1"/>
  <c r="I87" i="7" s="1"/>
  <c r="F88" i="7"/>
  <c r="G88" i="7" s="1"/>
  <c r="H88" i="7" s="1"/>
  <c r="I88" i="7" s="1"/>
  <c r="J88" i="7" s="1"/>
  <c r="G89" i="7"/>
  <c r="H89" i="7" s="1"/>
  <c r="I89" i="7" s="1"/>
  <c r="I91" i="7"/>
  <c r="J91" i="7" s="1"/>
  <c r="K91" i="7" s="1"/>
  <c r="O93" i="7" l="1"/>
  <c r="C82" i="7"/>
  <c r="D82" i="7" s="1"/>
  <c r="Q94" i="1"/>
  <c r="P96" i="7"/>
  <c r="L91" i="7"/>
  <c r="M91" i="7" s="1"/>
  <c r="D83" i="7"/>
  <c r="E83" i="7" s="1"/>
  <c r="E84" i="7"/>
  <c r="F84" i="7" s="1"/>
  <c r="G86" i="7"/>
  <c r="H86" i="7" s="1"/>
  <c r="K88" i="7"/>
  <c r="L88" i="7" s="1"/>
  <c r="M88" i="7" s="1"/>
  <c r="O90" i="7"/>
  <c r="C79" i="7"/>
  <c r="Q93" i="1"/>
  <c r="P95" i="7"/>
  <c r="J89" i="7"/>
  <c r="K89" i="7" s="1"/>
  <c r="L89" i="7" s="1"/>
  <c r="M89" i="7" s="1"/>
  <c r="Q92" i="1"/>
  <c r="P94" i="7"/>
  <c r="C81" i="7"/>
  <c r="D81" i="7" s="1"/>
  <c r="E81" i="7" s="1"/>
  <c r="O92" i="7"/>
  <c r="F83" i="7" l="1"/>
  <c r="G83" i="7" s="1"/>
  <c r="E82" i="7"/>
  <c r="F82" i="7" s="1"/>
  <c r="Q90" i="1"/>
  <c r="P92" i="7"/>
  <c r="Q88" i="1"/>
  <c r="P90" i="7"/>
  <c r="G82" i="7"/>
  <c r="H82" i="7" s="1"/>
  <c r="F81" i="7"/>
  <c r="G81" i="7" s="1"/>
  <c r="O88" i="7"/>
  <c r="C77" i="7"/>
  <c r="C80" i="7"/>
  <c r="D80" i="7" s="1"/>
  <c r="E80" i="7" s="1"/>
  <c r="F80" i="7" s="1"/>
  <c r="O91" i="7"/>
  <c r="P93" i="7"/>
  <c r="Q91" i="1"/>
  <c r="I86" i="7"/>
  <c r="J86" i="7" s="1"/>
  <c r="K86" i="7" s="1"/>
  <c r="L86" i="7" s="1"/>
  <c r="M86" i="7" s="1"/>
  <c r="J87" i="7"/>
  <c r="K87" i="7" s="1"/>
  <c r="L87" i="7" s="1"/>
  <c r="M87" i="7" s="1"/>
  <c r="C78" i="7"/>
  <c r="D78" i="7" s="1"/>
  <c r="O89" i="7"/>
  <c r="H83" i="7"/>
  <c r="I83" i="7" s="1"/>
  <c r="D79" i="7"/>
  <c r="E79" i="7" s="1"/>
  <c r="G84" i="7"/>
  <c r="H84" i="7" s="1"/>
  <c r="I84" i="7" s="1"/>
  <c r="J84" i="7" s="1"/>
  <c r="H85" i="7"/>
  <c r="I85" i="7" s="1"/>
  <c r="J85" i="7" s="1"/>
  <c r="K85" i="7" s="1"/>
  <c r="K84" i="7" l="1"/>
  <c r="L84" i="7" s="1"/>
  <c r="M84" i="7" s="1"/>
  <c r="E78" i="7"/>
  <c r="F78" i="7" s="1"/>
  <c r="P88" i="7"/>
  <c r="Q86" i="1"/>
  <c r="O87" i="7"/>
  <c r="C76" i="7"/>
  <c r="D76" i="7" s="1"/>
  <c r="L85" i="7"/>
  <c r="M85" i="7" s="1"/>
  <c r="Q87" i="1"/>
  <c r="P89" i="7"/>
  <c r="D77" i="7"/>
  <c r="E77" i="7" s="1"/>
  <c r="C73" i="7"/>
  <c r="O84" i="7"/>
  <c r="F79" i="7"/>
  <c r="G79" i="7" s="1"/>
  <c r="Q89" i="1"/>
  <c r="P91" i="7"/>
  <c r="H81" i="7"/>
  <c r="I81" i="7" s="1"/>
  <c r="J81" i="7" s="1"/>
  <c r="K81" i="7" s="1"/>
  <c r="J83" i="7"/>
  <c r="K83" i="7" s="1"/>
  <c r="C75" i="7"/>
  <c r="O86" i="7"/>
  <c r="G80" i="7"/>
  <c r="H80" i="7" s="1"/>
  <c r="I80" i="7" s="1"/>
  <c r="J80" i="7" s="1"/>
  <c r="I82" i="7"/>
  <c r="J82" i="7" s="1"/>
  <c r="K82" i="7" l="1"/>
  <c r="L82" i="7" s="1"/>
  <c r="M82" i="7" s="1"/>
  <c r="L83" i="7"/>
  <c r="M83" i="7" s="1"/>
  <c r="H79" i="7"/>
  <c r="I79" i="7" s="1"/>
  <c r="J79" i="7" s="1"/>
  <c r="K79" i="7" s="1"/>
  <c r="L79" i="7" s="1"/>
  <c r="M79" i="7" s="1"/>
  <c r="Q85" i="1"/>
  <c r="P87" i="7"/>
  <c r="L81" i="7"/>
  <c r="M81" i="7" s="1"/>
  <c r="Q82" i="1"/>
  <c r="P84" i="7"/>
  <c r="P86" i="7"/>
  <c r="Q84" i="1"/>
  <c r="D73" i="7"/>
  <c r="E73" i="7" s="1"/>
  <c r="F73" i="7" s="1"/>
  <c r="C74" i="7"/>
  <c r="D74" i="7" s="1"/>
  <c r="O85" i="7"/>
  <c r="D75" i="7"/>
  <c r="E75" i="7" s="1"/>
  <c r="F75" i="7" s="1"/>
  <c r="G75" i="7" s="1"/>
  <c r="H75" i="7" s="1"/>
  <c r="F77" i="7"/>
  <c r="G77" i="7" s="1"/>
  <c r="H77" i="7" s="1"/>
  <c r="I77" i="7" s="1"/>
  <c r="J77" i="7" s="1"/>
  <c r="E76" i="7"/>
  <c r="F76" i="7" s="1"/>
  <c r="G78" i="7"/>
  <c r="H78" i="7" s="1"/>
  <c r="C70" i="7" l="1"/>
  <c r="O81" i="7"/>
  <c r="O83" i="7"/>
  <c r="C72" i="7"/>
  <c r="D72" i="7" s="1"/>
  <c r="E72" i="7" s="1"/>
  <c r="I78" i="7"/>
  <c r="J78" i="7" s="1"/>
  <c r="K78" i="7" s="1"/>
  <c r="P85" i="7"/>
  <c r="Q83" i="1"/>
  <c r="O82" i="7"/>
  <c r="C71" i="7"/>
  <c r="D71" i="7" s="1"/>
  <c r="O79" i="7"/>
  <c r="C68" i="7"/>
  <c r="G76" i="7"/>
  <c r="H76" i="7" s="1"/>
  <c r="I76" i="7" s="1"/>
  <c r="E74" i="7"/>
  <c r="F74" i="7" s="1"/>
  <c r="G74" i="7" s="1"/>
  <c r="K80" i="7"/>
  <c r="L80" i="7" s="1"/>
  <c r="M80" i="7" s="1"/>
  <c r="G73" i="7" s="1"/>
  <c r="H73" i="7" s="1"/>
  <c r="H74" i="7" l="1"/>
  <c r="I74" i="7" s="1"/>
  <c r="L78" i="7"/>
  <c r="M78" i="7" s="1"/>
  <c r="I73" i="7" s="1"/>
  <c r="J73" i="7" s="1"/>
  <c r="K73" i="7" s="1"/>
  <c r="J76" i="7"/>
  <c r="K76" i="7" s="1"/>
  <c r="L76" i="7" s="1"/>
  <c r="M76" i="7" s="1"/>
  <c r="C65" i="7" s="1"/>
  <c r="F72" i="7"/>
  <c r="G72" i="7" s="1"/>
  <c r="I75" i="7"/>
  <c r="J75" i="7" s="1"/>
  <c r="E71" i="7"/>
  <c r="F71" i="7" s="1"/>
  <c r="G71" i="7" s="1"/>
  <c r="D70" i="7"/>
  <c r="E70" i="7" s="1"/>
  <c r="Q80" i="1"/>
  <c r="P82" i="7"/>
  <c r="O78" i="7"/>
  <c r="F70" i="7"/>
  <c r="P83" i="7"/>
  <c r="Q81" i="1"/>
  <c r="O80" i="7"/>
  <c r="C69" i="7"/>
  <c r="D69" i="7" s="1"/>
  <c r="E69" i="7" s="1"/>
  <c r="Q77" i="1"/>
  <c r="P79" i="7"/>
  <c r="Q79" i="1"/>
  <c r="P81" i="7"/>
  <c r="K77" i="7"/>
  <c r="L77" i="7" s="1"/>
  <c r="M77" i="7" s="1"/>
  <c r="C67" i="7" l="1"/>
  <c r="D67" i="7" s="1"/>
  <c r="E67" i="7" s="1"/>
  <c r="O76" i="7"/>
  <c r="Q74" i="1" s="1"/>
  <c r="K75" i="7"/>
  <c r="L75" i="7" s="1"/>
  <c r="M75" i="7" s="1"/>
  <c r="L73" i="7" s="1"/>
  <c r="M73" i="7" s="1"/>
  <c r="J74" i="7"/>
  <c r="F69" i="7"/>
  <c r="G69" i="7" s="1"/>
  <c r="D68" i="7"/>
  <c r="E68" i="7" s="1"/>
  <c r="F68" i="7" s="1"/>
  <c r="H72" i="7"/>
  <c r="P78" i="7"/>
  <c r="Q76" i="1"/>
  <c r="C66" i="7"/>
  <c r="D66" i="7" s="1"/>
  <c r="O77" i="7"/>
  <c r="I72" i="7"/>
  <c r="J72" i="7" s="1"/>
  <c r="K72" i="7" s="1"/>
  <c r="H71" i="7"/>
  <c r="I71" i="7" s="1"/>
  <c r="Q78" i="1"/>
  <c r="P80" i="7"/>
  <c r="G70" i="7"/>
  <c r="H70" i="7" s="1"/>
  <c r="I70" i="7" s="1"/>
  <c r="K74" i="7"/>
  <c r="L74" i="7" s="1"/>
  <c r="M74" i="7" s="1"/>
  <c r="P76" i="7"/>
  <c r="O73" i="7" l="1"/>
  <c r="C62" i="7"/>
  <c r="G68" i="7"/>
  <c r="C64" i="7"/>
  <c r="D64" i="7" s="1"/>
  <c r="E64" i="7" s="1"/>
  <c r="D65" i="7"/>
  <c r="E65" i="7" s="1"/>
  <c r="F65" i="7" s="1"/>
  <c r="E66" i="7"/>
  <c r="F66" i="7" s="1"/>
  <c r="G66" i="7" s="1"/>
  <c r="H69" i="7"/>
  <c r="O75" i="7"/>
  <c r="P75" i="7" s="1"/>
  <c r="J71" i="7"/>
  <c r="F67" i="7"/>
  <c r="C63" i="7"/>
  <c r="D63" i="7" s="1"/>
  <c r="O74" i="7"/>
  <c r="G67" i="7"/>
  <c r="H67" i="7" s="1"/>
  <c r="I69" i="7"/>
  <c r="J69" i="7" s="1"/>
  <c r="Q75" i="1"/>
  <c r="P77" i="7"/>
  <c r="P73" i="7"/>
  <c r="Q71" i="1"/>
  <c r="K71" i="7"/>
  <c r="L71" i="7" s="1"/>
  <c r="M71" i="7" s="1"/>
  <c r="J70" i="7"/>
  <c r="K70" i="7" s="1"/>
  <c r="L72" i="7"/>
  <c r="M72" i="7" s="1"/>
  <c r="H68" i="7"/>
  <c r="I68" i="7" s="1"/>
  <c r="Q73" i="1" l="1"/>
  <c r="O72" i="7"/>
  <c r="C61" i="7"/>
  <c r="D61" i="7" s="1"/>
  <c r="K69" i="7"/>
  <c r="L69" i="7" s="1"/>
  <c r="M69" i="7" s="1"/>
  <c r="J68" i="7"/>
  <c r="K68" i="7" s="1"/>
  <c r="C60" i="7"/>
  <c r="O71" i="7"/>
  <c r="I67" i="7"/>
  <c r="J67" i="7" s="1"/>
  <c r="K67" i="7" s="1"/>
  <c r="E63" i="7"/>
  <c r="F63" i="7" s="1"/>
  <c r="F64" i="7"/>
  <c r="G64" i="7" s="1"/>
  <c r="L70" i="7"/>
  <c r="M70" i="7" s="1"/>
  <c r="Q72" i="1"/>
  <c r="P74" i="7"/>
  <c r="D62" i="7"/>
  <c r="E62" i="7" s="1"/>
  <c r="G65" i="7"/>
  <c r="H65" i="7" s="1"/>
  <c r="I65" i="7" s="1"/>
  <c r="H66" i="7"/>
  <c r="I66" i="7" s="1"/>
  <c r="J66" i="7" s="1"/>
  <c r="K66" i="7" s="1"/>
  <c r="O69" i="7" l="1"/>
  <c r="C58" i="7"/>
  <c r="G63" i="7"/>
  <c r="H63" i="7" s="1"/>
  <c r="L68" i="7"/>
  <c r="M68" i="7" s="1"/>
  <c r="L67" i="7"/>
  <c r="M67" i="7" s="1"/>
  <c r="J65" i="7"/>
  <c r="C59" i="7"/>
  <c r="D59" i="7" s="1"/>
  <c r="O70" i="7"/>
  <c r="Q69" i="1"/>
  <c r="P71" i="7"/>
  <c r="E61" i="7"/>
  <c r="F61" i="7" s="1"/>
  <c r="F62" i="7"/>
  <c r="G62" i="7" s="1"/>
  <c r="H62" i="7" s="1"/>
  <c r="I62" i="7" s="1"/>
  <c r="H64" i="7"/>
  <c r="I64" i="7" s="1"/>
  <c r="D60" i="7"/>
  <c r="E60" i="7" s="1"/>
  <c r="Q70" i="1"/>
  <c r="P72" i="7"/>
  <c r="G61" i="7" l="1"/>
  <c r="H61" i="7" s="1"/>
  <c r="I63" i="7"/>
  <c r="J63" i="7" s="1"/>
  <c r="F60" i="7"/>
  <c r="G60" i="7" s="1"/>
  <c r="H60" i="7" s="1"/>
  <c r="I60" i="7" s="1"/>
  <c r="K65" i="7"/>
  <c r="L65" i="7" s="1"/>
  <c r="M65" i="7" s="1"/>
  <c r="O65" i="7" s="1"/>
  <c r="D58" i="7"/>
  <c r="E58" i="7" s="1"/>
  <c r="E59" i="7"/>
  <c r="F59" i="7" s="1"/>
  <c r="C54" i="7"/>
  <c r="J64" i="7"/>
  <c r="K64" i="7" s="1"/>
  <c r="C56" i="7"/>
  <c r="O67" i="7"/>
  <c r="P69" i="7"/>
  <c r="Q67" i="1"/>
  <c r="P70" i="7"/>
  <c r="Q68" i="1"/>
  <c r="O68" i="7"/>
  <c r="C57" i="7"/>
  <c r="D57" i="7" s="1"/>
  <c r="L66" i="7"/>
  <c r="M66" i="7" s="1"/>
  <c r="Q63" i="1" l="1"/>
  <c r="P65" i="7"/>
  <c r="C55" i="7"/>
  <c r="D55" i="7" s="1"/>
  <c r="O66" i="7"/>
  <c r="K63" i="7"/>
  <c r="L63" i="7" s="1"/>
  <c r="M63" i="7" s="1"/>
  <c r="P68" i="7"/>
  <c r="Q66" i="1"/>
  <c r="F58" i="7"/>
  <c r="G58" i="7" s="1"/>
  <c r="Q65" i="1"/>
  <c r="P67" i="7"/>
  <c r="D56" i="7"/>
  <c r="E56" i="7" s="1"/>
  <c r="G59" i="7"/>
  <c r="H59" i="7" s="1"/>
  <c r="E57" i="7"/>
  <c r="F57" i="7" s="1"/>
  <c r="J62" i="7"/>
  <c r="K62" i="7" s="1"/>
  <c r="L64" i="7"/>
  <c r="M64" i="7" s="1"/>
  <c r="D54" i="7" s="1"/>
  <c r="E54" i="7" s="1"/>
  <c r="I61" i="7"/>
  <c r="J61" i="7" s="1"/>
  <c r="E55" i="7" l="1"/>
  <c r="F55" i="7" s="1"/>
  <c r="L62" i="7"/>
  <c r="M62" i="7" s="1"/>
  <c r="F54" i="7"/>
  <c r="G57" i="7"/>
  <c r="H57" i="7" s="1"/>
  <c r="I57" i="7" s="1"/>
  <c r="G55" i="7"/>
  <c r="K61" i="7"/>
  <c r="L61" i="7" s="1"/>
  <c r="M61" i="7" s="1"/>
  <c r="I59" i="7"/>
  <c r="J59" i="7" s="1"/>
  <c r="K59" i="7" s="1"/>
  <c r="O63" i="7"/>
  <c r="C52" i="7"/>
  <c r="D52" i="7" s="1"/>
  <c r="C51" i="7"/>
  <c r="D51" i="7" s="1"/>
  <c r="O62" i="7"/>
  <c r="C53" i="7"/>
  <c r="D53" i="7" s="1"/>
  <c r="E53" i="7" s="1"/>
  <c r="O64" i="7"/>
  <c r="F56" i="7"/>
  <c r="G56" i="7" s="1"/>
  <c r="H56" i="7" s="1"/>
  <c r="I56" i="7" s="1"/>
  <c r="H58" i="7"/>
  <c r="I58" i="7" s="1"/>
  <c r="J58" i="7" s="1"/>
  <c r="P66" i="7"/>
  <c r="Q64" i="1"/>
  <c r="J60" i="7"/>
  <c r="K60" i="7" s="1"/>
  <c r="L60" i="7" s="1"/>
  <c r="M60" i="7" s="1"/>
  <c r="J56" i="7" l="1"/>
  <c r="Q62" i="1"/>
  <c r="P64" i="7"/>
  <c r="E52" i="7"/>
  <c r="F52" i="7" s="1"/>
  <c r="J57" i="7"/>
  <c r="K57" i="7" s="1"/>
  <c r="F53" i="7"/>
  <c r="G53" i="7" s="1"/>
  <c r="P63" i="7"/>
  <c r="Q61" i="1"/>
  <c r="H55" i="7"/>
  <c r="I55" i="7" s="1"/>
  <c r="C49" i="7"/>
  <c r="O60" i="7"/>
  <c r="E51" i="7"/>
  <c r="O61" i="7"/>
  <c r="C50" i="7"/>
  <c r="D50" i="7" s="1"/>
  <c r="K58" i="7"/>
  <c r="L58" i="7" s="1"/>
  <c r="M58" i="7" s="1"/>
  <c r="Q60" i="1"/>
  <c r="P62" i="7"/>
  <c r="L59" i="7"/>
  <c r="M59" i="7" s="1"/>
  <c r="G54" i="7"/>
  <c r="H54" i="7" s="1"/>
  <c r="I54" i="7" s="1"/>
  <c r="J54" i="7" s="1"/>
  <c r="P60" i="7" l="1"/>
  <c r="Q58" i="1"/>
  <c r="O59" i="7"/>
  <c r="C48" i="7"/>
  <c r="D48" i="7" s="1"/>
  <c r="F51" i="7"/>
  <c r="G51" i="7" s="1"/>
  <c r="G52" i="7"/>
  <c r="H52" i="7" s="1"/>
  <c r="C47" i="7"/>
  <c r="O58" i="7"/>
  <c r="E50" i="7"/>
  <c r="F50" i="7" s="1"/>
  <c r="D49" i="7"/>
  <c r="E49" i="7" s="1"/>
  <c r="H53" i="7"/>
  <c r="I53" i="7" s="1"/>
  <c r="P61" i="7"/>
  <c r="Q59" i="1"/>
  <c r="J55" i="7"/>
  <c r="K55" i="7" s="1"/>
  <c r="L57" i="7"/>
  <c r="M57" i="7" s="1"/>
  <c r="K56" i="7"/>
  <c r="L56" i="7" s="1"/>
  <c r="M56" i="7" s="1"/>
  <c r="D47" i="7" l="1"/>
  <c r="E47" i="7" s="1"/>
  <c r="F49" i="7"/>
  <c r="G49" i="7" s="1"/>
  <c r="G50" i="7"/>
  <c r="H50" i="7" s="1"/>
  <c r="I50" i="7" s="1"/>
  <c r="H51" i="7"/>
  <c r="I51" i="7" s="1"/>
  <c r="C46" i="7"/>
  <c r="D46" i="7" s="1"/>
  <c r="O57" i="7"/>
  <c r="J53" i="7"/>
  <c r="K53" i="7" s="1"/>
  <c r="L53" i="7" s="1"/>
  <c r="M53" i="7" s="1"/>
  <c r="P59" i="7"/>
  <c r="Q57" i="1"/>
  <c r="L55" i="7"/>
  <c r="M55" i="7" s="1"/>
  <c r="I52" i="7"/>
  <c r="J52" i="7" s="1"/>
  <c r="K52" i="7" s="1"/>
  <c r="L52" i="7" s="1"/>
  <c r="M52" i="7" s="1"/>
  <c r="O56" i="7"/>
  <c r="C45" i="7"/>
  <c r="P58" i="7"/>
  <c r="Q56" i="1"/>
  <c r="E48" i="7"/>
  <c r="F48" i="7" s="1"/>
  <c r="K54" i="7"/>
  <c r="L54" i="7" s="1"/>
  <c r="M54" i="7" s="1"/>
  <c r="J50" i="7" l="1"/>
  <c r="K50" i="7" s="1"/>
  <c r="L50" i="7" s="1"/>
  <c r="M50" i="7" s="1"/>
  <c r="C42" i="7"/>
  <c r="D42" i="7" s="1"/>
  <c r="O53" i="7"/>
  <c r="G48" i="7"/>
  <c r="H48" i="7" s="1"/>
  <c r="I48" i="7" s="1"/>
  <c r="J48" i="7" s="1"/>
  <c r="K48" i="7" s="1"/>
  <c r="P56" i="7"/>
  <c r="Q54" i="1"/>
  <c r="J51" i="7"/>
  <c r="K51" i="7" s="1"/>
  <c r="L51" i="7" s="1"/>
  <c r="M51" i="7" s="1"/>
  <c r="O52" i="7"/>
  <c r="C41" i="7"/>
  <c r="O55" i="7"/>
  <c r="C44" i="7"/>
  <c r="D44" i="7" s="1"/>
  <c r="E44" i="7" s="1"/>
  <c r="F44" i="7" s="1"/>
  <c r="G44" i="7" s="1"/>
  <c r="Q55" i="1"/>
  <c r="P57" i="7"/>
  <c r="H49" i="7"/>
  <c r="I49" i="7" s="1"/>
  <c r="J49" i="7" s="1"/>
  <c r="K49" i="7" s="1"/>
  <c r="L49" i="7" s="1"/>
  <c r="M49" i="7" s="1"/>
  <c r="O54" i="7"/>
  <c r="C43" i="7"/>
  <c r="D43" i="7" s="1"/>
  <c r="E43" i="7" s="1"/>
  <c r="F43" i="7" s="1"/>
  <c r="D45" i="7"/>
  <c r="E45" i="7" s="1"/>
  <c r="F45" i="7" s="1"/>
  <c r="G45" i="7" s="1"/>
  <c r="E46" i="7"/>
  <c r="F46" i="7" s="1"/>
  <c r="G46" i="7" s="1"/>
  <c r="H46" i="7" s="1"/>
  <c r="I46" i="7" s="1"/>
  <c r="F47" i="7"/>
  <c r="G47" i="7" s="1"/>
  <c r="H47" i="7" s="1"/>
  <c r="I47" i="7" s="1"/>
  <c r="J47" i="7" s="1"/>
  <c r="H44" i="7" l="1"/>
  <c r="I44" i="7" s="1"/>
  <c r="H45" i="7"/>
  <c r="I45" i="7" s="1"/>
  <c r="J45" i="7" s="1"/>
  <c r="E42" i="7"/>
  <c r="K47" i="7"/>
  <c r="L47" i="7" s="1"/>
  <c r="M47" i="7" s="1"/>
  <c r="O47" i="7" s="1"/>
  <c r="L48" i="7"/>
  <c r="M48" i="7" s="1"/>
  <c r="G43" i="7"/>
  <c r="H43" i="7" s="1"/>
  <c r="D41" i="7"/>
  <c r="E41" i="7" s="1"/>
  <c r="F41" i="7" s="1"/>
  <c r="G41" i="7" s="1"/>
  <c r="P52" i="7"/>
  <c r="Q50" i="1"/>
  <c r="C37" i="7"/>
  <c r="O48" i="7"/>
  <c r="J46" i="7"/>
  <c r="K46" i="7" s="1"/>
  <c r="L46" i="7" s="1"/>
  <c r="M46" i="7" s="1"/>
  <c r="O49" i="7"/>
  <c r="C38" i="7"/>
  <c r="D38" i="7" s="1"/>
  <c r="Q53" i="1"/>
  <c r="P55" i="7"/>
  <c r="C40" i="7"/>
  <c r="D40" i="7" s="1"/>
  <c r="E40" i="7" s="1"/>
  <c r="F40" i="7" s="1"/>
  <c r="O51" i="7"/>
  <c r="P53" i="7"/>
  <c r="Q51" i="1"/>
  <c r="P54" i="7"/>
  <c r="Q52" i="1"/>
  <c r="K45" i="7"/>
  <c r="O50" i="7"/>
  <c r="C39" i="7"/>
  <c r="D39" i="7" s="1"/>
  <c r="E39" i="7" s="1"/>
  <c r="F39" i="7" s="1"/>
  <c r="G39" i="7" s="1"/>
  <c r="F42" i="7"/>
  <c r="G42" i="7" s="1"/>
  <c r="H42" i="7" s="1"/>
  <c r="C36" i="7" l="1"/>
  <c r="D37" i="7"/>
  <c r="H41" i="7"/>
  <c r="I41" i="7" s="1"/>
  <c r="J41" i="7" s="1"/>
  <c r="L45" i="7"/>
  <c r="M45" i="7" s="1"/>
  <c r="C34" i="7" s="1"/>
  <c r="D34" i="7" s="1"/>
  <c r="G40" i="7"/>
  <c r="I43" i="7"/>
  <c r="J43" i="7" s="1"/>
  <c r="E38" i="7"/>
  <c r="F38" i="7" s="1"/>
  <c r="G38" i="7" s="1"/>
  <c r="H38" i="7" s="1"/>
  <c r="I42" i="7"/>
  <c r="J42" i="7" s="1"/>
  <c r="K42" i="7" s="1"/>
  <c r="L42" i="7" s="1"/>
  <c r="M42" i="7" s="1"/>
  <c r="J44" i="7"/>
  <c r="K44" i="7" s="1"/>
  <c r="P50" i="7"/>
  <c r="Q48" i="1"/>
  <c r="H40" i="7"/>
  <c r="P49" i="7"/>
  <c r="Q47" i="1"/>
  <c r="O46" i="7"/>
  <c r="C35" i="7"/>
  <c r="D35" i="7" s="1"/>
  <c r="D36" i="7"/>
  <c r="P48" i="7"/>
  <c r="Q46" i="1"/>
  <c r="L44" i="7"/>
  <c r="M44" i="7" s="1"/>
  <c r="P47" i="7"/>
  <c r="Q45" i="1"/>
  <c r="P51" i="7"/>
  <c r="Q49" i="1"/>
  <c r="E37" i="7"/>
  <c r="F37" i="7" s="1"/>
  <c r="G37" i="7" s="1"/>
  <c r="K43" i="7"/>
  <c r="L43" i="7" s="1"/>
  <c r="M43" i="7" s="1"/>
  <c r="I40" i="7" l="1"/>
  <c r="J40" i="7" s="1"/>
  <c r="H39" i="7"/>
  <c r="I39" i="7" s="1"/>
  <c r="J39" i="7" s="1"/>
  <c r="K39" i="7" s="1"/>
  <c r="O45" i="7"/>
  <c r="Q43" i="1" s="1"/>
  <c r="E36" i="7"/>
  <c r="F36" i="7" s="1"/>
  <c r="C32" i="7"/>
  <c r="D32" i="7" s="1"/>
  <c r="O43" i="7"/>
  <c r="G36" i="7"/>
  <c r="H36" i="7" s="1"/>
  <c r="H37" i="7"/>
  <c r="I37" i="7" s="1"/>
  <c r="O44" i="7"/>
  <c r="C33" i="7"/>
  <c r="D33" i="7" s="1"/>
  <c r="E33" i="7" s="1"/>
  <c r="F33" i="7" s="1"/>
  <c r="G33" i="7" s="1"/>
  <c r="E35" i="7"/>
  <c r="F35" i="7" s="1"/>
  <c r="G35" i="7" s="1"/>
  <c r="C31" i="7"/>
  <c r="D31" i="7" s="1"/>
  <c r="E31" i="7" s="1"/>
  <c r="O42" i="7"/>
  <c r="E34" i="7"/>
  <c r="F34" i="7" s="1"/>
  <c r="I38" i="7"/>
  <c r="J38" i="7" s="1"/>
  <c r="P46" i="7"/>
  <c r="Q44" i="1"/>
  <c r="K40" i="7"/>
  <c r="L40" i="7" s="1"/>
  <c r="M40" i="7" s="1"/>
  <c r="K41" i="7"/>
  <c r="L41" i="7" s="1"/>
  <c r="M41" i="7" s="1"/>
  <c r="P45" i="7" l="1"/>
  <c r="P42" i="7"/>
  <c r="Q40" i="1"/>
  <c r="H35" i="7"/>
  <c r="I35" i="7" s="1"/>
  <c r="J35" i="7" s="1"/>
  <c r="K35" i="7" s="1"/>
  <c r="I36" i="7"/>
  <c r="J36" i="7" s="1"/>
  <c r="P43" i="7"/>
  <c r="Q41" i="1"/>
  <c r="O41" i="7"/>
  <c r="C30" i="7"/>
  <c r="D30" i="7" s="1"/>
  <c r="K38" i="7"/>
  <c r="L38" i="7" s="1"/>
  <c r="M38" i="7" s="1"/>
  <c r="Q42" i="1"/>
  <c r="P44" i="7"/>
  <c r="E32" i="7"/>
  <c r="F32" i="7" s="1"/>
  <c r="C29" i="7"/>
  <c r="O40" i="7"/>
  <c r="G34" i="7"/>
  <c r="H34" i="7" s="1"/>
  <c r="J37" i="7"/>
  <c r="K37" i="7" s="1"/>
  <c r="L39" i="7"/>
  <c r="M39" i="7" s="1"/>
  <c r="F31" i="7" s="1"/>
  <c r="G31" i="7" s="1"/>
  <c r="D29" i="7" l="1"/>
  <c r="E29" i="7" s="1"/>
  <c r="L37" i="7"/>
  <c r="M37" i="7" s="1"/>
  <c r="G32" i="7"/>
  <c r="H32" i="7" s="1"/>
  <c r="E30" i="7"/>
  <c r="F30" i="7" s="1"/>
  <c r="Q38" i="1"/>
  <c r="P40" i="7"/>
  <c r="C28" i="7"/>
  <c r="D28" i="7" s="1"/>
  <c r="O39" i="7"/>
  <c r="O38" i="7"/>
  <c r="C27" i="7"/>
  <c r="D27" i="7" s="1"/>
  <c r="I34" i="7"/>
  <c r="J34" i="7" s="1"/>
  <c r="P41" i="7"/>
  <c r="Q39" i="1"/>
  <c r="K36" i="7"/>
  <c r="L36" i="7" s="1"/>
  <c r="M36" i="7" s="1"/>
  <c r="H33" i="7"/>
  <c r="I33" i="7" s="1"/>
  <c r="E27" i="7" l="1"/>
  <c r="C26" i="7"/>
  <c r="D26" i="7" s="1"/>
  <c r="O37" i="7"/>
  <c r="P38" i="7"/>
  <c r="Q36" i="1"/>
  <c r="F29" i="7"/>
  <c r="G29" i="7" s="1"/>
  <c r="P39" i="7"/>
  <c r="Q37" i="1"/>
  <c r="G30" i="7"/>
  <c r="H30" i="7" s="1"/>
  <c r="L35" i="7"/>
  <c r="M35" i="7" s="1"/>
  <c r="C25" i="7"/>
  <c r="D25" i="7" s="1"/>
  <c r="E25" i="7" s="1"/>
  <c r="O36" i="7"/>
  <c r="J33" i="7"/>
  <c r="K33" i="7" s="1"/>
  <c r="K34" i="7"/>
  <c r="L34" i="7" s="1"/>
  <c r="M34" i="7" s="1"/>
  <c r="E28" i="7"/>
  <c r="F28" i="7" s="1"/>
  <c r="G28" i="7" s="1"/>
  <c r="H28" i="7" s="1"/>
  <c r="I32" i="7"/>
  <c r="J32" i="7" s="1"/>
  <c r="H31" i="7"/>
  <c r="I31" i="7" s="1"/>
  <c r="K32" i="7" l="1"/>
  <c r="L32" i="7" s="1"/>
  <c r="M32" i="7" s="1"/>
  <c r="P36" i="7"/>
  <c r="Q34" i="1"/>
  <c r="Q35" i="1"/>
  <c r="P37" i="7"/>
  <c r="C23" i="7"/>
  <c r="O34" i="7"/>
  <c r="C24" i="7"/>
  <c r="D24" i="7" s="1"/>
  <c r="O35" i="7"/>
  <c r="H29" i="7"/>
  <c r="I29" i="7" s="1"/>
  <c r="J29" i="7" s="1"/>
  <c r="K29" i="7" s="1"/>
  <c r="E26" i="7"/>
  <c r="F26" i="7" s="1"/>
  <c r="J31" i="7"/>
  <c r="K31" i="7" s="1"/>
  <c r="L33" i="7"/>
  <c r="M33" i="7" s="1"/>
  <c r="I30" i="7"/>
  <c r="J30" i="7" s="1"/>
  <c r="K30" i="7" s="1"/>
  <c r="L30" i="7" s="1"/>
  <c r="M30" i="7" s="1"/>
  <c r="F27" i="7"/>
  <c r="G27" i="7" s="1"/>
  <c r="D23" i="7" l="1"/>
  <c r="E23" i="7" s="1"/>
  <c r="C19" i="7"/>
  <c r="O30" i="7"/>
  <c r="F23" i="7"/>
  <c r="G23" i="7" s="1"/>
  <c r="H23" i="7" s="1"/>
  <c r="I23" i="7" s="1"/>
  <c r="O33" i="7"/>
  <c r="C22" i="7"/>
  <c r="D22" i="7" s="1"/>
  <c r="P35" i="7"/>
  <c r="Q33" i="1"/>
  <c r="L31" i="7"/>
  <c r="M31" i="7" s="1"/>
  <c r="E24" i="7"/>
  <c r="F24" i="7" s="1"/>
  <c r="O32" i="7"/>
  <c r="C21" i="7"/>
  <c r="D21" i="7" s="1"/>
  <c r="E21" i="7" s="1"/>
  <c r="F21" i="7" s="1"/>
  <c r="G21" i="7" s="1"/>
  <c r="L29" i="7"/>
  <c r="M29" i="7" s="1"/>
  <c r="H27" i="7"/>
  <c r="I27" i="7" s="1"/>
  <c r="G26" i="7"/>
  <c r="H26" i="7" s="1"/>
  <c r="I26" i="7" s="1"/>
  <c r="J26" i="7" s="1"/>
  <c r="K26" i="7" s="1"/>
  <c r="Q32" i="1"/>
  <c r="P34" i="7"/>
  <c r="F25" i="7"/>
  <c r="G25" i="7" s="1"/>
  <c r="H25" i="7" s="1"/>
  <c r="I25" i="7" s="1"/>
  <c r="I28" i="7"/>
  <c r="J28" i="7" s="1"/>
  <c r="K28" i="7" s="1"/>
  <c r="L28" i="7" s="1"/>
  <c r="M28" i="7" s="1"/>
  <c r="L26" i="7" l="1"/>
  <c r="M26" i="7" s="1"/>
  <c r="O26" i="7"/>
  <c r="C15" i="7"/>
  <c r="P32" i="7"/>
  <c r="Q30" i="1"/>
  <c r="Q28" i="1"/>
  <c r="P30" i="7"/>
  <c r="O29" i="7"/>
  <c r="C18" i="7"/>
  <c r="D18" i="7" s="1"/>
  <c r="C20" i="7"/>
  <c r="D20" i="7" s="1"/>
  <c r="E20" i="7" s="1"/>
  <c r="F20" i="7" s="1"/>
  <c r="O31" i="7"/>
  <c r="Q31" i="1"/>
  <c r="P33" i="7"/>
  <c r="O28" i="7"/>
  <c r="C17" i="7"/>
  <c r="J25" i="7"/>
  <c r="K25" i="7" s="1"/>
  <c r="J27" i="7"/>
  <c r="K27" i="7" s="1"/>
  <c r="L27" i="7" s="1"/>
  <c r="M27" i="7" s="1"/>
  <c r="G24" i="7"/>
  <c r="H24" i="7" s="1"/>
  <c r="I24" i="7" s="1"/>
  <c r="J24" i="7" s="1"/>
  <c r="K24" i="7" s="1"/>
  <c r="L24" i="7" s="1"/>
  <c r="M24" i="7" s="1"/>
  <c r="E22" i="7"/>
  <c r="F22" i="7" s="1"/>
  <c r="G22" i="7" s="1"/>
  <c r="H22" i="7" s="1"/>
  <c r="D19" i="7"/>
  <c r="E19" i="7" s="1"/>
  <c r="C13" i="7" l="1"/>
  <c r="O24" i="7"/>
  <c r="O27" i="7"/>
  <c r="C16" i="7"/>
  <c r="D16" i="7" s="1"/>
  <c r="E16" i="7" s="1"/>
  <c r="F16" i="7" s="1"/>
  <c r="G16" i="7" s="1"/>
  <c r="J23" i="7"/>
  <c r="K23" i="7" s="1"/>
  <c r="L23" i="7" s="1"/>
  <c r="M23" i="7" s="1"/>
  <c r="Q29" i="1"/>
  <c r="P31" i="7"/>
  <c r="D15" i="7"/>
  <c r="E15" i="7" s="1"/>
  <c r="F15" i="7" s="1"/>
  <c r="F19" i="7"/>
  <c r="G19" i="7" s="1"/>
  <c r="H19" i="7" s="1"/>
  <c r="I19" i="7" s="1"/>
  <c r="J19" i="7" s="1"/>
  <c r="L25" i="7"/>
  <c r="M25" i="7" s="1"/>
  <c r="H21" i="7"/>
  <c r="I21" i="7" s="1"/>
  <c r="J21" i="7" s="1"/>
  <c r="K21" i="7" s="1"/>
  <c r="L21" i="7" s="1"/>
  <c r="M21" i="7" s="1"/>
  <c r="G20" i="7"/>
  <c r="H20" i="7" s="1"/>
  <c r="I20" i="7" s="1"/>
  <c r="J20" i="7" s="1"/>
  <c r="K20" i="7" s="1"/>
  <c r="Q24" i="1"/>
  <c r="P26" i="7"/>
  <c r="P28" i="7"/>
  <c r="Q26" i="1"/>
  <c r="P29" i="7"/>
  <c r="Q27" i="1"/>
  <c r="I22" i="7"/>
  <c r="J22" i="7" s="1"/>
  <c r="K22" i="7" s="1"/>
  <c r="L22" i="7" s="1"/>
  <c r="M22" i="7" s="1"/>
  <c r="D17" i="7"/>
  <c r="E17" i="7" s="1"/>
  <c r="F17" i="7" s="1"/>
  <c r="G17" i="7" s="1"/>
  <c r="H17" i="7" s="1"/>
  <c r="E18" i="7"/>
  <c r="F18" i="7" s="1"/>
  <c r="G18" i="7" s="1"/>
  <c r="H18" i="7" s="1"/>
  <c r="I18" i="7" s="1"/>
  <c r="O22" i="7" l="1"/>
  <c r="C11" i="7"/>
  <c r="D11" i="7" s="1"/>
  <c r="C10" i="7"/>
  <c r="O21" i="7"/>
  <c r="Q25" i="1"/>
  <c r="P27" i="7"/>
  <c r="I17" i="7"/>
  <c r="J17" i="7" s="1"/>
  <c r="L20" i="7"/>
  <c r="M20" i="7" s="1"/>
  <c r="G15" i="7"/>
  <c r="H15" i="7" s="1"/>
  <c r="H16" i="7"/>
  <c r="I16" i="7" s="1"/>
  <c r="C14" i="7"/>
  <c r="D14" i="7" s="1"/>
  <c r="E14" i="7" s="1"/>
  <c r="F14" i="7" s="1"/>
  <c r="G14" i="7" s="1"/>
  <c r="O25" i="7"/>
  <c r="P24" i="7"/>
  <c r="Q22" i="1"/>
  <c r="J18" i="7"/>
  <c r="K18" i="7" s="1"/>
  <c r="K19" i="7"/>
  <c r="L19" i="7" s="1"/>
  <c r="M19" i="7" s="1"/>
  <c r="O23" i="7"/>
  <c r="C12" i="7"/>
  <c r="D12" i="7" s="1"/>
  <c r="E12" i="7" s="1"/>
  <c r="D13" i="7"/>
  <c r="E13" i="7" s="1"/>
  <c r="F13" i="7" s="1"/>
  <c r="G13" i="7" l="1"/>
  <c r="H13" i="7" s="1"/>
  <c r="I13" i="7" s="1"/>
  <c r="L18" i="7"/>
  <c r="M18" i="7" s="1"/>
  <c r="O18" i="7" s="1"/>
  <c r="F12" i="7"/>
  <c r="G12" i="7" s="1"/>
  <c r="J16" i="7"/>
  <c r="K16" i="7" s="1"/>
  <c r="L16" i="7" s="1"/>
  <c r="M16" i="7" s="1"/>
  <c r="O16" i="7" s="1"/>
  <c r="H14" i="7"/>
  <c r="I14" i="7" s="1"/>
  <c r="J14" i="7" s="1"/>
  <c r="K17" i="7"/>
  <c r="I15" i="7"/>
  <c r="J15" i="7" s="1"/>
  <c r="K15" i="7" s="1"/>
  <c r="C8" i="7"/>
  <c r="D8" i="7" s="1"/>
  <c r="O19" i="7"/>
  <c r="Q23" i="1"/>
  <c r="P25" i="7"/>
  <c r="O20" i="7"/>
  <c r="C9" i="7"/>
  <c r="D9" i="7" s="1"/>
  <c r="E9" i="7" s="1"/>
  <c r="P21" i="7"/>
  <c r="Q19" i="1"/>
  <c r="P18" i="7"/>
  <c r="Q16" i="1"/>
  <c r="L17" i="7"/>
  <c r="M17" i="7" s="1"/>
  <c r="O17" i="7" s="1"/>
  <c r="D10" i="7"/>
  <c r="E10" i="7" s="1"/>
  <c r="F10" i="7" s="1"/>
  <c r="H12" i="7"/>
  <c r="E11" i="7"/>
  <c r="F11" i="7" s="1"/>
  <c r="G11" i="7" s="1"/>
  <c r="H11" i="7" s="1"/>
  <c r="P23" i="7"/>
  <c r="Q21" i="1"/>
  <c r="P22" i="7"/>
  <c r="Q20" i="1"/>
  <c r="I11" i="7" l="1"/>
  <c r="L15" i="7"/>
  <c r="M15" i="7" s="1"/>
  <c r="O15" i="7" s="1"/>
  <c r="Q14" i="1"/>
  <c r="P16" i="7"/>
  <c r="K14" i="7"/>
  <c r="L14" i="7" s="1"/>
  <c r="M14" i="7" s="1"/>
  <c r="O14" i="7" s="1"/>
  <c r="I12" i="7"/>
  <c r="J12" i="7" s="1"/>
  <c r="K12" i="7" s="1"/>
  <c r="G10" i="7"/>
  <c r="H10" i="7" s="1"/>
  <c r="I10" i="7" s="1"/>
  <c r="F9" i="7"/>
  <c r="G9" i="7" s="1"/>
  <c r="H9" i="7" s="1"/>
  <c r="I9" i="7" s="1"/>
  <c r="Q17" i="1"/>
  <c r="P19" i="7"/>
  <c r="J11" i="7"/>
  <c r="K11" i="7" s="1"/>
  <c r="P17" i="7"/>
  <c r="Q15" i="1"/>
  <c r="J13" i="7"/>
  <c r="K13" i="7" s="1"/>
  <c r="L13" i="7" s="1"/>
  <c r="M13" i="7" s="1"/>
  <c r="O13" i="7" s="1"/>
  <c r="P20" i="7"/>
  <c r="Q18" i="1"/>
  <c r="E8" i="7"/>
  <c r="F8" i="7" s="1"/>
  <c r="G8" i="7" s="1"/>
  <c r="H8" i="7" s="1"/>
  <c r="I8" i="7" s="1"/>
  <c r="Q12" i="1" l="1"/>
  <c r="P14" i="7"/>
  <c r="J9" i="7"/>
  <c r="L11" i="7"/>
  <c r="M11" i="7" s="1"/>
  <c r="O11" i="7" s="1"/>
  <c r="J10" i="7"/>
  <c r="K10" i="7" s="1"/>
  <c r="P13" i="7"/>
  <c r="Q11" i="1"/>
  <c r="L12" i="7"/>
  <c r="M12" i="7" s="1"/>
  <c r="O12" i="7" s="1"/>
  <c r="Q13" i="1"/>
  <c r="P15" i="7"/>
  <c r="K9" i="7" l="1"/>
  <c r="L9" i="7" s="1"/>
  <c r="M9" i="7" s="1"/>
  <c r="O9" i="7" s="1"/>
  <c r="L10" i="7"/>
  <c r="M10" i="7" s="1"/>
  <c r="O10" i="7" s="1"/>
  <c r="Q10" i="1"/>
  <c r="P12" i="7"/>
  <c r="Q9" i="1"/>
  <c r="P11" i="7"/>
  <c r="J8" i="7"/>
  <c r="K8" i="7" s="1"/>
  <c r="L8" i="7" s="1"/>
  <c r="M8" i="7" s="1"/>
  <c r="O8" i="7" s="1"/>
  <c r="P8" i="7" l="1"/>
  <c r="Q6" i="1"/>
  <c r="P10" i="7"/>
  <c r="Q8" i="1"/>
  <c r="P9" i="7"/>
  <c r="Q7" i="1"/>
  <c r="R974" i="1" l="1"/>
  <c r="S974" i="1" s="1"/>
  <c r="R1089" i="1"/>
  <c r="S1089" i="1" s="1"/>
  <c r="R1811" i="1"/>
  <c r="S1811" i="1" s="1"/>
  <c r="R714" i="1"/>
  <c r="S714" i="1" s="1"/>
  <c r="R880" i="1"/>
  <c r="S880" i="1" s="1"/>
  <c r="R1297" i="1"/>
  <c r="S1297" i="1" s="1"/>
  <c r="R1362" i="1"/>
  <c r="S1362" i="1" s="1"/>
  <c r="R1290" i="1"/>
  <c r="S1290" i="1" s="1"/>
  <c r="R1545" i="1"/>
  <c r="S1545" i="1" s="1"/>
  <c r="R1719" i="1"/>
  <c r="S1719" i="1" s="1"/>
  <c r="R178" i="1"/>
  <c r="S178" i="1" s="1"/>
  <c r="R1804" i="1"/>
  <c r="S1804" i="1" s="1"/>
  <c r="R1349" i="1"/>
  <c r="S1349" i="1" s="1"/>
  <c r="R1926" i="1"/>
  <c r="S1926" i="1" s="1"/>
  <c r="R201" i="1"/>
  <c r="S201" i="1" s="1"/>
  <c r="R1452" i="1"/>
  <c r="S1452" i="1" s="1"/>
  <c r="R1614" i="1"/>
  <c r="S1614" i="1" s="1"/>
  <c r="R1675" i="1"/>
  <c r="S1675" i="1" s="1"/>
  <c r="R914" i="1"/>
  <c r="S914" i="1" s="1"/>
  <c r="R2006" i="1"/>
  <c r="S2006" i="1" s="1"/>
  <c r="R1570" i="1"/>
  <c r="S1570" i="1" s="1"/>
  <c r="R853" i="1"/>
  <c r="S853" i="1" s="1"/>
  <c r="R977" i="1"/>
  <c r="S977" i="1" s="1"/>
  <c r="R2037" i="1"/>
  <c r="S2037" i="1" s="1"/>
  <c r="R326" i="1"/>
  <c r="S326" i="1" s="1"/>
  <c r="R1441" i="1"/>
  <c r="S1441" i="1" s="1"/>
  <c r="R1640" i="1"/>
  <c r="S1640" i="1" s="1"/>
  <c r="R401" i="1"/>
  <c r="S401" i="1" s="1"/>
  <c r="R718" i="1"/>
  <c r="S718" i="1" s="1"/>
  <c r="R1760" i="1"/>
  <c r="S1760" i="1" s="1"/>
  <c r="R1225" i="1"/>
  <c r="S1225" i="1" s="1"/>
  <c r="R657" i="1"/>
  <c r="S657" i="1" s="1"/>
  <c r="R1229" i="1"/>
  <c r="S1229" i="1" s="1"/>
  <c r="R77" i="1"/>
  <c r="S77" i="1" s="1"/>
  <c r="R854" i="1"/>
  <c r="S854" i="1" s="1"/>
  <c r="R2039" i="1"/>
  <c r="S2039" i="1" s="1"/>
  <c r="R956" i="1"/>
  <c r="S956" i="1" s="1"/>
  <c r="R1024" i="1"/>
  <c r="S1024" i="1" s="1"/>
  <c r="R472" i="1"/>
  <c r="S472" i="1" s="1"/>
  <c r="R363" i="1"/>
  <c r="S363" i="1" s="1"/>
  <c r="R1981" i="1"/>
  <c r="S1981" i="1" s="1"/>
  <c r="R1392" i="1"/>
  <c r="S1392" i="1" s="1"/>
  <c r="R1509" i="1"/>
  <c r="S1509" i="1" s="1"/>
  <c r="R1830" i="1"/>
  <c r="S1830" i="1" s="1"/>
  <c r="R1682" i="1"/>
  <c r="S1682" i="1" s="1"/>
  <c r="R1228" i="1"/>
  <c r="S1228" i="1" s="1"/>
  <c r="R73" i="1"/>
  <c r="S73" i="1" s="1"/>
  <c r="R108" i="1"/>
  <c r="S108" i="1" s="1"/>
  <c r="R1503" i="1"/>
  <c r="S1503" i="1" s="1"/>
  <c r="R1240" i="1"/>
  <c r="S1240" i="1" s="1"/>
  <c r="R215" i="1"/>
  <c r="S215" i="1" s="1"/>
  <c r="R1340" i="1"/>
  <c r="S1340" i="1" s="1"/>
  <c r="R1358" i="1"/>
  <c r="S1358" i="1" s="1"/>
  <c r="R1219" i="1"/>
  <c r="S1219" i="1" s="1"/>
  <c r="R564" i="1"/>
  <c r="S564" i="1" s="1"/>
  <c r="R1566" i="1"/>
  <c r="S1566" i="1" s="1"/>
  <c r="R661" i="1"/>
  <c r="S661" i="1" s="1"/>
  <c r="R935" i="1"/>
  <c r="S935" i="1" s="1"/>
  <c r="R457" i="1"/>
  <c r="S457" i="1" s="1"/>
  <c r="R152" i="1"/>
  <c r="S152" i="1" s="1"/>
  <c r="R427" i="1"/>
  <c r="S427" i="1" s="1"/>
  <c r="R1230" i="1"/>
  <c r="S1230" i="1" s="1"/>
  <c r="R900" i="1"/>
  <c r="S900" i="1" s="1"/>
  <c r="R2003" i="1"/>
  <c r="S2003" i="1" s="1"/>
  <c r="R1357" i="1"/>
  <c r="S1357" i="1" s="1"/>
  <c r="R1439" i="1"/>
  <c r="S1439" i="1" s="1"/>
  <c r="R85" i="1"/>
  <c r="S85" i="1" s="1"/>
  <c r="R1888" i="1"/>
  <c r="S1888" i="1" s="1"/>
  <c r="R342" i="1"/>
  <c r="S342" i="1" s="1"/>
  <c r="R67" i="1"/>
  <c r="S67" i="1" s="1"/>
  <c r="R1037" i="1"/>
  <c r="S1037" i="1" s="1"/>
  <c r="R525" i="1"/>
  <c r="S525" i="1" s="1"/>
  <c r="R1622" i="1"/>
  <c r="S1622" i="1" s="1"/>
  <c r="R1681" i="1"/>
  <c r="S1681" i="1" s="1"/>
  <c r="R825" i="1"/>
  <c r="S825" i="1" s="1"/>
  <c r="R1523" i="1"/>
  <c r="S1523" i="1" s="1"/>
  <c r="R1356" i="1"/>
  <c r="S1356" i="1" s="1"/>
  <c r="R1832" i="1"/>
  <c r="S1832" i="1" s="1"/>
  <c r="R1222" i="1"/>
  <c r="S1222" i="1" s="1"/>
  <c r="R20" i="1"/>
  <c r="S20" i="1" s="1"/>
  <c r="R338" i="1"/>
  <c r="S338" i="1" s="1"/>
  <c r="R522" i="1"/>
  <c r="S522" i="1" s="1"/>
  <c r="R1278" i="1"/>
  <c r="S1278" i="1" s="1"/>
  <c r="R1931" i="1"/>
  <c r="S1931" i="1" s="1"/>
  <c r="R1933" i="1"/>
  <c r="S1933" i="1" s="1"/>
  <c r="R1942" i="1"/>
  <c r="S1942" i="1" s="1"/>
  <c r="R642" i="1"/>
  <c r="S642" i="1" s="1"/>
  <c r="R90" i="1"/>
  <c r="S90" i="1" s="1"/>
  <c r="R599" i="1"/>
  <c r="S599" i="1" s="1"/>
  <c r="R529" i="1"/>
  <c r="S529" i="1" s="1"/>
  <c r="R6" i="1"/>
  <c r="S6" i="1" s="1"/>
  <c r="R530" i="1"/>
  <c r="S530" i="1" s="1"/>
  <c r="R1729" i="1"/>
  <c r="S1729" i="1" s="1"/>
  <c r="R412" i="1"/>
  <c r="S412" i="1" s="1"/>
  <c r="R1536" i="1"/>
  <c r="S1536" i="1" s="1"/>
  <c r="R918" i="1"/>
  <c r="S918" i="1" s="1"/>
  <c r="R1106" i="1"/>
  <c r="S1106" i="1" s="1"/>
  <c r="R646" i="1"/>
  <c r="S646" i="1" s="1"/>
  <c r="R533" i="1"/>
  <c r="S533" i="1" s="1"/>
  <c r="R1613" i="1"/>
  <c r="S1613" i="1" s="1"/>
  <c r="R1366" i="1"/>
  <c r="S1366" i="1" s="1"/>
  <c r="R1997" i="1"/>
  <c r="S1997" i="1" s="1"/>
  <c r="R182" i="1"/>
  <c r="S182" i="1" s="1"/>
  <c r="R236" i="1"/>
  <c r="S236" i="1" s="1"/>
  <c r="R636" i="1"/>
  <c r="S636" i="1" s="1"/>
  <c r="R15" i="1"/>
  <c r="S15" i="1" s="1"/>
  <c r="R1690" i="1"/>
  <c r="S1690" i="1" s="1"/>
  <c r="R54" i="1"/>
  <c r="S54" i="1" s="1"/>
  <c r="R635" i="1"/>
  <c r="S635" i="1" s="1"/>
  <c r="R1574" i="1"/>
  <c r="S1574" i="1" s="1"/>
  <c r="R1167" i="1"/>
  <c r="S1167" i="1" s="1"/>
  <c r="R2031" i="1"/>
  <c r="S2031" i="1" s="1"/>
  <c r="R461" i="1"/>
  <c r="S461" i="1" s="1"/>
  <c r="R1433" i="1"/>
  <c r="S1433" i="1" s="1"/>
  <c r="R407" i="1"/>
  <c r="S407" i="1" s="1"/>
  <c r="R700" i="1"/>
  <c r="S700" i="1" s="1"/>
  <c r="R145" i="1"/>
  <c r="S145" i="1" s="1"/>
  <c r="R772" i="1"/>
  <c r="S772" i="1" s="1"/>
  <c r="R971" i="1"/>
  <c r="S971" i="1" s="1"/>
  <c r="R1797" i="1"/>
  <c r="S1797" i="1" s="1"/>
  <c r="R911" i="1"/>
  <c r="S911" i="1" s="1"/>
  <c r="R465" i="1"/>
  <c r="S465" i="1" s="1"/>
  <c r="R1669" i="1"/>
  <c r="S1669" i="1" s="1"/>
  <c r="R151" i="1"/>
  <c r="S151" i="1" s="1"/>
  <c r="R526" i="1"/>
  <c r="S526" i="1" s="1"/>
  <c r="R863" i="1"/>
  <c r="S863" i="1" s="1"/>
  <c r="R577" i="1"/>
  <c r="S577" i="1" s="1"/>
  <c r="R411" i="1"/>
  <c r="S411" i="1" s="1"/>
  <c r="R13" i="1"/>
  <c r="S13" i="1" s="1"/>
  <c r="R1785" i="1"/>
  <c r="S1785" i="1" s="1"/>
  <c r="R314" i="1"/>
  <c r="S314" i="1" s="1"/>
  <c r="R330" i="1"/>
  <c r="S330" i="1" s="1"/>
  <c r="R1097" i="1"/>
  <c r="S1097" i="1" s="1"/>
  <c r="R1383" i="1"/>
  <c r="S1383" i="1" s="1"/>
  <c r="R906" i="1"/>
  <c r="S906" i="1" s="1"/>
  <c r="R1021" i="1"/>
  <c r="S1021" i="1" s="1"/>
  <c r="R778" i="1"/>
  <c r="S778" i="1" s="1"/>
  <c r="R260" i="1"/>
  <c r="S260" i="1" s="1"/>
  <c r="R1858" i="1"/>
  <c r="S1858" i="1" s="1"/>
  <c r="R777" i="1"/>
  <c r="S777" i="1" s="1"/>
  <c r="R1501" i="1"/>
  <c r="S1501" i="1" s="1"/>
  <c r="R1293" i="1"/>
  <c r="S1293" i="1" s="1"/>
  <c r="R1475" i="1"/>
  <c r="S1475" i="1" s="1"/>
  <c r="R1721" i="1"/>
  <c r="S1721" i="1" s="1"/>
  <c r="R1604" i="1"/>
  <c r="S1604" i="1" s="1"/>
  <c r="R1960" i="1"/>
  <c r="S1960" i="1" s="1"/>
  <c r="R909" i="1"/>
  <c r="S909" i="1" s="1"/>
  <c r="R650" i="1"/>
  <c r="S650" i="1" s="1"/>
  <c r="R257" i="1"/>
  <c r="S257" i="1" s="1"/>
  <c r="R792" i="1"/>
  <c r="S792" i="1" s="1"/>
  <c r="R1490" i="1"/>
  <c r="S1490" i="1" s="1"/>
  <c r="R1605" i="1"/>
  <c r="S1605" i="1" s="1"/>
  <c r="R1281" i="1"/>
  <c r="S1281" i="1" s="1"/>
  <c r="R394" i="1"/>
  <c r="S394" i="1" s="1"/>
  <c r="R65" i="1"/>
  <c r="S65" i="1" s="1"/>
  <c r="R1191" i="1"/>
  <c r="S1191" i="1" s="1"/>
  <c r="R1711" i="1"/>
  <c r="S1711" i="1" s="1"/>
  <c r="R1284" i="1"/>
  <c r="S1284" i="1" s="1"/>
  <c r="R21" i="1"/>
  <c r="S21" i="1" s="1"/>
  <c r="R131" i="1"/>
  <c r="S131" i="1" s="1"/>
  <c r="R1870" i="1"/>
  <c r="S1870" i="1" s="1"/>
  <c r="R965" i="1"/>
  <c r="S965" i="1" s="1"/>
  <c r="R784" i="1"/>
  <c r="S784" i="1" s="1"/>
  <c r="R585" i="1"/>
  <c r="S585" i="1" s="1"/>
  <c r="R1099" i="1"/>
  <c r="S1099" i="1" s="1"/>
  <c r="R1673" i="1"/>
  <c r="S1673" i="1" s="1"/>
  <c r="R962" i="1"/>
  <c r="S962" i="1" s="1"/>
  <c r="R1874" i="1"/>
  <c r="S1874" i="1" s="1"/>
  <c r="R1989" i="1"/>
  <c r="S1989" i="1" s="1"/>
  <c r="R1593" i="1"/>
  <c r="S1593" i="1" s="1"/>
  <c r="R400" i="1"/>
  <c r="S400" i="1" s="1"/>
  <c r="R1045" i="1"/>
  <c r="S1045" i="1" s="1"/>
  <c r="R1950" i="1"/>
  <c r="S1950" i="1" s="1"/>
  <c r="R1404" i="1"/>
  <c r="S1404" i="1" s="1"/>
  <c r="R1994" i="1"/>
  <c r="S1994" i="1" s="1"/>
  <c r="R1975" i="1"/>
  <c r="S1975" i="1" s="1"/>
  <c r="R1411" i="1"/>
  <c r="S1411" i="1" s="1"/>
  <c r="R999" i="1"/>
  <c r="S999" i="1" s="1"/>
  <c r="R1611" i="1"/>
  <c r="S1611" i="1" s="1"/>
  <c r="R1612" i="1"/>
  <c r="S1612" i="1" s="1"/>
  <c r="R191" i="1"/>
  <c r="S191" i="1" s="1"/>
  <c r="R828" i="1"/>
  <c r="S828" i="1" s="1"/>
  <c r="R34" i="1"/>
  <c r="S34" i="1" s="1"/>
  <c r="R300" i="1"/>
  <c r="S300" i="1" s="1"/>
  <c r="R569" i="1"/>
  <c r="S569" i="1" s="1"/>
  <c r="R336" i="1"/>
  <c r="S336" i="1" s="1"/>
  <c r="R711" i="1"/>
  <c r="S711" i="1" s="1"/>
  <c r="R1361" i="1"/>
  <c r="S1361" i="1" s="1"/>
  <c r="R2022" i="1"/>
  <c r="S2022" i="1" s="1"/>
  <c r="R399" i="1"/>
  <c r="S399" i="1" s="1"/>
  <c r="R1945" i="1"/>
  <c r="S1945" i="1" s="1"/>
  <c r="R710" i="1"/>
  <c r="S710" i="1" s="1"/>
  <c r="R850" i="1"/>
  <c r="S850" i="1" s="1"/>
  <c r="R732" i="1"/>
  <c r="S732" i="1" s="1"/>
  <c r="R2001" i="1"/>
  <c r="S2001" i="1" s="1"/>
  <c r="R381" i="1"/>
  <c r="S381" i="1" s="1"/>
  <c r="R905" i="1"/>
  <c r="S905" i="1" s="1"/>
  <c r="R1348" i="1"/>
  <c r="S1348" i="1" s="1"/>
  <c r="R1938" i="1"/>
  <c r="S1938" i="1" s="1"/>
  <c r="R80" i="1"/>
  <c r="S80" i="1" s="1"/>
  <c r="R1742" i="1"/>
  <c r="S1742" i="1" s="1"/>
  <c r="R62" i="1"/>
  <c r="S62" i="1" s="1"/>
  <c r="R1419" i="1"/>
  <c r="S1419" i="1" s="1"/>
  <c r="R1741" i="1"/>
  <c r="S1741" i="1" s="1"/>
  <c r="R1686" i="1"/>
  <c r="S1686" i="1" s="1"/>
  <c r="R1425" i="1"/>
  <c r="S1425" i="1" s="1"/>
  <c r="R582" i="1"/>
  <c r="S582" i="1" s="1"/>
  <c r="R335" i="1"/>
  <c r="S335" i="1" s="1"/>
  <c r="R1212" i="1"/>
  <c r="S1212" i="1" s="1"/>
  <c r="R2018" i="1"/>
  <c r="S2018" i="1" s="1"/>
  <c r="R1881" i="1"/>
  <c r="S1881" i="1" s="1"/>
  <c r="R1581" i="1"/>
  <c r="S1581" i="1" s="1"/>
  <c r="R2058" i="1"/>
  <c r="S2058" i="1" s="1"/>
  <c r="R1626" i="1"/>
  <c r="S1626" i="1" s="1"/>
  <c r="R1932" i="1"/>
  <c r="S1932" i="1" s="1"/>
  <c r="R266" i="1"/>
  <c r="S266" i="1" s="1"/>
  <c r="R1698" i="1"/>
  <c r="S1698" i="1" s="1"/>
  <c r="R1957" i="1"/>
  <c r="S1957" i="1" s="1"/>
  <c r="R1410" i="1"/>
  <c r="S1410" i="1" s="1"/>
  <c r="R261" i="1"/>
  <c r="S261" i="1" s="1"/>
  <c r="R279" i="1"/>
  <c r="S279" i="1" s="1"/>
  <c r="R896" i="1"/>
  <c r="S896" i="1" s="1"/>
  <c r="R269" i="1"/>
  <c r="S269" i="1" s="1"/>
  <c r="R1930" i="1"/>
  <c r="S1930" i="1" s="1"/>
  <c r="R308" i="1"/>
  <c r="S308" i="1" s="1"/>
  <c r="R1972" i="1"/>
  <c r="S1972" i="1" s="1"/>
  <c r="R1954" i="1"/>
  <c r="S1954" i="1" s="1"/>
  <c r="R551" i="1"/>
  <c r="S551" i="1" s="1"/>
  <c r="R1732" i="1"/>
  <c r="S1732" i="1" s="1"/>
  <c r="R216" i="1"/>
  <c r="S216" i="1" s="1"/>
  <c r="R1084" i="1"/>
  <c r="S1084" i="1" s="1"/>
  <c r="R725" i="1"/>
  <c r="S725" i="1" s="1"/>
  <c r="R1237" i="1"/>
  <c r="S1237" i="1" s="1"/>
  <c r="R2014" i="1"/>
  <c r="S2014" i="1" s="1"/>
  <c r="R917" i="1"/>
  <c r="S917" i="1" s="1"/>
  <c r="R726" i="1"/>
  <c r="S726" i="1" s="1"/>
  <c r="R1158" i="1"/>
  <c r="S1158" i="1" s="1"/>
  <c r="R978" i="1"/>
  <c r="S978" i="1" s="1"/>
  <c r="R1494" i="1"/>
  <c r="S1494" i="1" s="1"/>
  <c r="R1737" i="1"/>
  <c r="S1737" i="1" s="1"/>
  <c r="R515" i="1"/>
  <c r="S515" i="1" s="1"/>
  <c r="R830" i="1"/>
  <c r="S830" i="1" s="1"/>
  <c r="R132" i="1"/>
  <c r="S132" i="1" s="1"/>
  <c r="R600" i="1"/>
  <c r="S600" i="1" s="1"/>
  <c r="R341" i="1"/>
  <c r="S341" i="1" s="1"/>
  <c r="R1857" i="1"/>
  <c r="S1857" i="1" s="1"/>
  <c r="R837" i="1"/>
  <c r="S837" i="1" s="1"/>
  <c r="R706" i="1"/>
  <c r="S706" i="1" s="1"/>
  <c r="R1868" i="1"/>
  <c r="S1868" i="1" s="1"/>
  <c r="R1547" i="1"/>
  <c r="S1547" i="1" s="1"/>
  <c r="R878" i="1"/>
  <c r="S878" i="1" s="1"/>
  <c r="R664" i="1"/>
  <c r="S664" i="1" s="1"/>
  <c r="R638" i="1"/>
  <c r="S638" i="1" s="1"/>
  <c r="R155" i="1"/>
  <c r="S155" i="1" s="1"/>
  <c r="R598" i="1"/>
  <c r="S598" i="1" s="1"/>
  <c r="R1038" i="1"/>
  <c r="S1038" i="1" s="1"/>
  <c r="R1447" i="1"/>
  <c r="S1447" i="1" s="1"/>
  <c r="R842" i="1"/>
  <c r="S842" i="1" s="1"/>
  <c r="R1802" i="1"/>
  <c r="S1802" i="1" s="1"/>
  <c r="R1924" i="1"/>
  <c r="S1924" i="1" s="1"/>
  <c r="R849" i="1"/>
  <c r="S849" i="1" s="1"/>
  <c r="R126" i="1"/>
  <c r="S126" i="1" s="1"/>
  <c r="R406" i="1"/>
  <c r="S406" i="1" s="1"/>
  <c r="R527" i="1"/>
  <c r="S527" i="1" s="1"/>
  <c r="R1493" i="1"/>
  <c r="S1493" i="1" s="1"/>
  <c r="R1270" i="1"/>
  <c r="S1270" i="1" s="1"/>
  <c r="R1465" i="1"/>
  <c r="S1465" i="1" s="1"/>
  <c r="R1793" i="1"/>
  <c r="S1793" i="1" s="1"/>
  <c r="R1481" i="1"/>
  <c r="S1481" i="1" s="1"/>
  <c r="R1350" i="1"/>
  <c r="S1350" i="1" s="1"/>
  <c r="R1011" i="1"/>
  <c r="S1011" i="1" s="1"/>
  <c r="R324" i="1"/>
  <c r="S324" i="1" s="1"/>
  <c r="R1163" i="1"/>
  <c r="S1163" i="1" s="1"/>
  <c r="R2029" i="1"/>
  <c r="S2029" i="1" s="1"/>
  <c r="R1375" i="1"/>
  <c r="S1375" i="1" s="1"/>
  <c r="R284" i="1"/>
  <c r="S284" i="1" s="1"/>
  <c r="R1497" i="1"/>
  <c r="S1497" i="1" s="1"/>
  <c r="R1238" i="1"/>
  <c r="S1238" i="1" s="1"/>
  <c r="R1758" i="1"/>
  <c r="S1758" i="1" s="1"/>
  <c r="R910" i="1"/>
  <c r="S910" i="1" s="1"/>
  <c r="R826" i="1"/>
  <c r="S826" i="1" s="1"/>
  <c r="R765" i="1"/>
  <c r="S765" i="1" s="1"/>
  <c r="R17" i="1"/>
  <c r="S17" i="1" s="1"/>
  <c r="R1894" i="1"/>
  <c r="S1894" i="1" s="1"/>
  <c r="R1670" i="1"/>
  <c r="S1670" i="1" s="1"/>
  <c r="R273" i="1"/>
  <c r="S273" i="1" s="1"/>
  <c r="R1255" i="1"/>
  <c r="S1255" i="1" s="1"/>
  <c r="R235" i="1"/>
  <c r="S235" i="1" s="1"/>
  <c r="R899" i="1"/>
  <c r="S899" i="1" s="1"/>
  <c r="R1304" i="1"/>
  <c r="S1304" i="1" s="1"/>
  <c r="R1985" i="1"/>
  <c r="S1985" i="1" s="1"/>
  <c r="R428" i="1"/>
  <c r="S428" i="1" s="1"/>
  <c r="R721" i="1"/>
  <c r="S721" i="1" s="1"/>
  <c r="R846" i="1"/>
  <c r="S846" i="1" s="1"/>
  <c r="R1319" i="1"/>
  <c r="S1319" i="1" s="1"/>
  <c r="R513" i="1"/>
  <c r="S513" i="1" s="1"/>
  <c r="R1109" i="1"/>
  <c r="S1109" i="1" s="1"/>
  <c r="R1033" i="1"/>
  <c r="S1033" i="1" s="1"/>
  <c r="R1878" i="1"/>
  <c r="S1878" i="1" s="1"/>
  <c r="R1149" i="1"/>
  <c r="S1149" i="1" s="1"/>
  <c r="R579" i="1"/>
  <c r="S579" i="1" s="1"/>
  <c r="R365" i="1"/>
  <c r="S365" i="1" s="1"/>
  <c r="R501" i="1"/>
  <c r="S501" i="1" s="1"/>
  <c r="R1403" i="1"/>
  <c r="S1403" i="1" s="1"/>
  <c r="R1824" i="1"/>
  <c r="S1824" i="1" s="1"/>
  <c r="R1269" i="1"/>
  <c r="S1269" i="1" s="1"/>
  <c r="R1939" i="1"/>
  <c r="S1939" i="1" s="1"/>
  <c r="R1866" i="1"/>
  <c r="S1866" i="1" s="1"/>
  <c r="R1100" i="1"/>
  <c r="S1100" i="1" s="1"/>
  <c r="R735" i="1"/>
  <c r="S735" i="1" s="1"/>
  <c r="R903" i="1"/>
  <c r="S903" i="1" s="1"/>
  <c r="R1041" i="1"/>
  <c r="S1041" i="1" s="1"/>
  <c r="R1332" i="1"/>
  <c r="S1332" i="1" s="1"/>
  <c r="R1046" i="1"/>
  <c r="S1046" i="1" s="1"/>
  <c r="R141" i="1"/>
  <c r="S141" i="1" s="1"/>
  <c r="R1647" i="1"/>
  <c r="S1647" i="1" s="1"/>
  <c r="R1809" i="1"/>
  <c r="S1809" i="1" s="1"/>
  <c r="R1702" i="1"/>
  <c r="S1702" i="1" s="1"/>
  <c r="R26" i="1"/>
  <c r="S26" i="1" s="1"/>
  <c r="R1294" i="1"/>
  <c r="S1294" i="1" s="1"/>
  <c r="R1482" i="1"/>
  <c r="S1482" i="1" s="1"/>
  <c r="R1677" i="1"/>
  <c r="S1677" i="1" s="1"/>
  <c r="R1227" i="1"/>
  <c r="S1227" i="1" s="1"/>
  <c r="R2059" i="1"/>
  <c r="S2059" i="1" s="1"/>
  <c r="R1759" i="1"/>
  <c r="S1759" i="1" s="1"/>
  <c r="R1548" i="1"/>
  <c r="S1548" i="1" s="1"/>
  <c r="R1589" i="1"/>
  <c r="S1589" i="1" s="1"/>
  <c r="R1958" i="1"/>
  <c r="S1958" i="1" s="1"/>
  <c r="R589" i="1"/>
  <c r="S589" i="1" s="1"/>
  <c r="R1674" i="1"/>
  <c r="S1674" i="1" s="1"/>
  <c r="R1101" i="1"/>
  <c r="S1101" i="1" s="1"/>
  <c r="R1839" i="1"/>
  <c r="S1839" i="1" s="1"/>
  <c r="R209" i="1"/>
  <c r="S209" i="1" s="1"/>
  <c r="R1288" i="1"/>
  <c r="S1288" i="1" s="1"/>
  <c r="R325" i="1"/>
  <c r="S325" i="1" s="1"/>
  <c r="R1750" i="1"/>
  <c r="S1750" i="1" s="1"/>
  <c r="R653" i="1"/>
  <c r="S653" i="1" s="1"/>
  <c r="R1707" i="1"/>
  <c r="S1707" i="1" s="1"/>
  <c r="R836" i="1"/>
  <c r="S836" i="1" s="1"/>
  <c r="R641" i="1"/>
  <c r="S641" i="1" s="1"/>
  <c r="R1745" i="1"/>
  <c r="S1745" i="1" s="1"/>
  <c r="R24" i="1"/>
  <c r="S24" i="1" s="1"/>
  <c r="R1091" i="1"/>
  <c r="S1091" i="1" s="1"/>
  <c r="R195" i="1"/>
  <c r="S195" i="1" s="1"/>
  <c r="R1917" i="1"/>
  <c r="S1917" i="1" s="1"/>
  <c r="R957" i="1"/>
  <c r="S957" i="1" s="1"/>
  <c r="R1562" i="1"/>
  <c r="S1562" i="1" s="1"/>
  <c r="R1740" i="1"/>
  <c r="S1740" i="1" s="1"/>
  <c r="R654" i="1"/>
  <c r="S654" i="1" s="1"/>
  <c r="R1988" i="1"/>
  <c r="S1988" i="1" s="1"/>
  <c r="R1017" i="1"/>
  <c r="S1017" i="1" s="1"/>
  <c r="R844" i="1"/>
  <c r="S844" i="1" s="1"/>
  <c r="R452" i="1"/>
  <c r="S452" i="1" s="1"/>
  <c r="R1063" i="1"/>
  <c r="S1063" i="1" s="1"/>
  <c r="R1587" i="1"/>
  <c r="S1587" i="1" s="1"/>
  <c r="R1076" i="1"/>
  <c r="S1076" i="1" s="1"/>
  <c r="R1665" i="1"/>
  <c r="S1665" i="1" s="1"/>
  <c r="R206" i="1"/>
  <c r="S206" i="1" s="1"/>
  <c r="R2063" i="1"/>
  <c r="S2063" i="1" s="1"/>
  <c r="R1047" i="1"/>
  <c r="S1047" i="1" s="1"/>
  <c r="R1321" i="1"/>
  <c r="S1321" i="1" s="1"/>
  <c r="R1538" i="1"/>
  <c r="S1538" i="1" s="1"/>
  <c r="R1417" i="1"/>
  <c r="S1417" i="1" s="1"/>
  <c r="R1882" i="1"/>
  <c r="S1882" i="1" s="1"/>
  <c r="R408" i="1"/>
  <c r="S408" i="1" s="1"/>
  <c r="R1353" i="1"/>
  <c r="S1353" i="1" s="1"/>
  <c r="R1437" i="1"/>
  <c r="S1437" i="1" s="1"/>
  <c r="R1696" i="1"/>
  <c r="S1696" i="1" s="1"/>
  <c r="R322" i="1"/>
  <c r="S322" i="1" s="1"/>
  <c r="R274" i="1"/>
  <c r="S274" i="1" s="1"/>
  <c r="R1183" i="1"/>
  <c r="S1183" i="1" s="1"/>
  <c r="R1026" i="1"/>
  <c r="S1026" i="1" s="1"/>
  <c r="R2015" i="1"/>
  <c r="S2015" i="1" s="1"/>
  <c r="R1533" i="1"/>
  <c r="S1533" i="1" s="1"/>
  <c r="R1445" i="1"/>
  <c r="S1445" i="1" s="1"/>
  <c r="R1747" i="1"/>
  <c r="S1747" i="1" s="1"/>
  <c r="R1818" i="1"/>
  <c r="S1818" i="1" s="1"/>
  <c r="R1739" i="1"/>
  <c r="S1739" i="1" s="1"/>
  <c r="R1694" i="1"/>
  <c r="S1694" i="1" s="1"/>
  <c r="R1946" i="1"/>
  <c r="S1946" i="1" s="1"/>
  <c r="R781" i="1"/>
  <c r="S781" i="1" s="1"/>
  <c r="R1346" i="1"/>
  <c r="S1346" i="1" s="1"/>
  <c r="R469" i="1"/>
  <c r="S469" i="1" s="1"/>
  <c r="R397" i="1"/>
  <c r="S397" i="1" s="1"/>
  <c r="R662" i="1"/>
  <c r="S662" i="1" s="1"/>
  <c r="R107" i="1"/>
  <c r="S107" i="1" s="1"/>
  <c r="R1805" i="1"/>
  <c r="S1805" i="1" s="1"/>
  <c r="R270" i="1"/>
  <c r="S270" i="1" s="1"/>
  <c r="R1768" i="1"/>
  <c r="S1768" i="1" s="1"/>
  <c r="R1801" i="1"/>
  <c r="S1801" i="1" s="1"/>
  <c r="R1247" i="1"/>
  <c r="S1247" i="1" s="1"/>
  <c r="R1542" i="1"/>
  <c r="S1542" i="1" s="1"/>
  <c r="R1170" i="1"/>
  <c r="S1170" i="1" s="1"/>
  <c r="R1781" i="1"/>
  <c r="S1781" i="1" s="1"/>
  <c r="R1488" i="1"/>
  <c r="S1488" i="1" s="1"/>
  <c r="R1929" i="1"/>
  <c r="S1929" i="1" s="1"/>
  <c r="R1961" i="1"/>
  <c r="S1961" i="1" s="1"/>
  <c r="R1511" i="1"/>
  <c r="S1511" i="1" s="1"/>
  <c r="R1995" i="1"/>
  <c r="S1995" i="1" s="1"/>
  <c r="R520" i="1"/>
  <c r="S520" i="1" s="1"/>
  <c r="R149" i="1"/>
  <c r="S149" i="1" s="1"/>
  <c r="R913" i="1"/>
  <c r="S913" i="1" s="1"/>
  <c r="R208" i="1"/>
  <c r="S208" i="1" s="1"/>
  <c r="R1469" i="1"/>
  <c r="S1469" i="1" s="1"/>
  <c r="R1217" i="1"/>
  <c r="S1217" i="1" s="1"/>
  <c r="R9" i="1"/>
  <c r="S9" i="1" s="1"/>
  <c r="R1722" i="1"/>
  <c r="S1722" i="1" s="1"/>
  <c r="R81" i="1"/>
  <c r="S81" i="1" s="1"/>
  <c r="R833" i="1"/>
  <c r="S833" i="1" s="1"/>
  <c r="R2023" i="1"/>
  <c r="S2023" i="1" s="1"/>
  <c r="R981" i="1"/>
  <c r="S981" i="1" s="1"/>
  <c r="R1102" i="1"/>
  <c r="S1102" i="1" s="1"/>
  <c r="R516" i="1"/>
  <c r="S516" i="1" s="1"/>
  <c r="R2057" i="1"/>
  <c r="S2057" i="1" s="1"/>
  <c r="R2070" i="1"/>
  <c r="S2070" i="1" s="1"/>
  <c r="R658" i="1"/>
  <c r="S658" i="1" s="1"/>
  <c r="R1028" i="1"/>
  <c r="S1028" i="1" s="1"/>
  <c r="R521" i="1"/>
  <c r="S521" i="1" s="1"/>
  <c r="R277" i="1"/>
  <c r="S277" i="1" s="1"/>
  <c r="R570" i="1"/>
  <c r="S570" i="1" s="1"/>
  <c r="R1098" i="1"/>
  <c r="S1098" i="1" s="1"/>
  <c r="R1632" i="1"/>
  <c r="S1632" i="1" s="1"/>
  <c r="R1233" i="1"/>
  <c r="S1233" i="1" s="1"/>
  <c r="R1678" i="1"/>
  <c r="S1678" i="1" s="1"/>
  <c r="R1092" i="1"/>
  <c r="S1092" i="1" s="1"/>
  <c r="R1546" i="1"/>
  <c r="S1546" i="1" s="1"/>
  <c r="R1921" i="1"/>
  <c r="S1921" i="1" s="1"/>
  <c r="R1683" i="1"/>
  <c r="S1683" i="1" s="1"/>
  <c r="R643" i="1"/>
  <c r="S643" i="1" s="1"/>
  <c r="R218" i="1"/>
  <c r="S218" i="1" s="1"/>
  <c r="R984" i="1"/>
  <c r="S984" i="1" s="1"/>
  <c r="R509" i="1"/>
  <c r="S509" i="1" s="1"/>
  <c r="R156" i="1"/>
  <c r="S156" i="1" s="1"/>
  <c r="R118" i="1"/>
  <c r="S118" i="1" s="1"/>
  <c r="R1301" i="1"/>
  <c r="S1301" i="1" s="1"/>
  <c r="R581" i="1"/>
  <c r="S581" i="1" s="1"/>
  <c r="R1426" i="1"/>
  <c r="S1426" i="1" s="1"/>
  <c r="R137" i="1"/>
  <c r="S137" i="1" s="1"/>
  <c r="R333" i="1"/>
  <c r="S333" i="1" s="1"/>
  <c r="R1345" i="1"/>
  <c r="S1345" i="1" s="1"/>
  <c r="R386" i="1"/>
  <c r="S386" i="1" s="1"/>
  <c r="R789" i="1"/>
  <c r="S789" i="1" s="1"/>
  <c r="R44" i="1"/>
  <c r="S44" i="1" s="1"/>
  <c r="R398" i="1"/>
  <c r="S398" i="1" s="1"/>
  <c r="R194" i="1"/>
  <c r="S194" i="1" s="1"/>
  <c r="R1221" i="1"/>
  <c r="S1221" i="1" s="1"/>
  <c r="R1853" i="1"/>
  <c r="S1853" i="1" s="1"/>
  <c r="R1030" i="1"/>
  <c r="S1030" i="1" s="1"/>
  <c r="R1286" i="1"/>
  <c r="S1286" i="1" s="1"/>
  <c r="R307" i="1"/>
  <c r="S307" i="1" s="1"/>
  <c r="R623" i="1"/>
  <c r="S623" i="1" s="1"/>
  <c r="R1576" i="1"/>
  <c r="S1576" i="1" s="1"/>
  <c r="R972" i="1"/>
  <c r="S972" i="1" s="1"/>
  <c r="R683" i="1"/>
  <c r="S683" i="1" s="1"/>
  <c r="R329" i="1"/>
  <c r="S329" i="1" s="1"/>
  <c r="R344" i="1"/>
  <c r="S344" i="1" s="1"/>
  <c r="R1027" i="1"/>
  <c r="S1027" i="1" s="1"/>
  <c r="R771" i="1"/>
  <c r="S771" i="1" s="1"/>
  <c r="R213" i="1"/>
  <c r="S213" i="1" s="1"/>
  <c r="R1617" i="1"/>
  <c r="S1617" i="1" s="1"/>
  <c r="R1653" i="1"/>
  <c r="S1653" i="1" s="1"/>
  <c r="R786" i="1"/>
  <c r="S786" i="1" s="1"/>
  <c r="R1166" i="1"/>
  <c r="S1166" i="1" s="1"/>
  <c r="R471" i="1"/>
  <c r="S471" i="1" s="1"/>
  <c r="R162" i="1"/>
  <c r="S162" i="1" s="1"/>
  <c r="R845" i="1"/>
  <c r="S845" i="1" s="1"/>
  <c r="R519" i="1"/>
  <c r="S519" i="1" s="1"/>
  <c r="R1743" i="1"/>
  <c r="S1743" i="1" s="1"/>
  <c r="R2036" i="1"/>
  <c r="S2036" i="1" s="1"/>
  <c r="R580" i="1"/>
  <c r="S580" i="1" s="1"/>
  <c r="R1796" i="1"/>
  <c r="S1796" i="1" s="1"/>
  <c r="R272" i="1"/>
  <c r="S272" i="1" s="1"/>
  <c r="R1418" i="1"/>
  <c r="S1418" i="1" s="1"/>
  <c r="R1421" i="1"/>
  <c r="S1421" i="1" s="1"/>
  <c r="R1680" i="1"/>
  <c r="S1680" i="1" s="1"/>
  <c r="R1937" i="1"/>
  <c r="S1937" i="1" s="1"/>
  <c r="R1119" i="1"/>
  <c r="S1119" i="1" s="1"/>
  <c r="R1591" i="1"/>
  <c r="S1591" i="1" s="1"/>
  <c r="R719" i="1"/>
  <c r="S719" i="1" s="1"/>
  <c r="R1668" i="1"/>
  <c r="S1668" i="1" s="1"/>
  <c r="R1657" i="1"/>
  <c r="S1657" i="1" s="1"/>
  <c r="R705" i="1"/>
  <c r="S705" i="1" s="1"/>
  <c r="R193" i="1"/>
  <c r="S193" i="1" s="1"/>
  <c r="R1136" i="1"/>
  <c r="S1136" i="1" s="1"/>
  <c r="R722" i="1"/>
  <c r="S722" i="1" s="1"/>
  <c r="R190" i="1"/>
  <c r="S190" i="1" s="1"/>
  <c r="R154" i="1"/>
  <c r="S154" i="1" s="1"/>
  <c r="R1531" i="1"/>
  <c r="S1531" i="1" s="1"/>
  <c r="R603" i="1"/>
  <c r="S603" i="1" s="1"/>
  <c r="R1766" i="1"/>
  <c r="S1766" i="1" s="1"/>
  <c r="R1220" i="1"/>
  <c r="S1220" i="1" s="1"/>
  <c r="R1619" i="1"/>
  <c r="S1619" i="1" s="1"/>
  <c r="R2002" i="1"/>
  <c r="S2002" i="1" s="1"/>
  <c r="R2045" i="1"/>
  <c r="S2045" i="1" s="1"/>
  <c r="R874" i="1"/>
  <c r="S874" i="1" s="1"/>
  <c r="R1998" i="1"/>
  <c r="S1998" i="1" s="1"/>
  <c r="R1173" i="1"/>
  <c r="S1173" i="1" s="1"/>
  <c r="R1859" i="1"/>
  <c r="S1859" i="1" s="1"/>
  <c r="R821" i="1"/>
  <c r="S821" i="1" s="1"/>
  <c r="R2024" i="1"/>
  <c r="S2024" i="1" s="1"/>
  <c r="R1337" i="1"/>
  <c r="S1337" i="1" s="1"/>
  <c r="R382" i="1"/>
  <c r="S382" i="1" s="1"/>
  <c r="R1641" i="1"/>
  <c r="S1641" i="1" s="1"/>
  <c r="R402" i="1"/>
  <c r="S402" i="1" s="1"/>
  <c r="R1505" i="1"/>
  <c r="S1505" i="1" s="1"/>
  <c r="R961" i="1"/>
  <c r="S961" i="1" s="1"/>
  <c r="R717" i="1"/>
  <c r="S717" i="1" s="1"/>
  <c r="R597" i="1"/>
  <c r="S597" i="1" s="1"/>
  <c r="R1483" i="1"/>
  <c r="S1483" i="1" s="1"/>
  <c r="R143" i="1"/>
  <c r="S143" i="1" s="1"/>
  <c r="R1978" i="1"/>
  <c r="S1978" i="1" s="1"/>
  <c r="R528" i="1"/>
  <c r="S528" i="1" s="1"/>
  <c r="R1704" i="1"/>
  <c r="S1704" i="1" s="1"/>
  <c r="R310" i="1"/>
  <c r="S310" i="1" s="1"/>
  <c r="R1202" i="1"/>
  <c r="S1202" i="1" s="1"/>
  <c r="R1065" i="1"/>
  <c r="S1065" i="1" s="1"/>
  <c r="R1479" i="1"/>
  <c r="S1479" i="1" s="1"/>
  <c r="R584" i="1"/>
  <c r="S584" i="1" s="1"/>
  <c r="R592" i="1"/>
  <c r="S592" i="1" s="1"/>
  <c r="R1093" i="1"/>
  <c r="S1093" i="1" s="1"/>
  <c r="R534" i="1"/>
  <c r="S534" i="1" s="1"/>
  <c r="R1251" i="1"/>
  <c r="S1251" i="1" s="1"/>
  <c r="R1283" i="1"/>
  <c r="S1283" i="1" s="1"/>
  <c r="R942" i="1"/>
  <c r="S942" i="1" s="1"/>
  <c r="R2060" i="1"/>
  <c r="S2060" i="1" s="1"/>
  <c r="R2052" i="1"/>
  <c r="S2052" i="1" s="1"/>
  <c r="R52" i="1"/>
  <c r="S52" i="1" s="1"/>
  <c r="R46" i="1"/>
  <c r="S46" i="1" s="1"/>
  <c r="R783" i="1"/>
  <c r="S783" i="1" s="1"/>
  <c r="R518" i="1"/>
  <c r="S518" i="1" s="1"/>
  <c r="R1025" i="1"/>
  <c r="S1025" i="1" s="1"/>
  <c r="R891" i="1"/>
  <c r="S891" i="1" s="1"/>
  <c r="R23" i="1"/>
  <c r="S23" i="1" s="1"/>
  <c r="R1390" i="1"/>
  <c r="S1390" i="1" s="1"/>
  <c r="R429" i="1"/>
  <c r="S429" i="1" s="1"/>
  <c r="R456" i="1"/>
  <c r="S456" i="1" s="1"/>
  <c r="R387" i="1"/>
  <c r="S387" i="1" s="1"/>
  <c r="R1843" i="1"/>
  <c r="S1843" i="1" s="1"/>
  <c r="R92" i="1"/>
  <c r="S92" i="1" s="1"/>
  <c r="R1210" i="1"/>
  <c r="S1210" i="1" s="1"/>
  <c r="R390" i="1"/>
  <c r="S390" i="1" s="1"/>
  <c r="R685" i="1"/>
  <c r="S685" i="1" s="1"/>
  <c r="R384" i="1"/>
  <c r="S384" i="1" s="1"/>
  <c r="R1213" i="1"/>
  <c r="S1213" i="1" s="1"/>
  <c r="R1841" i="1"/>
  <c r="S1841" i="1" s="1"/>
  <c r="R309" i="1"/>
  <c r="S309" i="1" s="1"/>
  <c r="R1201" i="1"/>
  <c r="S1201" i="1" s="1"/>
  <c r="R1196" i="1"/>
  <c r="S1196" i="1" s="1"/>
  <c r="R299" i="1"/>
  <c r="S299" i="1" s="1"/>
  <c r="R1420" i="1"/>
  <c r="S1420" i="1" s="1"/>
  <c r="R1639" i="1"/>
  <c r="S1639" i="1" s="1"/>
  <c r="R1059" i="1"/>
  <c r="S1059" i="1" s="1"/>
  <c r="R1731" i="1"/>
  <c r="S1731" i="1" s="1"/>
  <c r="R1778" i="1"/>
  <c r="S1778" i="1" s="1"/>
  <c r="R480" i="1"/>
  <c r="S480" i="1" s="1"/>
  <c r="R93" i="1"/>
  <c r="S93" i="1" s="1"/>
  <c r="R663" i="1"/>
  <c r="S663" i="1" s="1"/>
  <c r="R1169" i="1"/>
  <c r="S1169" i="1" s="1"/>
  <c r="R1555" i="1"/>
  <c r="S1555" i="1" s="1"/>
  <c r="R701" i="1"/>
  <c r="S701" i="1" s="1"/>
  <c r="R1298" i="1"/>
  <c r="S1298" i="1" s="1"/>
  <c r="R822" i="1"/>
  <c r="S822" i="1" s="1"/>
  <c r="R970" i="1"/>
  <c r="S970" i="1" s="1"/>
  <c r="R1540" i="1"/>
  <c r="S1540" i="1" s="1"/>
  <c r="R364" i="1"/>
  <c r="S364" i="1" s="1"/>
  <c r="R594" i="1"/>
  <c r="S594" i="1" s="1"/>
  <c r="R1528" i="1"/>
  <c r="S1528" i="1" s="1"/>
  <c r="R1925" i="1"/>
  <c r="S1925" i="1" s="1"/>
  <c r="R470" i="1"/>
  <c r="S470" i="1" s="1"/>
  <c r="R1873" i="1"/>
  <c r="S1873" i="1" s="1"/>
  <c r="R713" i="1"/>
  <c r="S713" i="1" s="1"/>
  <c r="R644" i="1"/>
  <c r="S644" i="1" s="1"/>
  <c r="R1583" i="1"/>
  <c r="S1583" i="1" s="1"/>
  <c r="R954" i="1"/>
  <c r="S954" i="1" s="1"/>
  <c r="R1422" i="1"/>
  <c r="S1422" i="1" s="1"/>
  <c r="R98" i="1"/>
  <c r="S98" i="1" s="1"/>
  <c r="R1914" i="1"/>
  <c r="S1914" i="1" s="1"/>
  <c r="R907" i="1"/>
  <c r="S907" i="1" s="1"/>
  <c r="R770" i="1"/>
  <c r="S770" i="1" s="1"/>
  <c r="R1111" i="1"/>
  <c r="S1111" i="1" s="1"/>
  <c r="R1165" i="1"/>
  <c r="S1165" i="1" s="1"/>
  <c r="R1161" i="1"/>
  <c r="S1161" i="1" s="1"/>
  <c r="R389" i="1"/>
  <c r="S389" i="1" s="1"/>
  <c r="R1783" i="1"/>
  <c r="S1783" i="1" s="1"/>
  <c r="R1822" i="1"/>
  <c r="S1822" i="1" s="1"/>
  <c r="R450" i="1"/>
  <c r="S450" i="1" s="1"/>
  <c r="R196" i="1"/>
  <c r="S196" i="1" s="1"/>
  <c r="R645" i="1"/>
  <c r="S645" i="1" s="1"/>
  <c r="R1903" i="1"/>
  <c r="S1903" i="1" s="1"/>
  <c r="R1934" i="1"/>
  <c r="S1934" i="1" s="1"/>
  <c r="R1553" i="1"/>
  <c r="S1553" i="1" s="1"/>
  <c r="R1602" i="1"/>
  <c r="S1602" i="1" s="1"/>
  <c r="R1777" i="1"/>
  <c r="S1777" i="1" s="1"/>
  <c r="R1551" i="1"/>
  <c r="S1551" i="1" s="1"/>
  <c r="R2067" i="1"/>
  <c r="S2067" i="1" s="1"/>
  <c r="R924" i="1"/>
  <c r="S924" i="1" s="1"/>
  <c r="R1897" i="1"/>
  <c r="S1897" i="1" s="1"/>
  <c r="R758" i="1"/>
  <c r="S758" i="1" s="1"/>
  <c r="R1019" i="1"/>
  <c r="S1019" i="1" s="1"/>
  <c r="R1986" i="1"/>
  <c r="S1986" i="1" s="1"/>
  <c r="R138" i="1"/>
  <c r="S138" i="1" s="1"/>
  <c r="R1971" i="1"/>
  <c r="S1971" i="1" s="1"/>
  <c r="R361" i="1"/>
  <c r="S361" i="1" s="1"/>
  <c r="R1575" i="1"/>
  <c r="S1575" i="1" s="1"/>
  <c r="R1885" i="1"/>
  <c r="S1885" i="1" s="1"/>
  <c r="R1788" i="1"/>
  <c r="S1788" i="1" s="1"/>
  <c r="R1630" i="1"/>
  <c r="S1630" i="1" s="1"/>
  <c r="R1676" i="1"/>
  <c r="S1676" i="1" s="1"/>
  <c r="R321" i="1"/>
  <c r="S321" i="1" s="1"/>
  <c r="R1376" i="1"/>
  <c r="S1376" i="1" s="1"/>
  <c r="R1029" i="1"/>
  <c r="S1029" i="1" s="1"/>
  <c r="R1875" i="1"/>
  <c r="S1875" i="1" s="1"/>
  <c r="R893" i="1"/>
  <c r="S893" i="1" s="1"/>
  <c r="R920" i="1"/>
  <c r="S920" i="1" s="1"/>
  <c r="R2065" i="1"/>
  <c r="S2065" i="1" s="1"/>
  <c r="R807" i="1"/>
  <c r="S807" i="1" s="1"/>
  <c r="R1733" i="1"/>
  <c r="S1733" i="1" s="1"/>
  <c r="R313" i="1"/>
  <c r="S313" i="1" s="1"/>
  <c r="R1389" i="1"/>
  <c r="S1389" i="1" s="1"/>
  <c r="R1432" i="1"/>
  <c r="S1432" i="1" s="1"/>
  <c r="R776" i="1"/>
  <c r="S776" i="1" s="1"/>
  <c r="R1803" i="1"/>
  <c r="S1803" i="1" s="1"/>
  <c r="R297" i="1"/>
  <c r="S297" i="1" s="1"/>
  <c r="R1476" i="1"/>
  <c r="S1476" i="1" s="1"/>
  <c r="R1104" i="1"/>
  <c r="S1104" i="1" s="1"/>
  <c r="R1147" i="1"/>
  <c r="S1147" i="1" s="1"/>
  <c r="R150" i="1"/>
  <c r="S150" i="1" s="1"/>
  <c r="R1224" i="1"/>
  <c r="S1224" i="1" s="1"/>
  <c r="R254" i="1"/>
  <c r="S254" i="1" s="1"/>
  <c r="R1816" i="1"/>
  <c r="S1816" i="1" s="1"/>
  <c r="R392" i="1"/>
  <c r="S392" i="1" s="1"/>
  <c r="R766" i="1"/>
  <c r="S766" i="1" s="1"/>
  <c r="R877" i="1"/>
  <c r="S877" i="1" s="1"/>
  <c r="R904" i="1"/>
  <c r="S904" i="1" s="1"/>
  <c r="R2049" i="1"/>
  <c r="S2049" i="1" s="1"/>
  <c r="R1655" i="1"/>
  <c r="S1655" i="1" s="1"/>
  <c r="R320" i="1"/>
  <c r="S320" i="1" s="1"/>
  <c r="R61" i="1"/>
  <c r="S61" i="1" s="1"/>
  <c r="R1590" i="1"/>
  <c r="S1590" i="1" s="1"/>
  <c r="R955" i="1"/>
  <c r="S955" i="1" s="1"/>
  <c r="R1712" i="1"/>
  <c r="S1712" i="1" s="1"/>
  <c r="R1002" i="1"/>
  <c r="S1002" i="1" s="1"/>
  <c r="R1775" i="1"/>
  <c r="S1775" i="1" s="1"/>
  <c r="R671" i="1"/>
  <c r="S671" i="1" s="1"/>
  <c r="R1429" i="1"/>
  <c r="S1429" i="1" s="1"/>
  <c r="R1905" i="1"/>
  <c r="S1905" i="1" s="1"/>
  <c r="R1264" i="1"/>
  <c r="S1264" i="1" s="1"/>
  <c r="R656" i="1"/>
  <c r="S656" i="1" s="1"/>
  <c r="R728" i="1"/>
  <c r="S728" i="1" s="1"/>
  <c r="R947" i="1"/>
  <c r="S947" i="1" s="1"/>
  <c r="R1430" i="1"/>
  <c r="S1430" i="1" s="1"/>
  <c r="R405" i="1"/>
  <c r="S405" i="1" s="1"/>
  <c r="R982" i="1"/>
  <c r="S982" i="1" s="1"/>
  <c r="R834" i="1"/>
  <c r="S834" i="1" s="1"/>
  <c r="R1767" i="1"/>
  <c r="S1767" i="1" s="1"/>
  <c r="R790" i="1"/>
  <c r="S790" i="1" s="1"/>
  <c r="R1413" i="1"/>
  <c r="S1413" i="1" s="1"/>
  <c r="R1081" i="1"/>
  <c r="S1081" i="1" s="1"/>
  <c r="R927" i="1"/>
  <c r="S927" i="1" s="1"/>
  <c r="R1267" i="1"/>
  <c r="S1267" i="1" s="1"/>
  <c r="R1672" i="1"/>
  <c r="S1672" i="1" s="1"/>
  <c r="R856" i="1"/>
  <c r="S856" i="1" s="1"/>
  <c r="R88" i="1"/>
  <c r="S88" i="1" s="1"/>
  <c r="R1150" i="1"/>
  <c r="S1150" i="1" s="1"/>
  <c r="R720" i="1"/>
  <c r="S720" i="1" s="1"/>
  <c r="R259" i="1"/>
  <c r="S259" i="1" s="1"/>
  <c r="R1810" i="1"/>
  <c r="S1810" i="1" s="1"/>
  <c r="R430" i="1"/>
  <c r="S430" i="1" s="1"/>
  <c r="R755" i="1"/>
  <c r="S755" i="1" s="1"/>
  <c r="R1746" i="1"/>
  <c r="S1746" i="1" s="1"/>
  <c r="R1405" i="1"/>
  <c r="S1405" i="1" s="1"/>
  <c r="R897" i="1"/>
  <c r="S897" i="1" s="1"/>
  <c r="R539" i="1"/>
  <c r="S539" i="1" s="1"/>
  <c r="R1847" i="1"/>
  <c r="S1847" i="1" s="1"/>
  <c r="R940" i="1"/>
  <c r="S940" i="1" s="1"/>
  <c r="R1489" i="1"/>
  <c r="S1489" i="1" s="1"/>
  <c r="R492" i="1"/>
  <c r="S492" i="1" s="1"/>
  <c r="R1456" i="1"/>
  <c r="S1456" i="1" s="1"/>
  <c r="R1603" i="1"/>
  <c r="S1603" i="1" s="1"/>
  <c r="R873" i="1"/>
  <c r="S873" i="1" s="1"/>
  <c r="R453" i="1"/>
  <c r="S453" i="1" s="1"/>
  <c r="R283" i="1"/>
  <c r="S283" i="1" s="1"/>
  <c r="R839" i="1"/>
  <c r="S839" i="1" s="1"/>
  <c r="R1798" i="1"/>
  <c r="S1798" i="1" s="1"/>
  <c r="R249" i="1"/>
  <c r="S249" i="1" s="1"/>
  <c r="R1322" i="1"/>
  <c r="S1322" i="1" s="1"/>
  <c r="R953" i="1"/>
  <c r="S953" i="1" s="1"/>
  <c r="R1459" i="1"/>
  <c r="S1459" i="1" s="1"/>
  <c r="R1936" i="1"/>
  <c r="S1936" i="1" s="1"/>
  <c r="R983" i="1"/>
  <c r="S983" i="1" s="1"/>
  <c r="R702" i="1"/>
  <c r="S702" i="1" s="1"/>
  <c r="R197" i="1"/>
  <c r="S197" i="1" s="1"/>
  <c r="R1597" i="1"/>
  <c r="S1597" i="1" s="1"/>
  <c r="R334" i="1"/>
  <c r="S334" i="1" s="1"/>
  <c r="R1156" i="1"/>
  <c r="S1156" i="1" s="1"/>
  <c r="R1845" i="1"/>
  <c r="S1845" i="1" s="1"/>
  <c r="R1886" i="1"/>
  <c r="S1886" i="1" s="1"/>
  <c r="R686" i="1"/>
  <c r="S686" i="1" s="1"/>
  <c r="R883" i="1"/>
  <c r="S883" i="1" s="1"/>
  <c r="R1965" i="1"/>
  <c r="S1965" i="1" s="1"/>
  <c r="R1032" i="1"/>
  <c r="S1032" i="1" s="1"/>
  <c r="R1554" i="1"/>
  <c r="S1554" i="1" s="1"/>
  <c r="R588" i="1"/>
  <c r="S588" i="1" s="1"/>
  <c r="R1095" i="1"/>
  <c r="S1095" i="1" s="1"/>
  <c r="R448" i="1"/>
  <c r="S448" i="1" s="1"/>
  <c r="R1717" i="1"/>
  <c r="S1717" i="1" s="1"/>
  <c r="R1851" i="1"/>
  <c r="S1851" i="1" s="1"/>
  <c r="R647" i="1"/>
  <c r="S647" i="1" s="1"/>
  <c r="R1020" i="1"/>
  <c r="S1020" i="1" s="1"/>
  <c r="R932" i="1"/>
  <c r="S932" i="1" s="1"/>
  <c r="R1689" i="1"/>
  <c r="S1689" i="1" s="1"/>
  <c r="R1176" i="1"/>
  <c r="S1176" i="1" s="1"/>
  <c r="R841" i="1"/>
  <c r="S841" i="1" s="1"/>
  <c r="R1762" i="1"/>
  <c r="S1762" i="1" s="1"/>
  <c r="R963" i="1"/>
  <c r="S963" i="1" s="1"/>
  <c r="R1048" i="1"/>
  <c r="S1048" i="1" s="1"/>
  <c r="R1867" i="1"/>
  <c r="S1867" i="1" s="1"/>
  <c r="R964" i="1"/>
  <c r="S964" i="1" s="1"/>
  <c r="R969" i="1"/>
  <c r="S969" i="1" s="1"/>
  <c r="R1280" i="1"/>
  <c r="S1280" i="1" s="1"/>
  <c r="R707" i="1"/>
  <c r="S707" i="1" s="1"/>
  <c r="R973" i="1"/>
  <c r="S973" i="1" s="1"/>
  <c r="R689" i="1"/>
  <c r="S689" i="1" s="1"/>
  <c r="R1573" i="1"/>
  <c r="S1573" i="1" s="1"/>
  <c r="R945" i="1"/>
  <c r="S945" i="1" s="1"/>
  <c r="R1659" i="1"/>
  <c r="S1659" i="1" s="1"/>
  <c r="R1334" i="1"/>
  <c r="S1334" i="1" s="1"/>
  <c r="R1289" i="1"/>
  <c r="S1289" i="1" s="1"/>
  <c r="R1609" i="1"/>
  <c r="S1609" i="1" s="1"/>
  <c r="R1412" i="1"/>
  <c r="S1412" i="1" s="1"/>
  <c r="R774" i="1"/>
  <c r="S774" i="1" s="1"/>
  <c r="R898" i="1"/>
  <c r="S898" i="1" s="1"/>
  <c r="R1480" i="1"/>
  <c r="S1480" i="1" s="1"/>
  <c r="R87" i="1"/>
  <c r="S87" i="1" s="1"/>
  <c r="R1355" i="1"/>
  <c r="S1355" i="1" s="1"/>
  <c r="R1890" i="1"/>
  <c r="S1890" i="1" s="1"/>
  <c r="R843" i="1"/>
  <c r="S843" i="1" s="1"/>
  <c r="R1127" i="1"/>
  <c r="S1127" i="1" s="1"/>
  <c r="R782" i="1"/>
  <c r="S782" i="1" s="1"/>
  <c r="R1865" i="1"/>
  <c r="S1865" i="1" s="1"/>
  <c r="R79" i="1"/>
  <c r="S79" i="1" s="1"/>
  <c r="R262" i="1"/>
  <c r="S262" i="1" s="1"/>
  <c r="R855" i="1"/>
  <c r="S855" i="1" s="1"/>
  <c r="R337" i="1"/>
  <c r="S337" i="1" s="1"/>
  <c r="R271" i="1"/>
  <c r="S271" i="1" s="1"/>
  <c r="R1738" i="1"/>
  <c r="S1738" i="1" s="1"/>
  <c r="R144" i="1"/>
  <c r="S144" i="1" s="1"/>
  <c r="R1277" i="1"/>
  <c r="S1277" i="1" s="1"/>
  <c r="R1226" i="1"/>
  <c r="S1226" i="1" s="1"/>
  <c r="R69" i="1"/>
  <c r="S69" i="1" s="1"/>
  <c r="R1110" i="1"/>
  <c r="S1110" i="1" s="1"/>
  <c r="R1534" i="1"/>
  <c r="S1534" i="1" s="1"/>
  <c r="R94" i="1"/>
  <c r="S94" i="1" s="1"/>
  <c r="R1726" i="1"/>
  <c r="S1726" i="1" s="1"/>
  <c r="R563" i="1"/>
  <c r="S563" i="1" s="1"/>
  <c r="R1162" i="1"/>
  <c r="S1162" i="1" s="1"/>
  <c r="R649" i="1"/>
  <c r="S649" i="1" s="1"/>
  <c r="R2016" i="1"/>
  <c r="S2016" i="1" s="1"/>
  <c r="R1406" i="1"/>
  <c r="S1406" i="1" s="1"/>
  <c r="R637" i="1"/>
  <c r="S637" i="1" s="1"/>
  <c r="R1725" i="1"/>
  <c r="S1725" i="1" s="1"/>
  <c r="R1034" i="1"/>
  <c r="S1034" i="1" s="1"/>
  <c r="R86" i="1"/>
  <c r="S86" i="1" s="1"/>
  <c r="R593" i="1"/>
  <c r="S593" i="1" s="1"/>
  <c r="R1090" i="1"/>
  <c r="S1090" i="1" s="1"/>
  <c r="R1232" i="1"/>
  <c r="S1232" i="1" s="1"/>
  <c r="R1120" i="1"/>
  <c r="S1120" i="1" s="1"/>
  <c r="R171" i="1"/>
  <c r="S171" i="1" s="1"/>
  <c r="R173" i="1"/>
  <c r="S173" i="1" s="1"/>
  <c r="R200" i="1"/>
  <c r="S200" i="1" s="1"/>
  <c r="R514" i="1"/>
  <c r="S514" i="1" s="1"/>
  <c r="R186" i="1"/>
  <c r="S186" i="1" s="1"/>
  <c r="R1524" i="1"/>
  <c r="S1524" i="1" s="1"/>
  <c r="R2008" i="1"/>
  <c r="S2008" i="1" s="1"/>
  <c r="R258" i="1"/>
  <c r="S258" i="1" s="1"/>
  <c r="R1009" i="1"/>
  <c r="S1009" i="1" s="1"/>
  <c r="R1703" i="1"/>
  <c r="S1703" i="1" s="1"/>
  <c r="R1860" i="1"/>
  <c r="S1860" i="1" s="1"/>
  <c r="R388" i="1"/>
  <c r="S388" i="1" s="1"/>
  <c r="R264" i="1"/>
  <c r="S264" i="1" s="1"/>
  <c r="R573" i="1"/>
  <c r="S573" i="1" s="1"/>
  <c r="R1908" i="1"/>
  <c r="S1908" i="1" s="1"/>
  <c r="R189" i="1"/>
  <c r="S189" i="1" s="1"/>
  <c r="R1088" i="1"/>
  <c r="S1088" i="1" s="1"/>
  <c r="R74" i="1"/>
  <c r="S74" i="1" s="1"/>
  <c r="R1909" i="1"/>
  <c r="S1909" i="1" s="1"/>
  <c r="R715" i="1"/>
  <c r="S715" i="1" s="1"/>
  <c r="R576" i="1"/>
  <c r="S576" i="1" s="1"/>
  <c r="R1123" i="1"/>
  <c r="S1123" i="1" s="1"/>
  <c r="R1850" i="1"/>
  <c r="S1850" i="1" s="1"/>
  <c r="R280" i="1"/>
  <c r="S280" i="1" s="1"/>
  <c r="R1351" i="1"/>
  <c r="S1351" i="1" s="1"/>
  <c r="R2071" i="1"/>
  <c r="S2071" i="1" s="1"/>
  <c r="R120" i="1"/>
  <c r="S120" i="1" s="1"/>
  <c r="R946" i="1"/>
  <c r="S946" i="1" s="1"/>
  <c r="R203" i="1"/>
  <c r="S203" i="1" s="1"/>
  <c r="R1996" i="1"/>
  <c r="S1996" i="1" s="1"/>
  <c r="R795" i="1"/>
  <c r="S795" i="1" s="1"/>
  <c r="R1265" i="1"/>
  <c r="S1265" i="1" s="1"/>
  <c r="R1861" i="1"/>
  <c r="S1861" i="1" s="1"/>
  <c r="R455" i="1"/>
  <c r="S455" i="1" s="1"/>
  <c r="R1724" i="1"/>
  <c r="S1724" i="1" s="1"/>
  <c r="R587" i="1"/>
  <c r="S587" i="1" s="1"/>
  <c r="R1155" i="1"/>
  <c r="S1155" i="1" s="1"/>
  <c r="R1157" i="1"/>
  <c r="S1157" i="1" s="1"/>
  <c r="R1973" i="1"/>
  <c r="S1973" i="1" s="1"/>
  <c r="R1610" i="1"/>
  <c r="S1610" i="1" s="1"/>
  <c r="R1486" i="1"/>
  <c r="S1486" i="1" s="1"/>
  <c r="R648" i="1"/>
  <c r="S648" i="1" s="1"/>
  <c r="R2020" i="1"/>
  <c r="S2020" i="1" s="1"/>
  <c r="R1473" i="1"/>
  <c r="S1473" i="1" s="1"/>
  <c r="R747" i="1"/>
  <c r="S747" i="1" s="1"/>
  <c r="R1880" i="1"/>
  <c r="S1880" i="1" s="1"/>
  <c r="R1856" i="1"/>
  <c r="S1856" i="1" s="1"/>
  <c r="R1248" i="1"/>
  <c r="S1248" i="1" s="1"/>
  <c r="R30" i="1"/>
  <c r="S30" i="1" s="1"/>
  <c r="R1292" i="1"/>
  <c r="S1292" i="1" s="1"/>
  <c r="R894" i="1"/>
  <c r="S894" i="1" s="1"/>
  <c r="R586" i="1"/>
  <c r="S586" i="1" s="1"/>
  <c r="R590" i="1"/>
  <c r="S590" i="1" s="1"/>
  <c r="R2053" i="1"/>
  <c r="S2053" i="1" s="1"/>
  <c r="R2010" i="1"/>
  <c r="S2010" i="1" s="1"/>
  <c r="R1967" i="1"/>
  <c r="S1967" i="1" s="1"/>
  <c r="R1558" i="1"/>
  <c r="S1558" i="1" s="1"/>
  <c r="R1837" i="1"/>
  <c r="S1837" i="1" s="1"/>
  <c r="R517" i="1"/>
  <c r="S517" i="1" s="1"/>
  <c r="R1789" i="1"/>
  <c r="S1789" i="1" s="1"/>
  <c r="R458" i="1"/>
  <c r="S458" i="1" s="1"/>
  <c r="R1769" i="1"/>
  <c r="S1769" i="1" s="1"/>
  <c r="R478" i="1"/>
  <c r="S478" i="1" s="1"/>
  <c r="R1330" i="1"/>
  <c r="S1330" i="1" s="1"/>
  <c r="R524" i="1"/>
  <c r="S524" i="1" s="1"/>
  <c r="R1720" i="1"/>
  <c r="S1720" i="1" s="1"/>
  <c r="R1184" i="1"/>
  <c r="S1184" i="1" s="1"/>
  <c r="R809" i="1"/>
  <c r="S809" i="1" s="1"/>
  <c r="R68" i="1"/>
  <c r="S68" i="1" s="1"/>
  <c r="R1872" i="1"/>
  <c r="S1872" i="1" s="1"/>
  <c r="R82" i="1"/>
  <c r="S82" i="1" s="1"/>
  <c r="R1159" i="1"/>
  <c r="S1159" i="1" s="1"/>
  <c r="R1795" i="1"/>
  <c r="S1795" i="1" s="1"/>
  <c r="R1068" i="1"/>
  <c r="S1068" i="1" s="1"/>
  <c r="R1779" i="1"/>
  <c r="S1779" i="1" s="1"/>
  <c r="R1765" i="1"/>
  <c r="S1765" i="1" s="1"/>
  <c r="R1808" i="1"/>
  <c r="S1808" i="1" s="1"/>
  <c r="R1915" i="1"/>
  <c r="S1915" i="1" s="1"/>
  <c r="R1145" i="1"/>
  <c r="S1145" i="1" s="1"/>
  <c r="R1080" i="1"/>
  <c r="S1080" i="1" s="1"/>
  <c r="R1907" i="1"/>
  <c r="S1907" i="1" s="1"/>
  <c r="R1175" i="1"/>
  <c r="S1175" i="1" s="1"/>
  <c r="R1577" i="1"/>
  <c r="S1577" i="1" s="1"/>
  <c r="R1001" i="1"/>
  <c r="S1001" i="1" s="1"/>
  <c r="R165" i="1"/>
  <c r="S165" i="1" s="1"/>
  <c r="R950" i="1"/>
  <c r="S950" i="1" s="1"/>
  <c r="R1955" i="1"/>
  <c r="S1955" i="1" s="1"/>
  <c r="R1434" i="1"/>
  <c r="S1434" i="1" s="1"/>
  <c r="R547" i="1"/>
  <c r="S547" i="1" s="1"/>
  <c r="R852" i="1"/>
  <c r="S852" i="1" s="1"/>
  <c r="R1825" i="1"/>
  <c r="S1825" i="1" s="1"/>
  <c r="R1529" i="1"/>
  <c r="S1529" i="1" s="1"/>
  <c r="R1817" i="1"/>
  <c r="S1817" i="1" s="1"/>
  <c r="R1601" i="1"/>
  <c r="S1601" i="1" s="1"/>
  <c r="R847" i="1"/>
  <c r="S847" i="1" s="1"/>
  <c r="R709" i="1"/>
  <c r="S709" i="1" s="1"/>
  <c r="R754" i="1"/>
  <c r="S754" i="1" s="1"/>
  <c r="R1133" i="1"/>
  <c r="S1133" i="1" s="1"/>
  <c r="R1160" i="1"/>
  <c r="S1160" i="1" s="1"/>
  <c r="R693" i="1"/>
  <c r="S693" i="1" s="1"/>
  <c r="R535" i="1"/>
  <c r="S535" i="1" s="1"/>
  <c r="R613" i="1"/>
  <c r="S613" i="1" s="1"/>
  <c r="R1436" i="1"/>
  <c r="S1436" i="1" s="1"/>
  <c r="R434" i="1"/>
  <c r="S434" i="1" s="1"/>
  <c r="R166" i="1"/>
  <c r="S166" i="1" s="1"/>
  <c r="R619" i="1"/>
  <c r="S619" i="1" s="1"/>
  <c r="R1131" i="1"/>
  <c r="S1131" i="1" s="1"/>
  <c r="R938" i="1"/>
  <c r="S938" i="1" s="1"/>
  <c r="R1117" i="1"/>
  <c r="S1117" i="1" s="1"/>
  <c r="R1904" i="1"/>
  <c r="S1904" i="1" s="1"/>
  <c r="R1713" i="1"/>
  <c r="S1713" i="1" s="1"/>
  <c r="R1697" i="1"/>
  <c r="S1697" i="1" s="1"/>
  <c r="R1633" i="1"/>
  <c r="S1633" i="1" s="1"/>
  <c r="R443" i="1"/>
  <c r="S443" i="1" s="1"/>
  <c r="R202" i="1"/>
  <c r="S202" i="1" s="1"/>
  <c r="R348" i="1"/>
  <c r="S348" i="1" s="1"/>
  <c r="R199" i="1"/>
  <c r="S199" i="1" s="1"/>
  <c r="R436" i="1"/>
  <c r="S436" i="1" s="1"/>
  <c r="R1326" i="1"/>
  <c r="S1326" i="1" s="1"/>
  <c r="R1013" i="1"/>
  <c r="S1013" i="1" s="1"/>
  <c r="R2046" i="1"/>
  <c r="S2046" i="1" s="1"/>
  <c r="R362" i="1"/>
  <c r="S362" i="1" s="1"/>
  <c r="R1661" i="1"/>
  <c r="S1661" i="1" s="1"/>
  <c r="R1423" i="1"/>
  <c r="S1423" i="1" s="1"/>
  <c r="R1211" i="1"/>
  <c r="S1211" i="1" s="1"/>
  <c r="R892" i="1"/>
  <c r="S892" i="1" s="1"/>
  <c r="R1695" i="1"/>
  <c r="S1695" i="1" s="1"/>
  <c r="R1231" i="1"/>
  <c r="S1231" i="1" s="1"/>
  <c r="R1504" i="1"/>
  <c r="S1504" i="1" s="1"/>
  <c r="R1751" i="1"/>
  <c r="S1751" i="1" s="1"/>
  <c r="R1699" i="1"/>
  <c r="S1699" i="1" s="1"/>
  <c r="R372" i="1"/>
  <c r="S372" i="1" s="1"/>
  <c r="R1012" i="1"/>
  <c r="S1012" i="1" s="1"/>
  <c r="R1736" i="1"/>
  <c r="S1736" i="1" s="1"/>
  <c r="R840" i="1"/>
  <c r="S840" i="1" s="1"/>
  <c r="R1451" i="1"/>
  <c r="S1451" i="1" s="1"/>
  <c r="R1730" i="1"/>
  <c r="S1730" i="1" s="1"/>
  <c r="R447" i="1"/>
  <c r="S447" i="1" s="1"/>
  <c r="R102" i="1"/>
  <c r="S102" i="1" s="1"/>
  <c r="R1094" i="1"/>
  <c r="S1094" i="1" s="1"/>
  <c r="R1440" i="1"/>
  <c r="S1440" i="1" s="1"/>
  <c r="R1018" i="1"/>
  <c r="S1018" i="1" s="1"/>
  <c r="R1275" i="1"/>
  <c r="S1275" i="1" s="1"/>
  <c r="R1282" i="1"/>
  <c r="S1282" i="1" s="1"/>
  <c r="R265" i="1"/>
  <c r="S265" i="1" s="1"/>
  <c r="R1470" i="1"/>
  <c r="S1470" i="1" s="1"/>
  <c r="R133" i="1"/>
  <c r="S133" i="1" s="1"/>
  <c r="R462" i="1"/>
  <c r="S462" i="1" s="1"/>
  <c r="R767" i="1"/>
  <c r="S767" i="1" s="1"/>
  <c r="R27" i="1"/>
  <c r="S27" i="1" s="1"/>
  <c r="R1532" i="1"/>
  <c r="S1532" i="1" s="1"/>
  <c r="R1541" i="1"/>
  <c r="S1541" i="1" s="1"/>
  <c r="R902" i="1"/>
  <c r="S902" i="1" s="1"/>
  <c r="R172" i="1"/>
  <c r="S172" i="1" s="1"/>
  <c r="R129" i="1"/>
  <c r="S129" i="1" s="1"/>
  <c r="R464" i="1"/>
  <c r="S464" i="1" s="1"/>
  <c r="R1849" i="1"/>
  <c r="S1849" i="1" s="1"/>
  <c r="R57" i="1"/>
  <c r="S57" i="1" s="1"/>
  <c r="R1468" i="1"/>
  <c r="S1468" i="1" s="1"/>
  <c r="R1339" i="1"/>
  <c r="S1339" i="1" s="1"/>
  <c r="R2044" i="1"/>
  <c r="S2044" i="1" s="1"/>
  <c r="R557" i="1"/>
  <c r="S557" i="1" s="1"/>
  <c r="R494" i="1"/>
  <c r="S494" i="1" s="1"/>
  <c r="R1314" i="1"/>
  <c r="S1314" i="1" s="1"/>
  <c r="R948" i="1"/>
  <c r="S948" i="1" s="1"/>
  <c r="R122" i="1"/>
  <c r="S122" i="1" s="1"/>
  <c r="R230" i="1"/>
  <c r="S230" i="1" s="1"/>
  <c r="R1667" i="1"/>
  <c r="S1667" i="1" s="1"/>
  <c r="R2050" i="1"/>
  <c r="S2050" i="1" s="1"/>
  <c r="R651" i="1"/>
  <c r="S651" i="1" s="1"/>
  <c r="R18" i="1"/>
  <c r="S18" i="1" s="1"/>
  <c r="R668" i="1"/>
  <c r="S668" i="1" s="1"/>
  <c r="R1296" i="1"/>
  <c r="S1296" i="1" s="1"/>
  <c r="R180" i="1"/>
  <c r="S180" i="1" s="1"/>
  <c r="R660" i="1"/>
  <c r="S660" i="1" s="1"/>
  <c r="R1705" i="1"/>
  <c r="S1705" i="1" s="1"/>
  <c r="R998" i="1"/>
  <c r="S998" i="1" s="1"/>
  <c r="R1004" i="1"/>
  <c r="S1004" i="1" s="1"/>
  <c r="R1940" i="1"/>
  <c r="S1940" i="1" s="1"/>
  <c r="R749" i="1"/>
  <c r="S749" i="1" s="1"/>
  <c r="R1022" i="1"/>
  <c r="S1022" i="1" s="1"/>
  <c r="R1893" i="1"/>
  <c r="S1893" i="1" s="1"/>
  <c r="R753" i="1"/>
  <c r="S753" i="1" s="1"/>
  <c r="R1112" i="1"/>
  <c r="S1112" i="1" s="1"/>
  <c r="R757" i="1"/>
  <c r="S757" i="1" s="1"/>
  <c r="R181" i="1"/>
  <c r="S181" i="1" s="1"/>
  <c r="R1628" i="1"/>
  <c r="S1628" i="1" s="1"/>
  <c r="R554" i="1"/>
  <c r="S554" i="1" s="1"/>
  <c r="R1561" i="1"/>
  <c r="S1561" i="1" s="1"/>
  <c r="R1962" i="1"/>
  <c r="S1962" i="1" s="1"/>
  <c r="R296" i="1"/>
  <c r="S296" i="1" s="1"/>
  <c r="R1977" i="1"/>
  <c r="S1977" i="1" s="1"/>
  <c r="R268" i="1"/>
  <c r="S268" i="1" s="1"/>
  <c r="R858" i="1"/>
  <c r="S858" i="1" s="1"/>
  <c r="R55" i="1"/>
  <c r="S55" i="1" s="1"/>
  <c r="R829" i="1"/>
  <c r="S829" i="1" s="1"/>
  <c r="R995" i="1"/>
  <c r="S995" i="1" s="1"/>
  <c r="R130" i="1"/>
  <c r="S130" i="1" s="1"/>
  <c r="R1344" i="1"/>
  <c r="S1344" i="1" s="1"/>
  <c r="R634" i="1"/>
  <c r="S634" i="1" s="1"/>
  <c r="R134" i="1"/>
  <c r="S134" i="1" s="1"/>
  <c r="R838" i="1"/>
  <c r="S838" i="1" s="1"/>
  <c r="R1466" i="1"/>
  <c r="S1466" i="1" s="1"/>
  <c r="R1901" i="1"/>
  <c r="S1901" i="1" s="1"/>
  <c r="R1325" i="1"/>
  <c r="S1325" i="1" s="1"/>
  <c r="R1308" i="1"/>
  <c r="S1308" i="1" s="1"/>
  <c r="R1073" i="1"/>
  <c r="S1073" i="1" s="1"/>
  <c r="R1338" i="1"/>
  <c r="S1338" i="1" s="1"/>
  <c r="R558" i="1"/>
  <c r="S558" i="1" s="1"/>
  <c r="R1153" i="1"/>
  <c r="S1153" i="1" s="1"/>
  <c r="R1180" i="1"/>
  <c r="S1180" i="1" s="1"/>
  <c r="R1744" i="1"/>
  <c r="S1744" i="1" s="1"/>
  <c r="R679" i="1"/>
  <c r="S679" i="1" s="1"/>
  <c r="R801" i="1"/>
  <c r="S801" i="1" s="1"/>
  <c r="R1923" i="1"/>
  <c r="S1923" i="1" s="1"/>
  <c r="R474" i="1"/>
  <c r="S474" i="1" s="1"/>
  <c r="R502" i="1"/>
  <c r="S502" i="1" s="1"/>
  <c r="R553" i="1"/>
  <c r="S553" i="1" s="1"/>
  <c r="R43" i="1"/>
  <c r="S43" i="1" s="1"/>
  <c r="R1616" i="1"/>
  <c r="S1616" i="1" s="1"/>
  <c r="R1895" i="1"/>
  <c r="S1895" i="1" s="1"/>
  <c r="R1807" i="1"/>
  <c r="S1807" i="1" s="1"/>
  <c r="R536" i="1"/>
  <c r="S536" i="1" s="1"/>
  <c r="R1896" i="1"/>
  <c r="S1896" i="1" s="1"/>
  <c r="R761" i="1"/>
  <c r="S761" i="1" s="1"/>
  <c r="R1266" i="1"/>
  <c r="S1266" i="1" s="1"/>
  <c r="R454" i="1"/>
  <c r="S454" i="1" s="1"/>
  <c r="R1414" i="1"/>
  <c r="S1414" i="1" s="1"/>
  <c r="R1218" i="1"/>
  <c r="S1218" i="1" s="1"/>
  <c r="R1754" i="1"/>
  <c r="S1754" i="1" s="1"/>
  <c r="R1077" i="1"/>
  <c r="S1077" i="1" s="1"/>
  <c r="R991" i="1"/>
  <c r="S991" i="1" s="1"/>
  <c r="R1634" i="1"/>
  <c r="S1634" i="1" s="1"/>
  <c r="R63" i="1"/>
  <c r="S63" i="1" s="1"/>
  <c r="R1409" i="1"/>
  <c r="S1409" i="1" s="1"/>
  <c r="R366" i="1"/>
  <c r="S366" i="1" s="1"/>
  <c r="R617" i="1"/>
  <c r="S617" i="1" s="1"/>
  <c r="R756" i="1"/>
  <c r="S756" i="1" s="1"/>
  <c r="R1042" i="1"/>
  <c r="S1042" i="1" s="1"/>
  <c r="R1618" i="1"/>
  <c r="S1618" i="1" s="1"/>
  <c r="R1474" i="1"/>
  <c r="S1474" i="1" s="1"/>
  <c r="R1082" i="1"/>
  <c r="S1082" i="1" s="1"/>
  <c r="R263" i="1"/>
  <c r="S263" i="1" s="1"/>
  <c r="R393" i="1"/>
  <c r="S393" i="1" s="1"/>
  <c r="R1637" i="1"/>
  <c r="S1637" i="1" s="1"/>
  <c r="R1522" i="1"/>
  <c r="S1522" i="1" s="1"/>
  <c r="R1035" i="1"/>
  <c r="S1035" i="1" s="1"/>
  <c r="R1526" i="1"/>
  <c r="S1526" i="1" s="1"/>
  <c r="R566" i="1"/>
  <c r="S566" i="1" s="1"/>
  <c r="R1386" i="1"/>
  <c r="S1386" i="1" s="1"/>
  <c r="R343" i="1"/>
  <c r="S343" i="1" s="1"/>
  <c r="R1552" i="1"/>
  <c r="S1552" i="1" s="1"/>
  <c r="R146" i="1"/>
  <c r="S146" i="1" s="1"/>
  <c r="R1764" i="1"/>
  <c r="S1764" i="1" s="1"/>
  <c r="R976" i="1"/>
  <c r="S976" i="1" s="1"/>
  <c r="R1580" i="1"/>
  <c r="S1580" i="1" s="1"/>
  <c r="R1407" i="1"/>
  <c r="S1407" i="1" s="1"/>
  <c r="R1838" i="1"/>
  <c r="S1838" i="1" s="1"/>
  <c r="R1172" i="1"/>
  <c r="S1172" i="1" s="1"/>
  <c r="R317" i="1"/>
  <c r="S317" i="1" s="1"/>
  <c r="R1728" i="1"/>
  <c r="S1728" i="1" s="1"/>
  <c r="R298" i="1"/>
  <c r="S298" i="1" s="1"/>
  <c r="R944" i="1"/>
  <c r="S944" i="1" s="1"/>
  <c r="R1450" i="1"/>
  <c r="S1450" i="1" s="1"/>
  <c r="R1273" i="1"/>
  <c r="S1273" i="1" s="1"/>
  <c r="R620" i="1"/>
  <c r="S620" i="1" s="1"/>
  <c r="R773" i="1"/>
  <c r="S773" i="1" s="1"/>
  <c r="R1055" i="1"/>
  <c r="S1055" i="1" s="1"/>
  <c r="R1302" i="1"/>
  <c r="S1302" i="1" s="1"/>
  <c r="R871" i="1"/>
  <c r="S871" i="1" s="1"/>
  <c r="R1008" i="1"/>
  <c r="S1008" i="1" s="1"/>
  <c r="R445" i="1"/>
  <c r="S445" i="1" s="1"/>
  <c r="R1139" i="1"/>
  <c r="S1139" i="1" s="1"/>
  <c r="R1365" i="1"/>
  <c r="S1365" i="1" s="1"/>
  <c r="R2072" i="1"/>
  <c r="S2072" i="1" s="1"/>
  <c r="R125" i="1"/>
  <c r="S125" i="1" s="1"/>
  <c r="R1514" i="1"/>
  <c r="S1514" i="1" s="1"/>
  <c r="R1692" i="1"/>
  <c r="S1692" i="1" s="1"/>
  <c r="R1333" i="1"/>
  <c r="S1333" i="1" s="1"/>
  <c r="R798" i="1"/>
  <c r="S798" i="1" s="1"/>
  <c r="R328" i="1"/>
  <c r="S328" i="1" s="1"/>
  <c r="R318" i="1"/>
  <c r="S318" i="1" s="1"/>
  <c r="R214" i="1"/>
  <c r="S214" i="1" s="1"/>
  <c r="R1584" i="1"/>
  <c r="S1584" i="1" s="1"/>
  <c r="R993" i="1"/>
  <c r="S993" i="1" s="1"/>
  <c r="R356" i="1"/>
  <c r="S356" i="1" s="1"/>
  <c r="R1198" i="1"/>
  <c r="S1198" i="1" s="1"/>
  <c r="R1806" i="1"/>
  <c r="S1806" i="1" s="1"/>
  <c r="R347" i="1"/>
  <c r="S347" i="1" s="1"/>
  <c r="R1216" i="1"/>
  <c r="S1216" i="1" s="1"/>
  <c r="R1862" i="1"/>
  <c r="S1862" i="1" s="1"/>
  <c r="R1826" i="1"/>
  <c r="S1826" i="1" s="1"/>
  <c r="R1347" i="1"/>
  <c r="S1347" i="1" s="1"/>
  <c r="R1401" i="1"/>
  <c r="S1401" i="1" s="1"/>
  <c r="R1395" i="1"/>
  <c r="S1395" i="1" s="1"/>
  <c r="R497" i="1"/>
  <c r="S497" i="1" s="1"/>
  <c r="R1431" i="1"/>
  <c r="S1431" i="1" s="1"/>
  <c r="R1658" i="1"/>
  <c r="S1658" i="1" s="1"/>
  <c r="R1257" i="1"/>
  <c r="S1257" i="1" s="1"/>
  <c r="R1141" i="1"/>
  <c r="S1141" i="1" s="1"/>
  <c r="R1649" i="1"/>
  <c r="S1649" i="1" s="1"/>
  <c r="R1207" i="1"/>
  <c r="S1207" i="1" s="1"/>
  <c r="R51" i="1"/>
  <c r="S51" i="1" s="1"/>
  <c r="R441" i="1"/>
  <c r="S441" i="1" s="1"/>
  <c r="R38" i="1"/>
  <c r="S38" i="1" s="1"/>
  <c r="R1174" i="1"/>
  <c r="S1174" i="1" s="1"/>
  <c r="R1631" i="1"/>
  <c r="S1631" i="1" s="1"/>
  <c r="R1214" i="1"/>
  <c r="S1214" i="1" s="1"/>
  <c r="R1624" i="1"/>
  <c r="S1624" i="1" s="1"/>
  <c r="R1638" i="1"/>
  <c r="S1638" i="1" s="1"/>
  <c r="R1359" i="1"/>
  <c r="S1359" i="1" s="1"/>
  <c r="R1549" i="1"/>
  <c r="S1549" i="1" s="1"/>
  <c r="R278" i="1"/>
  <c r="S278" i="1" s="1"/>
  <c r="R1814" i="1"/>
  <c r="S1814" i="1" s="1"/>
  <c r="R1790" i="1"/>
  <c r="S1790" i="1" s="1"/>
  <c r="R205" i="1"/>
  <c r="S205" i="1" s="1"/>
  <c r="R451" i="1"/>
  <c r="S451" i="1" s="1"/>
  <c r="R1829" i="1"/>
  <c r="S1829" i="1" s="1"/>
  <c r="R1311" i="1"/>
  <c r="S1311" i="1" s="1"/>
  <c r="R1749" i="1"/>
  <c r="S1749" i="1" s="1"/>
  <c r="R500" i="1"/>
  <c r="S500" i="1" s="1"/>
  <c r="R305" i="1"/>
  <c r="S305" i="1" s="1"/>
  <c r="R2032" i="1"/>
  <c r="S2032" i="1" s="1"/>
  <c r="R293" i="1"/>
  <c r="S293" i="1" s="1"/>
  <c r="R1354" i="1"/>
  <c r="S1354" i="1" s="1"/>
  <c r="R810" i="1"/>
  <c r="S810" i="1" s="1"/>
  <c r="R127" i="1"/>
  <c r="S127" i="1" s="1"/>
  <c r="R510" i="1"/>
  <c r="S510" i="1" s="1"/>
  <c r="R1197" i="1"/>
  <c r="S1197" i="1" s="1"/>
  <c r="R7" i="1"/>
  <c r="S7" i="1" s="1"/>
  <c r="R712" i="1"/>
  <c r="S712" i="1" s="1"/>
  <c r="R1572" i="1"/>
  <c r="S1572" i="1" s="1"/>
  <c r="R1537" i="1"/>
  <c r="S1537" i="1" s="1"/>
  <c r="R1952" i="1"/>
  <c r="S1952" i="1" s="1"/>
  <c r="R1105" i="1"/>
  <c r="S1105" i="1" s="1"/>
  <c r="R762" i="1"/>
  <c r="S762" i="1" s="1"/>
  <c r="R2043" i="1"/>
  <c r="S2043" i="1" s="1"/>
  <c r="R207" i="1"/>
  <c r="S207" i="1" s="1"/>
  <c r="R1951" i="1"/>
  <c r="S1951" i="1" s="1"/>
  <c r="R629" i="1"/>
  <c r="S629" i="1" s="1"/>
  <c r="R731" i="1"/>
  <c r="S731" i="1" s="1"/>
  <c r="R975" i="1"/>
  <c r="S975" i="1" s="1"/>
  <c r="R1108" i="1"/>
  <c r="S1108" i="1" s="1"/>
  <c r="R1513" i="1"/>
  <c r="S1513" i="1" s="1"/>
  <c r="R1792" i="1"/>
  <c r="S1792" i="1" s="1"/>
  <c r="R377" i="1"/>
  <c r="S377" i="1" s="1"/>
  <c r="R816" i="1"/>
  <c r="S816" i="1" s="1"/>
  <c r="R339" i="1"/>
  <c r="S339" i="1" s="1"/>
  <c r="R1979" i="1"/>
  <c r="S1979" i="1" s="1"/>
  <c r="R928" i="1"/>
  <c r="S928" i="1" s="1"/>
  <c r="R1700" i="1"/>
  <c r="S1700" i="1" s="1"/>
  <c r="R2066" i="1"/>
  <c r="S2066" i="1" s="1"/>
  <c r="R1285" i="1"/>
  <c r="S1285" i="1" s="1"/>
  <c r="R565" i="1"/>
  <c r="S565" i="1" s="1"/>
  <c r="R323" i="1"/>
  <c r="S323" i="1" s="1"/>
  <c r="R8" i="1"/>
  <c r="S8" i="1" s="1"/>
  <c r="R463" i="1"/>
  <c r="S463" i="1" s="1"/>
  <c r="R591" i="1"/>
  <c r="S591" i="1" s="1"/>
  <c r="R1204" i="1"/>
  <c r="S1204" i="1" s="1"/>
  <c r="R506" i="1"/>
  <c r="S506" i="1" s="1"/>
  <c r="R1539" i="1"/>
  <c r="S1539" i="1" s="1"/>
  <c r="R1268" i="1"/>
  <c r="S1268" i="1" s="1"/>
  <c r="R252" i="1"/>
  <c r="S252" i="1" s="1"/>
  <c r="R346" i="1"/>
  <c r="S346" i="1" s="1"/>
  <c r="R1074" i="1"/>
  <c r="S1074" i="1" s="1"/>
  <c r="R437" i="1"/>
  <c r="S437" i="1" s="1"/>
  <c r="R281" i="1"/>
  <c r="S281" i="1" s="1"/>
  <c r="R413" i="1"/>
  <c r="S413" i="1" s="1"/>
  <c r="R1087" i="1"/>
  <c r="S1087" i="1" s="1"/>
  <c r="R1608" i="1"/>
  <c r="S1608" i="1" s="1"/>
  <c r="R1135" i="1"/>
  <c r="S1135" i="1" s="1"/>
  <c r="R97" i="1"/>
  <c r="S97" i="1" s="1"/>
  <c r="R1716" i="1"/>
  <c r="S1716" i="1" s="1"/>
  <c r="R383" i="1"/>
  <c r="S383" i="1" s="1"/>
  <c r="R769" i="1"/>
  <c r="S769" i="1" s="1"/>
  <c r="R1385" i="1"/>
  <c r="S1385" i="1" s="1"/>
  <c r="R1066" i="1"/>
  <c r="S1066" i="1" s="1"/>
  <c r="R16" i="1"/>
  <c r="S16" i="1" s="1"/>
  <c r="R1869" i="1"/>
  <c r="S1869" i="1" s="1"/>
  <c r="R1928" i="1"/>
  <c r="S1928" i="1" s="1"/>
  <c r="R192" i="1"/>
  <c r="S192" i="1" s="1"/>
  <c r="R1274" i="1"/>
  <c r="S1274" i="1" s="1"/>
  <c r="R785" i="1"/>
  <c r="S785" i="1" s="1"/>
  <c r="R708" i="1"/>
  <c r="S708" i="1" s="1"/>
  <c r="R744" i="1"/>
  <c r="S744" i="1" s="1"/>
  <c r="R2040" i="1"/>
  <c r="S2040" i="1" s="1"/>
  <c r="R1043" i="1"/>
  <c r="S1043" i="1" s="1"/>
  <c r="R1316" i="1"/>
  <c r="S1316" i="1" s="1"/>
  <c r="R1016" i="1"/>
  <c r="S1016" i="1" s="1"/>
  <c r="R1734" i="1"/>
  <c r="S1734" i="1" s="1"/>
  <c r="R35" i="1"/>
  <c r="S35" i="1" s="1"/>
  <c r="R2062" i="1"/>
  <c r="S2062" i="1" s="1"/>
  <c r="R1223" i="1"/>
  <c r="S1223" i="1" s="1"/>
  <c r="R1005" i="1"/>
  <c r="S1005" i="1" s="1"/>
  <c r="R1495" i="1"/>
  <c r="S1495" i="1" s="1"/>
  <c r="R669" i="1"/>
  <c r="S669" i="1" s="1"/>
  <c r="R655" i="1"/>
  <c r="S655" i="1" s="1"/>
  <c r="R640" i="1"/>
  <c r="S640" i="1" s="1"/>
  <c r="R345" i="1"/>
  <c r="S345" i="1" s="1"/>
  <c r="R1911" i="1"/>
  <c r="S1911" i="1" s="1"/>
  <c r="R2061" i="1"/>
  <c r="S2061" i="1" s="1"/>
  <c r="R1652" i="1"/>
  <c r="S1652" i="1" s="1"/>
  <c r="R966" i="1"/>
  <c r="S966" i="1" s="1"/>
  <c r="R1291" i="1"/>
  <c r="S1291" i="1" s="1"/>
  <c r="R952" i="1"/>
  <c r="S952" i="1" s="1"/>
  <c r="R674" i="1"/>
  <c r="S674" i="1" s="1"/>
  <c r="R676" i="1"/>
  <c r="S676" i="1" s="1"/>
  <c r="R1113" i="1"/>
  <c r="S1113" i="1" s="1"/>
  <c r="R1966" i="1"/>
  <c r="S1966" i="1" s="1"/>
  <c r="R1276" i="1"/>
  <c r="S1276" i="1" s="1"/>
  <c r="R1999" i="1"/>
  <c r="S1999" i="1" s="1"/>
  <c r="R1343" i="1"/>
  <c r="S1343" i="1" s="1"/>
  <c r="R867" i="1"/>
  <c r="S867" i="1" s="1"/>
  <c r="R327" i="1"/>
  <c r="S327" i="1" s="1"/>
  <c r="R187" i="1"/>
  <c r="S187" i="1" s="1"/>
  <c r="R1535" i="1"/>
  <c r="S1535" i="1" s="1"/>
  <c r="R1718" i="1"/>
  <c r="S1718" i="1" s="1"/>
  <c r="R211" i="1"/>
  <c r="S211" i="1" s="1"/>
  <c r="R1239" i="1"/>
  <c r="S1239" i="1" s="1"/>
  <c r="R1242" i="1"/>
  <c r="S1242" i="1" s="1"/>
  <c r="R1195" i="1"/>
  <c r="S1195" i="1" s="1"/>
  <c r="R1594" i="1"/>
  <c r="S1594" i="1" s="1"/>
  <c r="R91" i="1"/>
  <c r="S91" i="1" s="1"/>
  <c r="R1543" i="1"/>
  <c r="S1543" i="1" s="1"/>
  <c r="R631" i="1"/>
  <c r="S631" i="1" s="1"/>
  <c r="R1262" i="1"/>
  <c r="S1262" i="1" s="1"/>
  <c r="R1787" i="1"/>
  <c r="S1787" i="1" s="1"/>
  <c r="R1642" i="1"/>
  <c r="S1642" i="1" s="1"/>
  <c r="R698" i="1"/>
  <c r="S698" i="1" s="1"/>
  <c r="R1607" i="1"/>
  <c r="S1607" i="1" s="1"/>
  <c r="R115" i="1"/>
  <c r="S115" i="1" s="1"/>
  <c r="R724" i="1"/>
  <c r="S724" i="1" s="1"/>
  <c r="R990" i="1"/>
  <c r="S990" i="1" s="1"/>
  <c r="R1492" i="1"/>
  <c r="S1492" i="1" s="1"/>
  <c r="R1129" i="1"/>
  <c r="S1129" i="1" s="1"/>
  <c r="R1800" i="1"/>
  <c r="S1800" i="1" s="1"/>
  <c r="R1209" i="1"/>
  <c r="S1209" i="1" s="1"/>
  <c r="R1959" i="1"/>
  <c r="S1959" i="1" s="1"/>
  <c r="R1036" i="1"/>
  <c r="S1036" i="1" s="1"/>
  <c r="R1234" i="1"/>
  <c r="S1234" i="1" s="1"/>
  <c r="R919" i="1"/>
  <c r="S919" i="1" s="1"/>
  <c r="R22" i="1"/>
  <c r="S22" i="1" s="1"/>
  <c r="R1369" i="1"/>
  <c r="S1369" i="1" s="1"/>
  <c r="R614" i="1"/>
  <c r="S614" i="1" s="1"/>
  <c r="R1115" i="1"/>
  <c r="S1115" i="1" s="1"/>
  <c r="R1864" i="1"/>
  <c r="S1864" i="1" s="1"/>
  <c r="R1648" i="1"/>
  <c r="S1648" i="1" s="1"/>
  <c r="R56" i="1"/>
  <c r="S56" i="1" s="1"/>
  <c r="R222" i="1"/>
  <c r="S222" i="1" s="1"/>
  <c r="R1679" i="1"/>
  <c r="S1679" i="1" s="1"/>
  <c r="R114" i="1"/>
  <c r="S114" i="1" s="1"/>
  <c r="R47" i="1"/>
  <c r="S47" i="1" s="1"/>
  <c r="R541" i="1"/>
  <c r="S541" i="1" s="1"/>
  <c r="R40" i="1"/>
  <c r="S40" i="1" s="1"/>
  <c r="R1472" i="1"/>
  <c r="S1472" i="1" s="1"/>
  <c r="R1620" i="1"/>
  <c r="S1620" i="1" s="1"/>
  <c r="R1525" i="1"/>
  <c r="S1525" i="1" s="1"/>
  <c r="R1592" i="1"/>
  <c r="S1592" i="1" s="1"/>
  <c r="R881" i="1"/>
  <c r="S881" i="1" s="1"/>
  <c r="R1519" i="1"/>
  <c r="S1519" i="1" s="1"/>
  <c r="R851" i="1"/>
  <c r="S851" i="1" s="1"/>
  <c r="R688" i="1"/>
  <c r="S688" i="1" s="1"/>
  <c r="R240" i="1"/>
  <c r="S240" i="1" s="1"/>
  <c r="R734" i="1"/>
  <c r="S734" i="1" s="1"/>
  <c r="R1823" i="1"/>
  <c r="S1823" i="1" s="1"/>
  <c r="R1992" i="1"/>
  <c r="S1992" i="1" s="1"/>
  <c r="R417" i="1"/>
  <c r="S417" i="1" s="1"/>
  <c r="R1848" i="1"/>
  <c r="S1848" i="1" s="1"/>
  <c r="R2033" i="1"/>
  <c r="S2033" i="1" s="1"/>
  <c r="R238" i="1"/>
  <c r="S238" i="1" s="1"/>
  <c r="R409" i="1"/>
  <c r="S409" i="1" s="1"/>
  <c r="R1014" i="1"/>
  <c r="S1014" i="1" s="1"/>
  <c r="R1635" i="1"/>
  <c r="S1635" i="1" s="1"/>
  <c r="R243" i="1"/>
  <c r="S243" i="1" s="1"/>
  <c r="R1943" i="1"/>
  <c r="S1943" i="1" s="1"/>
  <c r="R1287" i="1"/>
  <c r="S1287" i="1" s="1"/>
  <c r="R827" i="1"/>
  <c r="S827" i="1" s="1"/>
  <c r="R28" i="1"/>
  <c r="S28" i="1" s="1"/>
  <c r="R2030" i="1"/>
  <c r="S2030" i="1" s="1"/>
  <c r="R1130" i="1"/>
  <c r="S1130" i="1" s="1"/>
  <c r="R237" i="1"/>
  <c r="S237" i="1" s="1"/>
  <c r="R1261" i="1"/>
  <c r="S1261" i="1" s="1"/>
  <c r="R1393" i="1"/>
  <c r="S1393" i="1" s="1"/>
  <c r="R11" i="1"/>
  <c r="S11" i="1" s="1"/>
  <c r="R385" i="1"/>
  <c r="S385" i="1" s="1"/>
  <c r="R311" i="1"/>
  <c r="S311" i="1" s="1"/>
  <c r="R416" i="1"/>
  <c r="S416" i="1" s="1"/>
  <c r="R968" i="1"/>
  <c r="S968" i="1" s="1"/>
  <c r="R1295" i="1"/>
  <c r="S1295" i="1" s="1"/>
  <c r="R608" i="1"/>
  <c r="S608" i="1" s="1"/>
  <c r="R951" i="1"/>
  <c r="S951" i="1" s="1"/>
  <c r="R1579" i="1"/>
  <c r="S1579" i="1" s="1"/>
  <c r="R1948" i="1"/>
  <c r="S1948" i="1" s="1"/>
  <c r="R45" i="1"/>
  <c r="S45" i="1" s="1"/>
  <c r="R1671" i="1"/>
  <c r="S1671" i="1" s="1"/>
  <c r="R423" i="1"/>
  <c r="S423" i="1" s="1"/>
  <c r="R1898" i="1"/>
  <c r="S1898" i="1" s="1"/>
  <c r="R1463" i="1"/>
  <c r="S1463" i="1" s="1"/>
  <c r="R612" i="1"/>
  <c r="S612" i="1" s="1"/>
  <c r="R1836" i="1"/>
  <c r="S1836" i="1" s="1"/>
  <c r="R543" i="1"/>
  <c r="S543" i="1" s="1"/>
  <c r="R1039" i="1"/>
  <c r="S1039" i="1" s="1"/>
  <c r="R395" i="1"/>
  <c r="S395" i="1" s="1"/>
  <c r="R174" i="1"/>
  <c r="S174" i="1" s="1"/>
  <c r="R695" i="1"/>
  <c r="S695" i="1" s="1"/>
  <c r="R1379" i="1"/>
  <c r="S1379" i="1" s="1"/>
  <c r="R1138" i="1"/>
  <c r="S1138" i="1" s="1"/>
  <c r="R1317" i="1"/>
  <c r="S1317" i="1" s="1"/>
  <c r="R1259" i="1"/>
  <c r="S1259" i="1" s="1"/>
  <c r="R253" i="1"/>
  <c r="S253" i="1" s="1"/>
  <c r="R306" i="1"/>
  <c r="S306" i="1" s="1"/>
  <c r="R490" i="1"/>
  <c r="S490" i="1" s="1"/>
  <c r="R1710" i="1"/>
  <c r="S1710" i="1" s="1"/>
  <c r="R868" i="1"/>
  <c r="S868" i="1" s="1"/>
  <c r="R12" i="1"/>
  <c r="S12" i="1" s="1"/>
  <c r="R886" i="1"/>
  <c r="S886" i="1" s="1"/>
  <c r="R1854" i="1"/>
  <c r="S1854" i="1" s="1"/>
  <c r="R42" i="1"/>
  <c r="S42" i="1" s="1"/>
  <c r="R549" i="1"/>
  <c r="S549" i="1" s="1"/>
  <c r="R1600" i="1"/>
  <c r="S1600" i="1" s="1"/>
  <c r="R665" i="1"/>
  <c r="S665" i="1" s="1"/>
  <c r="R1085" i="1"/>
  <c r="S1085" i="1" s="1"/>
  <c r="R1774" i="1"/>
  <c r="S1774" i="1" s="1"/>
  <c r="R1457" i="1"/>
  <c r="S1457" i="1" s="1"/>
  <c r="R491" i="1"/>
  <c r="S491" i="1" s="1"/>
  <c r="R488" i="1"/>
  <c r="S488" i="1" s="1"/>
  <c r="R1835" i="1"/>
  <c r="S1835" i="1" s="1"/>
  <c r="R1299" i="1"/>
  <c r="S1299" i="1" s="1"/>
  <c r="R33" i="1"/>
  <c r="S33" i="1" s="1"/>
  <c r="R1863" i="1"/>
  <c r="S1863" i="1" s="1"/>
  <c r="R1328" i="1"/>
  <c r="S1328" i="1" s="1"/>
  <c r="R813" i="1"/>
  <c r="S813" i="1" s="1"/>
  <c r="R804" i="1"/>
  <c r="S804" i="1" s="1"/>
  <c r="R139" i="1"/>
  <c r="S139" i="1" s="1"/>
  <c r="R1187" i="1"/>
  <c r="S1187" i="1" s="1"/>
  <c r="R745" i="1"/>
  <c r="S745" i="1" s="1"/>
  <c r="R282" i="1"/>
  <c r="S282" i="1" s="1"/>
  <c r="R545" i="1"/>
  <c r="S545" i="1" s="1"/>
  <c r="R1060" i="1"/>
  <c r="S1060" i="1" s="1"/>
  <c r="R869" i="1"/>
  <c r="S869" i="1" s="1"/>
  <c r="R369" i="1"/>
  <c r="S369" i="1" s="1"/>
  <c r="R1498" i="1"/>
  <c r="S1498" i="1" s="1"/>
  <c r="R548" i="1"/>
  <c r="S548" i="1" s="1"/>
  <c r="R498" i="1"/>
  <c r="S498" i="1" s="1"/>
  <c r="R912" i="1"/>
  <c r="S912" i="1" s="1"/>
  <c r="R1709" i="1"/>
  <c r="S1709" i="1" s="1"/>
  <c r="R1852" i="1"/>
  <c r="S1852" i="1" s="1"/>
  <c r="R1400" i="1"/>
  <c r="S1400" i="1" s="1"/>
  <c r="R1373" i="1"/>
  <c r="S1373" i="1" s="1"/>
  <c r="R958" i="1"/>
  <c r="S958" i="1" s="1"/>
  <c r="R96" i="1"/>
  <c r="S96" i="1" s="1"/>
  <c r="R220" i="1"/>
  <c r="S220" i="1" s="1"/>
  <c r="R1061" i="1"/>
  <c r="S1061" i="1" s="1"/>
  <c r="R1206" i="1"/>
  <c r="S1206" i="1" s="1"/>
  <c r="R1983" i="1"/>
  <c r="S1983" i="1" s="1"/>
  <c r="R228" i="1"/>
  <c r="S228" i="1" s="1"/>
  <c r="R1387" i="1"/>
  <c r="S1387" i="1" s="1"/>
  <c r="R1941" i="1"/>
  <c r="S1941" i="1" s="1"/>
  <c r="R75" i="1"/>
  <c r="S75" i="1" s="1"/>
  <c r="R1050" i="1"/>
  <c r="S1050" i="1" s="1"/>
  <c r="R887" i="1"/>
  <c r="S887" i="1" s="1"/>
  <c r="R1253" i="1"/>
  <c r="S1253" i="1" s="1"/>
  <c r="R1428" i="1"/>
  <c r="S1428" i="1" s="1"/>
  <c r="R60" i="1"/>
  <c r="S60" i="1" s="1"/>
  <c r="R1956" i="1"/>
  <c r="S1956" i="1" s="1"/>
  <c r="R1315" i="1"/>
  <c r="S1315" i="1" s="1"/>
  <c r="R1318" i="1"/>
  <c r="S1318" i="1" s="1"/>
  <c r="R1128" i="1"/>
  <c r="S1128" i="1" s="1"/>
  <c r="R1370" i="1"/>
  <c r="S1370" i="1" s="1"/>
  <c r="R185" i="1"/>
  <c r="S185" i="1" s="1"/>
  <c r="R1550" i="1"/>
  <c r="S1550" i="1" s="1"/>
  <c r="R1963" i="1"/>
  <c r="S1963" i="1" s="1"/>
  <c r="R484" i="1"/>
  <c r="S484" i="1" s="1"/>
  <c r="R901" i="1"/>
  <c r="S901" i="1" s="1"/>
  <c r="R505" i="1"/>
  <c r="S505" i="1" s="1"/>
  <c r="R244" i="1"/>
  <c r="S244" i="1" s="1"/>
  <c r="R1454" i="1"/>
  <c r="S1454" i="1" s="1"/>
  <c r="R1656" i="1"/>
  <c r="S1656" i="1" s="1"/>
  <c r="R1205" i="1"/>
  <c r="S1205" i="1" s="1"/>
  <c r="R1056" i="1"/>
  <c r="S1056" i="1" s="1"/>
  <c r="R1460" i="1"/>
  <c r="S1460" i="1" s="1"/>
  <c r="R119" i="1"/>
  <c r="S119" i="1" s="1"/>
  <c r="R158" i="1"/>
  <c r="S158" i="1" s="1"/>
  <c r="R124" i="1"/>
  <c r="S124" i="1" s="1"/>
  <c r="R1438" i="1"/>
  <c r="S1438" i="1" s="1"/>
  <c r="R1124" i="1"/>
  <c r="S1124" i="1" s="1"/>
  <c r="R1341" i="1"/>
  <c r="S1341" i="1" s="1"/>
  <c r="R229" i="1"/>
  <c r="S229" i="1" s="1"/>
  <c r="R1688" i="1"/>
  <c r="S1688" i="1" s="1"/>
  <c r="R1203" i="1"/>
  <c r="S1203" i="1" s="1"/>
  <c r="R1208" i="1"/>
  <c r="S1208" i="1" s="1"/>
  <c r="R367" i="1"/>
  <c r="S367" i="1" s="1"/>
  <c r="R889" i="1"/>
  <c r="S889" i="1" s="1"/>
  <c r="R926" i="1"/>
  <c r="S926" i="1" s="1"/>
  <c r="R128" i="1"/>
  <c r="S128" i="1" s="1"/>
  <c r="R1499" i="1"/>
  <c r="S1499" i="1" s="1"/>
  <c r="R1442" i="1"/>
  <c r="S1442" i="1" s="1"/>
  <c r="R1831" i="1"/>
  <c r="S1831" i="1" s="1"/>
  <c r="R699" i="1"/>
  <c r="S699" i="1" s="1"/>
  <c r="R537" i="1"/>
  <c r="S537" i="1" s="1"/>
  <c r="R1567" i="1"/>
  <c r="S1567" i="1" s="1"/>
  <c r="R2027" i="1"/>
  <c r="S2027" i="1" s="1"/>
  <c r="R1484" i="1"/>
  <c r="S1484" i="1" s="1"/>
  <c r="R1023" i="1"/>
  <c r="S1023" i="1" s="1"/>
  <c r="R287" i="1"/>
  <c r="S287" i="1" s="1"/>
  <c r="R1964" i="1"/>
  <c r="S1964" i="1" s="1"/>
  <c r="R370" i="1"/>
  <c r="S370" i="1" s="1"/>
  <c r="R690" i="1"/>
  <c r="S690" i="1" s="1"/>
  <c r="R1249" i="1"/>
  <c r="S1249" i="1" s="1"/>
  <c r="R459" i="1"/>
  <c r="S459" i="1" s="1"/>
  <c r="R1252" i="1"/>
  <c r="S1252" i="1" s="1"/>
  <c r="R1272" i="1"/>
  <c r="S1272" i="1" s="1"/>
  <c r="R431" i="1"/>
  <c r="S431" i="1" s="1"/>
  <c r="R1559" i="1"/>
  <c r="S1559" i="1" s="1"/>
  <c r="R1515" i="1"/>
  <c r="S1515" i="1" s="1"/>
  <c r="R1485" i="1"/>
  <c r="S1485" i="1" s="1"/>
  <c r="R1510" i="1"/>
  <c r="S1510" i="1" s="1"/>
  <c r="R2064" i="1"/>
  <c r="S2064" i="1" s="1"/>
  <c r="R101" i="1"/>
  <c r="S101" i="1" s="1"/>
  <c r="R424" i="1"/>
  <c r="S424" i="1" s="1"/>
  <c r="R485" i="1"/>
  <c r="S485" i="1" s="1"/>
  <c r="R83" i="1"/>
  <c r="S83" i="1" s="1"/>
  <c r="R1381" i="1"/>
  <c r="S1381" i="1" s="1"/>
  <c r="R562" i="1"/>
  <c r="S562" i="1" s="1"/>
  <c r="R1815" i="1"/>
  <c r="S1815" i="1" s="1"/>
  <c r="R39" i="1"/>
  <c r="S39" i="1" s="1"/>
  <c r="R1236" i="1"/>
  <c r="S1236" i="1" s="1"/>
  <c r="R1271" i="1"/>
  <c r="S1271" i="1" s="1"/>
  <c r="R1786" i="1"/>
  <c r="S1786" i="1" s="1"/>
  <c r="R295" i="1"/>
  <c r="S295" i="1" s="1"/>
  <c r="R142" i="1"/>
  <c r="S142" i="1" s="1"/>
  <c r="R743" i="1"/>
  <c r="S743" i="1" s="1"/>
  <c r="R1399" i="1"/>
  <c r="S1399" i="1" s="1"/>
  <c r="R652" i="1"/>
  <c r="S652" i="1" s="1"/>
  <c r="R482" i="1"/>
  <c r="S482" i="1" s="1"/>
  <c r="R2038" i="1"/>
  <c r="S2038" i="1" s="1"/>
  <c r="R256" i="1"/>
  <c r="S256" i="1" s="1"/>
  <c r="R1927" i="1"/>
  <c r="S1927" i="1" s="1"/>
  <c r="R805" i="1"/>
  <c r="S805" i="1" s="1"/>
  <c r="R289" i="1"/>
  <c r="S289" i="1" s="1"/>
  <c r="R58" i="1"/>
  <c r="S58" i="1" s="1"/>
  <c r="R1976" i="1"/>
  <c r="S1976" i="1" s="1"/>
  <c r="R882" i="1"/>
  <c r="S882" i="1" s="1"/>
  <c r="R571" i="1"/>
  <c r="S571" i="1" s="1"/>
  <c r="R78" i="1"/>
  <c r="S78" i="1" s="1"/>
  <c r="R1177" i="1"/>
  <c r="S1177" i="1" s="1"/>
  <c r="R1151" i="1"/>
  <c r="S1151" i="1" s="1"/>
  <c r="R1415" i="1"/>
  <c r="S1415" i="1" s="1"/>
  <c r="R31" i="1"/>
  <c r="S31" i="1" s="1"/>
  <c r="R864" i="1"/>
  <c r="S864" i="1" s="1"/>
  <c r="R659" i="1"/>
  <c r="S659" i="1" s="1"/>
  <c r="R373" i="1"/>
  <c r="S373" i="1" s="1"/>
  <c r="R352" i="1"/>
  <c r="S352" i="1" s="1"/>
  <c r="R1776" i="1"/>
  <c r="S1776" i="1" s="1"/>
  <c r="R738" i="1"/>
  <c r="S738" i="1" s="1"/>
  <c r="R691" i="1"/>
  <c r="S691" i="1" s="1"/>
  <c r="R861" i="1"/>
  <c r="S861" i="1" s="1"/>
  <c r="R1186" i="1"/>
  <c r="S1186" i="1" s="1"/>
  <c r="R188" i="1"/>
  <c r="S188" i="1" s="1"/>
  <c r="R870" i="1"/>
  <c r="S870" i="1" s="1"/>
  <c r="R739" i="1"/>
  <c r="S739" i="1" s="1"/>
  <c r="R418" i="1"/>
  <c r="S418" i="1" s="1"/>
  <c r="R1371" i="1"/>
  <c r="S1371" i="1" s="1"/>
  <c r="R1922" i="1"/>
  <c r="S1922" i="1" s="1"/>
  <c r="R611" i="1"/>
  <c r="S611" i="1" s="1"/>
  <c r="R1192" i="1"/>
  <c r="S1192" i="1" s="1"/>
  <c r="R1336" i="1"/>
  <c r="S1336" i="1" s="1"/>
  <c r="R1502" i="1"/>
  <c r="S1502" i="1" s="1"/>
  <c r="R148" i="1"/>
  <c r="S148" i="1" s="1"/>
  <c r="R1305" i="1"/>
  <c r="S1305" i="1" s="1"/>
  <c r="R301" i="1"/>
  <c r="S301" i="1" s="1"/>
  <c r="R1701" i="1"/>
  <c r="S1701" i="1" s="1"/>
  <c r="R1070" i="1"/>
  <c r="S1070" i="1" s="1"/>
  <c r="R949" i="1"/>
  <c r="S949" i="1" s="1"/>
  <c r="R632" i="1"/>
  <c r="S632" i="1" s="1"/>
  <c r="R831" i="1"/>
  <c r="S831" i="1" s="1"/>
  <c r="R802" i="1"/>
  <c r="S802" i="1" s="1"/>
  <c r="R1623" i="1"/>
  <c r="S1623" i="1" s="1"/>
  <c r="R479" i="1"/>
  <c r="S479" i="1" s="1"/>
  <c r="R1324" i="1"/>
  <c r="S1324" i="1" s="1"/>
  <c r="R422" i="1"/>
  <c r="S422" i="1" s="1"/>
  <c r="R567" i="1"/>
  <c r="S567" i="1" s="1"/>
  <c r="R1396" i="1"/>
  <c r="S1396" i="1" s="1"/>
  <c r="R239" i="1"/>
  <c r="S239" i="1" s="1"/>
  <c r="R1435" i="1"/>
  <c r="S1435" i="1" s="1"/>
  <c r="R1844" i="1"/>
  <c r="S1844" i="1" s="1"/>
  <c r="R1500" i="1"/>
  <c r="S1500" i="1" s="1"/>
  <c r="R574" i="1"/>
  <c r="S574" i="1" s="1"/>
  <c r="R147" i="1"/>
  <c r="S147" i="1" s="1"/>
  <c r="R360" i="1"/>
  <c r="S360" i="1" s="1"/>
  <c r="R357" i="1"/>
  <c r="S357" i="1" s="1"/>
  <c r="R1544" i="1"/>
  <c r="S1544" i="1" s="1"/>
  <c r="R177" i="1"/>
  <c r="S177" i="1" s="1"/>
  <c r="R1199" i="1"/>
  <c r="S1199" i="1" s="1"/>
  <c r="R1891" i="1"/>
  <c r="S1891" i="1" s="1"/>
  <c r="R996" i="1"/>
  <c r="S996" i="1" s="1"/>
  <c r="R1146" i="1"/>
  <c r="S1146" i="1" s="1"/>
  <c r="R371" i="1"/>
  <c r="S371" i="1" s="1"/>
  <c r="R748" i="1"/>
  <c r="S748" i="1" s="1"/>
  <c r="R32" i="1"/>
  <c r="S32" i="1" s="1"/>
  <c r="R1650" i="1"/>
  <c r="S1650" i="1" s="1"/>
  <c r="R1527" i="1"/>
  <c r="S1527" i="1" s="1"/>
  <c r="R1380" i="1"/>
  <c r="S1380" i="1" s="1"/>
  <c r="R684" i="1"/>
  <c r="S684" i="1" s="1"/>
  <c r="R1735" i="1"/>
  <c r="S1735" i="1" s="1"/>
  <c r="R1144" i="1"/>
  <c r="S1144" i="1" s="1"/>
  <c r="R1279" i="1"/>
  <c r="S1279" i="1" s="1"/>
  <c r="R542" i="1"/>
  <c r="S542" i="1" s="1"/>
  <c r="R104" i="1"/>
  <c r="S104" i="1" s="1"/>
  <c r="R1761" i="1"/>
  <c r="S1761" i="1" s="1"/>
  <c r="R546" i="1"/>
  <c r="S546" i="1" s="1"/>
  <c r="R1974" i="1"/>
  <c r="S1974" i="1" s="1"/>
  <c r="R1254" i="1"/>
  <c r="S1254" i="1" s="1"/>
  <c r="R1588" i="1"/>
  <c r="S1588" i="1" s="1"/>
  <c r="R109" i="1"/>
  <c r="S109" i="1" s="1"/>
  <c r="R1078" i="1"/>
  <c r="S1078" i="1" s="1"/>
  <c r="R1900" i="1"/>
  <c r="S1900" i="1" s="1"/>
  <c r="R246" i="1"/>
  <c r="S246" i="1" s="1"/>
  <c r="R161" i="1"/>
  <c r="S161" i="1" s="1"/>
  <c r="R449" i="1"/>
  <c r="S449" i="1" s="1"/>
  <c r="R1598" i="1"/>
  <c r="S1598" i="1" s="1"/>
  <c r="R512" i="1"/>
  <c r="S512" i="1" s="1"/>
  <c r="R350" i="1"/>
  <c r="S350" i="1" s="1"/>
  <c r="R780" i="1"/>
  <c r="S780" i="1" s="1"/>
  <c r="R1662" i="1"/>
  <c r="S1662" i="1" s="1"/>
  <c r="R1006" i="1"/>
  <c r="S1006" i="1" s="1"/>
  <c r="R504" i="1"/>
  <c r="S504" i="1" s="1"/>
  <c r="R1666" i="1"/>
  <c r="S1666" i="1" s="1"/>
  <c r="R729" i="1"/>
  <c r="S729" i="1" s="1"/>
  <c r="R1148" i="1"/>
  <c r="S1148" i="1" s="1"/>
  <c r="R1902" i="1"/>
  <c r="S1902" i="1" s="1"/>
  <c r="R1307" i="1"/>
  <c r="S1307" i="1" s="1"/>
  <c r="R1784" i="1"/>
  <c r="S1784" i="1" s="1"/>
  <c r="R1715" i="1"/>
  <c r="S1715" i="1" s="1"/>
  <c r="R992" i="1"/>
  <c r="S992" i="1" s="1"/>
  <c r="R1980" i="1"/>
  <c r="S1980" i="1" s="1"/>
  <c r="R1568" i="1"/>
  <c r="S1568" i="1" s="1"/>
  <c r="R941" i="1"/>
  <c r="S941" i="1" s="1"/>
  <c r="R622" i="1"/>
  <c r="S622" i="1" s="1"/>
  <c r="R136" i="1"/>
  <c r="S136" i="1" s="1"/>
  <c r="R1913" i="1"/>
  <c r="S1913" i="1" s="1"/>
  <c r="R1651" i="1"/>
  <c r="S1651" i="1" s="1"/>
  <c r="R391" i="1"/>
  <c r="S391" i="1" s="1"/>
  <c r="R1530" i="1"/>
  <c r="S1530" i="1" s="1"/>
  <c r="R466" i="1"/>
  <c r="S466" i="1" s="1"/>
  <c r="R1103" i="1"/>
  <c r="S1103" i="1" s="1"/>
  <c r="R164" i="1"/>
  <c r="S164" i="1" s="1"/>
  <c r="R2051" i="1"/>
  <c r="S2051" i="1" s="1"/>
  <c r="R1329" i="1"/>
  <c r="S1329" i="1" s="1"/>
  <c r="R2009" i="1"/>
  <c r="S2009" i="1" s="1"/>
  <c r="R1443" i="1"/>
  <c r="S1443" i="1" s="1"/>
  <c r="R1969" i="1"/>
  <c r="S1969" i="1" s="1"/>
  <c r="R1125" i="1"/>
  <c r="S1125" i="1" s="1"/>
  <c r="R41" i="1"/>
  <c r="S41" i="1" s="1"/>
  <c r="R1064" i="1"/>
  <c r="S1064" i="1" s="1"/>
  <c r="R1458" i="1"/>
  <c r="S1458" i="1" s="1"/>
  <c r="R1116" i="1"/>
  <c r="S1116" i="1" s="1"/>
  <c r="R276" i="1"/>
  <c r="S276" i="1" s="1"/>
  <c r="R794" i="1"/>
  <c r="S794" i="1" s="1"/>
  <c r="R2025" i="1"/>
  <c r="S2025" i="1" s="1"/>
  <c r="R1520" i="1"/>
  <c r="S1520" i="1" s="1"/>
  <c r="R1057" i="1"/>
  <c r="S1057" i="1" s="1"/>
  <c r="R48" i="1"/>
  <c r="S48" i="1" s="1"/>
  <c r="R1051" i="1"/>
  <c r="S1051" i="1" s="1"/>
  <c r="R692" i="1"/>
  <c r="S692" i="1" s="1"/>
  <c r="R1096" i="1"/>
  <c r="S1096" i="1" s="1"/>
  <c r="R438" i="1"/>
  <c r="S438" i="1" s="1"/>
  <c r="R1193" i="1"/>
  <c r="S1193" i="1" s="1"/>
  <c r="R1453" i="1"/>
  <c r="S1453" i="1" s="1"/>
  <c r="R1152" i="1"/>
  <c r="S1152" i="1" s="1"/>
  <c r="R1578" i="1"/>
  <c r="S1578" i="1" s="1"/>
  <c r="R84" i="1"/>
  <c r="S84" i="1" s="1"/>
  <c r="R1496" i="1"/>
  <c r="S1496" i="1" s="1"/>
  <c r="R730" i="1"/>
  <c r="S730" i="1" s="1"/>
  <c r="R29" i="1"/>
  <c r="S29" i="1" s="1"/>
  <c r="R135" i="1"/>
  <c r="S135" i="1" s="1"/>
  <c r="R1723" i="1"/>
  <c r="S1723" i="1" s="1"/>
  <c r="R750" i="1"/>
  <c r="S750" i="1" s="1"/>
  <c r="R1947" i="1"/>
  <c r="S1947" i="1" s="1"/>
  <c r="R1812" i="1"/>
  <c r="S1812" i="1" s="1"/>
  <c r="R160" i="1"/>
  <c r="S160" i="1" s="1"/>
  <c r="R1944" i="1"/>
  <c r="S1944" i="1" s="1"/>
  <c r="R627" i="1"/>
  <c r="S627" i="1" s="1"/>
  <c r="R76" i="1"/>
  <c r="S76" i="1" s="1"/>
  <c r="R800" i="1"/>
  <c r="S800" i="1" s="1"/>
  <c r="R1140" i="1"/>
  <c r="S1140" i="1" s="1"/>
  <c r="R486" i="1"/>
  <c r="S486" i="1" s="1"/>
  <c r="R791" i="1"/>
  <c r="S791" i="1" s="1"/>
  <c r="R14" i="1"/>
  <c r="S14" i="1" s="1"/>
  <c r="R1772" i="1"/>
  <c r="S1772" i="1" s="1"/>
  <c r="R1782" i="1"/>
  <c r="S1782" i="1" s="1"/>
  <c r="R210" i="1"/>
  <c r="S210" i="1" s="1"/>
  <c r="R99" i="1"/>
  <c r="S99" i="1" s="1"/>
  <c r="R1320" i="1"/>
  <c r="S1320" i="1" s="1"/>
  <c r="R340" i="1"/>
  <c r="S340" i="1" s="1"/>
  <c r="R930" i="1"/>
  <c r="S930" i="1" s="1"/>
  <c r="R212" i="1"/>
  <c r="S212" i="1" s="1"/>
  <c r="R1820" i="1"/>
  <c r="S1820" i="1" s="1"/>
  <c r="R275" i="1"/>
  <c r="S275" i="1" s="1"/>
  <c r="R1953" i="1"/>
  <c r="S1953" i="1" s="1"/>
  <c r="R303" i="1"/>
  <c r="S303" i="1" s="1"/>
  <c r="R1987" i="1"/>
  <c r="S1987" i="1" s="1"/>
  <c r="R204" i="1"/>
  <c r="S204" i="1" s="1"/>
  <c r="R2048" i="1"/>
  <c r="S2048" i="1" s="1"/>
  <c r="R1312" i="1"/>
  <c r="S1312" i="1" s="1"/>
  <c r="R72" i="1"/>
  <c r="S72" i="1" s="1"/>
  <c r="R426" i="1"/>
  <c r="S426" i="1" s="1"/>
  <c r="R251" i="1"/>
  <c r="S251" i="1" s="1"/>
  <c r="R532" i="1"/>
  <c r="S532" i="1" s="1"/>
  <c r="R355" i="1"/>
  <c r="S355" i="1" s="1"/>
  <c r="R467" i="1"/>
  <c r="S467" i="1" s="1"/>
  <c r="R368" i="1"/>
  <c r="S368" i="1" s="1"/>
  <c r="R1243" i="1"/>
  <c r="S1243" i="1" s="1"/>
  <c r="R89" i="1"/>
  <c r="S89" i="1" s="1"/>
  <c r="R552" i="1"/>
  <c r="S552" i="1" s="1"/>
  <c r="R694" i="1"/>
  <c r="S694" i="1" s="1"/>
  <c r="R511" i="1"/>
  <c r="S511" i="1" s="1"/>
  <c r="R1507" i="1"/>
  <c r="S1507" i="1" s="1"/>
  <c r="R1384" i="1"/>
  <c r="S1384" i="1" s="1"/>
  <c r="R1086" i="1"/>
  <c r="S1086" i="1" s="1"/>
  <c r="R768" i="1"/>
  <c r="S768" i="1" s="1"/>
  <c r="R331" i="1"/>
  <c r="S331" i="1" s="1"/>
  <c r="R250" i="1"/>
  <c r="S250" i="1" s="1"/>
  <c r="R888" i="1"/>
  <c r="S888" i="1" s="1"/>
  <c r="R1828" i="1"/>
  <c r="S1828" i="1" s="1"/>
  <c r="R817" i="1"/>
  <c r="S817" i="1" s="1"/>
  <c r="R319" i="1"/>
  <c r="S319" i="1" s="1"/>
  <c r="R876" i="1"/>
  <c r="S876" i="1" s="1"/>
  <c r="R1615" i="1"/>
  <c r="S1615" i="1" s="1"/>
  <c r="R1107" i="1"/>
  <c r="S1107" i="1" s="1"/>
  <c r="R1391" i="1"/>
  <c r="S1391" i="1" s="1"/>
  <c r="R1306" i="1"/>
  <c r="S1306" i="1" s="1"/>
  <c r="R872" i="1"/>
  <c r="S872" i="1" s="1"/>
  <c r="R2004" i="1"/>
  <c r="S2004" i="1" s="1"/>
  <c r="R123" i="1"/>
  <c r="S123" i="1" s="1"/>
  <c r="R507" i="1"/>
  <c r="S507" i="1" s="1"/>
  <c r="R1771" i="1"/>
  <c r="S1771" i="1" s="1"/>
  <c r="R2013" i="1"/>
  <c r="S2013" i="1" s="1"/>
  <c r="R25" i="1"/>
  <c r="S25" i="1" s="1"/>
  <c r="R980" i="1"/>
  <c r="S980" i="1" s="1"/>
  <c r="R1444" i="1"/>
  <c r="S1444" i="1" s="1"/>
  <c r="R682" i="1"/>
  <c r="S682" i="1" s="1"/>
  <c r="R559" i="1"/>
  <c r="S559" i="1" s="1"/>
  <c r="R70" i="1"/>
  <c r="S70" i="1" s="1"/>
  <c r="R2047" i="1"/>
  <c r="S2047" i="1" s="1"/>
  <c r="R1748" i="1"/>
  <c r="S1748" i="1" s="1"/>
  <c r="R1982" i="1"/>
  <c r="S1982" i="1" s="1"/>
  <c r="R1244" i="1"/>
  <c r="S1244" i="1" s="1"/>
  <c r="R908" i="1"/>
  <c r="S908" i="1" s="1"/>
  <c r="R1313" i="1"/>
  <c r="S1313" i="1" s="1"/>
  <c r="R687" i="1"/>
  <c r="S687" i="1" s="1"/>
  <c r="R820" i="1"/>
  <c r="S820" i="1" s="1"/>
  <c r="R1799" i="1"/>
  <c r="S1799" i="1" s="1"/>
  <c r="R1827" i="1"/>
  <c r="S1827" i="1" s="1"/>
  <c r="R1773" i="1"/>
  <c r="S1773" i="1" s="1"/>
  <c r="R374" i="1"/>
  <c r="S374" i="1" s="1"/>
  <c r="R2042" i="1"/>
  <c r="S2042" i="1" s="1"/>
  <c r="R824" i="1"/>
  <c r="S824" i="1" s="1"/>
  <c r="R105" i="1"/>
  <c r="S105" i="1" s="1"/>
  <c r="R1586" i="1"/>
  <c r="S1586" i="1" s="1"/>
  <c r="R742" i="1"/>
  <c r="S742" i="1" s="1"/>
  <c r="R1200" i="1"/>
  <c r="S1200" i="1" s="1"/>
  <c r="R2056" i="1"/>
  <c r="S2056" i="1" s="1"/>
  <c r="R1664" i="1"/>
  <c r="S1664" i="1" s="1"/>
  <c r="R531" i="1"/>
  <c r="S531" i="1" s="1"/>
  <c r="R440" i="1"/>
  <c r="S440" i="1" s="1"/>
  <c r="R1000" i="1"/>
  <c r="S1000" i="1" s="1"/>
  <c r="R1918" i="1"/>
  <c r="S1918" i="1" s="1"/>
  <c r="R733" i="1"/>
  <c r="S733" i="1" s="1"/>
  <c r="R64" i="1"/>
  <c r="S64" i="1" s="1"/>
  <c r="R884" i="1"/>
  <c r="S884" i="1" s="1"/>
  <c r="R1877" i="1"/>
  <c r="S1877" i="1" s="1"/>
  <c r="R312" i="1"/>
  <c r="S312" i="1" s="1"/>
  <c r="R95" i="1"/>
  <c r="S95" i="1" s="1"/>
  <c r="R751" i="1"/>
  <c r="S751" i="1" s="1"/>
  <c r="R475" i="1"/>
  <c r="S475" i="1" s="1"/>
  <c r="R1300" i="1"/>
  <c r="S1300" i="1" s="1"/>
  <c r="R242" i="1"/>
  <c r="S242" i="1" s="1"/>
  <c r="R286" i="1"/>
  <c r="S286" i="1" s="1"/>
  <c r="R672" i="1"/>
  <c r="S672" i="1" s="1"/>
  <c r="R1137" i="1"/>
  <c r="S1137" i="1" s="1"/>
  <c r="R862" i="1"/>
  <c r="S862" i="1" s="1"/>
  <c r="R601" i="1"/>
  <c r="S601" i="1" s="1"/>
  <c r="R1062" i="1"/>
  <c r="S1062" i="1" s="1"/>
  <c r="R1621" i="1"/>
  <c r="S1621" i="1" s="1"/>
  <c r="R1263" i="1"/>
  <c r="S1263" i="1" s="1"/>
  <c r="R442" i="1"/>
  <c r="S442" i="1" s="1"/>
  <c r="R2055" i="1"/>
  <c r="S2055" i="1" s="1"/>
  <c r="R1374" i="1"/>
  <c r="S1374" i="1" s="1"/>
  <c r="R666" i="1"/>
  <c r="S666" i="1" s="1"/>
  <c r="R285" i="1"/>
  <c r="S285" i="1" s="1"/>
  <c r="R1309" i="1"/>
  <c r="S1309" i="1" s="1"/>
  <c r="R604" i="1"/>
  <c r="S604" i="1" s="1"/>
  <c r="R779" i="1"/>
  <c r="S779" i="1" s="1"/>
  <c r="R1780" i="1"/>
  <c r="S1780" i="1" s="1"/>
  <c r="R1582" i="1"/>
  <c r="S1582" i="1" s="1"/>
  <c r="R111" i="1"/>
  <c r="S111" i="1" s="1"/>
  <c r="R626" i="1"/>
  <c r="S626" i="1" s="1"/>
  <c r="R989" i="1"/>
  <c r="S989" i="1" s="1"/>
  <c r="R121" i="1"/>
  <c r="S121" i="1" s="1"/>
  <c r="R444" i="1"/>
  <c r="S444" i="1" s="1"/>
  <c r="R1757" i="1"/>
  <c r="S1757" i="1" s="1"/>
  <c r="R476" i="1"/>
  <c r="S476" i="1" s="1"/>
  <c r="R2012" i="1"/>
  <c r="S2012" i="1" s="1"/>
  <c r="R1367" i="1"/>
  <c r="S1367" i="1" s="1"/>
  <c r="R1585" i="1"/>
  <c r="S1585" i="1" s="1"/>
  <c r="R241" i="1"/>
  <c r="S241" i="1" s="1"/>
  <c r="R835" i="1"/>
  <c r="S835" i="1" s="1"/>
  <c r="R245" i="1"/>
  <c r="S245" i="1" s="1"/>
  <c r="R1010" i="1"/>
  <c r="S1010" i="1" s="1"/>
  <c r="R759" i="1"/>
  <c r="S759" i="1" s="1"/>
  <c r="R1368" i="1"/>
  <c r="S1368" i="1" s="1"/>
  <c r="R1916" i="1"/>
  <c r="S1916" i="1" s="1"/>
  <c r="R1993" i="1"/>
  <c r="S1993" i="1" s="1"/>
  <c r="R1478" i="1"/>
  <c r="S1478" i="1" s="1"/>
  <c r="R575" i="1"/>
  <c r="S575" i="1" s="1"/>
  <c r="R1685" i="1"/>
  <c r="S1685" i="1" s="1"/>
  <c r="R163" i="1"/>
  <c r="S163" i="1" s="1"/>
  <c r="R439" i="1"/>
  <c r="S439" i="1" s="1"/>
  <c r="R1335" i="1"/>
  <c r="S1335" i="1" s="1"/>
  <c r="R1154" i="1"/>
  <c r="S1154" i="1" s="1"/>
  <c r="R106" i="1"/>
  <c r="S106" i="1" s="1"/>
  <c r="R487" i="1"/>
  <c r="S487" i="1" s="1"/>
  <c r="R960" i="1"/>
  <c r="S960" i="1" s="1"/>
  <c r="R1134" i="1"/>
  <c r="S1134" i="1" s="1"/>
  <c r="R304" i="1"/>
  <c r="S304" i="1" s="1"/>
  <c r="R425" i="1"/>
  <c r="S425" i="1" s="1"/>
  <c r="R625" i="1"/>
  <c r="S625" i="1" s="1"/>
  <c r="R110" i="1"/>
  <c r="S110" i="1" s="1"/>
  <c r="R49" i="1"/>
  <c r="S49" i="1" s="1"/>
  <c r="R1246" i="1"/>
  <c r="S1246" i="1" s="1"/>
  <c r="R499" i="1"/>
  <c r="S499" i="1" s="1"/>
  <c r="R414" i="1"/>
  <c r="S414" i="1" s="1"/>
  <c r="R1467" i="1"/>
  <c r="S1467" i="1" s="1"/>
  <c r="R922" i="1"/>
  <c r="S922" i="1" s="1"/>
  <c r="R1360" i="1"/>
  <c r="S1360" i="1" s="1"/>
  <c r="R1118" i="1"/>
  <c r="S1118" i="1" s="1"/>
  <c r="R224" i="1"/>
  <c r="S224" i="1" s="1"/>
  <c r="R538" i="1"/>
  <c r="S538" i="1" s="1"/>
  <c r="R2041" i="1"/>
  <c r="S2041" i="1" s="1"/>
  <c r="R1142" i="1"/>
  <c r="S1142" i="1" s="1"/>
  <c r="R1645" i="1"/>
  <c r="S1645" i="1" s="1"/>
  <c r="R1121" i="1"/>
  <c r="S1121" i="1" s="1"/>
  <c r="R1643" i="1"/>
  <c r="S1643" i="1" s="1"/>
  <c r="R578" i="1"/>
  <c r="S578" i="1" s="1"/>
  <c r="R1049" i="1"/>
  <c r="S1049" i="1" s="1"/>
  <c r="R36" i="1"/>
  <c r="S36" i="1" s="1"/>
  <c r="R1935" i="1"/>
  <c r="S1935" i="1" s="1"/>
  <c r="R1794" i="1"/>
  <c r="S1794" i="1" s="1"/>
  <c r="R495" i="1"/>
  <c r="S495" i="1" s="1"/>
  <c r="R1462" i="1"/>
  <c r="S1462" i="1" s="1"/>
  <c r="R1310" i="1"/>
  <c r="S1310" i="1" s="1"/>
  <c r="R435" i="1"/>
  <c r="S435" i="1" s="1"/>
  <c r="R1408" i="1"/>
  <c r="S1408" i="1" s="1"/>
  <c r="R1461" i="1"/>
  <c r="S1461" i="1" s="1"/>
  <c r="R986" i="1"/>
  <c r="S986" i="1" s="1"/>
  <c r="R1521" i="1"/>
  <c r="S1521" i="1" s="1"/>
  <c r="R1122" i="1"/>
  <c r="S1122" i="1" s="1"/>
  <c r="R1058" i="1"/>
  <c r="S1058" i="1" s="1"/>
  <c r="R489" i="1"/>
  <c r="S489" i="1" s="1"/>
  <c r="R503" i="1"/>
  <c r="S503" i="1" s="1"/>
  <c r="R2073" i="1"/>
  <c r="S2073" i="1" s="1"/>
  <c r="R255" i="1"/>
  <c r="S255" i="1" s="1"/>
  <c r="R112" i="1"/>
  <c r="S112" i="1" s="1"/>
  <c r="R1557" i="1"/>
  <c r="S1557" i="1" s="1"/>
  <c r="R1517" i="1"/>
  <c r="S1517" i="1" s="1"/>
  <c r="R815" i="1"/>
  <c r="S815" i="1" s="1"/>
  <c r="R170" i="1"/>
  <c r="S170" i="1" s="1"/>
  <c r="R931" i="1"/>
  <c r="S931" i="1" s="1"/>
  <c r="R788" i="1"/>
  <c r="S788" i="1" s="1"/>
  <c r="R1919" i="1"/>
  <c r="S1919" i="1" s="1"/>
  <c r="R1487" i="1"/>
  <c r="S1487" i="1" s="1"/>
  <c r="R1446" i="1"/>
  <c r="S1446" i="1" s="1"/>
  <c r="R1949" i="1"/>
  <c r="S1949" i="1" s="1"/>
  <c r="R2068" i="1"/>
  <c r="S2068" i="1" s="1"/>
  <c r="R1834" i="1"/>
  <c r="S1834" i="1" s="1"/>
  <c r="R812" i="1"/>
  <c r="S812" i="1" s="1"/>
  <c r="R806" i="1"/>
  <c r="S806" i="1" s="1"/>
  <c r="R420" i="1"/>
  <c r="S420" i="1" s="1"/>
  <c r="R37" i="1"/>
  <c r="S37" i="1" s="1"/>
  <c r="R184" i="1"/>
  <c r="S184" i="1" s="1"/>
  <c r="R410" i="1"/>
  <c r="S410" i="1" s="1"/>
  <c r="R1560" i="1"/>
  <c r="S1560" i="1" s="1"/>
  <c r="R1215" i="1"/>
  <c r="S1215" i="1" s="1"/>
  <c r="R799" i="1"/>
  <c r="S799" i="1" s="1"/>
  <c r="R572" i="1"/>
  <c r="S572" i="1" s="1"/>
  <c r="R1258" i="1"/>
  <c r="S1258" i="1" s="1"/>
  <c r="R811" i="1"/>
  <c r="S811" i="1" s="1"/>
  <c r="R1132" i="1"/>
  <c r="S1132" i="1" s="1"/>
  <c r="R621" i="1"/>
  <c r="S621" i="1" s="1"/>
  <c r="R803" i="1"/>
  <c r="S803" i="1" s="1"/>
  <c r="R1397" i="1"/>
  <c r="S1397" i="1" s="1"/>
  <c r="R1887" i="1"/>
  <c r="S1887" i="1" s="1"/>
  <c r="R1342" i="1"/>
  <c r="S1342" i="1" s="1"/>
  <c r="R737" i="1"/>
  <c r="S737" i="1" s="1"/>
  <c r="R697" i="1"/>
  <c r="S697" i="1" s="1"/>
  <c r="R234" i="1"/>
  <c r="S234" i="1" s="1"/>
  <c r="R556" i="1"/>
  <c r="S556" i="1" s="1"/>
  <c r="R358" i="1"/>
  <c r="S358" i="1" s="1"/>
  <c r="R2026" i="1"/>
  <c r="S2026" i="1" s="1"/>
  <c r="R673" i="1"/>
  <c r="S673" i="1" s="1"/>
  <c r="R1416" i="1"/>
  <c r="S1416" i="1" s="1"/>
  <c r="R159" i="1"/>
  <c r="S159" i="1" s="1"/>
  <c r="R1052" i="1"/>
  <c r="S1052" i="1" s="1"/>
  <c r="R1756" i="1"/>
  <c r="S1756" i="1" s="1"/>
  <c r="R231" i="1"/>
  <c r="S231" i="1" s="1"/>
  <c r="R639" i="1"/>
  <c r="S639" i="1" s="1"/>
  <c r="R1185" i="1"/>
  <c r="S1185" i="1" s="1"/>
  <c r="R1256" i="1"/>
  <c r="S1256" i="1" s="1"/>
  <c r="R183" i="1"/>
  <c r="S183" i="1" s="1"/>
  <c r="R609" i="1"/>
  <c r="S609" i="1" s="1"/>
  <c r="R723" i="1"/>
  <c r="S723" i="1" s="1"/>
  <c r="R1069" i="1"/>
  <c r="S1069" i="1" s="1"/>
  <c r="R890" i="1"/>
  <c r="S890" i="1" s="1"/>
  <c r="R493" i="1"/>
  <c r="S493" i="1" s="1"/>
  <c r="R290" i="1"/>
  <c r="S290" i="1" s="1"/>
  <c r="R681" i="1"/>
  <c r="S681" i="1" s="1"/>
  <c r="R1182" i="1"/>
  <c r="S1182" i="1" s="1"/>
  <c r="R481" i="1"/>
  <c r="S481" i="1" s="1"/>
  <c r="R616" i="1"/>
  <c r="S616" i="1" s="1"/>
  <c r="R934" i="1"/>
  <c r="S934" i="1" s="1"/>
  <c r="R775" i="1"/>
  <c r="S775" i="1" s="1"/>
  <c r="R396" i="1"/>
  <c r="S396" i="1" s="1"/>
  <c r="R1260" i="1"/>
  <c r="S1260" i="1" s="1"/>
  <c r="R53" i="1"/>
  <c r="S53" i="1" s="1"/>
  <c r="R1083" i="1"/>
  <c r="S1083" i="1" s="1"/>
  <c r="R1190" i="1"/>
  <c r="S1190" i="1" s="1"/>
  <c r="R2054" i="1"/>
  <c r="S2054" i="1" s="1"/>
  <c r="R1565" i="1"/>
  <c r="S1565" i="1" s="1"/>
  <c r="R618" i="1"/>
  <c r="S618" i="1" s="1"/>
  <c r="R1448" i="1"/>
  <c r="S1448" i="1" s="1"/>
  <c r="R1752" i="1"/>
  <c r="S1752" i="1" s="1"/>
  <c r="R860" i="1"/>
  <c r="S860" i="1" s="1"/>
  <c r="R1691" i="1"/>
  <c r="S1691" i="1" s="1"/>
  <c r="R1388" i="1"/>
  <c r="S1388" i="1" s="1"/>
  <c r="R302" i="1"/>
  <c r="S302" i="1" s="1"/>
  <c r="R1833" i="1"/>
  <c r="S1833" i="1" s="1"/>
  <c r="R1606" i="1"/>
  <c r="S1606" i="1" s="1"/>
  <c r="R221" i="1"/>
  <c r="S221" i="1" s="1"/>
  <c r="R1245" i="1"/>
  <c r="S1245" i="1" s="1"/>
  <c r="R1636" i="1"/>
  <c r="S1636" i="1" s="1"/>
  <c r="R2019" i="1"/>
  <c r="S2019" i="1" s="1"/>
  <c r="R294" i="1"/>
  <c r="S294" i="1" s="1"/>
  <c r="R2007" i="1"/>
  <c r="S2007" i="1" s="1"/>
  <c r="R2035" i="1"/>
  <c r="S2035" i="1" s="1"/>
  <c r="R675" i="1"/>
  <c r="S675" i="1" s="1"/>
  <c r="R1970" i="1"/>
  <c r="S1970" i="1" s="1"/>
  <c r="R818" i="1"/>
  <c r="S818" i="1" s="1"/>
  <c r="R680" i="1"/>
  <c r="S680" i="1" s="1"/>
  <c r="R349" i="1"/>
  <c r="S349" i="1" s="1"/>
  <c r="R288" i="1"/>
  <c r="S288" i="1" s="1"/>
  <c r="R198" i="1"/>
  <c r="S198" i="1" s="1"/>
  <c r="R746" i="1"/>
  <c r="S746" i="1" s="1"/>
  <c r="R819" i="1"/>
  <c r="S819" i="1" s="1"/>
  <c r="R1382" i="1"/>
  <c r="S1382" i="1" s="1"/>
  <c r="R875" i="1"/>
  <c r="S875" i="1" s="1"/>
  <c r="R332" i="1"/>
  <c r="S332" i="1" s="1"/>
  <c r="R496" i="1"/>
  <c r="S496" i="1" s="1"/>
  <c r="R1323" i="1"/>
  <c r="S1323" i="1" s="1"/>
  <c r="R1625" i="1"/>
  <c r="S1625" i="1" s="1"/>
  <c r="R116" i="1"/>
  <c r="S116" i="1" s="1"/>
  <c r="R1595" i="1"/>
  <c r="S1595" i="1" s="1"/>
  <c r="R1879" i="1"/>
  <c r="S1879" i="1" s="1"/>
  <c r="R1968" i="1"/>
  <c r="S1968" i="1" s="1"/>
  <c r="R1821" i="1"/>
  <c r="S1821" i="1" s="1"/>
  <c r="R987" i="1"/>
  <c r="S987" i="1" s="1"/>
  <c r="R1168" i="1"/>
  <c r="S1168" i="1" s="1"/>
  <c r="R1331" i="1"/>
  <c r="S1331" i="1" s="1"/>
  <c r="R596" i="1"/>
  <c r="S596" i="1" s="1"/>
  <c r="R696" i="1"/>
  <c r="S696" i="1" s="1"/>
  <c r="R446" i="1"/>
  <c r="S446" i="1" s="1"/>
  <c r="R716" i="1"/>
  <c r="S716" i="1" s="1"/>
  <c r="R929" i="1"/>
  <c r="S929" i="1" s="1"/>
  <c r="R1378" i="1"/>
  <c r="S1378" i="1" s="1"/>
  <c r="R433" i="1"/>
  <c r="S433" i="1" s="1"/>
  <c r="R1040" i="1"/>
  <c r="S1040" i="1" s="1"/>
  <c r="R1477" i="1"/>
  <c r="S1477" i="1" s="1"/>
  <c r="R1569" i="1"/>
  <c r="S1569" i="1" s="1"/>
  <c r="R403" i="1"/>
  <c r="S403" i="1" s="1"/>
  <c r="R1491" i="1"/>
  <c r="S1491" i="1" s="1"/>
  <c r="R959" i="1"/>
  <c r="S959" i="1" s="1"/>
  <c r="R1512" i="1"/>
  <c r="S1512" i="1" s="1"/>
  <c r="R1660" i="1"/>
  <c r="S1660" i="1" s="1"/>
  <c r="R1126" i="1"/>
  <c r="S1126" i="1" s="1"/>
  <c r="R1363" i="1"/>
  <c r="S1363" i="1" s="1"/>
  <c r="R1846" i="1"/>
  <c r="S1846" i="1" s="1"/>
  <c r="R1564" i="1"/>
  <c r="S1564" i="1" s="1"/>
  <c r="R247" i="1"/>
  <c r="S247" i="1" s="1"/>
  <c r="R633" i="1"/>
  <c r="S633" i="1" s="1"/>
  <c r="R1071" i="1"/>
  <c r="S1071" i="1" s="1"/>
  <c r="R1763" i="1"/>
  <c r="S1763" i="1" s="1"/>
  <c r="R1556" i="1"/>
  <c r="S1556" i="1" s="1"/>
  <c r="R1663" i="1"/>
  <c r="S1663" i="1" s="1"/>
  <c r="R2034" i="1"/>
  <c r="S2034" i="1" s="1"/>
  <c r="R740" i="1"/>
  <c r="S740" i="1" s="1"/>
  <c r="R1188" i="1"/>
  <c r="S1188" i="1" s="1"/>
  <c r="R602" i="1"/>
  <c r="S602" i="1" s="1"/>
  <c r="R1892" i="1"/>
  <c r="S1892" i="1" s="1"/>
  <c r="R1394" i="1"/>
  <c r="S1394" i="1" s="1"/>
  <c r="R916" i="1"/>
  <c r="S916" i="1" s="1"/>
  <c r="R2028" i="1"/>
  <c r="S2028" i="1" s="1"/>
  <c r="R1178" i="1"/>
  <c r="S1178" i="1" s="1"/>
  <c r="R1241" i="1"/>
  <c r="S1241" i="1" s="1"/>
  <c r="R1684" i="1"/>
  <c r="S1684" i="1" s="1"/>
  <c r="R167" i="1"/>
  <c r="S167" i="1" s="1"/>
  <c r="R1654" i="1"/>
  <c r="S1654" i="1" s="1"/>
  <c r="R1235" i="1"/>
  <c r="S1235" i="1" s="1"/>
  <c r="R1889" i="1"/>
  <c r="S1889" i="1" s="1"/>
  <c r="R117" i="1"/>
  <c r="S117" i="1" s="1"/>
  <c r="R292" i="1"/>
  <c r="S292" i="1" s="1"/>
  <c r="R1072" i="1"/>
  <c r="S1072" i="1" s="1"/>
  <c r="R523" i="1"/>
  <c r="S523" i="1" s="1"/>
  <c r="R2069" i="1"/>
  <c r="S2069" i="1" s="1"/>
  <c r="R1424" i="1"/>
  <c r="S1424" i="1" s="1"/>
  <c r="R1571" i="1"/>
  <c r="S1571" i="1" s="1"/>
  <c r="R933" i="1"/>
  <c r="S933" i="1" s="1"/>
  <c r="R1464" i="1"/>
  <c r="S1464" i="1" s="1"/>
  <c r="R1114" i="1"/>
  <c r="S1114" i="1" s="1"/>
  <c r="R71" i="1"/>
  <c r="S71" i="1" s="1"/>
  <c r="R1455" i="1"/>
  <c r="S1455" i="1" s="1"/>
  <c r="R225" i="1"/>
  <c r="S225" i="1" s="1"/>
  <c r="R1876" i="1"/>
  <c r="S1876" i="1" s="1"/>
  <c r="R879" i="1"/>
  <c r="S879" i="1" s="1"/>
  <c r="R667" i="1"/>
  <c r="S667" i="1" s="1"/>
  <c r="R1819" i="1"/>
  <c r="S1819" i="1" s="1"/>
  <c r="R885" i="1"/>
  <c r="S885" i="1" s="1"/>
  <c r="R379" i="1"/>
  <c r="S379" i="1" s="1"/>
  <c r="R994" i="1"/>
  <c r="S994" i="1" s="1"/>
  <c r="R1508" i="1"/>
  <c r="S1508" i="1" s="1"/>
  <c r="R1031" i="1"/>
  <c r="S1031" i="1" s="1"/>
  <c r="R176" i="1"/>
  <c r="S176" i="1" s="1"/>
  <c r="R477" i="1"/>
  <c r="S477" i="1" s="1"/>
  <c r="R419" i="1"/>
  <c r="S419" i="1" s="1"/>
  <c r="R50" i="1"/>
  <c r="S50" i="1" s="1"/>
  <c r="R630" i="1"/>
  <c r="S630" i="1" s="1"/>
  <c r="R939" i="1"/>
  <c r="S939" i="1" s="1"/>
  <c r="R1855" i="1"/>
  <c r="S1855" i="1" s="1"/>
  <c r="R1181" i="1"/>
  <c r="S1181" i="1" s="1"/>
  <c r="R179" i="1"/>
  <c r="S179" i="1" s="1"/>
  <c r="R606" i="1"/>
  <c r="S606" i="1" s="1"/>
  <c r="R741" i="1"/>
  <c r="S741" i="1" s="1"/>
  <c r="R857" i="1"/>
  <c r="S857" i="1" s="1"/>
  <c r="R227" i="1"/>
  <c r="S227" i="1" s="1"/>
  <c r="R483" i="1"/>
  <c r="S483" i="1" s="1"/>
  <c r="R1067" i="1"/>
  <c r="S1067" i="1" s="1"/>
  <c r="R1991" i="1"/>
  <c r="S1991" i="1" s="1"/>
  <c r="R550" i="1"/>
  <c r="S550" i="1" s="1"/>
  <c r="R1753" i="1"/>
  <c r="S1753" i="1" s="1"/>
  <c r="R1910" i="1"/>
  <c r="S1910" i="1" s="1"/>
  <c r="R351" i="1"/>
  <c r="S351" i="1" s="1"/>
  <c r="R217" i="1"/>
  <c r="S217" i="1" s="1"/>
  <c r="R291" i="1"/>
  <c r="S291" i="1" s="1"/>
  <c r="R921" i="1"/>
  <c r="S921" i="1" s="1"/>
  <c r="R797" i="1"/>
  <c r="S797" i="1" s="1"/>
  <c r="R823" i="1"/>
  <c r="S823" i="1" s="1"/>
  <c r="R937" i="1"/>
  <c r="S937" i="1" s="1"/>
  <c r="R764" i="1"/>
  <c r="S764" i="1" s="1"/>
  <c r="R979" i="1"/>
  <c r="S979" i="1" s="1"/>
  <c r="R1644" i="1"/>
  <c r="S1644" i="1" s="1"/>
  <c r="R140" i="1"/>
  <c r="S140" i="1" s="1"/>
  <c r="R561" i="1"/>
  <c r="S561" i="1" s="1"/>
  <c r="R703" i="1"/>
  <c r="S703" i="1" s="1"/>
  <c r="R1646" i="1"/>
  <c r="S1646" i="1" s="1"/>
  <c r="R223" i="1"/>
  <c r="S223" i="1" s="1"/>
  <c r="R1599" i="1"/>
  <c r="S1599" i="1" s="1"/>
  <c r="R1427" i="1"/>
  <c r="S1427" i="1" s="1"/>
  <c r="R2021" i="1"/>
  <c r="S2021" i="1" s="1"/>
  <c r="R736" i="1"/>
  <c r="S736" i="1" s="1"/>
  <c r="R175" i="1"/>
  <c r="S175" i="1" s="1"/>
  <c r="R1693" i="1"/>
  <c r="S1693" i="1" s="1"/>
  <c r="R66" i="1"/>
  <c r="S66" i="1" s="1"/>
  <c r="R796" i="1"/>
  <c r="S796" i="1" s="1"/>
  <c r="R1044" i="1"/>
  <c r="S1044" i="1" s="1"/>
  <c r="R232" i="1"/>
  <c r="S232" i="1" s="1"/>
  <c r="R610" i="1"/>
  <c r="S610" i="1" s="1"/>
  <c r="R1516" i="1"/>
  <c r="S1516" i="1" s="1"/>
  <c r="R787" i="1"/>
  <c r="S787" i="1" s="1"/>
  <c r="R1912" i="1"/>
  <c r="S1912" i="1" s="1"/>
  <c r="R915" i="1"/>
  <c r="S915" i="1" s="1"/>
  <c r="R760" i="1"/>
  <c r="S760" i="1" s="1"/>
  <c r="R763" i="1"/>
  <c r="S763" i="1" s="1"/>
  <c r="R607" i="1"/>
  <c r="S607" i="1" s="1"/>
  <c r="R1920" i="1"/>
  <c r="S1920" i="1" s="1"/>
  <c r="R315" i="1"/>
  <c r="S315" i="1" s="1"/>
  <c r="R100" i="1"/>
  <c r="S100" i="1" s="1"/>
  <c r="R670" i="1"/>
  <c r="S670" i="1" s="1"/>
  <c r="R595" i="1"/>
  <c r="S595" i="1" s="1"/>
  <c r="R793" i="1"/>
  <c r="S793" i="1" s="1"/>
  <c r="R219" i="1"/>
  <c r="S219" i="1" s="1"/>
  <c r="R233" i="1"/>
  <c r="S233" i="1" s="1"/>
  <c r="R353" i="1"/>
  <c r="S353" i="1" s="1"/>
  <c r="R1899" i="1"/>
  <c r="S1899" i="1" s="1"/>
  <c r="R1449" i="1"/>
  <c r="S1449" i="1" s="1"/>
  <c r="R1327" i="1"/>
  <c r="S1327" i="1" s="1"/>
  <c r="R1303" i="1"/>
  <c r="S1303" i="1" s="1"/>
  <c r="R1714" i="1"/>
  <c r="S1714" i="1" s="1"/>
  <c r="R1372" i="1"/>
  <c r="S1372" i="1" s="1"/>
  <c r="R1398" i="1"/>
  <c r="S1398" i="1" s="1"/>
  <c r="R1840" i="1"/>
  <c r="S1840" i="1" s="1"/>
  <c r="R1171" i="1"/>
  <c r="S1171" i="1" s="1"/>
  <c r="R1871" i="1"/>
  <c r="S1871" i="1" s="1"/>
  <c r="R2011" i="1"/>
  <c r="S2011" i="1" s="1"/>
  <c r="R316" i="1"/>
  <c r="S316" i="1" s="1"/>
  <c r="R568" i="1"/>
  <c r="S568" i="1" s="1"/>
  <c r="R1377" i="1"/>
  <c r="S1377" i="1" s="1"/>
  <c r="R2000" i="1"/>
  <c r="S2000" i="1" s="1"/>
  <c r="R378" i="1"/>
  <c r="S378" i="1" s="1"/>
  <c r="R988" i="1"/>
  <c r="S988" i="1" s="1"/>
  <c r="R1164" i="1"/>
  <c r="S1164" i="1" s="1"/>
  <c r="R168" i="1"/>
  <c r="S168" i="1" s="1"/>
  <c r="R380" i="1"/>
  <c r="S380" i="1" s="1"/>
  <c r="R814" i="1"/>
  <c r="S814" i="1" s="1"/>
  <c r="R544" i="1"/>
  <c r="S544" i="1" s="1"/>
  <c r="R1015" i="1"/>
  <c r="S1015" i="1" s="1"/>
  <c r="R1471" i="1"/>
  <c r="S1471" i="1" s="1"/>
  <c r="R1179" i="1"/>
  <c r="S1179" i="1" s="1"/>
  <c r="R359" i="1"/>
  <c r="S359" i="1" s="1"/>
  <c r="R848" i="1"/>
  <c r="S848" i="1" s="1"/>
  <c r="R895" i="1"/>
  <c r="S895" i="1" s="1"/>
  <c r="R832" i="1"/>
  <c r="S832" i="1" s="1"/>
  <c r="R923" i="1"/>
  <c r="S923" i="1" s="1"/>
  <c r="R1189" i="1"/>
  <c r="S1189" i="1" s="1"/>
  <c r="R1364" i="1"/>
  <c r="S1364" i="1" s="1"/>
  <c r="R1194" i="1"/>
  <c r="S1194" i="1" s="1"/>
  <c r="R19" i="1"/>
  <c r="S19" i="1" s="1"/>
  <c r="R1842" i="1"/>
  <c r="S1842" i="1" s="1"/>
  <c r="R865" i="1"/>
  <c r="S865" i="1" s="1"/>
  <c r="R1906" i="1"/>
  <c r="S1906" i="1" s="1"/>
  <c r="R1079" i="1"/>
  <c r="S1079" i="1" s="1"/>
  <c r="R1563" i="1"/>
  <c r="S1563" i="1" s="1"/>
  <c r="R1075" i="1"/>
  <c r="S1075" i="1" s="1"/>
  <c r="R1596" i="1"/>
  <c r="S1596" i="1" s="1"/>
  <c r="R1003" i="1"/>
  <c r="S1003" i="1" s="1"/>
  <c r="R1791" i="1"/>
  <c r="S1791" i="1" s="1"/>
  <c r="R157" i="1"/>
  <c r="S157" i="1" s="1"/>
  <c r="R2005" i="1"/>
  <c r="S2005" i="1" s="1"/>
  <c r="R628" i="1"/>
  <c r="S628" i="1" s="1"/>
  <c r="R678" i="1"/>
  <c r="S678" i="1" s="1"/>
  <c r="R1629" i="1"/>
  <c r="S1629" i="1" s="1"/>
  <c r="R560" i="1"/>
  <c r="S560" i="1" s="1"/>
  <c r="R1708" i="1"/>
  <c r="S1708" i="1" s="1"/>
  <c r="R866" i="1"/>
  <c r="S866" i="1" s="1"/>
  <c r="R985" i="1"/>
  <c r="S985" i="1" s="1"/>
  <c r="R415" i="1"/>
  <c r="S415" i="1" s="1"/>
  <c r="R1984" i="1"/>
  <c r="S1984" i="1" s="1"/>
  <c r="R59" i="1"/>
  <c r="S59" i="1" s="1"/>
  <c r="R103" i="1"/>
  <c r="S103" i="1" s="1"/>
  <c r="R808" i="1"/>
  <c r="S808" i="1" s="1"/>
  <c r="R1007" i="1"/>
  <c r="S1007" i="1" s="1"/>
  <c r="R1687" i="1"/>
  <c r="S1687" i="1" s="1"/>
  <c r="R1352" i="1"/>
  <c r="S1352" i="1" s="1"/>
  <c r="R624" i="1"/>
  <c r="S624" i="1" s="1"/>
  <c r="R1402" i="1"/>
  <c r="S1402" i="1" s="1"/>
  <c r="R267" i="1"/>
  <c r="S267" i="1" s="1"/>
  <c r="R555" i="1"/>
  <c r="S555" i="1" s="1"/>
  <c r="R354" i="1"/>
  <c r="S354" i="1" s="1"/>
  <c r="R605" i="1"/>
  <c r="S605" i="1" s="1"/>
  <c r="R704" i="1"/>
  <c r="S704" i="1" s="1"/>
  <c r="R404" i="1"/>
  <c r="S404" i="1" s="1"/>
  <c r="R2017" i="1"/>
  <c r="S2017" i="1" s="1"/>
  <c r="R248" i="1"/>
  <c r="S248" i="1" s="1"/>
  <c r="R508" i="1"/>
  <c r="S508" i="1" s="1"/>
  <c r="R1054" i="1"/>
  <c r="S1054" i="1" s="1"/>
  <c r="R859" i="1"/>
  <c r="S859" i="1" s="1"/>
  <c r="R460" i="1"/>
  <c r="S460" i="1" s="1"/>
  <c r="R540" i="1"/>
  <c r="S540" i="1" s="1"/>
  <c r="R376" i="1"/>
  <c r="S376" i="1" s="1"/>
  <c r="R473" i="1"/>
  <c r="S473" i="1" s="1"/>
  <c r="R1755" i="1"/>
  <c r="S1755" i="1" s="1"/>
  <c r="R153" i="1"/>
  <c r="S153" i="1" s="1"/>
  <c r="R375" i="1"/>
  <c r="S375" i="1" s="1"/>
  <c r="R925" i="1"/>
  <c r="S925" i="1" s="1"/>
  <c r="R169" i="1"/>
  <c r="S169" i="1" s="1"/>
  <c r="R997" i="1"/>
  <c r="S997" i="1" s="1"/>
  <c r="R615" i="1"/>
  <c r="S615" i="1" s="1"/>
  <c r="R226" i="1"/>
  <c r="S226" i="1" s="1"/>
  <c r="R1884" i="1"/>
  <c r="S1884" i="1" s="1"/>
  <c r="R677" i="1"/>
  <c r="S677" i="1" s="1"/>
  <c r="R1770" i="1"/>
  <c r="S1770" i="1" s="1"/>
  <c r="R583" i="1"/>
  <c r="S583" i="1" s="1"/>
  <c r="R936" i="1"/>
  <c r="S936" i="1" s="1"/>
  <c r="R1250" i="1"/>
  <c r="S1250" i="1" s="1"/>
  <c r="R727" i="1"/>
  <c r="S727" i="1" s="1"/>
  <c r="R1506" i="1"/>
  <c r="S1506" i="1" s="1"/>
  <c r="R1706" i="1"/>
  <c r="S1706" i="1" s="1"/>
  <c r="R421" i="1"/>
  <c r="S421" i="1" s="1"/>
  <c r="R1883" i="1"/>
  <c r="S1883" i="1" s="1"/>
  <c r="R468" i="1"/>
  <c r="S468" i="1" s="1"/>
  <c r="R113" i="1"/>
  <c r="S113" i="1" s="1"/>
  <c r="R1143" i="1"/>
  <c r="S1143" i="1" s="1"/>
  <c r="R1627" i="1"/>
  <c r="S1627" i="1" s="1"/>
  <c r="R967" i="1"/>
  <c r="S967" i="1" s="1"/>
  <c r="R1518" i="1"/>
  <c r="S1518" i="1" s="1"/>
  <c r="R752" i="1"/>
  <c r="S752" i="1" s="1"/>
  <c r="R1990" i="1"/>
  <c r="S1990" i="1" s="1"/>
  <c r="R1053" i="1"/>
  <c r="S1053" i="1" s="1"/>
  <c r="R1813" i="1"/>
  <c r="S1813" i="1" s="1"/>
  <c r="R1727" i="1"/>
  <c r="S1727" i="1" s="1"/>
  <c r="R10" i="1"/>
  <c r="S10" i="1" s="1"/>
  <c r="R432" i="1"/>
  <c r="S432" i="1" s="1"/>
  <c r="R943" i="1"/>
  <c r="S943" i="1" s="1"/>
  <c r="S2" i="1" l="1"/>
  <c r="T787" i="1" s="1"/>
  <c r="I800" i="5" s="1"/>
  <c r="T76" i="1"/>
  <c r="I89" i="5" s="1"/>
  <c r="T449" i="1"/>
  <c r="I462" i="5" s="1"/>
  <c r="T1701" i="1"/>
  <c r="T289" i="1"/>
  <c r="I302" i="5" s="1"/>
  <c r="T690" i="1"/>
  <c r="I703" i="5" s="1"/>
  <c r="T727" i="1"/>
  <c r="I740" i="5" s="1"/>
  <c r="T1054" i="1"/>
  <c r="I1067" i="5" s="1"/>
  <c r="T1629" i="1"/>
  <c r="I1642" i="5" s="1"/>
  <c r="T895" i="1"/>
  <c r="I908" i="5" s="1"/>
  <c r="T1840" i="1"/>
  <c r="T595" i="1"/>
  <c r="I608" i="5" s="1"/>
  <c r="T1920" i="1"/>
  <c r="T610" i="1"/>
  <c r="I623" i="5" s="1"/>
  <c r="T66" i="1"/>
  <c r="I79" i="5" s="1"/>
  <c r="T2021" i="1"/>
  <c r="T1644" i="1"/>
  <c r="T823" i="1"/>
  <c r="I836" i="5" s="1"/>
  <c r="T217" i="1"/>
  <c r="I230" i="5" s="1"/>
  <c r="T227" i="1"/>
  <c r="I240" i="5" s="1"/>
  <c r="T179" i="1"/>
  <c r="I192" i="5" s="1"/>
  <c r="T630" i="1"/>
  <c r="I643" i="5" s="1"/>
  <c r="T379" i="1"/>
  <c r="I392" i="5" s="1"/>
  <c r="T879" i="1"/>
  <c r="I892" i="5" s="1"/>
  <c r="T71" i="1"/>
  <c r="I84" i="5" s="1"/>
  <c r="T1072" i="1"/>
  <c r="I1085" i="5" s="1"/>
  <c r="T1235" i="1"/>
  <c r="I1248" i="5" s="1"/>
  <c r="T1241" i="1"/>
  <c r="I1254" i="5" s="1"/>
  <c r="T740" i="1"/>
  <c r="I753" i="5" s="1"/>
  <c r="T1763" i="1"/>
  <c r="T1564" i="1"/>
  <c r="I1577" i="5" s="1"/>
  <c r="T403" i="1"/>
  <c r="I416" i="5" s="1"/>
  <c r="T433" i="1"/>
  <c r="I446" i="5" s="1"/>
  <c r="T446" i="1"/>
  <c r="I459" i="5" s="1"/>
  <c r="T1168" i="1"/>
  <c r="I1181" i="5" s="1"/>
  <c r="T1879" i="1"/>
  <c r="T1323" i="1"/>
  <c r="I1336" i="5" s="1"/>
  <c r="T1382" i="1"/>
  <c r="I1395" i="5" s="1"/>
  <c r="T288" i="1"/>
  <c r="I301" i="5" s="1"/>
  <c r="T1970" i="1"/>
  <c r="T294" i="1"/>
  <c r="I307" i="5" s="1"/>
  <c r="T221" i="1"/>
  <c r="I234" i="5" s="1"/>
  <c r="T1388" i="1"/>
  <c r="I1401" i="5" s="1"/>
  <c r="T1448" i="1"/>
  <c r="I1461" i="5" s="1"/>
  <c r="T1190" i="1"/>
  <c r="I1203" i="5" s="1"/>
  <c r="T396" i="1"/>
  <c r="I409" i="5" s="1"/>
  <c r="T481" i="1"/>
  <c r="I494" i="5" s="1"/>
  <c r="T493" i="1"/>
  <c r="I506" i="5" s="1"/>
  <c r="T609" i="1"/>
  <c r="I622" i="5" s="1"/>
  <c r="T639" i="1"/>
  <c r="I652" i="5" s="1"/>
  <c r="T159" i="1"/>
  <c r="I172" i="5" s="1"/>
  <c r="T358" i="1"/>
  <c r="I371" i="5" s="1"/>
  <c r="T737" i="1"/>
  <c r="I750" i="5" s="1"/>
  <c r="T803" i="1"/>
  <c r="I816" i="5" s="1"/>
  <c r="T1258" i="1"/>
  <c r="I1271" i="5" s="1"/>
  <c r="T1560" i="1"/>
  <c r="I1573" i="5" s="1"/>
  <c r="T420" i="1"/>
  <c r="I433" i="5" s="1"/>
  <c r="T2068" i="1"/>
  <c r="T1919" i="1"/>
  <c r="T815" i="1"/>
  <c r="I828" i="5" s="1"/>
  <c r="T255" i="1"/>
  <c r="I268" i="5" s="1"/>
  <c r="T1058" i="1"/>
  <c r="I1071" i="5" s="1"/>
  <c r="T1461" i="1"/>
  <c r="I1474" i="5" s="1"/>
  <c r="T1462" i="1"/>
  <c r="I1475" i="5" s="1"/>
  <c r="T36" i="1"/>
  <c r="I49" i="5" s="1"/>
  <c r="T1121" i="1"/>
  <c r="I1134" i="5" s="1"/>
  <c r="T538" i="1"/>
  <c r="I551" i="5" s="1"/>
  <c r="T922" i="1"/>
  <c r="I935" i="5" s="1"/>
  <c r="T1246" i="1"/>
  <c r="I1259" i="5" s="1"/>
  <c r="T425" i="1"/>
  <c r="I438" i="5" s="1"/>
  <c r="T487" i="1"/>
  <c r="I500" i="5" s="1"/>
  <c r="T439" i="1"/>
  <c r="I452" i="5" s="1"/>
  <c r="T1478" i="1"/>
  <c r="I1491" i="5" s="1"/>
  <c r="T759" i="1"/>
  <c r="I772" i="5" s="1"/>
  <c r="T241" i="1"/>
  <c r="I254" i="5" s="1"/>
  <c r="T476" i="1"/>
  <c r="I489" i="5" s="1"/>
  <c r="T989" i="1"/>
  <c r="I1002" i="5" s="1"/>
  <c r="T1780" i="1"/>
  <c r="T285" i="1"/>
  <c r="I298" i="5" s="1"/>
  <c r="T442" i="1"/>
  <c r="I455" i="5" s="1"/>
  <c r="T601" i="1"/>
  <c r="I614" i="5" s="1"/>
  <c r="T286" i="1"/>
  <c r="I299" i="5" s="1"/>
  <c r="T751" i="1"/>
  <c r="I764" i="5" s="1"/>
  <c r="T884" i="1"/>
  <c r="I897" i="5" s="1"/>
  <c r="T1000" i="1"/>
  <c r="I1013" i="5" s="1"/>
  <c r="T2056" i="1"/>
  <c r="T105" i="1"/>
  <c r="I118" i="5" s="1"/>
  <c r="T1773" i="1"/>
  <c r="T687" i="1"/>
  <c r="I700" i="5" s="1"/>
  <c r="T1982" i="1"/>
  <c r="T559" i="1"/>
  <c r="I572" i="5" s="1"/>
  <c r="T25" i="1"/>
  <c r="I38" i="5" s="1"/>
  <c r="T123" i="1"/>
  <c r="I136" i="5" s="1"/>
  <c r="T1391" i="1"/>
  <c r="I1404" i="5" s="1"/>
  <c r="T319" i="1"/>
  <c r="I332" i="5" s="1"/>
  <c r="T250" i="1"/>
  <c r="I263" i="5" s="1"/>
  <c r="T1384" i="1"/>
  <c r="I1397" i="5" s="1"/>
  <c r="T552" i="1"/>
  <c r="I565" i="5" s="1"/>
  <c r="T467" i="1"/>
  <c r="I480" i="5" s="1"/>
  <c r="T426" i="1"/>
  <c r="I439" i="5" s="1"/>
  <c r="T204" i="1"/>
  <c r="I217" i="5" s="1"/>
  <c r="T275" i="1"/>
  <c r="I288" i="5" s="1"/>
  <c r="T340" i="1"/>
  <c r="I353" i="5" s="1"/>
  <c r="T1782" i="1"/>
  <c r="T486" i="1"/>
  <c r="I499" i="5" s="1"/>
  <c r="T627" i="1"/>
  <c r="I640" i="5" s="1"/>
  <c r="T1947" i="1"/>
  <c r="T29" i="1"/>
  <c r="I42" i="5" s="1"/>
  <c r="T1578" i="1"/>
  <c r="I1591" i="5" s="1"/>
  <c r="T438" i="1"/>
  <c r="I451" i="5" s="1"/>
  <c r="T48" i="1"/>
  <c r="I61" i="5" s="1"/>
  <c r="T794" i="1"/>
  <c r="I807" i="5" s="1"/>
  <c r="T1064" i="1"/>
  <c r="I1077" i="5" s="1"/>
  <c r="T1443" i="1"/>
  <c r="I1456" i="5" s="1"/>
  <c r="T164" i="1"/>
  <c r="I177" i="5" s="1"/>
  <c r="T391" i="1"/>
  <c r="I404" i="5" s="1"/>
  <c r="T622" i="1"/>
  <c r="I635" i="5" s="1"/>
  <c r="T992" i="1"/>
  <c r="I1005" i="5" s="1"/>
  <c r="T1902" i="1"/>
  <c r="T504" i="1"/>
  <c r="I517" i="5" s="1"/>
  <c r="T350" i="1"/>
  <c r="I363" i="5" s="1"/>
  <c r="T161" i="1"/>
  <c r="I174" i="5" s="1"/>
  <c r="T109" i="1"/>
  <c r="I122" i="5" s="1"/>
  <c r="T546" i="1"/>
  <c r="I559" i="5" s="1"/>
  <c r="T1279" i="1"/>
  <c r="I1292" i="5" s="1"/>
  <c r="T1380" i="1"/>
  <c r="I1393" i="5" s="1"/>
  <c r="T748" i="1"/>
  <c r="I761" i="5" s="1"/>
  <c r="T1891" i="1"/>
  <c r="T357" i="1"/>
  <c r="I370" i="5" s="1"/>
  <c r="T1500" i="1"/>
  <c r="I1513" i="5" s="1"/>
  <c r="T1396" i="1"/>
  <c r="I1409" i="5" s="1"/>
  <c r="T479" i="1"/>
  <c r="I492" i="5" s="1"/>
  <c r="T632" i="1"/>
  <c r="I645" i="5" s="1"/>
  <c r="T301" i="1"/>
  <c r="I314" i="5" s="1"/>
  <c r="T1336" i="1"/>
  <c r="I1349" i="5" s="1"/>
  <c r="T1371" i="1"/>
  <c r="I1384" i="5" s="1"/>
  <c r="T188" i="1"/>
  <c r="I201" i="5" s="1"/>
  <c r="T738" i="1"/>
  <c r="I751" i="5" s="1"/>
  <c r="T659" i="1"/>
  <c r="I672" i="5" s="1"/>
  <c r="T1151" i="1"/>
  <c r="I1164" i="5" s="1"/>
  <c r="T882" i="1"/>
  <c r="I895" i="5" s="1"/>
  <c r="T805" i="1"/>
  <c r="I818" i="5" s="1"/>
  <c r="T482" i="1"/>
  <c r="I495" i="5" s="1"/>
  <c r="T142" i="1"/>
  <c r="I155" i="5" s="1"/>
  <c r="T1236" i="1"/>
  <c r="I1249" i="5" s="1"/>
  <c r="T1381" i="1"/>
  <c r="I1394" i="5" s="1"/>
  <c r="T101" i="1"/>
  <c r="I114" i="5" s="1"/>
  <c r="T1515" i="1"/>
  <c r="I1528" i="5" s="1"/>
  <c r="T1252" i="1"/>
  <c r="I1265" i="5" s="1"/>
  <c r="T370" i="1"/>
  <c r="I383" i="5" s="1"/>
  <c r="T1484" i="1"/>
  <c r="I1497" i="5" s="1"/>
  <c r="T699" i="1"/>
  <c r="I712" i="5" s="1"/>
  <c r="T128" i="1"/>
  <c r="I141" i="5" s="1"/>
  <c r="T752" i="1"/>
  <c r="I765" i="5" s="1"/>
  <c r="T1143" i="1"/>
  <c r="I1156" i="5" s="1"/>
  <c r="T421" i="1"/>
  <c r="I434" i="5" s="1"/>
  <c r="T1250" i="1"/>
  <c r="I1263" i="5" s="1"/>
  <c r="T677" i="1"/>
  <c r="I690" i="5" s="1"/>
  <c r="T997" i="1"/>
  <c r="I1010" i="5" s="1"/>
  <c r="T153" i="1"/>
  <c r="I166" i="5" s="1"/>
  <c r="T540" i="1"/>
  <c r="I553" i="5" s="1"/>
  <c r="T508" i="1"/>
  <c r="I521" i="5" s="1"/>
  <c r="T704" i="1"/>
  <c r="I717" i="5" s="1"/>
  <c r="T267" i="1"/>
  <c r="I280" i="5" s="1"/>
  <c r="T1687" i="1"/>
  <c r="T59" i="1"/>
  <c r="I72" i="5" s="1"/>
  <c r="T866" i="1"/>
  <c r="I879" i="5" s="1"/>
  <c r="T678" i="1"/>
  <c r="I691" i="5" s="1"/>
  <c r="T1791" i="1"/>
  <c r="T1563" i="1"/>
  <c r="I1576" i="5" s="1"/>
  <c r="T1842" i="1"/>
  <c r="T1189" i="1"/>
  <c r="I1202" i="5" s="1"/>
  <c r="T848" i="1"/>
  <c r="I861" i="5" s="1"/>
  <c r="T1015" i="1"/>
  <c r="I1028" i="5" s="1"/>
  <c r="T168" i="1"/>
  <c r="I181" i="5" s="1"/>
  <c r="T2000" i="1"/>
  <c r="T2011" i="1"/>
  <c r="T1398" i="1"/>
  <c r="I1411" i="5" s="1"/>
  <c r="T1327" i="1"/>
  <c r="I1340" i="5" s="1"/>
  <c r="T233" i="1"/>
  <c r="I246" i="5" s="1"/>
  <c r="T670" i="1"/>
  <c r="I683" i="5" s="1"/>
  <c r="T607" i="1"/>
  <c r="I620" i="5" s="1"/>
  <c r="T1912" i="1"/>
  <c r="T232" i="1"/>
  <c r="I245" i="5" s="1"/>
  <c r="T1693" i="1"/>
  <c r="T1427" i="1"/>
  <c r="I1440" i="5" s="1"/>
  <c r="T703" i="1"/>
  <c r="I716" i="5" s="1"/>
  <c r="T979" i="1"/>
  <c r="I992" i="5" s="1"/>
  <c r="T797" i="1"/>
  <c r="I810" i="5" s="1"/>
  <c r="T351" i="1"/>
  <c r="I364" i="5" s="1"/>
  <c r="T1991" i="1"/>
  <c r="T857" i="1"/>
  <c r="I870" i="5" s="1"/>
  <c r="T1181" i="1"/>
  <c r="I1194" i="5" s="1"/>
  <c r="T50" i="1"/>
  <c r="I63" i="5" s="1"/>
  <c r="T1031" i="1"/>
  <c r="I1044" i="5" s="1"/>
  <c r="T885" i="1"/>
  <c r="I898" i="5" s="1"/>
  <c r="T1876" i="1"/>
  <c r="T1114" i="1"/>
  <c r="I1127" i="5" s="1"/>
  <c r="T1424" i="1"/>
  <c r="I1437" i="5" s="1"/>
  <c r="T292" i="1"/>
  <c r="I305" i="5" s="1"/>
  <c r="T1654" i="1"/>
  <c r="T1178" i="1"/>
  <c r="I1191" i="5" s="1"/>
  <c r="T1892" i="1"/>
  <c r="T2034" i="1"/>
  <c r="T1071" i="1"/>
  <c r="I1084" i="5" s="1"/>
  <c r="T1846" i="1"/>
  <c r="T1512" i="1"/>
  <c r="I1525" i="5" s="1"/>
  <c r="T1569" i="1"/>
  <c r="I1582" i="5" s="1"/>
  <c r="T1378" i="1"/>
  <c r="I1391" i="5" s="1"/>
  <c r="T696" i="1"/>
  <c r="I709" i="5" s="1"/>
  <c r="T987" i="1"/>
  <c r="I1000" i="5" s="1"/>
  <c r="T1595" i="1"/>
  <c r="I1608" i="5" s="1"/>
  <c r="T496" i="1"/>
  <c r="I509" i="5" s="1"/>
  <c r="T819" i="1"/>
  <c r="I832" i="5" s="1"/>
  <c r="T349" i="1"/>
  <c r="I362" i="5" s="1"/>
  <c r="T675" i="1"/>
  <c r="I688" i="5" s="1"/>
  <c r="T2019" i="1"/>
  <c r="T1606" i="1"/>
  <c r="I1619" i="5" s="1"/>
  <c r="T1691" i="1"/>
  <c r="T618" i="1"/>
  <c r="I631" i="5" s="1"/>
  <c r="T1083" i="1"/>
  <c r="I1096" i="5" s="1"/>
  <c r="T775" i="1"/>
  <c r="I788" i="5" s="1"/>
  <c r="T1182" i="1"/>
  <c r="I1195" i="5" s="1"/>
  <c r="T890" i="1"/>
  <c r="I903" i="5" s="1"/>
  <c r="T183" i="1"/>
  <c r="I196" i="5" s="1"/>
  <c r="T231" i="1"/>
  <c r="I244" i="5" s="1"/>
  <c r="T1416" i="1"/>
  <c r="I1429" i="5" s="1"/>
  <c r="T556" i="1"/>
  <c r="I569" i="5" s="1"/>
  <c r="T1342" i="1"/>
  <c r="I1355" i="5" s="1"/>
  <c r="T621" i="1"/>
  <c r="I634" i="5" s="1"/>
  <c r="T572" i="1"/>
  <c r="I585" i="5" s="1"/>
  <c r="T410" i="1"/>
  <c r="I423" i="5" s="1"/>
  <c r="T806" i="1"/>
  <c r="I819" i="5" s="1"/>
  <c r="T1949" i="1"/>
  <c r="T788" i="1"/>
  <c r="I801" i="5" s="1"/>
  <c r="T1517" i="1"/>
  <c r="I1530" i="5" s="1"/>
  <c r="T2073" i="1"/>
  <c r="T1122" i="1"/>
  <c r="I1135" i="5" s="1"/>
  <c r="T1408" i="1"/>
  <c r="I1421" i="5" s="1"/>
  <c r="T495" i="1"/>
  <c r="I508" i="5" s="1"/>
  <c r="T1049" i="1"/>
  <c r="I1062" i="5" s="1"/>
  <c r="T1645" i="1"/>
  <c r="T224" i="1"/>
  <c r="I237" i="5" s="1"/>
  <c r="T1467" i="1"/>
  <c r="I1480" i="5" s="1"/>
  <c r="T49" i="1"/>
  <c r="I62" i="5" s="1"/>
  <c r="T304" i="1"/>
  <c r="I317" i="5" s="1"/>
  <c r="T106" i="1"/>
  <c r="I119" i="5" s="1"/>
  <c r="T163" i="1"/>
  <c r="I176" i="5" s="1"/>
  <c r="T1993" i="1"/>
  <c r="T1010" i="1"/>
  <c r="I1023" i="5" s="1"/>
  <c r="T1585" i="1"/>
  <c r="I1598" i="5" s="1"/>
  <c r="T1757" i="1"/>
  <c r="T626" i="1"/>
  <c r="I639" i="5" s="1"/>
  <c r="T779" i="1"/>
  <c r="I792" i="5" s="1"/>
  <c r="T666" i="1"/>
  <c r="I679" i="5" s="1"/>
  <c r="T1263" i="1"/>
  <c r="I1276" i="5" s="1"/>
  <c r="T862" i="1"/>
  <c r="I875" i="5" s="1"/>
  <c r="T242" i="1"/>
  <c r="I255" i="5" s="1"/>
  <c r="T95" i="1"/>
  <c r="I108" i="5" s="1"/>
  <c r="T64" i="1"/>
  <c r="I77" i="5" s="1"/>
  <c r="T440" i="1"/>
  <c r="I453" i="5" s="1"/>
  <c r="T1200" i="1"/>
  <c r="I1213" i="5" s="1"/>
  <c r="T824" i="1"/>
  <c r="I837" i="5" s="1"/>
  <c r="T1827" i="1"/>
  <c r="T1313" i="1"/>
  <c r="I1326" i="5" s="1"/>
  <c r="T1748" i="1"/>
  <c r="T682" i="1"/>
  <c r="I695" i="5" s="1"/>
  <c r="T2013" i="1"/>
  <c r="T2004" i="1"/>
  <c r="T1107" i="1"/>
  <c r="I1120" i="5" s="1"/>
  <c r="T817" i="1"/>
  <c r="I830" i="5" s="1"/>
  <c r="T331" i="1"/>
  <c r="I344" i="5" s="1"/>
  <c r="T1507" i="1"/>
  <c r="I1520" i="5" s="1"/>
  <c r="T89" i="1"/>
  <c r="I102" i="5" s="1"/>
  <c r="T355" i="1"/>
  <c r="I368" i="5" s="1"/>
  <c r="T72" i="1"/>
  <c r="I85" i="5" s="1"/>
  <c r="T1987" i="1"/>
  <c r="T1820" i="1"/>
  <c r="T1320" i="1"/>
  <c r="I1333" i="5" s="1"/>
  <c r="T1772" i="1"/>
  <c r="T1140" i="1"/>
  <c r="I1153" i="5" s="1"/>
  <c r="T1944" i="1"/>
  <c r="T750" i="1"/>
  <c r="I763" i="5" s="1"/>
  <c r="T730" i="1"/>
  <c r="I743" i="5" s="1"/>
  <c r="T1152" i="1"/>
  <c r="I1165" i="5" s="1"/>
  <c r="T1096" i="1"/>
  <c r="I1109" i="5" s="1"/>
  <c r="T1057" i="1"/>
  <c r="I1070" i="5" s="1"/>
  <c r="T276" i="1"/>
  <c r="I289" i="5" s="1"/>
  <c r="T41" i="1"/>
  <c r="I54" i="5" s="1"/>
  <c r="T2009" i="1"/>
  <c r="T1103" i="1"/>
  <c r="I1116" i="5" s="1"/>
  <c r="T1651" i="1"/>
  <c r="T941" i="1"/>
  <c r="I954" i="5" s="1"/>
  <c r="T1715" i="1"/>
  <c r="T1148" i="1"/>
  <c r="I1161" i="5" s="1"/>
  <c r="T1006" i="1"/>
  <c r="I1019" i="5" s="1"/>
  <c r="T512" i="1"/>
  <c r="I525" i="5" s="1"/>
  <c r="T246" i="1"/>
  <c r="I259" i="5" s="1"/>
  <c r="T1588" i="1"/>
  <c r="I1601" i="5" s="1"/>
  <c r="T1761" i="1"/>
  <c r="T1144" i="1"/>
  <c r="I1157" i="5" s="1"/>
  <c r="T1527" i="1"/>
  <c r="I1540" i="5" s="1"/>
  <c r="T371" i="1"/>
  <c r="I384" i="5" s="1"/>
  <c r="T1199" i="1"/>
  <c r="I1212" i="5" s="1"/>
  <c r="T360" i="1"/>
  <c r="I373" i="5" s="1"/>
  <c r="T1844" i="1"/>
  <c r="T567" i="1"/>
  <c r="I580" i="5" s="1"/>
  <c r="T1623" i="1"/>
  <c r="I1636" i="5" s="1"/>
  <c r="T949" i="1"/>
  <c r="I962" i="5" s="1"/>
  <c r="T1305" i="1"/>
  <c r="I1318" i="5" s="1"/>
  <c r="T1192" i="1"/>
  <c r="I1205" i="5" s="1"/>
  <c r="T418" i="1"/>
  <c r="I431" i="5" s="1"/>
  <c r="T1186" i="1"/>
  <c r="I1199" i="5" s="1"/>
  <c r="T1776" i="1"/>
  <c r="T864" i="1"/>
  <c r="I877" i="5" s="1"/>
  <c r="T1177" i="1"/>
  <c r="I1190" i="5" s="1"/>
  <c r="T1976" i="1"/>
  <c r="T1927" i="1"/>
  <c r="T652" i="1"/>
  <c r="I665" i="5" s="1"/>
  <c r="T295" i="1"/>
  <c r="I308" i="5" s="1"/>
  <c r="T39" i="1"/>
  <c r="I52" i="5" s="1"/>
  <c r="T83" i="1"/>
  <c r="I96" i="5" s="1"/>
  <c r="T2064" i="1"/>
  <c r="T1559" i="1"/>
  <c r="I1572" i="5" s="1"/>
  <c r="T459" i="1"/>
  <c r="I472" i="5" s="1"/>
  <c r="T1964" i="1"/>
  <c r="T2027" i="1"/>
  <c r="T1831" i="1"/>
  <c r="T926" i="1"/>
  <c r="I939" i="5" s="1"/>
  <c r="T1442" i="1"/>
  <c r="I1455" i="5" s="1"/>
  <c r="T889" i="1"/>
  <c r="I902" i="5" s="1"/>
  <c r="T1688" i="1"/>
  <c r="T1438" i="1"/>
  <c r="I1451" i="5" s="1"/>
  <c r="T1460" i="1"/>
  <c r="I1473" i="5" s="1"/>
  <c r="T1454" i="1"/>
  <c r="I1467" i="5" s="1"/>
  <c r="T484" i="1"/>
  <c r="I497" i="5" s="1"/>
  <c r="T1370" i="1"/>
  <c r="I1383" i="5" s="1"/>
  <c r="T1956" i="1"/>
  <c r="T887" i="1"/>
  <c r="I900" i="5" s="1"/>
  <c r="T1387" i="1"/>
  <c r="I1400" i="5" s="1"/>
  <c r="T1061" i="1"/>
  <c r="I1074" i="5" s="1"/>
  <c r="T1373" i="1"/>
  <c r="I1386" i="5" s="1"/>
  <c r="T912" i="1"/>
  <c r="I925" i="5" s="1"/>
  <c r="T369" i="1"/>
  <c r="I382" i="5" s="1"/>
  <c r="T282" i="1"/>
  <c r="I295" i="5" s="1"/>
  <c r="T804" i="1"/>
  <c r="I817" i="5" s="1"/>
  <c r="T33" i="1"/>
  <c r="I46" i="5" s="1"/>
  <c r="T491" i="1"/>
  <c r="I504" i="5" s="1"/>
  <c r="T665" i="1"/>
  <c r="I678" i="5" s="1"/>
  <c r="T1854" i="1"/>
  <c r="T1710" i="1"/>
  <c r="T1259" i="1"/>
  <c r="I1272" i="5" s="1"/>
  <c r="T695" i="1"/>
  <c r="I708" i="5" s="1"/>
  <c r="T543" i="1"/>
  <c r="I556" i="5" s="1"/>
  <c r="T1898" i="1"/>
  <c r="T1948" i="1"/>
  <c r="T1295" i="1"/>
  <c r="I1308" i="5" s="1"/>
  <c r="T385" i="1"/>
  <c r="I398" i="5" s="1"/>
  <c r="T237" i="1"/>
  <c r="I250" i="5" s="1"/>
  <c r="T827" i="1"/>
  <c r="I840" i="5" s="1"/>
  <c r="T1635" i="1"/>
  <c r="I1648" i="5" s="1"/>
  <c r="T2033" i="1"/>
  <c r="T1823" i="1"/>
  <c r="T851" i="1"/>
  <c r="I864" i="5" s="1"/>
  <c r="T1525" i="1"/>
  <c r="I1538" i="5" s="1"/>
  <c r="T541" i="1"/>
  <c r="I554" i="5" s="1"/>
  <c r="T222" i="1"/>
  <c r="I235" i="5" s="1"/>
  <c r="T1115" i="1"/>
  <c r="I1128" i="5" s="1"/>
  <c r="T919" i="1"/>
  <c r="I932" i="5" s="1"/>
  <c r="T1209" i="1"/>
  <c r="I1222" i="5" s="1"/>
  <c r="T990" i="1"/>
  <c r="I1003" i="5" s="1"/>
  <c r="T698" i="1"/>
  <c r="I711" i="5" s="1"/>
  <c r="T631" i="1"/>
  <c r="I644" i="5" s="1"/>
  <c r="T1195" i="1"/>
  <c r="I1208" i="5" s="1"/>
  <c r="T1718" i="1"/>
  <c r="T867" i="1"/>
  <c r="I880" i="5" s="1"/>
  <c r="T1966" i="1"/>
  <c r="T952" i="1"/>
  <c r="I965" i="5" s="1"/>
  <c r="T2061" i="1"/>
  <c r="T655" i="1"/>
  <c r="I668" i="5" s="1"/>
  <c r="T1223" i="1"/>
  <c r="I1236" i="5" s="1"/>
  <c r="T1016" i="1"/>
  <c r="I1029" i="5" s="1"/>
  <c r="T744" i="1"/>
  <c r="I757" i="5" s="1"/>
  <c r="T192" i="1"/>
  <c r="I205" i="5" s="1"/>
  <c r="T1066" i="1"/>
  <c r="I1079" i="5" s="1"/>
  <c r="T1716" i="1"/>
  <c r="T1087" i="1"/>
  <c r="I1100" i="5" s="1"/>
  <c r="T1074" i="1"/>
  <c r="I1087" i="5" s="1"/>
  <c r="T1539" i="1"/>
  <c r="I1552" i="5" s="1"/>
  <c r="T463" i="1"/>
  <c r="I476" i="5" s="1"/>
  <c r="T1285" i="1"/>
  <c r="I1298" i="5" s="1"/>
  <c r="T1979" i="1"/>
  <c r="T1792" i="1"/>
  <c r="T731" i="1"/>
  <c r="I744" i="5" s="1"/>
  <c r="T2043" i="1"/>
  <c r="T1537" i="1"/>
  <c r="I1550" i="5" s="1"/>
  <c r="T1197" i="1"/>
  <c r="I1210" i="5" s="1"/>
  <c r="T1354" i="1"/>
  <c r="I1367" i="5" s="1"/>
  <c r="T500" i="1"/>
  <c r="I513" i="5" s="1"/>
  <c r="T451" i="1"/>
  <c r="I464" i="5" s="1"/>
  <c r="T278" i="1"/>
  <c r="I291" i="5" s="1"/>
  <c r="T1624" i="1"/>
  <c r="I1637" i="5" s="1"/>
  <c r="T38" i="1"/>
  <c r="I51" i="5" s="1"/>
  <c r="T1649" i="1"/>
  <c r="T1431" i="1"/>
  <c r="I1444" i="5" s="1"/>
  <c r="T1347" i="1"/>
  <c r="I1360" i="5" s="1"/>
  <c r="T347" i="1"/>
  <c r="I360" i="5" s="1"/>
  <c r="T993" i="1"/>
  <c r="I1006" i="5" s="1"/>
  <c r="T328" i="1"/>
  <c r="I341" i="5" s="1"/>
  <c r="T1514" i="1"/>
  <c r="I1527" i="5" s="1"/>
  <c r="T1139" i="1"/>
  <c r="I1152" i="5" s="1"/>
  <c r="T1302" i="1"/>
  <c r="I1315" i="5" s="1"/>
  <c r="T1273" i="1"/>
  <c r="I1286" i="5" s="1"/>
  <c r="T1728" i="1"/>
  <c r="T1407" i="1"/>
  <c r="I1420" i="5" s="1"/>
  <c r="T146" i="1"/>
  <c r="I159" i="5" s="1"/>
  <c r="T566" i="1"/>
  <c r="I579" i="5" s="1"/>
  <c r="T1637" i="1"/>
  <c r="I1650" i="5" s="1"/>
  <c r="T1474" i="1"/>
  <c r="I1487" i="5" s="1"/>
  <c r="T617" i="1"/>
  <c r="I630" i="5" s="1"/>
  <c r="T1634" i="1"/>
  <c r="I1647" i="5" s="1"/>
  <c r="T1218" i="1"/>
  <c r="I1231" i="5" s="1"/>
  <c r="T761" i="1"/>
  <c r="I774" i="5" s="1"/>
  <c r="T1895" i="1"/>
  <c r="T502" i="1"/>
  <c r="I515" i="5" s="1"/>
  <c r="T679" i="1"/>
  <c r="I692" i="5" s="1"/>
  <c r="T558" i="1"/>
  <c r="I571" i="5" s="1"/>
  <c r="T1325" i="1"/>
  <c r="I1338" i="5" s="1"/>
  <c r="T134" i="1"/>
  <c r="I147" i="5" s="1"/>
  <c r="T995" i="1"/>
  <c r="I1008" i="5" s="1"/>
  <c r="T268" i="1"/>
  <c r="I281" i="5" s="1"/>
  <c r="T1561" i="1"/>
  <c r="I1574" i="5" s="1"/>
  <c r="T757" i="1"/>
  <c r="I770" i="5" s="1"/>
  <c r="T1022" i="1"/>
  <c r="I1035" i="5" s="1"/>
  <c r="T998" i="1"/>
  <c r="I1011" i="5" s="1"/>
  <c r="T1296" i="1"/>
  <c r="I1309" i="5" s="1"/>
  <c r="T2050" i="1"/>
  <c r="T948" i="1"/>
  <c r="I961" i="5" s="1"/>
  <c r="T2044" i="1"/>
  <c r="T1849" i="1"/>
  <c r="T902" i="1"/>
  <c r="I915" i="5" s="1"/>
  <c r="T767" i="1"/>
  <c r="I780" i="5" s="1"/>
  <c r="T265" i="1"/>
  <c r="I278" i="5" s="1"/>
  <c r="T1440" i="1"/>
  <c r="I1453" i="5" s="1"/>
  <c r="T1730" i="1"/>
  <c r="T1012" i="1"/>
  <c r="I1025" i="5" s="1"/>
  <c r="T1504" i="1"/>
  <c r="I1517" i="5" s="1"/>
  <c r="T1211" i="1"/>
  <c r="I1224" i="5" s="1"/>
  <c r="T2046" i="1"/>
  <c r="T199" i="1"/>
  <c r="I212" i="5" s="1"/>
  <c r="T1633" i="1"/>
  <c r="I1646" i="5" s="1"/>
  <c r="T1117" i="1"/>
  <c r="I1130" i="5" s="1"/>
  <c r="T166" i="1"/>
  <c r="I179" i="5" s="1"/>
  <c r="T535" i="1"/>
  <c r="I548" i="5" s="1"/>
  <c r="T754" i="1"/>
  <c r="I767" i="5" s="1"/>
  <c r="T1817" i="1"/>
  <c r="T547" i="1"/>
  <c r="I560" i="5" s="1"/>
  <c r="T165" i="1"/>
  <c r="I178" i="5" s="1"/>
  <c r="T1907" i="1"/>
  <c r="T1808" i="1"/>
  <c r="T1795" i="1"/>
  <c r="T68" i="1"/>
  <c r="I81" i="5" s="1"/>
  <c r="T524" i="1"/>
  <c r="I537" i="5" s="1"/>
  <c r="T458" i="1"/>
  <c r="I471" i="5" s="1"/>
  <c r="T1558" i="1"/>
  <c r="I1571" i="5" s="1"/>
  <c r="T590" i="1"/>
  <c r="I603" i="5" s="1"/>
  <c r="T30" i="1"/>
  <c r="I43" i="5" s="1"/>
  <c r="T747" i="1"/>
  <c r="I760" i="5" s="1"/>
  <c r="T1486" i="1"/>
  <c r="I1499" i="5" s="1"/>
  <c r="T1155" i="1"/>
  <c r="I1168" i="5" s="1"/>
  <c r="T1861" i="1"/>
  <c r="T203" i="1"/>
  <c r="I216" i="5" s="1"/>
  <c r="T1351" i="1"/>
  <c r="I1364" i="5" s="1"/>
  <c r="T576" i="1"/>
  <c r="I589" i="5" s="1"/>
  <c r="T1088" i="1"/>
  <c r="I1101" i="5" s="1"/>
  <c r="T264" i="1"/>
  <c r="I277" i="5" s="1"/>
  <c r="T1009" i="1"/>
  <c r="I1022" i="5" s="1"/>
  <c r="T186" i="1"/>
  <c r="I199" i="5" s="1"/>
  <c r="T171" i="1"/>
  <c r="I184" i="5" s="1"/>
  <c r="T593" i="1"/>
  <c r="I606" i="5" s="1"/>
  <c r="T637" i="1"/>
  <c r="I650" i="5" s="1"/>
  <c r="T1162" i="1"/>
  <c r="I1175" i="5" s="1"/>
  <c r="T1534" i="1"/>
  <c r="I1547" i="5" s="1"/>
  <c r="T1277" i="1"/>
  <c r="I1290" i="5" s="1"/>
  <c r="T337" i="1"/>
  <c r="I350" i="5" s="1"/>
  <c r="T1865" i="1"/>
  <c r="T1890" i="1"/>
  <c r="T898" i="1"/>
  <c r="I911" i="5" s="1"/>
  <c r="T1289" i="1"/>
  <c r="I1302" i="5" s="1"/>
  <c r="T1573" i="1"/>
  <c r="I1586" i="5" s="1"/>
  <c r="T1280" i="1"/>
  <c r="I1293" i="5" s="1"/>
  <c r="T1048" i="1"/>
  <c r="I1061" i="5" s="1"/>
  <c r="T1176" i="1"/>
  <c r="I1189" i="5" s="1"/>
  <c r="T647" i="1"/>
  <c r="I660" i="5" s="1"/>
  <c r="T1095" i="1"/>
  <c r="I1108" i="5" s="1"/>
  <c r="T1965" i="1"/>
  <c r="T1845" i="1"/>
  <c r="T197" i="1"/>
  <c r="I210" i="5" s="1"/>
  <c r="T1459" i="1"/>
  <c r="I1472" i="5" s="1"/>
  <c r="T1798" i="1"/>
  <c r="T873" i="1"/>
  <c r="I886" i="5" s="1"/>
  <c r="T1489" i="1"/>
  <c r="I1502" i="5" s="1"/>
  <c r="T897" i="1"/>
  <c r="I910" i="5" s="1"/>
  <c r="T430" i="1"/>
  <c r="I443" i="5" s="1"/>
  <c r="T1150" i="1"/>
  <c r="I1163" i="5" s="1"/>
  <c r="T1267" i="1"/>
  <c r="I1280" i="5" s="1"/>
  <c r="T790" i="1"/>
  <c r="I803" i="5" s="1"/>
  <c r="T405" i="1"/>
  <c r="I418" i="5" s="1"/>
  <c r="T656" i="1"/>
  <c r="I669" i="5" s="1"/>
  <c r="T671" i="1"/>
  <c r="I684" i="5" s="1"/>
  <c r="T955" i="1"/>
  <c r="I968" i="5" s="1"/>
  <c r="T1655" i="1"/>
  <c r="T766" i="1"/>
  <c r="I779" i="5" s="1"/>
  <c r="T1224" i="1"/>
  <c r="I1237" i="5" s="1"/>
  <c r="T1476" i="1"/>
  <c r="I1489" i="5" s="1"/>
  <c r="T1432" i="1"/>
  <c r="I1445" i="5" s="1"/>
  <c r="T807" i="1"/>
  <c r="I820" i="5" s="1"/>
  <c r="T1875" i="1"/>
  <c r="T1676" i="1"/>
  <c r="T1575" i="1"/>
  <c r="I1588" i="5" s="1"/>
  <c r="T1986" i="1"/>
  <c r="T924" i="1"/>
  <c r="I937" i="5" s="1"/>
  <c r="T1602" i="1"/>
  <c r="I1615" i="5" s="1"/>
  <c r="T645" i="1"/>
  <c r="I658" i="5" s="1"/>
  <c r="T1783" i="1"/>
  <c r="T1111" i="1"/>
  <c r="I1124" i="5" s="1"/>
  <c r="T98" i="1"/>
  <c r="I111" i="5" s="1"/>
  <c r="T644" i="1"/>
  <c r="I657" i="5" s="1"/>
  <c r="T1925" i="1"/>
  <c r="T1540" i="1"/>
  <c r="I1553" i="5" s="1"/>
  <c r="T701" i="1"/>
  <c r="I714" i="5" s="1"/>
  <c r="T93" i="1"/>
  <c r="I106" i="5" s="1"/>
  <c r="T1059" i="1"/>
  <c r="I1072" i="5" s="1"/>
  <c r="T1196" i="1"/>
  <c r="I1209" i="5" s="1"/>
  <c r="T1213" i="1"/>
  <c r="I1226" i="5" s="1"/>
  <c r="T1210" i="1"/>
  <c r="I1223" i="5" s="1"/>
  <c r="T456" i="1"/>
  <c r="I469" i="5" s="1"/>
  <c r="T891" i="1"/>
  <c r="I904" i="5" s="1"/>
  <c r="T46" i="1"/>
  <c r="I59" i="5" s="1"/>
  <c r="T942" i="1"/>
  <c r="I955" i="5" s="1"/>
  <c r="T1093" i="1"/>
  <c r="I1106" i="5" s="1"/>
  <c r="T1065" i="1"/>
  <c r="I1078" i="5" s="1"/>
  <c r="T528" i="1"/>
  <c r="I541" i="5" s="1"/>
  <c r="T597" i="1"/>
  <c r="I610" i="5" s="1"/>
  <c r="T402" i="1"/>
  <c r="I415" i="5" s="1"/>
  <c r="T2024" i="1"/>
  <c r="T1998" i="1"/>
  <c r="T1619" i="1"/>
  <c r="I1632" i="5" s="1"/>
  <c r="T1531" i="1"/>
  <c r="I1544" i="5" s="1"/>
  <c r="T1136" i="1"/>
  <c r="I1149" i="5" s="1"/>
  <c r="T1668" i="1"/>
  <c r="T1937" i="1"/>
  <c r="T272" i="1"/>
  <c r="I285" i="5" s="1"/>
  <c r="T1743" i="1"/>
  <c r="T471" i="1"/>
  <c r="I484" i="5" s="1"/>
  <c r="T1617" i="1"/>
  <c r="I1630" i="5" s="1"/>
  <c r="T344" i="1"/>
  <c r="I357" i="5" s="1"/>
  <c r="T1576" i="1"/>
  <c r="I1589" i="5" s="1"/>
  <c r="T1030" i="1"/>
  <c r="I1043" i="5" s="1"/>
  <c r="T398" i="1"/>
  <c r="I411" i="5" s="1"/>
  <c r="T1345" i="1"/>
  <c r="I1358" i="5" s="1"/>
  <c r="T581" i="1"/>
  <c r="I594" i="5" s="1"/>
  <c r="T509" i="1"/>
  <c r="I522" i="5" s="1"/>
  <c r="T1683" i="1"/>
  <c r="T1678" i="1"/>
  <c r="T570" i="1"/>
  <c r="I583" i="5" s="1"/>
  <c r="T658" i="1"/>
  <c r="I671" i="5" s="1"/>
  <c r="T1102" i="1"/>
  <c r="I1115" i="5" s="1"/>
  <c r="T81" i="1"/>
  <c r="I94" i="5" s="1"/>
  <c r="T1469" i="1"/>
  <c r="I1482" i="5" s="1"/>
  <c r="T520" i="1"/>
  <c r="I533" i="5" s="1"/>
  <c r="T1929" i="1"/>
  <c r="T1542" i="1"/>
  <c r="I1555" i="5" s="1"/>
  <c r="T270" i="1"/>
  <c r="I283" i="5" s="1"/>
  <c r="T397" i="1"/>
  <c r="I410" i="5" s="1"/>
  <c r="T1946" i="1"/>
  <c r="T1747" i="1"/>
  <c r="T1026" i="1"/>
  <c r="I1039" i="5" s="1"/>
  <c r="T1696" i="1"/>
  <c r="T1882" i="1"/>
  <c r="T1047" i="1"/>
  <c r="I1060" i="5" s="1"/>
  <c r="T1076" i="1"/>
  <c r="I1089" i="5" s="1"/>
  <c r="T844" i="1"/>
  <c r="I857" i="5" s="1"/>
  <c r="T1740" i="1"/>
  <c r="T195" i="1"/>
  <c r="I208" i="5" s="1"/>
  <c r="T641" i="1"/>
  <c r="I654" i="5" s="1"/>
  <c r="T1750" i="1"/>
  <c r="T1839" i="1"/>
  <c r="T1958" i="1"/>
  <c r="T2059" i="1"/>
  <c r="T1294" i="1"/>
  <c r="I1307" i="5" s="1"/>
  <c r="T1647" i="1"/>
  <c r="T1041" i="1"/>
  <c r="I1054" i="5" s="1"/>
  <c r="T1866" i="1"/>
  <c r="T1403" i="1"/>
  <c r="I1416" i="5" s="1"/>
  <c r="T1149" i="1"/>
  <c r="I1162" i="5" s="1"/>
  <c r="T513" i="1"/>
  <c r="I526" i="5" s="1"/>
  <c r="T428" i="1"/>
  <c r="I441" i="5" s="1"/>
  <c r="T235" i="1"/>
  <c r="I248" i="5" s="1"/>
  <c r="T1894" i="1"/>
  <c r="T910" i="1"/>
  <c r="I923" i="5" s="1"/>
  <c r="T284" i="1"/>
  <c r="I297" i="5" s="1"/>
  <c r="T324" i="1"/>
  <c r="I337" i="5" s="1"/>
  <c r="T1793" i="1"/>
  <c r="T527" i="1"/>
  <c r="I540" i="5" s="1"/>
  <c r="T1924" i="1"/>
  <c r="T1038" i="1"/>
  <c r="I1051" i="5" s="1"/>
  <c r="T664" i="1"/>
  <c r="I677" i="5" s="1"/>
  <c r="T706" i="1"/>
  <c r="I719" i="5" s="1"/>
  <c r="T600" i="1"/>
  <c r="I613" i="5" s="1"/>
  <c r="T1737" i="1"/>
  <c r="T726" i="1"/>
  <c r="I739" i="5" s="1"/>
  <c r="T725" i="1"/>
  <c r="I738" i="5" s="1"/>
  <c r="T551" i="1"/>
  <c r="I564" i="5" s="1"/>
  <c r="T1930" i="1"/>
  <c r="T261" i="1"/>
  <c r="I274" i="5" s="1"/>
  <c r="T266" i="1"/>
  <c r="I279" i="5" s="1"/>
  <c r="T1581" i="1"/>
  <c r="I1594" i="5" s="1"/>
  <c r="T335" i="1"/>
  <c r="I348" i="5" s="1"/>
  <c r="T1741" i="1"/>
  <c r="T80" i="1"/>
  <c r="I93" i="5" s="1"/>
  <c r="T381" i="1"/>
  <c r="I394" i="5" s="1"/>
  <c r="T710" i="1"/>
  <c r="I723" i="5" s="1"/>
  <c r="T1361" i="1"/>
  <c r="I1374" i="5" s="1"/>
  <c r="T300" i="1"/>
  <c r="I313" i="5" s="1"/>
  <c r="T1612" i="1"/>
  <c r="I1625" i="5" s="1"/>
  <c r="T1975" i="1"/>
  <c r="T1045" i="1"/>
  <c r="I1058" i="5" s="1"/>
  <c r="T1874" i="1"/>
  <c r="T585" i="1"/>
  <c r="I598" i="5" s="1"/>
  <c r="T131" i="1"/>
  <c r="I144" i="5" s="1"/>
  <c r="T1191" i="1"/>
  <c r="I1204" i="5" s="1"/>
  <c r="T1605" i="1"/>
  <c r="I1618" i="5" s="1"/>
  <c r="T650" i="1"/>
  <c r="I663" i="5" s="1"/>
  <c r="T1721" i="1"/>
  <c r="T777" i="1"/>
  <c r="I790" i="5" s="1"/>
  <c r="T1021" i="1"/>
  <c r="I1034" i="5" s="1"/>
  <c r="T330" i="1"/>
  <c r="I343" i="5" s="1"/>
  <c r="T411" i="1"/>
  <c r="I424" i="5" s="1"/>
  <c r="T151" i="1"/>
  <c r="I164" i="5" s="1"/>
  <c r="T1797" i="1"/>
  <c r="T700" i="1"/>
  <c r="I713" i="5" s="1"/>
  <c r="T2031" i="1"/>
  <c r="T54" i="1"/>
  <c r="I67" i="5" s="1"/>
  <c r="T236" i="1"/>
  <c r="I249" i="5" s="1"/>
  <c r="T1613" i="1"/>
  <c r="I1626" i="5" s="1"/>
  <c r="T918" i="1"/>
  <c r="I931" i="5" s="1"/>
  <c r="T530" i="1"/>
  <c r="I543" i="5" s="1"/>
  <c r="T90" i="1"/>
  <c r="I103" i="5" s="1"/>
  <c r="T1931" i="1"/>
  <c r="T20" i="1"/>
  <c r="I33" i="5" s="1"/>
  <c r="T1523" i="1"/>
  <c r="I1536" i="5" s="1"/>
  <c r="T525" i="1"/>
  <c r="I538" i="5" s="1"/>
  <c r="T1888" i="1"/>
  <c r="T2003" i="1"/>
  <c r="T152" i="1"/>
  <c r="I165" i="5" s="1"/>
  <c r="T1566" i="1"/>
  <c r="I1579" i="5" s="1"/>
  <c r="T1340" i="1"/>
  <c r="I1353" i="5" s="1"/>
  <c r="T108" i="1"/>
  <c r="I121" i="5" s="1"/>
  <c r="T1830" i="1"/>
  <c r="T363" i="1"/>
  <c r="I376" i="5" s="1"/>
  <c r="T2039" i="1"/>
  <c r="T657" i="1"/>
  <c r="I670" i="5" s="1"/>
  <c r="T401" i="1"/>
  <c r="I414" i="5" s="1"/>
  <c r="T2037" i="1"/>
  <c r="T2006" i="1"/>
  <c r="T1452" i="1"/>
  <c r="I1465" i="5" s="1"/>
  <c r="T1804" i="1"/>
  <c r="T1290" i="1"/>
  <c r="I1303" i="5" s="1"/>
  <c r="T714" i="1"/>
  <c r="I727" i="5" s="1"/>
  <c r="T1499" i="1"/>
  <c r="I1512" i="5" s="1"/>
  <c r="T367" i="1"/>
  <c r="I380" i="5" s="1"/>
  <c r="T229" i="1"/>
  <c r="I242" i="5" s="1"/>
  <c r="T124" i="1"/>
  <c r="I137" i="5" s="1"/>
  <c r="T1056" i="1"/>
  <c r="I1069" i="5" s="1"/>
  <c r="T244" i="1"/>
  <c r="I257" i="5" s="1"/>
  <c r="T1963" i="1"/>
  <c r="T1128" i="1"/>
  <c r="I1141" i="5" s="1"/>
  <c r="T60" i="1"/>
  <c r="I73" i="5" s="1"/>
  <c r="T1050" i="1"/>
  <c r="I1063" i="5" s="1"/>
  <c r="T228" i="1"/>
  <c r="I241" i="5" s="1"/>
  <c r="T220" i="1"/>
  <c r="I233" i="5" s="1"/>
  <c r="T1400" i="1"/>
  <c r="I1413" i="5" s="1"/>
  <c r="T498" i="1"/>
  <c r="I511" i="5" s="1"/>
  <c r="T869" i="1"/>
  <c r="I882" i="5" s="1"/>
  <c r="T745" i="1"/>
  <c r="I758" i="5" s="1"/>
  <c r="T813" i="1"/>
  <c r="I826" i="5" s="1"/>
  <c r="T1299" i="1"/>
  <c r="I1312" i="5" s="1"/>
  <c r="T1457" i="1"/>
  <c r="I1470" i="5" s="1"/>
  <c r="T1600" i="1"/>
  <c r="I1613" i="5" s="1"/>
  <c r="T886" i="1"/>
  <c r="I899" i="5" s="1"/>
  <c r="T490" i="1"/>
  <c r="I503" i="5" s="1"/>
  <c r="T1317" i="1"/>
  <c r="I1330" i="5" s="1"/>
  <c r="T174" i="1"/>
  <c r="I187" i="5" s="1"/>
  <c r="T1836" i="1"/>
  <c r="T423" i="1"/>
  <c r="I436" i="5" s="1"/>
  <c r="T1579" i="1"/>
  <c r="I1592" i="5" s="1"/>
  <c r="T968" i="1"/>
  <c r="I981" i="5" s="1"/>
  <c r="T11" i="1"/>
  <c r="I24" i="5" s="1"/>
  <c r="T1130" i="1"/>
  <c r="I1143" i="5" s="1"/>
  <c r="T1287" i="1"/>
  <c r="I1300" i="5" s="1"/>
  <c r="T1014" i="1"/>
  <c r="I1027" i="5" s="1"/>
  <c r="T1848" i="1"/>
  <c r="T734" i="1"/>
  <c r="I747" i="5" s="1"/>
  <c r="T1519" i="1"/>
  <c r="I1532" i="5" s="1"/>
  <c r="T1620" i="1"/>
  <c r="I1633" i="5" s="1"/>
  <c r="T47" i="1"/>
  <c r="I60" i="5" s="1"/>
  <c r="T56" i="1"/>
  <c r="I69" i="5" s="1"/>
  <c r="T614" i="1"/>
  <c r="I627" i="5" s="1"/>
  <c r="T1234" i="1"/>
  <c r="I1247" i="5" s="1"/>
  <c r="T1800" i="1"/>
  <c r="T724" i="1"/>
  <c r="I737" i="5" s="1"/>
  <c r="T1642" i="1"/>
  <c r="I1655" i="5" s="1"/>
  <c r="T1543" i="1"/>
  <c r="I1556" i="5" s="1"/>
  <c r="T1242" i="1"/>
  <c r="I1255" i="5" s="1"/>
  <c r="T1535" i="1"/>
  <c r="I1548" i="5" s="1"/>
  <c r="T1343" i="1"/>
  <c r="I1356" i="5" s="1"/>
  <c r="T1113" i="1"/>
  <c r="I1126" i="5" s="1"/>
  <c r="T1291" i="1"/>
  <c r="I1304" i="5" s="1"/>
  <c r="T1911" i="1"/>
  <c r="T669" i="1"/>
  <c r="I682" i="5" s="1"/>
  <c r="T2062" i="1"/>
  <c r="T1316" i="1"/>
  <c r="I1329" i="5" s="1"/>
  <c r="T708" i="1"/>
  <c r="I721" i="5" s="1"/>
  <c r="T1928" i="1"/>
  <c r="T1385" i="1"/>
  <c r="I1398" i="5" s="1"/>
  <c r="T97" i="1"/>
  <c r="I110" i="5" s="1"/>
  <c r="T413" i="1"/>
  <c r="I426" i="5" s="1"/>
  <c r="T346" i="1"/>
  <c r="I359" i="5" s="1"/>
  <c r="T506" i="1"/>
  <c r="I519" i="5" s="1"/>
  <c r="T8" i="1"/>
  <c r="I21" i="5" s="1"/>
  <c r="T2066" i="1"/>
  <c r="T339" i="1"/>
  <c r="I352" i="5" s="1"/>
  <c r="T1513" i="1"/>
  <c r="I1526" i="5" s="1"/>
  <c r="T629" i="1"/>
  <c r="I642" i="5" s="1"/>
  <c r="T762" i="1"/>
  <c r="I775" i="5" s="1"/>
  <c r="T1572" i="1"/>
  <c r="I1585" i="5" s="1"/>
  <c r="T510" i="1"/>
  <c r="I523" i="5" s="1"/>
  <c r="T293" i="1"/>
  <c r="I306" i="5" s="1"/>
  <c r="T1749" i="1"/>
  <c r="T205" i="1"/>
  <c r="I218" i="5" s="1"/>
  <c r="T1549" i="1"/>
  <c r="I1562" i="5" s="1"/>
  <c r="T1214" i="1"/>
  <c r="I1227" i="5" s="1"/>
  <c r="T441" i="1"/>
  <c r="I454" i="5" s="1"/>
  <c r="T1141" i="1"/>
  <c r="I1154" i="5" s="1"/>
  <c r="T497" i="1"/>
  <c r="I510" i="5" s="1"/>
  <c r="T1826" i="1"/>
  <c r="T1806" i="1"/>
  <c r="T1584" i="1"/>
  <c r="I1597" i="5" s="1"/>
  <c r="T798" i="1"/>
  <c r="I811" i="5" s="1"/>
  <c r="T125" i="1"/>
  <c r="I138" i="5" s="1"/>
  <c r="T445" i="1"/>
  <c r="I458" i="5" s="1"/>
  <c r="T1055" i="1"/>
  <c r="I1068" i="5" s="1"/>
  <c r="T1450" i="1"/>
  <c r="I1463" i="5" s="1"/>
  <c r="T317" i="1"/>
  <c r="I330" i="5" s="1"/>
  <c r="T1580" i="1"/>
  <c r="I1593" i="5" s="1"/>
  <c r="T1552" i="1"/>
  <c r="I1565" i="5" s="1"/>
  <c r="T1526" i="1"/>
  <c r="I1539" i="5" s="1"/>
  <c r="T393" i="1"/>
  <c r="I406" i="5" s="1"/>
  <c r="T1618" i="1"/>
  <c r="I1631" i="5" s="1"/>
  <c r="T366" i="1"/>
  <c r="I379" i="5" s="1"/>
  <c r="T991" i="1"/>
  <c r="I1004" i="5" s="1"/>
  <c r="T1414" i="1"/>
  <c r="I1427" i="5" s="1"/>
  <c r="T1896" i="1"/>
  <c r="T1616" i="1"/>
  <c r="I1629" i="5" s="1"/>
  <c r="T474" i="1"/>
  <c r="I487" i="5" s="1"/>
  <c r="T1744" i="1"/>
  <c r="T1338" i="1"/>
  <c r="I1351" i="5" s="1"/>
  <c r="T1901" i="1"/>
  <c r="T634" i="1"/>
  <c r="I647" i="5" s="1"/>
  <c r="T829" i="1"/>
  <c r="I842" i="5" s="1"/>
  <c r="T1977" i="1"/>
  <c r="T554" i="1"/>
  <c r="I567" i="5" s="1"/>
  <c r="T1112" i="1"/>
  <c r="I1125" i="5" s="1"/>
  <c r="T749" i="1"/>
  <c r="I762" i="5" s="1"/>
  <c r="T1705" i="1"/>
  <c r="T668" i="1"/>
  <c r="I681" i="5" s="1"/>
  <c r="T1667" i="1"/>
  <c r="T1314" i="1"/>
  <c r="I1327" i="5" s="1"/>
  <c r="T1339" i="1"/>
  <c r="I1352" i="5" s="1"/>
  <c r="T464" i="1"/>
  <c r="I477" i="5" s="1"/>
  <c r="T1541" i="1"/>
  <c r="I1554" i="5" s="1"/>
  <c r="T462" i="1"/>
  <c r="I475" i="5" s="1"/>
  <c r="T1282" i="1"/>
  <c r="I1295" i="5" s="1"/>
  <c r="T1094" i="1"/>
  <c r="I1107" i="5" s="1"/>
  <c r="T1451" i="1"/>
  <c r="I1464" i="5" s="1"/>
  <c r="T372" i="1"/>
  <c r="I385" i="5" s="1"/>
  <c r="T1231" i="1"/>
  <c r="I1244" i="5" s="1"/>
  <c r="T1423" i="1"/>
  <c r="I1436" i="5" s="1"/>
  <c r="T1013" i="1"/>
  <c r="I1026" i="5" s="1"/>
  <c r="T348" i="1"/>
  <c r="I361" i="5" s="1"/>
  <c r="T1697" i="1"/>
  <c r="T938" i="1"/>
  <c r="I951" i="5" s="1"/>
  <c r="T434" i="1"/>
  <c r="I447" i="5" s="1"/>
  <c r="T693" i="1"/>
  <c r="I706" i="5" s="1"/>
  <c r="T709" i="1"/>
  <c r="I722" i="5" s="1"/>
  <c r="T1529" i="1"/>
  <c r="I1542" i="5" s="1"/>
  <c r="T1434" i="1"/>
  <c r="I1447" i="5" s="1"/>
  <c r="T1001" i="1"/>
  <c r="I1014" i="5" s="1"/>
  <c r="T1080" i="1"/>
  <c r="I1093" i="5" s="1"/>
  <c r="T1765" i="1"/>
  <c r="T1159" i="1"/>
  <c r="I1172" i="5" s="1"/>
  <c r="T809" i="1"/>
  <c r="I822" i="5" s="1"/>
  <c r="T1330" i="1"/>
  <c r="I1343" i="5" s="1"/>
  <c r="T1789" i="1"/>
  <c r="T1967" i="1"/>
  <c r="T586" i="1"/>
  <c r="I599" i="5" s="1"/>
  <c r="T1248" i="1"/>
  <c r="I1261" i="5" s="1"/>
  <c r="T1473" i="1"/>
  <c r="I1486" i="5" s="1"/>
  <c r="T1610" i="1"/>
  <c r="I1623" i="5" s="1"/>
  <c r="T587" i="1"/>
  <c r="I600" i="5" s="1"/>
  <c r="T1265" i="1"/>
  <c r="I1278" i="5" s="1"/>
  <c r="T946" i="1"/>
  <c r="I959" i="5" s="1"/>
  <c r="T280" i="1"/>
  <c r="I293" i="5" s="1"/>
  <c r="T715" i="1"/>
  <c r="I728" i="5" s="1"/>
  <c r="T189" i="1"/>
  <c r="I202" i="5" s="1"/>
  <c r="T388" i="1"/>
  <c r="I401" i="5" s="1"/>
  <c r="T258" i="1"/>
  <c r="I271" i="5" s="1"/>
  <c r="T514" i="1"/>
  <c r="I527" i="5" s="1"/>
  <c r="T1120" i="1"/>
  <c r="I1133" i="5" s="1"/>
  <c r="T86" i="1"/>
  <c r="I99" i="5" s="1"/>
  <c r="T1406" i="1"/>
  <c r="I1419" i="5" s="1"/>
  <c r="T563" i="1"/>
  <c r="I576" i="5" s="1"/>
  <c r="T1110" i="1"/>
  <c r="I1123" i="5" s="1"/>
  <c r="T144" i="1"/>
  <c r="I157" i="5" s="1"/>
  <c r="T855" i="1"/>
  <c r="I868" i="5" s="1"/>
  <c r="T782" i="1"/>
  <c r="I795" i="5" s="1"/>
  <c r="T1355" i="1"/>
  <c r="I1368" i="5" s="1"/>
  <c r="T774" i="1"/>
  <c r="I787" i="5" s="1"/>
  <c r="T1334" i="1"/>
  <c r="I1347" i="5" s="1"/>
  <c r="T689" i="1"/>
  <c r="I702" i="5" s="1"/>
  <c r="T969" i="1"/>
  <c r="I982" i="5" s="1"/>
  <c r="T963" i="1"/>
  <c r="I976" i="5" s="1"/>
  <c r="T1689" i="1"/>
  <c r="T1851" i="1"/>
  <c r="T588" i="1"/>
  <c r="I601" i="5" s="1"/>
  <c r="T883" i="1"/>
  <c r="I896" i="5" s="1"/>
  <c r="T1156" i="1"/>
  <c r="I1169" i="5" s="1"/>
  <c r="T702" i="1"/>
  <c r="I715" i="5" s="1"/>
  <c r="T953" i="1"/>
  <c r="I966" i="5" s="1"/>
  <c r="T839" i="1"/>
  <c r="I852" i="5" s="1"/>
  <c r="T1603" i="1"/>
  <c r="I1616" i="5" s="1"/>
  <c r="T940" i="1"/>
  <c r="I953" i="5" s="1"/>
  <c r="T1405" i="1"/>
  <c r="I1418" i="5" s="1"/>
  <c r="T1810" i="1"/>
  <c r="T88" i="1"/>
  <c r="I101" i="5" s="1"/>
  <c r="T927" i="1"/>
  <c r="I940" i="5" s="1"/>
  <c r="T1767" i="1"/>
  <c r="T1430" i="1"/>
  <c r="I1443" i="5" s="1"/>
  <c r="T1264" i="1"/>
  <c r="I1277" i="5" s="1"/>
  <c r="T1775" i="1"/>
  <c r="T1590" i="1"/>
  <c r="I1603" i="5" s="1"/>
  <c r="T2049" i="1"/>
  <c r="T392" i="1"/>
  <c r="I405" i="5" s="1"/>
  <c r="T150" i="1"/>
  <c r="I163" i="5" s="1"/>
  <c r="T297" i="1"/>
  <c r="I310" i="5" s="1"/>
  <c r="T1389" i="1"/>
  <c r="I1402" i="5" s="1"/>
  <c r="T2065" i="1"/>
  <c r="T1029" i="1"/>
  <c r="I1042" i="5" s="1"/>
  <c r="T1630" i="1"/>
  <c r="I1643" i="5" s="1"/>
  <c r="T361" i="1"/>
  <c r="I374" i="5" s="1"/>
  <c r="T1019" i="1"/>
  <c r="I1032" i="5" s="1"/>
  <c r="T2067" i="1"/>
  <c r="T1553" i="1"/>
  <c r="I1566" i="5" s="1"/>
  <c r="T196" i="1"/>
  <c r="I209" i="5" s="1"/>
  <c r="T389" i="1"/>
  <c r="I402" i="5" s="1"/>
  <c r="T770" i="1"/>
  <c r="I783" i="5" s="1"/>
  <c r="T1422" i="1"/>
  <c r="I1435" i="5" s="1"/>
  <c r="T713" i="1"/>
  <c r="I726" i="5" s="1"/>
  <c r="T1528" i="1"/>
  <c r="I1541" i="5" s="1"/>
  <c r="T970" i="1"/>
  <c r="I983" i="5" s="1"/>
  <c r="T1555" i="1"/>
  <c r="I1568" i="5" s="1"/>
  <c r="T480" i="1"/>
  <c r="I493" i="5" s="1"/>
  <c r="T1639" i="1"/>
  <c r="I1652" i="5" s="1"/>
  <c r="T1201" i="1"/>
  <c r="I1214" i="5" s="1"/>
  <c r="T384" i="1"/>
  <c r="I397" i="5" s="1"/>
  <c r="T92" i="1"/>
  <c r="I105" i="5" s="1"/>
  <c r="T429" i="1"/>
  <c r="I442" i="5" s="1"/>
  <c r="T1025" i="1"/>
  <c r="I1038" i="5" s="1"/>
  <c r="T52" i="1"/>
  <c r="I65" i="5" s="1"/>
  <c r="T1283" i="1"/>
  <c r="I1296" i="5" s="1"/>
  <c r="T592" i="1"/>
  <c r="I605" i="5" s="1"/>
  <c r="T1202" i="1"/>
  <c r="I1215" i="5" s="1"/>
  <c r="T1978" i="1"/>
  <c r="T717" i="1"/>
  <c r="I730" i="5" s="1"/>
  <c r="T1641" i="1"/>
  <c r="I1654" i="5" s="1"/>
  <c r="T821" i="1"/>
  <c r="I834" i="5" s="1"/>
  <c r="T874" i="1"/>
  <c r="I887" i="5" s="1"/>
  <c r="T1220" i="1"/>
  <c r="I1233" i="5" s="1"/>
  <c r="T154" i="1"/>
  <c r="I167" i="5" s="1"/>
  <c r="T193" i="1"/>
  <c r="I206" i="5" s="1"/>
  <c r="T719" i="1"/>
  <c r="I732" i="5" s="1"/>
  <c r="T1680" i="1"/>
  <c r="T1796" i="1"/>
  <c r="T519" i="1"/>
  <c r="I532" i="5" s="1"/>
  <c r="T1166" i="1"/>
  <c r="I1179" i="5" s="1"/>
  <c r="T213" i="1"/>
  <c r="I226" i="5" s="1"/>
  <c r="T329" i="1"/>
  <c r="I342" i="5" s="1"/>
  <c r="T623" i="1"/>
  <c r="I636" i="5" s="1"/>
  <c r="T1853" i="1"/>
  <c r="T44" i="1"/>
  <c r="I57" i="5" s="1"/>
  <c r="T333" i="1"/>
  <c r="I346" i="5" s="1"/>
  <c r="T1301" i="1"/>
  <c r="I1314" i="5" s="1"/>
  <c r="T984" i="1"/>
  <c r="I997" i="5" s="1"/>
  <c r="T1921" i="1"/>
  <c r="T1233" i="1"/>
  <c r="I1246" i="5" s="1"/>
  <c r="T277" i="1"/>
  <c r="I290" i="5" s="1"/>
  <c r="T2070" i="1"/>
  <c r="T981" i="1"/>
  <c r="I994" i="5" s="1"/>
  <c r="T1722" i="1"/>
  <c r="T208" i="1"/>
  <c r="I221" i="5" s="1"/>
  <c r="T1995" i="1"/>
  <c r="T1488" i="1"/>
  <c r="I1501" i="5" s="1"/>
  <c r="T1247" i="1"/>
  <c r="I1260" i="5" s="1"/>
  <c r="T1805" i="1"/>
  <c r="T469" i="1"/>
  <c r="I482" i="5" s="1"/>
  <c r="T1694" i="1"/>
  <c r="T1445" i="1"/>
  <c r="I1458" i="5" s="1"/>
  <c r="T1183" i="1"/>
  <c r="I1196" i="5" s="1"/>
  <c r="T1437" i="1"/>
  <c r="I1450" i="5" s="1"/>
  <c r="T1417" i="1"/>
  <c r="I1430" i="5" s="1"/>
  <c r="T2063" i="1"/>
  <c r="T1587" i="1"/>
  <c r="I1600" i="5" s="1"/>
  <c r="T1017" i="1"/>
  <c r="I1030" i="5" s="1"/>
  <c r="T1562" i="1"/>
  <c r="I1575" i="5" s="1"/>
  <c r="T1091" i="1"/>
  <c r="I1104" i="5" s="1"/>
  <c r="T836" i="1"/>
  <c r="I849" i="5" s="1"/>
  <c r="T325" i="1"/>
  <c r="I338" i="5" s="1"/>
  <c r="T1101" i="1"/>
  <c r="I1114" i="5" s="1"/>
  <c r="T1589" i="1"/>
  <c r="I1602" i="5" s="1"/>
  <c r="T1227" i="1"/>
  <c r="I1240" i="5" s="1"/>
  <c r="T26" i="1"/>
  <c r="I39" i="5" s="1"/>
  <c r="T141" i="1"/>
  <c r="I154" i="5" s="1"/>
  <c r="T903" i="1"/>
  <c r="I916" i="5" s="1"/>
  <c r="T1939" i="1"/>
  <c r="T501" i="1"/>
  <c r="I514" i="5" s="1"/>
  <c r="T1878" i="1"/>
  <c r="T1319" i="1"/>
  <c r="I1332" i="5" s="1"/>
  <c r="T1985" i="1"/>
  <c r="T1255" i="1"/>
  <c r="I1268" i="5" s="1"/>
  <c r="T17" i="1"/>
  <c r="I30" i="5" s="1"/>
  <c r="T1758" i="1"/>
  <c r="T1375" i="1"/>
  <c r="I1388" i="5" s="1"/>
  <c r="T1011" i="1"/>
  <c r="I1024" i="5" s="1"/>
  <c r="T1465" i="1"/>
  <c r="I1478" i="5" s="1"/>
  <c r="T406" i="1"/>
  <c r="I419" i="5" s="1"/>
  <c r="T1802" i="1"/>
  <c r="T598" i="1"/>
  <c r="I611" i="5" s="1"/>
  <c r="T878" i="1"/>
  <c r="I891" i="5" s="1"/>
  <c r="T837" i="1"/>
  <c r="I850" i="5" s="1"/>
  <c r="T132" i="1"/>
  <c r="I145" i="5" s="1"/>
  <c r="T1494" i="1"/>
  <c r="I1507" i="5" s="1"/>
  <c r="T917" i="1"/>
  <c r="I930" i="5" s="1"/>
  <c r="T1084" i="1"/>
  <c r="I1097" i="5" s="1"/>
  <c r="T1954" i="1"/>
  <c r="T269" i="1"/>
  <c r="I282" i="5" s="1"/>
  <c r="T1410" i="1"/>
  <c r="I1423" i="5" s="1"/>
  <c r="T1932" i="1"/>
  <c r="T1881" i="1"/>
  <c r="T582" i="1"/>
  <c r="I595" i="5" s="1"/>
  <c r="T1419" i="1"/>
  <c r="I1432" i="5" s="1"/>
  <c r="T1938" i="1"/>
  <c r="T2001" i="1"/>
  <c r="T1945" i="1"/>
  <c r="T711" i="1"/>
  <c r="I724" i="5" s="1"/>
  <c r="T34" i="1"/>
  <c r="I47" i="5" s="1"/>
  <c r="T1611" i="1"/>
  <c r="I1624" i="5" s="1"/>
  <c r="T1994" i="1"/>
  <c r="T400" i="1"/>
  <c r="I413" i="5" s="1"/>
  <c r="T962" i="1"/>
  <c r="I975" i="5" s="1"/>
  <c r="T784" i="1"/>
  <c r="I797" i="5" s="1"/>
  <c r="T21" i="1"/>
  <c r="I34" i="5" s="1"/>
  <c r="T65" i="1"/>
  <c r="I78" i="5" s="1"/>
  <c r="T1490" i="1"/>
  <c r="I1503" i="5" s="1"/>
  <c r="T909" i="1"/>
  <c r="I922" i="5" s="1"/>
  <c r="T1475" i="1"/>
  <c r="I1488" i="5" s="1"/>
  <c r="T1858" i="1"/>
  <c r="T906" i="1"/>
  <c r="I919" i="5" s="1"/>
  <c r="T314" i="1"/>
  <c r="I327" i="5" s="1"/>
  <c r="T577" i="1"/>
  <c r="I590" i="5" s="1"/>
  <c r="T1669" i="1"/>
  <c r="T971" i="1"/>
  <c r="I984" i="5" s="1"/>
  <c r="T407" i="1"/>
  <c r="I420" i="5" s="1"/>
  <c r="T1167" i="1"/>
  <c r="I1180" i="5" s="1"/>
  <c r="T1690" i="1"/>
  <c r="T182" i="1"/>
  <c r="I195" i="5" s="1"/>
  <c r="T533" i="1"/>
  <c r="I546" i="5" s="1"/>
  <c r="T1536" i="1"/>
  <c r="I1549" i="5" s="1"/>
  <c r="T6" i="1"/>
  <c r="I19" i="5" s="1"/>
  <c r="T642" i="1"/>
  <c r="I655" i="5" s="1"/>
  <c r="T1278" i="1"/>
  <c r="I1291" i="5" s="1"/>
  <c r="T1222" i="1"/>
  <c r="I1235" i="5" s="1"/>
  <c r="T825" i="1"/>
  <c r="I838" i="5" s="1"/>
  <c r="T1037" i="1"/>
  <c r="I1050" i="5" s="1"/>
  <c r="T85" i="1"/>
  <c r="I98" i="5" s="1"/>
  <c r="T900" i="1"/>
  <c r="I913" i="5" s="1"/>
  <c r="T457" i="1"/>
  <c r="I470" i="5" s="1"/>
  <c r="T564" i="1"/>
  <c r="I577" i="5" s="1"/>
  <c r="T215" i="1"/>
  <c r="I228" i="5" s="1"/>
  <c r="T73" i="1"/>
  <c r="I86" i="5" s="1"/>
  <c r="T1509" i="1"/>
  <c r="I1522" i="5" s="1"/>
  <c r="T472" i="1"/>
  <c r="I485" i="5" s="1"/>
  <c r="T854" i="1"/>
  <c r="I867" i="5" s="1"/>
  <c r="T1225" i="1"/>
  <c r="I1238" i="5" s="1"/>
  <c r="T1640" i="1"/>
  <c r="I1653" i="5" s="1"/>
  <c r="T977" i="1"/>
  <c r="I990" i="5" s="1"/>
  <c r="T914" i="1"/>
  <c r="I927" i="5" s="1"/>
  <c r="T201" i="1"/>
  <c r="I214" i="5" s="1"/>
  <c r="T178" i="1"/>
  <c r="I191" i="5" s="1"/>
  <c r="T1362" i="1"/>
  <c r="I1375" i="5" s="1"/>
  <c r="T1811" i="1"/>
  <c r="T1208" i="1"/>
  <c r="I1221" i="5" s="1"/>
  <c r="T1341" i="1"/>
  <c r="I1354" i="5" s="1"/>
  <c r="T158" i="1"/>
  <c r="I171" i="5" s="1"/>
  <c r="T1205" i="1"/>
  <c r="I1218" i="5" s="1"/>
  <c r="T505" i="1"/>
  <c r="I518" i="5" s="1"/>
  <c r="T1550" i="1"/>
  <c r="I1563" i="5" s="1"/>
  <c r="T1318" i="1"/>
  <c r="I1331" i="5" s="1"/>
  <c r="T1428" i="1"/>
  <c r="I1441" i="5" s="1"/>
  <c r="T75" i="1"/>
  <c r="I88" i="5" s="1"/>
  <c r="T1983" i="1"/>
  <c r="T96" i="1"/>
  <c r="I109" i="5" s="1"/>
  <c r="T1852" i="1"/>
  <c r="T548" i="1"/>
  <c r="I561" i="5" s="1"/>
  <c r="T1060" i="1"/>
  <c r="I1073" i="5" s="1"/>
  <c r="T1187" i="1"/>
  <c r="I1200" i="5" s="1"/>
  <c r="T1328" i="1"/>
  <c r="I1341" i="5" s="1"/>
  <c r="T1835" i="1"/>
  <c r="T1774" i="1"/>
  <c r="T549" i="1"/>
  <c r="I562" i="5" s="1"/>
  <c r="T12" i="1"/>
  <c r="I25" i="5" s="1"/>
  <c r="T306" i="1"/>
  <c r="I319" i="5" s="1"/>
  <c r="T1138" i="1"/>
  <c r="I1151" i="5" s="1"/>
  <c r="T395" i="1"/>
  <c r="I408" i="5" s="1"/>
  <c r="T612" i="1"/>
  <c r="I625" i="5" s="1"/>
  <c r="T1671" i="1"/>
  <c r="T951" i="1"/>
  <c r="I964" i="5" s="1"/>
  <c r="T416" i="1"/>
  <c r="I429" i="5" s="1"/>
  <c r="T1393" i="1"/>
  <c r="I1406" i="5" s="1"/>
  <c r="T2030" i="1"/>
  <c r="T1943" i="1"/>
  <c r="T409" i="1"/>
  <c r="I422" i="5" s="1"/>
  <c r="T417" i="1"/>
  <c r="I430" i="5" s="1"/>
  <c r="T240" i="1"/>
  <c r="I253" i="5" s="1"/>
  <c r="T881" i="1"/>
  <c r="I894" i="5" s="1"/>
  <c r="T1472" i="1"/>
  <c r="I1485" i="5" s="1"/>
  <c r="T114" i="1"/>
  <c r="I127" i="5" s="1"/>
  <c r="T1648" i="1"/>
  <c r="T1369" i="1"/>
  <c r="I1382" i="5" s="1"/>
  <c r="T1036" i="1"/>
  <c r="I1049" i="5" s="1"/>
  <c r="T1129" i="1"/>
  <c r="I1142" i="5" s="1"/>
  <c r="T115" i="1"/>
  <c r="I128" i="5" s="1"/>
  <c r="T1787" i="1"/>
  <c r="T91" i="1"/>
  <c r="I104" i="5" s="1"/>
  <c r="T1239" i="1"/>
  <c r="I1252" i="5" s="1"/>
  <c r="T187" i="1"/>
  <c r="I200" i="5" s="1"/>
  <c r="T1999" i="1"/>
  <c r="T676" i="1"/>
  <c r="I689" i="5" s="1"/>
  <c r="T966" i="1"/>
  <c r="I979" i="5" s="1"/>
  <c r="T345" i="1"/>
  <c r="I358" i="5" s="1"/>
  <c r="T1495" i="1"/>
  <c r="I1508" i="5" s="1"/>
  <c r="T35" i="1"/>
  <c r="I48" i="5" s="1"/>
  <c r="T1043" i="1"/>
  <c r="I1056" i="5" s="1"/>
  <c r="T785" i="1"/>
  <c r="I798" i="5" s="1"/>
  <c r="T1869" i="1"/>
  <c r="T769" i="1"/>
  <c r="I782" i="5" s="1"/>
  <c r="T1135" i="1"/>
  <c r="I1148" i="5" s="1"/>
  <c r="T281" i="1"/>
  <c r="I294" i="5" s="1"/>
  <c r="T252" i="1"/>
  <c r="I265" i="5" s="1"/>
  <c r="T1204" i="1"/>
  <c r="I1217" i="5" s="1"/>
  <c r="T323" i="1"/>
  <c r="I336" i="5" s="1"/>
  <c r="T1700" i="1"/>
  <c r="T816" i="1"/>
  <c r="I829" i="5" s="1"/>
  <c r="T1108" i="1"/>
  <c r="I1121" i="5" s="1"/>
  <c r="T1951" i="1"/>
  <c r="T1105" i="1"/>
  <c r="I1118" i="5" s="1"/>
  <c r="T712" i="1"/>
  <c r="I725" i="5" s="1"/>
  <c r="T127" i="1"/>
  <c r="I140" i="5" s="1"/>
  <c r="T2032" i="1"/>
  <c r="T1311" i="1"/>
  <c r="I1324" i="5" s="1"/>
  <c r="T1790" i="1"/>
  <c r="T1359" i="1"/>
  <c r="I1372" i="5" s="1"/>
  <c r="T1631" i="1"/>
  <c r="I1644" i="5" s="1"/>
  <c r="T51" i="1"/>
  <c r="I64" i="5" s="1"/>
  <c r="T1257" i="1"/>
  <c r="I1270" i="5" s="1"/>
  <c r="T1395" i="1"/>
  <c r="I1408" i="5" s="1"/>
  <c r="T1862" i="1"/>
  <c r="T1198" i="1"/>
  <c r="I1211" i="5" s="1"/>
  <c r="T214" i="1"/>
  <c r="I227" i="5" s="1"/>
  <c r="T1333" i="1"/>
  <c r="I1346" i="5" s="1"/>
  <c r="T2072" i="1"/>
  <c r="T1008" i="1"/>
  <c r="I1021" i="5" s="1"/>
  <c r="T773" i="1"/>
  <c r="I786" i="5" s="1"/>
  <c r="T944" i="1"/>
  <c r="I957" i="5" s="1"/>
  <c r="T1172" i="1"/>
  <c r="I1185" i="5" s="1"/>
  <c r="T976" i="1"/>
  <c r="I989" i="5" s="1"/>
  <c r="T343" i="1"/>
  <c r="I356" i="5" s="1"/>
  <c r="T1035" i="1"/>
  <c r="I1048" i="5" s="1"/>
  <c r="T263" i="1"/>
  <c r="I276" i="5" s="1"/>
  <c r="T1042" i="1"/>
  <c r="I1055" i="5" s="1"/>
  <c r="T1409" i="1"/>
  <c r="I1422" i="5" s="1"/>
  <c r="T1077" i="1"/>
  <c r="I1090" i="5" s="1"/>
  <c r="T454" i="1"/>
  <c r="I467" i="5" s="1"/>
  <c r="T536" i="1"/>
  <c r="I549" i="5" s="1"/>
  <c r="T43" i="1"/>
  <c r="I56" i="5" s="1"/>
  <c r="T1923" i="1"/>
  <c r="T1180" i="1"/>
  <c r="I1193" i="5" s="1"/>
  <c r="T1073" i="1"/>
  <c r="I1086" i="5" s="1"/>
  <c r="T1466" i="1"/>
  <c r="I1479" i="5" s="1"/>
  <c r="T1344" i="1"/>
  <c r="I1357" i="5" s="1"/>
  <c r="T55" i="1"/>
  <c r="I68" i="5" s="1"/>
  <c r="T296" i="1"/>
  <c r="I309" i="5" s="1"/>
  <c r="T1628" i="1"/>
  <c r="I1641" i="5" s="1"/>
  <c r="T753" i="1"/>
  <c r="I766" i="5" s="1"/>
  <c r="T1940" i="1"/>
  <c r="T660" i="1"/>
  <c r="I673" i="5" s="1"/>
  <c r="T18" i="1"/>
  <c r="I31" i="5" s="1"/>
  <c r="T230" i="1"/>
  <c r="I243" i="5" s="1"/>
  <c r="T494" i="1"/>
  <c r="I507" i="5" s="1"/>
  <c r="T1468" i="1"/>
  <c r="I1481" i="5" s="1"/>
  <c r="T129" i="1"/>
  <c r="I142" i="5" s="1"/>
  <c r="T1532" i="1"/>
  <c r="I1545" i="5" s="1"/>
  <c r="T133" i="1"/>
  <c r="I146" i="5" s="1"/>
  <c r="T1275" i="1"/>
  <c r="I1288" i="5" s="1"/>
  <c r="T102" i="1"/>
  <c r="I115" i="5" s="1"/>
  <c r="T840" i="1"/>
  <c r="I853" i="5" s="1"/>
  <c r="T1699" i="1"/>
  <c r="T1695" i="1"/>
  <c r="T1661" i="1"/>
  <c r="T1326" i="1"/>
  <c r="I1339" i="5" s="1"/>
  <c r="T202" i="1"/>
  <c r="I215" i="5" s="1"/>
  <c r="T1713" i="1"/>
  <c r="T1131" i="1"/>
  <c r="I1144" i="5" s="1"/>
  <c r="T1436" i="1"/>
  <c r="I1449" i="5" s="1"/>
  <c r="T1160" i="1"/>
  <c r="I1173" i="5" s="1"/>
  <c r="T847" i="1"/>
  <c r="I860" i="5" s="1"/>
  <c r="T1825" i="1"/>
  <c r="T1955" i="1"/>
  <c r="T1577" i="1"/>
  <c r="I1590" i="5" s="1"/>
  <c r="T1145" i="1"/>
  <c r="I1158" i="5" s="1"/>
  <c r="T1779" i="1"/>
  <c r="T82" i="1"/>
  <c r="I95" i="5" s="1"/>
  <c r="T1184" i="1"/>
  <c r="I1197" i="5" s="1"/>
  <c r="T478" i="1"/>
  <c r="I491" i="5" s="1"/>
  <c r="T517" i="1"/>
  <c r="I530" i="5" s="1"/>
  <c r="T2010" i="1"/>
  <c r="T894" i="1"/>
  <c r="I907" i="5" s="1"/>
  <c r="T1856" i="1"/>
  <c r="T2020" i="1"/>
  <c r="T1973" i="1"/>
  <c r="T1724" i="1"/>
  <c r="T795" i="1"/>
  <c r="I808" i="5" s="1"/>
  <c r="T120" i="1"/>
  <c r="I133" i="5" s="1"/>
  <c r="T1850" i="1"/>
  <c r="T1909" i="1"/>
  <c r="T1908" i="1"/>
  <c r="T1860" i="1"/>
  <c r="T2008" i="1"/>
  <c r="T200" i="1"/>
  <c r="I213" i="5" s="1"/>
  <c r="T1232" i="1"/>
  <c r="I1245" i="5" s="1"/>
  <c r="T1034" i="1"/>
  <c r="I1047" i="5" s="1"/>
  <c r="T2016" i="1"/>
  <c r="T1726" i="1"/>
  <c r="T69" i="1"/>
  <c r="I82" i="5" s="1"/>
  <c r="T1738" i="1"/>
  <c r="T262" i="1"/>
  <c r="I275" i="5" s="1"/>
  <c r="T1127" i="1"/>
  <c r="I1140" i="5" s="1"/>
  <c r="T87" i="1"/>
  <c r="I100" i="5" s="1"/>
  <c r="T1412" i="1"/>
  <c r="I1425" i="5" s="1"/>
  <c r="T1659" i="1"/>
  <c r="T973" i="1"/>
  <c r="I986" i="5" s="1"/>
  <c r="T964" i="1"/>
  <c r="I977" i="5" s="1"/>
  <c r="T1762" i="1"/>
  <c r="T932" i="1"/>
  <c r="I945" i="5" s="1"/>
  <c r="T1717" i="1"/>
  <c r="T1554" i="1"/>
  <c r="I1567" i="5" s="1"/>
  <c r="T686" i="1"/>
  <c r="I699" i="5" s="1"/>
  <c r="T334" i="1"/>
  <c r="I347" i="5" s="1"/>
  <c r="T983" i="1"/>
  <c r="I996" i="5" s="1"/>
  <c r="T1322" i="1"/>
  <c r="I1335" i="5" s="1"/>
  <c r="T283" i="1"/>
  <c r="I296" i="5" s="1"/>
  <c r="T1456" i="1"/>
  <c r="I1469" i="5" s="1"/>
  <c r="T1847" i="1"/>
  <c r="T1746" i="1"/>
  <c r="T259" i="1"/>
  <c r="I272" i="5" s="1"/>
  <c r="T856" i="1"/>
  <c r="I869" i="5" s="1"/>
  <c r="T1081" i="1"/>
  <c r="I1094" i="5" s="1"/>
  <c r="T834" i="1"/>
  <c r="I847" i="5" s="1"/>
  <c r="T947" i="1"/>
  <c r="I960" i="5" s="1"/>
  <c r="T1905" i="1"/>
  <c r="T1002" i="1"/>
  <c r="I1015" i="5" s="1"/>
  <c r="T61" i="1"/>
  <c r="I74" i="5" s="1"/>
  <c r="T904" i="1"/>
  <c r="I917" i="5" s="1"/>
  <c r="T1816" i="1"/>
  <c r="T1147" i="1"/>
  <c r="I1160" i="5" s="1"/>
  <c r="T1803" i="1"/>
  <c r="T313" i="1"/>
  <c r="I326" i="5" s="1"/>
  <c r="T920" i="1"/>
  <c r="I933" i="5" s="1"/>
  <c r="T1376" i="1"/>
  <c r="I1389" i="5" s="1"/>
  <c r="T1788" i="1"/>
  <c r="T1971" i="1"/>
  <c r="T758" i="1"/>
  <c r="I771" i="5" s="1"/>
  <c r="T1551" i="1"/>
  <c r="I1564" i="5" s="1"/>
  <c r="T1934" i="1"/>
  <c r="T450" i="1"/>
  <c r="I463" i="5" s="1"/>
  <c r="T1161" i="1"/>
  <c r="I1174" i="5" s="1"/>
  <c r="T907" i="1"/>
  <c r="I920" i="5" s="1"/>
  <c r="T954" i="1"/>
  <c r="I967" i="5" s="1"/>
  <c r="T1873" i="1"/>
  <c r="T594" i="1"/>
  <c r="I607" i="5" s="1"/>
  <c r="T822" i="1"/>
  <c r="I835" i="5" s="1"/>
  <c r="T1169" i="1"/>
  <c r="I1182" i="5" s="1"/>
  <c r="T1778" i="1"/>
  <c r="T1420" i="1"/>
  <c r="I1433" i="5" s="1"/>
  <c r="T309" i="1"/>
  <c r="I322" i="5" s="1"/>
  <c r="T685" i="1"/>
  <c r="I698" i="5" s="1"/>
  <c r="T1843" i="1"/>
  <c r="T1390" i="1"/>
  <c r="I1403" i="5" s="1"/>
  <c r="T518" i="1"/>
  <c r="I531" i="5" s="1"/>
  <c r="T2052" i="1"/>
  <c r="T1251" i="1"/>
  <c r="I1264" i="5" s="1"/>
  <c r="T584" i="1"/>
  <c r="I597" i="5" s="1"/>
  <c r="T310" i="1"/>
  <c r="I323" i="5" s="1"/>
  <c r="T143" i="1"/>
  <c r="I156" i="5" s="1"/>
  <c r="T961" i="1"/>
  <c r="I974" i="5" s="1"/>
  <c r="T382" i="1"/>
  <c r="I395" i="5" s="1"/>
  <c r="T1859" i="1"/>
  <c r="T2045" i="1"/>
  <c r="T1766" i="1"/>
  <c r="T190" i="1"/>
  <c r="I203" i="5" s="1"/>
  <c r="T705" i="1"/>
  <c r="I718" i="5" s="1"/>
  <c r="T1591" i="1"/>
  <c r="I1604" i="5" s="1"/>
  <c r="T1421" i="1"/>
  <c r="I1434" i="5" s="1"/>
  <c r="T580" i="1"/>
  <c r="I593" i="5" s="1"/>
  <c r="T845" i="1"/>
  <c r="I858" i="5" s="1"/>
  <c r="T786" i="1"/>
  <c r="I799" i="5" s="1"/>
  <c r="T771" i="1"/>
  <c r="I784" i="5" s="1"/>
  <c r="T683" i="1"/>
  <c r="I696" i="5" s="1"/>
  <c r="T307" i="1"/>
  <c r="I320" i="5" s="1"/>
  <c r="T1221" i="1"/>
  <c r="I1234" i="5" s="1"/>
  <c r="T789" i="1"/>
  <c r="I802" i="5" s="1"/>
  <c r="T137" i="1"/>
  <c r="I150" i="5" s="1"/>
  <c r="T118" i="1"/>
  <c r="I131" i="5" s="1"/>
  <c r="T218" i="1"/>
  <c r="I231" i="5" s="1"/>
  <c r="T1546" i="1"/>
  <c r="I1559" i="5" s="1"/>
  <c r="T1632" i="1"/>
  <c r="I1645" i="5" s="1"/>
  <c r="T521" i="1"/>
  <c r="I534" i="5" s="1"/>
  <c r="T2057" i="1"/>
  <c r="T2023" i="1"/>
  <c r="T9" i="1"/>
  <c r="I22" i="5" s="1"/>
  <c r="T913" i="1"/>
  <c r="I926" i="5" s="1"/>
  <c r="T1511" i="1"/>
  <c r="I1524" i="5" s="1"/>
  <c r="T1781" i="1"/>
  <c r="T1801" i="1"/>
  <c r="T107" i="1"/>
  <c r="I120" i="5" s="1"/>
  <c r="T1346" i="1"/>
  <c r="I1359" i="5" s="1"/>
  <c r="T1739" i="1"/>
  <c r="T1533" i="1"/>
  <c r="I1546" i="5" s="1"/>
  <c r="T274" i="1"/>
  <c r="I287" i="5" s="1"/>
  <c r="T1353" i="1"/>
  <c r="I1366" i="5" s="1"/>
  <c r="T1538" i="1"/>
  <c r="I1551" i="5" s="1"/>
  <c r="T206" i="1"/>
  <c r="I219" i="5" s="1"/>
  <c r="T1063" i="1"/>
  <c r="I1076" i="5" s="1"/>
  <c r="T1988" i="1"/>
  <c r="T957" i="1"/>
  <c r="I970" i="5" s="1"/>
  <c r="T24" i="1"/>
  <c r="I37" i="5" s="1"/>
  <c r="T1707" i="1"/>
  <c r="T1288" i="1"/>
  <c r="I1301" i="5" s="1"/>
  <c r="T1674" i="1"/>
  <c r="T1548" i="1"/>
  <c r="I1561" i="5" s="1"/>
  <c r="T1677" i="1"/>
  <c r="T1702" i="1"/>
  <c r="T1046" i="1"/>
  <c r="I1059" i="5" s="1"/>
  <c r="T735" i="1"/>
  <c r="I748" i="5" s="1"/>
  <c r="T1269" i="1"/>
  <c r="I1282" i="5" s="1"/>
  <c r="T365" i="1"/>
  <c r="I378" i="5" s="1"/>
  <c r="T1033" i="1"/>
  <c r="I1046" i="5" s="1"/>
  <c r="T846" i="1"/>
  <c r="I859" i="5" s="1"/>
  <c r="T1304" i="1"/>
  <c r="I1317" i="5" s="1"/>
  <c r="T273" i="1"/>
  <c r="I286" i="5" s="1"/>
  <c r="T765" i="1"/>
  <c r="I778" i="5" s="1"/>
  <c r="T1238" i="1"/>
  <c r="I1251" i="5" s="1"/>
  <c r="T2029" i="1"/>
  <c r="T1350" i="1"/>
  <c r="I1363" i="5" s="1"/>
  <c r="T1270" i="1"/>
  <c r="I1283" i="5" s="1"/>
  <c r="T126" i="1"/>
  <c r="I139" i="5" s="1"/>
  <c r="T842" i="1"/>
  <c r="I855" i="5" s="1"/>
  <c r="T155" i="1"/>
  <c r="I168" i="5" s="1"/>
  <c r="T1547" i="1"/>
  <c r="I1560" i="5" s="1"/>
  <c r="T1857" i="1"/>
  <c r="T830" i="1"/>
  <c r="I843" i="5" s="1"/>
  <c r="T978" i="1"/>
  <c r="I991" i="5" s="1"/>
  <c r="T2014" i="1"/>
  <c r="T216" i="1"/>
  <c r="I229" i="5" s="1"/>
  <c r="T1972" i="1"/>
  <c r="T896" i="1"/>
  <c r="I909" i="5" s="1"/>
  <c r="T1957" i="1"/>
  <c r="T1626" i="1"/>
  <c r="I1639" i="5" s="1"/>
  <c r="T2018" i="1"/>
  <c r="T1425" i="1"/>
  <c r="I1438" i="5" s="1"/>
  <c r="T62" i="1"/>
  <c r="I75" i="5" s="1"/>
  <c r="T1348" i="1"/>
  <c r="I1361" i="5" s="1"/>
  <c r="T732" i="1"/>
  <c r="I745" i="5" s="1"/>
  <c r="T399" i="1"/>
  <c r="I412" i="5" s="1"/>
  <c r="T336" i="1"/>
  <c r="I349" i="5" s="1"/>
  <c r="T828" i="1"/>
  <c r="I841" i="5" s="1"/>
  <c r="T999" i="1"/>
  <c r="I1012" i="5" s="1"/>
  <c r="T1404" i="1"/>
  <c r="I1417" i="5" s="1"/>
  <c r="T1593" i="1"/>
  <c r="I1606" i="5" s="1"/>
  <c r="T1673" i="1"/>
  <c r="T965" i="1"/>
  <c r="I978" i="5" s="1"/>
  <c r="T1284" i="1"/>
  <c r="I1297" i="5" s="1"/>
  <c r="T394" i="1"/>
  <c r="I407" i="5" s="1"/>
  <c r="T792" i="1"/>
  <c r="I805" i="5" s="1"/>
  <c r="T1960" i="1"/>
  <c r="T1293" i="1"/>
  <c r="I1306" i="5" s="1"/>
  <c r="T260" i="1"/>
  <c r="I273" i="5" s="1"/>
  <c r="T1383" i="1"/>
  <c r="I1396" i="5" s="1"/>
  <c r="T1785" i="1"/>
  <c r="T863" i="1"/>
  <c r="I876" i="5" s="1"/>
  <c r="T465" i="1"/>
  <c r="I478" i="5" s="1"/>
  <c r="T772" i="1"/>
  <c r="I785" i="5" s="1"/>
  <c r="T1433" i="1"/>
  <c r="I1446" i="5" s="1"/>
  <c r="T1574" i="1"/>
  <c r="I1587" i="5" s="1"/>
  <c r="T15" i="1"/>
  <c r="I28" i="5" s="1"/>
  <c r="T1997" i="1"/>
  <c r="T646" i="1"/>
  <c r="I659" i="5" s="1"/>
  <c r="T412" i="1"/>
  <c r="I425" i="5" s="1"/>
  <c r="T529" i="1"/>
  <c r="I542" i="5" s="1"/>
  <c r="T1942" i="1"/>
  <c r="T522" i="1"/>
  <c r="I535" i="5" s="1"/>
  <c r="T1832" i="1"/>
  <c r="T1681" i="1"/>
  <c r="T67" i="1"/>
  <c r="I80" i="5" s="1"/>
  <c r="T1439" i="1"/>
  <c r="I1452" i="5" s="1"/>
  <c r="T1230" i="1"/>
  <c r="I1243" i="5" s="1"/>
  <c r="T935" i="1"/>
  <c r="I948" i="5" s="1"/>
  <c r="T1219" i="1"/>
  <c r="I1232" i="5" s="1"/>
  <c r="T1240" i="1"/>
  <c r="I1253" i="5" s="1"/>
  <c r="T1228" i="1"/>
  <c r="I1241" i="5" s="1"/>
  <c r="T1392" i="1"/>
  <c r="I1405" i="5" s="1"/>
  <c r="T1024" i="1"/>
  <c r="I1037" i="5" s="1"/>
  <c r="T77" i="1"/>
  <c r="I90" i="5" s="1"/>
  <c r="T1760" i="1"/>
  <c r="T1441" i="1"/>
  <c r="I1454" i="5" s="1"/>
  <c r="T853" i="1"/>
  <c r="I866" i="5" s="1"/>
  <c r="T1675" i="1"/>
  <c r="T1926" i="1"/>
  <c r="T1719" i="1"/>
  <c r="T1297" i="1"/>
  <c r="I1310" i="5" s="1"/>
  <c r="T1089" i="1"/>
  <c r="I1102" i="5" s="1"/>
  <c r="T1203" i="1"/>
  <c r="I1216" i="5" s="1"/>
  <c r="T1124" i="1"/>
  <c r="I1137" i="5" s="1"/>
  <c r="T119" i="1"/>
  <c r="I132" i="5" s="1"/>
  <c r="T1656" i="1"/>
  <c r="T901" i="1"/>
  <c r="I914" i="5" s="1"/>
  <c r="T185" i="1"/>
  <c r="I198" i="5" s="1"/>
  <c r="T1315" i="1"/>
  <c r="I1328" i="5" s="1"/>
  <c r="T1253" i="1"/>
  <c r="I1266" i="5" s="1"/>
  <c r="T1941" i="1"/>
  <c r="T1206" i="1"/>
  <c r="I1219" i="5" s="1"/>
  <c r="T958" i="1"/>
  <c r="I971" i="5" s="1"/>
  <c r="T1709" i="1"/>
  <c r="T1498" i="1"/>
  <c r="I1511" i="5" s="1"/>
  <c r="T545" i="1"/>
  <c r="I558" i="5" s="1"/>
  <c r="T139" i="1"/>
  <c r="I152" i="5" s="1"/>
  <c r="T1863" i="1"/>
  <c r="T488" i="1"/>
  <c r="I501" i="5" s="1"/>
  <c r="T1085" i="1"/>
  <c r="I1098" i="5" s="1"/>
  <c r="T42" i="1"/>
  <c r="I55" i="5" s="1"/>
  <c r="T868" i="1"/>
  <c r="I881" i="5" s="1"/>
  <c r="T253" i="1"/>
  <c r="I266" i="5" s="1"/>
  <c r="T1379" i="1"/>
  <c r="I1392" i="5" s="1"/>
  <c r="T1039" i="1"/>
  <c r="I1052" i="5" s="1"/>
  <c r="T1463" i="1"/>
  <c r="I1476" i="5" s="1"/>
  <c r="T45" i="1"/>
  <c r="I58" i="5" s="1"/>
  <c r="T608" i="1"/>
  <c r="I621" i="5" s="1"/>
  <c r="T311" i="1"/>
  <c r="I324" i="5" s="1"/>
  <c r="T1261" i="1"/>
  <c r="I1274" i="5" s="1"/>
  <c r="T28" i="1"/>
  <c r="I41" i="5" s="1"/>
  <c r="T243" i="1"/>
  <c r="I256" i="5" s="1"/>
  <c r="T238" i="1"/>
  <c r="I251" i="5" s="1"/>
  <c r="T1992" i="1"/>
  <c r="T688" i="1"/>
  <c r="I701" i="5" s="1"/>
  <c r="T1592" i="1"/>
  <c r="I1605" i="5" s="1"/>
  <c r="T40" i="1"/>
  <c r="I53" i="5" s="1"/>
  <c r="T1679" i="1"/>
  <c r="T1864" i="1"/>
  <c r="T22" i="1"/>
  <c r="I35" i="5" s="1"/>
  <c r="T1959" i="1"/>
  <c r="T1492" i="1"/>
  <c r="I1505" i="5" s="1"/>
  <c r="T1607" i="1"/>
  <c r="I1620" i="5" s="1"/>
  <c r="T1262" i="1"/>
  <c r="I1275" i="5" s="1"/>
  <c r="T1594" i="1"/>
  <c r="I1607" i="5" s="1"/>
  <c r="T211" i="1"/>
  <c r="I224" i="5" s="1"/>
  <c r="T327" i="1"/>
  <c r="I340" i="5" s="1"/>
  <c r="T1276" i="1"/>
  <c r="I1289" i="5" s="1"/>
  <c r="T674" i="1"/>
  <c r="I687" i="5" s="1"/>
  <c r="T1652" i="1"/>
  <c r="T640" i="1"/>
  <c r="I653" i="5" s="1"/>
  <c r="T1005" i="1"/>
  <c r="I1018" i="5" s="1"/>
  <c r="T1734" i="1"/>
  <c r="T2040" i="1"/>
  <c r="T1274" i="1"/>
  <c r="I1287" i="5" s="1"/>
  <c r="T16" i="1"/>
  <c r="I29" i="5" s="1"/>
  <c r="T383" i="1"/>
  <c r="I396" i="5" s="1"/>
  <c r="T1608" i="1"/>
  <c r="I1621" i="5" s="1"/>
  <c r="T437" i="1"/>
  <c r="I450" i="5" s="1"/>
  <c r="T1268" i="1"/>
  <c r="I1281" i="5" s="1"/>
  <c r="T591" i="1"/>
  <c r="I604" i="5" s="1"/>
  <c r="T565" i="1"/>
  <c r="I578" i="5" s="1"/>
  <c r="T928" i="1"/>
  <c r="I941" i="5" s="1"/>
  <c r="T377" i="1"/>
  <c r="I390" i="5" s="1"/>
  <c r="T975" i="1"/>
  <c r="I988" i="5" s="1"/>
  <c r="T207" i="1"/>
  <c r="I220" i="5" s="1"/>
  <c r="T1952" i="1"/>
  <c r="T7" i="1"/>
  <c r="I20" i="5" s="1"/>
  <c r="T810" i="1"/>
  <c r="I823" i="5" s="1"/>
  <c r="T305" i="1"/>
  <c r="I318" i="5" s="1"/>
  <c r="T1829" i="1"/>
  <c r="T1814" i="1"/>
  <c r="T1638" i="1"/>
  <c r="I1651" i="5" s="1"/>
  <c r="T1174" i="1"/>
  <c r="I1187" i="5" s="1"/>
  <c r="T1207" i="1"/>
  <c r="I1220" i="5" s="1"/>
  <c r="T1658" i="1"/>
  <c r="T1401" i="1"/>
  <c r="I1414" i="5" s="1"/>
  <c r="T1216" i="1"/>
  <c r="I1229" i="5" s="1"/>
  <c r="T356" i="1"/>
  <c r="I369" i="5" s="1"/>
  <c r="T318" i="1"/>
  <c r="I331" i="5" s="1"/>
  <c r="T1692" i="1"/>
  <c r="T1365" i="1"/>
  <c r="I1378" i="5" s="1"/>
  <c r="T871" i="1"/>
  <c r="I884" i="5" s="1"/>
  <c r="T620" i="1"/>
  <c r="I633" i="5" s="1"/>
  <c r="T298" i="1"/>
  <c r="I311" i="5" s="1"/>
  <c r="T1838" i="1"/>
  <c r="T1764" i="1"/>
  <c r="T1386" i="1"/>
  <c r="I1399" i="5" s="1"/>
  <c r="T1522" i="1"/>
  <c r="I1535" i="5" s="1"/>
  <c r="T1082" i="1"/>
  <c r="I1095" i="5" s="1"/>
  <c r="T756" i="1"/>
  <c r="I769" i="5" s="1"/>
  <c r="T63" i="1"/>
  <c r="I76" i="5" s="1"/>
  <c r="T1754" i="1"/>
  <c r="T1266" i="1"/>
  <c r="I1279" i="5" s="1"/>
  <c r="T1807" i="1"/>
  <c r="T553" i="1"/>
  <c r="I566" i="5" s="1"/>
  <c r="T801" i="1"/>
  <c r="I814" i="5" s="1"/>
  <c r="T1153" i="1"/>
  <c r="I1166" i="5" s="1"/>
  <c r="T1308" i="1"/>
  <c r="I1321" i="5" s="1"/>
  <c r="T838" i="1"/>
  <c r="I851" i="5" s="1"/>
  <c r="T130" i="1"/>
  <c r="I143" i="5" s="1"/>
  <c r="T858" i="1"/>
  <c r="I871" i="5" s="1"/>
  <c r="T1962" i="1"/>
  <c r="T181" i="1"/>
  <c r="I194" i="5" s="1"/>
  <c r="T1893" i="1"/>
  <c r="T1004" i="1"/>
  <c r="I1017" i="5" s="1"/>
  <c r="T180" i="1"/>
  <c r="I193" i="5" s="1"/>
  <c r="T651" i="1"/>
  <c r="I664" i="5" s="1"/>
  <c r="T122" i="1"/>
  <c r="I135" i="5" s="1"/>
  <c r="T557" i="1"/>
  <c r="I570" i="5" s="1"/>
  <c r="T57" i="1"/>
  <c r="I70" i="5" s="1"/>
  <c r="T172" i="1"/>
  <c r="I185" i="5" s="1"/>
  <c r="T27" i="1"/>
  <c r="I40" i="5" s="1"/>
  <c r="T1470" i="1"/>
  <c r="I1483" i="5" s="1"/>
  <c r="T1018" i="1"/>
  <c r="I1031" i="5" s="1"/>
  <c r="T447" i="1"/>
  <c r="I460" i="5" s="1"/>
  <c r="T1736" i="1"/>
  <c r="T1751" i="1"/>
  <c r="T892" i="1"/>
  <c r="I905" i="5" s="1"/>
  <c r="T362" i="1"/>
  <c r="I375" i="5" s="1"/>
  <c r="T436" i="1"/>
  <c r="I449" i="5" s="1"/>
  <c r="T443" i="1"/>
  <c r="I456" i="5" s="1"/>
  <c r="T1904" i="1"/>
  <c r="T619" i="1"/>
  <c r="I632" i="5" s="1"/>
  <c r="T613" i="1"/>
  <c r="I626" i="5" s="1"/>
  <c r="T1133" i="1"/>
  <c r="I1146" i="5" s="1"/>
  <c r="T1601" i="1"/>
  <c r="I1614" i="5" s="1"/>
  <c r="T852" i="1"/>
  <c r="I865" i="5" s="1"/>
  <c r="T950" i="1"/>
  <c r="I963" i="5" s="1"/>
  <c r="T1175" i="1"/>
  <c r="I1188" i="5" s="1"/>
  <c r="T1915" i="1"/>
  <c r="T1068" i="1"/>
  <c r="I1081" i="5" s="1"/>
  <c r="T1872" i="1"/>
  <c r="T1720" i="1"/>
  <c r="T1769" i="1"/>
  <c r="T1837" i="1"/>
  <c r="T2053" i="1"/>
  <c r="T1292" i="1"/>
  <c r="I1305" i="5" s="1"/>
  <c r="T1880" i="1"/>
  <c r="T648" i="1"/>
  <c r="I661" i="5" s="1"/>
  <c r="T1157" i="1"/>
  <c r="I1170" i="5" s="1"/>
  <c r="T455" i="1"/>
  <c r="I468" i="5" s="1"/>
  <c r="T1996" i="1"/>
  <c r="T2071" i="1"/>
  <c r="T1123" i="1"/>
  <c r="I1136" i="5" s="1"/>
  <c r="T74" i="1"/>
  <c r="I87" i="5" s="1"/>
  <c r="T573" i="1"/>
  <c r="I586" i="5" s="1"/>
  <c r="T1703" i="1"/>
  <c r="T1524" i="1"/>
  <c r="I1537" i="5" s="1"/>
  <c r="T173" i="1"/>
  <c r="I186" i="5" s="1"/>
  <c r="T1090" i="1"/>
  <c r="I1103" i="5" s="1"/>
  <c r="T1725" i="1"/>
  <c r="T649" i="1"/>
  <c r="I662" i="5" s="1"/>
  <c r="T94" i="1"/>
  <c r="I107" i="5" s="1"/>
  <c r="T1226" i="1"/>
  <c r="I1239" i="5" s="1"/>
  <c r="T271" i="1"/>
  <c r="I284" i="5" s="1"/>
  <c r="T79" i="1"/>
  <c r="I92" i="5" s="1"/>
  <c r="T843" i="1"/>
  <c r="I856" i="5" s="1"/>
  <c r="T1480" i="1"/>
  <c r="I1493" i="5" s="1"/>
  <c r="T1609" i="1"/>
  <c r="I1622" i="5" s="1"/>
  <c r="T945" i="1"/>
  <c r="I958" i="5" s="1"/>
  <c r="T707" i="1"/>
  <c r="I720" i="5" s="1"/>
  <c r="T1867" i="1"/>
  <c r="T841" i="1"/>
  <c r="I854" i="5" s="1"/>
  <c r="T1020" i="1"/>
  <c r="I1033" i="5" s="1"/>
  <c r="T448" i="1"/>
  <c r="I461" i="5" s="1"/>
  <c r="T1032" i="1"/>
  <c r="I1045" i="5" s="1"/>
  <c r="T1886" i="1"/>
  <c r="T1597" i="1"/>
  <c r="I1610" i="5" s="1"/>
  <c r="T1936" i="1"/>
  <c r="T249" i="1"/>
  <c r="I262" i="5" s="1"/>
  <c r="T453" i="1"/>
  <c r="I466" i="5" s="1"/>
  <c r="T492" i="1"/>
  <c r="I505" i="5" s="1"/>
  <c r="T539" i="1"/>
  <c r="I552" i="5" s="1"/>
  <c r="T755" i="1"/>
  <c r="I768" i="5" s="1"/>
  <c r="T720" i="1"/>
  <c r="I733" i="5" s="1"/>
  <c r="T1672" i="1"/>
  <c r="T1413" i="1"/>
  <c r="I1426" i="5" s="1"/>
  <c r="T982" i="1"/>
  <c r="I995" i="5" s="1"/>
  <c r="T728" i="1"/>
  <c r="I741" i="5" s="1"/>
  <c r="T1429" i="1"/>
  <c r="I1442" i="5" s="1"/>
  <c r="T1712" i="1"/>
  <c r="T320" i="1"/>
  <c r="I333" i="5" s="1"/>
  <c r="T877" i="1"/>
  <c r="I890" i="5" s="1"/>
  <c r="T254" i="1"/>
  <c r="I267" i="5" s="1"/>
  <c r="T1104" i="1"/>
  <c r="I1117" i="5" s="1"/>
  <c r="T776" i="1"/>
  <c r="I789" i="5" s="1"/>
  <c r="T1733" i="1"/>
  <c r="T893" i="1"/>
  <c r="I906" i="5" s="1"/>
  <c r="T321" i="1"/>
  <c r="I334" i="5" s="1"/>
  <c r="T1885" i="1"/>
  <c r="T138" i="1"/>
  <c r="I151" i="5" s="1"/>
  <c r="T1897" i="1"/>
  <c r="T1777" i="1"/>
  <c r="T1903" i="1"/>
  <c r="T1822" i="1"/>
  <c r="T1165" i="1"/>
  <c r="I1178" i="5" s="1"/>
  <c r="T1914" i="1"/>
  <c r="T1583" i="1"/>
  <c r="I1596" i="5" s="1"/>
  <c r="T470" i="1"/>
  <c r="I483" i="5" s="1"/>
  <c r="T364" i="1"/>
  <c r="I377" i="5" s="1"/>
  <c r="T1298" i="1"/>
  <c r="I1311" i="5" s="1"/>
  <c r="T663" i="1"/>
  <c r="I676" i="5" s="1"/>
  <c r="T1731" i="1"/>
  <c r="T299" i="1"/>
  <c r="I312" i="5" s="1"/>
  <c r="T1841" i="1"/>
  <c r="T390" i="1"/>
  <c r="I403" i="5" s="1"/>
  <c r="T387" i="1"/>
  <c r="I400" i="5" s="1"/>
  <c r="T23" i="1"/>
  <c r="I36" i="5" s="1"/>
  <c r="T783" i="1"/>
  <c r="I796" i="5" s="1"/>
  <c r="T2060" i="1"/>
  <c r="T534" i="1"/>
  <c r="I547" i="5" s="1"/>
  <c r="T1479" i="1"/>
  <c r="I1492" i="5" s="1"/>
  <c r="T1704" i="1"/>
  <c r="T1483" i="1"/>
  <c r="I1496" i="5" s="1"/>
  <c r="T1505" i="1"/>
  <c r="I1518" i="5" s="1"/>
  <c r="T1337" i="1"/>
  <c r="I1350" i="5" s="1"/>
  <c r="T1173" i="1"/>
  <c r="I1186" i="5" s="1"/>
  <c r="T2002" i="1"/>
  <c r="T603" i="1"/>
  <c r="I616" i="5" s="1"/>
  <c r="T722" i="1"/>
  <c r="I735" i="5" s="1"/>
  <c r="T1657" i="1"/>
  <c r="T1119" i="1"/>
  <c r="I1132" i="5" s="1"/>
  <c r="T1418" i="1"/>
  <c r="I1431" i="5" s="1"/>
  <c r="T2036" i="1"/>
  <c r="T162" i="1"/>
  <c r="I175" i="5" s="1"/>
  <c r="T1653" i="1"/>
  <c r="T1027" i="1"/>
  <c r="I1040" i="5" s="1"/>
  <c r="T972" i="1"/>
  <c r="I985" i="5" s="1"/>
  <c r="T1286" i="1"/>
  <c r="I1299" i="5" s="1"/>
  <c r="T194" i="1"/>
  <c r="I207" i="5" s="1"/>
  <c r="T386" i="1"/>
  <c r="I399" i="5" s="1"/>
  <c r="T1426" i="1"/>
  <c r="I1439" i="5" s="1"/>
  <c r="T156" i="1"/>
  <c r="I169" i="5" s="1"/>
  <c r="T643" i="1"/>
  <c r="I656" i="5" s="1"/>
  <c r="T1092" i="1"/>
  <c r="I1105" i="5" s="1"/>
  <c r="T1098" i="1"/>
  <c r="I1111" i="5" s="1"/>
  <c r="T1028" i="1"/>
  <c r="I1041" i="5" s="1"/>
  <c r="T516" i="1"/>
  <c r="I529" i="5" s="1"/>
  <c r="T833" i="1"/>
  <c r="I846" i="5" s="1"/>
  <c r="T1217" i="1"/>
  <c r="I1230" i="5" s="1"/>
  <c r="T149" i="1"/>
  <c r="I162" i="5" s="1"/>
  <c r="T1961" i="1"/>
  <c r="T1170" i="1"/>
  <c r="I1183" i="5" s="1"/>
  <c r="T1768" i="1"/>
  <c r="T662" i="1"/>
  <c r="I675" i="5" s="1"/>
  <c r="T781" i="1"/>
  <c r="I794" i="5" s="1"/>
  <c r="T1818" i="1"/>
  <c r="T2015" i="1"/>
  <c r="T322" i="1"/>
  <c r="I335" i="5" s="1"/>
  <c r="T408" i="1"/>
  <c r="I421" i="5" s="1"/>
  <c r="T1321" i="1"/>
  <c r="I1334" i="5" s="1"/>
  <c r="T1665" i="1"/>
  <c r="T452" i="1"/>
  <c r="I465" i="5" s="1"/>
  <c r="T654" i="1"/>
  <c r="I667" i="5" s="1"/>
  <c r="T1917" i="1"/>
  <c r="T1745" i="1"/>
  <c r="T653" i="1"/>
  <c r="I666" i="5" s="1"/>
  <c r="T209" i="1"/>
  <c r="I222" i="5" s="1"/>
  <c r="T589" i="1"/>
  <c r="I602" i="5" s="1"/>
  <c r="T1759" i="1"/>
  <c r="T1482" i="1"/>
  <c r="I1495" i="5" s="1"/>
  <c r="T1809" i="1"/>
  <c r="T1332" i="1"/>
  <c r="I1345" i="5" s="1"/>
  <c r="T1100" i="1"/>
  <c r="I1113" i="5" s="1"/>
  <c r="T1824" i="1"/>
  <c r="T579" i="1"/>
  <c r="I592" i="5" s="1"/>
  <c r="T1109" i="1"/>
  <c r="I1122" i="5" s="1"/>
  <c r="T721" i="1"/>
  <c r="I734" i="5" s="1"/>
  <c r="T899" i="1"/>
  <c r="I912" i="5" s="1"/>
  <c r="T1670" i="1"/>
  <c r="T826" i="1"/>
  <c r="I839" i="5" s="1"/>
  <c r="T1497" i="1"/>
  <c r="I1510" i="5" s="1"/>
  <c r="T1163" i="1"/>
  <c r="I1176" i="5" s="1"/>
  <c r="T1481" i="1"/>
  <c r="I1494" i="5" s="1"/>
  <c r="T1493" i="1"/>
  <c r="I1506" i="5" s="1"/>
  <c r="T849" i="1"/>
  <c r="I862" i="5" s="1"/>
  <c r="T1447" i="1"/>
  <c r="I1460" i="5" s="1"/>
  <c r="T638" i="1"/>
  <c r="I651" i="5" s="1"/>
  <c r="T1868" i="1"/>
  <c r="T341" i="1"/>
  <c r="I354" i="5" s="1"/>
  <c r="T515" i="1"/>
  <c r="I528" i="5" s="1"/>
  <c r="T1158" i="1"/>
  <c r="I1171" i="5" s="1"/>
  <c r="T1237" i="1"/>
  <c r="I1250" i="5" s="1"/>
  <c r="T1732" i="1"/>
  <c r="T308" i="1"/>
  <c r="I321" i="5" s="1"/>
  <c r="T279" i="1"/>
  <c r="I292" i="5" s="1"/>
  <c r="T1698" i="1"/>
  <c r="T2058" i="1"/>
  <c r="T1212" i="1"/>
  <c r="I1225" i="5" s="1"/>
  <c r="T1686" i="1"/>
  <c r="T1742" i="1"/>
  <c r="T905" i="1"/>
  <c r="I918" i="5" s="1"/>
  <c r="T850" i="1"/>
  <c r="I863" i="5" s="1"/>
  <c r="T2022" i="1"/>
  <c r="T569" i="1"/>
  <c r="I582" i="5" s="1"/>
  <c r="T191" i="1"/>
  <c r="I204" i="5" s="1"/>
  <c r="T1411" i="1"/>
  <c r="I1424" i="5" s="1"/>
  <c r="T1950" i="1"/>
  <c r="T1989" i="1"/>
  <c r="T1099" i="1"/>
  <c r="I1112" i="5" s="1"/>
  <c r="T1870" i="1"/>
  <c r="T1711" i="1"/>
  <c r="T1281" i="1"/>
  <c r="I1294" i="5" s="1"/>
  <c r="T257" i="1"/>
  <c r="I270" i="5" s="1"/>
  <c r="T1604" i="1"/>
  <c r="I1617" i="5" s="1"/>
  <c r="T1501" i="1"/>
  <c r="I1514" i="5" s="1"/>
  <c r="T778" i="1"/>
  <c r="I791" i="5" s="1"/>
  <c r="T1097" i="1"/>
  <c r="I1110" i="5" s="1"/>
  <c r="T13" i="1"/>
  <c r="I26" i="5" s="1"/>
  <c r="T526" i="1"/>
  <c r="I539" i="5" s="1"/>
  <c r="T911" i="1"/>
  <c r="I924" i="5" s="1"/>
  <c r="T145" i="1"/>
  <c r="I158" i="5" s="1"/>
  <c r="T461" i="1"/>
  <c r="I474" i="5" s="1"/>
  <c r="T635" i="1"/>
  <c r="I648" i="5" s="1"/>
  <c r="T636" i="1"/>
  <c r="I649" i="5" s="1"/>
  <c r="T1366" i="1"/>
  <c r="I1379" i="5" s="1"/>
  <c r="T1106" i="1"/>
  <c r="I1119" i="5" s="1"/>
  <c r="T1729" i="1"/>
  <c r="T599" i="1"/>
  <c r="I612" i="5" s="1"/>
  <c r="T1933" i="1"/>
  <c r="T338" i="1"/>
  <c r="I351" i="5" s="1"/>
  <c r="T1356" i="1"/>
  <c r="I1369" i="5" s="1"/>
  <c r="T1622" i="1"/>
  <c r="I1635" i="5" s="1"/>
  <c r="T342" i="1"/>
  <c r="I355" i="5" s="1"/>
  <c r="T1357" i="1"/>
  <c r="I1370" i="5" s="1"/>
  <c r="T427" i="1"/>
  <c r="I440" i="5" s="1"/>
  <c r="T661" i="1"/>
  <c r="I674" i="5" s="1"/>
  <c r="T1358" i="1"/>
  <c r="I1371" i="5" s="1"/>
  <c r="T1503" i="1"/>
  <c r="I1516" i="5" s="1"/>
  <c r="T1682" i="1"/>
  <c r="T1981" i="1"/>
  <c r="T956" i="1"/>
  <c r="I969" i="5" s="1"/>
  <c r="T1229" i="1"/>
  <c r="I1242" i="5" s="1"/>
  <c r="T718" i="1"/>
  <c r="I731" i="5" s="1"/>
  <c r="T326" i="1"/>
  <c r="I339" i="5" s="1"/>
  <c r="T1570" i="1"/>
  <c r="I1583" i="5" s="1"/>
  <c r="T1614" i="1"/>
  <c r="I1627" i="5" s="1"/>
  <c r="T1349" i="1"/>
  <c r="I1362" i="5" s="1"/>
  <c r="T1545" i="1"/>
  <c r="I1558" i="5" s="1"/>
  <c r="T880" i="1"/>
  <c r="I893" i="5" s="1"/>
  <c r="T974" i="1"/>
  <c r="I987" i="5" s="1"/>
  <c r="T316" i="1" l="1"/>
  <c r="I329" i="5" s="1"/>
  <c r="T1364" i="1"/>
  <c r="I1377" i="5" s="1"/>
  <c r="T103" i="1"/>
  <c r="I116" i="5" s="1"/>
  <c r="T376" i="1"/>
  <c r="I389" i="5" s="1"/>
  <c r="T1883" i="1"/>
  <c r="T1485" i="1"/>
  <c r="I1498" i="5" s="1"/>
  <c r="T1415" i="1"/>
  <c r="I1428" i="5" s="1"/>
  <c r="T1324" i="1"/>
  <c r="I1337" i="5" s="1"/>
  <c r="T1980" i="1"/>
  <c r="T1953" i="1"/>
  <c r="T378" i="1"/>
  <c r="I391" i="5" s="1"/>
  <c r="T1075" i="1"/>
  <c r="I1088" i="5" s="1"/>
  <c r="T1352" i="1"/>
  <c r="I1365" i="5" s="1"/>
  <c r="T375" i="1"/>
  <c r="I388" i="5" s="1"/>
  <c r="T1990" i="1"/>
  <c r="T562" i="1"/>
  <c r="I575" i="5" s="1"/>
  <c r="T691" i="1"/>
  <c r="I704" i="5" s="1"/>
  <c r="T574" i="1"/>
  <c r="I587" i="5" s="1"/>
  <c r="T1969" i="1"/>
  <c r="T694" i="1"/>
  <c r="I707" i="5" s="1"/>
  <c r="T353" i="1"/>
  <c r="I366" i="5" s="1"/>
  <c r="T1471" i="1"/>
  <c r="I1484" i="5" s="1"/>
  <c r="T157" i="1"/>
  <c r="I170" i="5" s="1"/>
  <c r="T555" i="1"/>
  <c r="I568" i="5" s="1"/>
  <c r="T1770" i="1"/>
  <c r="T537" i="1"/>
  <c r="I550" i="5" s="1"/>
  <c r="T743" i="1"/>
  <c r="I756" i="5" s="1"/>
  <c r="T1922" i="1"/>
  <c r="T684" i="1"/>
  <c r="I697" i="5" s="1"/>
  <c r="T1193" i="1"/>
  <c r="I1206" i="5" s="1"/>
  <c r="T1306" i="1"/>
  <c r="I1319" i="5" s="1"/>
  <c r="AI338" i="1"/>
  <c r="AQ338" i="1"/>
  <c r="V339" i="1"/>
  <c r="AE338" i="1"/>
  <c r="AM338" i="1"/>
  <c r="AM461" i="1"/>
  <c r="AQ461" i="1"/>
  <c r="V462" i="1"/>
  <c r="AE461" i="1"/>
  <c r="AI461" i="1"/>
  <c r="AE13" i="1"/>
  <c r="AQ13" i="1"/>
  <c r="AM13" i="1"/>
  <c r="AI13" i="1"/>
  <c r="AI308" i="1"/>
  <c r="V309" i="1"/>
  <c r="AQ308" i="1"/>
  <c r="AM308" i="1"/>
  <c r="AE308" i="1"/>
  <c r="V516" i="1"/>
  <c r="AE515" i="1"/>
  <c r="AQ515" i="1"/>
  <c r="AI515" i="1"/>
  <c r="AM515" i="1"/>
  <c r="AE452" i="1"/>
  <c r="AQ452" i="1"/>
  <c r="AI452" i="1"/>
  <c r="AM452" i="1"/>
  <c r="V453" i="1"/>
  <c r="AQ322" i="1"/>
  <c r="AE322" i="1"/>
  <c r="AI322" i="1"/>
  <c r="AM322" i="1"/>
  <c r="V323" i="1"/>
  <c r="AE149" i="1"/>
  <c r="AI149" i="1"/>
  <c r="AM149" i="1"/>
  <c r="AQ149" i="1"/>
  <c r="V150" i="1"/>
  <c r="AQ156" i="1"/>
  <c r="AM156" i="1"/>
  <c r="AE156" i="1"/>
  <c r="V157" i="1"/>
  <c r="AI156" i="1"/>
  <c r="AQ162" i="1"/>
  <c r="AE162" i="1"/>
  <c r="AM162" i="1"/>
  <c r="AI162" i="1"/>
  <c r="V163" i="1"/>
  <c r="AE321" i="1"/>
  <c r="AF322" i="1" s="1"/>
  <c r="V322" i="1"/>
  <c r="AQ321" i="1"/>
  <c r="AR322" i="1" s="1"/>
  <c r="AM321" i="1"/>
  <c r="AN322" i="1" s="1"/>
  <c r="AI321" i="1"/>
  <c r="AJ322" i="1" s="1"/>
  <c r="AE539" i="1"/>
  <c r="AM539" i="1"/>
  <c r="AI539" i="1"/>
  <c r="AQ539" i="1"/>
  <c r="V540" i="1"/>
  <c r="AE448" i="1"/>
  <c r="V449" i="1"/>
  <c r="AI448" i="1"/>
  <c r="AQ448" i="1"/>
  <c r="AM448" i="1"/>
  <c r="AM94" i="1"/>
  <c r="AQ94" i="1"/>
  <c r="V95" i="1"/>
  <c r="AI94" i="1"/>
  <c r="AE94" i="1"/>
  <c r="AE173" i="1"/>
  <c r="AQ173" i="1"/>
  <c r="V174" i="1"/>
  <c r="AM173" i="1"/>
  <c r="AI173" i="1"/>
  <c r="AM74" i="1"/>
  <c r="AI74" i="1"/>
  <c r="V75" i="1"/>
  <c r="AQ74" i="1"/>
  <c r="AE74" i="1"/>
  <c r="V455" i="1"/>
  <c r="AM455" i="1"/>
  <c r="AI455" i="1"/>
  <c r="AE455" i="1"/>
  <c r="V456" i="1"/>
  <c r="AQ455" i="1"/>
  <c r="AQ443" i="1"/>
  <c r="AE443" i="1"/>
  <c r="AM443" i="1"/>
  <c r="AI443" i="1"/>
  <c r="AE557" i="1"/>
  <c r="AI557" i="1"/>
  <c r="AQ557" i="1"/>
  <c r="AM557" i="1"/>
  <c r="V558" i="1"/>
  <c r="AQ305" i="1"/>
  <c r="V306" i="1"/>
  <c r="AI305" i="1"/>
  <c r="AE305" i="1"/>
  <c r="AM305" i="1"/>
  <c r="AM207" i="1"/>
  <c r="AE207" i="1"/>
  <c r="V208" i="1"/>
  <c r="AI207" i="1"/>
  <c r="AQ207" i="1"/>
  <c r="AQ565" i="1"/>
  <c r="V566" i="1"/>
  <c r="AM565" i="1"/>
  <c r="AE565" i="1"/>
  <c r="AI565" i="1"/>
  <c r="AM211" i="1"/>
  <c r="AQ211" i="1"/>
  <c r="AE211" i="1"/>
  <c r="AI211" i="1"/>
  <c r="AI77" i="1"/>
  <c r="AQ77" i="1"/>
  <c r="AE77" i="1"/>
  <c r="AM77" i="1"/>
  <c r="AE522" i="1"/>
  <c r="AI522" i="1"/>
  <c r="AM522" i="1"/>
  <c r="AQ522" i="1"/>
  <c r="AM646" i="1"/>
  <c r="AI646" i="1"/>
  <c r="AQ646" i="1"/>
  <c r="AE646" i="1"/>
  <c r="AI274" i="1"/>
  <c r="AM274" i="1"/>
  <c r="V275" i="1"/>
  <c r="AE274" i="1"/>
  <c r="AQ274" i="1"/>
  <c r="AQ107" i="1"/>
  <c r="AE107" i="1"/>
  <c r="AM107" i="1"/>
  <c r="AI107" i="1"/>
  <c r="V522" i="1"/>
  <c r="AM521" i="1"/>
  <c r="AN522" i="1" s="1"/>
  <c r="AQ521" i="1"/>
  <c r="AR522" i="1" s="1"/>
  <c r="AE521" i="1"/>
  <c r="AF522" i="1" s="1"/>
  <c r="AI521" i="1"/>
  <c r="AJ522" i="1" s="1"/>
  <c r="AM118" i="1"/>
  <c r="AI118" i="1"/>
  <c r="AQ118" i="1"/>
  <c r="AE118" i="1"/>
  <c r="V119" i="1"/>
  <c r="AE307" i="1"/>
  <c r="AF308" i="1" s="1"/>
  <c r="AQ307" i="1"/>
  <c r="AM307" i="1"/>
  <c r="AI307" i="1"/>
  <c r="AJ308" i="1" s="1"/>
  <c r="V308" i="1"/>
  <c r="AE310" i="1"/>
  <c r="AM310" i="1"/>
  <c r="AI310" i="1"/>
  <c r="V311" i="1"/>
  <c r="AQ310" i="1"/>
  <c r="AQ518" i="1"/>
  <c r="AI518" i="1"/>
  <c r="AM518" i="1"/>
  <c r="AE518" i="1"/>
  <c r="V519" i="1"/>
  <c r="AQ309" i="1"/>
  <c r="AR310" i="1" s="1"/>
  <c r="AI309" i="1"/>
  <c r="AJ310" i="1" s="1"/>
  <c r="V310" i="1"/>
  <c r="AE309" i="1"/>
  <c r="AF310" i="1" s="1"/>
  <c r="AM309" i="1"/>
  <c r="AN310" i="1" s="1"/>
  <c r="AE200" i="1"/>
  <c r="AM200" i="1"/>
  <c r="AI200" i="1"/>
  <c r="AQ200" i="1"/>
  <c r="V201" i="1"/>
  <c r="AI202" i="1"/>
  <c r="AQ202" i="1"/>
  <c r="AE202" i="1"/>
  <c r="AM202" i="1"/>
  <c r="V203" i="1"/>
  <c r="AM133" i="1"/>
  <c r="AQ133" i="1"/>
  <c r="AE133" i="1"/>
  <c r="V134" i="1"/>
  <c r="AI133" i="1"/>
  <c r="AI494" i="1"/>
  <c r="AM494" i="1"/>
  <c r="AQ494" i="1"/>
  <c r="AE494" i="1"/>
  <c r="V56" i="1"/>
  <c r="AQ55" i="1"/>
  <c r="AI55" i="1"/>
  <c r="AE55" i="1"/>
  <c r="AM55" i="1"/>
  <c r="AQ454" i="1"/>
  <c r="AR455" i="1" s="1"/>
  <c r="AM454" i="1"/>
  <c r="AN455" i="1" s="1"/>
  <c r="AE454" i="1"/>
  <c r="AF455" i="1" s="1"/>
  <c r="AI454" i="1"/>
  <c r="AJ455" i="1" s="1"/>
  <c r="AI263" i="1"/>
  <c r="AM263" i="1"/>
  <c r="AE263" i="1"/>
  <c r="AQ263" i="1"/>
  <c r="V264" i="1"/>
  <c r="AM323" i="1"/>
  <c r="AQ323" i="1"/>
  <c r="AI323" i="1"/>
  <c r="V324" i="1"/>
  <c r="AE323" i="1"/>
  <c r="AQ114" i="1"/>
  <c r="V115" i="1"/>
  <c r="AM114" i="1"/>
  <c r="AE114" i="1"/>
  <c r="AI114" i="1"/>
  <c r="AM417" i="1"/>
  <c r="AI417" i="1"/>
  <c r="V418" i="1"/>
  <c r="AE417" i="1"/>
  <c r="AQ417" i="1"/>
  <c r="AQ612" i="1"/>
  <c r="AE612" i="1"/>
  <c r="AI612" i="1"/>
  <c r="AM612" i="1"/>
  <c r="V613" i="1"/>
  <c r="AM12" i="1"/>
  <c r="AN13" i="1" s="1"/>
  <c r="AQ12" i="1"/>
  <c r="AR13" i="1" s="1"/>
  <c r="AE12" i="1"/>
  <c r="AF13" i="1" s="1"/>
  <c r="AI12" i="1"/>
  <c r="AJ13" i="1" s="1"/>
  <c r="V13" i="1"/>
  <c r="V215" i="1"/>
  <c r="AQ215" i="1"/>
  <c r="V216" i="1"/>
  <c r="AE215" i="1"/>
  <c r="AM215" i="1"/>
  <c r="AI215" i="1"/>
  <c r="AM85" i="1"/>
  <c r="AQ85" i="1"/>
  <c r="V86" i="1"/>
  <c r="AE85" i="1"/>
  <c r="AI85" i="1"/>
  <c r="AM533" i="1"/>
  <c r="AE533" i="1"/>
  <c r="AI533" i="1"/>
  <c r="AQ533" i="1"/>
  <c r="V534" i="1"/>
  <c r="V408" i="1"/>
  <c r="AI407" i="1"/>
  <c r="AQ407" i="1"/>
  <c r="AE407" i="1"/>
  <c r="AM407" i="1"/>
  <c r="AI314" i="1"/>
  <c r="AM314" i="1"/>
  <c r="AQ314" i="1"/>
  <c r="AE314" i="1"/>
  <c r="AM132" i="1"/>
  <c r="AN133" i="1" s="1"/>
  <c r="AQ132" i="1"/>
  <c r="AR133" i="1" s="1"/>
  <c r="AI132" i="1"/>
  <c r="AJ133" i="1" s="1"/>
  <c r="AE132" i="1"/>
  <c r="AF133" i="1" s="1"/>
  <c r="V133" i="1"/>
  <c r="AQ208" i="1"/>
  <c r="AI208" i="1"/>
  <c r="V209" i="1"/>
  <c r="AM208" i="1"/>
  <c r="AE208" i="1"/>
  <c r="AI277" i="1"/>
  <c r="AQ277" i="1"/>
  <c r="AM277" i="1"/>
  <c r="V278" i="1"/>
  <c r="AE277" i="1"/>
  <c r="AM623" i="1"/>
  <c r="AQ623" i="1"/>
  <c r="AI623" i="1"/>
  <c r="AE623" i="1"/>
  <c r="AI519" i="1"/>
  <c r="AQ519" i="1"/>
  <c r="AM519" i="1"/>
  <c r="AE519" i="1"/>
  <c r="V520" i="1"/>
  <c r="AI193" i="1"/>
  <c r="AE193" i="1"/>
  <c r="V194" i="1"/>
  <c r="AQ193" i="1"/>
  <c r="AM193" i="1"/>
  <c r="V151" i="1"/>
  <c r="AE150" i="1"/>
  <c r="AM150" i="1"/>
  <c r="AI150" i="1"/>
  <c r="AQ150" i="1"/>
  <c r="AI563" i="1"/>
  <c r="V564" i="1"/>
  <c r="AE563" i="1"/>
  <c r="AQ563" i="1"/>
  <c r="AM563" i="1"/>
  <c r="AM514" i="1"/>
  <c r="AN515" i="1" s="1"/>
  <c r="AQ514" i="1"/>
  <c r="AR515" i="1" s="1"/>
  <c r="AI514" i="1"/>
  <c r="AJ515" i="1" s="1"/>
  <c r="AE514" i="1"/>
  <c r="AF515" i="1" s="1"/>
  <c r="V515" i="1"/>
  <c r="V588" i="1"/>
  <c r="AQ587" i="1"/>
  <c r="AI587" i="1"/>
  <c r="AE587" i="1"/>
  <c r="AM587" i="1"/>
  <c r="AE586" i="1"/>
  <c r="AF587" i="1" s="1"/>
  <c r="AM586" i="1"/>
  <c r="AQ586" i="1"/>
  <c r="AR587" i="1" s="1"/>
  <c r="AI586" i="1"/>
  <c r="AJ587" i="1" s="1"/>
  <c r="V587" i="1"/>
  <c r="V348" i="1"/>
  <c r="AE348" i="1"/>
  <c r="AM348" i="1"/>
  <c r="V349" i="1"/>
  <c r="AQ348" i="1"/>
  <c r="AI348" i="1"/>
  <c r="AE372" i="1"/>
  <c r="AQ372" i="1"/>
  <c r="AM372" i="1"/>
  <c r="AI372" i="1"/>
  <c r="AM462" i="1"/>
  <c r="AE462" i="1"/>
  <c r="AI462" i="1"/>
  <c r="AQ462" i="1"/>
  <c r="V463" i="1"/>
  <c r="AI393" i="1"/>
  <c r="AM393" i="1"/>
  <c r="AQ393" i="1"/>
  <c r="AE393" i="1"/>
  <c r="V394" i="1"/>
  <c r="V318" i="1"/>
  <c r="AI317" i="1"/>
  <c r="AE317" i="1"/>
  <c r="AM317" i="1"/>
  <c r="AQ317" i="1"/>
  <c r="AI125" i="1"/>
  <c r="AE125" i="1"/>
  <c r="AQ125" i="1"/>
  <c r="AM125" i="1"/>
  <c r="V126" i="1"/>
  <c r="AQ293" i="1"/>
  <c r="AM293" i="1"/>
  <c r="AE293" i="1"/>
  <c r="AI293" i="1"/>
  <c r="AE629" i="1"/>
  <c r="AM629" i="1"/>
  <c r="AI629" i="1"/>
  <c r="AQ629" i="1"/>
  <c r="AQ8" i="1"/>
  <c r="AE8" i="1"/>
  <c r="AM8" i="1"/>
  <c r="V9" i="1"/>
  <c r="AI8" i="1"/>
  <c r="AI97" i="1"/>
  <c r="AQ97" i="1"/>
  <c r="V98" i="1"/>
  <c r="AE97" i="1"/>
  <c r="AM97" i="1"/>
  <c r="AI47" i="1"/>
  <c r="V48" i="1"/>
  <c r="AE47" i="1"/>
  <c r="AM47" i="1"/>
  <c r="AQ47" i="1"/>
  <c r="AQ11" i="1"/>
  <c r="AR12" i="1" s="1"/>
  <c r="AM11" i="1"/>
  <c r="AN12" i="1" s="1"/>
  <c r="AE11" i="1"/>
  <c r="AF12" i="1" s="1"/>
  <c r="V12" i="1"/>
  <c r="AI11" i="1"/>
  <c r="AJ12" i="1" s="1"/>
  <c r="AQ60" i="1"/>
  <c r="AE60" i="1"/>
  <c r="AM60" i="1"/>
  <c r="V61" i="1"/>
  <c r="AI60" i="1"/>
  <c r="V108" i="1"/>
  <c r="AQ108" i="1"/>
  <c r="AE108" i="1"/>
  <c r="AM108" i="1"/>
  <c r="V109" i="1"/>
  <c r="AI108" i="1"/>
  <c r="V21" i="1"/>
  <c r="AI20" i="1"/>
  <c r="AM20" i="1"/>
  <c r="AQ20" i="1"/>
  <c r="AE20" i="1"/>
  <c r="AI411" i="1"/>
  <c r="AE411" i="1"/>
  <c r="AQ411" i="1"/>
  <c r="AM411" i="1"/>
  <c r="V412" i="1"/>
  <c r="AQ131" i="1"/>
  <c r="AR132" i="1" s="1"/>
  <c r="AM131" i="1"/>
  <c r="AN132" i="1" s="1"/>
  <c r="V132" i="1"/>
  <c r="AI131" i="1"/>
  <c r="AJ132" i="1" s="1"/>
  <c r="AE131" i="1"/>
  <c r="AF132" i="1" s="1"/>
  <c r="AQ335" i="1"/>
  <c r="AM335" i="1"/>
  <c r="AI335" i="1"/>
  <c r="AE335" i="1"/>
  <c r="V336" i="1"/>
  <c r="AE324" i="1"/>
  <c r="AI324" i="1"/>
  <c r="AQ324" i="1"/>
  <c r="AM324" i="1"/>
  <c r="V325" i="1"/>
  <c r="AQ235" i="1"/>
  <c r="AE235" i="1"/>
  <c r="AM235" i="1"/>
  <c r="AI235" i="1"/>
  <c r="V236" i="1"/>
  <c r="AM397" i="1"/>
  <c r="AI397" i="1"/>
  <c r="V398" i="1"/>
  <c r="AE397" i="1"/>
  <c r="AQ397" i="1"/>
  <c r="AE520" i="1"/>
  <c r="AF521" i="1" s="1"/>
  <c r="AQ520" i="1"/>
  <c r="AR521" i="1" s="1"/>
  <c r="V521" i="1"/>
  <c r="AI520" i="1"/>
  <c r="AJ521" i="1" s="1"/>
  <c r="AM520" i="1"/>
  <c r="AN521" i="1" s="1"/>
  <c r="V510" i="1"/>
  <c r="AI509" i="1"/>
  <c r="AQ509" i="1"/>
  <c r="AM509" i="1"/>
  <c r="AE509" i="1"/>
  <c r="AQ471" i="1"/>
  <c r="AI471" i="1"/>
  <c r="AE471" i="1"/>
  <c r="AM471" i="1"/>
  <c r="V472" i="1"/>
  <c r="AE528" i="1"/>
  <c r="AI528" i="1"/>
  <c r="AM528" i="1"/>
  <c r="V529" i="1"/>
  <c r="AQ528" i="1"/>
  <c r="AE46" i="1"/>
  <c r="AF47" i="1" s="1"/>
  <c r="AQ46" i="1"/>
  <c r="AR47" i="1" s="1"/>
  <c r="V47" i="1"/>
  <c r="AM46" i="1"/>
  <c r="AN47" i="1" s="1"/>
  <c r="AI46" i="1"/>
  <c r="AJ47" i="1" s="1"/>
  <c r="AE98" i="1"/>
  <c r="AM98" i="1"/>
  <c r="AI98" i="1"/>
  <c r="AQ98" i="1"/>
  <c r="AQ171" i="1"/>
  <c r="AM171" i="1"/>
  <c r="V172" i="1"/>
  <c r="AI171" i="1"/>
  <c r="AE171" i="1"/>
  <c r="AQ30" i="1"/>
  <c r="AE30" i="1"/>
  <c r="AM30" i="1"/>
  <c r="AI30" i="1"/>
  <c r="AM524" i="1"/>
  <c r="AE524" i="1"/>
  <c r="AQ524" i="1"/>
  <c r="AI524" i="1"/>
  <c r="V525" i="1"/>
  <c r="AE265" i="1"/>
  <c r="AI265" i="1"/>
  <c r="AM265" i="1"/>
  <c r="V266" i="1"/>
  <c r="AQ265" i="1"/>
  <c r="AI268" i="1"/>
  <c r="V269" i="1"/>
  <c r="AE268" i="1"/>
  <c r="AM268" i="1"/>
  <c r="AQ268" i="1"/>
  <c r="AM558" i="1"/>
  <c r="AI558" i="1"/>
  <c r="AE558" i="1"/>
  <c r="AQ558" i="1"/>
  <c r="V559" i="1"/>
  <c r="AQ347" i="1"/>
  <c r="AR348" i="1" s="1"/>
  <c r="AM347" i="1"/>
  <c r="AN348" i="1" s="1"/>
  <c r="AI347" i="1"/>
  <c r="AJ348" i="1" s="1"/>
  <c r="AE347" i="1"/>
  <c r="AF348" i="1" s="1"/>
  <c r="AE38" i="1"/>
  <c r="AQ38" i="1"/>
  <c r="AI38" i="1"/>
  <c r="V39" i="1"/>
  <c r="AM38" i="1"/>
  <c r="AM500" i="1"/>
  <c r="AE500" i="1"/>
  <c r="AI500" i="1"/>
  <c r="V501" i="1"/>
  <c r="AQ500" i="1"/>
  <c r="AM222" i="1"/>
  <c r="AQ222" i="1"/>
  <c r="AE222" i="1"/>
  <c r="AI222" i="1"/>
  <c r="AI237" i="1"/>
  <c r="AE237" i="1"/>
  <c r="V238" i="1"/>
  <c r="AM237" i="1"/>
  <c r="AQ237" i="1"/>
  <c r="AE33" i="1"/>
  <c r="AM33" i="1"/>
  <c r="AQ33" i="1"/>
  <c r="V34" i="1"/>
  <c r="AI33" i="1"/>
  <c r="AI567" i="1"/>
  <c r="AM567" i="1"/>
  <c r="AE567" i="1"/>
  <c r="AQ567" i="1"/>
  <c r="AI371" i="1"/>
  <c r="AJ372" i="1" s="1"/>
  <c r="AQ371" i="1"/>
  <c r="AR372" i="1" s="1"/>
  <c r="AE371" i="1"/>
  <c r="AF372" i="1" s="1"/>
  <c r="V372" i="1"/>
  <c r="AM371" i="1"/>
  <c r="AN372" i="1" s="1"/>
  <c r="AM355" i="1"/>
  <c r="AE355" i="1"/>
  <c r="AI355" i="1"/>
  <c r="V356" i="1"/>
  <c r="AQ355" i="1"/>
  <c r="AM95" i="1"/>
  <c r="AI95" i="1"/>
  <c r="AE95" i="1"/>
  <c r="V96" i="1"/>
  <c r="AQ95" i="1"/>
  <c r="AQ106" i="1"/>
  <c r="AR107" i="1" s="1"/>
  <c r="AE106" i="1"/>
  <c r="AF107" i="1" s="1"/>
  <c r="AI106" i="1"/>
  <c r="AJ107" i="1" s="1"/>
  <c r="V107" i="1"/>
  <c r="AM106" i="1"/>
  <c r="AN107" i="1" s="1"/>
  <c r="AQ224" i="1"/>
  <c r="AM224" i="1"/>
  <c r="AI224" i="1"/>
  <c r="AE224" i="1"/>
  <c r="AI572" i="1"/>
  <c r="V573" i="1"/>
  <c r="AQ572" i="1"/>
  <c r="AE572" i="1"/>
  <c r="AM572" i="1"/>
  <c r="AE349" i="1"/>
  <c r="AM349" i="1"/>
  <c r="V350" i="1"/>
  <c r="AI349" i="1"/>
  <c r="AQ349" i="1"/>
  <c r="AE168" i="1"/>
  <c r="AM168" i="1"/>
  <c r="AQ168" i="1"/>
  <c r="AI168" i="1"/>
  <c r="AI101" i="1"/>
  <c r="V102" i="1"/>
  <c r="AE101" i="1"/>
  <c r="AM101" i="1"/>
  <c r="AQ101" i="1"/>
  <c r="AI482" i="1"/>
  <c r="AQ482" i="1"/>
  <c r="AE482" i="1"/>
  <c r="AM482" i="1"/>
  <c r="AQ109" i="1"/>
  <c r="AM109" i="1"/>
  <c r="AE109" i="1"/>
  <c r="AI109" i="1"/>
  <c r="AM164" i="1"/>
  <c r="AQ164" i="1"/>
  <c r="AE164" i="1"/>
  <c r="AI164" i="1"/>
  <c r="AQ48" i="1"/>
  <c r="V49" i="1"/>
  <c r="AM48" i="1"/>
  <c r="AI48" i="1"/>
  <c r="AE48" i="1"/>
  <c r="AI340" i="1"/>
  <c r="AQ340" i="1"/>
  <c r="V341" i="1"/>
  <c r="AE340" i="1"/>
  <c r="AM340" i="1"/>
  <c r="AM467" i="1"/>
  <c r="AQ467" i="1"/>
  <c r="AE467" i="1"/>
  <c r="AI467" i="1"/>
  <c r="V320" i="1"/>
  <c r="AI319" i="1"/>
  <c r="AQ319" i="1"/>
  <c r="AE319" i="1"/>
  <c r="AM319" i="1"/>
  <c r="AI559" i="1"/>
  <c r="AM559" i="1"/>
  <c r="AQ559" i="1"/>
  <c r="AE559" i="1"/>
  <c r="AE105" i="1"/>
  <c r="AF106" i="1" s="1"/>
  <c r="AM105" i="1"/>
  <c r="AN106" i="1" s="1"/>
  <c r="V106" i="1"/>
  <c r="AI105" i="1"/>
  <c r="AJ106" i="1" s="1"/>
  <c r="AQ105" i="1"/>
  <c r="AR106" i="1" s="1"/>
  <c r="AE285" i="1"/>
  <c r="AM285" i="1"/>
  <c r="V286" i="1"/>
  <c r="AQ285" i="1"/>
  <c r="AI285" i="1"/>
  <c r="AI241" i="1"/>
  <c r="AQ241" i="1"/>
  <c r="AE241" i="1"/>
  <c r="AM241" i="1"/>
  <c r="V242" i="1"/>
  <c r="AI487" i="1"/>
  <c r="AE487" i="1"/>
  <c r="AM487" i="1"/>
  <c r="AQ487" i="1"/>
  <c r="AE538" i="1"/>
  <c r="AF539" i="1" s="1"/>
  <c r="AQ538" i="1"/>
  <c r="AR539" i="1" s="1"/>
  <c r="AM538" i="1"/>
  <c r="AN539" i="1" s="1"/>
  <c r="V539" i="1"/>
  <c r="AI538" i="1"/>
  <c r="AJ539" i="1" s="1"/>
  <c r="AQ159" i="1"/>
  <c r="AI159" i="1"/>
  <c r="AE159" i="1"/>
  <c r="AM159" i="1"/>
  <c r="AI481" i="1"/>
  <c r="V482" i="1"/>
  <c r="AM481" i="1"/>
  <c r="AN482" i="1" s="1"/>
  <c r="AQ481" i="1"/>
  <c r="AR482" i="1" s="1"/>
  <c r="AE481" i="1"/>
  <c r="AQ288" i="1"/>
  <c r="AI288" i="1"/>
  <c r="AE288" i="1"/>
  <c r="AM288" i="1"/>
  <c r="V289" i="1"/>
  <c r="T1660" i="1"/>
  <c r="T1394" i="1"/>
  <c r="I1407" i="5" s="1"/>
  <c r="T1571" i="1"/>
  <c r="I1584" i="5" s="1"/>
  <c r="T176" i="1"/>
  <c r="I189" i="5" s="1"/>
  <c r="T550" i="1"/>
  <c r="I563" i="5" s="1"/>
  <c r="T1646" i="1"/>
  <c r="T915" i="1"/>
  <c r="I928" i="5" s="1"/>
  <c r="T1303" i="1"/>
  <c r="I1316" i="5" s="1"/>
  <c r="T380" i="1"/>
  <c r="I393" i="5" s="1"/>
  <c r="T865" i="1"/>
  <c r="I878" i="5" s="1"/>
  <c r="T985" i="1"/>
  <c r="I998" i="5" s="1"/>
  <c r="T404" i="1"/>
  <c r="I417" i="5" s="1"/>
  <c r="T615" i="1"/>
  <c r="I628" i="5" s="1"/>
  <c r="T1627" i="1"/>
  <c r="I1640" i="5" s="1"/>
  <c r="T1023" i="1"/>
  <c r="I1036" i="5" s="1"/>
  <c r="T424" i="1"/>
  <c r="I437" i="5" s="1"/>
  <c r="T2038" i="1"/>
  <c r="T373" i="1"/>
  <c r="I386" i="5" s="1"/>
  <c r="T1502" i="1"/>
  <c r="I1515" i="5" s="1"/>
  <c r="T239" i="1"/>
  <c r="I252" i="5" s="1"/>
  <c r="T32" i="1"/>
  <c r="I45" i="5" s="1"/>
  <c r="T1078" i="1"/>
  <c r="I1091" i="5" s="1"/>
  <c r="T1307" i="1"/>
  <c r="I1320" i="5" s="1"/>
  <c r="T2051" i="1"/>
  <c r="T1051" i="1"/>
  <c r="I1064" i="5" s="1"/>
  <c r="T1812" i="1"/>
  <c r="T930" i="1"/>
  <c r="I943" i="5" s="1"/>
  <c r="T368" i="1"/>
  <c r="I381" i="5" s="1"/>
  <c r="T876" i="1"/>
  <c r="I889" i="5" s="1"/>
  <c r="T70" i="1"/>
  <c r="I83" i="5" s="1"/>
  <c r="T374" i="1"/>
  <c r="I387" i="5" s="1"/>
  <c r="T1877" i="1"/>
  <c r="T2055" i="1"/>
  <c r="T2012" i="1"/>
  <c r="T1335" i="1"/>
  <c r="I1348" i="5" s="1"/>
  <c r="T1360" i="1"/>
  <c r="I1373" i="5" s="1"/>
  <c r="T1310" i="1"/>
  <c r="I1323" i="5" s="1"/>
  <c r="T170" i="1"/>
  <c r="I183" i="5" s="1"/>
  <c r="T1215" i="1"/>
  <c r="I1228" i="5" s="1"/>
  <c r="T2026" i="1"/>
  <c r="T290" i="1"/>
  <c r="I303" i="5" s="1"/>
  <c r="T1752" i="1"/>
  <c r="T818" i="1"/>
  <c r="I831" i="5" s="1"/>
  <c r="T1968" i="1"/>
  <c r="T1491" i="1"/>
  <c r="I1504" i="5" s="1"/>
  <c r="T1188" i="1"/>
  <c r="I1201" i="5" s="1"/>
  <c r="T523" i="1"/>
  <c r="I536" i="5" s="1"/>
  <c r="T994" i="1"/>
  <c r="I1007" i="5" s="1"/>
  <c r="T483" i="1"/>
  <c r="I496" i="5" s="1"/>
  <c r="T140" i="1"/>
  <c r="I153" i="5" s="1"/>
  <c r="T1516" i="1"/>
  <c r="I1529" i="5" s="1"/>
  <c r="T1899" i="1"/>
  <c r="T988" i="1"/>
  <c r="I1001" i="5" s="1"/>
  <c r="T1194" i="1"/>
  <c r="I1207" i="5" s="1"/>
  <c r="T560" i="1"/>
  <c r="I573" i="5" s="1"/>
  <c r="V560" i="1" s="1"/>
  <c r="T354" i="1"/>
  <c r="I367" i="5" s="1"/>
  <c r="T925" i="1"/>
  <c r="I938" i="5" s="1"/>
  <c r="T468" i="1"/>
  <c r="I481" i="5" s="1"/>
  <c r="T1727" i="1"/>
  <c r="T431" i="1"/>
  <c r="I444" i="5" s="1"/>
  <c r="T1786" i="1"/>
  <c r="T78" i="1"/>
  <c r="I91" i="5" s="1"/>
  <c r="T739" i="1"/>
  <c r="I752" i="5" s="1"/>
  <c r="T802" i="1"/>
  <c r="I815" i="5" s="1"/>
  <c r="T177" i="1"/>
  <c r="I190" i="5" s="1"/>
  <c r="T104" i="1"/>
  <c r="I117" i="5" s="1"/>
  <c r="T1662" i="1"/>
  <c r="T1913" i="1"/>
  <c r="T1116" i="1"/>
  <c r="I1129" i="5" s="1"/>
  <c r="T1496" i="1"/>
  <c r="I1509" i="5" s="1"/>
  <c r="T14" i="1"/>
  <c r="I27" i="5" s="1"/>
  <c r="V14" i="1" s="1"/>
  <c r="T1312" i="1"/>
  <c r="I1325" i="5" s="1"/>
  <c r="T768" i="1"/>
  <c r="I781" i="5" s="1"/>
  <c r="T1771" i="1"/>
  <c r="T1799" i="1"/>
  <c r="T733" i="1"/>
  <c r="I746" i="5" s="1"/>
  <c r="T1621" i="1"/>
  <c r="I1634" i="5" s="1"/>
  <c r="T444" i="1"/>
  <c r="I457" i="5" s="1"/>
  <c r="T1685" i="1"/>
  <c r="T414" i="1"/>
  <c r="I427" i="5" s="1"/>
  <c r="T1794" i="1"/>
  <c r="T1557" i="1"/>
  <c r="I1570" i="5" s="1"/>
  <c r="T184" i="1"/>
  <c r="I197" i="5" s="1"/>
  <c r="T234" i="1"/>
  <c r="I247" i="5" s="1"/>
  <c r="T1069" i="1"/>
  <c r="I1082" i="5" s="1"/>
  <c r="T1565" i="1"/>
  <c r="I1578" i="5" s="1"/>
  <c r="T2035" i="1"/>
  <c r="T116" i="1"/>
  <c r="I129" i="5" s="1"/>
  <c r="T1477" i="1"/>
  <c r="I1490" i="5" s="1"/>
  <c r="T1663" i="1"/>
  <c r="T117" i="1"/>
  <c r="I130" i="5" s="1"/>
  <c r="T1819" i="1"/>
  <c r="T741" i="1"/>
  <c r="I754" i="5" s="1"/>
  <c r="T764" i="1"/>
  <c r="I777" i="5" s="1"/>
  <c r="T1044" i="1"/>
  <c r="I1057" i="5" s="1"/>
  <c r="T1449" i="1"/>
  <c r="I1462" i="5" s="1"/>
  <c r="T1164" i="1"/>
  <c r="I1177" i="5" s="1"/>
  <c r="T19" i="1"/>
  <c r="I32" i="5" s="1"/>
  <c r="T1708" i="1"/>
  <c r="T605" i="1"/>
  <c r="I618" i="5" s="1"/>
  <c r="T169" i="1"/>
  <c r="I182" i="5" s="1"/>
  <c r="V169" i="1" s="1"/>
  <c r="T113" i="1"/>
  <c r="I126" i="5" s="1"/>
  <c r="V343" i="1"/>
  <c r="AQ342" i="1"/>
  <c r="AE342" i="1"/>
  <c r="AI342" i="1"/>
  <c r="AM342" i="1"/>
  <c r="AM145" i="1"/>
  <c r="V146" i="1"/>
  <c r="AQ145" i="1"/>
  <c r="AI145" i="1"/>
  <c r="AE145" i="1"/>
  <c r="AE257" i="1"/>
  <c r="AM257" i="1"/>
  <c r="AI257" i="1"/>
  <c r="AQ257" i="1"/>
  <c r="V258" i="1"/>
  <c r="V191" i="1"/>
  <c r="AI191" i="1"/>
  <c r="V192" i="1"/>
  <c r="AE191" i="1"/>
  <c r="AM191" i="1"/>
  <c r="AQ191" i="1"/>
  <c r="AE341" i="1"/>
  <c r="AI341" i="1"/>
  <c r="AJ342" i="1" s="1"/>
  <c r="V342" i="1"/>
  <c r="AM341" i="1"/>
  <c r="AN342" i="1" s="1"/>
  <c r="AQ341" i="1"/>
  <c r="AR342" i="1" s="1"/>
  <c r="AE23" i="1"/>
  <c r="AI23" i="1"/>
  <c r="V24" i="1"/>
  <c r="AQ23" i="1"/>
  <c r="AM23" i="1"/>
  <c r="V299" i="1"/>
  <c r="V300" i="1"/>
  <c r="AQ299" i="1"/>
  <c r="AE299" i="1"/>
  <c r="AI299" i="1"/>
  <c r="AM299" i="1"/>
  <c r="AQ364" i="1"/>
  <c r="AI364" i="1"/>
  <c r="AM364" i="1"/>
  <c r="AE364" i="1"/>
  <c r="V365" i="1"/>
  <c r="AE254" i="1"/>
  <c r="AM254" i="1"/>
  <c r="AI254" i="1"/>
  <c r="AQ254" i="1"/>
  <c r="V255" i="1"/>
  <c r="AQ492" i="1"/>
  <c r="AM492" i="1"/>
  <c r="AI492" i="1"/>
  <c r="AE492" i="1"/>
  <c r="V493" i="1"/>
  <c r="AI79" i="1"/>
  <c r="AE79" i="1"/>
  <c r="AM79" i="1"/>
  <c r="AQ79" i="1"/>
  <c r="V80" i="1"/>
  <c r="AM649" i="1"/>
  <c r="AQ649" i="1"/>
  <c r="AI649" i="1"/>
  <c r="AE649" i="1"/>
  <c r="AE613" i="1"/>
  <c r="AM613" i="1"/>
  <c r="AQ613" i="1"/>
  <c r="V614" i="1"/>
  <c r="AI613" i="1"/>
  <c r="AE436" i="1"/>
  <c r="AQ436" i="1"/>
  <c r="V437" i="1"/>
  <c r="AM436" i="1"/>
  <c r="AI436" i="1"/>
  <c r="AQ27" i="1"/>
  <c r="AM27" i="1"/>
  <c r="AI27" i="1"/>
  <c r="AE27" i="1"/>
  <c r="V28" i="1"/>
  <c r="AQ122" i="1"/>
  <c r="AM122" i="1"/>
  <c r="AI122" i="1"/>
  <c r="AE122" i="1"/>
  <c r="V131" i="1"/>
  <c r="AQ130" i="1"/>
  <c r="AI130" i="1"/>
  <c r="AJ131" i="1" s="1"/>
  <c r="AM130" i="1"/>
  <c r="AN131" i="1" s="1"/>
  <c r="AE130" i="1"/>
  <c r="AM298" i="1"/>
  <c r="AN299" i="1" s="1"/>
  <c r="AQ298" i="1"/>
  <c r="AR299" i="1" s="1"/>
  <c r="AI298" i="1"/>
  <c r="AJ299" i="1" s="1"/>
  <c r="AE298" i="1"/>
  <c r="AE591" i="1"/>
  <c r="AI591" i="1"/>
  <c r="AQ591" i="1"/>
  <c r="V592" i="1"/>
  <c r="AM591" i="1"/>
  <c r="AQ383" i="1"/>
  <c r="V384" i="1"/>
  <c r="AM383" i="1"/>
  <c r="AI383" i="1"/>
  <c r="AE383" i="1"/>
  <c r="AQ40" i="1"/>
  <c r="V41" i="1"/>
  <c r="AE40" i="1"/>
  <c r="AI40" i="1"/>
  <c r="AM40" i="1"/>
  <c r="V239" i="1"/>
  <c r="AE238" i="1"/>
  <c r="AQ238" i="1"/>
  <c r="AM238" i="1"/>
  <c r="AI238" i="1"/>
  <c r="AE311" i="1"/>
  <c r="AI311" i="1"/>
  <c r="AQ311" i="1"/>
  <c r="AM311" i="1"/>
  <c r="AE42" i="1"/>
  <c r="AQ42" i="1"/>
  <c r="AM42" i="1"/>
  <c r="AI42" i="1"/>
  <c r="V43" i="1"/>
  <c r="AQ139" i="1"/>
  <c r="AI139" i="1"/>
  <c r="AE139" i="1"/>
  <c r="AM139" i="1"/>
  <c r="V140" i="1"/>
  <c r="AQ119" i="1"/>
  <c r="AM119" i="1"/>
  <c r="AE119" i="1"/>
  <c r="V120" i="1"/>
  <c r="AI119" i="1"/>
  <c r="AI67" i="1"/>
  <c r="AQ67" i="1"/>
  <c r="AE67" i="1"/>
  <c r="AM67" i="1"/>
  <c r="V68" i="1"/>
  <c r="AQ216" i="1"/>
  <c r="AE216" i="1"/>
  <c r="AI216" i="1"/>
  <c r="AM216" i="1"/>
  <c r="AE126" i="1"/>
  <c r="AI126" i="1"/>
  <c r="V127" i="1"/>
  <c r="AQ126" i="1"/>
  <c r="AM126" i="1"/>
  <c r="AM24" i="1"/>
  <c r="AQ24" i="1"/>
  <c r="V25" i="1"/>
  <c r="AE24" i="1"/>
  <c r="AI24" i="1"/>
  <c r="AE206" i="1"/>
  <c r="AF207" i="1" s="1"/>
  <c r="AM206" i="1"/>
  <c r="AN207" i="1" s="1"/>
  <c r="AI206" i="1"/>
  <c r="AJ207" i="1" s="1"/>
  <c r="V207" i="1"/>
  <c r="AQ206" i="1"/>
  <c r="AR207" i="1" s="1"/>
  <c r="AM9" i="1"/>
  <c r="AE9" i="1"/>
  <c r="AQ9" i="1"/>
  <c r="AI9" i="1"/>
  <c r="AM137" i="1"/>
  <c r="AQ137" i="1"/>
  <c r="V138" i="1"/>
  <c r="AI137" i="1"/>
  <c r="AE137" i="1"/>
  <c r="AI580" i="1"/>
  <c r="V581" i="1"/>
  <c r="AM580" i="1"/>
  <c r="AQ580" i="1"/>
  <c r="AE580" i="1"/>
  <c r="AE190" i="1"/>
  <c r="AI190" i="1"/>
  <c r="AJ191" i="1" s="1"/>
  <c r="AQ190" i="1"/>
  <c r="AR191" i="1" s="1"/>
  <c r="AM190" i="1"/>
  <c r="AN191" i="1" s="1"/>
  <c r="AQ382" i="1"/>
  <c r="AI382" i="1"/>
  <c r="AJ383" i="1" s="1"/>
  <c r="V383" i="1"/>
  <c r="AM382" i="1"/>
  <c r="AE382" i="1"/>
  <c r="AM584" i="1"/>
  <c r="AE584" i="1"/>
  <c r="V585" i="1"/>
  <c r="AI584" i="1"/>
  <c r="AQ584" i="1"/>
  <c r="AI594" i="1"/>
  <c r="AM594" i="1"/>
  <c r="AE594" i="1"/>
  <c r="AQ594" i="1"/>
  <c r="V595" i="1"/>
  <c r="AI334" i="1"/>
  <c r="AJ335" i="1" s="1"/>
  <c r="AM334" i="1"/>
  <c r="AN335" i="1" s="1"/>
  <c r="AE334" i="1"/>
  <c r="V335" i="1"/>
  <c r="AQ334" i="1"/>
  <c r="AR335" i="1" s="1"/>
  <c r="AQ262" i="1"/>
  <c r="AR263" i="1" s="1"/>
  <c r="V263" i="1"/>
  <c r="AE262" i="1"/>
  <c r="AF263" i="1" s="1"/>
  <c r="AI262" i="1"/>
  <c r="AJ263" i="1" s="1"/>
  <c r="AM262" i="1"/>
  <c r="AN263" i="1" s="1"/>
  <c r="AI82" i="1"/>
  <c r="AM82" i="1"/>
  <c r="AQ82" i="1"/>
  <c r="V83" i="1"/>
  <c r="AE82" i="1"/>
  <c r="AI230" i="1"/>
  <c r="AM230" i="1"/>
  <c r="AQ230" i="1"/>
  <c r="AE230" i="1"/>
  <c r="V231" i="1"/>
  <c r="AM127" i="1"/>
  <c r="AQ127" i="1"/>
  <c r="AI127" i="1"/>
  <c r="AE127" i="1"/>
  <c r="V128" i="1"/>
  <c r="V35" i="1"/>
  <c r="V36" i="1"/>
  <c r="AM35" i="1"/>
  <c r="AE35" i="1"/>
  <c r="AQ35" i="1"/>
  <c r="AI35" i="1"/>
  <c r="V91" i="1"/>
  <c r="AM91" i="1"/>
  <c r="AI91" i="1"/>
  <c r="AQ91" i="1"/>
  <c r="V92" i="1"/>
  <c r="AE91" i="1"/>
  <c r="AI409" i="1"/>
  <c r="AQ409" i="1"/>
  <c r="AM409" i="1"/>
  <c r="V410" i="1"/>
  <c r="AE409" i="1"/>
  <c r="V417" i="1"/>
  <c r="AE416" i="1"/>
  <c r="AF417" i="1" s="1"/>
  <c r="AQ416" i="1"/>
  <c r="AR417" i="1" s="1"/>
  <c r="AM416" i="1"/>
  <c r="AN417" i="1" s="1"/>
  <c r="AI416" i="1"/>
  <c r="AJ417" i="1" s="1"/>
  <c r="V396" i="1"/>
  <c r="AQ395" i="1"/>
  <c r="AE395" i="1"/>
  <c r="AM395" i="1"/>
  <c r="AI395" i="1"/>
  <c r="V550" i="1"/>
  <c r="AM549" i="1"/>
  <c r="AQ549" i="1"/>
  <c r="AI549" i="1"/>
  <c r="AE549" i="1"/>
  <c r="V97" i="1"/>
  <c r="AE96" i="1"/>
  <c r="AF97" i="1" s="1"/>
  <c r="AI96" i="1"/>
  <c r="AJ97" i="1" s="1"/>
  <c r="AQ96" i="1"/>
  <c r="AR97" i="1" s="1"/>
  <c r="AM96" i="1"/>
  <c r="AN97" i="1" s="1"/>
  <c r="AM158" i="1"/>
  <c r="AI158" i="1"/>
  <c r="AJ159" i="1" s="1"/>
  <c r="V159" i="1"/>
  <c r="AQ158" i="1"/>
  <c r="AR159" i="1" s="1"/>
  <c r="AE158" i="1"/>
  <c r="AE472" i="1"/>
  <c r="AI472" i="1"/>
  <c r="AM472" i="1"/>
  <c r="AQ472" i="1"/>
  <c r="AM564" i="1"/>
  <c r="AN565" i="1" s="1"/>
  <c r="AI564" i="1"/>
  <c r="AJ565" i="1" s="1"/>
  <c r="AQ564" i="1"/>
  <c r="AR565" i="1" s="1"/>
  <c r="V565" i="1"/>
  <c r="AE564" i="1"/>
  <c r="AF565" i="1" s="1"/>
  <c r="AQ642" i="1"/>
  <c r="AE642" i="1"/>
  <c r="AM642" i="1"/>
  <c r="AI642" i="1"/>
  <c r="AE182" i="1"/>
  <c r="V183" i="1"/>
  <c r="AM182" i="1"/>
  <c r="AQ182" i="1"/>
  <c r="AI182" i="1"/>
  <c r="AQ34" i="1"/>
  <c r="AR35" i="1" s="1"/>
  <c r="AM34" i="1"/>
  <c r="AN35" i="1" s="1"/>
  <c r="AI34" i="1"/>
  <c r="AJ35" i="1" s="1"/>
  <c r="AE34" i="1"/>
  <c r="AE406" i="1"/>
  <c r="AF407" i="1" s="1"/>
  <c r="AM406" i="1"/>
  <c r="AN407" i="1" s="1"/>
  <c r="V407" i="1"/>
  <c r="AI406" i="1"/>
  <c r="AJ407" i="1" s="1"/>
  <c r="AQ406" i="1"/>
  <c r="AR407" i="1" s="1"/>
  <c r="AI333" i="1"/>
  <c r="AJ334" i="1" s="1"/>
  <c r="AQ333" i="1"/>
  <c r="AR334" i="1" s="1"/>
  <c r="V334" i="1"/>
  <c r="AE333" i="1"/>
  <c r="AF334" i="1" s="1"/>
  <c r="AM333" i="1"/>
  <c r="AN334" i="1" s="1"/>
  <c r="V330" i="1"/>
  <c r="AE329" i="1"/>
  <c r="AI329" i="1"/>
  <c r="AM329" i="1"/>
  <c r="AQ329" i="1"/>
  <c r="AQ154" i="1"/>
  <c r="AE154" i="1"/>
  <c r="V155" i="1"/>
  <c r="AM154" i="1"/>
  <c r="AI154" i="1"/>
  <c r="AQ592" i="1"/>
  <c r="AE592" i="1"/>
  <c r="V593" i="1"/>
  <c r="AM592" i="1"/>
  <c r="AI592" i="1"/>
  <c r="AE429" i="1"/>
  <c r="AQ429" i="1"/>
  <c r="AM429" i="1"/>
  <c r="AI429" i="1"/>
  <c r="V430" i="1"/>
  <c r="AM389" i="1"/>
  <c r="AE389" i="1"/>
  <c r="AQ389" i="1"/>
  <c r="AI389" i="1"/>
  <c r="V390" i="1"/>
  <c r="AE392" i="1"/>
  <c r="AF393" i="1" s="1"/>
  <c r="AQ392" i="1"/>
  <c r="AR393" i="1" s="1"/>
  <c r="AI392" i="1"/>
  <c r="AJ393" i="1" s="1"/>
  <c r="V393" i="1"/>
  <c r="AM392" i="1"/>
  <c r="AN393" i="1" s="1"/>
  <c r="AQ88" i="1"/>
  <c r="AM88" i="1"/>
  <c r="AE88" i="1"/>
  <c r="AI88" i="1"/>
  <c r="AM258" i="1"/>
  <c r="V259" i="1"/>
  <c r="AI258" i="1"/>
  <c r="AE258" i="1"/>
  <c r="AQ258" i="1"/>
  <c r="AE280" i="1"/>
  <c r="AI280" i="1"/>
  <c r="AM280" i="1"/>
  <c r="V281" i="1"/>
  <c r="AQ280" i="1"/>
  <c r="AI434" i="1"/>
  <c r="AQ434" i="1"/>
  <c r="AE434" i="1"/>
  <c r="AM434" i="1"/>
  <c r="AI634" i="1"/>
  <c r="AM634" i="1"/>
  <c r="AQ634" i="1"/>
  <c r="AE634" i="1"/>
  <c r="AI474" i="1"/>
  <c r="AQ474" i="1"/>
  <c r="AE474" i="1"/>
  <c r="AM474" i="1"/>
  <c r="AI497" i="1"/>
  <c r="AQ497" i="1"/>
  <c r="AE497" i="1"/>
  <c r="AM497" i="1"/>
  <c r="V498" i="1"/>
  <c r="AE510" i="1"/>
  <c r="AM510" i="1"/>
  <c r="AQ510" i="1"/>
  <c r="AI510" i="1"/>
  <c r="AQ506" i="1"/>
  <c r="AI506" i="1"/>
  <c r="AE506" i="1"/>
  <c r="AM506" i="1"/>
  <c r="AM174" i="1"/>
  <c r="AE174" i="1"/>
  <c r="AI174" i="1"/>
  <c r="AQ174" i="1"/>
  <c r="AQ220" i="1"/>
  <c r="AI220" i="1"/>
  <c r="AM220" i="1"/>
  <c r="AE220" i="1"/>
  <c r="V221" i="1"/>
  <c r="AQ124" i="1"/>
  <c r="AR125" i="1" s="1"/>
  <c r="V125" i="1"/>
  <c r="AI124" i="1"/>
  <c r="AJ125" i="1" s="1"/>
  <c r="AM124" i="1"/>
  <c r="AN125" i="1" s="1"/>
  <c r="AE124" i="1"/>
  <c r="AF125" i="1" s="1"/>
  <c r="AQ330" i="1"/>
  <c r="AM330" i="1"/>
  <c r="AI330" i="1"/>
  <c r="AE330" i="1"/>
  <c r="V331" i="1"/>
  <c r="AE650" i="1"/>
  <c r="AQ650" i="1"/>
  <c r="AI650" i="1"/>
  <c r="AM650" i="1"/>
  <c r="AI585" i="1"/>
  <c r="AJ586" i="1" s="1"/>
  <c r="AM585" i="1"/>
  <c r="AN586" i="1" s="1"/>
  <c r="AE585" i="1"/>
  <c r="AF586" i="1" s="1"/>
  <c r="AQ585" i="1"/>
  <c r="AR586" i="1" s="1"/>
  <c r="V586" i="1"/>
  <c r="AI381" i="1"/>
  <c r="AJ382" i="1" s="1"/>
  <c r="AE381" i="1"/>
  <c r="AF382" i="1" s="1"/>
  <c r="AQ381" i="1"/>
  <c r="AR382" i="1" s="1"/>
  <c r="AM381" i="1"/>
  <c r="V382" i="1"/>
  <c r="AI551" i="1"/>
  <c r="AM551" i="1"/>
  <c r="AE551" i="1"/>
  <c r="AQ551" i="1"/>
  <c r="V552" i="1"/>
  <c r="AE600" i="1"/>
  <c r="AM600" i="1"/>
  <c r="AQ600" i="1"/>
  <c r="AI600" i="1"/>
  <c r="AQ284" i="1"/>
  <c r="AR285" i="1" s="1"/>
  <c r="AI284" i="1"/>
  <c r="AJ285" i="1" s="1"/>
  <c r="AE284" i="1"/>
  <c r="AF285" i="1" s="1"/>
  <c r="AM284" i="1"/>
  <c r="AN285" i="1" s="1"/>
  <c r="V285" i="1"/>
  <c r="AQ428" i="1"/>
  <c r="AR429" i="1" s="1"/>
  <c r="AM428" i="1"/>
  <c r="AN429" i="1" s="1"/>
  <c r="AI428" i="1"/>
  <c r="AJ429" i="1" s="1"/>
  <c r="AE428" i="1"/>
  <c r="AF429" i="1" s="1"/>
  <c r="V429" i="1"/>
  <c r="AQ641" i="1"/>
  <c r="AM641" i="1"/>
  <c r="AI641" i="1"/>
  <c r="AE641" i="1"/>
  <c r="AF642" i="1" s="1"/>
  <c r="V271" i="1"/>
  <c r="AE270" i="1"/>
  <c r="AM270" i="1"/>
  <c r="AQ270" i="1"/>
  <c r="AI270" i="1"/>
  <c r="AI570" i="1"/>
  <c r="AM570" i="1"/>
  <c r="AE570" i="1"/>
  <c r="AQ570" i="1"/>
  <c r="AM581" i="1"/>
  <c r="AI581" i="1"/>
  <c r="AE581" i="1"/>
  <c r="AQ581" i="1"/>
  <c r="V582" i="1"/>
  <c r="AI197" i="1"/>
  <c r="AM197" i="1"/>
  <c r="AQ197" i="1"/>
  <c r="AE197" i="1"/>
  <c r="AE647" i="1"/>
  <c r="AQ647" i="1"/>
  <c r="AI647" i="1"/>
  <c r="AM647" i="1"/>
  <c r="AQ186" i="1"/>
  <c r="AI186" i="1"/>
  <c r="AM186" i="1"/>
  <c r="V187" i="1"/>
  <c r="AE186" i="1"/>
  <c r="AM576" i="1"/>
  <c r="V577" i="1"/>
  <c r="AE576" i="1"/>
  <c r="AI576" i="1"/>
  <c r="AQ576" i="1"/>
  <c r="AI590" i="1"/>
  <c r="AJ591" i="1" s="1"/>
  <c r="AM590" i="1"/>
  <c r="AN591" i="1" s="1"/>
  <c r="AQ590" i="1"/>
  <c r="V591" i="1"/>
  <c r="AE590" i="1"/>
  <c r="AF591" i="1" s="1"/>
  <c r="AM68" i="1"/>
  <c r="AI68" i="1"/>
  <c r="AQ68" i="1"/>
  <c r="AE68" i="1"/>
  <c r="V69" i="1"/>
  <c r="V165" i="1"/>
  <c r="AM165" i="1"/>
  <c r="AE165" i="1"/>
  <c r="AI165" i="1"/>
  <c r="AQ165" i="1"/>
  <c r="V166" i="1"/>
  <c r="AE535" i="1"/>
  <c r="AQ535" i="1"/>
  <c r="AI535" i="1"/>
  <c r="AM535" i="1"/>
  <c r="V536" i="1"/>
  <c r="AI199" i="1"/>
  <c r="AJ200" i="1" s="1"/>
  <c r="AQ199" i="1"/>
  <c r="AR200" i="1" s="1"/>
  <c r="AM199" i="1"/>
  <c r="AN200" i="1" s="1"/>
  <c r="AE199" i="1"/>
  <c r="AF200" i="1" s="1"/>
  <c r="V200" i="1"/>
  <c r="AI463" i="1"/>
  <c r="AE463" i="1"/>
  <c r="AQ463" i="1"/>
  <c r="AM463" i="1"/>
  <c r="V464" i="1"/>
  <c r="AI541" i="1"/>
  <c r="AQ541" i="1"/>
  <c r="AE541" i="1"/>
  <c r="AM541" i="1"/>
  <c r="AM385" i="1"/>
  <c r="AI385" i="1"/>
  <c r="AE385" i="1"/>
  <c r="AQ385" i="1"/>
  <c r="V386" i="1"/>
  <c r="AQ543" i="1"/>
  <c r="AI543" i="1"/>
  <c r="AE543" i="1"/>
  <c r="AM543" i="1"/>
  <c r="AI83" i="1"/>
  <c r="AM83" i="1"/>
  <c r="AE83" i="1"/>
  <c r="AQ83" i="1"/>
  <c r="AQ246" i="1"/>
  <c r="AE246" i="1"/>
  <c r="AI246" i="1"/>
  <c r="AM246" i="1"/>
  <c r="V89" i="1"/>
  <c r="AI89" i="1"/>
  <c r="AE89" i="1"/>
  <c r="AM89" i="1"/>
  <c r="AQ89" i="1"/>
  <c r="V90" i="1"/>
  <c r="AI242" i="1"/>
  <c r="V243" i="1"/>
  <c r="AQ242" i="1"/>
  <c r="AE242" i="1"/>
  <c r="AM242" i="1"/>
  <c r="AE304" i="1"/>
  <c r="AF305" i="1" s="1"/>
  <c r="AM304" i="1"/>
  <c r="AN305" i="1" s="1"/>
  <c r="AI304" i="1"/>
  <c r="AJ305" i="1" s="1"/>
  <c r="AQ304" i="1"/>
  <c r="AR305" i="1" s="1"/>
  <c r="V305" i="1"/>
  <c r="AI621" i="1"/>
  <c r="AM621" i="1"/>
  <c r="AQ621" i="1"/>
  <c r="AE621" i="1"/>
  <c r="V622" i="1"/>
  <c r="AQ231" i="1"/>
  <c r="AE231" i="1"/>
  <c r="AM231" i="1"/>
  <c r="V232" i="1"/>
  <c r="AI231" i="1"/>
  <c r="AQ50" i="1"/>
  <c r="AE50" i="1"/>
  <c r="AI50" i="1"/>
  <c r="V51" i="1"/>
  <c r="AM50" i="1"/>
  <c r="AE351" i="1"/>
  <c r="AQ351" i="1"/>
  <c r="AI351" i="1"/>
  <c r="AM351" i="1"/>
  <c r="AQ607" i="1"/>
  <c r="AM607" i="1"/>
  <c r="AI607" i="1"/>
  <c r="V608" i="1"/>
  <c r="AE607" i="1"/>
  <c r="AQ59" i="1"/>
  <c r="AR60" i="1" s="1"/>
  <c r="AM59" i="1"/>
  <c r="AN60" i="1" s="1"/>
  <c r="AE59" i="1"/>
  <c r="AF60" i="1" s="1"/>
  <c r="AI59" i="1"/>
  <c r="AJ60" i="1" s="1"/>
  <c r="V60" i="1"/>
  <c r="AE508" i="1"/>
  <c r="AF509" i="1" s="1"/>
  <c r="AM508" i="1"/>
  <c r="AN509" i="1" s="1"/>
  <c r="V509" i="1"/>
  <c r="AQ508" i="1"/>
  <c r="AR509" i="1" s="1"/>
  <c r="AI508" i="1"/>
  <c r="AJ509" i="1" s="1"/>
  <c r="AM370" i="1"/>
  <c r="AN371" i="1" s="1"/>
  <c r="V371" i="1"/>
  <c r="AI370" i="1"/>
  <c r="AJ371" i="1" s="1"/>
  <c r="AQ370" i="1"/>
  <c r="AR371" i="1" s="1"/>
  <c r="AE370" i="1"/>
  <c r="AF371" i="1" s="1"/>
  <c r="AE301" i="1"/>
  <c r="AI301" i="1"/>
  <c r="AM301" i="1"/>
  <c r="AQ301" i="1"/>
  <c r="AE161" i="1"/>
  <c r="AF162" i="1" s="1"/>
  <c r="AI161" i="1"/>
  <c r="AJ162" i="1" s="1"/>
  <c r="V162" i="1"/>
  <c r="AQ161" i="1"/>
  <c r="AR162" i="1" s="1"/>
  <c r="AM161" i="1"/>
  <c r="AN162" i="1" s="1"/>
  <c r="AM438" i="1"/>
  <c r="V439" i="1"/>
  <c r="AE438" i="1"/>
  <c r="AI438" i="1"/>
  <c r="AQ438" i="1"/>
  <c r="AI627" i="1"/>
  <c r="AE627" i="1"/>
  <c r="AM627" i="1"/>
  <c r="AQ627" i="1"/>
  <c r="AQ275" i="1"/>
  <c r="V276" i="1"/>
  <c r="AI275" i="1"/>
  <c r="AM275" i="1"/>
  <c r="AE275" i="1"/>
  <c r="AM552" i="1"/>
  <c r="AE552" i="1"/>
  <c r="V553" i="1"/>
  <c r="AI552" i="1"/>
  <c r="AQ552" i="1"/>
  <c r="AI286" i="1"/>
  <c r="AM286" i="1"/>
  <c r="AE286" i="1"/>
  <c r="AQ286" i="1"/>
  <c r="AM425" i="1"/>
  <c r="AI425" i="1"/>
  <c r="AE425" i="1"/>
  <c r="AQ425" i="1"/>
  <c r="AM639" i="1"/>
  <c r="AI639" i="1"/>
  <c r="AE639" i="1"/>
  <c r="AQ639" i="1"/>
  <c r="AI396" i="1"/>
  <c r="AJ397" i="1" s="1"/>
  <c r="AE396" i="1"/>
  <c r="AF397" i="1" s="1"/>
  <c r="AQ396" i="1"/>
  <c r="AR397" i="1" s="1"/>
  <c r="V397" i="1"/>
  <c r="AM396" i="1"/>
  <c r="AN397" i="1" s="1"/>
  <c r="AM221" i="1"/>
  <c r="AN222" i="1" s="1"/>
  <c r="AE221" i="1"/>
  <c r="AF222" i="1" s="1"/>
  <c r="V222" i="1"/>
  <c r="AI221" i="1"/>
  <c r="AJ222" i="1" s="1"/>
  <c r="AQ221" i="1"/>
  <c r="AR222" i="1" s="1"/>
  <c r="AE446" i="1"/>
  <c r="AM446" i="1"/>
  <c r="AI446" i="1"/>
  <c r="AQ446" i="1"/>
  <c r="V447" i="1"/>
  <c r="AQ71" i="1"/>
  <c r="V72" i="1"/>
  <c r="AI71" i="1"/>
  <c r="AM71" i="1"/>
  <c r="AE71" i="1"/>
  <c r="V630" i="1"/>
  <c r="AI630" i="1"/>
  <c r="V631" i="1"/>
  <c r="AQ630" i="1"/>
  <c r="AM630" i="1"/>
  <c r="AE630" i="1"/>
  <c r="V217" i="1"/>
  <c r="V218" i="1"/>
  <c r="AM217" i="1"/>
  <c r="AI217" i="1"/>
  <c r="AE217" i="1"/>
  <c r="AQ217" i="1"/>
  <c r="V103" i="1"/>
  <c r="AE103" i="1"/>
  <c r="AM103" i="1"/>
  <c r="AQ103" i="1"/>
  <c r="AI103" i="1"/>
  <c r="V104" i="1"/>
  <c r="AM562" i="1"/>
  <c r="AN563" i="1" s="1"/>
  <c r="AE562" i="1"/>
  <c r="AF563" i="1" s="1"/>
  <c r="AI562" i="1"/>
  <c r="AJ563" i="1" s="1"/>
  <c r="V563" i="1"/>
  <c r="AQ562" i="1"/>
  <c r="AR563" i="1" s="1"/>
  <c r="AE289" i="1"/>
  <c r="AM289" i="1"/>
  <c r="AI289" i="1"/>
  <c r="V290" i="1"/>
  <c r="AQ289" i="1"/>
  <c r="AQ574" i="1"/>
  <c r="AM574" i="1"/>
  <c r="AE574" i="1"/>
  <c r="AI574" i="1"/>
  <c r="AE449" i="1"/>
  <c r="V450" i="1"/>
  <c r="AM449" i="1"/>
  <c r="AQ449" i="1"/>
  <c r="AI449" i="1"/>
  <c r="V76" i="1"/>
  <c r="AQ76" i="1"/>
  <c r="AR77" i="1" s="1"/>
  <c r="AM76" i="1"/>
  <c r="AN77" i="1" s="1"/>
  <c r="V77" i="1"/>
  <c r="AI76" i="1"/>
  <c r="AJ77" i="1" s="1"/>
  <c r="AE76" i="1"/>
  <c r="AF77" i="1" s="1"/>
  <c r="T1586" i="1"/>
  <c r="I1599" i="5" s="1"/>
  <c r="T475" i="1"/>
  <c r="I488" i="5" s="1"/>
  <c r="T1309" i="1"/>
  <c r="I1322" i="5" s="1"/>
  <c r="T835" i="1"/>
  <c r="I848" i="5" s="1"/>
  <c r="T960" i="1"/>
  <c r="I973" i="5" s="1"/>
  <c r="T2041" i="1"/>
  <c r="T986" i="1"/>
  <c r="I999" i="5" s="1"/>
  <c r="T1487" i="1"/>
  <c r="I1500" i="5" s="1"/>
  <c r="T811" i="1"/>
  <c r="I824" i="5" s="1"/>
  <c r="T1052" i="1"/>
  <c r="I1065" i="5" s="1"/>
  <c r="T616" i="1"/>
  <c r="I629" i="5" s="1"/>
  <c r="T302" i="1"/>
  <c r="I315" i="5" s="1"/>
  <c r="V302" i="1" s="1"/>
  <c r="T198" i="1"/>
  <c r="I211" i="5" s="1"/>
  <c r="V198" i="1" s="1"/>
  <c r="T1331" i="1"/>
  <c r="I1344" i="5" s="1"/>
  <c r="T1126" i="1"/>
  <c r="I1139" i="5" s="1"/>
  <c r="T916" i="1"/>
  <c r="I929" i="5" s="1"/>
  <c r="T933" i="1"/>
  <c r="I946" i="5" s="1"/>
  <c r="T477" i="1"/>
  <c r="I490" i="5" s="1"/>
  <c r="T1753" i="1"/>
  <c r="T223" i="1"/>
  <c r="I236" i="5" s="1"/>
  <c r="V223" i="1" s="1"/>
  <c r="T760" i="1"/>
  <c r="I773" i="5" s="1"/>
  <c r="T1714" i="1"/>
  <c r="T814" i="1"/>
  <c r="I827" i="5" s="1"/>
  <c r="T1906" i="1"/>
  <c r="T415" i="1"/>
  <c r="I428" i="5" s="1"/>
  <c r="T2017" i="1"/>
  <c r="T226" i="1"/>
  <c r="I239" i="5" s="1"/>
  <c r="T967" i="1"/>
  <c r="I980" i="5" s="1"/>
  <c r="T1567" i="1"/>
  <c r="I1580" i="5" s="1"/>
  <c r="T1510" i="1"/>
  <c r="I1523" i="5" s="1"/>
  <c r="T1399" i="1"/>
  <c r="I1412" i="5" s="1"/>
  <c r="T31" i="1"/>
  <c r="I44" i="5" s="1"/>
  <c r="V31" i="1" s="1"/>
  <c r="T611" i="1"/>
  <c r="I624" i="5" s="1"/>
  <c r="T422" i="1"/>
  <c r="I435" i="5" s="1"/>
  <c r="T1146" i="1"/>
  <c r="I1159" i="5" s="1"/>
  <c r="T1254" i="1"/>
  <c r="I1267" i="5" s="1"/>
  <c r="T729" i="1"/>
  <c r="I742" i="5" s="1"/>
  <c r="T466" i="1"/>
  <c r="I479" i="5" s="1"/>
  <c r="V467" i="1" s="1"/>
  <c r="T1520" i="1"/>
  <c r="I1533" i="5" s="1"/>
  <c r="T1723" i="1"/>
  <c r="T99" i="1"/>
  <c r="I112" i="5" s="1"/>
  <c r="T532" i="1"/>
  <c r="T1828" i="1"/>
  <c r="T1444" i="1"/>
  <c r="I1457" i="5" s="1"/>
  <c r="T2042" i="1"/>
  <c r="T312" i="1"/>
  <c r="I325" i="5" s="1"/>
  <c r="T1374" i="1"/>
  <c r="I1387" i="5" s="1"/>
  <c r="T1367" i="1"/>
  <c r="I1380" i="5" s="1"/>
  <c r="T1154" i="1"/>
  <c r="I1167" i="5" s="1"/>
  <c r="T1118" i="1"/>
  <c r="I1131" i="5" s="1"/>
  <c r="T435" i="1"/>
  <c r="I448" i="5" s="1"/>
  <c r="T931" i="1"/>
  <c r="I944" i="5" s="1"/>
  <c r="T799" i="1"/>
  <c r="I812" i="5" s="1"/>
  <c r="T673" i="1"/>
  <c r="I686" i="5" s="1"/>
  <c r="T681" i="1"/>
  <c r="I694" i="5" s="1"/>
  <c r="T860" i="1"/>
  <c r="I873" i="5" s="1"/>
  <c r="T680" i="1"/>
  <c r="I693" i="5" s="1"/>
  <c r="T1821" i="1"/>
  <c r="T959" i="1"/>
  <c r="I972" i="5" s="1"/>
  <c r="T602" i="1"/>
  <c r="I615" i="5" s="1"/>
  <c r="T2069" i="1"/>
  <c r="T1508" i="1"/>
  <c r="I1521" i="5" s="1"/>
  <c r="T1067" i="1"/>
  <c r="I1080" i="5" s="1"/>
  <c r="T561" i="1"/>
  <c r="I574" i="5" s="1"/>
  <c r="T763" i="1"/>
  <c r="I776" i="5" s="1"/>
  <c r="T1372" i="1"/>
  <c r="I1385" i="5" s="1"/>
  <c r="T544" i="1"/>
  <c r="I557" i="5" s="1"/>
  <c r="T1079" i="1"/>
  <c r="I1092" i="5" s="1"/>
  <c r="T1984" i="1"/>
  <c r="T248" i="1"/>
  <c r="I261" i="5" s="1"/>
  <c r="T1884" i="1"/>
  <c r="T1518" i="1"/>
  <c r="I1531" i="5" s="1"/>
  <c r="AM326" i="1"/>
  <c r="AI326" i="1"/>
  <c r="AE326" i="1"/>
  <c r="V327" i="1"/>
  <c r="AQ326" i="1"/>
  <c r="AE599" i="1"/>
  <c r="AF600" i="1" s="1"/>
  <c r="V600" i="1"/>
  <c r="AM599" i="1"/>
  <c r="AI599" i="1"/>
  <c r="AJ600" i="1" s="1"/>
  <c r="AQ599" i="1"/>
  <c r="AR600" i="1" s="1"/>
  <c r="AM636" i="1"/>
  <c r="AI636" i="1"/>
  <c r="AE636" i="1"/>
  <c r="AQ636" i="1"/>
  <c r="AM569" i="1"/>
  <c r="AN570" i="1" s="1"/>
  <c r="AQ569" i="1"/>
  <c r="AR570" i="1" s="1"/>
  <c r="V570" i="1"/>
  <c r="AI569" i="1"/>
  <c r="AJ570" i="1" s="1"/>
  <c r="AE569" i="1"/>
  <c r="AF570" i="1" s="1"/>
  <c r="AM589" i="1"/>
  <c r="AQ589" i="1"/>
  <c r="AR590" i="1" s="1"/>
  <c r="AI589" i="1"/>
  <c r="AJ590" i="1" s="1"/>
  <c r="AE589" i="1"/>
  <c r="AF590" i="1" s="1"/>
  <c r="V590" i="1"/>
  <c r="AI386" i="1"/>
  <c r="AM386" i="1"/>
  <c r="AE386" i="1"/>
  <c r="AQ386" i="1"/>
  <c r="V387" i="1"/>
  <c r="AM603" i="1"/>
  <c r="AE603" i="1"/>
  <c r="AQ603" i="1"/>
  <c r="AI603" i="1"/>
  <c r="AQ534" i="1"/>
  <c r="AR535" i="1" s="1"/>
  <c r="AI534" i="1"/>
  <c r="AJ535" i="1" s="1"/>
  <c r="AM534" i="1"/>
  <c r="AN535" i="1" s="1"/>
  <c r="AE534" i="1"/>
  <c r="AF535" i="1" s="1"/>
  <c r="V535" i="1"/>
  <c r="AE387" i="1"/>
  <c r="AQ387" i="1"/>
  <c r="AM387" i="1"/>
  <c r="AI387" i="1"/>
  <c r="V388" i="1"/>
  <c r="AE470" i="1"/>
  <c r="AF471" i="1" s="1"/>
  <c r="V471" i="1"/>
  <c r="AQ470" i="1"/>
  <c r="AR471" i="1" s="1"/>
  <c r="AI470" i="1"/>
  <c r="AJ471" i="1" s="1"/>
  <c r="AM470" i="1"/>
  <c r="AN471" i="1" s="1"/>
  <c r="AQ138" i="1"/>
  <c r="AR139" i="1" s="1"/>
  <c r="AE138" i="1"/>
  <c r="AF139" i="1" s="1"/>
  <c r="V139" i="1"/>
  <c r="AI138" i="1"/>
  <c r="AJ139" i="1" s="1"/>
  <c r="AM138" i="1"/>
  <c r="AN139" i="1" s="1"/>
  <c r="V454" i="1"/>
  <c r="AQ453" i="1"/>
  <c r="AR454" i="1" s="1"/>
  <c r="AI453" i="1"/>
  <c r="AJ454" i="1" s="1"/>
  <c r="AM453" i="1"/>
  <c r="AN454" i="1" s="1"/>
  <c r="AE453" i="1"/>
  <c r="AF454" i="1" s="1"/>
  <c r="AQ271" i="1"/>
  <c r="AE271" i="1"/>
  <c r="AM271" i="1"/>
  <c r="V272" i="1"/>
  <c r="AI271" i="1"/>
  <c r="AE648" i="1"/>
  <c r="AF649" i="1" s="1"/>
  <c r="AM648" i="1"/>
  <c r="AQ648" i="1"/>
  <c r="AI648" i="1"/>
  <c r="AE619" i="1"/>
  <c r="AQ619" i="1"/>
  <c r="V620" i="1"/>
  <c r="AM619" i="1"/>
  <c r="AI619" i="1"/>
  <c r="AM362" i="1"/>
  <c r="AE362" i="1"/>
  <c r="AQ362" i="1"/>
  <c r="V363" i="1"/>
  <c r="AI362" i="1"/>
  <c r="AI447" i="1"/>
  <c r="AJ448" i="1" s="1"/>
  <c r="AQ447" i="1"/>
  <c r="AR448" i="1" s="1"/>
  <c r="AE447" i="1"/>
  <c r="AF448" i="1" s="1"/>
  <c r="AM447" i="1"/>
  <c r="AN448" i="1" s="1"/>
  <c r="V448" i="1"/>
  <c r="AQ172" i="1"/>
  <c r="AR173" i="1" s="1"/>
  <c r="AM172" i="1"/>
  <c r="AI172" i="1"/>
  <c r="AJ173" i="1" s="1"/>
  <c r="AE172" i="1"/>
  <c r="AF173" i="1" s="1"/>
  <c r="V173" i="1"/>
  <c r="V182" i="1"/>
  <c r="AM181" i="1"/>
  <c r="AN182" i="1" s="1"/>
  <c r="AE181" i="1"/>
  <c r="AF182" i="1" s="1"/>
  <c r="AI181" i="1"/>
  <c r="AJ182" i="1" s="1"/>
  <c r="AQ181" i="1"/>
  <c r="AR182" i="1" s="1"/>
  <c r="AE553" i="1"/>
  <c r="AM553" i="1"/>
  <c r="AI553" i="1"/>
  <c r="AQ553" i="1"/>
  <c r="V554" i="1"/>
  <c r="AE63" i="1"/>
  <c r="V64" i="1"/>
  <c r="AM63" i="1"/>
  <c r="AQ63" i="1"/>
  <c r="AI63" i="1"/>
  <c r="AE620" i="1"/>
  <c r="AF621" i="1" s="1"/>
  <c r="AM620" i="1"/>
  <c r="AI620" i="1"/>
  <c r="AQ620" i="1"/>
  <c r="V621" i="1"/>
  <c r="AI318" i="1"/>
  <c r="AJ319" i="1" s="1"/>
  <c r="AQ318" i="1"/>
  <c r="AR319" i="1" s="1"/>
  <c r="AM318" i="1"/>
  <c r="AN319" i="1" s="1"/>
  <c r="AE318" i="1"/>
  <c r="AF319" i="1" s="1"/>
  <c r="V319" i="1"/>
  <c r="V8" i="1"/>
  <c r="AQ7" i="1"/>
  <c r="AR8" i="1" s="1"/>
  <c r="AI7" i="1"/>
  <c r="AJ8" i="1" s="1"/>
  <c r="AE7" i="1"/>
  <c r="AF8" i="1" s="1"/>
  <c r="AM7" i="1"/>
  <c r="AN8" i="1" s="1"/>
  <c r="AQ377" i="1"/>
  <c r="AI377" i="1"/>
  <c r="AE377" i="1"/>
  <c r="V378" i="1"/>
  <c r="AM377" i="1"/>
  <c r="AM16" i="1"/>
  <c r="AE16" i="1"/>
  <c r="V17" i="1"/>
  <c r="AQ16" i="1"/>
  <c r="AI16" i="1"/>
  <c r="V22" i="1"/>
  <c r="AM22" i="1"/>
  <c r="AN23" i="1" s="1"/>
  <c r="AE22" i="1"/>
  <c r="AF23" i="1" s="1"/>
  <c r="V23" i="1"/>
  <c r="AI22" i="1"/>
  <c r="AJ23" i="1" s="1"/>
  <c r="AQ22" i="1"/>
  <c r="AR23" i="1" s="1"/>
  <c r="AQ243" i="1"/>
  <c r="V244" i="1"/>
  <c r="AE243" i="1"/>
  <c r="AI243" i="1"/>
  <c r="AM243" i="1"/>
  <c r="AQ608" i="1"/>
  <c r="AM608" i="1"/>
  <c r="V609" i="1"/>
  <c r="AE608" i="1"/>
  <c r="AI608" i="1"/>
  <c r="V546" i="1"/>
  <c r="AE545" i="1"/>
  <c r="AQ545" i="1"/>
  <c r="AM545" i="1"/>
  <c r="AI545" i="1"/>
  <c r="AQ185" i="1"/>
  <c r="AR186" i="1" s="1"/>
  <c r="AI185" i="1"/>
  <c r="AJ186" i="1" s="1"/>
  <c r="AM185" i="1"/>
  <c r="AN186" i="1" s="1"/>
  <c r="AE185" i="1"/>
  <c r="V186" i="1"/>
  <c r="AI529" i="1"/>
  <c r="AQ529" i="1"/>
  <c r="AE529" i="1"/>
  <c r="AM529" i="1"/>
  <c r="V530" i="1"/>
  <c r="AE15" i="1"/>
  <c r="AF16" i="1" s="1"/>
  <c r="AI15" i="1"/>
  <c r="AJ16" i="1" s="1"/>
  <c r="AQ15" i="1"/>
  <c r="AR16" i="1" s="1"/>
  <c r="AM15" i="1"/>
  <c r="AN16" i="1" s="1"/>
  <c r="V16" i="1"/>
  <c r="AE465" i="1"/>
  <c r="AI465" i="1"/>
  <c r="AM465" i="1"/>
  <c r="AQ465" i="1"/>
  <c r="AI260" i="1"/>
  <c r="AM260" i="1"/>
  <c r="V261" i="1"/>
  <c r="AQ260" i="1"/>
  <c r="AE260" i="1"/>
  <c r="AI394" i="1"/>
  <c r="AJ395" i="1" s="1"/>
  <c r="AQ394" i="1"/>
  <c r="AR395" i="1" s="1"/>
  <c r="AE394" i="1"/>
  <c r="AF395" i="1" s="1"/>
  <c r="AM394" i="1"/>
  <c r="V395" i="1"/>
  <c r="AE336" i="1"/>
  <c r="V337" i="1"/>
  <c r="AI336" i="1"/>
  <c r="AM336" i="1"/>
  <c r="AQ336" i="1"/>
  <c r="AM62" i="1"/>
  <c r="AN63" i="1" s="1"/>
  <c r="AI62" i="1"/>
  <c r="AJ63" i="1" s="1"/>
  <c r="AQ62" i="1"/>
  <c r="AR63" i="1" s="1"/>
  <c r="AE62" i="1"/>
  <c r="V63" i="1"/>
  <c r="AQ450" i="1"/>
  <c r="AE450" i="1"/>
  <c r="AM450" i="1"/>
  <c r="AI450" i="1"/>
  <c r="V451" i="1"/>
  <c r="AE313" i="1"/>
  <c r="AF314" i="1" s="1"/>
  <c r="V314" i="1"/>
  <c r="AI313" i="1"/>
  <c r="AJ314" i="1" s="1"/>
  <c r="AQ313" i="1"/>
  <c r="AR314" i="1" s="1"/>
  <c r="AM313" i="1"/>
  <c r="AN314" i="1" s="1"/>
  <c r="AM259" i="1"/>
  <c r="AI259" i="1"/>
  <c r="AE259" i="1"/>
  <c r="AF260" i="1" s="1"/>
  <c r="AQ259" i="1"/>
  <c r="AR260" i="1" s="1"/>
  <c r="V260" i="1"/>
  <c r="AI283" i="1"/>
  <c r="AJ284" i="1" s="1"/>
  <c r="V284" i="1"/>
  <c r="AQ283" i="1"/>
  <c r="AR284" i="1" s="1"/>
  <c r="AM283" i="1"/>
  <c r="AN284" i="1" s="1"/>
  <c r="AE283" i="1"/>
  <c r="AF284" i="1" s="1"/>
  <c r="AI120" i="1"/>
  <c r="AE120" i="1"/>
  <c r="AM120" i="1"/>
  <c r="AQ120" i="1"/>
  <c r="V517" i="1"/>
  <c r="AQ517" i="1"/>
  <c r="AR518" i="1" s="1"/>
  <c r="AE517" i="1"/>
  <c r="AF518" i="1" s="1"/>
  <c r="V518" i="1"/>
  <c r="AM517" i="1"/>
  <c r="AN518" i="1" s="1"/>
  <c r="AI517" i="1"/>
  <c r="AJ518" i="1" s="1"/>
  <c r="AQ102" i="1"/>
  <c r="AR103" i="1" s="1"/>
  <c r="AE102" i="1"/>
  <c r="AF103" i="1" s="1"/>
  <c r="AI102" i="1"/>
  <c r="AJ103" i="1" s="1"/>
  <c r="AM102" i="1"/>
  <c r="AI129" i="1"/>
  <c r="AJ130" i="1" s="1"/>
  <c r="AQ129" i="1"/>
  <c r="AR130" i="1" s="1"/>
  <c r="V130" i="1"/>
  <c r="AE129" i="1"/>
  <c r="AF130" i="1" s="1"/>
  <c r="AM129" i="1"/>
  <c r="AN130" i="1" s="1"/>
  <c r="AE18" i="1"/>
  <c r="AQ18" i="1"/>
  <c r="AM18" i="1"/>
  <c r="AI18" i="1"/>
  <c r="V19" i="1"/>
  <c r="AM43" i="1"/>
  <c r="V44" i="1"/>
  <c r="AQ43" i="1"/>
  <c r="AE43" i="1"/>
  <c r="AI43" i="1"/>
  <c r="AQ343" i="1"/>
  <c r="AM343" i="1"/>
  <c r="AE343" i="1"/>
  <c r="AI343" i="1"/>
  <c r="V344" i="1"/>
  <c r="AI214" i="1"/>
  <c r="AJ215" i="1" s="1"/>
  <c r="AM214" i="1"/>
  <c r="AN215" i="1" s="1"/>
  <c r="AE214" i="1"/>
  <c r="AF215" i="1" s="1"/>
  <c r="AQ214" i="1"/>
  <c r="AR215" i="1" s="1"/>
  <c r="AI252" i="1"/>
  <c r="AM252" i="1"/>
  <c r="AQ252" i="1"/>
  <c r="V253" i="1"/>
  <c r="AE252" i="1"/>
  <c r="AM178" i="1"/>
  <c r="AE178" i="1"/>
  <c r="AI178" i="1"/>
  <c r="AQ178" i="1"/>
  <c r="V179" i="1"/>
  <c r="AE457" i="1"/>
  <c r="V458" i="1"/>
  <c r="AM457" i="1"/>
  <c r="AQ457" i="1"/>
  <c r="AI457" i="1"/>
  <c r="AQ6" i="1"/>
  <c r="AI6" i="1"/>
  <c r="AJ7" i="1" s="1"/>
  <c r="AM6" i="1"/>
  <c r="AN7" i="1" s="1"/>
  <c r="AE6" i="1"/>
  <c r="AF7" i="1" s="1"/>
  <c r="V7" i="1"/>
  <c r="AQ65" i="1"/>
  <c r="AE65" i="1"/>
  <c r="AM65" i="1"/>
  <c r="AI65" i="1"/>
  <c r="V66" i="1"/>
  <c r="AM400" i="1"/>
  <c r="AQ400" i="1"/>
  <c r="AE400" i="1"/>
  <c r="AI400" i="1"/>
  <c r="AI17" i="1"/>
  <c r="AJ18" i="1" s="1"/>
  <c r="AM17" i="1"/>
  <c r="AN18" i="1" s="1"/>
  <c r="V18" i="1"/>
  <c r="AE17" i="1"/>
  <c r="AQ17" i="1"/>
  <c r="AR18" i="1" s="1"/>
  <c r="AE141" i="1"/>
  <c r="AQ141" i="1"/>
  <c r="AI141" i="1"/>
  <c r="AM141" i="1"/>
  <c r="V142" i="1"/>
  <c r="AE44" i="1"/>
  <c r="AQ44" i="1"/>
  <c r="AI44" i="1"/>
  <c r="AM44" i="1"/>
  <c r="AI213" i="1"/>
  <c r="AJ214" i="1" s="1"/>
  <c r="AQ213" i="1"/>
  <c r="AR214" i="1" s="1"/>
  <c r="AM213" i="1"/>
  <c r="AN214" i="1" s="1"/>
  <c r="V214" i="1"/>
  <c r="AE213" i="1"/>
  <c r="AM92" i="1"/>
  <c r="AQ92" i="1"/>
  <c r="V93" i="1"/>
  <c r="AE92" i="1"/>
  <c r="AI92" i="1"/>
  <c r="AE480" i="1"/>
  <c r="AF481" i="1" s="1"/>
  <c r="V481" i="1"/>
  <c r="AI480" i="1"/>
  <c r="AJ481" i="1" s="1"/>
  <c r="AM480" i="1"/>
  <c r="AN481" i="1" s="1"/>
  <c r="AQ480" i="1"/>
  <c r="AR481" i="1" s="1"/>
  <c r="AM196" i="1"/>
  <c r="AN197" i="1" s="1"/>
  <c r="AI196" i="1"/>
  <c r="AJ197" i="1" s="1"/>
  <c r="AQ196" i="1"/>
  <c r="AR197" i="1" s="1"/>
  <c r="V197" i="1"/>
  <c r="AE196" i="1"/>
  <c r="AF197" i="1" s="1"/>
  <c r="AQ361" i="1"/>
  <c r="AM361" i="1"/>
  <c r="AE361" i="1"/>
  <c r="AF362" i="1" s="1"/>
  <c r="AI361" i="1"/>
  <c r="AJ362" i="1" s="1"/>
  <c r="V362" i="1"/>
  <c r="AI144" i="1"/>
  <c r="AJ145" i="1" s="1"/>
  <c r="AE144" i="1"/>
  <c r="AF145" i="1" s="1"/>
  <c r="AQ144" i="1"/>
  <c r="AR145" i="1" s="1"/>
  <c r="V145" i="1"/>
  <c r="AM144" i="1"/>
  <c r="AN145" i="1" s="1"/>
  <c r="AM86" i="1"/>
  <c r="V87" i="1"/>
  <c r="AQ86" i="1"/>
  <c r="AE86" i="1"/>
  <c r="AI86" i="1"/>
  <c r="V389" i="1"/>
  <c r="AI388" i="1"/>
  <c r="AJ389" i="1" s="1"/>
  <c r="AQ388" i="1"/>
  <c r="AR389" i="1" s="1"/>
  <c r="AM388" i="1"/>
  <c r="AN389" i="1" s="1"/>
  <c r="AE388" i="1"/>
  <c r="AF389" i="1" s="1"/>
  <c r="AM464" i="1"/>
  <c r="AE464" i="1"/>
  <c r="AF465" i="1" s="1"/>
  <c r="V465" i="1"/>
  <c r="AQ464" i="1"/>
  <c r="AR465" i="1" s="1"/>
  <c r="AI464" i="1"/>
  <c r="AM554" i="1"/>
  <c r="AQ554" i="1"/>
  <c r="AE554" i="1"/>
  <c r="AI554" i="1"/>
  <c r="V555" i="1"/>
  <c r="AM366" i="1"/>
  <c r="AQ366" i="1"/>
  <c r="AI366" i="1"/>
  <c r="AE366" i="1"/>
  <c r="V367" i="1"/>
  <c r="AI205" i="1"/>
  <c r="AJ206" i="1" s="1"/>
  <c r="AE205" i="1"/>
  <c r="AF206" i="1" s="1"/>
  <c r="AM205" i="1"/>
  <c r="AN206" i="1" s="1"/>
  <c r="V206" i="1"/>
  <c r="AQ205" i="1"/>
  <c r="AR206" i="1" s="1"/>
  <c r="AE339" i="1"/>
  <c r="AF340" i="1" s="1"/>
  <c r="AM339" i="1"/>
  <c r="AN340" i="1" s="1"/>
  <c r="AI339" i="1"/>
  <c r="AJ340" i="1" s="1"/>
  <c r="AQ339" i="1"/>
  <c r="AR340" i="1" s="1"/>
  <c r="V340" i="1"/>
  <c r="AE346" i="1"/>
  <c r="AF347" i="1" s="1"/>
  <c r="V347" i="1"/>
  <c r="AI346" i="1"/>
  <c r="AJ347" i="1" s="1"/>
  <c r="AM346" i="1"/>
  <c r="AN347" i="1" s="1"/>
  <c r="AQ346" i="1"/>
  <c r="AR347" i="1" s="1"/>
  <c r="AQ614" i="1"/>
  <c r="AE614" i="1"/>
  <c r="AI614" i="1"/>
  <c r="AM614" i="1"/>
  <c r="V615" i="1"/>
  <c r="AQ228" i="1"/>
  <c r="V229" i="1"/>
  <c r="AE228" i="1"/>
  <c r="AI228" i="1"/>
  <c r="AM228" i="1"/>
  <c r="AN229" i="1" s="1"/>
  <c r="AM229" i="1"/>
  <c r="AN230" i="1" s="1"/>
  <c r="V230" i="1"/>
  <c r="AI229" i="1"/>
  <c r="AJ230" i="1" s="1"/>
  <c r="AE229" i="1"/>
  <c r="AF230" i="1" s="1"/>
  <c r="AQ229" i="1"/>
  <c r="AR230" i="1" s="1"/>
  <c r="V364" i="1"/>
  <c r="AQ363" i="1"/>
  <c r="AR364" i="1" s="1"/>
  <c r="AE363" i="1"/>
  <c r="AF364" i="1" s="1"/>
  <c r="AM363" i="1"/>
  <c r="AN364" i="1" s="1"/>
  <c r="AI363" i="1"/>
  <c r="AJ364" i="1" s="1"/>
  <c r="AI525" i="1"/>
  <c r="AE525" i="1"/>
  <c r="AQ525" i="1"/>
  <c r="AM525" i="1"/>
  <c r="V526" i="1"/>
  <c r="AM90" i="1"/>
  <c r="AN91" i="1" s="1"/>
  <c r="AI90" i="1"/>
  <c r="AJ91" i="1" s="1"/>
  <c r="AE90" i="1"/>
  <c r="AF91" i="1" s="1"/>
  <c r="AQ90" i="1"/>
  <c r="AR91" i="1" s="1"/>
  <c r="AI236" i="1"/>
  <c r="AJ237" i="1" s="1"/>
  <c r="AM236" i="1"/>
  <c r="AN237" i="1" s="1"/>
  <c r="AQ236" i="1"/>
  <c r="AR237" i="1" s="1"/>
  <c r="AE236" i="1"/>
  <c r="AF237" i="1" s="1"/>
  <c r="V237" i="1"/>
  <c r="AI300" i="1"/>
  <c r="AJ301" i="1" s="1"/>
  <c r="AM300" i="1"/>
  <c r="AN301" i="1" s="1"/>
  <c r="AQ300" i="1"/>
  <c r="AR301" i="1" s="1"/>
  <c r="AE300" i="1"/>
  <c r="AF301" i="1" s="1"/>
  <c r="V301" i="1"/>
  <c r="AQ80" i="1"/>
  <c r="AM80" i="1"/>
  <c r="AI80" i="1"/>
  <c r="AE80" i="1"/>
  <c r="V81" i="1"/>
  <c r="AE266" i="1"/>
  <c r="AQ266" i="1"/>
  <c r="AM266" i="1"/>
  <c r="AI266" i="1"/>
  <c r="V267" i="1"/>
  <c r="AM527" i="1"/>
  <c r="AN528" i="1" s="1"/>
  <c r="AI527" i="1"/>
  <c r="AJ528" i="1" s="1"/>
  <c r="AQ527" i="1"/>
  <c r="AR528" i="1" s="1"/>
  <c r="AE527" i="1"/>
  <c r="AF528" i="1" s="1"/>
  <c r="V528" i="1"/>
  <c r="AI513" i="1"/>
  <c r="AJ514" i="1" s="1"/>
  <c r="AM513" i="1"/>
  <c r="AN514" i="1" s="1"/>
  <c r="AQ513" i="1"/>
  <c r="AR514" i="1" s="1"/>
  <c r="V514" i="1"/>
  <c r="AE513" i="1"/>
  <c r="AF514" i="1" s="1"/>
  <c r="V195" i="1"/>
  <c r="V196" i="1"/>
  <c r="AE195" i="1"/>
  <c r="AF196" i="1" s="1"/>
  <c r="AM195" i="1"/>
  <c r="AI195" i="1"/>
  <c r="AJ196" i="1" s="1"/>
  <c r="AQ195" i="1"/>
  <c r="AR196" i="1" s="1"/>
  <c r="AM81" i="1"/>
  <c r="AN82" i="1" s="1"/>
  <c r="AI81" i="1"/>
  <c r="AJ82" i="1" s="1"/>
  <c r="AQ81" i="1"/>
  <c r="AR82" i="1" s="1"/>
  <c r="V82" i="1"/>
  <c r="AE81" i="1"/>
  <c r="AF82" i="1" s="1"/>
  <c r="AM344" i="1"/>
  <c r="AI344" i="1"/>
  <c r="AQ344" i="1"/>
  <c r="AE344" i="1"/>
  <c r="AI272" i="1"/>
  <c r="AM272" i="1"/>
  <c r="AE272" i="1"/>
  <c r="AQ272" i="1"/>
  <c r="V273" i="1"/>
  <c r="AM402" i="1"/>
  <c r="AE402" i="1"/>
  <c r="AQ402" i="1"/>
  <c r="AI402" i="1"/>
  <c r="V403" i="1"/>
  <c r="AQ456" i="1"/>
  <c r="AR457" i="1" s="1"/>
  <c r="AM456" i="1"/>
  <c r="AN457" i="1" s="1"/>
  <c r="V457" i="1"/>
  <c r="AI456" i="1"/>
  <c r="AE456" i="1"/>
  <c r="AF457" i="1" s="1"/>
  <c r="AE337" i="1"/>
  <c r="AF338" i="1" s="1"/>
  <c r="AI337" i="1"/>
  <c r="AJ338" i="1" s="1"/>
  <c r="V338" i="1"/>
  <c r="AM337" i="1"/>
  <c r="AN338" i="1" s="1"/>
  <c r="AQ337" i="1"/>
  <c r="AR338" i="1" s="1"/>
  <c r="AE637" i="1"/>
  <c r="AM637" i="1"/>
  <c r="AI637" i="1"/>
  <c r="AQ637" i="1"/>
  <c r="V548" i="1"/>
  <c r="AM547" i="1"/>
  <c r="AQ547" i="1"/>
  <c r="AI547" i="1"/>
  <c r="AE547" i="1"/>
  <c r="AM166" i="1"/>
  <c r="AI166" i="1"/>
  <c r="AE166" i="1"/>
  <c r="AQ166" i="1"/>
  <c r="AE134" i="1"/>
  <c r="AI134" i="1"/>
  <c r="AQ134" i="1"/>
  <c r="AM134" i="1"/>
  <c r="AM502" i="1"/>
  <c r="AI502" i="1"/>
  <c r="AQ502" i="1"/>
  <c r="AE502" i="1"/>
  <c r="AQ566" i="1"/>
  <c r="AR567" i="1" s="1"/>
  <c r="AI566" i="1"/>
  <c r="AJ567" i="1" s="1"/>
  <c r="AE566" i="1"/>
  <c r="AF567" i="1" s="1"/>
  <c r="AM566" i="1"/>
  <c r="AN567" i="1" s="1"/>
  <c r="V567" i="1"/>
  <c r="V329" i="1"/>
  <c r="AE328" i="1"/>
  <c r="AF329" i="1" s="1"/>
  <c r="AM328" i="1"/>
  <c r="AN329" i="1" s="1"/>
  <c r="AQ328" i="1"/>
  <c r="AR329" i="1" s="1"/>
  <c r="AI328" i="1"/>
  <c r="AJ329" i="1" s="1"/>
  <c r="V279" i="1"/>
  <c r="AE278" i="1"/>
  <c r="AM278" i="1"/>
  <c r="AQ278" i="1"/>
  <c r="AI278" i="1"/>
  <c r="AM631" i="1"/>
  <c r="AE631" i="1"/>
  <c r="AQ631" i="1"/>
  <c r="V632" i="1"/>
  <c r="AI631" i="1"/>
  <c r="AM282" i="1"/>
  <c r="AN283" i="1" s="1"/>
  <c r="AE282" i="1"/>
  <c r="AF283" i="1" s="1"/>
  <c r="AI282" i="1"/>
  <c r="AJ283" i="1" s="1"/>
  <c r="AQ282" i="1"/>
  <c r="AR283" i="1" s="1"/>
  <c r="V283" i="1"/>
  <c r="AM459" i="1"/>
  <c r="AI459" i="1"/>
  <c r="AQ459" i="1"/>
  <c r="AE459" i="1"/>
  <c r="AQ39" i="1"/>
  <c r="AR40" i="1" s="1"/>
  <c r="AE39" i="1"/>
  <c r="AF40" i="1" s="1"/>
  <c r="AM39" i="1"/>
  <c r="AN40" i="1" s="1"/>
  <c r="V40" i="1"/>
  <c r="AI39" i="1"/>
  <c r="AJ40" i="1" s="1"/>
  <c r="AE360" i="1"/>
  <c r="AF361" i="1" s="1"/>
  <c r="AM360" i="1"/>
  <c r="AN361" i="1" s="1"/>
  <c r="V361" i="1"/>
  <c r="AI360" i="1"/>
  <c r="AJ361" i="1" s="1"/>
  <c r="AQ360" i="1"/>
  <c r="AR361" i="1" s="1"/>
  <c r="AM512" i="1"/>
  <c r="AN513" i="1" s="1"/>
  <c r="AQ512" i="1"/>
  <c r="AI512" i="1"/>
  <c r="AJ513" i="1" s="1"/>
  <c r="AE512" i="1"/>
  <c r="AF513" i="1" s="1"/>
  <c r="V513" i="1"/>
  <c r="AI41" i="1"/>
  <c r="AJ42" i="1" s="1"/>
  <c r="AM41" i="1"/>
  <c r="AN42" i="1" s="1"/>
  <c r="AE41" i="1"/>
  <c r="AF42" i="1" s="1"/>
  <c r="AQ41" i="1"/>
  <c r="AR42" i="1" s="1"/>
  <c r="V42" i="1"/>
  <c r="AQ440" i="1"/>
  <c r="AM440" i="1"/>
  <c r="AI440" i="1"/>
  <c r="AE440" i="1"/>
  <c r="V441" i="1"/>
  <c r="AQ626" i="1"/>
  <c r="AM626" i="1"/>
  <c r="AE626" i="1"/>
  <c r="AF627" i="1" s="1"/>
  <c r="AI626" i="1"/>
  <c r="V627" i="1"/>
  <c r="AE49" i="1"/>
  <c r="AF50" i="1" s="1"/>
  <c r="AQ49" i="1"/>
  <c r="AR50" i="1" s="1"/>
  <c r="AI49" i="1"/>
  <c r="AJ50" i="1" s="1"/>
  <c r="AM49" i="1"/>
  <c r="AN50" i="1" s="1"/>
  <c r="V50" i="1"/>
  <c r="AE183" i="1"/>
  <c r="AM183" i="1"/>
  <c r="AQ183" i="1"/>
  <c r="AI183" i="1"/>
  <c r="V184" i="1"/>
  <c r="AI496" i="1"/>
  <c r="AJ497" i="1" s="1"/>
  <c r="AM496" i="1"/>
  <c r="AN497" i="1" s="1"/>
  <c r="V497" i="1"/>
  <c r="AE496" i="1"/>
  <c r="AF497" i="1" s="1"/>
  <c r="AQ496" i="1"/>
  <c r="AR497" i="1" s="1"/>
  <c r="AQ540" i="1"/>
  <c r="AR541" i="1" s="1"/>
  <c r="AI540" i="1"/>
  <c r="AJ541" i="1" s="1"/>
  <c r="AE540" i="1"/>
  <c r="AF541" i="1" s="1"/>
  <c r="AM540" i="1"/>
  <c r="AN541" i="1" s="1"/>
  <c r="V541" i="1"/>
  <c r="AQ128" i="1"/>
  <c r="AE128" i="1"/>
  <c r="AF129" i="1" s="1"/>
  <c r="AM128" i="1"/>
  <c r="AN129" i="1" s="1"/>
  <c r="AI128" i="1"/>
  <c r="AJ129" i="1" s="1"/>
  <c r="V129" i="1"/>
  <c r="AM188" i="1"/>
  <c r="V189" i="1"/>
  <c r="AI188" i="1"/>
  <c r="AQ188" i="1"/>
  <c r="AE188" i="1"/>
  <c r="AE632" i="1"/>
  <c r="AM632" i="1"/>
  <c r="AQ632" i="1"/>
  <c r="AI632" i="1"/>
  <c r="V358" i="1"/>
  <c r="AQ357" i="1"/>
  <c r="AE357" i="1"/>
  <c r="AI357" i="1"/>
  <c r="AM357" i="1"/>
  <c r="V351" i="1"/>
  <c r="AQ350" i="1"/>
  <c r="AR351" i="1" s="1"/>
  <c r="AE350" i="1"/>
  <c r="AF351" i="1" s="1"/>
  <c r="AM350" i="1"/>
  <c r="AN351" i="1" s="1"/>
  <c r="AI350" i="1"/>
  <c r="AJ351" i="1" s="1"/>
  <c r="AM622" i="1"/>
  <c r="AQ622" i="1"/>
  <c r="AE622" i="1"/>
  <c r="AF623" i="1" s="1"/>
  <c r="AI622" i="1"/>
  <c r="V623" i="1"/>
  <c r="AE486" i="1"/>
  <c r="AF487" i="1" s="1"/>
  <c r="V487" i="1"/>
  <c r="AI486" i="1"/>
  <c r="AJ487" i="1" s="1"/>
  <c r="AQ486" i="1"/>
  <c r="AR487" i="1" s="1"/>
  <c r="AM486" i="1"/>
  <c r="AN487" i="1" s="1"/>
  <c r="AE204" i="1"/>
  <c r="AF205" i="1" s="1"/>
  <c r="AQ204" i="1"/>
  <c r="AR205" i="1" s="1"/>
  <c r="AI204" i="1"/>
  <c r="AM204" i="1"/>
  <c r="AN205" i="1" s="1"/>
  <c r="V205" i="1"/>
  <c r="V123" i="1"/>
  <c r="AE123" i="1"/>
  <c r="AF124" i="1" s="1"/>
  <c r="AI123" i="1"/>
  <c r="AJ124" i="1" s="1"/>
  <c r="V124" i="1"/>
  <c r="AQ123" i="1"/>
  <c r="AR124" i="1" s="1"/>
  <c r="AM123" i="1"/>
  <c r="AN124" i="1" s="1"/>
  <c r="V601" i="1"/>
  <c r="AQ601" i="1"/>
  <c r="AI601" i="1"/>
  <c r="AM601" i="1"/>
  <c r="V602" i="1"/>
  <c r="AE601" i="1"/>
  <c r="AE36" i="1"/>
  <c r="AM36" i="1"/>
  <c r="AQ36" i="1"/>
  <c r="AI36" i="1"/>
  <c r="AI255" i="1"/>
  <c r="AQ255" i="1"/>
  <c r="AE255" i="1"/>
  <c r="AM255" i="1"/>
  <c r="AQ420" i="1"/>
  <c r="AI420" i="1"/>
  <c r="AE420" i="1"/>
  <c r="AM420" i="1"/>
  <c r="V421" i="1"/>
  <c r="AI609" i="1"/>
  <c r="V610" i="1"/>
  <c r="AM609" i="1"/>
  <c r="AQ609" i="1"/>
  <c r="AE609" i="1"/>
  <c r="V294" i="1"/>
  <c r="AE294" i="1"/>
  <c r="AM294" i="1"/>
  <c r="V295" i="1"/>
  <c r="AI294" i="1"/>
  <c r="AQ294" i="1"/>
  <c r="AQ433" i="1"/>
  <c r="AR434" i="1" s="1"/>
  <c r="AM433" i="1"/>
  <c r="AN434" i="1" s="1"/>
  <c r="AI433" i="1"/>
  <c r="AJ434" i="1" s="1"/>
  <c r="AE433" i="1"/>
  <c r="AF434" i="1" s="1"/>
  <c r="V434" i="1"/>
  <c r="V180" i="1"/>
  <c r="AQ179" i="1"/>
  <c r="AM179" i="1"/>
  <c r="AI179" i="1"/>
  <c r="AE179" i="1"/>
  <c r="V67" i="1"/>
  <c r="AM66" i="1"/>
  <c r="AN67" i="1" s="1"/>
  <c r="AE66" i="1"/>
  <c r="AF67" i="1" s="1"/>
  <c r="AI66" i="1"/>
  <c r="AQ66" i="1"/>
  <c r="AR67" i="1" s="1"/>
  <c r="AQ595" i="1"/>
  <c r="AI595" i="1"/>
  <c r="AE595" i="1"/>
  <c r="AM595" i="1"/>
  <c r="AM316" i="1"/>
  <c r="AN317" i="1" s="1"/>
  <c r="V317" i="1"/>
  <c r="AQ316" i="1"/>
  <c r="AR317" i="1" s="1"/>
  <c r="AI316" i="1"/>
  <c r="AJ317" i="1" s="1"/>
  <c r="AE316" i="1"/>
  <c r="AF317" i="1" s="1"/>
  <c r="AI157" i="1"/>
  <c r="AJ158" i="1" s="1"/>
  <c r="AE157" i="1"/>
  <c r="V158" i="1"/>
  <c r="AQ157" i="1"/>
  <c r="AR158" i="1" s="1"/>
  <c r="AM157" i="1"/>
  <c r="AN158" i="1" s="1"/>
  <c r="AI376" i="1"/>
  <c r="AJ377" i="1" s="1"/>
  <c r="AQ376" i="1"/>
  <c r="AR377" i="1" s="1"/>
  <c r="V377" i="1"/>
  <c r="AE376" i="1"/>
  <c r="AF377" i="1" s="1"/>
  <c r="AM376" i="1"/>
  <c r="AN377" i="1" s="1"/>
  <c r="T10" i="1"/>
  <c r="I23" i="5" s="1"/>
  <c r="V10" i="1" s="1"/>
  <c r="T1272" i="1"/>
  <c r="I1285" i="5" s="1"/>
  <c r="T1271" i="1"/>
  <c r="I1284" i="5" s="1"/>
  <c r="T571" i="1"/>
  <c r="I584" i="5" s="1"/>
  <c r="T870" i="1"/>
  <c r="I883" i="5" s="1"/>
  <c r="T831" i="1"/>
  <c r="I844" i="5" s="1"/>
  <c r="T1544" i="1"/>
  <c r="I1557" i="5" s="1"/>
  <c r="T542" i="1"/>
  <c r="I555" i="5" s="1"/>
  <c r="T780" i="1"/>
  <c r="I793" i="5" s="1"/>
  <c r="T136" i="1"/>
  <c r="I149" i="5" s="1"/>
  <c r="T1458" i="1"/>
  <c r="I1471" i="5" s="1"/>
  <c r="T84" i="1"/>
  <c r="I97" i="5" s="1"/>
  <c r="T791" i="1"/>
  <c r="I804" i="5" s="1"/>
  <c r="T2048" i="1"/>
  <c r="T1086" i="1"/>
  <c r="I1099" i="5" s="1"/>
  <c r="T507" i="1"/>
  <c r="I520" i="5" s="1"/>
  <c r="T1244" i="1"/>
  <c r="I1257" i="5" s="1"/>
  <c r="T1664" i="1"/>
  <c r="T672" i="1"/>
  <c r="I685" i="5" s="1"/>
  <c r="T1582" i="1"/>
  <c r="I1595" i="5" s="1"/>
  <c r="T1368" i="1"/>
  <c r="I1381" i="5" s="1"/>
  <c r="T625" i="1"/>
  <c r="I638" i="5" s="1"/>
  <c r="T1643" i="1"/>
  <c r="T489" i="1"/>
  <c r="I502" i="5" s="1"/>
  <c r="T1834" i="1"/>
  <c r="T1397" i="1"/>
  <c r="I1410" i="5" s="1"/>
  <c r="T1185" i="1"/>
  <c r="I1198" i="5" s="1"/>
  <c r="T1260" i="1"/>
  <c r="I1273" i="5" s="1"/>
  <c r="T1245" i="1"/>
  <c r="I1258" i="5" s="1"/>
  <c r="T875" i="1"/>
  <c r="I888" i="5" s="1"/>
  <c r="T716" i="1"/>
  <c r="I729" i="5" s="1"/>
  <c r="T247" i="1"/>
  <c r="I260" i="5" s="1"/>
  <c r="T1684" i="1"/>
  <c r="T1455" i="1"/>
  <c r="I1468" i="5" s="1"/>
  <c r="T939" i="1"/>
  <c r="I952" i="5" s="1"/>
  <c r="T291" i="1"/>
  <c r="I304" i="5" s="1"/>
  <c r="T736" i="1"/>
  <c r="I749" i="5" s="1"/>
  <c r="T315" i="1"/>
  <c r="I328" i="5" s="1"/>
  <c r="T1171" i="1"/>
  <c r="I1184" i="5" s="1"/>
  <c r="T1179" i="1"/>
  <c r="I1192" i="5" s="1"/>
  <c r="T1596" i="1"/>
  <c r="I1609" i="5" s="1"/>
  <c r="T808" i="1"/>
  <c r="I821" i="5" s="1"/>
  <c r="T859" i="1"/>
  <c r="I872" i="5" s="1"/>
  <c r="T583" i="1"/>
  <c r="I596" i="5" s="1"/>
  <c r="T1053" i="1"/>
  <c r="I1066" i="5" s="1"/>
  <c r="T287" i="1"/>
  <c r="I300" i="5" s="1"/>
  <c r="T485" i="1"/>
  <c r="I498" i="5" s="1"/>
  <c r="T256" i="1"/>
  <c r="I269" i="5" s="1"/>
  <c r="T352" i="1"/>
  <c r="I365" i="5" s="1"/>
  <c r="V352" i="1" s="1"/>
  <c r="T148" i="1"/>
  <c r="I161" i="5" s="1"/>
  <c r="T1435" i="1"/>
  <c r="I1448" i="5" s="1"/>
  <c r="T1650" i="1"/>
  <c r="T1900" i="1"/>
  <c r="T1784" i="1"/>
  <c r="T1329" i="1"/>
  <c r="I1342" i="5" s="1"/>
  <c r="T692" i="1"/>
  <c r="I705" i="5" s="1"/>
  <c r="T160" i="1"/>
  <c r="I173" i="5" s="1"/>
  <c r="V160" i="1" s="1"/>
  <c r="T212" i="1"/>
  <c r="I225" i="5" s="1"/>
  <c r="T1243" i="1"/>
  <c r="I1256" i="5" s="1"/>
  <c r="T1615" i="1"/>
  <c r="I1628" i="5" s="1"/>
  <c r="T2047" i="1"/>
  <c r="T742" i="1"/>
  <c r="I755" i="5" s="1"/>
  <c r="T1300" i="1"/>
  <c r="I1313" i="5" s="1"/>
  <c r="T604" i="1"/>
  <c r="I617" i="5" s="1"/>
  <c r="T245" i="1"/>
  <c r="I258" i="5" s="1"/>
  <c r="T1134" i="1"/>
  <c r="I1147" i="5" s="1"/>
  <c r="T1142" i="1"/>
  <c r="I1155" i="5" s="1"/>
  <c r="T1521" i="1"/>
  <c r="I1534" i="5" s="1"/>
  <c r="T1446" i="1"/>
  <c r="I1459" i="5" s="1"/>
  <c r="T1132" i="1"/>
  <c r="I1145" i="5" s="1"/>
  <c r="T1756" i="1"/>
  <c r="T934" i="1"/>
  <c r="I947" i="5" s="1"/>
  <c r="T1833" i="1"/>
  <c r="T746" i="1"/>
  <c r="I759" i="5" s="1"/>
  <c r="T596" i="1"/>
  <c r="I609" i="5" s="1"/>
  <c r="T1363" i="1"/>
  <c r="I1376" i="5" s="1"/>
  <c r="T2028" i="1"/>
  <c r="T1464" i="1"/>
  <c r="I1477" i="5" s="1"/>
  <c r="T419" i="1"/>
  <c r="I432" i="5" s="1"/>
  <c r="T1910" i="1"/>
  <c r="T1599" i="1"/>
  <c r="I1612" i="5" s="1"/>
  <c r="T100" i="1"/>
  <c r="I113" i="5" s="1"/>
  <c r="T1871" i="1"/>
  <c r="T359" i="1"/>
  <c r="I372" i="5" s="1"/>
  <c r="T1003" i="1"/>
  <c r="I1016" i="5" s="1"/>
  <c r="T1007" i="1"/>
  <c r="I1020" i="5" s="1"/>
  <c r="T460" i="1"/>
  <c r="I473" i="5" s="1"/>
  <c r="T936" i="1"/>
  <c r="I949" i="5" s="1"/>
  <c r="T1813" i="1"/>
  <c r="AI427" i="1"/>
  <c r="AJ428" i="1" s="1"/>
  <c r="AE427" i="1"/>
  <c r="AF428" i="1" s="1"/>
  <c r="AM427" i="1"/>
  <c r="AN428" i="1" s="1"/>
  <c r="AQ427" i="1"/>
  <c r="AR428" i="1" s="1"/>
  <c r="V428" i="1"/>
  <c r="AM635" i="1"/>
  <c r="AI635" i="1"/>
  <c r="AQ635" i="1"/>
  <c r="AE635" i="1"/>
  <c r="AF636" i="1" s="1"/>
  <c r="AI526" i="1"/>
  <c r="AJ527" i="1" s="1"/>
  <c r="V527" i="1"/>
  <c r="AE526" i="1"/>
  <c r="AQ526" i="1"/>
  <c r="AR527" i="1" s="1"/>
  <c r="AM526" i="1"/>
  <c r="AN527" i="1" s="1"/>
  <c r="AI279" i="1"/>
  <c r="AJ280" i="1" s="1"/>
  <c r="AQ279" i="1"/>
  <c r="AR280" i="1" s="1"/>
  <c r="AE279" i="1"/>
  <c r="AF280" i="1" s="1"/>
  <c r="AM279" i="1"/>
  <c r="AN280" i="1" s="1"/>
  <c r="V280" i="1"/>
  <c r="AQ638" i="1"/>
  <c r="AM638" i="1"/>
  <c r="AE638" i="1"/>
  <c r="AF639" i="1" s="1"/>
  <c r="AI638" i="1"/>
  <c r="V580" i="1"/>
  <c r="AE579" i="1"/>
  <c r="AF580" i="1" s="1"/>
  <c r="AM579" i="1"/>
  <c r="AN580" i="1" s="1"/>
  <c r="AI579" i="1"/>
  <c r="AJ580" i="1" s="1"/>
  <c r="AQ579" i="1"/>
  <c r="AR580" i="1" s="1"/>
  <c r="AM209" i="1"/>
  <c r="AQ209" i="1"/>
  <c r="AE209" i="1"/>
  <c r="AI209" i="1"/>
  <c r="AM408" i="1"/>
  <c r="AN409" i="1" s="1"/>
  <c r="AQ408" i="1"/>
  <c r="AR409" i="1" s="1"/>
  <c r="AI408" i="1"/>
  <c r="AJ409" i="1" s="1"/>
  <c r="AE408" i="1"/>
  <c r="AF409" i="1" s="1"/>
  <c r="V409" i="1"/>
  <c r="AQ516" i="1"/>
  <c r="AR517" i="1" s="1"/>
  <c r="AM516" i="1"/>
  <c r="AN517" i="1" s="1"/>
  <c r="AI516" i="1"/>
  <c r="AJ517" i="1" s="1"/>
  <c r="AE516" i="1"/>
  <c r="AF517" i="1" s="1"/>
  <c r="AI643" i="1"/>
  <c r="AM643" i="1"/>
  <c r="AQ643" i="1"/>
  <c r="AE643" i="1"/>
  <c r="AM194" i="1"/>
  <c r="AN195" i="1" s="1"/>
  <c r="AQ194" i="1"/>
  <c r="AE194" i="1"/>
  <c r="AI194" i="1"/>
  <c r="AJ195" i="1" s="1"/>
  <c r="V391" i="1"/>
  <c r="AQ390" i="1"/>
  <c r="AI390" i="1"/>
  <c r="AE390" i="1"/>
  <c r="AM390" i="1"/>
  <c r="AM320" i="1"/>
  <c r="AN321" i="1" s="1"/>
  <c r="AI320" i="1"/>
  <c r="AJ321" i="1" s="1"/>
  <c r="V321" i="1"/>
  <c r="AE320" i="1"/>
  <c r="AF321" i="1" s="1"/>
  <c r="AQ320" i="1"/>
  <c r="AR321" i="1" s="1"/>
  <c r="AQ249" i="1"/>
  <c r="V250" i="1"/>
  <c r="AE249" i="1"/>
  <c r="AI249" i="1"/>
  <c r="AM249" i="1"/>
  <c r="AI573" i="1"/>
  <c r="AJ574" i="1" s="1"/>
  <c r="AM573" i="1"/>
  <c r="AN574" i="1" s="1"/>
  <c r="AQ573" i="1"/>
  <c r="AR574" i="1" s="1"/>
  <c r="AE573" i="1"/>
  <c r="AF574" i="1" s="1"/>
  <c r="V574" i="1"/>
  <c r="AE57" i="1"/>
  <c r="AQ57" i="1"/>
  <c r="AI57" i="1"/>
  <c r="AM57" i="1"/>
  <c r="AM180" i="1"/>
  <c r="AN181" i="1" s="1"/>
  <c r="V181" i="1"/>
  <c r="AI180" i="1"/>
  <c r="AJ181" i="1" s="1"/>
  <c r="AE180" i="1"/>
  <c r="AF181" i="1" s="1"/>
  <c r="AQ180" i="1"/>
  <c r="AR181" i="1" s="1"/>
  <c r="AI356" i="1"/>
  <c r="AJ357" i="1" s="1"/>
  <c r="AM356" i="1"/>
  <c r="AN357" i="1" s="1"/>
  <c r="V357" i="1"/>
  <c r="AE356" i="1"/>
  <c r="AF357" i="1" s="1"/>
  <c r="AQ356" i="1"/>
  <c r="AQ437" i="1"/>
  <c r="AR438" i="1" s="1"/>
  <c r="AM437" i="1"/>
  <c r="AN438" i="1" s="1"/>
  <c r="AI437" i="1"/>
  <c r="AJ438" i="1" s="1"/>
  <c r="V438" i="1"/>
  <c r="AE437" i="1"/>
  <c r="AF438" i="1" s="1"/>
  <c r="AQ640" i="1"/>
  <c r="AI640" i="1"/>
  <c r="AE640" i="1"/>
  <c r="AF641" i="1" s="1"/>
  <c r="AM640" i="1"/>
  <c r="AQ327" i="1"/>
  <c r="AR328" i="1" s="1"/>
  <c r="AI327" i="1"/>
  <c r="AJ328" i="1" s="1"/>
  <c r="V328" i="1"/>
  <c r="AM327" i="1"/>
  <c r="AN328" i="1" s="1"/>
  <c r="AE327" i="1"/>
  <c r="AF328" i="1" s="1"/>
  <c r="AI28" i="1"/>
  <c r="AM28" i="1"/>
  <c r="AQ28" i="1"/>
  <c r="V29" i="1"/>
  <c r="AE28" i="1"/>
  <c r="V45" i="1"/>
  <c r="V46" i="1"/>
  <c r="AE45" i="1"/>
  <c r="AF46" i="1" s="1"/>
  <c r="AM45" i="1"/>
  <c r="AN46" i="1" s="1"/>
  <c r="AQ45" i="1"/>
  <c r="AR46" i="1" s="1"/>
  <c r="AI45" i="1"/>
  <c r="AJ46" i="1" s="1"/>
  <c r="AI253" i="1"/>
  <c r="AJ254" i="1" s="1"/>
  <c r="AE253" i="1"/>
  <c r="AF254" i="1" s="1"/>
  <c r="AM253" i="1"/>
  <c r="AN254" i="1" s="1"/>
  <c r="V254" i="1"/>
  <c r="AQ253" i="1"/>
  <c r="AR254" i="1" s="1"/>
  <c r="V488" i="1"/>
  <c r="AE488" i="1"/>
  <c r="AM488" i="1"/>
  <c r="AQ488" i="1"/>
  <c r="AI488" i="1"/>
  <c r="AI412" i="1"/>
  <c r="AQ412" i="1"/>
  <c r="V413" i="1"/>
  <c r="AE412" i="1"/>
  <c r="AM412" i="1"/>
  <c r="AI399" i="1"/>
  <c r="AJ400" i="1" s="1"/>
  <c r="AE399" i="1"/>
  <c r="AF400" i="1" s="1"/>
  <c r="AQ399" i="1"/>
  <c r="AR400" i="1" s="1"/>
  <c r="AM399" i="1"/>
  <c r="AN400" i="1" s="1"/>
  <c r="V400" i="1"/>
  <c r="AQ155" i="1"/>
  <c r="AR156" i="1" s="1"/>
  <c r="AM155" i="1"/>
  <c r="AN156" i="1" s="1"/>
  <c r="V156" i="1"/>
  <c r="AI155" i="1"/>
  <c r="AJ156" i="1" s="1"/>
  <c r="AE155" i="1"/>
  <c r="AF156" i="1" s="1"/>
  <c r="AI273" i="1"/>
  <c r="AJ274" i="1" s="1"/>
  <c r="V274" i="1"/>
  <c r="AQ273" i="1"/>
  <c r="AR274" i="1" s="1"/>
  <c r="AE273" i="1"/>
  <c r="AF274" i="1" s="1"/>
  <c r="AM273" i="1"/>
  <c r="AN274" i="1" s="1"/>
  <c r="AM365" i="1"/>
  <c r="AN366" i="1" s="1"/>
  <c r="AQ365" i="1"/>
  <c r="AR366" i="1" s="1"/>
  <c r="V366" i="1"/>
  <c r="AE365" i="1"/>
  <c r="AF366" i="1" s="1"/>
  <c r="AI365" i="1"/>
  <c r="AJ366" i="1" s="1"/>
  <c r="AM218" i="1"/>
  <c r="AI218" i="1"/>
  <c r="AQ218" i="1"/>
  <c r="AE218" i="1"/>
  <c r="AQ143" i="1"/>
  <c r="AR144" i="1" s="1"/>
  <c r="AI143" i="1"/>
  <c r="AJ144" i="1" s="1"/>
  <c r="AE143" i="1"/>
  <c r="AF144" i="1" s="1"/>
  <c r="AM143" i="1"/>
  <c r="AN144" i="1" s="1"/>
  <c r="V144" i="1"/>
  <c r="AI61" i="1"/>
  <c r="AJ62" i="1" s="1"/>
  <c r="AE61" i="1"/>
  <c r="AF62" i="1" s="1"/>
  <c r="AM61" i="1"/>
  <c r="AN62" i="1" s="1"/>
  <c r="AQ61" i="1"/>
  <c r="AR62" i="1" s="1"/>
  <c r="V62" i="1"/>
  <c r="AM87" i="1"/>
  <c r="AN88" i="1" s="1"/>
  <c r="AE87" i="1"/>
  <c r="AF88" i="1" s="1"/>
  <c r="AQ87" i="1"/>
  <c r="AR88" i="1" s="1"/>
  <c r="AI87" i="1"/>
  <c r="AJ88" i="1" s="1"/>
  <c r="V88" i="1"/>
  <c r="AE69" i="1"/>
  <c r="V70" i="1"/>
  <c r="AQ69" i="1"/>
  <c r="AM69" i="1"/>
  <c r="AI69" i="1"/>
  <c r="AQ478" i="1"/>
  <c r="AI478" i="1"/>
  <c r="AE478" i="1"/>
  <c r="V479" i="1"/>
  <c r="AM478" i="1"/>
  <c r="AE296" i="1"/>
  <c r="V297" i="1"/>
  <c r="AQ296" i="1"/>
  <c r="AI296" i="1"/>
  <c r="AM296" i="1"/>
  <c r="AQ536" i="1"/>
  <c r="AE536" i="1"/>
  <c r="AM536" i="1"/>
  <c r="AI536" i="1"/>
  <c r="AI51" i="1"/>
  <c r="AM51" i="1"/>
  <c r="AE51" i="1"/>
  <c r="V52" i="1"/>
  <c r="AQ51" i="1"/>
  <c r="AQ281" i="1"/>
  <c r="AR282" i="1" s="1"/>
  <c r="AM281" i="1"/>
  <c r="AN282" i="1" s="1"/>
  <c r="AI281" i="1"/>
  <c r="AJ282" i="1" s="1"/>
  <c r="AE281" i="1"/>
  <c r="AF282" i="1" s="1"/>
  <c r="V282" i="1"/>
  <c r="V345" i="1"/>
  <c r="V346" i="1"/>
  <c r="AE345" i="1"/>
  <c r="AF346" i="1" s="1"/>
  <c r="AI345" i="1"/>
  <c r="AJ346" i="1" s="1"/>
  <c r="AQ345" i="1"/>
  <c r="AR346" i="1" s="1"/>
  <c r="AM345" i="1"/>
  <c r="AN346" i="1" s="1"/>
  <c r="AI187" i="1"/>
  <c r="AJ188" i="1" s="1"/>
  <c r="AE187" i="1"/>
  <c r="AF188" i="1" s="1"/>
  <c r="AM187" i="1"/>
  <c r="AN188" i="1" s="1"/>
  <c r="V188" i="1"/>
  <c r="AQ187" i="1"/>
  <c r="AR188" i="1" s="1"/>
  <c r="AI115" i="1"/>
  <c r="AE115" i="1"/>
  <c r="AQ115" i="1"/>
  <c r="AM115" i="1"/>
  <c r="V116" i="1"/>
  <c r="V241" i="1"/>
  <c r="AQ240" i="1"/>
  <c r="AR241" i="1" s="1"/>
  <c r="AI240" i="1"/>
  <c r="AJ241" i="1" s="1"/>
  <c r="AM240" i="1"/>
  <c r="AN241" i="1" s="1"/>
  <c r="AE240" i="1"/>
  <c r="AF241" i="1" s="1"/>
  <c r="AQ306" i="1"/>
  <c r="AR307" i="1" s="1"/>
  <c r="AM306" i="1"/>
  <c r="AN307" i="1" s="1"/>
  <c r="AI306" i="1"/>
  <c r="AJ307" i="1" s="1"/>
  <c r="V307" i="1"/>
  <c r="AE306" i="1"/>
  <c r="AF307" i="1" s="1"/>
  <c r="AI548" i="1"/>
  <c r="AJ549" i="1" s="1"/>
  <c r="AM548" i="1"/>
  <c r="V549" i="1"/>
  <c r="AQ548" i="1"/>
  <c r="AR549" i="1" s="1"/>
  <c r="AE548" i="1"/>
  <c r="AF549" i="1" s="1"/>
  <c r="AQ75" i="1"/>
  <c r="AR76" i="1" s="1"/>
  <c r="AE75" i="1"/>
  <c r="AF76" i="1" s="1"/>
  <c r="AM75" i="1"/>
  <c r="AN76" i="1" s="1"/>
  <c r="AI75" i="1"/>
  <c r="AJ76" i="1" s="1"/>
  <c r="V506" i="1"/>
  <c r="AI505" i="1"/>
  <c r="AJ506" i="1" s="1"/>
  <c r="AE505" i="1"/>
  <c r="AF506" i="1" s="1"/>
  <c r="AQ505" i="1"/>
  <c r="AR506" i="1" s="1"/>
  <c r="AM505" i="1"/>
  <c r="AN506" i="1" s="1"/>
  <c r="AM201" i="1"/>
  <c r="AN202" i="1" s="1"/>
  <c r="AQ201" i="1"/>
  <c r="AR202" i="1" s="1"/>
  <c r="AE201" i="1"/>
  <c r="AF202" i="1" s="1"/>
  <c r="V202" i="1"/>
  <c r="AI201" i="1"/>
  <c r="AJ202" i="1" s="1"/>
  <c r="AQ73" i="1"/>
  <c r="AR74" i="1" s="1"/>
  <c r="AI73" i="1"/>
  <c r="AJ74" i="1" s="1"/>
  <c r="AM73" i="1"/>
  <c r="AN74" i="1" s="1"/>
  <c r="AE73" i="1"/>
  <c r="AF74" i="1" s="1"/>
  <c r="V74" i="1"/>
  <c r="AM577" i="1"/>
  <c r="AQ577" i="1"/>
  <c r="AI577" i="1"/>
  <c r="AE577" i="1"/>
  <c r="AQ21" i="1"/>
  <c r="AR22" i="1" s="1"/>
  <c r="AE21" i="1"/>
  <c r="AF22" i="1" s="1"/>
  <c r="AI21" i="1"/>
  <c r="AJ22" i="1" s="1"/>
  <c r="AM21" i="1"/>
  <c r="AN22" i="1" s="1"/>
  <c r="AE582" i="1"/>
  <c r="AQ582" i="1"/>
  <c r="AI582" i="1"/>
  <c r="AM582" i="1"/>
  <c r="V583" i="1"/>
  <c r="AI269" i="1"/>
  <c r="AJ270" i="1" s="1"/>
  <c r="AM269" i="1"/>
  <c r="AN270" i="1" s="1"/>
  <c r="AE269" i="1"/>
  <c r="AF270" i="1" s="1"/>
  <c r="V270" i="1"/>
  <c r="AQ269" i="1"/>
  <c r="AR270" i="1" s="1"/>
  <c r="AE598" i="1"/>
  <c r="AF599" i="1" s="1"/>
  <c r="AM598" i="1"/>
  <c r="AN599" i="1" s="1"/>
  <c r="V599" i="1"/>
  <c r="AQ598" i="1"/>
  <c r="AR599" i="1" s="1"/>
  <c r="AI598" i="1"/>
  <c r="AJ599" i="1" s="1"/>
  <c r="AI501" i="1"/>
  <c r="AJ502" i="1" s="1"/>
  <c r="V502" i="1"/>
  <c r="AE501" i="1"/>
  <c r="AF502" i="1" s="1"/>
  <c r="AM501" i="1"/>
  <c r="AN502" i="1" s="1"/>
  <c r="AQ501" i="1"/>
  <c r="AR502" i="1" s="1"/>
  <c r="V27" i="1"/>
  <c r="AI26" i="1"/>
  <c r="AJ27" i="1" s="1"/>
  <c r="AM26" i="1"/>
  <c r="AN27" i="1" s="1"/>
  <c r="AQ26" i="1"/>
  <c r="AR27" i="1" s="1"/>
  <c r="AE26" i="1"/>
  <c r="AF27" i="1" s="1"/>
  <c r="V326" i="1"/>
  <c r="AM325" i="1"/>
  <c r="AN326" i="1" s="1"/>
  <c r="AE325" i="1"/>
  <c r="AF326" i="1" s="1"/>
  <c r="AI325" i="1"/>
  <c r="AJ326" i="1" s="1"/>
  <c r="AQ325" i="1"/>
  <c r="AR326" i="1" s="1"/>
  <c r="AE469" i="1"/>
  <c r="AF470" i="1" s="1"/>
  <c r="AQ469" i="1"/>
  <c r="AR470" i="1" s="1"/>
  <c r="V470" i="1"/>
  <c r="AM469" i="1"/>
  <c r="AN470" i="1" s="1"/>
  <c r="AI469" i="1"/>
  <c r="AJ470" i="1" s="1"/>
  <c r="AM52" i="1"/>
  <c r="AI52" i="1"/>
  <c r="AE52" i="1"/>
  <c r="AQ52" i="1"/>
  <c r="AE384" i="1"/>
  <c r="AF385" i="1" s="1"/>
  <c r="AQ384" i="1"/>
  <c r="AR385" i="1" s="1"/>
  <c r="AM384" i="1"/>
  <c r="AN385" i="1" s="1"/>
  <c r="AI384" i="1"/>
  <c r="AJ385" i="1" s="1"/>
  <c r="V385" i="1"/>
  <c r="AQ297" i="1"/>
  <c r="AR298" i="1" s="1"/>
  <c r="V298" i="1"/>
  <c r="AI297" i="1"/>
  <c r="AJ298" i="1" s="1"/>
  <c r="AE297" i="1"/>
  <c r="AF298" i="1" s="1"/>
  <c r="AM297" i="1"/>
  <c r="AN298" i="1" s="1"/>
  <c r="AE588" i="1"/>
  <c r="AF589" i="1" s="1"/>
  <c r="AQ588" i="1"/>
  <c r="AR589" i="1" s="1"/>
  <c r="AM588" i="1"/>
  <c r="AN589" i="1" s="1"/>
  <c r="V589" i="1"/>
  <c r="AI588" i="1"/>
  <c r="AJ589" i="1" s="1"/>
  <c r="V190" i="1"/>
  <c r="AQ189" i="1"/>
  <c r="AR190" i="1" s="1"/>
  <c r="AI189" i="1"/>
  <c r="AJ190" i="1" s="1"/>
  <c r="AM189" i="1"/>
  <c r="AN190" i="1" s="1"/>
  <c r="AE189" i="1"/>
  <c r="AF190" i="1" s="1"/>
  <c r="AE445" i="1"/>
  <c r="AF446" i="1" s="1"/>
  <c r="AI445" i="1"/>
  <c r="AJ446" i="1" s="1"/>
  <c r="AM445" i="1"/>
  <c r="AN446" i="1" s="1"/>
  <c r="AQ445" i="1"/>
  <c r="AR446" i="1" s="1"/>
  <c r="V446" i="1"/>
  <c r="AI441" i="1"/>
  <c r="AQ441" i="1"/>
  <c r="AM441" i="1"/>
  <c r="AE441" i="1"/>
  <c r="V442" i="1"/>
  <c r="AQ413" i="1"/>
  <c r="AI413" i="1"/>
  <c r="AM413" i="1"/>
  <c r="V414" i="1"/>
  <c r="AE413" i="1"/>
  <c r="AQ56" i="1"/>
  <c r="AR57" i="1" s="1"/>
  <c r="AE56" i="1"/>
  <c r="AF57" i="1" s="1"/>
  <c r="AM56" i="1"/>
  <c r="V57" i="1"/>
  <c r="AI56" i="1"/>
  <c r="AJ57" i="1" s="1"/>
  <c r="AQ423" i="1"/>
  <c r="AI423" i="1"/>
  <c r="AM423" i="1"/>
  <c r="AE423" i="1"/>
  <c r="V424" i="1"/>
  <c r="V491" i="1"/>
  <c r="AI490" i="1"/>
  <c r="AQ490" i="1"/>
  <c r="AE490" i="1"/>
  <c r="AM490" i="1"/>
  <c r="AI498" i="1"/>
  <c r="AE498" i="1"/>
  <c r="AQ498" i="1"/>
  <c r="AM498" i="1"/>
  <c r="AQ244" i="1"/>
  <c r="AI244" i="1"/>
  <c r="AE244" i="1"/>
  <c r="AM244" i="1"/>
  <c r="V245" i="1"/>
  <c r="AQ367" i="1"/>
  <c r="AI367" i="1"/>
  <c r="AM367" i="1"/>
  <c r="V368" i="1"/>
  <c r="AE367" i="1"/>
  <c r="V401" i="1"/>
  <c r="AM401" i="1"/>
  <c r="AE401" i="1"/>
  <c r="AF402" i="1" s="1"/>
  <c r="AI401" i="1"/>
  <c r="AJ402" i="1" s="1"/>
  <c r="V402" i="1"/>
  <c r="AQ401" i="1"/>
  <c r="AR402" i="1" s="1"/>
  <c r="V152" i="1"/>
  <c r="AI152" i="1"/>
  <c r="AM152" i="1"/>
  <c r="V153" i="1"/>
  <c r="AQ152" i="1"/>
  <c r="AE152" i="1"/>
  <c r="AM530" i="1"/>
  <c r="AQ530" i="1"/>
  <c r="AE530" i="1"/>
  <c r="AI530" i="1"/>
  <c r="AI54" i="1"/>
  <c r="AJ55" i="1" s="1"/>
  <c r="AE54" i="1"/>
  <c r="AF55" i="1" s="1"/>
  <c r="AM54" i="1"/>
  <c r="AN55" i="1" s="1"/>
  <c r="V55" i="1"/>
  <c r="AQ54" i="1"/>
  <c r="AR55" i="1" s="1"/>
  <c r="AM151" i="1"/>
  <c r="AN152" i="1" s="1"/>
  <c r="AE151" i="1"/>
  <c r="AQ151" i="1"/>
  <c r="AI151" i="1"/>
  <c r="AE261" i="1"/>
  <c r="AF262" i="1" s="1"/>
  <c r="AM261" i="1"/>
  <c r="AN262" i="1" s="1"/>
  <c r="AQ261" i="1"/>
  <c r="AR262" i="1" s="1"/>
  <c r="AI261" i="1"/>
  <c r="AJ262" i="1" s="1"/>
  <c r="V262" i="1"/>
  <c r="AM398" i="1"/>
  <c r="AN399" i="1" s="1"/>
  <c r="AQ398" i="1"/>
  <c r="AR399" i="1" s="1"/>
  <c r="AI398" i="1"/>
  <c r="AE398" i="1"/>
  <c r="AF399" i="1" s="1"/>
  <c r="V399" i="1"/>
  <c r="V597" i="1"/>
  <c r="AM597" i="1"/>
  <c r="AE597" i="1"/>
  <c r="AF598" i="1" s="1"/>
  <c r="AI597" i="1"/>
  <c r="AJ598" i="1" s="1"/>
  <c r="AQ597" i="1"/>
  <c r="AR598" i="1" s="1"/>
  <c r="V598" i="1"/>
  <c r="V94" i="1"/>
  <c r="AE93" i="1"/>
  <c r="AF94" i="1" s="1"/>
  <c r="AQ93" i="1"/>
  <c r="AR94" i="1" s="1"/>
  <c r="AM93" i="1"/>
  <c r="AN94" i="1" s="1"/>
  <c r="AI93" i="1"/>
  <c r="AJ94" i="1" s="1"/>
  <c r="AI644" i="1"/>
  <c r="AM644" i="1"/>
  <c r="AQ644" i="1"/>
  <c r="AE644" i="1"/>
  <c r="AM645" i="1"/>
  <c r="AE645" i="1"/>
  <c r="AF646" i="1" s="1"/>
  <c r="AQ645" i="1"/>
  <c r="AI645" i="1"/>
  <c r="AI405" i="1"/>
  <c r="AJ406" i="1" s="1"/>
  <c r="AQ405" i="1"/>
  <c r="AR406" i="1" s="1"/>
  <c r="AE405" i="1"/>
  <c r="AF406" i="1" s="1"/>
  <c r="AM405" i="1"/>
  <c r="AN406" i="1" s="1"/>
  <c r="V406" i="1"/>
  <c r="AQ430" i="1"/>
  <c r="AI430" i="1"/>
  <c r="AM430" i="1"/>
  <c r="V431" i="1"/>
  <c r="AE430" i="1"/>
  <c r="AI593" i="1"/>
  <c r="AJ594" i="1" s="1"/>
  <c r="AQ593" i="1"/>
  <c r="AR594" i="1" s="1"/>
  <c r="AM593" i="1"/>
  <c r="AN594" i="1" s="1"/>
  <c r="AE593" i="1"/>
  <c r="AF594" i="1" s="1"/>
  <c r="V594" i="1"/>
  <c r="AQ264" i="1"/>
  <c r="AR265" i="1" s="1"/>
  <c r="AM264" i="1"/>
  <c r="AN265" i="1" s="1"/>
  <c r="V265" i="1"/>
  <c r="AI264" i="1"/>
  <c r="AJ265" i="1" s="1"/>
  <c r="AE264" i="1"/>
  <c r="AF265" i="1" s="1"/>
  <c r="AQ203" i="1"/>
  <c r="AR204" i="1" s="1"/>
  <c r="V204" i="1"/>
  <c r="AI203" i="1"/>
  <c r="AJ204" i="1" s="1"/>
  <c r="AM203" i="1"/>
  <c r="AN204" i="1" s="1"/>
  <c r="AE203" i="1"/>
  <c r="AF204" i="1" s="1"/>
  <c r="AQ458" i="1"/>
  <c r="AR459" i="1" s="1"/>
  <c r="AI458" i="1"/>
  <c r="AJ459" i="1" s="1"/>
  <c r="AM458" i="1"/>
  <c r="AN459" i="1" s="1"/>
  <c r="AE458" i="1"/>
  <c r="AF459" i="1" s="1"/>
  <c r="V459" i="1"/>
  <c r="AI617" i="1"/>
  <c r="AM617" i="1"/>
  <c r="AE617" i="1"/>
  <c r="V618" i="1"/>
  <c r="AQ617" i="1"/>
  <c r="AI146" i="1"/>
  <c r="AM146" i="1"/>
  <c r="AQ146" i="1"/>
  <c r="AE146" i="1"/>
  <c r="AQ451" i="1"/>
  <c r="AR452" i="1" s="1"/>
  <c r="V452" i="1"/>
  <c r="AM451" i="1"/>
  <c r="AN452" i="1" s="1"/>
  <c r="AE451" i="1"/>
  <c r="AF452" i="1" s="1"/>
  <c r="AI451" i="1"/>
  <c r="AJ452" i="1" s="1"/>
  <c r="AM192" i="1"/>
  <c r="AN193" i="1" s="1"/>
  <c r="AQ192" i="1"/>
  <c r="AR193" i="1" s="1"/>
  <c r="AI192" i="1"/>
  <c r="AJ193" i="1" s="1"/>
  <c r="AE192" i="1"/>
  <c r="AF193" i="1" s="1"/>
  <c r="V193" i="1"/>
  <c r="AE491" i="1"/>
  <c r="AF492" i="1" s="1"/>
  <c r="AQ491" i="1"/>
  <c r="AR492" i="1" s="1"/>
  <c r="V492" i="1"/>
  <c r="AM491" i="1"/>
  <c r="AN492" i="1" s="1"/>
  <c r="AI491" i="1"/>
  <c r="AJ492" i="1" s="1"/>
  <c r="V370" i="1"/>
  <c r="AI369" i="1"/>
  <c r="AJ370" i="1" s="1"/>
  <c r="AE369" i="1"/>
  <c r="AF370" i="1" s="1"/>
  <c r="AM369" i="1"/>
  <c r="AN370" i="1" s="1"/>
  <c r="AQ369" i="1"/>
  <c r="AR370" i="1" s="1"/>
  <c r="AI484" i="1"/>
  <c r="AQ484" i="1"/>
  <c r="AE484" i="1"/>
  <c r="V485" i="1"/>
  <c r="AM484" i="1"/>
  <c r="AE295" i="1"/>
  <c r="AF296" i="1" s="1"/>
  <c r="AI295" i="1"/>
  <c r="AJ296" i="1" s="1"/>
  <c r="AM295" i="1"/>
  <c r="AN296" i="1" s="1"/>
  <c r="AQ295" i="1"/>
  <c r="V296" i="1"/>
  <c r="AI418" i="1"/>
  <c r="AM418" i="1"/>
  <c r="AE418" i="1"/>
  <c r="AQ418" i="1"/>
  <c r="V419" i="1"/>
  <c r="AI276" i="1"/>
  <c r="AJ277" i="1" s="1"/>
  <c r="AE276" i="1"/>
  <c r="AF277" i="1" s="1"/>
  <c r="AM276" i="1"/>
  <c r="AN277" i="1" s="1"/>
  <c r="AQ276" i="1"/>
  <c r="AR277" i="1" s="1"/>
  <c r="V277" i="1"/>
  <c r="AQ72" i="1"/>
  <c r="AR73" i="1" s="1"/>
  <c r="AE72" i="1"/>
  <c r="AF73" i="1" s="1"/>
  <c r="AM72" i="1"/>
  <c r="AN73" i="1" s="1"/>
  <c r="AI72" i="1"/>
  <c r="V73" i="1"/>
  <c r="AM331" i="1"/>
  <c r="AE331" i="1"/>
  <c r="AI331" i="1"/>
  <c r="AQ331" i="1"/>
  <c r="AM64" i="1"/>
  <c r="AN65" i="1" s="1"/>
  <c r="AQ64" i="1"/>
  <c r="AR65" i="1" s="1"/>
  <c r="V65" i="1"/>
  <c r="AE64" i="1"/>
  <c r="AF65" i="1" s="1"/>
  <c r="AI64" i="1"/>
  <c r="AJ65" i="1" s="1"/>
  <c r="V164" i="1"/>
  <c r="AM163" i="1"/>
  <c r="AN164" i="1" s="1"/>
  <c r="AE163" i="1"/>
  <c r="AF164" i="1" s="1"/>
  <c r="AQ163" i="1"/>
  <c r="AR164" i="1" s="1"/>
  <c r="AI163" i="1"/>
  <c r="AJ164" i="1" s="1"/>
  <c r="V495" i="1"/>
  <c r="AE495" i="1"/>
  <c r="AF496" i="1" s="1"/>
  <c r="AQ495" i="1"/>
  <c r="AR496" i="1" s="1"/>
  <c r="V496" i="1"/>
  <c r="AI495" i="1"/>
  <c r="AJ496" i="1" s="1"/>
  <c r="AM495" i="1"/>
  <c r="AN496" i="1" s="1"/>
  <c r="AQ410" i="1"/>
  <c r="AR411" i="1" s="1"/>
  <c r="AM410" i="1"/>
  <c r="AN411" i="1" s="1"/>
  <c r="AI410" i="1"/>
  <c r="AJ411" i="1" s="1"/>
  <c r="V411" i="1"/>
  <c r="AE410" i="1"/>
  <c r="AF411" i="1" s="1"/>
  <c r="AM556" i="1"/>
  <c r="AN557" i="1" s="1"/>
  <c r="V557" i="1"/>
  <c r="AI556" i="1"/>
  <c r="AJ557" i="1" s="1"/>
  <c r="AE556" i="1"/>
  <c r="AF557" i="1" s="1"/>
  <c r="AQ556" i="1"/>
  <c r="AR557" i="1" s="1"/>
  <c r="AI618" i="1"/>
  <c r="AM618" i="1"/>
  <c r="AQ618" i="1"/>
  <c r="V619" i="1"/>
  <c r="AE618" i="1"/>
  <c r="AF619" i="1" s="1"/>
  <c r="AI292" i="1"/>
  <c r="AJ293" i="1" s="1"/>
  <c r="AM292" i="1"/>
  <c r="AN293" i="1" s="1"/>
  <c r="AQ292" i="1"/>
  <c r="AR293" i="1" s="1"/>
  <c r="V293" i="1"/>
  <c r="AE292" i="1"/>
  <c r="AF293" i="1" s="1"/>
  <c r="AM232" i="1"/>
  <c r="AE232" i="1"/>
  <c r="V233" i="1"/>
  <c r="AQ232" i="1"/>
  <c r="AI232" i="1"/>
  <c r="AJ233" i="1" s="1"/>
  <c r="AI233" i="1"/>
  <c r="AM233" i="1"/>
  <c r="V234" i="1"/>
  <c r="AQ233" i="1"/>
  <c r="AE233" i="1"/>
  <c r="V268" i="1"/>
  <c r="AQ267" i="1"/>
  <c r="AR268" i="1" s="1"/>
  <c r="AM267" i="1"/>
  <c r="AN268" i="1" s="1"/>
  <c r="AE267" i="1"/>
  <c r="AF268" i="1" s="1"/>
  <c r="AI267" i="1"/>
  <c r="AJ268" i="1" s="1"/>
  <c r="AM153" i="1"/>
  <c r="AN154" i="1" s="1"/>
  <c r="AI153" i="1"/>
  <c r="AJ154" i="1" s="1"/>
  <c r="AQ153" i="1"/>
  <c r="AR154" i="1" s="1"/>
  <c r="V154" i="1"/>
  <c r="AE153" i="1"/>
  <c r="AF154" i="1" s="1"/>
  <c r="AM421" i="1"/>
  <c r="AI421" i="1"/>
  <c r="AE421" i="1"/>
  <c r="AQ421" i="1"/>
  <c r="V422" i="1"/>
  <c r="V143" i="1"/>
  <c r="AM142" i="1"/>
  <c r="AE142" i="1"/>
  <c r="AF143" i="1" s="1"/>
  <c r="AQ142" i="1"/>
  <c r="AR143" i="1" s="1"/>
  <c r="AI142" i="1"/>
  <c r="AJ143" i="1" s="1"/>
  <c r="AQ479" i="1"/>
  <c r="AR480" i="1" s="1"/>
  <c r="V480" i="1"/>
  <c r="AI479" i="1"/>
  <c r="AM479" i="1"/>
  <c r="AN480" i="1" s="1"/>
  <c r="AE479" i="1"/>
  <c r="AF480" i="1" s="1"/>
  <c r="AM546" i="1"/>
  <c r="AN547" i="1" s="1"/>
  <c r="AI546" i="1"/>
  <c r="AJ547" i="1" s="1"/>
  <c r="V547" i="1"/>
  <c r="AE546" i="1"/>
  <c r="AF547" i="1" s="1"/>
  <c r="AQ546" i="1"/>
  <c r="AR547" i="1" s="1"/>
  <c r="AQ504" i="1"/>
  <c r="AR505" i="1" s="1"/>
  <c r="AM504" i="1"/>
  <c r="V505" i="1"/>
  <c r="AE504" i="1"/>
  <c r="AF505" i="1" s="1"/>
  <c r="AI504" i="1"/>
  <c r="AJ505" i="1" s="1"/>
  <c r="V392" i="1"/>
  <c r="AQ391" i="1"/>
  <c r="AR392" i="1" s="1"/>
  <c r="AE391" i="1"/>
  <c r="AF392" i="1" s="1"/>
  <c r="AI391" i="1"/>
  <c r="AJ392" i="1" s="1"/>
  <c r="AM391" i="1"/>
  <c r="AN392" i="1" s="1"/>
  <c r="AI29" i="1"/>
  <c r="AJ30" i="1" s="1"/>
  <c r="AM29" i="1"/>
  <c r="AN30" i="1" s="1"/>
  <c r="AQ29" i="1"/>
  <c r="AR30" i="1" s="1"/>
  <c r="AE29" i="1"/>
  <c r="AF30" i="1" s="1"/>
  <c r="V30" i="1"/>
  <c r="V426" i="1"/>
  <c r="AE426" i="1"/>
  <c r="AF427" i="1" s="1"/>
  <c r="V427" i="1"/>
  <c r="AQ426" i="1"/>
  <c r="AR427" i="1" s="1"/>
  <c r="AM426" i="1"/>
  <c r="AN427" i="1" s="1"/>
  <c r="AI426" i="1"/>
  <c r="AJ427" i="1" s="1"/>
  <c r="AE250" i="1"/>
  <c r="AM250" i="1"/>
  <c r="AI250" i="1"/>
  <c r="AQ250" i="1"/>
  <c r="AI25" i="1"/>
  <c r="AJ26" i="1" s="1"/>
  <c r="AE25" i="1"/>
  <c r="AF26" i="1" s="1"/>
  <c r="AM25" i="1"/>
  <c r="AN26" i="1" s="1"/>
  <c r="AQ25" i="1"/>
  <c r="V26" i="1"/>
  <c r="V443" i="1"/>
  <c r="AI442" i="1"/>
  <c r="AJ443" i="1" s="1"/>
  <c r="AE442" i="1"/>
  <c r="AF443" i="1" s="1"/>
  <c r="AM442" i="1"/>
  <c r="AN443" i="1" s="1"/>
  <c r="AQ442" i="1"/>
  <c r="AR443" i="1" s="1"/>
  <c r="AM476" i="1"/>
  <c r="AE476" i="1"/>
  <c r="AI476" i="1"/>
  <c r="AQ476" i="1"/>
  <c r="V477" i="1"/>
  <c r="AE439" i="1"/>
  <c r="AF440" i="1" s="1"/>
  <c r="AM439" i="1"/>
  <c r="AN440" i="1" s="1"/>
  <c r="AI439" i="1"/>
  <c r="AJ440" i="1" s="1"/>
  <c r="AQ439" i="1"/>
  <c r="AR440" i="1" s="1"/>
  <c r="V440" i="1"/>
  <c r="AM358" i="1"/>
  <c r="AI358" i="1"/>
  <c r="AE358" i="1"/>
  <c r="V359" i="1"/>
  <c r="AQ358" i="1"/>
  <c r="AQ493" i="1"/>
  <c r="AR494" i="1" s="1"/>
  <c r="V494" i="1"/>
  <c r="AM493" i="1"/>
  <c r="AN494" i="1" s="1"/>
  <c r="AE493" i="1"/>
  <c r="AF494" i="1" s="1"/>
  <c r="AI493" i="1"/>
  <c r="AJ494" i="1" s="1"/>
  <c r="AM403" i="1"/>
  <c r="V404" i="1"/>
  <c r="AE403" i="1"/>
  <c r="AQ403" i="1"/>
  <c r="AI403" i="1"/>
  <c r="AQ379" i="1"/>
  <c r="AE379" i="1"/>
  <c r="AI379" i="1"/>
  <c r="AM379" i="1"/>
  <c r="V380" i="1"/>
  <c r="AI227" i="1"/>
  <c r="AJ228" i="1" s="1"/>
  <c r="AE227" i="1"/>
  <c r="AF228" i="1" s="1"/>
  <c r="AM227" i="1"/>
  <c r="AN228" i="1" s="1"/>
  <c r="AQ227" i="1"/>
  <c r="AR228" i="1" s="1"/>
  <c r="V228" i="1"/>
  <c r="AE610" i="1"/>
  <c r="AI610" i="1"/>
  <c r="V611" i="1"/>
  <c r="AM610" i="1"/>
  <c r="AQ610" i="1"/>
  <c r="AI353" i="1"/>
  <c r="V354" i="1"/>
  <c r="AQ353" i="1"/>
  <c r="AM353" i="1"/>
  <c r="AE353" i="1"/>
  <c r="AM378" i="1"/>
  <c r="AE378" i="1"/>
  <c r="AF379" i="1" s="1"/>
  <c r="AQ378" i="1"/>
  <c r="AR379" i="1" s="1"/>
  <c r="AI378" i="1"/>
  <c r="AJ379" i="1" s="1"/>
  <c r="V379" i="1"/>
  <c r="V556" i="1"/>
  <c r="AQ555" i="1"/>
  <c r="AR556" i="1" s="1"/>
  <c r="AM555" i="1"/>
  <c r="AN556" i="1" s="1"/>
  <c r="AE555" i="1"/>
  <c r="AI555" i="1"/>
  <c r="AM375" i="1"/>
  <c r="AN376" i="1" s="1"/>
  <c r="AI375" i="1"/>
  <c r="AJ376" i="1" s="1"/>
  <c r="AQ375" i="1"/>
  <c r="AR376" i="1" s="1"/>
  <c r="V376" i="1"/>
  <c r="AE375" i="1"/>
  <c r="AF376" i="1" s="1"/>
  <c r="V537" i="1"/>
  <c r="V538" i="1"/>
  <c r="AM537" i="1"/>
  <c r="AN538" i="1" s="1"/>
  <c r="AE537" i="1"/>
  <c r="AF538" i="1" s="1"/>
  <c r="AQ537" i="1"/>
  <c r="AR538" i="1" s="1"/>
  <c r="AI537" i="1"/>
  <c r="AJ538" i="1" s="1"/>
  <c r="T996" i="1"/>
  <c r="I1009" i="5" s="1"/>
  <c r="T1974" i="1"/>
  <c r="T1666" i="1"/>
  <c r="T1530" i="1"/>
  <c r="I1543" i="5" s="1"/>
  <c r="T2025" i="1"/>
  <c r="T135" i="1"/>
  <c r="I148" i="5" s="1"/>
  <c r="V135" i="1" s="1"/>
  <c r="T210" i="1"/>
  <c r="I223" i="5" s="1"/>
  <c r="T251" i="1"/>
  <c r="I264" i="5" s="1"/>
  <c r="V251" i="1" s="1"/>
  <c r="T888" i="1"/>
  <c r="I901" i="5" s="1"/>
  <c r="T980" i="1"/>
  <c r="I993" i="5" s="1"/>
  <c r="T820" i="1"/>
  <c r="I833" i="5" s="1"/>
  <c r="T1918" i="1"/>
  <c r="T1062" i="1"/>
  <c r="I1075" i="5" s="1"/>
  <c r="T121" i="1"/>
  <c r="I134" i="5" s="1"/>
  <c r="V121" i="1" s="1"/>
  <c r="T575" i="1"/>
  <c r="I588" i="5" s="1"/>
  <c r="T499" i="1"/>
  <c r="I512" i="5" s="1"/>
  <c r="T1935" i="1"/>
  <c r="T112" i="1"/>
  <c r="I125" i="5" s="1"/>
  <c r="T37" i="1"/>
  <c r="I50" i="5" s="1"/>
  <c r="V37" i="1" s="1"/>
  <c r="T697" i="1"/>
  <c r="I710" i="5" s="1"/>
  <c r="T723" i="1"/>
  <c r="I736" i="5" s="1"/>
  <c r="T2054" i="1"/>
  <c r="T2007" i="1"/>
  <c r="T1625" i="1"/>
  <c r="I1638" i="5" s="1"/>
  <c r="T1040" i="1"/>
  <c r="I1053" i="5" s="1"/>
  <c r="T1556" i="1"/>
  <c r="I1569" i="5" s="1"/>
  <c r="T1889" i="1"/>
  <c r="T667" i="1"/>
  <c r="I680" i="5" s="1"/>
  <c r="T606" i="1"/>
  <c r="I619" i="5" s="1"/>
  <c r="T937" i="1"/>
  <c r="I950" i="5" s="1"/>
  <c r="T796" i="1"/>
  <c r="I809" i="5" s="1"/>
  <c r="T793" i="1"/>
  <c r="I806" i="5" s="1"/>
  <c r="T568" i="1"/>
  <c r="I581" i="5" s="1"/>
  <c r="V568" i="1" s="1"/>
  <c r="T832" i="1"/>
  <c r="I845" i="5" s="1"/>
  <c r="T2005" i="1"/>
  <c r="T624" i="1"/>
  <c r="I637" i="5" s="1"/>
  <c r="V624" i="1" s="1"/>
  <c r="T473" i="1"/>
  <c r="I486" i="5" s="1"/>
  <c r="T1506" i="1"/>
  <c r="I1519" i="5" s="1"/>
  <c r="T432" i="1"/>
  <c r="I445" i="5" s="1"/>
  <c r="T1249" i="1"/>
  <c r="I1262" i="5" s="1"/>
  <c r="T1815" i="1"/>
  <c r="T58" i="1"/>
  <c r="I71" i="5" s="1"/>
  <c r="V58" i="1" s="1"/>
  <c r="T861" i="1"/>
  <c r="I874" i="5" s="1"/>
  <c r="T1070" i="1"/>
  <c r="I1083" i="5" s="1"/>
  <c r="T147" i="1"/>
  <c r="I160" i="5" s="1"/>
  <c r="T1735" i="1"/>
  <c r="T1598" i="1"/>
  <c r="I1611" i="5" s="1"/>
  <c r="T1568" i="1"/>
  <c r="I1581" i="5" s="1"/>
  <c r="T1125" i="1"/>
  <c r="I1138" i="5" s="1"/>
  <c r="T1453" i="1"/>
  <c r="I1466" i="5" s="1"/>
  <c r="T800" i="1"/>
  <c r="I813" i="5" s="1"/>
  <c r="T303" i="1"/>
  <c r="I316" i="5" s="1"/>
  <c r="T511" i="1"/>
  <c r="I524" i="5" s="1"/>
  <c r="V511" i="1" s="1"/>
  <c r="T872" i="1"/>
  <c r="I885" i="5" s="1"/>
  <c r="T908" i="1"/>
  <c r="I921" i="5" s="1"/>
  <c r="T531" i="1"/>
  <c r="I544" i="5" s="1"/>
  <c r="T1137" i="1"/>
  <c r="I1150" i="5" s="1"/>
  <c r="T111" i="1"/>
  <c r="I124" i="5" s="1"/>
  <c r="T1916" i="1"/>
  <c r="T110" i="1"/>
  <c r="I123" i="5" s="1"/>
  <c r="V110" i="1" s="1"/>
  <c r="T578" i="1"/>
  <c r="I591" i="5" s="1"/>
  <c r="T503" i="1"/>
  <c r="I516" i="5" s="1"/>
  <c r="V503" i="1" s="1"/>
  <c r="T812" i="1"/>
  <c r="I825" i="5" s="1"/>
  <c r="T1887" i="1"/>
  <c r="T1256" i="1"/>
  <c r="I1269" i="5" s="1"/>
  <c r="T53" i="1"/>
  <c r="I66" i="5" s="1"/>
  <c r="V53" i="1" s="1"/>
  <c r="T1636" i="1"/>
  <c r="I1649" i="5" s="1"/>
  <c r="T332" i="1"/>
  <c r="I345" i="5" s="1"/>
  <c r="V332" i="1" s="1"/>
  <c r="T929" i="1"/>
  <c r="I942" i="5" s="1"/>
  <c r="T633" i="1"/>
  <c r="I646" i="5" s="1"/>
  <c r="T167" i="1"/>
  <c r="I180" i="5" s="1"/>
  <c r="V167" i="1" s="1"/>
  <c r="T225" i="1"/>
  <c r="I238" i="5" s="1"/>
  <c r="V225" i="1" s="1"/>
  <c r="T1855" i="1"/>
  <c r="T921" i="1"/>
  <c r="I934" i="5" s="1"/>
  <c r="T175" i="1"/>
  <c r="I188" i="5" s="1"/>
  <c r="T219" i="1"/>
  <c r="I232" i="5" s="1"/>
  <c r="V219" i="1" s="1"/>
  <c r="T1377" i="1"/>
  <c r="I1390" i="5" s="1"/>
  <c r="T923" i="1"/>
  <c r="I936" i="5" s="1"/>
  <c r="T628" i="1"/>
  <c r="I641" i="5" s="1"/>
  <c r="T1402" i="1"/>
  <c r="I1415" i="5" s="1"/>
  <c r="T1755" i="1"/>
  <c r="T1706" i="1"/>
  <c r="T943" i="1"/>
  <c r="I956" i="5" s="1"/>
  <c r="AN233" i="1" l="1"/>
  <c r="AR491" i="1"/>
  <c r="AN442" i="1"/>
  <c r="AR413" i="1"/>
  <c r="AR180" i="1"/>
  <c r="AN554" i="1"/>
  <c r="AJ450" i="1"/>
  <c r="AN608" i="1"/>
  <c r="AJ386" i="1"/>
  <c r="AJ127" i="1"/>
  <c r="AJ592" i="1"/>
  <c r="AF258" i="1"/>
  <c r="AR341" i="1"/>
  <c r="AF618" i="1"/>
  <c r="AR297" i="1"/>
  <c r="AF279" i="1"/>
  <c r="AJ363" i="1"/>
  <c r="AN363" i="1"/>
  <c r="AN272" i="1"/>
  <c r="AR553" i="1"/>
  <c r="AR608" i="1"/>
  <c r="AN231" i="1"/>
  <c r="AR217" i="1"/>
  <c r="AR68" i="1"/>
  <c r="AN341" i="1"/>
  <c r="AF96" i="1"/>
  <c r="AR52" i="1"/>
  <c r="AF479" i="1"/>
  <c r="AJ81" i="1"/>
  <c r="AF526" i="1"/>
  <c r="AR229" i="1"/>
  <c r="AN66" i="1"/>
  <c r="AJ344" i="1"/>
  <c r="AJ337" i="1"/>
  <c r="AF447" i="1"/>
  <c r="AJ553" i="1"/>
  <c r="AF648" i="1"/>
  <c r="AR271" i="1"/>
  <c r="AF552" i="1"/>
  <c r="AF89" i="1"/>
  <c r="AJ396" i="1"/>
  <c r="AN83" i="1"/>
  <c r="AF585" i="1"/>
  <c r="AR581" i="1"/>
  <c r="AN559" i="1"/>
  <c r="AF442" i="1"/>
  <c r="AF644" i="1"/>
  <c r="AF66" i="1"/>
  <c r="AN179" i="1"/>
  <c r="AF44" i="1"/>
  <c r="AF387" i="1"/>
  <c r="AR447" i="1"/>
  <c r="AF243" i="1"/>
  <c r="AN89" i="1"/>
  <c r="AR592" i="1"/>
  <c r="AN258" i="1"/>
  <c r="AJ238" i="1"/>
  <c r="AQ628" i="1"/>
  <c r="AI628" i="1"/>
  <c r="V629" i="1"/>
  <c r="AE628" i="1"/>
  <c r="AF629" i="1" s="1"/>
  <c r="AM628" i="1"/>
  <c r="V210" i="1"/>
  <c r="AM210" i="1"/>
  <c r="AN211" i="1" s="1"/>
  <c r="V211" i="1"/>
  <c r="AI210" i="1"/>
  <c r="AJ211" i="1" s="1"/>
  <c r="AE210" i="1"/>
  <c r="AF211" i="1" s="1"/>
  <c r="AQ210" i="1"/>
  <c r="AR211" i="1" s="1"/>
  <c r="AJ479" i="1"/>
  <c r="AJ480" i="1"/>
  <c r="AF153" i="1"/>
  <c r="AJ153" i="1"/>
  <c r="AF491" i="1"/>
  <c r="AN52" i="1"/>
  <c r="AF537" i="1"/>
  <c r="AF250" i="1"/>
  <c r="AN391" i="1"/>
  <c r="AR210" i="1"/>
  <c r="AQ359" i="1"/>
  <c r="AR360" i="1" s="1"/>
  <c r="V360" i="1"/>
  <c r="AI359" i="1"/>
  <c r="AJ360" i="1" s="1"/>
  <c r="AM359" i="1"/>
  <c r="AN360" i="1" s="1"/>
  <c r="AE359" i="1"/>
  <c r="AF360" i="1" s="1"/>
  <c r="AM604" i="1"/>
  <c r="AI604" i="1"/>
  <c r="AQ604" i="1"/>
  <c r="V605" i="1"/>
  <c r="AE604" i="1"/>
  <c r="AQ256" i="1"/>
  <c r="AR257" i="1" s="1"/>
  <c r="AE256" i="1"/>
  <c r="AF257" i="1" s="1"/>
  <c r="V257" i="1"/>
  <c r="AI256" i="1"/>
  <c r="AJ257" i="1" s="1"/>
  <c r="AM256" i="1"/>
  <c r="AN257" i="1" s="1"/>
  <c r="AQ583" i="1"/>
  <c r="AR584" i="1" s="1"/>
  <c r="V584" i="1"/>
  <c r="AI583" i="1"/>
  <c r="AJ584" i="1" s="1"/>
  <c r="AM583" i="1"/>
  <c r="AN584" i="1" s="1"/>
  <c r="AE583" i="1"/>
  <c r="AF584" i="1" s="1"/>
  <c r="AM291" i="1"/>
  <c r="AN292" i="1" s="1"/>
  <c r="V292" i="1"/>
  <c r="AQ291" i="1"/>
  <c r="AR292" i="1" s="1"/>
  <c r="AI291" i="1"/>
  <c r="AJ292" i="1" s="1"/>
  <c r="AE291" i="1"/>
  <c r="AF292" i="1" s="1"/>
  <c r="AQ247" i="1"/>
  <c r="AI247" i="1"/>
  <c r="AE247" i="1"/>
  <c r="AM247" i="1"/>
  <c r="V248" i="1"/>
  <c r="AQ489" i="1"/>
  <c r="AR490" i="1" s="1"/>
  <c r="AI489" i="1"/>
  <c r="AJ490" i="1" s="1"/>
  <c r="AM489" i="1"/>
  <c r="AN490" i="1" s="1"/>
  <c r="AE489" i="1"/>
  <c r="AF490" i="1" s="1"/>
  <c r="V490" i="1"/>
  <c r="AE507" i="1"/>
  <c r="AF508" i="1" s="1"/>
  <c r="AI507" i="1"/>
  <c r="AJ508" i="1" s="1"/>
  <c r="AQ507" i="1"/>
  <c r="AR508" i="1" s="1"/>
  <c r="AM507" i="1"/>
  <c r="AN508" i="1" s="1"/>
  <c r="V508" i="1"/>
  <c r="AM84" i="1"/>
  <c r="AN85" i="1" s="1"/>
  <c r="AE84" i="1"/>
  <c r="AF85" i="1" s="1"/>
  <c r="AI84" i="1"/>
  <c r="AJ85" i="1" s="1"/>
  <c r="AQ84" i="1"/>
  <c r="AR85" i="1" s="1"/>
  <c r="V85" i="1"/>
  <c r="AM542" i="1"/>
  <c r="AN543" i="1" s="1"/>
  <c r="AI542" i="1"/>
  <c r="AJ543" i="1" s="1"/>
  <c r="AQ542" i="1"/>
  <c r="AR543" i="1" s="1"/>
  <c r="AE542" i="1"/>
  <c r="AF543" i="1" s="1"/>
  <c r="V543" i="1"/>
  <c r="V571" i="1"/>
  <c r="AM571" i="1"/>
  <c r="AN572" i="1" s="1"/>
  <c r="AQ571" i="1"/>
  <c r="AR572" i="1" s="1"/>
  <c r="AE571" i="1"/>
  <c r="V572" i="1"/>
  <c r="AI571" i="1"/>
  <c r="AJ572" i="1" s="1"/>
  <c r="AJ295" i="1"/>
  <c r="AF421" i="1"/>
  <c r="AF256" i="1"/>
  <c r="AR358" i="1"/>
  <c r="AJ189" i="1"/>
  <c r="AN441" i="1"/>
  <c r="AJ548" i="1"/>
  <c r="AR403" i="1"/>
  <c r="AR273" i="1"/>
  <c r="AF345" i="1"/>
  <c r="AR267" i="1"/>
  <c r="AR367" i="1"/>
  <c r="AF555" i="1"/>
  <c r="AN45" i="1"/>
  <c r="AF142" i="1"/>
  <c r="AR401" i="1"/>
  <c r="AJ458" i="1"/>
  <c r="AF458" i="1"/>
  <c r="AF179" i="1"/>
  <c r="AR253" i="1"/>
  <c r="AJ44" i="1"/>
  <c r="AN44" i="1"/>
  <c r="AF451" i="1"/>
  <c r="AN337" i="1"/>
  <c r="AN261" i="1"/>
  <c r="AJ530" i="1"/>
  <c r="AR546" i="1"/>
  <c r="AF609" i="1"/>
  <c r="AN244" i="1"/>
  <c r="AR244" i="1"/>
  <c r="AR17" i="1"/>
  <c r="AN378" i="1"/>
  <c r="AR378" i="1"/>
  <c r="AJ64" i="1"/>
  <c r="AF64" i="1"/>
  <c r="AF363" i="1"/>
  <c r="AJ387" i="1"/>
  <c r="AJ388" i="1"/>
  <c r="AF604" i="1"/>
  <c r="AF327" i="1"/>
  <c r="AQ544" i="1"/>
  <c r="AR545" i="1" s="1"/>
  <c r="AE544" i="1"/>
  <c r="AF545" i="1" s="1"/>
  <c r="AI544" i="1"/>
  <c r="AJ545" i="1" s="1"/>
  <c r="V545" i="1"/>
  <c r="AM544" i="1"/>
  <c r="AN545" i="1" s="1"/>
  <c r="AQ435" i="1"/>
  <c r="AR436" i="1" s="1"/>
  <c r="AE435" i="1"/>
  <c r="AF436" i="1" s="1"/>
  <c r="V436" i="1"/>
  <c r="AM435" i="1"/>
  <c r="AN436" i="1" s="1"/>
  <c r="AI435" i="1"/>
  <c r="AJ436" i="1" s="1"/>
  <c r="AI226" i="1"/>
  <c r="AJ227" i="1" s="1"/>
  <c r="V227" i="1"/>
  <c r="AQ226" i="1"/>
  <c r="AR227" i="1" s="1"/>
  <c r="AM226" i="1"/>
  <c r="AN227" i="1" s="1"/>
  <c r="AE226" i="1"/>
  <c r="AF227" i="1" s="1"/>
  <c r="AE616" i="1"/>
  <c r="AF617" i="1" s="1"/>
  <c r="AQ616" i="1"/>
  <c r="V617" i="1"/>
  <c r="AI616" i="1"/>
  <c r="AM616" i="1"/>
  <c r="AF218" i="1"/>
  <c r="AN72" i="1"/>
  <c r="AF640" i="1"/>
  <c r="AF426" i="1"/>
  <c r="AN553" i="1"/>
  <c r="AF628" i="1"/>
  <c r="AJ439" i="1"/>
  <c r="AJ232" i="1"/>
  <c r="AR232" i="1"/>
  <c r="AJ90" i="1"/>
  <c r="AF247" i="1"/>
  <c r="AR84" i="1"/>
  <c r="AN544" i="1"/>
  <c r="AR544" i="1"/>
  <c r="AR542" i="1"/>
  <c r="AN464" i="1"/>
  <c r="AR536" i="1"/>
  <c r="AJ166" i="1"/>
  <c r="AN69" i="1"/>
  <c r="AF577" i="1"/>
  <c r="AF187" i="1"/>
  <c r="AR187" i="1"/>
  <c r="AF582" i="1"/>
  <c r="AN601" i="1"/>
  <c r="AN331" i="1"/>
  <c r="AF221" i="1"/>
  <c r="AJ507" i="1"/>
  <c r="AN498" i="1"/>
  <c r="AF635" i="1"/>
  <c r="V435" i="1"/>
  <c r="AJ281" i="1"/>
  <c r="AJ259" i="1"/>
  <c r="AN390" i="1"/>
  <c r="AR430" i="1"/>
  <c r="AN155" i="1"/>
  <c r="AR330" i="1"/>
  <c r="AR183" i="1"/>
  <c r="AR396" i="1"/>
  <c r="AF92" i="1"/>
  <c r="AN92" i="1"/>
  <c r="AF36" i="1"/>
  <c r="AN128" i="1"/>
  <c r="AR83" i="1"/>
  <c r="AN595" i="1"/>
  <c r="AN382" i="1"/>
  <c r="AN383" i="1"/>
  <c r="AF581" i="1"/>
  <c r="AJ581" i="1"/>
  <c r="AR138" i="1"/>
  <c r="AJ25" i="1"/>
  <c r="AN25" i="1"/>
  <c r="AF217" i="1"/>
  <c r="AF68" i="1"/>
  <c r="AR43" i="1"/>
  <c r="AN41" i="1"/>
  <c r="AR41" i="1"/>
  <c r="AF123" i="1"/>
  <c r="AR28" i="1"/>
  <c r="AR437" i="1"/>
  <c r="AR80" i="1"/>
  <c r="AR493" i="1"/>
  <c r="AN255" i="1"/>
  <c r="AN365" i="1"/>
  <c r="AJ300" i="1"/>
  <c r="AJ24" i="1"/>
  <c r="AN192" i="1"/>
  <c r="AR146" i="1"/>
  <c r="AJ343" i="1"/>
  <c r="AM113" i="1"/>
  <c r="AN114" i="1" s="1"/>
  <c r="V114" i="1"/>
  <c r="AI113" i="1"/>
  <c r="AJ114" i="1" s="1"/>
  <c r="AQ113" i="1"/>
  <c r="AR114" i="1" s="1"/>
  <c r="AE113" i="1"/>
  <c r="AF114" i="1" s="1"/>
  <c r="AQ19" i="1"/>
  <c r="AR20" i="1" s="1"/>
  <c r="AI19" i="1"/>
  <c r="AJ20" i="1" s="1"/>
  <c r="AE19" i="1"/>
  <c r="AF20" i="1" s="1"/>
  <c r="V20" i="1"/>
  <c r="AM19" i="1"/>
  <c r="AN20" i="1" s="1"/>
  <c r="AI444" i="1"/>
  <c r="AJ445" i="1" s="1"/>
  <c r="AM444" i="1"/>
  <c r="AN445" i="1" s="1"/>
  <c r="AQ444" i="1"/>
  <c r="AR445" i="1" s="1"/>
  <c r="V445" i="1"/>
  <c r="AE444" i="1"/>
  <c r="AF445" i="1" s="1"/>
  <c r="AI104" i="1"/>
  <c r="AJ105" i="1" s="1"/>
  <c r="AE104" i="1"/>
  <c r="AF105" i="1" s="1"/>
  <c r="AM104" i="1"/>
  <c r="AN105" i="1" s="1"/>
  <c r="V105" i="1"/>
  <c r="AQ104" i="1"/>
  <c r="AR105" i="1" s="1"/>
  <c r="V79" i="1"/>
  <c r="AM78" i="1"/>
  <c r="AN79" i="1" s="1"/>
  <c r="AQ78" i="1"/>
  <c r="AR79" i="1" s="1"/>
  <c r="AI78" i="1"/>
  <c r="AJ79" i="1" s="1"/>
  <c r="AE78" i="1"/>
  <c r="AF79" i="1" s="1"/>
  <c r="AQ468" i="1"/>
  <c r="AR469" i="1" s="1"/>
  <c r="AE468" i="1"/>
  <c r="AF469" i="1" s="1"/>
  <c r="AM468" i="1"/>
  <c r="AN469" i="1" s="1"/>
  <c r="V469" i="1"/>
  <c r="AI468" i="1"/>
  <c r="AJ469" i="1" s="1"/>
  <c r="V141" i="1"/>
  <c r="AI140" i="1"/>
  <c r="AJ141" i="1" s="1"/>
  <c r="AE140" i="1"/>
  <c r="AF141" i="1" s="1"/>
  <c r="AM140" i="1"/>
  <c r="AN141" i="1" s="1"/>
  <c r="AQ140" i="1"/>
  <c r="AR141" i="1" s="1"/>
  <c r="AE170" i="1"/>
  <c r="AF171" i="1" s="1"/>
  <c r="AI170" i="1"/>
  <c r="AJ171" i="1" s="1"/>
  <c r="AQ170" i="1"/>
  <c r="AR171" i="1" s="1"/>
  <c r="AM170" i="1"/>
  <c r="AN171" i="1" s="1"/>
  <c r="V171" i="1"/>
  <c r="AQ70" i="1"/>
  <c r="AR71" i="1" s="1"/>
  <c r="AM70" i="1"/>
  <c r="AN71" i="1" s="1"/>
  <c r="AI70" i="1"/>
  <c r="AJ71" i="1" s="1"/>
  <c r="V71" i="1"/>
  <c r="AE70" i="1"/>
  <c r="AF71" i="1" s="1"/>
  <c r="AE373" i="1"/>
  <c r="AI373" i="1"/>
  <c r="AQ373" i="1"/>
  <c r="AR373" i="1" s="1"/>
  <c r="V374" i="1"/>
  <c r="AM373" i="1"/>
  <c r="AF289" i="1"/>
  <c r="AF488" i="1"/>
  <c r="AF242" i="1"/>
  <c r="AR286" i="1"/>
  <c r="AR320" i="1"/>
  <c r="AF468" i="1"/>
  <c r="AN49" i="1"/>
  <c r="AF165" i="1"/>
  <c r="AJ350" i="1"/>
  <c r="AN573" i="1"/>
  <c r="AJ573" i="1"/>
  <c r="AR356" i="1"/>
  <c r="AN356" i="1"/>
  <c r="AR238" i="1"/>
  <c r="AJ501" i="1"/>
  <c r="AN39" i="1"/>
  <c r="AF39" i="1"/>
  <c r="AJ559" i="1"/>
  <c r="AF269" i="1"/>
  <c r="AN525" i="1"/>
  <c r="AR529" i="1"/>
  <c r="AF529" i="1"/>
  <c r="AJ472" i="1"/>
  <c r="AR510" i="1"/>
  <c r="AR398" i="1"/>
  <c r="AN398" i="1"/>
  <c r="AF236" i="1"/>
  <c r="AR325" i="1"/>
  <c r="AF336" i="1"/>
  <c r="AF412" i="1"/>
  <c r="AN21" i="1"/>
  <c r="AF61" i="1"/>
  <c r="AN48" i="1"/>
  <c r="AN98" i="1"/>
  <c r="AJ98" i="1"/>
  <c r="AF9" i="1"/>
  <c r="AN294" i="1"/>
  <c r="AR126" i="1"/>
  <c r="AN318" i="1"/>
  <c r="AJ394" i="1"/>
  <c r="AF463" i="1"/>
  <c r="AN373" i="1"/>
  <c r="AR349" i="1"/>
  <c r="AN587" i="1"/>
  <c r="AJ588" i="1"/>
  <c r="AN564" i="1"/>
  <c r="AJ564" i="1"/>
  <c r="AF151" i="1"/>
  <c r="AF520" i="1"/>
  <c r="AR278" i="1"/>
  <c r="AN408" i="1"/>
  <c r="AF534" i="1"/>
  <c r="AN216" i="1"/>
  <c r="AR418" i="1"/>
  <c r="AN418" i="1"/>
  <c r="AJ324" i="1"/>
  <c r="AR264" i="1"/>
  <c r="AN56" i="1"/>
  <c r="AJ495" i="1"/>
  <c r="AR134" i="1"/>
  <c r="AF203" i="1"/>
  <c r="AR201" i="1"/>
  <c r="AJ519" i="1"/>
  <c r="AJ311" i="1"/>
  <c r="AN119" i="1"/>
  <c r="AF78" i="1"/>
  <c r="AF306" i="1"/>
  <c r="AF558" i="1"/>
  <c r="AF444" i="1"/>
  <c r="AF456" i="1"/>
  <c r="AF75" i="1"/>
  <c r="AN75" i="1"/>
  <c r="AR174" i="1"/>
  <c r="AR449" i="1"/>
  <c r="AF540" i="1"/>
  <c r="AN163" i="1"/>
  <c r="AF150" i="1"/>
  <c r="AF323" i="1"/>
  <c r="AJ453" i="1"/>
  <c r="AJ516" i="1"/>
  <c r="AF309" i="1"/>
  <c r="AJ309" i="1"/>
  <c r="AF339" i="1"/>
  <c r="AQ175" i="1"/>
  <c r="V176" i="1"/>
  <c r="AI175" i="1"/>
  <c r="AE175" i="1"/>
  <c r="AM175" i="1"/>
  <c r="AI37" i="1"/>
  <c r="AJ38" i="1" s="1"/>
  <c r="V38" i="1"/>
  <c r="AE37" i="1"/>
  <c r="AF38" i="1" s="1"/>
  <c r="AM37" i="1"/>
  <c r="AN38" i="1" s="1"/>
  <c r="AQ37" i="1"/>
  <c r="AR38" i="1" s="1"/>
  <c r="AM633" i="1"/>
  <c r="AQ633" i="1"/>
  <c r="AI633" i="1"/>
  <c r="AE633" i="1"/>
  <c r="AF634" i="1" s="1"/>
  <c r="AQ111" i="1"/>
  <c r="AI111" i="1"/>
  <c r="AM111" i="1"/>
  <c r="AE111" i="1"/>
  <c r="V112" i="1"/>
  <c r="AQ58" i="1"/>
  <c r="AR59" i="1" s="1"/>
  <c r="AM58" i="1"/>
  <c r="V59" i="1"/>
  <c r="AE58" i="1"/>
  <c r="AI58" i="1"/>
  <c r="AJ59" i="1" s="1"/>
  <c r="AE121" i="1"/>
  <c r="AF122" i="1" s="1"/>
  <c r="AQ121" i="1"/>
  <c r="AR122" i="1" s="1"/>
  <c r="AM121" i="1"/>
  <c r="AN122" i="1" s="1"/>
  <c r="AI121" i="1"/>
  <c r="AJ122" i="1" s="1"/>
  <c r="V122" i="1"/>
  <c r="AN583" i="1"/>
  <c r="AJ52" i="1"/>
  <c r="AR537" i="1"/>
  <c r="AN70" i="1"/>
  <c r="AN413" i="1"/>
  <c r="AJ413" i="1"/>
  <c r="AN489" i="1"/>
  <c r="AR29" i="1"/>
  <c r="AF391" i="1"/>
  <c r="AN210" i="1"/>
  <c r="V461" i="1"/>
  <c r="AQ460" i="1"/>
  <c r="AR461" i="1" s="1"/>
  <c r="AM460" i="1"/>
  <c r="AN461" i="1" s="1"/>
  <c r="AE460" i="1"/>
  <c r="AF461" i="1" s="1"/>
  <c r="AI460" i="1"/>
  <c r="AJ461" i="1" s="1"/>
  <c r="V420" i="1"/>
  <c r="AQ419" i="1"/>
  <c r="AR420" i="1" s="1"/>
  <c r="AM419" i="1"/>
  <c r="AN420" i="1" s="1"/>
  <c r="AI419" i="1"/>
  <c r="AJ420" i="1" s="1"/>
  <c r="AE419" i="1"/>
  <c r="AF420" i="1" s="1"/>
  <c r="AQ596" i="1"/>
  <c r="AR597" i="1" s="1"/>
  <c r="AI596" i="1"/>
  <c r="AJ597" i="1" s="1"/>
  <c r="AM596" i="1"/>
  <c r="AN597" i="1" s="1"/>
  <c r="AE596" i="1"/>
  <c r="AF597" i="1" s="1"/>
  <c r="AI485" i="1"/>
  <c r="AJ486" i="1" s="1"/>
  <c r="AE485" i="1"/>
  <c r="AF486" i="1" s="1"/>
  <c r="AM485" i="1"/>
  <c r="AN486" i="1" s="1"/>
  <c r="AQ485" i="1"/>
  <c r="AR486" i="1" s="1"/>
  <c r="V486" i="1"/>
  <c r="V596" i="1"/>
  <c r="AJ66" i="1"/>
  <c r="AJ67" i="1"/>
  <c r="AF180" i="1"/>
  <c r="AF610" i="1"/>
  <c r="AJ610" i="1"/>
  <c r="AJ421" i="1"/>
  <c r="V256" i="1"/>
  <c r="AN358" i="1"/>
  <c r="AR441" i="1"/>
  <c r="AJ460" i="1"/>
  <c r="AJ279" i="1"/>
  <c r="AR548" i="1"/>
  <c r="AF403" i="1"/>
  <c r="AF273" i="1"/>
  <c r="AR345" i="1"/>
  <c r="AF267" i="1"/>
  <c r="AN81" i="1"/>
  <c r="AJ526" i="1"/>
  <c r="AJ229" i="1"/>
  <c r="AN367" i="1"/>
  <c r="AR555" i="1"/>
  <c r="AJ87" i="1"/>
  <c r="AN87" i="1"/>
  <c r="AR93" i="1"/>
  <c r="AJ45" i="1"/>
  <c r="AN142" i="1"/>
  <c r="AR458" i="1"/>
  <c r="AN253" i="1"/>
  <c r="AF344" i="1"/>
  <c r="AF19" i="1"/>
  <c r="AJ121" i="1"/>
  <c r="AR451" i="1"/>
  <c r="AF261" i="1"/>
  <c r="AJ261" i="1"/>
  <c r="AN530" i="1"/>
  <c r="AF546" i="1"/>
  <c r="AJ244" i="1"/>
  <c r="AR64" i="1"/>
  <c r="AF554" i="1"/>
  <c r="AN388" i="1"/>
  <c r="V604" i="1"/>
  <c r="AN604" i="1"/>
  <c r="AN387" i="1"/>
  <c r="AJ327" i="1"/>
  <c r="AE248" i="1"/>
  <c r="AF249" i="1" s="1"/>
  <c r="AQ248" i="1"/>
  <c r="AR249" i="1" s="1"/>
  <c r="AI248" i="1"/>
  <c r="AJ249" i="1" s="1"/>
  <c r="V249" i="1"/>
  <c r="AM248" i="1"/>
  <c r="AN249" i="1" s="1"/>
  <c r="AI312" i="1"/>
  <c r="AJ313" i="1" s="1"/>
  <c r="AE312" i="1"/>
  <c r="AF313" i="1" s="1"/>
  <c r="V313" i="1"/>
  <c r="AQ312" i="1"/>
  <c r="AR313" i="1" s="1"/>
  <c r="AM312" i="1"/>
  <c r="AN313" i="1" s="1"/>
  <c r="AM466" i="1"/>
  <c r="AN467" i="1" s="1"/>
  <c r="AE466" i="1"/>
  <c r="AF467" i="1" s="1"/>
  <c r="AQ466" i="1"/>
  <c r="AR467" i="1" s="1"/>
  <c r="AI466" i="1"/>
  <c r="AJ467" i="1" s="1"/>
  <c r="AI422" i="1"/>
  <c r="AJ423" i="1" s="1"/>
  <c r="AE422" i="1"/>
  <c r="AF423" i="1" s="1"/>
  <c r="AM422" i="1"/>
  <c r="AN423" i="1" s="1"/>
  <c r="AQ422" i="1"/>
  <c r="AR423" i="1" s="1"/>
  <c r="V423" i="1"/>
  <c r="V478" i="1"/>
  <c r="AI477" i="1"/>
  <c r="AJ478" i="1" s="1"/>
  <c r="AM477" i="1"/>
  <c r="AN478" i="1" s="1"/>
  <c r="AE477" i="1"/>
  <c r="AF478" i="1" s="1"/>
  <c r="AQ477" i="1"/>
  <c r="AR478" i="1" s="1"/>
  <c r="V475" i="1"/>
  <c r="AI475" i="1"/>
  <c r="AJ476" i="1" s="1"/>
  <c r="AQ475" i="1"/>
  <c r="AR476" i="1" s="1"/>
  <c r="V476" i="1"/>
  <c r="AE475" i="1"/>
  <c r="AF476" i="1" s="1"/>
  <c r="AM475" i="1"/>
  <c r="AN476" i="1" s="1"/>
  <c r="AF450" i="1"/>
  <c r="AF104" i="1"/>
  <c r="AJ217" i="1"/>
  <c r="AJ218" i="1"/>
  <c r="AF631" i="1"/>
  <c r="AJ72" i="1"/>
  <c r="AJ426" i="1"/>
  <c r="AF276" i="1"/>
  <c r="AR276" i="1"/>
  <c r="V628" i="1"/>
  <c r="AF439" i="1"/>
  <c r="AF608" i="1"/>
  <c r="AJ51" i="1"/>
  <c r="AR243" i="1"/>
  <c r="AR90" i="1"/>
  <c r="AR247" i="1"/>
  <c r="AF84" i="1"/>
  <c r="V544" i="1"/>
  <c r="AN386" i="1"/>
  <c r="AJ542" i="1"/>
  <c r="AR464" i="1"/>
  <c r="AF536" i="1"/>
  <c r="AF166" i="1"/>
  <c r="AF69" i="1"/>
  <c r="AJ582" i="1"/>
  <c r="AN571" i="1"/>
  <c r="AN271" i="1"/>
  <c r="AF601" i="1"/>
  <c r="AN552" i="1"/>
  <c r="AR331" i="1"/>
  <c r="AN221" i="1"/>
  <c r="AJ175" i="1"/>
  <c r="V507" i="1"/>
  <c r="AR507" i="1"/>
  <c r="AF498" i="1"/>
  <c r="AR281" i="1"/>
  <c r="AF281" i="1"/>
  <c r="AJ390" i="1"/>
  <c r="AF430" i="1"/>
  <c r="AF593" i="1"/>
  <c r="AN330" i="1"/>
  <c r="AN183" i="1"/>
  <c r="AN410" i="1"/>
  <c r="AN36" i="1"/>
  <c r="AF128" i="1"/>
  <c r="AJ231" i="1"/>
  <c r="AJ595" i="1"/>
  <c r="AF138" i="1"/>
  <c r="AN138" i="1"/>
  <c r="AF25" i="1"/>
  <c r="AN127" i="1"/>
  <c r="AF127" i="1"/>
  <c r="AF120" i="1"/>
  <c r="AN140" i="1"/>
  <c r="AF43" i="1"/>
  <c r="AJ312" i="1"/>
  <c r="AJ41" i="1"/>
  <c r="AF384" i="1"/>
  <c r="AR384" i="1"/>
  <c r="AJ123" i="1"/>
  <c r="AF28" i="1"/>
  <c r="AJ437" i="1"/>
  <c r="AF437" i="1"/>
  <c r="AN80" i="1"/>
  <c r="AF493" i="1"/>
  <c r="AF255" i="1"/>
  <c r="AJ365" i="1"/>
  <c r="AF300" i="1"/>
  <c r="AN24" i="1"/>
  <c r="AF24" i="1"/>
  <c r="AF192" i="1"/>
  <c r="AF343" i="1"/>
  <c r="AE169" i="1"/>
  <c r="AF170" i="1" s="1"/>
  <c r="AI169" i="1"/>
  <c r="AJ170" i="1" s="1"/>
  <c r="AQ169" i="1"/>
  <c r="AR170" i="1" s="1"/>
  <c r="V170" i="1"/>
  <c r="AM169" i="1"/>
  <c r="AN170" i="1" s="1"/>
  <c r="AQ177" i="1"/>
  <c r="AR178" i="1" s="1"/>
  <c r="AM177" i="1"/>
  <c r="AN178" i="1" s="1"/>
  <c r="AI177" i="1"/>
  <c r="AJ178" i="1" s="1"/>
  <c r="AE177" i="1"/>
  <c r="AF178" i="1" s="1"/>
  <c r="V178" i="1"/>
  <c r="AE483" i="1"/>
  <c r="AF484" i="1" s="1"/>
  <c r="V484" i="1"/>
  <c r="AI483" i="1"/>
  <c r="AJ484" i="1" s="1"/>
  <c r="AM483" i="1"/>
  <c r="AN484" i="1" s="1"/>
  <c r="AQ483" i="1"/>
  <c r="AR484" i="1" s="1"/>
  <c r="AI290" i="1"/>
  <c r="AJ291" i="1" s="1"/>
  <c r="AQ290" i="1"/>
  <c r="AR291" i="1" s="1"/>
  <c r="AE290" i="1"/>
  <c r="AF291" i="1" s="1"/>
  <c r="V291" i="1"/>
  <c r="AM290" i="1"/>
  <c r="AN291" i="1" s="1"/>
  <c r="V32" i="1"/>
  <c r="V33" i="1"/>
  <c r="AI32" i="1"/>
  <c r="AJ33" i="1" s="1"/>
  <c r="AM32" i="1"/>
  <c r="AN33" i="1" s="1"/>
  <c r="AE32" i="1"/>
  <c r="AF33" i="1" s="1"/>
  <c r="AQ32" i="1"/>
  <c r="AR33" i="1" s="1"/>
  <c r="V616" i="1"/>
  <c r="AQ615" i="1"/>
  <c r="AI615" i="1"/>
  <c r="AM615" i="1"/>
  <c r="AE615" i="1"/>
  <c r="AF616" i="1" s="1"/>
  <c r="V381" i="1"/>
  <c r="AE380" i="1"/>
  <c r="AF381" i="1" s="1"/>
  <c r="AI380" i="1"/>
  <c r="AJ381" i="1" s="1"/>
  <c r="AM380" i="1"/>
  <c r="AN381" i="1" s="1"/>
  <c r="AQ380" i="1"/>
  <c r="AR381" i="1" s="1"/>
  <c r="V551" i="1"/>
  <c r="AI550" i="1"/>
  <c r="AJ551" i="1" s="1"/>
  <c r="AQ550" i="1"/>
  <c r="AR551" i="1" s="1"/>
  <c r="AE550" i="1"/>
  <c r="AF551" i="1" s="1"/>
  <c r="AM550" i="1"/>
  <c r="AN551" i="1" s="1"/>
  <c r="AJ289" i="1"/>
  <c r="AJ488" i="1"/>
  <c r="AR242" i="1"/>
  <c r="AJ320" i="1"/>
  <c r="V468" i="1"/>
  <c r="AJ341" i="1"/>
  <c r="AR165" i="1"/>
  <c r="AR102" i="1"/>
  <c r="AJ102" i="1"/>
  <c r="AF573" i="1"/>
  <c r="AR34" i="1"/>
  <c r="AN238" i="1"/>
  <c r="AF501" i="1"/>
  <c r="AN266" i="1"/>
  <c r="AJ525" i="1"/>
  <c r="AN172" i="1"/>
  <c r="AR472" i="1"/>
  <c r="AJ510" i="1"/>
  <c r="AF398" i="1"/>
  <c r="AR236" i="1"/>
  <c r="AJ325" i="1"/>
  <c r="AJ336" i="1"/>
  <c r="AJ412" i="1"/>
  <c r="AJ21" i="1"/>
  <c r="AN108" i="1"/>
  <c r="AN109" i="1"/>
  <c r="AJ61" i="1"/>
  <c r="AR61" i="1"/>
  <c r="AF48" i="1"/>
  <c r="AF98" i="1"/>
  <c r="AJ9" i="1"/>
  <c r="AR9" i="1"/>
  <c r="AF630" i="1"/>
  <c r="AR294" i="1"/>
  <c r="AF126" i="1"/>
  <c r="AF318" i="1"/>
  <c r="AF394" i="1"/>
  <c r="AN463" i="1"/>
  <c r="AR588" i="1"/>
  <c r="AR564" i="1"/>
  <c r="AR151" i="1"/>
  <c r="AF194" i="1"/>
  <c r="AN520" i="1"/>
  <c r="AF278" i="1"/>
  <c r="AJ278" i="1"/>
  <c r="AJ209" i="1"/>
  <c r="AF408" i="1"/>
  <c r="AN534" i="1"/>
  <c r="AR86" i="1"/>
  <c r="AF216" i="1"/>
  <c r="AF613" i="1"/>
  <c r="AF418" i="1"/>
  <c r="AJ115" i="1"/>
  <c r="AR115" i="1"/>
  <c r="AR324" i="1"/>
  <c r="AF264" i="1"/>
  <c r="AF56" i="1"/>
  <c r="AF495" i="1"/>
  <c r="AJ134" i="1"/>
  <c r="AN134" i="1"/>
  <c r="AR203" i="1"/>
  <c r="AJ201" i="1"/>
  <c r="AR519" i="1"/>
  <c r="AN311" i="1"/>
  <c r="AF119" i="1"/>
  <c r="AR108" i="1"/>
  <c r="AN275" i="1"/>
  <c r="AR78" i="1"/>
  <c r="AJ566" i="1"/>
  <c r="AR566" i="1"/>
  <c r="AF208" i="1"/>
  <c r="AJ306" i="1"/>
  <c r="AN558" i="1"/>
  <c r="AR444" i="1"/>
  <c r="AJ456" i="1"/>
  <c r="AR75" i="1"/>
  <c r="AJ174" i="1"/>
  <c r="AF174" i="1"/>
  <c r="AR95" i="1"/>
  <c r="AJ449" i="1"/>
  <c r="AR540" i="1"/>
  <c r="AF163" i="1"/>
  <c r="AF157" i="1"/>
  <c r="AR150" i="1"/>
  <c r="AR323" i="1"/>
  <c r="AR453" i="1"/>
  <c r="AR516" i="1"/>
  <c r="AN308" i="1"/>
  <c r="AN309" i="1"/>
  <c r="AR462" i="1"/>
  <c r="AM167" i="1"/>
  <c r="AN168" i="1" s="1"/>
  <c r="AQ167" i="1"/>
  <c r="AR168" i="1" s="1"/>
  <c r="V168" i="1"/>
  <c r="AE167" i="1"/>
  <c r="AF168" i="1" s="1"/>
  <c r="AI167" i="1"/>
  <c r="AJ168" i="1" s="1"/>
  <c r="AE575" i="1"/>
  <c r="AF576" i="1" s="1"/>
  <c r="AM575" i="1"/>
  <c r="AN576" i="1" s="1"/>
  <c r="AQ575" i="1"/>
  <c r="AR576" i="1" s="1"/>
  <c r="AI575" i="1"/>
  <c r="AJ576" i="1" s="1"/>
  <c r="AQ53" i="1"/>
  <c r="AR54" i="1" s="1"/>
  <c r="AM53" i="1"/>
  <c r="AN54" i="1" s="1"/>
  <c r="AI53" i="1"/>
  <c r="AJ54" i="1" s="1"/>
  <c r="AE53" i="1"/>
  <c r="AF54" i="1" s="1"/>
  <c r="V54" i="1"/>
  <c r="AE112" i="1"/>
  <c r="AF113" i="1" s="1"/>
  <c r="V113" i="1"/>
  <c r="AI112" i="1"/>
  <c r="AJ113" i="1" s="1"/>
  <c r="AM112" i="1"/>
  <c r="AN113" i="1" s="1"/>
  <c r="AQ112" i="1"/>
  <c r="AQ135" i="1"/>
  <c r="AR135" i="1" s="1"/>
  <c r="AE135" i="1"/>
  <c r="AF135" i="1" s="1"/>
  <c r="AM135" i="1"/>
  <c r="AN135" i="1" s="1"/>
  <c r="V136" i="1"/>
  <c r="AI135" i="1"/>
  <c r="AJ380" i="1"/>
  <c r="AJ359" i="1"/>
  <c r="AR233" i="1"/>
  <c r="AM578" i="1"/>
  <c r="AN579" i="1" s="1"/>
  <c r="AQ578" i="1"/>
  <c r="AR579" i="1" s="1"/>
  <c r="AE578" i="1"/>
  <c r="AF579" i="1" s="1"/>
  <c r="AI578" i="1"/>
  <c r="AJ579" i="1" s="1"/>
  <c r="AE511" i="1"/>
  <c r="AF512" i="1" s="1"/>
  <c r="AQ511" i="1"/>
  <c r="AR512" i="1" s="1"/>
  <c r="AM511" i="1"/>
  <c r="AN512" i="1" s="1"/>
  <c r="V512" i="1"/>
  <c r="AI511" i="1"/>
  <c r="AJ512" i="1" s="1"/>
  <c r="V147" i="1"/>
  <c r="AE147" i="1"/>
  <c r="V148" i="1"/>
  <c r="AI147" i="1"/>
  <c r="AM147" i="1"/>
  <c r="AQ147" i="1"/>
  <c r="AR147" i="1" s="1"/>
  <c r="AE473" i="1"/>
  <c r="AF474" i="1" s="1"/>
  <c r="AI473" i="1"/>
  <c r="AJ474" i="1" s="1"/>
  <c r="V474" i="1"/>
  <c r="AQ473" i="1"/>
  <c r="AR474" i="1" s="1"/>
  <c r="AM473" i="1"/>
  <c r="AN474" i="1" s="1"/>
  <c r="AM568" i="1"/>
  <c r="AN569" i="1" s="1"/>
  <c r="AE568" i="1"/>
  <c r="AF569" i="1" s="1"/>
  <c r="AI568" i="1"/>
  <c r="AJ569" i="1" s="1"/>
  <c r="V569" i="1"/>
  <c r="AQ568" i="1"/>
  <c r="AR569" i="1" s="1"/>
  <c r="AI606" i="1"/>
  <c r="AJ607" i="1" s="1"/>
  <c r="AE606" i="1"/>
  <c r="AF607" i="1" s="1"/>
  <c r="AM606" i="1"/>
  <c r="AN607" i="1" s="1"/>
  <c r="V607" i="1"/>
  <c r="AQ606" i="1"/>
  <c r="AR607" i="1" s="1"/>
  <c r="AJ556" i="1"/>
  <c r="AR359" i="1"/>
  <c r="AN359" i="1"/>
  <c r="AN143" i="1"/>
  <c r="AF422" i="1"/>
  <c r="AF419" i="1"/>
  <c r="AR296" i="1"/>
  <c r="AN485" i="1"/>
  <c r="AJ485" i="1"/>
  <c r="AJ147" i="1"/>
  <c r="AF645" i="1"/>
  <c r="AN401" i="1"/>
  <c r="AN402" i="1"/>
  <c r="AJ491" i="1"/>
  <c r="AR442" i="1"/>
  <c r="AJ583" i="1"/>
  <c r="V578" i="1"/>
  <c r="AJ537" i="1"/>
  <c r="AN297" i="1"/>
  <c r="AF297" i="1"/>
  <c r="AR70" i="1"/>
  <c r="AF413" i="1"/>
  <c r="V489" i="1"/>
  <c r="AF489" i="1"/>
  <c r="AN29" i="1"/>
  <c r="AR357" i="1"/>
  <c r="AJ58" i="1"/>
  <c r="AN250" i="1"/>
  <c r="AR250" i="1"/>
  <c r="AJ391" i="1"/>
  <c r="AF195" i="1"/>
  <c r="AJ210" i="1"/>
  <c r="AM100" i="1"/>
  <c r="AN101" i="1" s="1"/>
  <c r="AE100" i="1"/>
  <c r="AF101" i="1" s="1"/>
  <c r="AQ100" i="1"/>
  <c r="AR101" i="1" s="1"/>
  <c r="V101" i="1"/>
  <c r="AI100" i="1"/>
  <c r="AJ101" i="1" s="1"/>
  <c r="AQ212" i="1"/>
  <c r="AR213" i="1" s="1"/>
  <c r="AI212" i="1"/>
  <c r="AJ213" i="1" s="1"/>
  <c r="V213" i="1"/>
  <c r="AM212" i="1"/>
  <c r="AN213" i="1" s="1"/>
  <c r="AE212" i="1"/>
  <c r="AF213" i="1" s="1"/>
  <c r="AI148" i="1"/>
  <c r="AJ149" i="1" s="1"/>
  <c r="AE148" i="1"/>
  <c r="AF149" i="1" s="1"/>
  <c r="AM148" i="1"/>
  <c r="AN149" i="1" s="1"/>
  <c r="AQ148" i="1"/>
  <c r="AR149" i="1" s="1"/>
  <c r="V149" i="1"/>
  <c r="AQ287" i="1"/>
  <c r="AR288" i="1" s="1"/>
  <c r="V288" i="1"/>
  <c r="AI287" i="1"/>
  <c r="AJ288" i="1" s="1"/>
  <c r="AE287" i="1"/>
  <c r="AF288" i="1" s="1"/>
  <c r="AM287" i="1"/>
  <c r="AN288" i="1" s="1"/>
  <c r="V315" i="1"/>
  <c r="AM315" i="1"/>
  <c r="AN316" i="1" s="1"/>
  <c r="AI315" i="1"/>
  <c r="AJ316" i="1" s="1"/>
  <c r="AE315" i="1"/>
  <c r="AF316" i="1" s="1"/>
  <c r="V316" i="1"/>
  <c r="AQ315" i="1"/>
  <c r="AR316" i="1" s="1"/>
  <c r="AM625" i="1"/>
  <c r="AQ625" i="1"/>
  <c r="AI625" i="1"/>
  <c r="AE625" i="1"/>
  <c r="AF626" i="1" s="1"/>
  <c r="V626" i="1"/>
  <c r="AM136" i="1"/>
  <c r="AN137" i="1" s="1"/>
  <c r="AI136" i="1"/>
  <c r="AJ137" i="1" s="1"/>
  <c r="V137" i="1"/>
  <c r="AE136" i="1"/>
  <c r="AF137" i="1" s="1"/>
  <c r="AQ136" i="1"/>
  <c r="AR137" i="1" s="1"/>
  <c r="AJ596" i="1"/>
  <c r="AJ180" i="1"/>
  <c r="AN295" i="1"/>
  <c r="AR610" i="1"/>
  <c r="AR421" i="1"/>
  <c r="AR256" i="1"/>
  <c r="AR37" i="1"/>
  <c r="AJ358" i="1"/>
  <c r="AF189" i="1"/>
  <c r="AN189" i="1"/>
  <c r="AF441" i="1"/>
  <c r="AR513" i="1"/>
  <c r="AF460" i="1"/>
  <c r="AN460" i="1"/>
  <c r="AR279" i="1"/>
  <c r="AR167" i="1"/>
  <c r="AN167" i="1"/>
  <c r="AN548" i="1"/>
  <c r="AJ457" i="1"/>
  <c r="AN403" i="1"/>
  <c r="AN273" i="1"/>
  <c r="AJ345" i="1"/>
  <c r="AJ267" i="1"/>
  <c r="AR81" i="1"/>
  <c r="AN526" i="1"/>
  <c r="AF229" i="1"/>
  <c r="AF367" i="1"/>
  <c r="AN555" i="1"/>
  <c r="AF87" i="1"/>
  <c r="AN362" i="1"/>
  <c r="AJ93" i="1"/>
  <c r="AN93" i="1"/>
  <c r="AR45" i="1"/>
  <c r="AJ142" i="1"/>
  <c r="AF18" i="1"/>
  <c r="AJ401" i="1"/>
  <c r="AR66" i="1"/>
  <c r="AN458" i="1"/>
  <c r="AR179" i="1"/>
  <c r="AF253" i="1"/>
  <c r="AJ253" i="1"/>
  <c r="AN344" i="1"/>
  <c r="AR44" i="1"/>
  <c r="AJ19" i="1"/>
  <c r="AN121" i="1"/>
  <c r="AJ260" i="1"/>
  <c r="AJ451" i="1"/>
  <c r="AR261" i="1"/>
  <c r="AR466" i="1"/>
  <c r="AF466" i="1"/>
  <c r="AF530" i="1"/>
  <c r="AF186" i="1"/>
  <c r="AJ546" i="1"/>
  <c r="AN609" i="1"/>
  <c r="AF244" i="1"/>
  <c r="AF17" i="1"/>
  <c r="AF378" i="1"/>
  <c r="AN64" i="1"/>
  <c r="AR554" i="1"/>
  <c r="AF620" i="1"/>
  <c r="AF272" i="1"/>
  <c r="AR388" i="1"/>
  <c r="AJ604" i="1"/>
  <c r="AF637" i="1"/>
  <c r="AR327" i="1"/>
  <c r="AN327" i="1"/>
  <c r="V99" i="1"/>
  <c r="AE99" i="1"/>
  <c r="V100" i="1"/>
  <c r="AI99" i="1"/>
  <c r="AQ99" i="1"/>
  <c r="AR100" i="1" s="1"/>
  <c r="AM99" i="1"/>
  <c r="AM611" i="1"/>
  <c r="AQ611" i="1"/>
  <c r="AI611" i="1"/>
  <c r="AE611" i="1"/>
  <c r="AF612" i="1" s="1"/>
  <c r="AE415" i="1"/>
  <c r="AF416" i="1" s="1"/>
  <c r="AM415" i="1"/>
  <c r="AN416" i="1" s="1"/>
  <c r="AI415" i="1"/>
  <c r="AJ416" i="1" s="1"/>
  <c r="V416" i="1"/>
  <c r="AQ415" i="1"/>
  <c r="AR416" i="1" s="1"/>
  <c r="AE198" i="1"/>
  <c r="AF199" i="1" s="1"/>
  <c r="AQ198" i="1"/>
  <c r="AR199" i="1" s="1"/>
  <c r="V199" i="1"/>
  <c r="AM198" i="1"/>
  <c r="AN199" i="1" s="1"/>
  <c r="AI198" i="1"/>
  <c r="AJ199" i="1" s="1"/>
  <c r="AR450" i="1"/>
  <c r="V575" i="1"/>
  <c r="AN290" i="1"/>
  <c r="AJ104" i="1"/>
  <c r="AN218" i="1"/>
  <c r="AJ447" i="1"/>
  <c r="AN426" i="1"/>
  <c r="AN287" i="1"/>
  <c r="AN276" i="1"/>
  <c r="AF51" i="1"/>
  <c r="AN232" i="1"/>
  <c r="AF622" i="1"/>
  <c r="AN90" i="1"/>
  <c r="AN247" i="1"/>
  <c r="V247" i="1"/>
  <c r="AN84" i="1"/>
  <c r="AF544" i="1"/>
  <c r="AR386" i="1"/>
  <c r="AN542" i="1"/>
  <c r="V542" i="1"/>
  <c r="AF464" i="1"/>
  <c r="AN536" i="1"/>
  <c r="AN166" i="1"/>
  <c r="AR69" i="1"/>
  <c r="AR577" i="1"/>
  <c r="AN577" i="1"/>
  <c r="AN187" i="1"/>
  <c r="AN582" i="1"/>
  <c r="AJ571" i="1"/>
  <c r="AF271" i="1"/>
  <c r="AJ601" i="1"/>
  <c r="AJ552" i="1"/>
  <c r="AF331" i="1"/>
  <c r="AJ221" i="1"/>
  <c r="V175" i="1"/>
  <c r="AN507" i="1"/>
  <c r="AJ511" i="1"/>
  <c r="AF511" i="1"/>
  <c r="AR498" i="1"/>
  <c r="AR475" i="1"/>
  <c r="AR435" i="1"/>
  <c r="AR259" i="1"/>
  <c r="AN259" i="1"/>
  <c r="AR89" i="1"/>
  <c r="AR390" i="1"/>
  <c r="AJ430" i="1"/>
  <c r="AJ593" i="1"/>
  <c r="AR593" i="1"/>
  <c r="AF155" i="1"/>
  <c r="AJ330" i="1"/>
  <c r="AF643" i="1"/>
  <c r="AF158" i="1"/>
  <c r="AF159" i="1"/>
  <c r="AN159" i="1"/>
  <c r="AN395" i="1"/>
  <c r="AN396" i="1"/>
  <c r="AR410" i="1"/>
  <c r="AR92" i="1"/>
  <c r="AJ36" i="1"/>
  <c r="AJ128" i="1"/>
  <c r="AF231" i="1"/>
  <c r="AF83" i="1"/>
  <c r="AJ83" i="1"/>
  <c r="AF335" i="1"/>
  <c r="AR595" i="1"/>
  <c r="AR585" i="1"/>
  <c r="AN585" i="1"/>
  <c r="AN581" i="1"/>
  <c r="AJ138" i="1"/>
  <c r="AR127" i="1"/>
  <c r="AN217" i="1"/>
  <c r="AJ68" i="1"/>
  <c r="AN120" i="1"/>
  <c r="AF140" i="1"/>
  <c r="AJ43" i="1"/>
  <c r="V312" i="1"/>
  <c r="AF312" i="1"/>
  <c r="AF41" i="1"/>
  <c r="AJ384" i="1"/>
  <c r="AN592" i="1"/>
  <c r="AF592" i="1"/>
  <c r="AR131" i="1"/>
  <c r="AN123" i="1"/>
  <c r="AJ28" i="1"/>
  <c r="AN437" i="1"/>
  <c r="AF614" i="1"/>
  <c r="AF80" i="1"/>
  <c r="AJ493" i="1"/>
  <c r="AR255" i="1"/>
  <c r="AR365" i="1"/>
  <c r="AR300" i="1"/>
  <c r="AR24" i="1"/>
  <c r="AF342" i="1"/>
  <c r="AR258" i="1"/>
  <c r="AF146" i="1"/>
  <c r="AN146" i="1"/>
  <c r="AR343" i="1"/>
  <c r="AQ605" i="1"/>
  <c r="AR606" i="1" s="1"/>
  <c r="AM605" i="1"/>
  <c r="AI605" i="1"/>
  <c r="AJ606" i="1" s="1"/>
  <c r="AE605" i="1"/>
  <c r="AF606" i="1" s="1"/>
  <c r="V606" i="1"/>
  <c r="V117" i="1"/>
  <c r="AI116" i="1"/>
  <c r="AJ116" i="1" s="1"/>
  <c r="AE116" i="1"/>
  <c r="AQ116" i="1"/>
  <c r="AR116" i="1" s="1"/>
  <c r="AM116" i="1"/>
  <c r="AI234" i="1"/>
  <c r="AJ235" i="1" s="1"/>
  <c r="AQ234" i="1"/>
  <c r="AR235" i="1" s="1"/>
  <c r="V235" i="1"/>
  <c r="AM234" i="1"/>
  <c r="AN235" i="1" s="1"/>
  <c r="AE234" i="1"/>
  <c r="AF235" i="1" s="1"/>
  <c r="AE414" i="1"/>
  <c r="AQ414" i="1"/>
  <c r="AR415" i="1" s="1"/>
  <c r="AI414" i="1"/>
  <c r="AJ415" i="1" s="1"/>
  <c r="AM414" i="1"/>
  <c r="AN415" i="1" s="1"/>
  <c r="V415" i="1"/>
  <c r="AM431" i="1"/>
  <c r="AN432" i="1" s="1"/>
  <c r="V432" i="1"/>
  <c r="AQ431" i="1"/>
  <c r="AI431" i="1"/>
  <c r="AE431" i="1"/>
  <c r="AF432" i="1" s="1"/>
  <c r="AM354" i="1"/>
  <c r="AN355" i="1" s="1"/>
  <c r="AI354" i="1"/>
  <c r="AJ355" i="1" s="1"/>
  <c r="AQ354" i="1"/>
  <c r="AR355" i="1" s="1"/>
  <c r="AE354" i="1"/>
  <c r="AF355" i="1" s="1"/>
  <c r="V355" i="1"/>
  <c r="V369" i="1"/>
  <c r="AI368" i="1"/>
  <c r="AJ369" i="1" s="1"/>
  <c r="AQ368" i="1"/>
  <c r="AR369" i="1" s="1"/>
  <c r="AM368" i="1"/>
  <c r="AN369" i="1" s="1"/>
  <c r="AE368" i="1"/>
  <c r="AF369" i="1" s="1"/>
  <c r="V240" i="1"/>
  <c r="AI239" i="1"/>
  <c r="AJ240" i="1" s="1"/>
  <c r="AM239" i="1"/>
  <c r="AN240" i="1" s="1"/>
  <c r="AE239" i="1"/>
  <c r="AF240" i="1" s="1"/>
  <c r="AQ239" i="1"/>
  <c r="AR240" i="1" s="1"/>
  <c r="V425" i="1"/>
  <c r="AQ424" i="1"/>
  <c r="AR425" i="1" s="1"/>
  <c r="AI424" i="1"/>
  <c r="AJ425" i="1" s="1"/>
  <c r="AM424" i="1"/>
  <c r="AN425" i="1" s="1"/>
  <c r="AE424" i="1"/>
  <c r="AF425" i="1" s="1"/>
  <c r="AQ404" i="1"/>
  <c r="AR405" i="1" s="1"/>
  <c r="AE404" i="1"/>
  <c r="AF405" i="1" s="1"/>
  <c r="AM404" i="1"/>
  <c r="AN405" i="1" s="1"/>
  <c r="AI404" i="1"/>
  <c r="AJ405" i="1" s="1"/>
  <c r="V405" i="1"/>
  <c r="AQ176" i="1"/>
  <c r="AR177" i="1" s="1"/>
  <c r="AI176" i="1"/>
  <c r="AM176" i="1"/>
  <c r="AN177" i="1" s="1"/>
  <c r="V177" i="1"/>
  <c r="AE176" i="1"/>
  <c r="AF177" i="1" s="1"/>
  <c r="AR289" i="1"/>
  <c r="AR488" i="1"/>
  <c r="AJ242" i="1"/>
  <c r="AN286" i="1"/>
  <c r="AN320" i="1"/>
  <c r="AR468" i="1"/>
  <c r="AF341" i="1"/>
  <c r="AF49" i="1"/>
  <c r="AR49" i="1"/>
  <c r="AN165" i="1"/>
  <c r="V483" i="1"/>
  <c r="AN102" i="1"/>
  <c r="AJ169" i="1"/>
  <c r="AF169" i="1"/>
  <c r="AN350" i="1"/>
  <c r="AR573" i="1"/>
  <c r="AJ96" i="1"/>
  <c r="AJ356" i="1"/>
  <c r="AR568" i="1"/>
  <c r="AJ568" i="1"/>
  <c r="AN34" i="1"/>
  <c r="AR501" i="1"/>
  <c r="AN501" i="1"/>
  <c r="AJ39" i="1"/>
  <c r="AR559" i="1"/>
  <c r="AR269" i="1"/>
  <c r="AJ269" i="1"/>
  <c r="AJ266" i="1"/>
  <c r="AR525" i="1"/>
  <c r="AF172" i="1"/>
  <c r="AR172" i="1"/>
  <c r="AF99" i="1"/>
  <c r="AN529" i="1"/>
  <c r="AN472" i="1"/>
  <c r="AF510" i="1"/>
  <c r="AJ236" i="1"/>
  <c r="AF325" i="1"/>
  <c r="AN336" i="1"/>
  <c r="AN412" i="1"/>
  <c r="AF21" i="1"/>
  <c r="AF108" i="1"/>
  <c r="AF109" i="1"/>
  <c r="AJ294" i="1"/>
  <c r="AJ126" i="1"/>
  <c r="AJ318" i="1"/>
  <c r="AR394" i="1"/>
  <c r="AR463" i="1"/>
  <c r="V373" i="1"/>
  <c r="AF373" i="1"/>
  <c r="AN349" i="1"/>
  <c r="AN588" i="1"/>
  <c r="AF564" i="1"/>
  <c r="AJ151" i="1"/>
  <c r="AN194" i="1"/>
  <c r="AJ194" i="1"/>
  <c r="AR520" i="1"/>
  <c r="AF209" i="1"/>
  <c r="AR209" i="1"/>
  <c r="AN315" i="1"/>
  <c r="AR408" i="1"/>
  <c r="AR534" i="1"/>
  <c r="AJ86" i="1"/>
  <c r="AN86" i="1"/>
  <c r="AF115" i="1"/>
  <c r="AF324" i="1"/>
  <c r="AN324" i="1"/>
  <c r="AN264" i="1"/>
  <c r="AJ56" i="1"/>
  <c r="AR495" i="1"/>
  <c r="AJ203" i="1"/>
  <c r="AN201" i="1"/>
  <c r="AF519" i="1"/>
  <c r="AR311" i="1"/>
  <c r="AF311" i="1"/>
  <c r="AR119" i="1"/>
  <c r="AJ108" i="1"/>
  <c r="AR275" i="1"/>
  <c r="AJ275" i="1"/>
  <c r="V78" i="1"/>
  <c r="AR212" i="1"/>
  <c r="AF566" i="1"/>
  <c r="AR208" i="1"/>
  <c r="AN208" i="1"/>
  <c r="AR558" i="1"/>
  <c r="V444" i="1"/>
  <c r="AR456" i="1"/>
  <c r="AN456" i="1"/>
  <c r="AN173" i="1"/>
  <c r="AN174" i="1"/>
  <c r="AF95" i="1"/>
  <c r="AN95" i="1"/>
  <c r="AJ540" i="1"/>
  <c r="AR163" i="1"/>
  <c r="AN157" i="1"/>
  <c r="AN150" i="1"/>
  <c r="AN323" i="1"/>
  <c r="AF453" i="1"/>
  <c r="AF516" i="1"/>
  <c r="AR308" i="1"/>
  <c r="AR309" i="1"/>
  <c r="AJ462" i="1"/>
  <c r="AN462" i="1"/>
  <c r="AR339" i="1"/>
  <c r="AM432" i="1"/>
  <c r="AN433" i="1" s="1"/>
  <c r="AI432" i="1"/>
  <c r="AJ433" i="1" s="1"/>
  <c r="V433" i="1"/>
  <c r="AQ432" i="1"/>
  <c r="AR433" i="1" s="1"/>
  <c r="AE432" i="1"/>
  <c r="AF433" i="1" s="1"/>
  <c r="V504" i="1"/>
  <c r="AE503" i="1"/>
  <c r="AF504" i="1" s="1"/>
  <c r="AM503" i="1"/>
  <c r="AN504" i="1" s="1"/>
  <c r="AQ503" i="1"/>
  <c r="AR504" i="1" s="1"/>
  <c r="AI503" i="1"/>
  <c r="AJ504" i="1" s="1"/>
  <c r="AN354" i="1"/>
  <c r="AR404" i="1"/>
  <c r="AR419" i="1"/>
  <c r="AR485" i="1"/>
  <c r="AF152" i="1"/>
  <c r="AR152" i="1"/>
  <c r="AR153" i="1"/>
  <c r="V220" i="1"/>
  <c r="AQ219" i="1"/>
  <c r="AR220" i="1" s="1"/>
  <c r="AM219" i="1"/>
  <c r="AN220" i="1" s="1"/>
  <c r="AE219" i="1"/>
  <c r="AF220" i="1" s="1"/>
  <c r="AI219" i="1"/>
  <c r="AJ220" i="1" s="1"/>
  <c r="AM225" i="1"/>
  <c r="AN226" i="1" s="1"/>
  <c r="V226" i="1"/>
  <c r="AI225" i="1"/>
  <c r="AJ226" i="1" s="1"/>
  <c r="AE225" i="1"/>
  <c r="AF226" i="1" s="1"/>
  <c r="AQ225" i="1"/>
  <c r="AR226" i="1" s="1"/>
  <c r="AQ332" i="1"/>
  <c r="AR333" i="1" s="1"/>
  <c r="V333" i="1"/>
  <c r="AM332" i="1"/>
  <c r="AN333" i="1" s="1"/>
  <c r="AE332" i="1"/>
  <c r="AF333" i="1" s="1"/>
  <c r="AI332" i="1"/>
  <c r="AJ333" i="1" s="1"/>
  <c r="AE110" i="1"/>
  <c r="AF111" i="1" s="1"/>
  <c r="AI110" i="1"/>
  <c r="AJ111" i="1" s="1"/>
  <c r="AM110" i="1"/>
  <c r="AN111" i="1" s="1"/>
  <c r="AQ110" i="1"/>
  <c r="AR111" i="1" s="1"/>
  <c r="V111" i="1"/>
  <c r="V531" i="1"/>
  <c r="AI531" i="1"/>
  <c r="AE531" i="1"/>
  <c r="AQ531" i="1"/>
  <c r="I545" i="5"/>
  <c r="V532" i="1" s="1"/>
  <c r="AM531" i="1"/>
  <c r="AE303" i="1"/>
  <c r="AF304" i="1" s="1"/>
  <c r="AQ303" i="1"/>
  <c r="AR304" i="1" s="1"/>
  <c r="AM303" i="1"/>
  <c r="AN304" i="1" s="1"/>
  <c r="AI303" i="1"/>
  <c r="AJ304" i="1" s="1"/>
  <c r="V304" i="1"/>
  <c r="AI624" i="1"/>
  <c r="AQ624" i="1"/>
  <c r="AE624" i="1"/>
  <c r="AF625" i="1" s="1"/>
  <c r="V625" i="1"/>
  <c r="AM624" i="1"/>
  <c r="AM499" i="1"/>
  <c r="AN500" i="1" s="1"/>
  <c r="AI499" i="1"/>
  <c r="AJ500" i="1" s="1"/>
  <c r="AQ499" i="1"/>
  <c r="AR500" i="1" s="1"/>
  <c r="AE499" i="1"/>
  <c r="AF500" i="1" s="1"/>
  <c r="AM251" i="1"/>
  <c r="AN252" i="1" s="1"/>
  <c r="AE251" i="1"/>
  <c r="AF252" i="1" s="1"/>
  <c r="V252" i="1"/>
  <c r="AQ251" i="1"/>
  <c r="AR252" i="1" s="1"/>
  <c r="AI251" i="1"/>
  <c r="AJ252" i="1" s="1"/>
  <c r="AF556" i="1"/>
  <c r="AN379" i="1"/>
  <c r="AR380" i="1"/>
  <c r="AF477" i="1"/>
  <c r="AR26" i="1"/>
  <c r="AN505" i="1"/>
  <c r="AJ422" i="1"/>
  <c r="AF234" i="1"/>
  <c r="AF233" i="1"/>
  <c r="AF332" i="1"/>
  <c r="AJ73" i="1"/>
  <c r="AN419" i="1"/>
  <c r="AF147" i="1"/>
  <c r="AJ431" i="1"/>
  <c r="AN598" i="1"/>
  <c r="AJ399" i="1"/>
  <c r="AJ152" i="1"/>
  <c r="AN531" i="1"/>
  <c r="AN153" i="1"/>
  <c r="V499" i="1"/>
  <c r="AN491" i="1"/>
  <c r="AJ424" i="1"/>
  <c r="AN57" i="1"/>
  <c r="AJ442" i="1"/>
  <c r="AF53" i="1"/>
  <c r="AR583" i="1"/>
  <c r="AF116" i="1"/>
  <c r="AF52" i="1"/>
  <c r="AN537" i="1"/>
  <c r="AJ297" i="1"/>
  <c r="AN479" i="1"/>
  <c r="AR479" i="1"/>
  <c r="AJ489" i="1"/>
  <c r="AF29" i="1"/>
  <c r="AJ29" i="1"/>
  <c r="AR58" i="1"/>
  <c r="AJ250" i="1"/>
  <c r="AR391" i="1"/>
  <c r="AR195" i="1"/>
  <c r="AF210" i="1"/>
  <c r="V579" i="1"/>
  <c r="AF527" i="1"/>
  <c r="AM245" i="1"/>
  <c r="AN246" i="1" s="1"/>
  <c r="AE245" i="1"/>
  <c r="AF246" i="1" s="1"/>
  <c r="AI245" i="1"/>
  <c r="AJ246" i="1" s="1"/>
  <c r="AQ245" i="1"/>
  <c r="AR246" i="1" s="1"/>
  <c r="V246" i="1"/>
  <c r="AQ160" i="1"/>
  <c r="AR161" i="1" s="1"/>
  <c r="AM160" i="1"/>
  <c r="AN161" i="1" s="1"/>
  <c r="AI160" i="1"/>
  <c r="AJ161" i="1" s="1"/>
  <c r="AE160" i="1"/>
  <c r="AF161" i="1" s="1"/>
  <c r="V161" i="1"/>
  <c r="AQ352" i="1"/>
  <c r="AR353" i="1" s="1"/>
  <c r="AI352" i="1"/>
  <c r="AJ353" i="1" s="1"/>
  <c r="AE352" i="1"/>
  <c r="AF353" i="1" s="1"/>
  <c r="AM352" i="1"/>
  <c r="AN353" i="1" s="1"/>
  <c r="V353" i="1"/>
  <c r="V11" i="1"/>
  <c r="AE10" i="1"/>
  <c r="AF11" i="1" s="1"/>
  <c r="AM10" i="1"/>
  <c r="AN11" i="1" s="1"/>
  <c r="AI10" i="1"/>
  <c r="AJ11" i="1" s="1"/>
  <c r="AQ10" i="1"/>
  <c r="AR11" i="1" s="1"/>
  <c r="AN596" i="1"/>
  <c r="AR596" i="1"/>
  <c r="AN180" i="1"/>
  <c r="AR295" i="1"/>
  <c r="AF295" i="1"/>
  <c r="AN610" i="1"/>
  <c r="AN421" i="1"/>
  <c r="AN256" i="1"/>
  <c r="AJ256" i="1"/>
  <c r="AN37" i="1"/>
  <c r="AJ205" i="1"/>
  <c r="AF358" i="1"/>
  <c r="AR189" i="1"/>
  <c r="AR129" i="1"/>
  <c r="AJ441" i="1"/>
  <c r="V460" i="1"/>
  <c r="AF632" i="1"/>
  <c r="AN279" i="1"/>
  <c r="AJ503" i="1"/>
  <c r="AJ135" i="1"/>
  <c r="AF167" i="1"/>
  <c r="AF548" i="1"/>
  <c r="AF638" i="1"/>
  <c r="AJ403" i="1"/>
  <c r="AJ273" i="1"/>
  <c r="AN345" i="1"/>
  <c r="AN196" i="1"/>
  <c r="AN267" i="1"/>
  <c r="AF81" i="1"/>
  <c r="AR526" i="1"/>
  <c r="AJ367" i="1"/>
  <c r="AJ555" i="1"/>
  <c r="AJ465" i="1"/>
  <c r="AN465" i="1"/>
  <c r="AR87" i="1"/>
  <c r="AF93" i="1"/>
  <c r="AF214" i="1"/>
  <c r="AF45" i="1"/>
  <c r="AR142" i="1"/>
  <c r="AF401" i="1"/>
  <c r="AR7" i="1"/>
  <c r="AJ179" i="1"/>
  <c r="AR344" i="1"/>
  <c r="AN19" i="1"/>
  <c r="AN103" i="1"/>
  <c r="AF121" i="1"/>
  <c r="AN260" i="1"/>
  <c r="AN451" i="1"/>
  <c r="AF63" i="1"/>
  <c r="AR337" i="1"/>
  <c r="AF337" i="1"/>
  <c r="V466" i="1"/>
  <c r="AR530" i="1"/>
  <c r="AN546" i="1"/>
  <c r="AJ609" i="1"/>
  <c r="AR609" i="1"/>
  <c r="AJ17" i="1"/>
  <c r="AN17" i="1"/>
  <c r="AJ378" i="1"/>
  <c r="AJ554" i="1"/>
  <c r="AR362" i="1"/>
  <c r="AR363" i="1"/>
  <c r="AJ272" i="1"/>
  <c r="AR272" i="1"/>
  <c r="AF388" i="1"/>
  <c r="AR604" i="1"/>
  <c r="AR387" i="1"/>
  <c r="AN590" i="1"/>
  <c r="AN600" i="1"/>
  <c r="AM561" i="1"/>
  <c r="AN562" i="1" s="1"/>
  <c r="V562" i="1"/>
  <c r="AQ561" i="1"/>
  <c r="AR562" i="1" s="1"/>
  <c r="AI561" i="1"/>
  <c r="AJ562" i="1" s="1"/>
  <c r="AE561" i="1"/>
  <c r="AF562" i="1" s="1"/>
  <c r="AE602" i="1"/>
  <c r="AF603" i="1" s="1"/>
  <c r="AQ602" i="1"/>
  <c r="AR603" i="1" s="1"/>
  <c r="AM602" i="1"/>
  <c r="AN603" i="1" s="1"/>
  <c r="V603" i="1"/>
  <c r="AI602" i="1"/>
  <c r="AJ603" i="1" s="1"/>
  <c r="AE31" i="1"/>
  <c r="AF32" i="1" s="1"/>
  <c r="AQ31" i="1"/>
  <c r="AR32" i="1" s="1"/>
  <c r="AI31" i="1"/>
  <c r="AJ32" i="1" s="1"/>
  <c r="AM31" i="1"/>
  <c r="AN32" i="1" s="1"/>
  <c r="AE223" i="1"/>
  <c r="AF224" i="1" s="1"/>
  <c r="AQ223" i="1"/>
  <c r="AR224" i="1" s="1"/>
  <c r="AM223" i="1"/>
  <c r="AN224" i="1" s="1"/>
  <c r="AI223" i="1"/>
  <c r="AJ224" i="1" s="1"/>
  <c r="V224" i="1"/>
  <c r="AI302" i="1"/>
  <c r="AJ303" i="1" s="1"/>
  <c r="V303" i="1"/>
  <c r="AM302" i="1"/>
  <c r="AN303" i="1" s="1"/>
  <c r="AE302" i="1"/>
  <c r="AF303" i="1" s="1"/>
  <c r="AQ302" i="1"/>
  <c r="AR303" i="1" s="1"/>
  <c r="AN450" i="1"/>
  <c r="AF575" i="1"/>
  <c r="AR290" i="1"/>
  <c r="AF290" i="1"/>
  <c r="AR104" i="1"/>
  <c r="AR218" i="1"/>
  <c r="AF72" i="1"/>
  <c r="AR72" i="1"/>
  <c r="AN447" i="1"/>
  <c r="AR426" i="1"/>
  <c r="V287" i="1"/>
  <c r="AJ287" i="1"/>
  <c r="AF553" i="1"/>
  <c r="AJ276" i="1"/>
  <c r="AR439" i="1"/>
  <c r="AN439" i="1"/>
  <c r="AJ302" i="1"/>
  <c r="AJ608" i="1"/>
  <c r="AN51" i="1"/>
  <c r="AR51" i="1"/>
  <c r="AF232" i="1"/>
  <c r="AN243" i="1"/>
  <c r="AJ243" i="1"/>
  <c r="AF90" i="1"/>
  <c r="AJ247" i="1"/>
  <c r="V84" i="1"/>
  <c r="AJ84" i="1"/>
  <c r="AJ544" i="1"/>
  <c r="AF386" i="1"/>
  <c r="AF542" i="1"/>
  <c r="AJ464" i="1"/>
  <c r="AJ536" i="1"/>
  <c r="AR166" i="1"/>
  <c r="AJ69" i="1"/>
  <c r="AR591" i="1"/>
  <c r="AJ577" i="1"/>
  <c r="V576" i="1"/>
  <c r="AJ187" i="1"/>
  <c r="AR198" i="1"/>
  <c r="AR582" i="1"/>
  <c r="AR571" i="1"/>
  <c r="AJ271" i="1"/>
  <c r="AR601" i="1"/>
  <c r="AR552" i="1"/>
  <c r="AJ331" i="1"/>
  <c r="AR221" i="1"/>
  <c r="AF175" i="1"/>
  <c r="AF507" i="1"/>
  <c r="AR511" i="1"/>
  <c r="AJ498" i="1"/>
  <c r="AJ475" i="1"/>
  <c r="AJ435" i="1"/>
  <c r="AN281" i="1"/>
  <c r="AF259" i="1"/>
  <c r="AJ89" i="1"/>
  <c r="AF390" i="1"/>
  <c r="AN430" i="1"/>
  <c r="AN593" i="1"/>
  <c r="AJ155" i="1"/>
  <c r="AR155" i="1"/>
  <c r="AF330" i="1"/>
  <c r="AF35" i="1"/>
  <c r="AJ183" i="1"/>
  <c r="AF183" i="1"/>
  <c r="V473" i="1"/>
  <c r="AN549" i="1"/>
  <c r="AN550" i="1"/>
  <c r="AF396" i="1"/>
  <c r="AF410" i="1"/>
  <c r="AJ410" i="1"/>
  <c r="AJ92" i="1"/>
  <c r="AR36" i="1"/>
  <c r="AR128" i="1"/>
  <c r="AR231" i="1"/>
  <c r="AF595" i="1"/>
  <c r="AJ585" i="1"/>
  <c r="AF383" i="1"/>
  <c r="AR383" i="1"/>
  <c r="AF191" i="1"/>
  <c r="AJ10" i="1"/>
  <c r="AR25" i="1"/>
  <c r="AN68" i="1"/>
  <c r="AJ120" i="1"/>
  <c r="AR120" i="1"/>
  <c r="AJ140" i="1"/>
  <c r="AN43" i="1"/>
  <c r="AN312" i="1"/>
  <c r="AJ239" i="1"/>
  <c r="AN384" i="1"/>
  <c r="AF299" i="1"/>
  <c r="AF131" i="1"/>
  <c r="AR123" i="1"/>
  <c r="AN28" i="1"/>
  <c r="AF650" i="1"/>
  <c r="AJ80" i="1"/>
  <c r="AN493" i="1"/>
  <c r="AJ255" i="1"/>
  <c r="AF365" i="1"/>
  <c r="AN300" i="1"/>
  <c r="AR192" i="1"/>
  <c r="AJ192" i="1"/>
  <c r="AJ258" i="1"/>
  <c r="AJ146" i="1"/>
  <c r="AN343" i="1"/>
  <c r="AQ117" i="1"/>
  <c r="AR118" i="1" s="1"/>
  <c r="AI117" i="1"/>
  <c r="AJ118" i="1" s="1"/>
  <c r="AE117" i="1"/>
  <c r="AF118" i="1" s="1"/>
  <c r="AM117" i="1"/>
  <c r="AN118" i="1" s="1"/>
  <c r="V118" i="1"/>
  <c r="AE184" i="1"/>
  <c r="AF185" i="1" s="1"/>
  <c r="AM184" i="1"/>
  <c r="AN185" i="1" s="1"/>
  <c r="AQ184" i="1"/>
  <c r="AR185" i="1" s="1"/>
  <c r="V185" i="1"/>
  <c r="AI184" i="1"/>
  <c r="AJ185" i="1" s="1"/>
  <c r="AE14" i="1"/>
  <c r="AF15" i="1" s="1"/>
  <c r="AM14" i="1"/>
  <c r="AN15" i="1" s="1"/>
  <c r="AI14" i="1"/>
  <c r="AJ15" i="1" s="1"/>
  <c r="AQ14" i="1"/>
  <c r="AR15" i="1" s="1"/>
  <c r="V15" i="1"/>
  <c r="V561" i="1"/>
  <c r="AE560" i="1"/>
  <c r="AF561" i="1" s="1"/>
  <c r="AI560" i="1"/>
  <c r="AM560" i="1"/>
  <c r="AQ560" i="1"/>
  <c r="V523" i="1"/>
  <c r="AM523" i="1"/>
  <c r="AN524" i="1" s="1"/>
  <c r="V524" i="1"/>
  <c r="AE523" i="1"/>
  <c r="AF524" i="1" s="1"/>
  <c r="AQ523" i="1"/>
  <c r="AR524" i="1" s="1"/>
  <c r="AI523" i="1"/>
  <c r="AJ524" i="1" s="1"/>
  <c r="V375" i="1"/>
  <c r="AM374" i="1"/>
  <c r="AN375" i="1" s="1"/>
  <c r="AI374" i="1"/>
  <c r="AJ375" i="1" s="1"/>
  <c r="AQ374" i="1"/>
  <c r="AR375" i="1" s="1"/>
  <c r="AE374" i="1"/>
  <c r="AF375" i="1" s="1"/>
  <c r="AN289" i="1"/>
  <c r="AF482" i="1"/>
  <c r="AJ482" i="1"/>
  <c r="AR160" i="1"/>
  <c r="AN488" i="1"/>
  <c r="AN242" i="1"/>
  <c r="AJ286" i="1"/>
  <c r="AF286" i="1"/>
  <c r="AN560" i="1"/>
  <c r="AF320" i="1"/>
  <c r="AJ468" i="1"/>
  <c r="AN468" i="1"/>
  <c r="AJ49" i="1"/>
  <c r="AJ165" i="1"/>
  <c r="AR110" i="1"/>
  <c r="AR483" i="1"/>
  <c r="AF102" i="1"/>
  <c r="AR169" i="1"/>
  <c r="AR350" i="1"/>
  <c r="AF350" i="1"/>
  <c r="AJ225" i="1"/>
  <c r="AR96" i="1"/>
  <c r="AN96" i="1"/>
  <c r="AF356" i="1"/>
  <c r="AF568" i="1"/>
  <c r="AJ34" i="1"/>
  <c r="AF34" i="1"/>
  <c r="AF238" i="1"/>
  <c r="AR223" i="1"/>
  <c r="V500" i="1"/>
  <c r="AR39" i="1"/>
  <c r="AF559" i="1"/>
  <c r="AN269" i="1"/>
  <c r="AR266" i="1"/>
  <c r="AF266" i="1"/>
  <c r="AF525" i="1"/>
  <c r="AF31" i="1"/>
  <c r="AJ172" i="1"/>
  <c r="AR99" i="1"/>
  <c r="AJ529" i="1"/>
  <c r="AF472" i="1"/>
  <c r="AN510" i="1"/>
  <c r="AJ398" i="1"/>
  <c r="AN236" i="1"/>
  <c r="AN325" i="1"/>
  <c r="AR336" i="1"/>
  <c r="AR412" i="1"/>
  <c r="AR21" i="1"/>
  <c r="AJ109" i="1"/>
  <c r="AR109" i="1"/>
  <c r="AN61" i="1"/>
  <c r="AR48" i="1"/>
  <c r="AJ48" i="1"/>
  <c r="AR98" i="1"/>
  <c r="AN9" i="1"/>
  <c r="AF294" i="1"/>
  <c r="AN126" i="1"/>
  <c r="AR318" i="1"/>
  <c r="AN394" i="1"/>
  <c r="AJ463" i="1"/>
  <c r="AJ349" i="1"/>
  <c r="AF349" i="1"/>
  <c r="AF588" i="1"/>
  <c r="AN151" i="1"/>
  <c r="AR194" i="1"/>
  <c r="AJ520" i="1"/>
  <c r="AN278" i="1"/>
  <c r="AN209" i="1"/>
  <c r="AJ315" i="1"/>
  <c r="AJ408" i="1"/>
  <c r="AJ534" i="1"/>
  <c r="AF86" i="1"/>
  <c r="AJ216" i="1"/>
  <c r="AR216" i="1"/>
  <c r="V612" i="1"/>
  <c r="AJ418" i="1"/>
  <c r="AN115" i="1"/>
  <c r="AJ264" i="1"/>
  <c r="AR56" i="1"/>
  <c r="AN495" i="1"/>
  <c r="AF134" i="1"/>
  <c r="AN203" i="1"/>
  <c r="AF201" i="1"/>
  <c r="AN519" i="1"/>
  <c r="AJ119" i="1"/>
  <c r="AF275" i="1"/>
  <c r="AF647" i="1"/>
  <c r="AN78" i="1"/>
  <c r="AJ78" i="1"/>
  <c r="V212" i="1"/>
  <c r="AN566" i="1"/>
  <c r="AJ208" i="1"/>
  <c r="AN306" i="1"/>
  <c r="AR306" i="1"/>
  <c r="AJ558" i="1"/>
  <c r="AN444" i="1"/>
  <c r="AJ75" i="1"/>
  <c r="AJ95" i="1"/>
  <c r="AN449" i="1"/>
  <c r="AF449" i="1"/>
  <c r="AN540" i="1"/>
  <c r="AJ163" i="1"/>
  <c r="AJ157" i="1"/>
  <c r="AR157" i="1"/>
  <c r="AJ150" i="1"/>
  <c r="AJ323" i="1"/>
  <c r="AN453" i="1"/>
  <c r="AN516" i="1"/>
  <c r="AN14" i="1"/>
  <c r="AF462" i="1"/>
  <c r="AN339" i="1"/>
  <c r="AJ339" i="1"/>
  <c r="AN606" i="1" l="1"/>
  <c r="AJ100" i="1"/>
  <c r="AJ136" i="1"/>
  <c r="AJ110" i="1"/>
  <c r="AJ561" i="1"/>
  <c r="AJ352" i="1"/>
  <c r="F8" i="5"/>
  <c r="AJ578" i="1"/>
  <c r="AF245" i="1"/>
  <c r="AJ234" i="1"/>
  <c r="AR251" i="1"/>
  <c r="AF499" i="1"/>
  <c r="AJ177" i="1"/>
  <c r="AJ432" i="1"/>
  <c r="AF415" i="1"/>
  <c r="AF239" i="1"/>
  <c r="AR550" i="1"/>
  <c r="AN473" i="1"/>
  <c r="AJ575" i="1"/>
  <c r="AN100" i="1"/>
  <c r="AF100" i="1"/>
  <c r="AR477" i="1"/>
  <c r="AR113" i="1"/>
  <c r="AJ444" i="1"/>
  <c r="AJ550" i="1"/>
  <c r="AF435" i="1"/>
  <c r="AJ219" i="1"/>
  <c r="AF198" i="1"/>
  <c r="AJ477" i="1"/>
  <c r="AN148" i="1"/>
  <c r="AF483" i="1"/>
  <c r="AF475" i="1"/>
  <c r="AR523" i="1"/>
  <c r="AR561" i="1"/>
  <c r="AN602" i="1"/>
  <c r="AM532" i="1"/>
  <c r="AN533" i="1" s="1"/>
  <c r="AI532" i="1"/>
  <c r="AJ533" i="1" s="1"/>
  <c r="AQ532" i="1"/>
  <c r="AR533" i="1" s="1"/>
  <c r="AE532" i="1"/>
  <c r="AF533" i="1" s="1"/>
  <c r="V533" i="1"/>
  <c r="H8" i="5" s="1"/>
  <c r="AJ532" i="1"/>
  <c r="AR332" i="1"/>
  <c r="AF523" i="1"/>
  <c r="AN110" i="1"/>
  <c r="AF117" i="1"/>
  <c r="AF414" i="1"/>
  <c r="AN499" i="1"/>
  <c r="AF404" i="1"/>
  <c r="AR136" i="1"/>
  <c r="AJ354" i="1"/>
  <c r="AJ14" i="1"/>
  <c r="I10" i="5" s="1"/>
  <c r="AN169" i="1"/>
  <c r="AJ560" i="1"/>
  <c r="AF160" i="1"/>
  <c r="AF473" i="1"/>
  <c r="AF302" i="1"/>
  <c r="AJ466" i="1"/>
  <c r="AN184" i="1"/>
  <c r="AF602" i="1"/>
  <c r="AF578" i="1"/>
  <c r="AF424" i="1"/>
  <c r="AN58" i="1"/>
  <c r="AN59" i="1"/>
  <c r="AN112" i="1"/>
  <c r="AJ251" i="1"/>
  <c r="AN176" i="1"/>
  <c r="AR176" i="1"/>
  <c r="AJ212" i="1"/>
  <c r="AN568" i="1"/>
  <c r="AN483" i="1"/>
  <c r="AR312" i="1"/>
  <c r="AF550" i="1"/>
  <c r="AN475" i="1"/>
  <c r="AN175" i="1"/>
  <c r="AN575" i="1"/>
  <c r="AN466" i="1"/>
  <c r="AR19" i="1"/>
  <c r="F12" i="5" s="1"/>
  <c r="AJ602" i="1"/>
  <c r="AF571" i="1"/>
  <c r="AF572" i="1"/>
  <c r="AR248" i="1"/>
  <c r="AF605" i="1"/>
  <c r="AN605" i="1"/>
  <c r="AF70" i="1"/>
  <c r="AN414" i="1"/>
  <c r="AJ245" i="1"/>
  <c r="AR234" i="1"/>
  <c r="AF359" i="1"/>
  <c r="AN561" i="1"/>
  <c r="AJ368" i="1"/>
  <c r="AF251" i="1"/>
  <c r="AR532" i="1"/>
  <c r="AN251" i="1"/>
  <c r="AN404" i="1"/>
  <c r="AF225" i="1"/>
  <c r="AR432" i="1"/>
  <c r="AJ117" i="1"/>
  <c r="AN10" i="1"/>
  <c r="I11" i="5" s="1"/>
  <c r="AF352" i="1"/>
  <c r="AR503" i="1"/>
  <c r="AR219" i="1"/>
  <c r="AR53" i="1"/>
  <c r="AN424" i="1"/>
  <c r="AN245" i="1"/>
  <c r="AR531" i="1"/>
  <c r="AJ332" i="1"/>
  <c r="AF380" i="1"/>
  <c r="AJ148" i="1"/>
  <c r="AJ523" i="1"/>
  <c r="AN99" i="1"/>
  <c r="AF560" i="1"/>
  <c r="AR473" i="1"/>
  <c r="AR302" i="1"/>
  <c r="AJ290" i="1"/>
  <c r="AR121" i="1"/>
  <c r="AF633" i="1"/>
  <c r="AJ37" i="1"/>
  <c r="AR245" i="1"/>
  <c r="AJ112" i="1"/>
  <c r="AN380" i="1"/>
  <c r="AF176" i="1"/>
  <c r="AF110" i="1"/>
  <c r="AN160" i="1"/>
  <c r="AR374" i="1"/>
  <c r="AJ473" i="1"/>
  <c r="AR175" i="1"/>
  <c r="AN503" i="1"/>
  <c r="AR184" i="1"/>
  <c r="AF37" i="1"/>
  <c r="AF596" i="1"/>
  <c r="AN248" i="1"/>
  <c r="AR489" i="1"/>
  <c r="AJ70" i="1"/>
  <c r="AR578" i="1"/>
  <c r="AR424" i="1"/>
  <c r="AR368" i="1"/>
  <c r="AJ531" i="1"/>
  <c r="AF485" i="1"/>
  <c r="AF532" i="1"/>
  <c r="AN31" i="1"/>
  <c r="AN117" i="1"/>
  <c r="AN352" i="1"/>
  <c r="AN368" i="1"/>
  <c r="AN234" i="1"/>
  <c r="AR354" i="1"/>
  <c r="AF531" i="1"/>
  <c r="AN136" i="1"/>
  <c r="AR225" i="1"/>
  <c r="AJ198" i="1"/>
  <c r="AF287" i="1"/>
  <c r="AR575" i="1"/>
  <c r="AN116" i="1"/>
  <c r="AN53" i="1"/>
  <c r="AN147" i="1"/>
  <c r="AF58" i="1"/>
  <c r="AF59" i="1"/>
  <c r="AR112" i="1"/>
  <c r="AF354" i="1"/>
  <c r="AJ176" i="1"/>
  <c r="AR14" i="1"/>
  <c r="I12" i="5" s="1"/>
  <c r="AN523" i="1"/>
  <c r="AF315" i="1"/>
  <c r="AJ99" i="1"/>
  <c r="AN223" i="1"/>
  <c r="AJ373" i="1"/>
  <c r="AJ374" i="1"/>
  <c r="AR140" i="1"/>
  <c r="AN435" i="1"/>
  <c r="AN511" i="1"/>
  <c r="AN198" i="1"/>
  <c r="AR352" i="1"/>
  <c r="AR287" i="1"/>
  <c r="AF615" i="1"/>
  <c r="AF503" i="1"/>
  <c r="AF248" i="1"/>
  <c r="AR605" i="1"/>
  <c r="AN219" i="1"/>
  <c r="AF583" i="1"/>
  <c r="AF368" i="1"/>
  <c r="AR431" i="1"/>
  <c r="AJ419" i="1"/>
  <c r="AJ184" i="1"/>
  <c r="AN532" i="1"/>
  <c r="AF223" i="1"/>
  <c r="AR560" i="1"/>
  <c r="AJ160" i="1"/>
  <c r="AR117" i="1"/>
  <c r="AN302" i="1"/>
  <c r="AF184" i="1"/>
  <c r="AR414" i="1"/>
  <c r="AJ499" i="1"/>
  <c r="AN431" i="1"/>
  <c r="AR148" i="1"/>
  <c r="AF148" i="1"/>
  <c r="AF611" i="1"/>
  <c r="AF136" i="1"/>
  <c r="AJ404" i="1"/>
  <c r="AF14" i="1"/>
  <c r="AF212" i="1"/>
  <c r="AR315" i="1"/>
  <c r="AF624" i="1"/>
  <c r="AJ31" i="1"/>
  <c r="G10" i="5" s="1"/>
  <c r="AJ223" i="1"/>
  <c r="AR239" i="1"/>
  <c r="AF10" i="1"/>
  <c r="G9" i="5" s="1"/>
  <c r="AJ167" i="1"/>
  <c r="AR602" i="1"/>
  <c r="AN578" i="1"/>
  <c r="AJ414" i="1"/>
  <c r="AR422" i="1"/>
  <c r="AF112" i="1"/>
  <c r="AN422" i="1"/>
  <c r="AN212" i="1"/>
  <c r="AR31" i="1"/>
  <c r="AN225" i="1"/>
  <c r="AJ483" i="1"/>
  <c r="AN374" i="1"/>
  <c r="AF374" i="1"/>
  <c r="AN239" i="1"/>
  <c r="AR10" i="1"/>
  <c r="AN104" i="1"/>
  <c r="AR460" i="1"/>
  <c r="AJ248" i="1"/>
  <c r="AJ605" i="1"/>
  <c r="AF219" i="1"/>
  <c r="AJ53" i="1"/>
  <c r="AR499" i="1"/>
  <c r="AF431" i="1"/>
  <c r="AN332" i="1"/>
  <c r="AN477" i="1"/>
  <c r="F10" i="5" l="1"/>
  <c r="H10" i="5"/>
  <c r="H12" i="5"/>
  <c r="G12" i="5"/>
  <c r="G8" i="5"/>
  <c r="G11" i="5"/>
  <c r="I9" i="5"/>
  <c r="F9" i="5"/>
  <c r="H9" i="5"/>
  <c r="H11" i="5"/>
  <c r="F11" i="5"/>
  <c r="I8" i="5"/>
</calcChain>
</file>

<file path=xl/sharedStrings.xml><?xml version="1.0" encoding="utf-8"?>
<sst xmlns="http://schemas.openxmlformats.org/spreadsheetml/2006/main" count="126" uniqueCount="93">
  <si>
    <t>280-320</t>
  </si>
  <si>
    <t>320-400</t>
  </si>
  <si>
    <t>measured</t>
  </si>
  <si>
    <t>corrected</t>
  </si>
  <si>
    <t>250-400</t>
  </si>
  <si>
    <t>315-400</t>
  </si>
  <si>
    <t>Maya linearity</t>
  </si>
  <si>
    <t>stray light correction</t>
  </si>
  <si>
    <t>constant</t>
  </si>
  <si>
    <t>coefficient 1</t>
  </si>
  <si>
    <t>coefficient 2</t>
  </si>
  <si>
    <t>coefficient 3</t>
  </si>
  <si>
    <t>coefficient 4</t>
  </si>
  <si>
    <t>coefficient 5</t>
  </si>
  <si>
    <t>coefficient 6</t>
  </si>
  <si>
    <t>coefficient 7</t>
  </si>
  <si>
    <t>linearity correction</t>
  </si>
  <si>
    <t>short</t>
  </si>
  <si>
    <t>long</t>
  </si>
  <si>
    <t>Maya measurement, diffuser D6</t>
  </si>
  <si>
    <t>description</t>
  </si>
  <si>
    <t>Integration times [ms]</t>
  </si>
  <si>
    <t>Cosine correction</t>
  </si>
  <si>
    <t>D6-diffuser, no cosine correction, =1</t>
  </si>
  <si>
    <t>Wavelength</t>
  </si>
  <si>
    <t>measurement</t>
  </si>
  <si>
    <t>dark signal</t>
  </si>
  <si>
    <t>Maya</t>
  </si>
  <si>
    <t>calibrated measurement [W/cm²nm]</t>
  </si>
  <si>
    <t>spectral calibration</t>
  </si>
  <si>
    <t>Integrated irradiances [W/m²]</t>
  </si>
  <si>
    <t>non weighted</t>
  </si>
  <si>
    <t>CIE erythema</t>
  </si>
  <si>
    <t>self-defined wavelength range</t>
  </si>
  <si>
    <t>lower limit</t>
  </si>
  <si>
    <t>upper limit</t>
  </si>
  <si>
    <t>Quick guide:</t>
  </si>
  <si>
    <t>Maya measurement</t>
  </si>
  <si>
    <t>HeCd 325 nm</t>
  </si>
  <si>
    <t>HeCd 411 nm</t>
  </si>
  <si>
    <t>HeNe 633 nm</t>
  </si>
  <si>
    <t>long + filter</t>
  </si>
  <si>
    <t>Wavelength [nm]</t>
  </si>
  <si>
    <t>Wavelength change</t>
  </si>
  <si>
    <t>dark signal removed</t>
  </si>
  <si>
    <t>integration time</t>
  </si>
  <si>
    <t>conversion to counts/s</t>
  </si>
  <si>
    <t>combination of short and long measurement</t>
  </si>
  <si>
    <t>constant stray light</t>
  </si>
  <si>
    <t>negative values changed to zero</t>
  </si>
  <si>
    <t>tail calculation</t>
  </si>
  <si>
    <t>tail removed</t>
  </si>
  <si>
    <t>filter/measured</t>
  </si>
  <si>
    <t>average 203-220</t>
  </si>
  <si>
    <t>first correction</t>
  </si>
  <si>
    <t>self defined limits</t>
  </si>
  <si>
    <t>wavelength change for integration</t>
  </si>
  <si>
    <t>integration</t>
  </si>
  <si>
    <t>Erythema</t>
  </si>
  <si>
    <t>Erythema weighted</t>
  </si>
  <si>
    <t>short/long</t>
  </si>
  <si>
    <t>320 -350 ave</t>
  </si>
  <si>
    <t>Plant</t>
  </si>
  <si>
    <t>GPAS</t>
  </si>
  <si>
    <t>PG</t>
  </si>
  <si>
    <t>Integration</t>
  </si>
  <si>
    <t>Plant weighted</t>
  </si>
  <si>
    <t>GPAS weighted</t>
  </si>
  <si>
    <t>PG weighted</t>
  </si>
  <si>
    <t>250-400 nm</t>
  </si>
  <si>
    <t xml:space="preserve">280-320 </t>
  </si>
  <si>
    <t>Spectrum</t>
  </si>
  <si>
    <t>korj1</t>
  </si>
  <si>
    <t>korj2</t>
  </si>
  <si>
    <t>korj3</t>
  </si>
  <si>
    <t>korj4</t>
  </si>
  <si>
    <t>korj5</t>
  </si>
  <si>
    <t>korj6</t>
  </si>
  <si>
    <t>korj7</t>
  </si>
  <si>
    <t>korj8</t>
  </si>
  <si>
    <t>korj9</t>
  </si>
  <si>
    <t>korj10</t>
  </si>
  <si>
    <t>final</t>
  </si>
  <si>
    <t>HeCd 441 nm slit</t>
  </si>
  <si>
    <t>HeCd 325 nm B</t>
  </si>
  <si>
    <t>correction factors</t>
  </si>
  <si>
    <t>fill in the dark signal, measurement signal and integration times.</t>
  </si>
  <si>
    <t>calc, slit correction and constants sheets are protected, no password</t>
  </si>
  <si>
    <t>Make sure that you use rigth wavelength and calibration</t>
  </si>
  <si>
    <t>asymmetric slit corrected</t>
  </si>
  <si>
    <t>calibration April 20th 2011</t>
  </si>
  <si>
    <t>wavelength scale April 20th 2011</t>
  </si>
  <si>
    <t>On this sheet calibration spectrum and wavelength are protected, no pasword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</si>
</sst>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#,##0.0\ _m_k"/>
    <numFmt numFmtId="165" formatCode="0.0"/>
    <numFmt numFmtId="166" formatCode="0.000"/>
    <numFmt numFmtId="167" formatCode="0.0000"/>
  </numFmts>
  <fonts count="5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52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7" tint="0.7999816888943144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50">
    <xf numFmtId="0" fontId="0" fillId="0" borderId="0" xfId="0"/>
    <xf numFmtId="164" fontId="0" fillId="0" borderId="0" xfId="0" applyNumberFormat="1"/>
    <xf numFmtId="165" fontId="0" fillId="0" borderId="0" xfId="0" applyNumberFormat="1"/>
    <xf numFmtId="11" fontId="0" fillId="0" borderId="0" xfId="0" applyNumberFormat="1"/>
    <xf numFmtId="2" fontId="0" fillId="0" borderId="0" xfId="0" applyNumberFormat="1"/>
    <xf numFmtId="0" fontId="0" fillId="0" borderId="0" xfId="0" applyNumberFormat="1"/>
    <xf numFmtId="167" fontId="0" fillId="0" borderId="0" xfId="0" applyNumberFormat="1"/>
    <xf numFmtId="166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0" fontId="4" fillId="0" borderId="0" xfId="0" applyFont="1"/>
    <xf numFmtId="0" fontId="2" fillId="0" borderId="0" xfId="1"/>
    <xf numFmtId="0" fontId="3" fillId="0" borderId="0" xfId="1" applyFont="1"/>
    <xf numFmtId="0" fontId="1" fillId="0" borderId="0" xfId="1" applyFont="1"/>
    <xf numFmtId="0" fontId="3" fillId="0" borderId="0" xfId="0" applyFont="1" applyProtection="1">
      <protection locked="0"/>
    </xf>
    <xf numFmtId="0" fontId="0" fillId="0" borderId="0" xfId="0" applyProtection="1">
      <protection locked="0"/>
    </xf>
    <xf numFmtId="0" fontId="0" fillId="0" borderId="0" xfId="0" applyAlignment="1" applyProtection="1">
      <alignment horizontal="right"/>
      <protection locked="0"/>
    </xf>
    <xf numFmtId="0" fontId="0" fillId="4" borderId="1" xfId="0" applyFill="1" applyBorder="1" applyProtection="1">
      <protection locked="0"/>
    </xf>
    <xf numFmtId="0" fontId="0" fillId="0" borderId="1" xfId="0" applyBorder="1" applyProtection="1">
      <protection locked="0"/>
    </xf>
    <xf numFmtId="2" fontId="0" fillId="0" borderId="0" xfId="0" applyNumberFormat="1" applyProtection="1">
      <protection locked="0"/>
    </xf>
    <xf numFmtId="166" fontId="0" fillId="0" borderId="0" xfId="0" applyNumberFormat="1" applyProtection="1">
      <protection locked="0"/>
    </xf>
    <xf numFmtId="0" fontId="0" fillId="0" borderId="3" xfId="0" applyBorder="1" applyProtection="1">
      <protection locked="0"/>
    </xf>
    <xf numFmtId="0" fontId="0" fillId="0" borderId="4" xfId="0" applyBorder="1" applyProtection="1">
      <protection locked="0"/>
    </xf>
    <xf numFmtId="0" fontId="4" fillId="0" borderId="0" xfId="0" applyFont="1" applyProtection="1">
      <protection locked="0"/>
    </xf>
    <xf numFmtId="0" fontId="3" fillId="6" borderId="0" xfId="0" applyFont="1" applyFill="1" applyProtection="1">
      <protection locked="0"/>
    </xf>
    <xf numFmtId="0" fontId="0" fillId="6" borderId="0" xfId="0" applyFill="1" applyProtection="1">
      <protection locked="0"/>
    </xf>
    <xf numFmtId="0" fontId="3" fillId="6" borderId="5" xfId="0" applyFont="1" applyFill="1" applyBorder="1" applyProtection="1">
      <protection locked="0"/>
    </xf>
    <xf numFmtId="0" fontId="3" fillId="6" borderId="6" xfId="0" applyFont="1" applyFill="1" applyBorder="1" applyProtection="1">
      <protection locked="0"/>
    </xf>
    <xf numFmtId="0" fontId="0" fillId="7" borderId="0" xfId="0" applyFill="1" applyProtection="1">
      <protection locked="0"/>
    </xf>
    <xf numFmtId="0" fontId="3" fillId="6" borderId="0" xfId="0" applyFont="1" applyFill="1" applyAlignment="1" applyProtection="1">
      <alignment horizontal="right"/>
      <protection locked="0"/>
    </xf>
    <xf numFmtId="0" fontId="3" fillId="0" borderId="0" xfId="0" applyFont="1" applyFill="1" applyAlignment="1" applyProtection="1">
      <alignment horizontal="right"/>
      <protection locked="0"/>
    </xf>
    <xf numFmtId="166" fontId="0" fillId="6" borderId="0" xfId="0" applyNumberFormat="1" applyFill="1" applyAlignment="1" applyProtection="1">
      <alignment horizontal="right"/>
      <protection locked="0"/>
    </xf>
    <xf numFmtId="166" fontId="0" fillId="6" borderId="5" xfId="0" applyNumberFormat="1" applyFill="1" applyBorder="1" applyAlignment="1" applyProtection="1">
      <alignment horizontal="right"/>
      <protection locked="0"/>
    </xf>
    <xf numFmtId="0" fontId="0" fillId="6" borderId="6" xfId="0" applyFill="1" applyBorder="1" applyProtection="1">
      <protection locked="0"/>
    </xf>
    <xf numFmtId="2" fontId="3" fillId="0" borderId="0" xfId="0" applyNumberFormat="1" applyFont="1" applyProtection="1">
      <protection locked="0"/>
    </xf>
    <xf numFmtId="0" fontId="3" fillId="0" borderId="0" xfId="0" applyFont="1" applyFill="1" applyBorder="1" applyProtection="1">
      <protection locked="0"/>
    </xf>
    <xf numFmtId="0" fontId="0" fillId="4" borderId="2" xfId="0" applyFill="1" applyBorder="1" applyProtection="1">
      <protection locked="0"/>
    </xf>
    <xf numFmtId="0" fontId="0" fillId="4" borderId="0" xfId="0" applyFill="1" applyBorder="1" applyProtection="1">
      <protection locked="0"/>
    </xf>
    <xf numFmtId="166" fontId="0" fillId="6" borderId="7" xfId="0" applyNumberFormat="1" applyFill="1" applyBorder="1" applyAlignment="1" applyProtection="1">
      <alignment horizontal="right"/>
      <protection locked="0"/>
    </xf>
    <xf numFmtId="0" fontId="0" fillId="6" borderId="8" xfId="0" applyFill="1" applyBorder="1" applyProtection="1">
      <protection locked="0"/>
    </xf>
    <xf numFmtId="0" fontId="3" fillId="0" borderId="0" xfId="0" applyFont="1" applyFill="1" applyProtection="1">
      <protection locked="0"/>
    </xf>
    <xf numFmtId="0" fontId="0" fillId="0" borderId="0" xfId="0" applyFill="1" applyProtection="1">
      <protection locked="0"/>
    </xf>
    <xf numFmtId="166" fontId="0" fillId="0" borderId="0" xfId="0" applyNumberFormat="1" applyFill="1" applyAlignment="1" applyProtection="1">
      <alignment horizontal="right"/>
      <protection locked="0"/>
    </xf>
    <xf numFmtId="0" fontId="3" fillId="0" borderId="0" xfId="0" applyFont="1" applyAlignment="1" applyProtection="1">
      <alignment horizontal="center"/>
      <protection locked="0"/>
    </xf>
    <xf numFmtId="0" fontId="3" fillId="6" borderId="0" xfId="0" applyFont="1" applyFill="1" applyAlignment="1" applyProtection="1">
      <alignment horizontal="center"/>
      <protection locked="0"/>
    </xf>
    <xf numFmtId="2" fontId="0" fillId="6" borderId="0" xfId="0" applyNumberFormat="1" applyFill="1" applyProtection="1">
      <protection locked="0"/>
    </xf>
    <xf numFmtId="11" fontId="0" fillId="0" borderId="0" xfId="0" applyNumberFormat="1" applyProtection="1">
      <protection locked="0"/>
    </xf>
    <xf numFmtId="11" fontId="0" fillId="5" borderId="0" xfId="0" applyNumberFormat="1" applyFill="1" applyProtection="1"/>
    <xf numFmtId="0" fontId="0" fillId="0" borderId="0" xfId="0" applyProtection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raw spectra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390946074229102"/>
          <c:y val="0.13141059290665591"/>
          <c:w val="0.81675531869566564"/>
          <c:h val="0.68589979137223234"/>
        </c:manualLayout>
      </c:layout>
      <c:scatterChart>
        <c:scatterStyle val="lineMarker"/>
        <c:varyColors val="0"/>
        <c:ser>
          <c:idx val="1"/>
          <c:order val="0"/>
          <c:tx>
            <c:strRef>
              <c:f>front!$D$18</c:f>
              <c:strCache>
                <c:ptCount val="1"/>
                <c:pt idx="0">
                  <c:v>short</c:v>
                </c:pt>
              </c:strCache>
            </c:strRef>
          </c:tx>
          <c:spPr>
            <a:ln w="952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front!$D$19:$D$2073</c:f>
              <c:numCache>
                <c:formatCode>General</c:formatCode>
                <c:ptCount val="2055"/>
                <c:pt idx="0">
                  <c:v>3332.2</c:v>
                </c:pt>
                <c:pt idx="1">
                  <c:v>2985.4</c:v>
                </c:pt>
                <c:pt idx="2">
                  <c:v>2984.4</c:v>
                </c:pt>
                <c:pt idx="3">
                  <c:v>2987.8</c:v>
                </c:pt>
                <c:pt idx="4">
                  <c:v>3327</c:v>
                </c:pt>
                <c:pt idx="5">
                  <c:v>3341.8</c:v>
                </c:pt>
                <c:pt idx="6">
                  <c:v>3331</c:v>
                </c:pt>
                <c:pt idx="7">
                  <c:v>3327</c:v>
                </c:pt>
                <c:pt idx="8">
                  <c:v>3359.4</c:v>
                </c:pt>
                <c:pt idx="9">
                  <c:v>3324.6</c:v>
                </c:pt>
                <c:pt idx="10">
                  <c:v>3329</c:v>
                </c:pt>
                <c:pt idx="11">
                  <c:v>3315</c:v>
                </c:pt>
                <c:pt idx="12">
                  <c:v>3330.2</c:v>
                </c:pt>
                <c:pt idx="13">
                  <c:v>3331.8</c:v>
                </c:pt>
                <c:pt idx="14">
                  <c:v>3347.2</c:v>
                </c:pt>
                <c:pt idx="15">
                  <c:v>3326.2</c:v>
                </c:pt>
                <c:pt idx="16">
                  <c:v>3353.8</c:v>
                </c:pt>
                <c:pt idx="17">
                  <c:v>3331.2</c:v>
                </c:pt>
                <c:pt idx="18">
                  <c:v>3337.4</c:v>
                </c:pt>
                <c:pt idx="19">
                  <c:v>3397.2</c:v>
                </c:pt>
                <c:pt idx="20">
                  <c:v>3341.2</c:v>
                </c:pt>
                <c:pt idx="21">
                  <c:v>3317.6</c:v>
                </c:pt>
                <c:pt idx="22">
                  <c:v>3319</c:v>
                </c:pt>
                <c:pt idx="23">
                  <c:v>3320</c:v>
                </c:pt>
                <c:pt idx="24">
                  <c:v>3347.4</c:v>
                </c:pt>
                <c:pt idx="25">
                  <c:v>3350.4</c:v>
                </c:pt>
                <c:pt idx="26">
                  <c:v>3334.2</c:v>
                </c:pt>
                <c:pt idx="27">
                  <c:v>3335.2</c:v>
                </c:pt>
                <c:pt idx="28">
                  <c:v>3364</c:v>
                </c:pt>
                <c:pt idx="29">
                  <c:v>3352.8</c:v>
                </c:pt>
                <c:pt idx="30">
                  <c:v>3354.2</c:v>
                </c:pt>
                <c:pt idx="31">
                  <c:v>3311</c:v>
                </c:pt>
                <c:pt idx="32">
                  <c:v>3340.6</c:v>
                </c:pt>
                <c:pt idx="33">
                  <c:v>3316</c:v>
                </c:pt>
                <c:pt idx="34">
                  <c:v>3365.6</c:v>
                </c:pt>
                <c:pt idx="35">
                  <c:v>3367.2</c:v>
                </c:pt>
                <c:pt idx="36">
                  <c:v>3327</c:v>
                </c:pt>
                <c:pt idx="37">
                  <c:v>3327</c:v>
                </c:pt>
                <c:pt idx="38">
                  <c:v>3375.6</c:v>
                </c:pt>
                <c:pt idx="39">
                  <c:v>3328.6</c:v>
                </c:pt>
                <c:pt idx="40">
                  <c:v>3358.6</c:v>
                </c:pt>
                <c:pt idx="41">
                  <c:v>3408.8</c:v>
                </c:pt>
                <c:pt idx="42">
                  <c:v>3339</c:v>
                </c:pt>
                <c:pt idx="43">
                  <c:v>3354.6</c:v>
                </c:pt>
                <c:pt idx="44">
                  <c:v>3333</c:v>
                </c:pt>
                <c:pt idx="45">
                  <c:v>3363.2</c:v>
                </c:pt>
                <c:pt idx="46">
                  <c:v>3359</c:v>
                </c:pt>
                <c:pt idx="47">
                  <c:v>3336.4</c:v>
                </c:pt>
                <c:pt idx="48">
                  <c:v>3345</c:v>
                </c:pt>
                <c:pt idx="49">
                  <c:v>3348.6</c:v>
                </c:pt>
                <c:pt idx="50">
                  <c:v>3343.2</c:v>
                </c:pt>
                <c:pt idx="51">
                  <c:v>3326.6</c:v>
                </c:pt>
                <c:pt idx="52">
                  <c:v>3387.6</c:v>
                </c:pt>
                <c:pt idx="53">
                  <c:v>3349.2</c:v>
                </c:pt>
                <c:pt idx="54">
                  <c:v>3327</c:v>
                </c:pt>
                <c:pt idx="55">
                  <c:v>3389.4</c:v>
                </c:pt>
                <c:pt idx="56">
                  <c:v>3350.8</c:v>
                </c:pt>
                <c:pt idx="57">
                  <c:v>3367.2</c:v>
                </c:pt>
                <c:pt idx="58">
                  <c:v>3354.4</c:v>
                </c:pt>
                <c:pt idx="59">
                  <c:v>3362.6</c:v>
                </c:pt>
                <c:pt idx="60">
                  <c:v>3350.6</c:v>
                </c:pt>
                <c:pt idx="61">
                  <c:v>3346</c:v>
                </c:pt>
                <c:pt idx="62">
                  <c:v>3331.2</c:v>
                </c:pt>
                <c:pt idx="63">
                  <c:v>3337.6</c:v>
                </c:pt>
                <c:pt idx="64">
                  <c:v>3367.2</c:v>
                </c:pt>
                <c:pt idx="65">
                  <c:v>3313.8</c:v>
                </c:pt>
                <c:pt idx="66">
                  <c:v>3330</c:v>
                </c:pt>
                <c:pt idx="67">
                  <c:v>3330.4</c:v>
                </c:pt>
                <c:pt idx="68">
                  <c:v>3351.6</c:v>
                </c:pt>
                <c:pt idx="69">
                  <c:v>3365.4</c:v>
                </c:pt>
                <c:pt idx="70">
                  <c:v>3332</c:v>
                </c:pt>
                <c:pt idx="71">
                  <c:v>3365.2</c:v>
                </c:pt>
                <c:pt idx="72">
                  <c:v>3331.6</c:v>
                </c:pt>
                <c:pt idx="73">
                  <c:v>3366.2</c:v>
                </c:pt>
                <c:pt idx="74">
                  <c:v>3328.6</c:v>
                </c:pt>
                <c:pt idx="75">
                  <c:v>3352.4</c:v>
                </c:pt>
                <c:pt idx="76">
                  <c:v>3351</c:v>
                </c:pt>
                <c:pt idx="77">
                  <c:v>3339.8</c:v>
                </c:pt>
                <c:pt idx="78">
                  <c:v>3329</c:v>
                </c:pt>
                <c:pt idx="79">
                  <c:v>3337.8</c:v>
                </c:pt>
                <c:pt idx="80">
                  <c:v>3331.6</c:v>
                </c:pt>
                <c:pt idx="81">
                  <c:v>3348.6</c:v>
                </c:pt>
                <c:pt idx="82">
                  <c:v>3367.2</c:v>
                </c:pt>
                <c:pt idx="83">
                  <c:v>3337</c:v>
                </c:pt>
                <c:pt idx="84">
                  <c:v>3348.6</c:v>
                </c:pt>
                <c:pt idx="85">
                  <c:v>3355.8</c:v>
                </c:pt>
                <c:pt idx="86">
                  <c:v>3366.6</c:v>
                </c:pt>
                <c:pt idx="87">
                  <c:v>3345.6</c:v>
                </c:pt>
                <c:pt idx="88">
                  <c:v>3340.6</c:v>
                </c:pt>
                <c:pt idx="89">
                  <c:v>3330.2</c:v>
                </c:pt>
                <c:pt idx="90">
                  <c:v>3370.6</c:v>
                </c:pt>
                <c:pt idx="91">
                  <c:v>3373.8</c:v>
                </c:pt>
                <c:pt idx="92">
                  <c:v>3346.6</c:v>
                </c:pt>
                <c:pt idx="93">
                  <c:v>3361.4</c:v>
                </c:pt>
                <c:pt idx="94">
                  <c:v>3327.6</c:v>
                </c:pt>
                <c:pt idx="95">
                  <c:v>3342.2</c:v>
                </c:pt>
                <c:pt idx="96">
                  <c:v>3358.6</c:v>
                </c:pt>
                <c:pt idx="97">
                  <c:v>3417.4</c:v>
                </c:pt>
                <c:pt idx="98">
                  <c:v>3345.2</c:v>
                </c:pt>
                <c:pt idx="99">
                  <c:v>3333.2</c:v>
                </c:pt>
                <c:pt idx="100">
                  <c:v>3337.6</c:v>
                </c:pt>
                <c:pt idx="101">
                  <c:v>3318.2</c:v>
                </c:pt>
                <c:pt idx="102">
                  <c:v>3360.2</c:v>
                </c:pt>
                <c:pt idx="103">
                  <c:v>3396.8</c:v>
                </c:pt>
                <c:pt idx="104">
                  <c:v>3335.2</c:v>
                </c:pt>
                <c:pt idx="105">
                  <c:v>3353.2</c:v>
                </c:pt>
                <c:pt idx="106">
                  <c:v>3352.8</c:v>
                </c:pt>
                <c:pt idx="107">
                  <c:v>3347.4</c:v>
                </c:pt>
                <c:pt idx="108">
                  <c:v>3347.4</c:v>
                </c:pt>
                <c:pt idx="109">
                  <c:v>3321.2</c:v>
                </c:pt>
                <c:pt idx="110">
                  <c:v>3359</c:v>
                </c:pt>
                <c:pt idx="111">
                  <c:v>3385.8</c:v>
                </c:pt>
                <c:pt idx="112">
                  <c:v>3351.2</c:v>
                </c:pt>
                <c:pt idx="113">
                  <c:v>3338.6</c:v>
                </c:pt>
                <c:pt idx="114">
                  <c:v>3369.2</c:v>
                </c:pt>
                <c:pt idx="115">
                  <c:v>3369.4</c:v>
                </c:pt>
                <c:pt idx="116">
                  <c:v>3333</c:v>
                </c:pt>
                <c:pt idx="117">
                  <c:v>3327.4</c:v>
                </c:pt>
                <c:pt idx="118">
                  <c:v>3365.8</c:v>
                </c:pt>
                <c:pt idx="119">
                  <c:v>3386.2</c:v>
                </c:pt>
                <c:pt idx="120">
                  <c:v>3342.6</c:v>
                </c:pt>
                <c:pt idx="121">
                  <c:v>3380.2</c:v>
                </c:pt>
                <c:pt idx="122">
                  <c:v>3377</c:v>
                </c:pt>
                <c:pt idx="123">
                  <c:v>3330.2</c:v>
                </c:pt>
                <c:pt idx="124">
                  <c:v>3345.6</c:v>
                </c:pt>
                <c:pt idx="125">
                  <c:v>3342.4</c:v>
                </c:pt>
                <c:pt idx="126">
                  <c:v>3347.6</c:v>
                </c:pt>
                <c:pt idx="127">
                  <c:v>3358.8</c:v>
                </c:pt>
                <c:pt idx="128">
                  <c:v>3324</c:v>
                </c:pt>
                <c:pt idx="129">
                  <c:v>3352.6</c:v>
                </c:pt>
                <c:pt idx="130">
                  <c:v>3367.8</c:v>
                </c:pt>
                <c:pt idx="131">
                  <c:v>3358.2</c:v>
                </c:pt>
                <c:pt idx="132">
                  <c:v>3384.4</c:v>
                </c:pt>
                <c:pt idx="133">
                  <c:v>3356.2</c:v>
                </c:pt>
                <c:pt idx="134">
                  <c:v>3400</c:v>
                </c:pt>
                <c:pt idx="135">
                  <c:v>3383.2</c:v>
                </c:pt>
                <c:pt idx="136">
                  <c:v>3341.2</c:v>
                </c:pt>
                <c:pt idx="137">
                  <c:v>3378</c:v>
                </c:pt>
                <c:pt idx="138">
                  <c:v>3361.6</c:v>
                </c:pt>
                <c:pt idx="139">
                  <c:v>3338.6</c:v>
                </c:pt>
                <c:pt idx="140">
                  <c:v>3359.4</c:v>
                </c:pt>
                <c:pt idx="141">
                  <c:v>3360.6</c:v>
                </c:pt>
                <c:pt idx="142">
                  <c:v>3372</c:v>
                </c:pt>
                <c:pt idx="143">
                  <c:v>3332.2</c:v>
                </c:pt>
                <c:pt idx="144">
                  <c:v>3365.2</c:v>
                </c:pt>
                <c:pt idx="145">
                  <c:v>3364.6</c:v>
                </c:pt>
                <c:pt idx="146">
                  <c:v>3374.2</c:v>
                </c:pt>
                <c:pt idx="147">
                  <c:v>3419.2</c:v>
                </c:pt>
                <c:pt idx="148">
                  <c:v>3358.2</c:v>
                </c:pt>
                <c:pt idx="149">
                  <c:v>3337.8</c:v>
                </c:pt>
                <c:pt idx="150">
                  <c:v>3361.8</c:v>
                </c:pt>
                <c:pt idx="151">
                  <c:v>3369.8</c:v>
                </c:pt>
                <c:pt idx="152">
                  <c:v>3382.4</c:v>
                </c:pt>
                <c:pt idx="153">
                  <c:v>3338.2</c:v>
                </c:pt>
                <c:pt idx="154">
                  <c:v>3337.8</c:v>
                </c:pt>
                <c:pt idx="155">
                  <c:v>3373.8</c:v>
                </c:pt>
                <c:pt idx="156">
                  <c:v>3335.4</c:v>
                </c:pt>
                <c:pt idx="157">
                  <c:v>3354.8</c:v>
                </c:pt>
                <c:pt idx="158">
                  <c:v>3354.6</c:v>
                </c:pt>
                <c:pt idx="159">
                  <c:v>3332</c:v>
                </c:pt>
                <c:pt idx="160">
                  <c:v>3383.6</c:v>
                </c:pt>
                <c:pt idx="161">
                  <c:v>3370.8</c:v>
                </c:pt>
                <c:pt idx="162">
                  <c:v>3340.8</c:v>
                </c:pt>
                <c:pt idx="163">
                  <c:v>3359</c:v>
                </c:pt>
                <c:pt idx="164">
                  <c:v>3358.6</c:v>
                </c:pt>
                <c:pt idx="165">
                  <c:v>3366.8</c:v>
                </c:pt>
                <c:pt idx="166">
                  <c:v>3342.4</c:v>
                </c:pt>
                <c:pt idx="167">
                  <c:v>3336.8</c:v>
                </c:pt>
                <c:pt idx="168">
                  <c:v>3358.8</c:v>
                </c:pt>
                <c:pt idx="169">
                  <c:v>3350</c:v>
                </c:pt>
                <c:pt idx="170">
                  <c:v>3310.6</c:v>
                </c:pt>
                <c:pt idx="171">
                  <c:v>3327.6</c:v>
                </c:pt>
                <c:pt idx="172">
                  <c:v>3336.8</c:v>
                </c:pt>
                <c:pt idx="173">
                  <c:v>3365.6</c:v>
                </c:pt>
                <c:pt idx="174">
                  <c:v>3364.2</c:v>
                </c:pt>
                <c:pt idx="175">
                  <c:v>3342.6</c:v>
                </c:pt>
                <c:pt idx="176">
                  <c:v>3342.4</c:v>
                </c:pt>
                <c:pt idx="177">
                  <c:v>3327.2</c:v>
                </c:pt>
                <c:pt idx="178">
                  <c:v>3332.8</c:v>
                </c:pt>
                <c:pt idx="179">
                  <c:v>3307.4</c:v>
                </c:pt>
                <c:pt idx="180">
                  <c:v>3338.8</c:v>
                </c:pt>
                <c:pt idx="181">
                  <c:v>3426.2</c:v>
                </c:pt>
                <c:pt idx="182">
                  <c:v>3368.6</c:v>
                </c:pt>
                <c:pt idx="183">
                  <c:v>3373.6</c:v>
                </c:pt>
                <c:pt idx="184">
                  <c:v>3337.2</c:v>
                </c:pt>
                <c:pt idx="185">
                  <c:v>3345.6</c:v>
                </c:pt>
                <c:pt idx="186">
                  <c:v>3367</c:v>
                </c:pt>
                <c:pt idx="187">
                  <c:v>3377.8</c:v>
                </c:pt>
                <c:pt idx="188">
                  <c:v>3330.2</c:v>
                </c:pt>
                <c:pt idx="189">
                  <c:v>3346.6</c:v>
                </c:pt>
                <c:pt idx="190">
                  <c:v>3327.8</c:v>
                </c:pt>
                <c:pt idx="191">
                  <c:v>3432.6</c:v>
                </c:pt>
                <c:pt idx="192">
                  <c:v>3335.6</c:v>
                </c:pt>
                <c:pt idx="193">
                  <c:v>3334</c:v>
                </c:pt>
                <c:pt idx="194">
                  <c:v>3437.6</c:v>
                </c:pt>
                <c:pt idx="195">
                  <c:v>3370</c:v>
                </c:pt>
                <c:pt idx="196">
                  <c:v>3419</c:v>
                </c:pt>
                <c:pt idx="197">
                  <c:v>3332.4</c:v>
                </c:pt>
                <c:pt idx="198">
                  <c:v>3370.4</c:v>
                </c:pt>
                <c:pt idx="199">
                  <c:v>3356</c:v>
                </c:pt>
                <c:pt idx="200">
                  <c:v>3352.6</c:v>
                </c:pt>
                <c:pt idx="201">
                  <c:v>3366.2</c:v>
                </c:pt>
                <c:pt idx="202">
                  <c:v>3346.2</c:v>
                </c:pt>
                <c:pt idx="203">
                  <c:v>3329.8</c:v>
                </c:pt>
                <c:pt idx="204">
                  <c:v>3358.6</c:v>
                </c:pt>
                <c:pt idx="205">
                  <c:v>3347.2</c:v>
                </c:pt>
                <c:pt idx="206">
                  <c:v>3360.2</c:v>
                </c:pt>
                <c:pt idx="207">
                  <c:v>3352.4</c:v>
                </c:pt>
                <c:pt idx="208">
                  <c:v>3322.6</c:v>
                </c:pt>
                <c:pt idx="209">
                  <c:v>3357.8</c:v>
                </c:pt>
                <c:pt idx="210">
                  <c:v>3387.8</c:v>
                </c:pt>
                <c:pt idx="211">
                  <c:v>3345.2</c:v>
                </c:pt>
                <c:pt idx="212">
                  <c:v>3365.4</c:v>
                </c:pt>
                <c:pt idx="213">
                  <c:v>3305</c:v>
                </c:pt>
                <c:pt idx="214">
                  <c:v>3382.8</c:v>
                </c:pt>
                <c:pt idx="215">
                  <c:v>3326.2</c:v>
                </c:pt>
                <c:pt idx="216">
                  <c:v>3346.6</c:v>
                </c:pt>
                <c:pt idx="217">
                  <c:v>3337</c:v>
                </c:pt>
                <c:pt idx="218">
                  <c:v>3365.2</c:v>
                </c:pt>
                <c:pt idx="219">
                  <c:v>3405.6</c:v>
                </c:pt>
                <c:pt idx="220">
                  <c:v>3339</c:v>
                </c:pt>
                <c:pt idx="221">
                  <c:v>3368</c:v>
                </c:pt>
                <c:pt idx="222">
                  <c:v>3337.2</c:v>
                </c:pt>
                <c:pt idx="223">
                  <c:v>3366.8</c:v>
                </c:pt>
                <c:pt idx="224">
                  <c:v>3358.6</c:v>
                </c:pt>
                <c:pt idx="225">
                  <c:v>3337.4</c:v>
                </c:pt>
                <c:pt idx="226">
                  <c:v>3355.2</c:v>
                </c:pt>
                <c:pt idx="227">
                  <c:v>3353</c:v>
                </c:pt>
                <c:pt idx="228">
                  <c:v>3393.8</c:v>
                </c:pt>
                <c:pt idx="229">
                  <c:v>3389.8</c:v>
                </c:pt>
                <c:pt idx="230">
                  <c:v>3362</c:v>
                </c:pt>
                <c:pt idx="231">
                  <c:v>3357.8</c:v>
                </c:pt>
                <c:pt idx="232">
                  <c:v>3371.8</c:v>
                </c:pt>
                <c:pt idx="233">
                  <c:v>3342.4</c:v>
                </c:pt>
                <c:pt idx="234">
                  <c:v>3391.8</c:v>
                </c:pt>
                <c:pt idx="235">
                  <c:v>3350</c:v>
                </c:pt>
                <c:pt idx="236">
                  <c:v>3360.4</c:v>
                </c:pt>
                <c:pt idx="237">
                  <c:v>3338.4</c:v>
                </c:pt>
                <c:pt idx="238">
                  <c:v>3373.2</c:v>
                </c:pt>
                <c:pt idx="239">
                  <c:v>3370</c:v>
                </c:pt>
                <c:pt idx="240">
                  <c:v>3363.4</c:v>
                </c:pt>
                <c:pt idx="241">
                  <c:v>3324.6</c:v>
                </c:pt>
                <c:pt idx="242">
                  <c:v>3372.2</c:v>
                </c:pt>
                <c:pt idx="243">
                  <c:v>3374</c:v>
                </c:pt>
                <c:pt idx="244">
                  <c:v>3340</c:v>
                </c:pt>
                <c:pt idx="245">
                  <c:v>3337.8</c:v>
                </c:pt>
                <c:pt idx="246">
                  <c:v>3336.2</c:v>
                </c:pt>
                <c:pt idx="247">
                  <c:v>3358</c:v>
                </c:pt>
                <c:pt idx="248">
                  <c:v>3360.4</c:v>
                </c:pt>
                <c:pt idx="249">
                  <c:v>3362.2</c:v>
                </c:pt>
                <c:pt idx="250">
                  <c:v>3375</c:v>
                </c:pt>
                <c:pt idx="251">
                  <c:v>3336.2</c:v>
                </c:pt>
                <c:pt idx="252">
                  <c:v>3341.8</c:v>
                </c:pt>
                <c:pt idx="253">
                  <c:v>3366.8</c:v>
                </c:pt>
                <c:pt idx="254">
                  <c:v>3345.4</c:v>
                </c:pt>
                <c:pt idx="255">
                  <c:v>3372.8</c:v>
                </c:pt>
                <c:pt idx="256">
                  <c:v>3376</c:v>
                </c:pt>
                <c:pt idx="257">
                  <c:v>3354.8</c:v>
                </c:pt>
                <c:pt idx="258">
                  <c:v>3362.6</c:v>
                </c:pt>
                <c:pt idx="259">
                  <c:v>3360.8</c:v>
                </c:pt>
                <c:pt idx="260">
                  <c:v>3340</c:v>
                </c:pt>
                <c:pt idx="261">
                  <c:v>3372.6</c:v>
                </c:pt>
                <c:pt idx="262">
                  <c:v>3353.2</c:v>
                </c:pt>
                <c:pt idx="263">
                  <c:v>3405.2</c:v>
                </c:pt>
                <c:pt idx="264">
                  <c:v>3341.6</c:v>
                </c:pt>
                <c:pt idx="265">
                  <c:v>3345.8</c:v>
                </c:pt>
                <c:pt idx="266">
                  <c:v>3364.6</c:v>
                </c:pt>
                <c:pt idx="267">
                  <c:v>3352.2</c:v>
                </c:pt>
                <c:pt idx="268">
                  <c:v>3335.8</c:v>
                </c:pt>
                <c:pt idx="269">
                  <c:v>3380.2</c:v>
                </c:pt>
                <c:pt idx="270">
                  <c:v>3364</c:v>
                </c:pt>
                <c:pt idx="271">
                  <c:v>3363</c:v>
                </c:pt>
                <c:pt idx="272">
                  <c:v>3362.6</c:v>
                </c:pt>
                <c:pt idx="273">
                  <c:v>3359</c:v>
                </c:pt>
                <c:pt idx="274">
                  <c:v>3428.2</c:v>
                </c:pt>
                <c:pt idx="275">
                  <c:v>3344.6</c:v>
                </c:pt>
                <c:pt idx="276">
                  <c:v>3346.6</c:v>
                </c:pt>
                <c:pt idx="277">
                  <c:v>3326.2</c:v>
                </c:pt>
                <c:pt idx="278">
                  <c:v>3366</c:v>
                </c:pt>
                <c:pt idx="279">
                  <c:v>3404.6</c:v>
                </c:pt>
                <c:pt idx="280">
                  <c:v>3371.6</c:v>
                </c:pt>
                <c:pt idx="281">
                  <c:v>3344.6</c:v>
                </c:pt>
                <c:pt idx="282">
                  <c:v>3317.2</c:v>
                </c:pt>
                <c:pt idx="283">
                  <c:v>3324.6</c:v>
                </c:pt>
                <c:pt idx="284">
                  <c:v>3388</c:v>
                </c:pt>
                <c:pt idx="285">
                  <c:v>3342.4</c:v>
                </c:pt>
                <c:pt idx="286">
                  <c:v>3364.6</c:v>
                </c:pt>
                <c:pt idx="287">
                  <c:v>3329.8</c:v>
                </c:pt>
                <c:pt idx="288">
                  <c:v>3350.2</c:v>
                </c:pt>
                <c:pt idx="289">
                  <c:v>3342.2</c:v>
                </c:pt>
                <c:pt idx="290">
                  <c:v>3351</c:v>
                </c:pt>
                <c:pt idx="291">
                  <c:v>3340</c:v>
                </c:pt>
                <c:pt idx="292">
                  <c:v>3347.4</c:v>
                </c:pt>
                <c:pt idx="293">
                  <c:v>3365.2</c:v>
                </c:pt>
                <c:pt idx="294">
                  <c:v>3364.2</c:v>
                </c:pt>
                <c:pt idx="295">
                  <c:v>3351.4</c:v>
                </c:pt>
                <c:pt idx="296">
                  <c:v>3360.4</c:v>
                </c:pt>
                <c:pt idx="297">
                  <c:v>3339.4</c:v>
                </c:pt>
                <c:pt idx="298">
                  <c:v>3351.2</c:v>
                </c:pt>
                <c:pt idx="299">
                  <c:v>3336</c:v>
                </c:pt>
                <c:pt idx="300">
                  <c:v>3339.8</c:v>
                </c:pt>
                <c:pt idx="301">
                  <c:v>3371</c:v>
                </c:pt>
                <c:pt idx="302">
                  <c:v>3361.8</c:v>
                </c:pt>
                <c:pt idx="303">
                  <c:v>3397</c:v>
                </c:pt>
                <c:pt idx="304">
                  <c:v>3339.6</c:v>
                </c:pt>
                <c:pt idx="305">
                  <c:v>3403</c:v>
                </c:pt>
                <c:pt idx="306">
                  <c:v>3371.2</c:v>
                </c:pt>
                <c:pt idx="307">
                  <c:v>3370.8</c:v>
                </c:pt>
                <c:pt idx="308">
                  <c:v>3383</c:v>
                </c:pt>
                <c:pt idx="309">
                  <c:v>3357.6</c:v>
                </c:pt>
                <c:pt idx="310">
                  <c:v>3353.6</c:v>
                </c:pt>
                <c:pt idx="311">
                  <c:v>3446.6</c:v>
                </c:pt>
                <c:pt idx="312">
                  <c:v>3332</c:v>
                </c:pt>
                <c:pt idx="313">
                  <c:v>3349.4</c:v>
                </c:pt>
                <c:pt idx="314">
                  <c:v>3343</c:v>
                </c:pt>
                <c:pt idx="315">
                  <c:v>3361.4</c:v>
                </c:pt>
                <c:pt idx="316">
                  <c:v>3349.6</c:v>
                </c:pt>
                <c:pt idx="317">
                  <c:v>3347.4</c:v>
                </c:pt>
                <c:pt idx="318">
                  <c:v>3397.2</c:v>
                </c:pt>
                <c:pt idx="319">
                  <c:v>3378.8</c:v>
                </c:pt>
                <c:pt idx="320">
                  <c:v>3331</c:v>
                </c:pt>
                <c:pt idx="321">
                  <c:v>3334.4</c:v>
                </c:pt>
                <c:pt idx="322">
                  <c:v>3334.4</c:v>
                </c:pt>
                <c:pt idx="323">
                  <c:v>3360.8</c:v>
                </c:pt>
                <c:pt idx="324">
                  <c:v>3373</c:v>
                </c:pt>
                <c:pt idx="325">
                  <c:v>3347.8</c:v>
                </c:pt>
                <c:pt idx="326">
                  <c:v>3357.2</c:v>
                </c:pt>
                <c:pt idx="327">
                  <c:v>3363.6</c:v>
                </c:pt>
                <c:pt idx="328">
                  <c:v>3360.2</c:v>
                </c:pt>
                <c:pt idx="329">
                  <c:v>3346.4</c:v>
                </c:pt>
                <c:pt idx="330">
                  <c:v>3342.6</c:v>
                </c:pt>
                <c:pt idx="331">
                  <c:v>3330.8</c:v>
                </c:pt>
                <c:pt idx="332">
                  <c:v>3355</c:v>
                </c:pt>
                <c:pt idx="333">
                  <c:v>3369.6</c:v>
                </c:pt>
                <c:pt idx="334">
                  <c:v>3341</c:v>
                </c:pt>
                <c:pt idx="335">
                  <c:v>3332.8</c:v>
                </c:pt>
                <c:pt idx="336">
                  <c:v>3385.8</c:v>
                </c:pt>
                <c:pt idx="337">
                  <c:v>3334.6</c:v>
                </c:pt>
                <c:pt idx="338">
                  <c:v>3388.6</c:v>
                </c:pt>
                <c:pt idx="339">
                  <c:v>3359.6</c:v>
                </c:pt>
                <c:pt idx="340">
                  <c:v>3322</c:v>
                </c:pt>
                <c:pt idx="341">
                  <c:v>3357.4</c:v>
                </c:pt>
                <c:pt idx="342">
                  <c:v>3386.8</c:v>
                </c:pt>
                <c:pt idx="343">
                  <c:v>3354.4</c:v>
                </c:pt>
                <c:pt idx="344">
                  <c:v>3334.6</c:v>
                </c:pt>
                <c:pt idx="345">
                  <c:v>3359</c:v>
                </c:pt>
                <c:pt idx="346">
                  <c:v>3394.6</c:v>
                </c:pt>
                <c:pt idx="347">
                  <c:v>3361.2</c:v>
                </c:pt>
                <c:pt idx="348">
                  <c:v>3353.8</c:v>
                </c:pt>
                <c:pt idx="349">
                  <c:v>3348.6</c:v>
                </c:pt>
                <c:pt idx="350">
                  <c:v>3369.2</c:v>
                </c:pt>
                <c:pt idx="351">
                  <c:v>3366.8</c:v>
                </c:pt>
                <c:pt idx="352">
                  <c:v>3370.6</c:v>
                </c:pt>
                <c:pt idx="353">
                  <c:v>3361.2</c:v>
                </c:pt>
                <c:pt idx="354">
                  <c:v>3404.8</c:v>
                </c:pt>
                <c:pt idx="355">
                  <c:v>3340</c:v>
                </c:pt>
                <c:pt idx="356">
                  <c:v>3396.8</c:v>
                </c:pt>
                <c:pt idx="357">
                  <c:v>3336</c:v>
                </c:pt>
                <c:pt idx="358">
                  <c:v>3414</c:v>
                </c:pt>
                <c:pt idx="359">
                  <c:v>3358</c:v>
                </c:pt>
                <c:pt idx="360">
                  <c:v>3321.6</c:v>
                </c:pt>
                <c:pt idx="361">
                  <c:v>3340.4</c:v>
                </c:pt>
                <c:pt idx="362">
                  <c:v>3343.8</c:v>
                </c:pt>
                <c:pt idx="363">
                  <c:v>3327.8</c:v>
                </c:pt>
                <c:pt idx="364">
                  <c:v>3370</c:v>
                </c:pt>
                <c:pt idx="365">
                  <c:v>3382.8</c:v>
                </c:pt>
                <c:pt idx="366">
                  <c:v>3347.6</c:v>
                </c:pt>
                <c:pt idx="367">
                  <c:v>3352</c:v>
                </c:pt>
                <c:pt idx="368">
                  <c:v>3352.8</c:v>
                </c:pt>
                <c:pt idx="369">
                  <c:v>3343.2</c:v>
                </c:pt>
                <c:pt idx="370">
                  <c:v>3356.2</c:v>
                </c:pt>
                <c:pt idx="371">
                  <c:v>3412.8</c:v>
                </c:pt>
                <c:pt idx="372">
                  <c:v>3365.2</c:v>
                </c:pt>
                <c:pt idx="373">
                  <c:v>3339.4</c:v>
                </c:pt>
                <c:pt idx="374">
                  <c:v>3366.6</c:v>
                </c:pt>
                <c:pt idx="375">
                  <c:v>3345.6</c:v>
                </c:pt>
                <c:pt idx="376">
                  <c:v>3323.6</c:v>
                </c:pt>
                <c:pt idx="377">
                  <c:v>3363.4</c:v>
                </c:pt>
                <c:pt idx="378">
                  <c:v>3352</c:v>
                </c:pt>
                <c:pt idx="379">
                  <c:v>3359.6</c:v>
                </c:pt>
                <c:pt idx="380">
                  <c:v>3329.2</c:v>
                </c:pt>
                <c:pt idx="381">
                  <c:v>3324.6</c:v>
                </c:pt>
                <c:pt idx="382">
                  <c:v>3375.4</c:v>
                </c:pt>
                <c:pt idx="383">
                  <c:v>3324.8</c:v>
                </c:pt>
                <c:pt idx="384">
                  <c:v>3374.6</c:v>
                </c:pt>
                <c:pt idx="385">
                  <c:v>3348.8</c:v>
                </c:pt>
                <c:pt idx="386">
                  <c:v>3340.4</c:v>
                </c:pt>
                <c:pt idx="387">
                  <c:v>3353</c:v>
                </c:pt>
                <c:pt idx="388">
                  <c:v>3376</c:v>
                </c:pt>
                <c:pt idx="389">
                  <c:v>3337.2</c:v>
                </c:pt>
                <c:pt idx="390">
                  <c:v>3321</c:v>
                </c:pt>
                <c:pt idx="391">
                  <c:v>3362</c:v>
                </c:pt>
                <c:pt idx="392">
                  <c:v>3362.6</c:v>
                </c:pt>
                <c:pt idx="393">
                  <c:v>3318.2</c:v>
                </c:pt>
                <c:pt idx="394">
                  <c:v>3325.2</c:v>
                </c:pt>
                <c:pt idx="395">
                  <c:v>3366.2</c:v>
                </c:pt>
                <c:pt idx="396">
                  <c:v>3309.4</c:v>
                </c:pt>
                <c:pt idx="397">
                  <c:v>3383.8</c:v>
                </c:pt>
                <c:pt idx="398">
                  <c:v>3338.6</c:v>
                </c:pt>
                <c:pt idx="399">
                  <c:v>3329.8</c:v>
                </c:pt>
                <c:pt idx="400">
                  <c:v>3325.2</c:v>
                </c:pt>
                <c:pt idx="401">
                  <c:v>3355</c:v>
                </c:pt>
                <c:pt idx="402">
                  <c:v>3356.6</c:v>
                </c:pt>
                <c:pt idx="403">
                  <c:v>3346.8</c:v>
                </c:pt>
                <c:pt idx="404">
                  <c:v>3353.2</c:v>
                </c:pt>
                <c:pt idx="405">
                  <c:v>3342.2</c:v>
                </c:pt>
                <c:pt idx="406">
                  <c:v>3365</c:v>
                </c:pt>
                <c:pt idx="407">
                  <c:v>3386.8</c:v>
                </c:pt>
                <c:pt idx="408">
                  <c:v>3344.2</c:v>
                </c:pt>
                <c:pt idx="409">
                  <c:v>3379.4</c:v>
                </c:pt>
                <c:pt idx="410">
                  <c:v>3382</c:v>
                </c:pt>
                <c:pt idx="411">
                  <c:v>3327.8</c:v>
                </c:pt>
                <c:pt idx="412">
                  <c:v>3360.2</c:v>
                </c:pt>
                <c:pt idx="413">
                  <c:v>3356.4</c:v>
                </c:pt>
                <c:pt idx="414">
                  <c:v>3378.8</c:v>
                </c:pt>
                <c:pt idx="415">
                  <c:v>3355.8</c:v>
                </c:pt>
                <c:pt idx="416">
                  <c:v>3489</c:v>
                </c:pt>
                <c:pt idx="417">
                  <c:v>3355.2</c:v>
                </c:pt>
                <c:pt idx="418">
                  <c:v>3343</c:v>
                </c:pt>
                <c:pt idx="419">
                  <c:v>3345.6</c:v>
                </c:pt>
                <c:pt idx="420">
                  <c:v>3390.2</c:v>
                </c:pt>
                <c:pt idx="421">
                  <c:v>3330.4</c:v>
                </c:pt>
                <c:pt idx="422">
                  <c:v>3337.2</c:v>
                </c:pt>
                <c:pt idx="423">
                  <c:v>3383.6</c:v>
                </c:pt>
                <c:pt idx="424">
                  <c:v>3354.8</c:v>
                </c:pt>
                <c:pt idx="425">
                  <c:v>3379.4</c:v>
                </c:pt>
                <c:pt idx="426">
                  <c:v>3349.6</c:v>
                </c:pt>
                <c:pt idx="427">
                  <c:v>3373</c:v>
                </c:pt>
                <c:pt idx="428">
                  <c:v>3356.6</c:v>
                </c:pt>
                <c:pt idx="429">
                  <c:v>3359.8</c:v>
                </c:pt>
                <c:pt idx="430">
                  <c:v>3348.2</c:v>
                </c:pt>
                <c:pt idx="431">
                  <c:v>3357</c:v>
                </c:pt>
                <c:pt idx="432">
                  <c:v>3361.2</c:v>
                </c:pt>
                <c:pt idx="433">
                  <c:v>3343</c:v>
                </c:pt>
                <c:pt idx="434">
                  <c:v>3346.2</c:v>
                </c:pt>
                <c:pt idx="435">
                  <c:v>3405.6</c:v>
                </c:pt>
                <c:pt idx="436">
                  <c:v>3343</c:v>
                </c:pt>
                <c:pt idx="437">
                  <c:v>3375.8</c:v>
                </c:pt>
                <c:pt idx="438">
                  <c:v>3341.6</c:v>
                </c:pt>
                <c:pt idx="439">
                  <c:v>3369.6</c:v>
                </c:pt>
                <c:pt idx="440">
                  <c:v>3465.6</c:v>
                </c:pt>
                <c:pt idx="441">
                  <c:v>3325</c:v>
                </c:pt>
                <c:pt idx="442">
                  <c:v>3366.2</c:v>
                </c:pt>
                <c:pt idx="443">
                  <c:v>3372.8</c:v>
                </c:pt>
                <c:pt idx="444">
                  <c:v>3335.2</c:v>
                </c:pt>
                <c:pt idx="445">
                  <c:v>3350.4</c:v>
                </c:pt>
                <c:pt idx="446">
                  <c:v>3347.6</c:v>
                </c:pt>
                <c:pt idx="447">
                  <c:v>3336.2</c:v>
                </c:pt>
                <c:pt idx="448">
                  <c:v>3379</c:v>
                </c:pt>
                <c:pt idx="449">
                  <c:v>3328.8</c:v>
                </c:pt>
                <c:pt idx="450">
                  <c:v>3339.2</c:v>
                </c:pt>
                <c:pt idx="451">
                  <c:v>3353.8</c:v>
                </c:pt>
                <c:pt idx="452">
                  <c:v>3365.2</c:v>
                </c:pt>
                <c:pt idx="453">
                  <c:v>3365.2</c:v>
                </c:pt>
                <c:pt idx="454">
                  <c:v>3351</c:v>
                </c:pt>
                <c:pt idx="455">
                  <c:v>3332.8</c:v>
                </c:pt>
                <c:pt idx="456">
                  <c:v>3392.2</c:v>
                </c:pt>
                <c:pt idx="457">
                  <c:v>3349</c:v>
                </c:pt>
                <c:pt idx="458">
                  <c:v>3384.2</c:v>
                </c:pt>
                <c:pt idx="459">
                  <c:v>3396.2</c:v>
                </c:pt>
                <c:pt idx="460">
                  <c:v>3376</c:v>
                </c:pt>
                <c:pt idx="461">
                  <c:v>3326.2</c:v>
                </c:pt>
                <c:pt idx="462">
                  <c:v>3371.6</c:v>
                </c:pt>
                <c:pt idx="463">
                  <c:v>3367.4</c:v>
                </c:pt>
                <c:pt idx="464">
                  <c:v>3401</c:v>
                </c:pt>
                <c:pt idx="465">
                  <c:v>3352.4</c:v>
                </c:pt>
                <c:pt idx="466">
                  <c:v>3348.8</c:v>
                </c:pt>
                <c:pt idx="467">
                  <c:v>3355</c:v>
                </c:pt>
                <c:pt idx="468">
                  <c:v>3315</c:v>
                </c:pt>
                <c:pt idx="469">
                  <c:v>3377.8</c:v>
                </c:pt>
                <c:pt idx="470">
                  <c:v>3332.2</c:v>
                </c:pt>
                <c:pt idx="471">
                  <c:v>3383.4</c:v>
                </c:pt>
                <c:pt idx="472">
                  <c:v>3323.8</c:v>
                </c:pt>
                <c:pt idx="473">
                  <c:v>3381</c:v>
                </c:pt>
                <c:pt idx="474">
                  <c:v>3329</c:v>
                </c:pt>
                <c:pt idx="475">
                  <c:v>3317.4</c:v>
                </c:pt>
                <c:pt idx="476">
                  <c:v>3368</c:v>
                </c:pt>
                <c:pt idx="477">
                  <c:v>3348.6</c:v>
                </c:pt>
                <c:pt idx="478">
                  <c:v>3368.4</c:v>
                </c:pt>
                <c:pt idx="479">
                  <c:v>3371.2</c:v>
                </c:pt>
                <c:pt idx="480">
                  <c:v>3401</c:v>
                </c:pt>
                <c:pt idx="481">
                  <c:v>3338.6</c:v>
                </c:pt>
                <c:pt idx="482">
                  <c:v>3404.4</c:v>
                </c:pt>
                <c:pt idx="483">
                  <c:v>3350.6</c:v>
                </c:pt>
                <c:pt idx="484">
                  <c:v>3356.2</c:v>
                </c:pt>
                <c:pt idx="485">
                  <c:v>3394.6</c:v>
                </c:pt>
                <c:pt idx="486">
                  <c:v>3366.4</c:v>
                </c:pt>
                <c:pt idx="487">
                  <c:v>3353.6</c:v>
                </c:pt>
                <c:pt idx="488">
                  <c:v>3362.6</c:v>
                </c:pt>
                <c:pt idx="489">
                  <c:v>3351.4</c:v>
                </c:pt>
                <c:pt idx="490">
                  <c:v>3377.4</c:v>
                </c:pt>
                <c:pt idx="491">
                  <c:v>3332.6</c:v>
                </c:pt>
                <c:pt idx="492">
                  <c:v>3376.2</c:v>
                </c:pt>
                <c:pt idx="493">
                  <c:v>3336.2</c:v>
                </c:pt>
                <c:pt idx="494">
                  <c:v>3363.6</c:v>
                </c:pt>
                <c:pt idx="495">
                  <c:v>3343.4</c:v>
                </c:pt>
                <c:pt idx="496">
                  <c:v>3358.8</c:v>
                </c:pt>
                <c:pt idx="497">
                  <c:v>3342</c:v>
                </c:pt>
                <c:pt idx="498">
                  <c:v>3347.2</c:v>
                </c:pt>
                <c:pt idx="499">
                  <c:v>3346.6</c:v>
                </c:pt>
                <c:pt idx="500">
                  <c:v>3360.4</c:v>
                </c:pt>
                <c:pt idx="501">
                  <c:v>3346.8</c:v>
                </c:pt>
                <c:pt idx="502">
                  <c:v>3385.2</c:v>
                </c:pt>
                <c:pt idx="503">
                  <c:v>3359.4</c:v>
                </c:pt>
                <c:pt idx="504">
                  <c:v>3388.4</c:v>
                </c:pt>
                <c:pt idx="505">
                  <c:v>3352.4</c:v>
                </c:pt>
                <c:pt idx="506">
                  <c:v>3390</c:v>
                </c:pt>
                <c:pt idx="507">
                  <c:v>3373</c:v>
                </c:pt>
                <c:pt idx="508">
                  <c:v>3377</c:v>
                </c:pt>
                <c:pt idx="509">
                  <c:v>3342</c:v>
                </c:pt>
                <c:pt idx="510">
                  <c:v>3373</c:v>
                </c:pt>
                <c:pt idx="511">
                  <c:v>3372.8</c:v>
                </c:pt>
                <c:pt idx="512">
                  <c:v>3358.2</c:v>
                </c:pt>
                <c:pt idx="513">
                  <c:v>3353.8</c:v>
                </c:pt>
                <c:pt idx="514">
                  <c:v>3434.2</c:v>
                </c:pt>
                <c:pt idx="515">
                  <c:v>3333</c:v>
                </c:pt>
                <c:pt idx="516">
                  <c:v>3360.4</c:v>
                </c:pt>
                <c:pt idx="517">
                  <c:v>3371.8</c:v>
                </c:pt>
                <c:pt idx="518">
                  <c:v>3385</c:v>
                </c:pt>
                <c:pt idx="519">
                  <c:v>3351.4</c:v>
                </c:pt>
                <c:pt idx="520">
                  <c:v>3350.4</c:v>
                </c:pt>
                <c:pt idx="521">
                  <c:v>3358.6</c:v>
                </c:pt>
                <c:pt idx="522">
                  <c:v>3353.6</c:v>
                </c:pt>
                <c:pt idx="523">
                  <c:v>3370.2</c:v>
                </c:pt>
                <c:pt idx="524">
                  <c:v>3331.6</c:v>
                </c:pt>
                <c:pt idx="525">
                  <c:v>3362</c:v>
                </c:pt>
                <c:pt idx="526">
                  <c:v>3357</c:v>
                </c:pt>
                <c:pt idx="527">
                  <c:v>3321</c:v>
                </c:pt>
                <c:pt idx="528">
                  <c:v>3368</c:v>
                </c:pt>
                <c:pt idx="529">
                  <c:v>3369.4</c:v>
                </c:pt>
                <c:pt idx="530">
                  <c:v>3354.2</c:v>
                </c:pt>
                <c:pt idx="531">
                  <c:v>3338</c:v>
                </c:pt>
                <c:pt idx="532">
                  <c:v>3343.2</c:v>
                </c:pt>
                <c:pt idx="533">
                  <c:v>3450.2</c:v>
                </c:pt>
                <c:pt idx="534">
                  <c:v>3364.8</c:v>
                </c:pt>
                <c:pt idx="535">
                  <c:v>3369.6</c:v>
                </c:pt>
                <c:pt idx="536">
                  <c:v>3383.2</c:v>
                </c:pt>
                <c:pt idx="537">
                  <c:v>3341</c:v>
                </c:pt>
                <c:pt idx="538">
                  <c:v>3337.2</c:v>
                </c:pt>
                <c:pt idx="539">
                  <c:v>3424.8</c:v>
                </c:pt>
                <c:pt idx="540">
                  <c:v>3335.2</c:v>
                </c:pt>
                <c:pt idx="541">
                  <c:v>3353.4</c:v>
                </c:pt>
                <c:pt idx="542">
                  <c:v>3353.2</c:v>
                </c:pt>
                <c:pt idx="543">
                  <c:v>3327.8</c:v>
                </c:pt>
                <c:pt idx="544">
                  <c:v>3402.8</c:v>
                </c:pt>
                <c:pt idx="545">
                  <c:v>3365.2</c:v>
                </c:pt>
                <c:pt idx="546">
                  <c:v>3362.4</c:v>
                </c:pt>
                <c:pt idx="547">
                  <c:v>3357.4</c:v>
                </c:pt>
                <c:pt idx="548">
                  <c:v>3367.6</c:v>
                </c:pt>
                <c:pt idx="549">
                  <c:v>3352.4</c:v>
                </c:pt>
                <c:pt idx="550">
                  <c:v>3362</c:v>
                </c:pt>
                <c:pt idx="551">
                  <c:v>3347</c:v>
                </c:pt>
                <c:pt idx="552">
                  <c:v>3349.8</c:v>
                </c:pt>
                <c:pt idx="553">
                  <c:v>3360.4</c:v>
                </c:pt>
                <c:pt idx="554">
                  <c:v>3371.4</c:v>
                </c:pt>
                <c:pt idx="555">
                  <c:v>3347</c:v>
                </c:pt>
                <c:pt idx="556">
                  <c:v>3333.8</c:v>
                </c:pt>
                <c:pt idx="557">
                  <c:v>3330</c:v>
                </c:pt>
                <c:pt idx="558">
                  <c:v>3345.8</c:v>
                </c:pt>
                <c:pt idx="559">
                  <c:v>3355.8</c:v>
                </c:pt>
                <c:pt idx="560">
                  <c:v>3367.4</c:v>
                </c:pt>
                <c:pt idx="561">
                  <c:v>3334.2</c:v>
                </c:pt>
                <c:pt idx="562">
                  <c:v>3366.4</c:v>
                </c:pt>
                <c:pt idx="563">
                  <c:v>3346</c:v>
                </c:pt>
                <c:pt idx="564">
                  <c:v>3351</c:v>
                </c:pt>
                <c:pt idx="565">
                  <c:v>3359.2</c:v>
                </c:pt>
                <c:pt idx="566">
                  <c:v>3356.2</c:v>
                </c:pt>
                <c:pt idx="567">
                  <c:v>3348.2</c:v>
                </c:pt>
                <c:pt idx="568">
                  <c:v>3361</c:v>
                </c:pt>
                <c:pt idx="569">
                  <c:v>3376</c:v>
                </c:pt>
                <c:pt idx="570">
                  <c:v>3343.4</c:v>
                </c:pt>
                <c:pt idx="571">
                  <c:v>3390.4</c:v>
                </c:pt>
                <c:pt idx="572">
                  <c:v>3356.8</c:v>
                </c:pt>
                <c:pt idx="573">
                  <c:v>3344.4</c:v>
                </c:pt>
                <c:pt idx="574">
                  <c:v>3336.4</c:v>
                </c:pt>
                <c:pt idx="575">
                  <c:v>3358.4</c:v>
                </c:pt>
                <c:pt idx="576">
                  <c:v>3355.4</c:v>
                </c:pt>
                <c:pt idx="577">
                  <c:v>3351.2</c:v>
                </c:pt>
                <c:pt idx="578">
                  <c:v>3345.8</c:v>
                </c:pt>
                <c:pt idx="579">
                  <c:v>3339.8</c:v>
                </c:pt>
                <c:pt idx="580">
                  <c:v>3390.8</c:v>
                </c:pt>
                <c:pt idx="581">
                  <c:v>3375.8</c:v>
                </c:pt>
                <c:pt idx="582">
                  <c:v>3332</c:v>
                </c:pt>
                <c:pt idx="583">
                  <c:v>3324.2</c:v>
                </c:pt>
                <c:pt idx="584">
                  <c:v>3384.2</c:v>
                </c:pt>
                <c:pt idx="585">
                  <c:v>3347.6</c:v>
                </c:pt>
                <c:pt idx="586">
                  <c:v>3359.2</c:v>
                </c:pt>
                <c:pt idx="587">
                  <c:v>3359.8</c:v>
                </c:pt>
                <c:pt idx="588">
                  <c:v>3334.6</c:v>
                </c:pt>
                <c:pt idx="589">
                  <c:v>3347.4</c:v>
                </c:pt>
                <c:pt idx="590">
                  <c:v>3377.4</c:v>
                </c:pt>
                <c:pt idx="591">
                  <c:v>3358</c:v>
                </c:pt>
                <c:pt idx="592">
                  <c:v>3358.2</c:v>
                </c:pt>
                <c:pt idx="593">
                  <c:v>3376.2</c:v>
                </c:pt>
                <c:pt idx="594">
                  <c:v>3358.6</c:v>
                </c:pt>
                <c:pt idx="595">
                  <c:v>3371</c:v>
                </c:pt>
                <c:pt idx="596">
                  <c:v>3357.8</c:v>
                </c:pt>
                <c:pt idx="597">
                  <c:v>3356.8</c:v>
                </c:pt>
                <c:pt idx="598">
                  <c:v>3337.6</c:v>
                </c:pt>
                <c:pt idx="599">
                  <c:v>3367.8</c:v>
                </c:pt>
                <c:pt idx="600">
                  <c:v>3366</c:v>
                </c:pt>
                <c:pt idx="601">
                  <c:v>3338.2</c:v>
                </c:pt>
                <c:pt idx="602">
                  <c:v>3359.2</c:v>
                </c:pt>
                <c:pt idx="603">
                  <c:v>3336.2</c:v>
                </c:pt>
                <c:pt idx="604">
                  <c:v>3350.4</c:v>
                </c:pt>
                <c:pt idx="605">
                  <c:v>3350</c:v>
                </c:pt>
                <c:pt idx="606">
                  <c:v>3391.8</c:v>
                </c:pt>
                <c:pt idx="607">
                  <c:v>3363</c:v>
                </c:pt>
                <c:pt idx="608">
                  <c:v>3346.8</c:v>
                </c:pt>
                <c:pt idx="609">
                  <c:v>3363.4</c:v>
                </c:pt>
                <c:pt idx="610">
                  <c:v>3334.6</c:v>
                </c:pt>
                <c:pt idx="611">
                  <c:v>3375.4</c:v>
                </c:pt>
                <c:pt idx="612">
                  <c:v>3366.8</c:v>
                </c:pt>
                <c:pt idx="613">
                  <c:v>3377.8</c:v>
                </c:pt>
                <c:pt idx="614">
                  <c:v>3348.6</c:v>
                </c:pt>
                <c:pt idx="615">
                  <c:v>3362.4</c:v>
                </c:pt>
                <c:pt idx="616">
                  <c:v>3397</c:v>
                </c:pt>
                <c:pt idx="617">
                  <c:v>3364.8</c:v>
                </c:pt>
                <c:pt idx="618">
                  <c:v>3380.4</c:v>
                </c:pt>
                <c:pt idx="619">
                  <c:v>3340.8</c:v>
                </c:pt>
                <c:pt idx="620">
                  <c:v>3404.4</c:v>
                </c:pt>
                <c:pt idx="621">
                  <c:v>3376.6</c:v>
                </c:pt>
                <c:pt idx="622">
                  <c:v>3357.6</c:v>
                </c:pt>
                <c:pt idx="623">
                  <c:v>3354</c:v>
                </c:pt>
                <c:pt idx="624">
                  <c:v>3354.8</c:v>
                </c:pt>
                <c:pt idx="625">
                  <c:v>3365.6</c:v>
                </c:pt>
                <c:pt idx="626">
                  <c:v>3341.8</c:v>
                </c:pt>
                <c:pt idx="627">
                  <c:v>3364.2</c:v>
                </c:pt>
                <c:pt idx="628">
                  <c:v>3333.8</c:v>
                </c:pt>
                <c:pt idx="629">
                  <c:v>3353</c:v>
                </c:pt>
                <c:pt idx="630">
                  <c:v>3398.8</c:v>
                </c:pt>
                <c:pt idx="631">
                  <c:v>3356.2</c:v>
                </c:pt>
                <c:pt idx="632">
                  <c:v>3351.8</c:v>
                </c:pt>
                <c:pt idx="633">
                  <c:v>3316</c:v>
                </c:pt>
                <c:pt idx="634">
                  <c:v>3361.4</c:v>
                </c:pt>
                <c:pt idx="635">
                  <c:v>3324</c:v>
                </c:pt>
                <c:pt idx="636">
                  <c:v>3363.2</c:v>
                </c:pt>
                <c:pt idx="637">
                  <c:v>3332.8</c:v>
                </c:pt>
                <c:pt idx="638">
                  <c:v>3338</c:v>
                </c:pt>
                <c:pt idx="639">
                  <c:v>3342.6</c:v>
                </c:pt>
                <c:pt idx="640">
                  <c:v>3364.4</c:v>
                </c:pt>
                <c:pt idx="641">
                  <c:v>3360.4</c:v>
                </c:pt>
                <c:pt idx="642">
                  <c:v>3380</c:v>
                </c:pt>
                <c:pt idx="643">
                  <c:v>3341</c:v>
                </c:pt>
                <c:pt idx="644">
                  <c:v>3357.8</c:v>
                </c:pt>
                <c:pt idx="645">
                  <c:v>3341.2</c:v>
                </c:pt>
                <c:pt idx="646">
                  <c:v>3345.4</c:v>
                </c:pt>
                <c:pt idx="647">
                  <c:v>3322.6</c:v>
                </c:pt>
                <c:pt idx="648">
                  <c:v>3384.8</c:v>
                </c:pt>
                <c:pt idx="649">
                  <c:v>3365.4</c:v>
                </c:pt>
                <c:pt idx="650">
                  <c:v>3355.6</c:v>
                </c:pt>
                <c:pt idx="651">
                  <c:v>3347.4</c:v>
                </c:pt>
                <c:pt idx="652">
                  <c:v>3348.8</c:v>
                </c:pt>
                <c:pt idx="653">
                  <c:v>3340.8</c:v>
                </c:pt>
                <c:pt idx="654">
                  <c:v>3338.8</c:v>
                </c:pt>
                <c:pt idx="655">
                  <c:v>3368.8</c:v>
                </c:pt>
                <c:pt idx="656">
                  <c:v>3340.8</c:v>
                </c:pt>
                <c:pt idx="657">
                  <c:v>3356</c:v>
                </c:pt>
                <c:pt idx="658">
                  <c:v>3396.4</c:v>
                </c:pt>
                <c:pt idx="659">
                  <c:v>3387</c:v>
                </c:pt>
                <c:pt idx="660">
                  <c:v>3334.2</c:v>
                </c:pt>
                <c:pt idx="661">
                  <c:v>3358</c:v>
                </c:pt>
                <c:pt idx="662">
                  <c:v>3345.8</c:v>
                </c:pt>
                <c:pt idx="663">
                  <c:v>3420.8</c:v>
                </c:pt>
                <c:pt idx="664">
                  <c:v>3358.8</c:v>
                </c:pt>
                <c:pt idx="665">
                  <c:v>3335.4</c:v>
                </c:pt>
                <c:pt idx="666">
                  <c:v>3354.2</c:v>
                </c:pt>
                <c:pt idx="667">
                  <c:v>3353.6</c:v>
                </c:pt>
                <c:pt idx="668">
                  <c:v>3361.2</c:v>
                </c:pt>
                <c:pt idx="669">
                  <c:v>3361.4</c:v>
                </c:pt>
                <c:pt idx="670">
                  <c:v>3366.6</c:v>
                </c:pt>
                <c:pt idx="671">
                  <c:v>3346.8</c:v>
                </c:pt>
                <c:pt idx="672">
                  <c:v>3380</c:v>
                </c:pt>
                <c:pt idx="673">
                  <c:v>3351</c:v>
                </c:pt>
                <c:pt idx="674">
                  <c:v>3370.2</c:v>
                </c:pt>
                <c:pt idx="675">
                  <c:v>3359</c:v>
                </c:pt>
                <c:pt idx="676">
                  <c:v>3344.2</c:v>
                </c:pt>
                <c:pt idx="677">
                  <c:v>3359</c:v>
                </c:pt>
                <c:pt idx="678">
                  <c:v>3377.4</c:v>
                </c:pt>
                <c:pt idx="679">
                  <c:v>3355</c:v>
                </c:pt>
                <c:pt idx="680">
                  <c:v>3373.4</c:v>
                </c:pt>
                <c:pt idx="681">
                  <c:v>3358.6</c:v>
                </c:pt>
                <c:pt idx="682">
                  <c:v>3357.6</c:v>
                </c:pt>
                <c:pt idx="683">
                  <c:v>3344.6</c:v>
                </c:pt>
                <c:pt idx="684">
                  <c:v>3326</c:v>
                </c:pt>
                <c:pt idx="685">
                  <c:v>3342.6</c:v>
                </c:pt>
                <c:pt idx="686">
                  <c:v>3354.6</c:v>
                </c:pt>
                <c:pt idx="687">
                  <c:v>3341</c:v>
                </c:pt>
                <c:pt idx="688">
                  <c:v>3390.6</c:v>
                </c:pt>
                <c:pt idx="689">
                  <c:v>3384.6</c:v>
                </c:pt>
                <c:pt idx="690">
                  <c:v>3345.8</c:v>
                </c:pt>
                <c:pt idx="691">
                  <c:v>3319</c:v>
                </c:pt>
                <c:pt idx="692">
                  <c:v>3337.8</c:v>
                </c:pt>
                <c:pt idx="693">
                  <c:v>3374.6</c:v>
                </c:pt>
                <c:pt idx="694">
                  <c:v>3316.6</c:v>
                </c:pt>
                <c:pt idx="695">
                  <c:v>3383.4</c:v>
                </c:pt>
                <c:pt idx="696">
                  <c:v>3391</c:v>
                </c:pt>
                <c:pt idx="697">
                  <c:v>3343.4</c:v>
                </c:pt>
                <c:pt idx="698">
                  <c:v>3370.4</c:v>
                </c:pt>
                <c:pt idx="699">
                  <c:v>3377</c:v>
                </c:pt>
                <c:pt idx="700">
                  <c:v>3379.4</c:v>
                </c:pt>
                <c:pt idx="701">
                  <c:v>3422</c:v>
                </c:pt>
                <c:pt idx="702">
                  <c:v>3366.4</c:v>
                </c:pt>
                <c:pt idx="703">
                  <c:v>3365.2</c:v>
                </c:pt>
                <c:pt idx="704">
                  <c:v>3447.8</c:v>
                </c:pt>
                <c:pt idx="705">
                  <c:v>3355.8</c:v>
                </c:pt>
                <c:pt idx="706">
                  <c:v>3346.8</c:v>
                </c:pt>
                <c:pt idx="707">
                  <c:v>3329.4</c:v>
                </c:pt>
                <c:pt idx="708">
                  <c:v>3337</c:v>
                </c:pt>
                <c:pt idx="709">
                  <c:v>3355</c:v>
                </c:pt>
                <c:pt idx="710">
                  <c:v>3377.4</c:v>
                </c:pt>
                <c:pt idx="711">
                  <c:v>3366</c:v>
                </c:pt>
                <c:pt idx="712">
                  <c:v>3350</c:v>
                </c:pt>
                <c:pt idx="713">
                  <c:v>3323.2</c:v>
                </c:pt>
                <c:pt idx="714">
                  <c:v>3398.4</c:v>
                </c:pt>
                <c:pt idx="715">
                  <c:v>3372.8</c:v>
                </c:pt>
                <c:pt idx="716">
                  <c:v>3339</c:v>
                </c:pt>
                <c:pt idx="717">
                  <c:v>3384.8</c:v>
                </c:pt>
                <c:pt idx="718">
                  <c:v>3368</c:v>
                </c:pt>
                <c:pt idx="719">
                  <c:v>3374.6</c:v>
                </c:pt>
                <c:pt idx="720">
                  <c:v>3389.6</c:v>
                </c:pt>
                <c:pt idx="721">
                  <c:v>3360.8</c:v>
                </c:pt>
                <c:pt idx="722">
                  <c:v>3359</c:v>
                </c:pt>
                <c:pt idx="723">
                  <c:v>3351.4</c:v>
                </c:pt>
                <c:pt idx="724">
                  <c:v>3350.8</c:v>
                </c:pt>
                <c:pt idx="725">
                  <c:v>3378</c:v>
                </c:pt>
                <c:pt idx="726">
                  <c:v>3369</c:v>
                </c:pt>
                <c:pt idx="727">
                  <c:v>3352.6</c:v>
                </c:pt>
                <c:pt idx="728">
                  <c:v>3339.4</c:v>
                </c:pt>
                <c:pt idx="729">
                  <c:v>3378.4</c:v>
                </c:pt>
                <c:pt idx="730">
                  <c:v>3376</c:v>
                </c:pt>
                <c:pt idx="731">
                  <c:v>3330.4</c:v>
                </c:pt>
                <c:pt idx="732">
                  <c:v>3382.4</c:v>
                </c:pt>
                <c:pt idx="733">
                  <c:v>3366.6</c:v>
                </c:pt>
                <c:pt idx="734">
                  <c:v>3360.6</c:v>
                </c:pt>
                <c:pt idx="735">
                  <c:v>3379.8</c:v>
                </c:pt>
                <c:pt idx="736">
                  <c:v>3386</c:v>
                </c:pt>
                <c:pt idx="737">
                  <c:v>3367.8</c:v>
                </c:pt>
                <c:pt idx="738">
                  <c:v>3338</c:v>
                </c:pt>
                <c:pt idx="739">
                  <c:v>3368.2</c:v>
                </c:pt>
                <c:pt idx="740">
                  <c:v>3363</c:v>
                </c:pt>
                <c:pt idx="741">
                  <c:v>3368</c:v>
                </c:pt>
                <c:pt idx="742">
                  <c:v>3346</c:v>
                </c:pt>
                <c:pt idx="743">
                  <c:v>3388.4</c:v>
                </c:pt>
                <c:pt idx="744">
                  <c:v>3342</c:v>
                </c:pt>
                <c:pt idx="745">
                  <c:v>3392.4</c:v>
                </c:pt>
                <c:pt idx="746">
                  <c:v>3375</c:v>
                </c:pt>
                <c:pt idx="747">
                  <c:v>3377</c:v>
                </c:pt>
                <c:pt idx="748">
                  <c:v>3402.6</c:v>
                </c:pt>
                <c:pt idx="749">
                  <c:v>3385.6</c:v>
                </c:pt>
                <c:pt idx="750">
                  <c:v>3500.2</c:v>
                </c:pt>
                <c:pt idx="751">
                  <c:v>3334.2</c:v>
                </c:pt>
                <c:pt idx="752">
                  <c:v>3401.2</c:v>
                </c:pt>
                <c:pt idx="753">
                  <c:v>3363.2</c:v>
                </c:pt>
                <c:pt idx="754">
                  <c:v>3331.2</c:v>
                </c:pt>
                <c:pt idx="755">
                  <c:v>3378.2</c:v>
                </c:pt>
                <c:pt idx="756">
                  <c:v>3366</c:v>
                </c:pt>
                <c:pt idx="757">
                  <c:v>3348.2</c:v>
                </c:pt>
                <c:pt idx="758">
                  <c:v>3430</c:v>
                </c:pt>
                <c:pt idx="759">
                  <c:v>3332.4</c:v>
                </c:pt>
                <c:pt idx="760">
                  <c:v>3407.6</c:v>
                </c:pt>
                <c:pt idx="761">
                  <c:v>3373.2</c:v>
                </c:pt>
                <c:pt idx="762">
                  <c:v>3345.6</c:v>
                </c:pt>
                <c:pt idx="763">
                  <c:v>3358</c:v>
                </c:pt>
                <c:pt idx="764">
                  <c:v>3368.4</c:v>
                </c:pt>
                <c:pt idx="765">
                  <c:v>3347.2</c:v>
                </c:pt>
                <c:pt idx="766">
                  <c:v>3372.8</c:v>
                </c:pt>
                <c:pt idx="767">
                  <c:v>3361.4</c:v>
                </c:pt>
                <c:pt idx="768">
                  <c:v>3360.4</c:v>
                </c:pt>
                <c:pt idx="769">
                  <c:v>3357</c:v>
                </c:pt>
                <c:pt idx="770">
                  <c:v>3352.8</c:v>
                </c:pt>
                <c:pt idx="771">
                  <c:v>3344.6</c:v>
                </c:pt>
                <c:pt idx="772">
                  <c:v>3407.2</c:v>
                </c:pt>
                <c:pt idx="773">
                  <c:v>3352</c:v>
                </c:pt>
                <c:pt idx="774">
                  <c:v>3334.8</c:v>
                </c:pt>
                <c:pt idx="775">
                  <c:v>3369.4</c:v>
                </c:pt>
                <c:pt idx="776">
                  <c:v>3358.4</c:v>
                </c:pt>
                <c:pt idx="777">
                  <c:v>3404.8</c:v>
                </c:pt>
                <c:pt idx="778">
                  <c:v>3360</c:v>
                </c:pt>
                <c:pt idx="779">
                  <c:v>3341.4</c:v>
                </c:pt>
                <c:pt idx="780">
                  <c:v>3369.6</c:v>
                </c:pt>
                <c:pt idx="781">
                  <c:v>3347</c:v>
                </c:pt>
                <c:pt idx="782">
                  <c:v>3341.6</c:v>
                </c:pt>
                <c:pt idx="783">
                  <c:v>3373</c:v>
                </c:pt>
                <c:pt idx="784">
                  <c:v>3362</c:v>
                </c:pt>
                <c:pt idx="785">
                  <c:v>3393.6</c:v>
                </c:pt>
                <c:pt idx="786">
                  <c:v>3358</c:v>
                </c:pt>
                <c:pt idx="787">
                  <c:v>3382.2</c:v>
                </c:pt>
                <c:pt idx="788">
                  <c:v>3322.2</c:v>
                </c:pt>
                <c:pt idx="789">
                  <c:v>3368.2</c:v>
                </c:pt>
                <c:pt idx="790">
                  <c:v>3409.8</c:v>
                </c:pt>
                <c:pt idx="791">
                  <c:v>3355.8</c:v>
                </c:pt>
                <c:pt idx="792">
                  <c:v>3366</c:v>
                </c:pt>
                <c:pt idx="793">
                  <c:v>3336.2</c:v>
                </c:pt>
                <c:pt idx="794">
                  <c:v>3336.4</c:v>
                </c:pt>
                <c:pt idx="795">
                  <c:v>3339.6</c:v>
                </c:pt>
                <c:pt idx="796">
                  <c:v>3363.4</c:v>
                </c:pt>
                <c:pt idx="797">
                  <c:v>3350.4</c:v>
                </c:pt>
                <c:pt idx="798">
                  <c:v>3354</c:v>
                </c:pt>
                <c:pt idx="799">
                  <c:v>3350</c:v>
                </c:pt>
                <c:pt idx="800">
                  <c:v>3346.2</c:v>
                </c:pt>
                <c:pt idx="801">
                  <c:v>3344.6</c:v>
                </c:pt>
                <c:pt idx="802">
                  <c:v>3386.2</c:v>
                </c:pt>
                <c:pt idx="803">
                  <c:v>3337.2</c:v>
                </c:pt>
                <c:pt idx="804">
                  <c:v>3360</c:v>
                </c:pt>
                <c:pt idx="805">
                  <c:v>3355.2</c:v>
                </c:pt>
                <c:pt idx="806">
                  <c:v>3354</c:v>
                </c:pt>
                <c:pt idx="807">
                  <c:v>3362.6</c:v>
                </c:pt>
                <c:pt idx="808">
                  <c:v>3375.2</c:v>
                </c:pt>
                <c:pt idx="809">
                  <c:v>3354.4</c:v>
                </c:pt>
                <c:pt idx="810">
                  <c:v>3352.6</c:v>
                </c:pt>
                <c:pt idx="811">
                  <c:v>3352.4</c:v>
                </c:pt>
                <c:pt idx="812">
                  <c:v>3388.6</c:v>
                </c:pt>
                <c:pt idx="813">
                  <c:v>3352</c:v>
                </c:pt>
                <c:pt idx="814">
                  <c:v>3363.4</c:v>
                </c:pt>
                <c:pt idx="815">
                  <c:v>3380.4</c:v>
                </c:pt>
                <c:pt idx="816">
                  <c:v>3355.4</c:v>
                </c:pt>
                <c:pt idx="817">
                  <c:v>3346.8</c:v>
                </c:pt>
                <c:pt idx="818">
                  <c:v>3383</c:v>
                </c:pt>
                <c:pt idx="819">
                  <c:v>3376</c:v>
                </c:pt>
                <c:pt idx="820">
                  <c:v>3358.2</c:v>
                </c:pt>
                <c:pt idx="821">
                  <c:v>3360.8</c:v>
                </c:pt>
                <c:pt idx="822">
                  <c:v>3377.4</c:v>
                </c:pt>
                <c:pt idx="823">
                  <c:v>3339.2</c:v>
                </c:pt>
                <c:pt idx="824">
                  <c:v>3359.4</c:v>
                </c:pt>
                <c:pt idx="825">
                  <c:v>3370.2</c:v>
                </c:pt>
                <c:pt idx="826">
                  <c:v>3391.6</c:v>
                </c:pt>
                <c:pt idx="827">
                  <c:v>3376.8</c:v>
                </c:pt>
                <c:pt idx="828">
                  <c:v>3334.6</c:v>
                </c:pt>
                <c:pt idx="829">
                  <c:v>3359.4</c:v>
                </c:pt>
                <c:pt idx="830">
                  <c:v>3324</c:v>
                </c:pt>
                <c:pt idx="831">
                  <c:v>3394</c:v>
                </c:pt>
                <c:pt idx="832">
                  <c:v>3351.8</c:v>
                </c:pt>
                <c:pt idx="833">
                  <c:v>3358.6</c:v>
                </c:pt>
                <c:pt idx="834">
                  <c:v>3348.2</c:v>
                </c:pt>
                <c:pt idx="835">
                  <c:v>3398.4</c:v>
                </c:pt>
                <c:pt idx="836">
                  <c:v>3374</c:v>
                </c:pt>
                <c:pt idx="837">
                  <c:v>3348.8</c:v>
                </c:pt>
                <c:pt idx="838">
                  <c:v>3382.6</c:v>
                </c:pt>
                <c:pt idx="839">
                  <c:v>3361.8</c:v>
                </c:pt>
                <c:pt idx="840">
                  <c:v>3347.4</c:v>
                </c:pt>
                <c:pt idx="841">
                  <c:v>3359.8</c:v>
                </c:pt>
                <c:pt idx="842">
                  <c:v>3361.6</c:v>
                </c:pt>
                <c:pt idx="843">
                  <c:v>3351.8</c:v>
                </c:pt>
                <c:pt idx="844">
                  <c:v>3339.8</c:v>
                </c:pt>
                <c:pt idx="845">
                  <c:v>3368</c:v>
                </c:pt>
                <c:pt idx="846">
                  <c:v>3362</c:v>
                </c:pt>
                <c:pt idx="847">
                  <c:v>3353</c:v>
                </c:pt>
                <c:pt idx="848">
                  <c:v>3372.8</c:v>
                </c:pt>
                <c:pt idx="849">
                  <c:v>3350.2</c:v>
                </c:pt>
                <c:pt idx="850">
                  <c:v>3429.6</c:v>
                </c:pt>
                <c:pt idx="851">
                  <c:v>3356.6</c:v>
                </c:pt>
                <c:pt idx="852">
                  <c:v>3345</c:v>
                </c:pt>
                <c:pt idx="853">
                  <c:v>3349.6</c:v>
                </c:pt>
                <c:pt idx="854">
                  <c:v>3350.2</c:v>
                </c:pt>
                <c:pt idx="855">
                  <c:v>3382</c:v>
                </c:pt>
                <c:pt idx="856">
                  <c:v>3340.2</c:v>
                </c:pt>
                <c:pt idx="857">
                  <c:v>3365.6</c:v>
                </c:pt>
                <c:pt idx="858">
                  <c:v>3346.2</c:v>
                </c:pt>
                <c:pt idx="859">
                  <c:v>3352.6</c:v>
                </c:pt>
                <c:pt idx="860">
                  <c:v>3363.4</c:v>
                </c:pt>
                <c:pt idx="861">
                  <c:v>3372.4</c:v>
                </c:pt>
                <c:pt idx="862">
                  <c:v>3348.4</c:v>
                </c:pt>
                <c:pt idx="863">
                  <c:v>3338.2</c:v>
                </c:pt>
                <c:pt idx="864">
                  <c:v>3389.4</c:v>
                </c:pt>
                <c:pt idx="865">
                  <c:v>3355.2</c:v>
                </c:pt>
                <c:pt idx="866">
                  <c:v>3373</c:v>
                </c:pt>
                <c:pt idx="867">
                  <c:v>3354.8</c:v>
                </c:pt>
                <c:pt idx="868">
                  <c:v>3381</c:v>
                </c:pt>
                <c:pt idx="869">
                  <c:v>3368.4</c:v>
                </c:pt>
                <c:pt idx="870">
                  <c:v>3357.6</c:v>
                </c:pt>
                <c:pt idx="871">
                  <c:v>3398.4</c:v>
                </c:pt>
                <c:pt idx="872">
                  <c:v>3342.8</c:v>
                </c:pt>
                <c:pt idx="873">
                  <c:v>3338.4</c:v>
                </c:pt>
                <c:pt idx="874">
                  <c:v>3398.2</c:v>
                </c:pt>
                <c:pt idx="875">
                  <c:v>3375.8</c:v>
                </c:pt>
                <c:pt idx="876">
                  <c:v>3380.2</c:v>
                </c:pt>
                <c:pt idx="877">
                  <c:v>3372.2</c:v>
                </c:pt>
                <c:pt idx="878">
                  <c:v>3338.6</c:v>
                </c:pt>
                <c:pt idx="879">
                  <c:v>3360.2</c:v>
                </c:pt>
                <c:pt idx="880">
                  <c:v>3386.8</c:v>
                </c:pt>
                <c:pt idx="881">
                  <c:v>3354.8</c:v>
                </c:pt>
                <c:pt idx="882">
                  <c:v>3366</c:v>
                </c:pt>
                <c:pt idx="883">
                  <c:v>3380.4</c:v>
                </c:pt>
                <c:pt idx="884">
                  <c:v>3378.6</c:v>
                </c:pt>
                <c:pt idx="885">
                  <c:v>3380.8</c:v>
                </c:pt>
                <c:pt idx="886">
                  <c:v>3337</c:v>
                </c:pt>
                <c:pt idx="887">
                  <c:v>3438.8</c:v>
                </c:pt>
                <c:pt idx="888">
                  <c:v>3353.4</c:v>
                </c:pt>
                <c:pt idx="889">
                  <c:v>3378.4</c:v>
                </c:pt>
                <c:pt idx="890">
                  <c:v>3371.8</c:v>
                </c:pt>
                <c:pt idx="891">
                  <c:v>3375.2</c:v>
                </c:pt>
                <c:pt idx="892">
                  <c:v>3414.8</c:v>
                </c:pt>
                <c:pt idx="893">
                  <c:v>3374.8</c:v>
                </c:pt>
                <c:pt idx="894">
                  <c:v>3393.2</c:v>
                </c:pt>
                <c:pt idx="895">
                  <c:v>3377.2</c:v>
                </c:pt>
                <c:pt idx="896">
                  <c:v>3344.8</c:v>
                </c:pt>
                <c:pt idx="897">
                  <c:v>3369.4</c:v>
                </c:pt>
                <c:pt idx="898">
                  <c:v>3369.2</c:v>
                </c:pt>
                <c:pt idx="899">
                  <c:v>3367</c:v>
                </c:pt>
                <c:pt idx="900">
                  <c:v>3380.2</c:v>
                </c:pt>
                <c:pt idx="901">
                  <c:v>3362</c:v>
                </c:pt>
                <c:pt idx="902">
                  <c:v>3435.2</c:v>
                </c:pt>
                <c:pt idx="903">
                  <c:v>3377</c:v>
                </c:pt>
                <c:pt idx="904">
                  <c:v>3364</c:v>
                </c:pt>
                <c:pt idx="905">
                  <c:v>3349.6</c:v>
                </c:pt>
                <c:pt idx="906">
                  <c:v>3368.6</c:v>
                </c:pt>
                <c:pt idx="907">
                  <c:v>3333.8</c:v>
                </c:pt>
                <c:pt idx="908">
                  <c:v>3411.2</c:v>
                </c:pt>
                <c:pt idx="909">
                  <c:v>3373.2</c:v>
                </c:pt>
                <c:pt idx="910">
                  <c:v>3361</c:v>
                </c:pt>
                <c:pt idx="911">
                  <c:v>3435.4</c:v>
                </c:pt>
                <c:pt idx="912">
                  <c:v>3331.4</c:v>
                </c:pt>
                <c:pt idx="913">
                  <c:v>3341.6</c:v>
                </c:pt>
                <c:pt idx="914">
                  <c:v>3340</c:v>
                </c:pt>
                <c:pt idx="915">
                  <c:v>3345.4</c:v>
                </c:pt>
                <c:pt idx="916">
                  <c:v>3360.8</c:v>
                </c:pt>
                <c:pt idx="917">
                  <c:v>3360.6</c:v>
                </c:pt>
                <c:pt idx="918">
                  <c:v>3344.6</c:v>
                </c:pt>
                <c:pt idx="919">
                  <c:v>3356.4</c:v>
                </c:pt>
                <c:pt idx="920">
                  <c:v>3365.6</c:v>
                </c:pt>
                <c:pt idx="921">
                  <c:v>3381.4</c:v>
                </c:pt>
                <c:pt idx="922">
                  <c:v>3352.6</c:v>
                </c:pt>
                <c:pt idx="923">
                  <c:v>3344</c:v>
                </c:pt>
                <c:pt idx="924">
                  <c:v>3363.2</c:v>
                </c:pt>
                <c:pt idx="925">
                  <c:v>3383.2</c:v>
                </c:pt>
                <c:pt idx="926">
                  <c:v>3356.2</c:v>
                </c:pt>
                <c:pt idx="927">
                  <c:v>3376.2</c:v>
                </c:pt>
                <c:pt idx="928">
                  <c:v>3400.2</c:v>
                </c:pt>
                <c:pt idx="929">
                  <c:v>3357.2</c:v>
                </c:pt>
                <c:pt idx="930">
                  <c:v>3392.2</c:v>
                </c:pt>
                <c:pt idx="931">
                  <c:v>3403</c:v>
                </c:pt>
                <c:pt idx="932">
                  <c:v>3392.8</c:v>
                </c:pt>
                <c:pt idx="933">
                  <c:v>3351.4</c:v>
                </c:pt>
                <c:pt idx="934">
                  <c:v>3347.2</c:v>
                </c:pt>
                <c:pt idx="935">
                  <c:v>3401.8</c:v>
                </c:pt>
                <c:pt idx="936">
                  <c:v>3345.6</c:v>
                </c:pt>
                <c:pt idx="937">
                  <c:v>3361.6</c:v>
                </c:pt>
                <c:pt idx="938">
                  <c:v>3376.8</c:v>
                </c:pt>
                <c:pt idx="939">
                  <c:v>3341.2</c:v>
                </c:pt>
                <c:pt idx="940">
                  <c:v>3361.2</c:v>
                </c:pt>
                <c:pt idx="941">
                  <c:v>3370</c:v>
                </c:pt>
                <c:pt idx="942">
                  <c:v>3350.4</c:v>
                </c:pt>
                <c:pt idx="943">
                  <c:v>3377</c:v>
                </c:pt>
                <c:pt idx="944">
                  <c:v>3383</c:v>
                </c:pt>
                <c:pt idx="945">
                  <c:v>3321.6</c:v>
                </c:pt>
                <c:pt idx="946">
                  <c:v>3357.2</c:v>
                </c:pt>
                <c:pt idx="947">
                  <c:v>3369.4</c:v>
                </c:pt>
                <c:pt idx="948">
                  <c:v>3337.8</c:v>
                </c:pt>
                <c:pt idx="949">
                  <c:v>3373.2</c:v>
                </c:pt>
                <c:pt idx="950">
                  <c:v>3354</c:v>
                </c:pt>
                <c:pt idx="951">
                  <c:v>3379.6</c:v>
                </c:pt>
                <c:pt idx="952">
                  <c:v>3379.8</c:v>
                </c:pt>
                <c:pt idx="953">
                  <c:v>3395.2</c:v>
                </c:pt>
                <c:pt idx="954">
                  <c:v>3347.2</c:v>
                </c:pt>
                <c:pt idx="955">
                  <c:v>3349</c:v>
                </c:pt>
                <c:pt idx="956">
                  <c:v>3354.4</c:v>
                </c:pt>
                <c:pt idx="957">
                  <c:v>3355.6</c:v>
                </c:pt>
                <c:pt idx="958">
                  <c:v>3347</c:v>
                </c:pt>
                <c:pt idx="959">
                  <c:v>3365.4</c:v>
                </c:pt>
                <c:pt idx="960">
                  <c:v>3335</c:v>
                </c:pt>
                <c:pt idx="961">
                  <c:v>3343.8</c:v>
                </c:pt>
                <c:pt idx="962">
                  <c:v>3370</c:v>
                </c:pt>
                <c:pt idx="963">
                  <c:v>3359</c:v>
                </c:pt>
                <c:pt idx="964">
                  <c:v>3346.6</c:v>
                </c:pt>
                <c:pt idx="965">
                  <c:v>3385.4</c:v>
                </c:pt>
                <c:pt idx="966">
                  <c:v>3387.2</c:v>
                </c:pt>
                <c:pt idx="967">
                  <c:v>3357.8</c:v>
                </c:pt>
                <c:pt idx="968">
                  <c:v>3360.6</c:v>
                </c:pt>
                <c:pt idx="969">
                  <c:v>3354</c:v>
                </c:pt>
                <c:pt idx="970">
                  <c:v>3340.6</c:v>
                </c:pt>
                <c:pt idx="971">
                  <c:v>3374.2</c:v>
                </c:pt>
                <c:pt idx="972">
                  <c:v>3407.6</c:v>
                </c:pt>
                <c:pt idx="973">
                  <c:v>3351.2</c:v>
                </c:pt>
                <c:pt idx="974">
                  <c:v>3364.2</c:v>
                </c:pt>
                <c:pt idx="975">
                  <c:v>3375.8</c:v>
                </c:pt>
                <c:pt idx="976">
                  <c:v>3343.4</c:v>
                </c:pt>
                <c:pt idx="977">
                  <c:v>3368</c:v>
                </c:pt>
                <c:pt idx="978">
                  <c:v>3390.4</c:v>
                </c:pt>
                <c:pt idx="979">
                  <c:v>3369.4</c:v>
                </c:pt>
                <c:pt idx="980">
                  <c:v>3348.8</c:v>
                </c:pt>
                <c:pt idx="981">
                  <c:v>3370.6</c:v>
                </c:pt>
                <c:pt idx="982">
                  <c:v>3375.4</c:v>
                </c:pt>
                <c:pt idx="983">
                  <c:v>3374.2</c:v>
                </c:pt>
                <c:pt idx="984">
                  <c:v>3387.2</c:v>
                </c:pt>
                <c:pt idx="985">
                  <c:v>3400.6</c:v>
                </c:pt>
                <c:pt idx="986">
                  <c:v>3406</c:v>
                </c:pt>
                <c:pt idx="987">
                  <c:v>3391.4</c:v>
                </c:pt>
                <c:pt idx="988">
                  <c:v>3387.6</c:v>
                </c:pt>
                <c:pt idx="989">
                  <c:v>3365.2</c:v>
                </c:pt>
                <c:pt idx="990">
                  <c:v>3424.8</c:v>
                </c:pt>
                <c:pt idx="991">
                  <c:v>3399.4</c:v>
                </c:pt>
                <c:pt idx="992">
                  <c:v>3505.8</c:v>
                </c:pt>
                <c:pt idx="993">
                  <c:v>3376.4</c:v>
                </c:pt>
                <c:pt idx="994">
                  <c:v>3385.6</c:v>
                </c:pt>
                <c:pt idx="995">
                  <c:v>3386.4</c:v>
                </c:pt>
                <c:pt idx="996">
                  <c:v>3401.2</c:v>
                </c:pt>
                <c:pt idx="997">
                  <c:v>3375</c:v>
                </c:pt>
                <c:pt idx="998">
                  <c:v>3396.6</c:v>
                </c:pt>
                <c:pt idx="999">
                  <c:v>3402.2</c:v>
                </c:pt>
                <c:pt idx="1000">
                  <c:v>3395.8</c:v>
                </c:pt>
                <c:pt idx="1001">
                  <c:v>3422.4</c:v>
                </c:pt>
                <c:pt idx="1002">
                  <c:v>3423</c:v>
                </c:pt>
                <c:pt idx="1003">
                  <c:v>3405.6</c:v>
                </c:pt>
                <c:pt idx="1004">
                  <c:v>3393.4</c:v>
                </c:pt>
                <c:pt idx="1005">
                  <c:v>3442.8</c:v>
                </c:pt>
                <c:pt idx="1006">
                  <c:v>3415</c:v>
                </c:pt>
                <c:pt idx="1007">
                  <c:v>3432.2</c:v>
                </c:pt>
                <c:pt idx="1008">
                  <c:v>3432.8</c:v>
                </c:pt>
                <c:pt idx="1009">
                  <c:v>3462</c:v>
                </c:pt>
                <c:pt idx="1010">
                  <c:v>3416</c:v>
                </c:pt>
                <c:pt idx="1011">
                  <c:v>3442</c:v>
                </c:pt>
                <c:pt idx="1012">
                  <c:v>3423.4</c:v>
                </c:pt>
                <c:pt idx="1013">
                  <c:v>3562.6</c:v>
                </c:pt>
                <c:pt idx="1014">
                  <c:v>3439</c:v>
                </c:pt>
                <c:pt idx="1015">
                  <c:v>3476.2</c:v>
                </c:pt>
                <c:pt idx="1016">
                  <c:v>3453.6</c:v>
                </c:pt>
                <c:pt idx="1017">
                  <c:v>3442.4</c:v>
                </c:pt>
                <c:pt idx="1018">
                  <c:v>3456</c:v>
                </c:pt>
                <c:pt idx="1019">
                  <c:v>3448.2</c:v>
                </c:pt>
                <c:pt idx="1020">
                  <c:v>3447.2</c:v>
                </c:pt>
                <c:pt idx="1021">
                  <c:v>3494.2</c:v>
                </c:pt>
                <c:pt idx="1022">
                  <c:v>3467.4</c:v>
                </c:pt>
                <c:pt idx="1023">
                  <c:v>3460.6</c:v>
                </c:pt>
                <c:pt idx="1024">
                  <c:v>3494.8</c:v>
                </c:pt>
                <c:pt idx="1025">
                  <c:v>3469</c:v>
                </c:pt>
                <c:pt idx="1026">
                  <c:v>3506.4</c:v>
                </c:pt>
                <c:pt idx="1027">
                  <c:v>3489.6</c:v>
                </c:pt>
                <c:pt idx="1028">
                  <c:v>3524.8</c:v>
                </c:pt>
                <c:pt idx="1029">
                  <c:v>3535.2</c:v>
                </c:pt>
                <c:pt idx="1030">
                  <c:v>3588.6</c:v>
                </c:pt>
                <c:pt idx="1031">
                  <c:v>3587.4</c:v>
                </c:pt>
                <c:pt idx="1032">
                  <c:v>3524.2</c:v>
                </c:pt>
                <c:pt idx="1033">
                  <c:v>3554</c:v>
                </c:pt>
                <c:pt idx="1034">
                  <c:v>3540.4</c:v>
                </c:pt>
                <c:pt idx="1035">
                  <c:v>3629.4</c:v>
                </c:pt>
                <c:pt idx="1036">
                  <c:v>3548</c:v>
                </c:pt>
                <c:pt idx="1037">
                  <c:v>3567.8</c:v>
                </c:pt>
                <c:pt idx="1038">
                  <c:v>3638.2</c:v>
                </c:pt>
                <c:pt idx="1039">
                  <c:v>3603.2</c:v>
                </c:pt>
                <c:pt idx="1040">
                  <c:v>3644.2</c:v>
                </c:pt>
                <c:pt idx="1041">
                  <c:v>3683.8</c:v>
                </c:pt>
                <c:pt idx="1042">
                  <c:v>3629</c:v>
                </c:pt>
                <c:pt idx="1043">
                  <c:v>3637.6</c:v>
                </c:pt>
                <c:pt idx="1044">
                  <c:v>3686.8</c:v>
                </c:pt>
                <c:pt idx="1045">
                  <c:v>3768.8</c:v>
                </c:pt>
                <c:pt idx="1046">
                  <c:v>3701.2</c:v>
                </c:pt>
                <c:pt idx="1047">
                  <c:v>3702.6</c:v>
                </c:pt>
                <c:pt idx="1048">
                  <c:v>3684.2</c:v>
                </c:pt>
                <c:pt idx="1049">
                  <c:v>3683.8</c:v>
                </c:pt>
                <c:pt idx="1050">
                  <c:v>3742.2</c:v>
                </c:pt>
                <c:pt idx="1051">
                  <c:v>3746.6</c:v>
                </c:pt>
                <c:pt idx="1052">
                  <c:v>3763.8</c:v>
                </c:pt>
                <c:pt idx="1053">
                  <c:v>3789.2</c:v>
                </c:pt>
                <c:pt idx="1054">
                  <c:v>3885.6</c:v>
                </c:pt>
                <c:pt idx="1055">
                  <c:v>3812</c:v>
                </c:pt>
                <c:pt idx="1056">
                  <c:v>3828.2</c:v>
                </c:pt>
                <c:pt idx="1057">
                  <c:v>3864.8</c:v>
                </c:pt>
                <c:pt idx="1058">
                  <c:v>3866.6</c:v>
                </c:pt>
                <c:pt idx="1059">
                  <c:v>3906.4</c:v>
                </c:pt>
                <c:pt idx="1060">
                  <c:v>3928.2</c:v>
                </c:pt>
                <c:pt idx="1061">
                  <c:v>3893</c:v>
                </c:pt>
                <c:pt idx="1062">
                  <c:v>3930.8</c:v>
                </c:pt>
                <c:pt idx="1063">
                  <c:v>3993.6</c:v>
                </c:pt>
                <c:pt idx="1064">
                  <c:v>4011.6</c:v>
                </c:pt>
                <c:pt idx="1065">
                  <c:v>4061.2</c:v>
                </c:pt>
                <c:pt idx="1066">
                  <c:v>4062.6</c:v>
                </c:pt>
                <c:pt idx="1067">
                  <c:v>4102.2</c:v>
                </c:pt>
                <c:pt idx="1068">
                  <c:v>4153.2</c:v>
                </c:pt>
                <c:pt idx="1069">
                  <c:v>4167.3999999999996</c:v>
                </c:pt>
                <c:pt idx="1070">
                  <c:v>4192</c:v>
                </c:pt>
                <c:pt idx="1071">
                  <c:v>4231.2</c:v>
                </c:pt>
                <c:pt idx="1072">
                  <c:v>4248.8</c:v>
                </c:pt>
                <c:pt idx="1073">
                  <c:v>4267.2</c:v>
                </c:pt>
                <c:pt idx="1074">
                  <c:v>4319.8</c:v>
                </c:pt>
                <c:pt idx="1075">
                  <c:v>4332.6000000000004</c:v>
                </c:pt>
                <c:pt idx="1076">
                  <c:v>4395.8</c:v>
                </c:pt>
                <c:pt idx="1077">
                  <c:v>4424.8</c:v>
                </c:pt>
                <c:pt idx="1078">
                  <c:v>4575.3999999999996</c:v>
                </c:pt>
                <c:pt idx="1079">
                  <c:v>4554</c:v>
                </c:pt>
                <c:pt idx="1080">
                  <c:v>4541</c:v>
                </c:pt>
                <c:pt idx="1081">
                  <c:v>4632</c:v>
                </c:pt>
                <c:pt idx="1082">
                  <c:v>4657</c:v>
                </c:pt>
                <c:pt idx="1083">
                  <c:v>4683</c:v>
                </c:pt>
                <c:pt idx="1084">
                  <c:v>4757.6000000000004</c:v>
                </c:pt>
                <c:pt idx="1085">
                  <c:v>4793.2</c:v>
                </c:pt>
                <c:pt idx="1086">
                  <c:v>4865</c:v>
                </c:pt>
                <c:pt idx="1087">
                  <c:v>4916.3999999999996</c:v>
                </c:pt>
                <c:pt idx="1088">
                  <c:v>5016.2</c:v>
                </c:pt>
                <c:pt idx="1089">
                  <c:v>5109.3999999999996</c:v>
                </c:pt>
                <c:pt idx="1090">
                  <c:v>5137.3999999999996</c:v>
                </c:pt>
                <c:pt idx="1091">
                  <c:v>5196</c:v>
                </c:pt>
                <c:pt idx="1092">
                  <c:v>5382.8</c:v>
                </c:pt>
                <c:pt idx="1093">
                  <c:v>5330.4</c:v>
                </c:pt>
                <c:pt idx="1094">
                  <c:v>5407.4</c:v>
                </c:pt>
                <c:pt idx="1095">
                  <c:v>5538.4</c:v>
                </c:pt>
                <c:pt idx="1096">
                  <c:v>5581.4</c:v>
                </c:pt>
                <c:pt idx="1097">
                  <c:v>5662.6</c:v>
                </c:pt>
                <c:pt idx="1098">
                  <c:v>5751.4</c:v>
                </c:pt>
                <c:pt idx="1099">
                  <c:v>5801.8</c:v>
                </c:pt>
                <c:pt idx="1100">
                  <c:v>5970</c:v>
                </c:pt>
                <c:pt idx="1101">
                  <c:v>6025.6</c:v>
                </c:pt>
                <c:pt idx="1102">
                  <c:v>6118.4</c:v>
                </c:pt>
                <c:pt idx="1103">
                  <c:v>6214.6</c:v>
                </c:pt>
                <c:pt idx="1104">
                  <c:v>6305.8</c:v>
                </c:pt>
                <c:pt idx="1105">
                  <c:v>6461</c:v>
                </c:pt>
                <c:pt idx="1106">
                  <c:v>6660</c:v>
                </c:pt>
                <c:pt idx="1107">
                  <c:v>6661.8</c:v>
                </c:pt>
                <c:pt idx="1108">
                  <c:v>6838</c:v>
                </c:pt>
                <c:pt idx="1109">
                  <c:v>6936</c:v>
                </c:pt>
                <c:pt idx="1110">
                  <c:v>7063.4</c:v>
                </c:pt>
                <c:pt idx="1111">
                  <c:v>7192.8</c:v>
                </c:pt>
                <c:pt idx="1112">
                  <c:v>7308.2</c:v>
                </c:pt>
                <c:pt idx="1113">
                  <c:v>7471</c:v>
                </c:pt>
                <c:pt idx="1114">
                  <c:v>7631.4</c:v>
                </c:pt>
                <c:pt idx="1115">
                  <c:v>7773.2</c:v>
                </c:pt>
                <c:pt idx="1116">
                  <c:v>7988.2</c:v>
                </c:pt>
                <c:pt idx="1117">
                  <c:v>8179.6</c:v>
                </c:pt>
                <c:pt idx="1118">
                  <c:v>8334.7999999999993</c:v>
                </c:pt>
                <c:pt idx="1119">
                  <c:v>8539.2000000000007</c:v>
                </c:pt>
                <c:pt idx="1120">
                  <c:v>8720.6</c:v>
                </c:pt>
                <c:pt idx="1121">
                  <c:v>8915.2000000000007</c:v>
                </c:pt>
                <c:pt idx="1122">
                  <c:v>9057.6</c:v>
                </c:pt>
                <c:pt idx="1123">
                  <c:v>9211.6</c:v>
                </c:pt>
                <c:pt idx="1124">
                  <c:v>9397.7999999999993</c:v>
                </c:pt>
                <c:pt idx="1125">
                  <c:v>9659.4</c:v>
                </c:pt>
                <c:pt idx="1126">
                  <c:v>9910.2000000000007</c:v>
                </c:pt>
                <c:pt idx="1127">
                  <c:v>10147</c:v>
                </c:pt>
                <c:pt idx="1128">
                  <c:v>10443</c:v>
                </c:pt>
                <c:pt idx="1129">
                  <c:v>10661.4</c:v>
                </c:pt>
                <c:pt idx="1130">
                  <c:v>10908.2</c:v>
                </c:pt>
                <c:pt idx="1131">
                  <c:v>11058.6</c:v>
                </c:pt>
                <c:pt idx="1132">
                  <c:v>11436.2</c:v>
                </c:pt>
                <c:pt idx="1133">
                  <c:v>11614.4</c:v>
                </c:pt>
                <c:pt idx="1134">
                  <c:v>11915</c:v>
                </c:pt>
                <c:pt idx="1135">
                  <c:v>12305</c:v>
                </c:pt>
                <c:pt idx="1136">
                  <c:v>12584.8</c:v>
                </c:pt>
                <c:pt idx="1137">
                  <c:v>12890.4</c:v>
                </c:pt>
                <c:pt idx="1138">
                  <c:v>13237</c:v>
                </c:pt>
                <c:pt idx="1139">
                  <c:v>13503.4</c:v>
                </c:pt>
                <c:pt idx="1140">
                  <c:v>13834.2</c:v>
                </c:pt>
                <c:pt idx="1141">
                  <c:v>14147.6</c:v>
                </c:pt>
                <c:pt idx="1142">
                  <c:v>14451</c:v>
                </c:pt>
                <c:pt idx="1143">
                  <c:v>14905.6</c:v>
                </c:pt>
                <c:pt idx="1144">
                  <c:v>15337.4</c:v>
                </c:pt>
                <c:pt idx="1145">
                  <c:v>15797.4</c:v>
                </c:pt>
                <c:pt idx="1146">
                  <c:v>16238.8</c:v>
                </c:pt>
                <c:pt idx="1147">
                  <c:v>16738</c:v>
                </c:pt>
                <c:pt idx="1148">
                  <c:v>17163.599999999999</c:v>
                </c:pt>
                <c:pt idx="1149">
                  <c:v>17652.400000000001</c:v>
                </c:pt>
                <c:pt idx="1150">
                  <c:v>18092.400000000001</c:v>
                </c:pt>
                <c:pt idx="1151">
                  <c:v>18553.8</c:v>
                </c:pt>
                <c:pt idx="1152">
                  <c:v>19115.400000000001</c:v>
                </c:pt>
                <c:pt idx="1153">
                  <c:v>19584.8</c:v>
                </c:pt>
                <c:pt idx="1154">
                  <c:v>20049.2</c:v>
                </c:pt>
                <c:pt idx="1155">
                  <c:v>20687.2</c:v>
                </c:pt>
                <c:pt idx="1156">
                  <c:v>21408.400000000001</c:v>
                </c:pt>
                <c:pt idx="1157">
                  <c:v>22071</c:v>
                </c:pt>
                <c:pt idx="1158">
                  <c:v>22688.400000000001</c:v>
                </c:pt>
                <c:pt idx="1159">
                  <c:v>23393.200000000001</c:v>
                </c:pt>
                <c:pt idx="1160">
                  <c:v>24051.599999999999</c:v>
                </c:pt>
                <c:pt idx="1161">
                  <c:v>24740.2</c:v>
                </c:pt>
                <c:pt idx="1162">
                  <c:v>25350.799999999999</c:v>
                </c:pt>
                <c:pt idx="1163">
                  <c:v>26119.200000000001</c:v>
                </c:pt>
                <c:pt idx="1164">
                  <c:v>26689.8</c:v>
                </c:pt>
                <c:pt idx="1165">
                  <c:v>27588.6</c:v>
                </c:pt>
                <c:pt idx="1166">
                  <c:v>28494</c:v>
                </c:pt>
                <c:pt idx="1167">
                  <c:v>29411.8</c:v>
                </c:pt>
                <c:pt idx="1168">
                  <c:v>30362.6</c:v>
                </c:pt>
                <c:pt idx="1169">
                  <c:v>31287.8</c:v>
                </c:pt>
                <c:pt idx="1170">
                  <c:v>32282.6</c:v>
                </c:pt>
                <c:pt idx="1171">
                  <c:v>33322.6</c:v>
                </c:pt>
                <c:pt idx="1172">
                  <c:v>34209.199999999997</c:v>
                </c:pt>
                <c:pt idx="1173">
                  <c:v>35273.199999999997</c:v>
                </c:pt>
                <c:pt idx="1174">
                  <c:v>36063.199999999997</c:v>
                </c:pt>
                <c:pt idx="1175">
                  <c:v>37122.199999999997</c:v>
                </c:pt>
                <c:pt idx="1176">
                  <c:v>38221.199999999997</c:v>
                </c:pt>
                <c:pt idx="1177">
                  <c:v>39578.6</c:v>
                </c:pt>
                <c:pt idx="1178">
                  <c:v>40722</c:v>
                </c:pt>
                <c:pt idx="1179">
                  <c:v>42150.2</c:v>
                </c:pt>
                <c:pt idx="1180">
                  <c:v>43485.599999999999</c:v>
                </c:pt>
                <c:pt idx="1181">
                  <c:v>44768.4</c:v>
                </c:pt>
                <c:pt idx="1182">
                  <c:v>45996.800000000003</c:v>
                </c:pt>
                <c:pt idx="1183">
                  <c:v>47180.800000000003</c:v>
                </c:pt>
                <c:pt idx="1184">
                  <c:v>48258</c:v>
                </c:pt>
                <c:pt idx="1185">
                  <c:v>49411.8</c:v>
                </c:pt>
                <c:pt idx="1186">
                  <c:v>50526.400000000001</c:v>
                </c:pt>
                <c:pt idx="1187">
                  <c:v>51537</c:v>
                </c:pt>
                <c:pt idx="1188">
                  <c:v>52794.400000000001</c:v>
                </c:pt>
                <c:pt idx="1189">
                  <c:v>53996.6</c:v>
                </c:pt>
                <c:pt idx="1190">
                  <c:v>55272</c:v>
                </c:pt>
                <c:pt idx="1191">
                  <c:v>56288.2</c:v>
                </c:pt>
                <c:pt idx="1192">
                  <c:v>57065.8</c:v>
                </c:pt>
                <c:pt idx="1193">
                  <c:v>57719.8</c:v>
                </c:pt>
                <c:pt idx="1194">
                  <c:v>58101.4</c:v>
                </c:pt>
                <c:pt idx="1195">
                  <c:v>58358.400000000001</c:v>
                </c:pt>
                <c:pt idx="1196">
                  <c:v>58618</c:v>
                </c:pt>
                <c:pt idx="1197">
                  <c:v>58660.2</c:v>
                </c:pt>
                <c:pt idx="1198">
                  <c:v>58667.6</c:v>
                </c:pt>
                <c:pt idx="1199">
                  <c:v>58676.800000000003</c:v>
                </c:pt>
                <c:pt idx="1200">
                  <c:v>58611.8</c:v>
                </c:pt>
                <c:pt idx="1201">
                  <c:v>58630</c:v>
                </c:pt>
                <c:pt idx="1202">
                  <c:v>58392.4</c:v>
                </c:pt>
                <c:pt idx="1203">
                  <c:v>57977.4</c:v>
                </c:pt>
                <c:pt idx="1204">
                  <c:v>57517.2</c:v>
                </c:pt>
                <c:pt idx="1205">
                  <c:v>56785.2</c:v>
                </c:pt>
                <c:pt idx="1206">
                  <c:v>55880.6</c:v>
                </c:pt>
                <c:pt idx="1207">
                  <c:v>54922.6</c:v>
                </c:pt>
                <c:pt idx="1208">
                  <c:v>53588.2</c:v>
                </c:pt>
                <c:pt idx="1209">
                  <c:v>52606.2</c:v>
                </c:pt>
                <c:pt idx="1210">
                  <c:v>51673.8</c:v>
                </c:pt>
                <c:pt idx="1211">
                  <c:v>50822</c:v>
                </c:pt>
                <c:pt idx="1212">
                  <c:v>49961.2</c:v>
                </c:pt>
                <c:pt idx="1213">
                  <c:v>49049.599999999999</c:v>
                </c:pt>
                <c:pt idx="1214">
                  <c:v>48000.2</c:v>
                </c:pt>
                <c:pt idx="1215">
                  <c:v>46944.800000000003</c:v>
                </c:pt>
                <c:pt idx="1216">
                  <c:v>45694.8</c:v>
                </c:pt>
                <c:pt idx="1217">
                  <c:v>44637.599999999999</c:v>
                </c:pt>
                <c:pt idx="1218">
                  <c:v>43285.8</c:v>
                </c:pt>
                <c:pt idx="1219">
                  <c:v>41971</c:v>
                </c:pt>
                <c:pt idx="1220">
                  <c:v>40838.6</c:v>
                </c:pt>
                <c:pt idx="1221">
                  <c:v>39786</c:v>
                </c:pt>
                <c:pt idx="1222">
                  <c:v>38552.199999999997</c:v>
                </c:pt>
                <c:pt idx="1223">
                  <c:v>37557.599999999999</c:v>
                </c:pt>
                <c:pt idx="1224">
                  <c:v>36629.4</c:v>
                </c:pt>
                <c:pt idx="1225">
                  <c:v>35734.199999999997</c:v>
                </c:pt>
                <c:pt idx="1226">
                  <c:v>34725</c:v>
                </c:pt>
                <c:pt idx="1227">
                  <c:v>33689.4</c:v>
                </c:pt>
                <c:pt idx="1228">
                  <c:v>32504.6</c:v>
                </c:pt>
                <c:pt idx="1229">
                  <c:v>31261</c:v>
                </c:pt>
                <c:pt idx="1230">
                  <c:v>29987.4</c:v>
                </c:pt>
                <c:pt idx="1231">
                  <c:v>28865.8</c:v>
                </c:pt>
                <c:pt idx="1232">
                  <c:v>27772.400000000001</c:v>
                </c:pt>
                <c:pt idx="1233">
                  <c:v>26853</c:v>
                </c:pt>
                <c:pt idx="1234">
                  <c:v>25939.4</c:v>
                </c:pt>
                <c:pt idx="1235">
                  <c:v>25004</c:v>
                </c:pt>
                <c:pt idx="1236">
                  <c:v>24168.400000000001</c:v>
                </c:pt>
                <c:pt idx="1237">
                  <c:v>23273.8</c:v>
                </c:pt>
                <c:pt idx="1238">
                  <c:v>22421.200000000001</c:v>
                </c:pt>
                <c:pt idx="1239">
                  <c:v>21372</c:v>
                </c:pt>
                <c:pt idx="1240">
                  <c:v>20479.599999999999</c:v>
                </c:pt>
                <c:pt idx="1241">
                  <c:v>19498</c:v>
                </c:pt>
                <c:pt idx="1242">
                  <c:v>18574.2</c:v>
                </c:pt>
                <c:pt idx="1243">
                  <c:v>17705.8</c:v>
                </c:pt>
                <c:pt idx="1244">
                  <c:v>17079</c:v>
                </c:pt>
                <c:pt idx="1245">
                  <c:v>16455.400000000001</c:v>
                </c:pt>
                <c:pt idx="1246">
                  <c:v>15825.6</c:v>
                </c:pt>
                <c:pt idx="1247">
                  <c:v>15225.6</c:v>
                </c:pt>
                <c:pt idx="1248">
                  <c:v>14661.8</c:v>
                </c:pt>
                <c:pt idx="1249">
                  <c:v>14035.2</c:v>
                </c:pt>
                <c:pt idx="1250">
                  <c:v>13414</c:v>
                </c:pt>
                <c:pt idx="1251">
                  <c:v>12832.6</c:v>
                </c:pt>
                <c:pt idx="1252">
                  <c:v>12240.6</c:v>
                </c:pt>
                <c:pt idx="1253">
                  <c:v>11621</c:v>
                </c:pt>
                <c:pt idx="1254">
                  <c:v>11140.4</c:v>
                </c:pt>
                <c:pt idx="1255">
                  <c:v>10669.4</c:v>
                </c:pt>
                <c:pt idx="1256">
                  <c:v>10242</c:v>
                </c:pt>
                <c:pt idx="1257">
                  <c:v>9867.4</c:v>
                </c:pt>
                <c:pt idx="1258">
                  <c:v>9596.4</c:v>
                </c:pt>
                <c:pt idx="1259">
                  <c:v>9195.7999999999993</c:v>
                </c:pt>
                <c:pt idx="1260">
                  <c:v>8908.4</c:v>
                </c:pt>
                <c:pt idx="1261">
                  <c:v>8566.2000000000007</c:v>
                </c:pt>
                <c:pt idx="1262">
                  <c:v>8261</c:v>
                </c:pt>
                <c:pt idx="1263">
                  <c:v>7967.8</c:v>
                </c:pt>
                <c:pt idx="1264">
                  <c:v>7645.4</c:v>
                </c:pt>
                <c:pt idx="1265">
                  <c:v>7402.6</c:v>
                </c:pt>
                <c:pt idx="1266">
                  <c:v>7074.6</c:v>
                </c:pt>
                <c:pt idx="1267">
                  <c:v>6855.8</c:v>
                </c:pt>
                <c:pt idx="1268">
                  <c:v>6649.2</c:v>
                </c:pt>
                <c:pt idx="1269">
                  <c:v>6429</c:v>
                </c:pt>
                <c:pt idx="1270">
                  <c:v>6269</c:v>
                </c:pt>
                <c:pt idx="1271">
                  <c:v>6066.2</c:v>
                </c:pt>
                <c:pt idx="1272">
                  <c:v>5940.8</c:v>
                </c:pt>
                <c:pt idx="1273">
                  <c:v>5788.8</c:v>
                </c:pt>
                <c:pt idx="1274">
                  <c:v>5616.8</c:v>
                </c:pt>
                <c:pt idx="1275">
                  <c:v>5527.2</c:v>
                </c:pt>
                <c:pt idx="1276">
                  <c:v>5380.2</c:v>
                </c:pt>
                <c:pt idx="1277">
                  <c:v>5297.4</c:v>
                </c:pt>
                <c:pt idx="1278">
                  <c:v>5151.3999999999996</c:v>
                </c:pt>
                <c:pt idx="1279">
                  <c:v>5010.3999999999996</c:v>
                </c:pt>
                <c:pt idx="1280">
                  <c:v>4908.3999999999996</c:v>
                </c:pt>
                <c:pt idx="1281">
                  <c:v>4872</c:v>
                </c:pt>
                <c:pt idx="1282">
                  <c:v>4748.3999999999996</c:v>
                </c:pt>
                <c:pt idx="1283">
                  <c:v>4639.8</c:v>
                </c:pt>
                <c:pt idx="1284">
                  <c:v>4608.2</c:v>
                </c:pt>
                <c:pt idx="1285">
                  <c:v>4532.6000000000004</c:v>
                </c:pt>
                <c:pt idx="1286">
                  <c:v>4428.8</c:v>
                </c:pt>
                <c:pt idx="1287">
                  <c:v>4403</c:v>
                </c:pt>
                <c:pt idx="1288">
                  <c:v>4323.3999999999996</c:v>
                </c:pt>
                <c:pt idx="1289">
                  <c:v>4272.8</c:v>
                </c:pt>
                <c:pt idx="1290">
                  <c:v>4258.3999999999996</c:v>
                </c:pt>
                <c:pt idx="1291">
                  <c:v>4184.3999999999996</c:v>
                </c:pt>
                <c:pt idx="1292">
                  <c:v>4122.8</c:v>
                </c:pt>
                <c:pt idx="1293">
                  <c:v>4071</c:v>
                </c:pt>
                <c:pt idx="1294">
                  <c:v>4008.6</c:v>
                </c:pt>
                <c:pt idx="1295">
                  <c:v>3968</c:v>
                </c:pt>
                <c:pt idx="1296">
                  <c:v>3961.6</c:v>
                </c:pt>
                <c:pt idx="1297">
                  <c:v>3946</c:v>
                </c:pt>
                <c:pt idx="1298">
                  <c:v>3909.4</c:v>
                </c:pt>
                <c:pt idx="1299">
                  <c:v>3838.4</c:v>
                </c:pt>
                <c:pt idx="1300">
                  <c:v>3825.6</c:v>
                </c:pt>
                <c:pt idx="1301">
                  <c:v>3834.2</c:v>
                </c:pt>
                <c:pt idx="1302">
                  <c:v>3782.8</c:v>
                </c:pt>
                <c:pt idx="1303">
                  <c:v>3751.4</c:v>
                </c:pt>
                <c:pt idx="1304">
                  <c:v>3725.6</c:v>
                </c:pt>
                <c:pt idx="1305">
                  <c:v>3718.8</c:v>
                </c:pt>
                <c:pt idx="1306">
                  <c:v>3674.6</c:v>
                </c:pt>
                <c:pt idx="1307">
                  <c:v>3660.8</c:v>
                </c:pt>
                <c:pt idx="1308">
                  <c:v>3681.2</c:v>
                </c:pt>
                <c:pt idx="1309">
                  <c:v>3629.2</c:v>
                </c:pt>
                <c:pt idx="1310">
                  <c:v>3626.2</c:v>
                </c:pt>
                <c:pt idx="1311">
                  <c:v>3600.6</c:v>
                </c:pt>
                <c:pt idx="1312">
                  <c:v>3700</c:v>
                </c:pt>
                <c:pt idx="1313">
                  <c:v>3622</c:v>
                </c:pt>
                <c:pt idx="1314">
                  <c:v>3566.2</c:v>
                </c:pt>
                <c:pt idx="1315">
                  <c:v>3581.2</c:v>
                </c:pt>
                <c:pt idx="1316">
                  <c:v>3551.8</c:v>
                </c:pt>
                <c:pt idx="1317">
                  <c:v>3522.8</c:v>
                </c:pt>
                <c:pt idx="1318">
                  <c:v>3539</c:v>
                </c:pt>
                <c:pt idx="1319">
                  <c:v>3514.6</c:v>
                </c:pt>
                <c:pt idx="1320">
                  <c:v>3511</c:v>
                </c:pt>
                <c:pt idx="1321">
                  <c:v>3484.4</c:v>
                </c:pt>
                <c:pt idx="1322">
                  <c:v>3473.8</c:v>
                </c:pt>
                <c:pt idx="1323">
                  <c:v>3487.6</c:v>
                </c:pt>
                <c:pt idx="1324">
                  <c:v>3511.4</c:v>
                </c:pt>
                <c:pt idx="1325">
                  <c:v>3485.6</c:v>
                </c:pt>
                <c:pt idx="1326">
                  <c:v>3453</c:v>
                </c:pt>
                <c:pt idx="1327">
                  <c:v>3510.4</c:v>
                </c:pt>
                <c:pt idx="1328">
                  <c:v>3468.8</c:v>
                </c:pt>
                <c:pt idx="1329">
                  <c:v>3435.2</c:v>
                </c:pt>
                <c:pt idx="1330">
                  <c:v>3452.2</c:v>
                </c:pt>
                <c:pt idx="1331">
                  <c:v>3441.8</c:v>
                </c:pt>
                <c:pt idx="1332">
                  <c:v>3412</c:v>
                </c:pt>
                <c:pt idx="1333">
                  <c:v>3456</c:v>
                </c:pt>
                <c:pt idx="1334">
                  <c:v>3480.6</c:v>
                </c:pt>
                <c:pt idx="1335">
                  <c:v>3443.8</c:v>
                </c:pt>
                <c:pt idx="1336">
                  <c:v>3431.8</c:v>
                </c:pt>
                <c:pt idx="1337">
                  <c:v>3412.6</c:v>
                </c:pt>
                <c:pt idx="1338">
                  <c:v>3414.2</c:v>
                </c:pt>
                <c:pt idx="1339">
                  <c:v>3465</c:v>
                </c:pt>
                <c:pt idx="1340">
                  <c:v>3469.4</c:v>
                </c:pt>
                <c:pt idx="1341">
                  <c:v>3456.2</c:v>
                </c:pt>
                <c:pt idx="1342">
                  <c:v>3425</c:v>
                </c:pt>
                <c:pt idx="1343">
                  <c:v>3455.2</c:v>
                </c:pt>
                <c:pt idx="1344">
                  <c:v>3394.4</c:v>
                </c:pt>
                <c:pt idx="1345">
                  <c:v>3406.6</c:v>
                </c:pt>
                <c:pt idx="1346">
                  <c:v>3363.2</c:v>
                </c:pt>
                <c:pt idx="1347">
                  <c:v>3407.8</c:v>
                </c:pt>
                <c:pt idx="1348">
                  <c:v>3392.4</c:v>
                </c:pt>
                <c:pt idx="1349">
                  <c:v>3376.2</c:v>
                </c:pt>
                <c:pt idx="1350">
                  <c:v>3363.4</c:v>
                </c:pt>
                <c:pt idx="1351">
                  <c:v>3390.2</c:v>
                </c:pt>
                <c:pt idx="1352">
                  <c:v>3413.8</c:v>
                </c:pt>
                <c:pt idx="1353">
                  <c:v>3476</c:v>
                </c:pt>
                <c:pt idx="1354">
                  <c:v>3382</c:v>
                </c:pt>
                <c:pt idx="1355">
                  <c:v>3367.2</c:v>
                </c:pt>
                <c:pt idx="1356">
                  <c:v>3387.6</c:v>
                </c:pt>
                <c:pt idx="1357">
                  <c:v>3428.4</c:v>
                </c:pt>
                <c:pt idx="1358">
                  <c:v>3397</c:v>
                </c:pt>
                <c:pt idx="1359">
                  <c:v>3374.6</c:v>
                </c:pt>
                <c:pt idx="1360">
                  <c:v>3389.2</c:v>
                </c:pt>
                <c:pt idx="1361">
                  <c:v>3390</c:v>
                </c:pt>
                <c:pt idx="1362">
                  <c:v>3370.8</c:v>
                </c:pt>
                <c:pt idx="1363">
                  <c:v>3362.6</c:v>
                </c:pt>
                <c:pt idx="1364">
                  <c:v>3346.4</c:v>
                </c:pt>
                <c:pt idx="1365">
                  <c:v>3356.8</c:v>
                </c:pt>
                <c:pt idx="1366">
                  <c:v>3385.6</c:v>
                </c:pt>
                <c:pt idx="1367">
                  <c:v>3374.2</c:v>
                </c:pt>
                <c:pt idx="1368">
                  <c:v>3400</c:v>
                </c:pt>
                <c:pt idx="1369">
                  <c:v>3353</c:v>
                </c:pt>
                <c:pt idx="1370">
                  <c:v>3374.6</c:v>
                </c:pt>
                <c:pt idx="1371">
                  <c:v>3392.2</c:v>
                </c:pt>
                <c:pt idx="1372">
                  <c:v>3373.6</c:v>
                </c:pt>
                <c:pt idx="1373">
                  <c:v>3380</c:v>
                </c:pt>
                <c:pt idx="1374">
                  <c:v>3359.2</c:v>
                </c:pt>
                <c:pt idx="1375">
                  <c:v>3359</c:v>
                </c:pt>
                <c:pt idx="1376">
                  <c:v>3345.4</c:v>
                </c:pt>
                <c:pt idx="1377">
                  <c:v>3398.6</c:v>
                </c:pt>
                <c:pt idx="1378">
                  <c:v>3347.6</c:v>
                </c:pt>
                <c:pt idx="1379">
                  <c:v>3375.2</c:v>
                </c:pt>
                <c:pt idx="1380">
                  <c:v>3368.8</c:v>
                </c:pt>
                <c:pt idx="1381">
                  <c:v>3343</c:v>
                </c:pt>
                <c:pt idx="1382">
                  <c:v>3361.6</c:v>
                </c:pt>
                <c:pt idx="1383">
                  <c:v>3347.6</c:v>
                </c:pt>
                <c:pt idx="1384">
                  <c:v>3358.6</c:v>
                </c:pt>
                <c:pt idx="1385">
                  <c:v>3365</c:v>
                </c:pt>
                <c:pt idx="1386">
                  <c:v>3339.6</c:v>
                </c:pt>
                <c:pt idx="1387">
                  <c:v>3351.6</c:v>
                </c:pt>
                <c:pt idx="1388">
                  <c:v>3316.2</c:v>
                </c:pt>
                <c:pt idx="1389">
                  <c:v>3372.6</c:v>
                </c:pt>
                <c:pt idx="1390">
                  <c:v>3379</c:v>
                </c:pt>
                <c:pt idx="1391">
                  <c:v>3390</c:v>
                </c:pt>
                <c:pt idx="1392">
                  <c:v>3350.4</c:v>
                </c:pt>
                <c:pt idx="1393">
                  <c:v>3378</c:v>
                </c:pt>
                <c:pt idx="1394">
                  <c:v>3356.6</c:v>
                </c:pt>
                <c:pt idx="1395">
                  <c:v>3352.6</c:v>
                </c:pt>
                <c:pt idx="1396">
                  <c:v>3394.6</c:v>
                </c:pt>
                <c:pt idx="1397">
                  <c:v>3358.4</c:v>
                </c:pt>
                <c:pt idx="1398">
                  <c:v>3408.6</c:v>
                </c:pt>
                <c:pt idx="1399">
                  <c:v>3378.2</c:v>
                </c:pt>
                <c:pt idx="1400">
                  <c:v>3371.6</c:v>
                </c:pt>
                <c:pt idx="1401">
                  <c:v>3322.6</c:v>
                </c:pt>
                <c:pt idx="1402">
                  <c:v>3353.6</c:v>
                </c:pt>
                <c:pt idx="1403">
                  <c:v>3343.2</c:v>
                </c:pt>
                <c:pt idx="1404">
                  <c:v>3377.2</c:v>
                </c:pt>
                <c:pt idx="1405">
                  <c:v>3366</c:v>
                </c:pt>
                <c:pt idx="1406">
                  <c:v>3350.4</c:v>
                </c:pt>
                <c:pt idx="1407">
                  <c:v>3337.4</c:v>
                </c:pt>
                <c:pt idx="1408">
                  <c:v>3378.4</c:v>
                </c:pt>
                <c:pt idx="1409">
                  <c:v>3355.2</c:v>
                </c:pt>
                <c:pt idx="1410">
                  <c:v>3364</c:v>
                </c:pt>
                <c:pt idx="1411">
                  <c:v>3341.8</c:v>
                </c:pt>
                <c:pt idx="1412">
                  <c:v>3386.4</c:v>
                </c:pt>
                <c:pt idx="1413">
                  <c:v>3337</c:v>
                </c:pt>
                <c:pt idx="1414">
                  <c:v>3346.8</c:v>
                </c:pt>
                <c:pt idx="1415">
                  <c:v>3369.6</c:v>
                </c:pt>
                <c:pt idx="1416">
                  <c:v>3349.6</c:v>
                </c:pt>
                <c:pt idx="1417">
                  <c:v>3397.8</c:v>
                </c:pt>
                <c:pt idx="1418">
                  <c:v>3404.6</c:v>
                </c:pt>
                <c:pt idx="1419">
                  <c:v>3361</c:v>
                </c:pt>
                <c:pt idx="1420">
                  <c:v>3380.8</c:v>
                </c:pt>
                <c:pt idx="1421">
                  <c:v>3311.4</c:v>
                </c:pt>
                <c:pt idx="1422">
                  <c:v>3340.4</c:v>
                </c:pt>
                <c:pt idx="1423">
                  <c:v>3327.6</c:v>
                </c:pt>
                <c:pt idx="1424">
                  <c:v>3342.6</c:v>
                </c:pt>
                <c:pt idx="1425">
                  <c:v>3365</c:v>
                </c:pt>
                <c:pt idx="1426">
                  <c:v>3355.8</c:v>
                </c:pt>
                <c:pt idx="1427">
                  <c:v>3366.2</c:v>
                </c:pt>
                <c:pt idx="1428">
                  <c:v>3351</c:v>
                </c:pt>
                <c:pt idx="1429">
                  <c:v>3332</c:v>
                </c:pt>
                <c:pt idx="1430">
                  <c:v>3365.8</c:v>
                </c:pt>
                <c:pt idx="1431">
                  <c:v>3344.2</c:v>
                </c:pt>
                <c:pt idx="1432">
                  <c:v>3371.6</c:v>
                </c:pt>
                <c:pt idx="1433">
                  <c:v>3335.8</c:v>
                </c:pt>
                <c:pt idx="1434">
                  <c:v>3333.6</c:v>
                </c:pt>
                <c:pt idx="1435">
                  <c:v>3346</c:v>
                </c:pt>
                <c:pt idx="1436">
                  <c:v>3339.4</c:v>
                </c:pt>
                <c:pt idx="1437">
                  <c:v>3339.8</c:v>
                </c:pt>
                <c:pt idx="1438">
                  <c:v>3332.6</c:v>
                </c:pt>
                <c:pt idx="1439">
                  <c:v>3366</c:v>
                </c:pt>
                <c:pt idx="1440">
                  <c:v>3376.4</c:v>
                </c:pt>
                <c:pt idx="1441">
                  <c:v>3377.2</c:v>
                </c:pt>
                <c:pt idx="1442">
                  <c:v>3349.6</c:v>
                </c:pt>
                <c:pt idx="1443">
                  <c:v>3374</c:v>
                </c:pt>
                <c:pt idx="1444">
                  <c:v>3332</c:v>
                </c:pt>
                <c:pt idx="1445">
                  <c:v>3351.6</c:v>
                </c:pt>
                <c:pt idx="1446">
                  <c:v>3381.6</c:v>
                </c:pt>
                <c:pt idx="1447">
                  <c:v>3347.4</c:v>
                </c:pt>
                <c:pt idx="1448">
                  <c:v>3330.6</c:v>
                </c:pt>
                <c:pt idx="1449">
                  <c:v>3363</c:v>
                </c:pt>
                <c:pt idx="1450">
                  <c:v>3329.6</c:v>
                </c:pt>
                <c:pt idx="1451">
                  <c:v>3360.4</c:v>
                </c:pt>
                <c:pt idx="1452">
                  <c:v>3326</c:v>
                </c:pt>
                <c:pt idx="1453">
                  <c:v>3336.8</c:v>
                </c:pt>
                <c:pt idx="1454">
                  <c:v>3378.4</c:v>
                </c:pt>
                <c:pt idx="1455">
                  <c:v>3388.2</c:v>
                </c:pt>
                <c:pt idx="1456">
                  <c:v>3347.4</c:v>
                </c:pt>
                <c:pt idx="1457">
                  <c:v>3357.4</c:v>
                </c:pt>
                <c:pt idx="1458">
                  <c:v>3348.2</c:v>
                </c:pt>
                <c:pt idx="1459">
                  <c:v>3324</c:v>
                </c:pt>
                <c:pt idx="1460">
                  <c:v>3380</c:v>
                </c:pt>
                <c:pt idx="1461">
                  <c:v>3316.2</c:v>
                </c:pt>
                <c:pt idx="1462">
                  <c:v>3338.4</c:v>
                </c:pt>
                <c:pt idx="1463">
                  <c:v>3343.6</c:v>
                </c:pt>
                <c:pt idx="1464">
                  <c:v>3344</c:v>
                </c:pt>
                <c:pt idx="1465">
                  <c:v>3351.2</c:v>
                </c:pt>
                <c:pt idx="1466">
                  <c:v>3368.6</c:v>
                </c:pt>
                <c:pt idx="1467">
                  <c:v>3331</c:v>
                </c:pt>
                <c:pt idx="1468">
                  <c:v>3341.8</c:v>
                </c:pt>
                <c:pt idx="1469">
                  <c:v>3368.4</c:v>
                </c:pt>
                <c:pt idx="1470">
                  <c:v>3337.8</c:v>
                </c:pt>
                <c:pt idx="1471">
                  <c:v>3350</c:v>
                </c:pt>
                <c:pt idx="1472">
                  <c:v>3377.2</c:v>
                </c:pt>
                <c:pt idx="1473">
                  <c:v>3337.6</c:v>
                </c:pt>
                <c:pt idx="1474">
                  <c:v>3350.4</c:v>
                </c:pt>
                <c:pt idx="1475">
                  <c:v>3340.6</c:v>
                </c:pt>
                <c:pt idx="1476">
                  <c:v>3314.6</c:v>
                </c:pt>
                <c:pt idx="1477">
                  <c:v>3341</c:v>
                </c:pt>
                <c:pt idx="1478">
                  <c:v>3314</c:v>
                </c:pt>
                <c:pt idx="1479">
                  <c:v>3358.4</c:v>
                </c:pt>
                <c:pt idx="1480">
                  <c:v>3321.4</c:v>
                </c:pt>
                <c:pt idx="1481">
                  <c:v>3351.2</c:v>
                </c:pt>
                <c:pt idx="1482">
                  <c:v>3344.6</c:v>
                </c:pt>
                <c:pt idx="1483">
                  <c:v>3341.2</c:v>
                </c:pt>
                <c:pt idx="1484">
                  <c:v>3361.6</c:v>
                </c:pt>
                <c:pt idx="1485">
                  <c:v>3353.6</c:v>
                </c:pt>
                <c:pt idx="1486">
                  <c:v>3385.2</c:v>
                </c:pt>
                <c:pt idx="1487">
                  <c:v>3411.8</c:v>
                </c:pt>
                <c:pt idx="1488">
                  <c:v>3318.2</c:v>
                </c:pt>
                <c:pt idx="1489">
                  <c:v>3343.2</c:v>
                </c:pt>
                <c:pt idx="1490">
                  <c:v>3352.2</c:v>
                </c:pt>
                <c:pt idx="1491">
                  <c:v>3336</c:v>
                </c:pt>
                <c:pt idx="1492">
                  <c:v>3355</c:v>
                </c:pt>
                <c:pt idx="1493">
                  <c:v>3356.4</c:v>
                </c:pt>
                <c:pt idx="1494">
                  <c:v>3337.4</c:v>
                </c:pt>
                <c:pt idx="1495">
                  <c:v>3376.4</c:v>
                </c:pt>
                <c:pt idx="1496">
                  <c:v>3364.8</c:v>
                </c:pt>
                <c:pt idx="1497">
                  <c:v>3334.8</c:v>
                </c:pt>
                <c:pt idx="1498">
                  <c:v>3327.4</c:v>
                </c:pt>
                <c:pt idx="1499">
                  <c:v>3374.6</c:v>
                </c:pt>
                <c:pt idx="1500">
                  <c:v>3319.4</c:v>
                </c:pt>
                <c:pt idx="1501">
                  <c:v>3348.4</c:v>
                </c:pt>
                <c:pt idx="1502">
                  <c:v>3345.8</c:v>
                </c:pt>
                <c:pt idx="1503">
                  <c:v>3353.6</c:v>
                </c:pt>
                <c:pt idx="1504">
                  <c:v>3344.6</c:v>
                </c:pt>
                <c:pt idx="1505">
                  <c:v>3348.2</c:v>
                </c:pt>
                <c:pt idx="1506">
                  <c:v>3351.2</c:v>
                </c:pt>
                <c:pt idx="1507">
                  <c:v>3341.4</c:v>
                </c:pt>
                <c:pt idx="1508">
                  <c:v>3391</c:v>
                </c:pt>
                <c:pt idx="1509">
                  <c:v>3328.8</c:v>
                </c:pt>
                <c:pt idx="1510">
                  <c:v>3317.4</c:v>
                </c:pt>
                <c:pt idx="1511">
                  <c:v>3334.6</c:v>
                </c:pt>
                <c:pt idx="1512">
                  <c:v>3351.6</c:v>
                </c:pt>
                <c:pt idx="1513">
                  <c:v>3355.2</c:v>
                </c:pt>
                <c:pt idx="1514">
                  <c:v>3344</c:v>
                </c:pt>
                <c:pt idx="1515">
                  <c:v>3338.4</c:v>
                </c:pt>
                <c:pt idx="1516">
                  <c:v>3348.8</c:v>
                </c:pt>
                <c:pt idx="1517">
                  <c:v>3331</c:v>
                </c:pt>
                <c:pt idx="1518">
                  <c:v>3325.8</c:v>
                </c:pt>
                <c:pt idx="1519">
                  <c:v>3367.6</c:v>
                </c:pt>
                <c:pt idx="1520">
                  <c:v>3340.4</c:v>
                </c:pt>
                <c:pt idx="1521">
                  <c:v>3360.2</c:v>
                </c:pt>
                <c:pt idx="1522">
                  <c:v>3369.8</c:v>
                </c:pt>
                <c:pt idx="1523">
                  <c:v>3334</c:v>
                </c:pt>
                <c:pt idx="1524">
                  <c:v>3329.6</c:v>
                </c:pt>
                <c:pt idx="1525">
                  <c:v>3396.6</c:v>
                </c:pt>
                <c:pt idx="1526">
                  <c:v>3328.2</c:v>
                </c:pt>
                <c:pt idx="1527">
                  <c:v>3332.4</c:v>
                </c:pt>
                <c:pt idx="1528">
                  <c:v>3344.6</c:v>
                </c:pt>
                <c:pt idx="1529">
                  <c:v>3328.8</c:v>
                </c:pt>
                <c:pt idx="1530">
                  <c:v>3423.8</c:v>
                </c:pt>
                <c:pt idx="1531">
                  <c:v>3315.4</c:v>
                </c:pt>
                <c:pt idx="1532">
                  <c:v>3359.4</c:v>
                </c:pt>
                <c:pt idx="1533">
                  <c:v>3330.8</c:v>
                </c:pt>
                <c:pt idx="1534">
                  <c:v>3361.6</c:v>
                </c:pt>
                <c:pt idx="1535">
                  <c:v>3363.4</c:v>
                </c:pt>
                <c:pt idx="1536">
                  <c:v>3307</c:v>
                </c:pt>
                <c:pt idx="1537">
                  <c:v>3328</c:v>
                </c:pt>
                <c:pt idx="1538">
                  <c:v>3341.8</c:v>
                </c:pt>
                <c:pt idx="1539">
                  <c:v>3326.6</c:v>
                </c:pt>
                <c:pt idx="1540">
                  <c:v>3337.6</c:v>
                </c:pt>
                <c:pt idx="1541">
                  <c:v>3360.6</c:v>
                </c:pt>
                <c:pt idx="1542">
                  <c:v>3333.2</c:v>
                </c:pt>
                <c:pt idx="1543">
                  <c:v>3361.4</c:v>
                </c:pt>
                <c:pt idx="1544">
                  <c:v>3338.8</c:v>
                </c:pt>
                <c:pt idx="1545">
                  <c:v>3324</c:v>
                </c:pt>
                <c:pt idx="1546">
                  <c:v>3340.6</c:v>
                </c:pt>
                <c:pt idx="1547">
                  <c:v>3352.4</c:v>
                </c:pt>
                <c:pt idx="1548">
                  <c:v>3329.4</c:v>
                </c:pt>
                <c:pt idx="1549">
                  <c:v>3326.2</c:v>
                </c:pt>
                <c:pt idx="1550">
                  <c:v>3325.4</c:v>
                </c:pt>
                <c:pt idx="1551">
                  <c:v>3356.6</c:v>
                </c:pt>
                <c:pt idx="1552">
                  <c:v>3363.6</c:v>
                </c:pt>
                <c:pt idx="1553">
                  <c:v>3335.6</c:v>
                </c:pt>
                <c:pt idx="1554">
                  <c:v>3330</c:v>
                </c:pt>
                <c:pt idx="1555">
                  <c:v>3325.4</c:v>
                </c:pt>
                <c:pt idx="1556">
                  <c:v>3368</c:v>
                </c:pt>
                <c:pt idx="1557">
                  <c:v>3361.2</c:v>
                </c:pt>
                <c:pt idx="1558">
                  <c:v>3341.4</c:v>
                </c:pt>
                <c:pt idx="1559">
                  <c:v>3399.8</c:v>
                </c:pt>
                <c:pt idx="1560">
                  <c:v>3388.2</c:v>
                </c:pt>
                <c:pt idx="1561">
                  <c:v>3343.4</c:v>
                </c:pt>
                <c:pt idx="1562">
                  <c:v>3344.8</c:v>
                </c:pt>
                <c:pt idx="1563">
                  <c:v>3395.8</c:v>
                </c:pt>
                <c:pt idx="1564">
                  <c:v>3340.8</c:v>
                </c:pt>
                <c:pt idx="1565">
                  <c:v>3354.2</c:v>
                </c:pt>
                <c:pt idx="1566">
                  <c:v>3333</c:v>
                </c:pt>
                <c:pt idx="1567">
                  <c:v>3332.4</c:v>
                </c:pt>
                <c:pt idx="1568">
                  <c:v>3323.2</c:v>
                </c:pt>
                <c:pt idx="1569">
                  <c:v>3373.4</c:v>
                </c:pt>
                <c:pt idx="1570">
                  <c:v>3352.2</c:v>
                </c:pt>
                <c:pt idx="1571">
                  <c:v>3374.6</c:v>
                </c:pt>
                <c:pt idx="1572">
                  <c:v>3358.6</c:v>
                </c:pt>
                <c:pt idx="1573">
                  <c:v>3337.8</c:v>
                </c:pt>
                <c:pt idx="1574">
                  <c:v>3355.4</c:v>
                </c:pt>
                <c:pt idx="1575">
                  <c:v>3380.8</c:v>
                </c:pt>
                <c:pt idx="1576">
                  <c:v>3334.6</c:v>
                </c:pt>
                <c:pt idx="1577">
                  <c:v>3324</c:v>
                </c:pt>
                <c:pt idx="1578">
                  <c:v>3358.2</c:v>
                </c:pt>
                <c:pt idx="1579">
                  <c:v>3356.8</c:v>
                </c:pt>
                <c:pt idx="1580">
                  <c:v>3329.4</c:v>
                </c:pt>
                <c:pt idx="1581">
                  <c:v>3329.4</c:v>
                </c:pt>
                <c:pt idx="1582">
                  <c:v>3344</c:v>
                </c:pt>
                <c:pt idx="1583">
                  <c:v>3344.4</c:v>
                </c:pt>
                <c:pt idx="1584">
                  <c:v>3345.4</c:v>
                </c:pt>
                <c:pt idx="1585">
                  <c:v>3358.6</c:v>
                </c:pt>
                <c:pt idx="1586">
                  <c:v>3358.8</c:v>
                </c:pt>
                <c:pt idx="1587">
                  <c:v>3333.2</c:v>
                </c:pt>
                <c:pt idx="1588">
                  <c:v>3316.8</c:v>
                </c:pt>
                <c:pt idx="1589">
                  <c:v>3325.8</c:v>
                </c:pt>
                <c:pt idx="1590">
                  <c:v>3330.2</c:v>
                </c:pt>
                <c:pt idx="1591">
                  <c:v>3320.8</c:v>
                </c:pt>
                <c:pt idx="1592">
                  <c:v>3363</c:v>
                </c:pt>
                <c:pt idx="1593">
                  <c:v>3335.2</c:v>
                </c:pt>
                <c:pt idx="1594">
                  <c:v>3375.4</c:v>
                </c:pt>
                <c:pt idx="1595">
                  <c:v>3331.8</c:v>
                </c:pt>
                <c:pt idx="1596">
                  <c:v>3365.6</c:v>
                </c:pt>
                <c:pt idx="1597">
                  <c:v>3324.2</c:v>
                </c:pt>
                <c:pt idx="1598">
                  <c:v>3340.6</c:v>
                </c:pt>
                <c:pt idx="1599">
                  <c:v>3335</c:v>
                </c:pt>
                <c:pt idx="1600">
                  <c:v>3358.8</c:v>
                </c:pt>
                <c:pt idx="1601">
                  <c:v>3364.4</c:v>
                </c:pt>
                <c:pt idx="1602">
                  <c:v>3332.8</c:v>
                </c:pt>
                <c:pt idx="1603">
                  <c:v>3377.2</c:v>
                </c:pt>
                <c:pt idx="1604">
                  <c:v>3347</c:v>
                </c:pt>
                <c:pt idx="1605">
                  <c:v>3342.4</c:v>
                </c:pt>
                <c:pt idx="1606">
                  <c:v>3324.8</c:v>
                </c:pt>
                <c:pt idx="1607">
                  <c:v>3317.6</c:v>
                </c:pt>
                <c:pt idx="1608">
                  <c:v>3350.4</c:v>
                </c:pt>
                <c:pt idx="1609">
                  <c:v>3380.8</c:v>
                </c:pt>
                <c:pt idx="1610">
                  <c:v>3368.8</c:v>
                </c:pt>
                <c:pt idx="1611">
                  <c:v>3314.2</c:v>
                </c:pt>
                <c:pt idx="1612">
                  <c:v>3361.6</c:v>
                </c:pt>
                <c:pt idx="1613">
                  <c:v>3316.6</c:v>
                </c:pt>
                <c:pt idx="1614">
                  <c:v>3355.4</c:v>
                </c:pt>
                <c:pt idx="1615">
                  <c:v>3392</c:v>
                </c:pt>
                <c:pt idx="1616">
                  <c:v>3339.4</c:v>
                </c:pt>
                <c:pt idx="1617">
                  <c:v>3354.2</c:v>
                </c:pt>
                <c:pt idx="1618">
                  <c:v>3313.8</c:v>
                </c:pt>
                <c:pt idx="1619">
                  <c:v>3397.6</c:v>
                </c:pt>
                <c:pt idx="1620">
                  <c:v>3340.2</c:v>
                </c:pt>
                <c:pt idx="1621">
                  <c:v>3320.8</c:v>
                </c:pt>
                <c:pt idx="1622">
                  <c:v>3366.4</c:v>
                </c:pt>
                <c:pt idx="1623">
                  <c:v>3325.2</c:v>
                </c:pt>
                <c:pt idx="1624">
                  <c:v>3346</c:v>
                </c:pt>
                <c:pt idx="1625">
                  <c:v>3362.6</c:v>
                </c:pt>
                <c:pt idx="1626">
                  <c:v>3320.6</c:v>
                </c:pt>
                <c:pt idx="1627">
                  <c:v>3358.4</c:v>
                </c:pt>
                <c:pt idx="1628">
                  <c:v>3306.2</c:v>
                </c:pt>
                <c:pt idx="1629">
                  <c:v>3395</c:v>
                </c:pt>
                <c:pt idx="1630">
                  <c:v>3374.2</c:v>
                </c:pt>
                <c:pt idx="1631">
                  <c:v>3423.6</c:v>
                </c:pt>
                <c:pt idx="1632">
                  <c:v>3341.2</c:v>
                </c:pt>
                <c:pt idx="1633">
                  <c:v>3365.8</c:v>
                </c:pt>
                <c:pt idx="1634">
                  <c:v>3368.4</c:v>
                </c:pt>
                <c:pt idx="1635">
                  <c:v>3363.8</c:v>
                </c:pt>
                <c:pt idx="1636">
                  <c:v>3352.6</c:v>
                </c:pt>
                <c:pt idx="1637">
                  <c:v>3316</c:v>
                </c:pt>
                <c:pt idx="1638">
                  <c:v>3330.8</c:v>
                </c:pt>
                <c:pt idx="1639">
                  <c:v>3335</c:v>
                </c:pt>
                <c:pt idx="1640">
                  <c:v>3346.6</c:v>
                </c:pt>
                <c:pt idx="1641">
                  <c:v>3315.6</c:v>
                </c:pt>
                <c:pt idx="1642">
                  <c:v>3360.6</c:v>
                </c:pt>
                <c:pt idx="1643">
                  <c:v>3335.8</c:v>
                </c:pt>
                <c:pt idx="1644">
                  <c:v>3338.2</c:v>
                </c:pt>
                <c:pt idx="1645">
                  <c:v>3358.6</c:v>
                </c:pt>
                <c:pt idx="1646">
                  <c:v>3323.8</c:v>
                </c:pt>
                <c:pt idx="1647">
                  <c:v>3345.4</c:v>
                </c:pt>
                <c:pt idx="1648">
                  <c:v>3365.4</c:v>
                </c:pt>
                <c:pt idx="1649">
                  <c:v>3399.4</c:v>
                </c:pt>
                <c:pt idx="1650">
                  <c:v>3325.4</c:v>
                </c:pt>
                <c:pt idx="1651">
                  <c:v>3370.2</c:v>
                </c:pt>
                <c:pt idx="1652">
                  <c:v>3329</c:v>
                </c:pt>
                <c:pt idx="1653">
                  <c:v>3333.6</c:v>
                </c:pt>
                <c:pt idx="1654">
                  <c:v>3362.6</c:v>
                </c:pt>
                <c:pt idx="1655">
                  <c:v>3319.8</c:v>
                </c:pt>
                <c:pt idx="1656">
                  <c:v>3319.2</c:v>
                </c:pt>
                <c:pt idx="1657">
                  <c:v>3361.4</c:v>
                </c:pt>
                <c:pt idx="1658">
                  <c:v>3339.4</c:v>
                </c:pt>
                <c:pt idx="1659">
                  <c:v>3350.2</c:v>
                </c:pt>
                <c:pt idx="1660">
                  <c:v>3345.8</c:v>
                </c:pt>
                <c:pt idx="1661">
                  <c:v>3347</c:v>
                </c:pt>
                <c:pt idx="1662">
                  <c:v>3345.6</c:v>
                </c:pt>
                <c:pt idx="1663">
                  <c:v>3367.4</c:v>
                </c:pt>
                <c:pt idx="1664">
                  <c:v>3341.6</c:v>
                </c:pt>
                <c:pt idx="1665">
                  <c:v>3343.2</c:v>
                </c:pt>
                <c:pt idx="1666">
                  <c:v>3355.4</c:v>
                </c:pt>
                <c:pt idx="1667">
                  <c:v>3317.6</c:v>
                </c:pt>
                <c:pt idx="1668">
                  <c:v>3309.2</c:v>
                </c:pt>
                <c:pt idx="1669">
                  <c:v>3321.2</c:v>
                </c:pt>
                <c:pt idx="1670">
                  <c:v>3405.8</c:v>
                </c:pt>
                <c:pt idx="1671">
                  <c:v>3381.2</c:v>
                </c:pt>
                <c:pt idx="1672">
                  <c:v>3335.4</c:v>
                </c:pt>
                <c:pt idx="1673">
                  <c:v>3323.4</c:v>
                </c:pt>
                <c:pt idx="1674">
                  <c:v>3349.6</c:v>
                </c:pt>
                <c:pt idx="1675">
                  <c:v>3324.6</c:v>
                </c:pt>
                <c:pt idx="1676">
                  <c:v>3363</c:v>
                </c:pt>
                <c:pt idx="1677">
                  <c:v>3341.4</c:v>
                </c:pt>
                <c:pt idx="1678">
                  <c:v>3391.2</c:v>
                </c:pt>
                <c:pt idx="1679">
                  <c:v>3314.6</c:v>
                </c:pt>
                <c:pt idx="1680">
                  <c:v>3331.2</c:v>
                </c:pt>
                <c:pt idx="1681">
                  <c:v>3343</c:v>
                </c:pt>
                <c:pt idx="1682">
                  <c:v>3329</c:v>
                </c:pt>
                <c:pt idx="1683">
                  <c:v>3336</c:v>
                </c:pt>
                <c:pt idx="1684">
                  <c:v>3346.2</c:v>
                </c:pt>
                <c:pt idx="1685">
                  <c:v>3318</c:v>
                </c:pt>
                <c:pt idx="1686">
                  <c:v>3354</c:v>
                </c:pt>
                <c:pt idx="1687">
                  <c:v>3431.6</c:v>
                </c:pt>
                <c:pt idx="1688">
                  <c:v>3321.4</c:v>
                </c:pt>
                <c:pt idx="1689">
                  <c:v>3355.8</c:v>
                </c:pt>
                <c:pt idx="1690">
                  <c:v>3340.4</c:v>
                </c:pt>
                <c:pt idx="1691">
                  <c:v>3325.4</c:v>
                </c:pt>
                <c:pt idx="1692">
                  <c:v>3334.6</c:v>
                </c:pt>
                <c:pt idx="1693">
                  <c:v>3334.6</c:v>
                </c:pt>
                <c:pt idx="1694">
                  <c:v>3310.2</c:v>
                </c:pt>
                <c:pt idx="1695">
                  <c:v>3326.2</c:v>
                </c:pt>
                <c:pt idx="1696">
                  <c:v>3362.2</c:v>
                </c:pt>
                <c:pt idx="1697">
                  <c:v>3361.4</c:v>
                </c:pt>
                <c:pt idx="1698">
                  <c:v>3366.2</c:v>
                </c:pt>
                <c:pt idx="1699">
                  <c:v>3357.4</c:v>
                </c:pt>
                <c:pt idx="1700">
                  <c:v>3332.6</c:v>
                </c:pt>
                <c:pt idx="1701">
                  <c:v>3350.8</c:v>
                </c:pt>
                <c:pt idx="1702">
                  <c:v>3339.8</c:v>
                </c:pt>
                <c:pt idx="1703">
                  <c:v>3353.2</c:v>
                </c:pt>
                <c:pt idx="1704">
                  <c:v>3339.6</c:v>
                </c:pt>
                <c:pt idx="1705">
                  <c:v>3323.6</c:v>
                </c:pt>
                <c:pt idx="1706">
                  <c:v>3358.8</c:v>
                </c:pt>
                <c:pt idx="1707">
                  <c:v>3330.2</c:v>
                </c:pt>
                <c:pt idx="1708">
                  <c:v>3340.4</c:v>
                </c:pt>
                <c:pt idx="1709">
                  <c:v>3368.4</c:v>
                </c:pt>
                <c:pt idx="1710">
                  <c:v>3320.4</c:v>
                </c:pt>
                <c:pt idx="1711">
                  <c:v>3332.4</c:v>
                </c:pt>
                <c:pt idx="1712">
                  <c:v>3369.8</c:v>
                </c:pt>
                <c:pt idx="1713">
                  <c:v>3458.4</c:v>
                </c:pt>
                <c:pt idx="1714">
                  <c:v>3358.6</c:v>
                </c:pt>
                <c:pt idx="1715">
                  <c:v>3344</c:v>
                </c:pt>
                <c:pt idx="1716">
                  <c:v>3353.8</c:v>
                </c:pt>
                <c:pt idx="1717">
                  <c:v>3327.6</c:v>
                </c:pt>
                <c:pt idx="1718">
                  <c:v>3324.8</c:v>
                </c:pt>
                <c:pt idx="1719">
                  <c:v>3342.8</c:v>
                </c:pt>
                <c:pt idx="1720">
                  <c:v>3342.6</c:v>
                </c:pt>
                <c:pt idx="1721">
                  <c:v>3343.4</c:v>
                </c:pt>
                <c:pt idx="1722">
                  <c:v>3326</c:v>
                </c:pt>
                <c:pt idx="1723">
                  <c:v>3330.4</c:v>
                </c:pt>
                <c:pt idx="1724">
                  <c:v>3323.8</c:v>
                </c:pt>
                <c:pt idx="1725">
                  <c:v>3357.4</c:v>
                </c:pt>
                <c:pt idx="1726">
                  <c:v>3335.8</c:v>
                </c:pt>
                <c:pt idx="1727">
                  <c:v>3352.8</c:v>
                </c:pt>
                <c:pt idx="1728">
                  <c:v>3340</c:v>
                </c:pt>
                <c:pt idx="1729">
                  <c:v>3326.4</c:v>
                </c:pt>
                <c:pt idx="1730">
                  <c:v>3334.4</c:v>
                </c:pt>
                <c:pt idx="1731">
                  <c:v>3320</c:v>
                </c:pt>
                <c:pt idx="1732">
                  <c:v>3346.2</c:v>
                </c:pt>
                <c:pt idx="1733">
                  <c:v>3319.6</c:v>
                </c:pt>
                <c:pt idx="1734">
                  <c:v>3359.6</c:v>
                </c:pt>
                <c:pt idx="1735">
                  <c:v>3345.6</c:v>
                </c:pt>
                <c:pt idx="1736">
                  <c:v>3332.8</c:v>
                </c:pt>
                <c:pt idx="1737">
                  <c:v>3326.8</c:v>
                </c:pt>
                <c:pt idx="1738">
                  <c:v>3331.8</c:v>
                </c:pt>
                <c:pt idx="1739">
                  <c:v>3371.8</c:v>
                </c:pt>
                <c:pt idx="1740">
                  <c:v>3356.6</c:v>
                </c:pt>
                <c:pt idx="1741">
                  <c:v>3312.4</c:v>
                </c:pt>
                <c:pt idx="1742">
                  <c:v>3355</c:v>
                </c:pt>
                <c:pt idx="1743">
                  <c:v>3357.6</c:v>
                </c:pt>
                <c:pt idx="1744">
                  <c:v>3346.8</c:v>
                </c:pt>
                <c:pt idx="1745">
                  <c:v>3347.8</c:v>
                </c:pt>
                <c:pt idx="1746">
                  <c:v>3333.4</c:v>
                </c:pt>
                <c:pt idx="1747">
                  <c:v>3329.4</c:v>
                </c:pt>
                <c:pt idx="1748">
                  <c:v>3324.8</c:v>
                </c:pt>
                <c:pt idx="1749">
                  <c:v>3363</c:v>
                </c:pt>
                <c:pt idx="1750">
                  <c:v>3347.4</c:v>
                </c:pt>
                <c:pt idx="1751">
                  <c:v>3327.6</c:v>
                </c:pt>
                <c:pt idx="1752">
                  <c:v>3309.6</c:v>
                </c:pt>
                <c:pt idx="1753">
                  <c:v>3330.2</c:v>
                </c:pt>
                <c:pt idx="1754">
                  <c:v>3347.8</c:v>
                </c:pt>
                <c:pt idx="1755">
                  <c:v>3344.4</c:v>
                </c:pt>
                <c:pt idx="1756">
                  <c:v>3331.6</c:v>
                </c:pt>
                <c:pt idx="1757">
                  <c:v>3352.2</c:v>
                </c:pt>
                <c:pt idx="1758">
                  <c:v>3347.8</c:v>
                </c:pt>
                <c:pt idx="1759">
                  <c:v>3337.2</c:v>
                </c:pt>
                <c:pt idx="1760">
                  <c:v>3336</c:v>
                </c:pt>
                <c:pt idx="1761">
                  <c:v>3345.8</c:v>
                </c:pt>
                <c:pt idx="1762">
                  <c:v>3350.2</c:v>
                </c:pt>
                <c:pt idx="1763">
                  <c:v>3334.4</c:v>
                </c:pt>
                <c:pt idx="1764">
                  <c:v>3355.8</c:v>
                </c:pt>
                <c:pt idx="1765">
                  <c:v>3341.8</c:v>
                </c:pt>
                <c:pt idx="1766">
                  <c:v>3359.2</c:v>
                </c:pt>
                <c:pt idx="1767">
                  <c:v>3375.2</c:v>
                </c:pt>
                <c:pt idx="1768">
                  <c:v>3335</c:v>
                </c:pt>
                <c:pt idx="1769">
                  <c:v>3329.6</c:v>
                </c:pt>
                <c:pt idx="1770">
                  <c:v>3350.8</c:v>
                </c:pt>
                <c:pt idx="1771">
                  <c:v>3333.6</c:v>
                </c:pt>
                <c:pt idx="1772">
                  <c:v>3341.4</c:v>
                </c:pt>
                <c:pt idx="1773">
                  <c:v>3364.6</c:v>
                </c:pt>
                <c:pt idx="1774">
                  <c:v>3354.2</c:v>
                </c:pt>
                <c:pt idx="1775">
                  <c:v>3345.4</c:v>
                </c:pt>
                <c:pt idx="1776">
                  <c:v>3338.4</c:v>
                </c:pt>
                <c:pt idx="1777">
                  <c:v>3315.6</c:v>
                </c:pt>
                <c:pt idx="1778">
                  <c:v>3319.8</c:v>
                </c:pt>
                <c:pt idx="1779">
                  <c:v>3308.6</c:v>
                </c:pt>
                <c:pt idx="1780">
                  <c:v>3369.4</c:v>
                </c:pt>
                <c:pt idx="1781">
                  <c:v>3370.6</c:v>
                </c:pt>
                <c:pt idx="1782">
                  <c:v>3329</c:v>
                </c:pt>
                <c:pt idx="1783">
                  <c:v>3349.4</c:v>
                </c:pt>
                <c:pt idx="1784">
                  <c:v>3327.8</c:v>
                </c:pt>
                <c:pt idx="1785">
                  <c:v>3379.8</c:v>
                </c:pt>
                <c:pt idx="1786">
                  <c:v>3341.2</c:v>
                </c:pt>
                <c:pt idx="1787">
                  <c:v>3332.6</c:v>
                </c:pt>
                <c:pt idx="1788">
                  <c:v>3374.6</c:v>
                </c:pt>
                <c:pt idx="1789">
                  <c:v>3323.8</c:v>
                </c:pt>
                <c:pt idx="1790">
                  <c:v>3346</c:v>
                </c:pt>
                <c:pt idx="1791">
                  <c:v>3353.6</c:v>
                </c:pt>
                <c:pt idx="1792">
                  <c:v>3343.6</c:v>
                </c:pt>
                <c:pt idx="1793">
                  <c:v>3348.2</c:v>
                </c:pt>
                <c:pt idx="1794">
                  <c:v>3331.4</c:v>
                </c:pt>
                <c:pt idx="1795">
                  <c:v>3363.4</c:v>
                </c:pt>
                <c:pt idx="1796">
                  <c:v>3320.4</c:v>
                </c:pt>
                <c:pt idx="1797">
                  <c:v>3349.2</c:v>
                </c:pt>
                <c:pt idx="1798">
                  <c:v>3350.8</c:v>
                </c:pt>
                <c:pt idx="1799">
                  <c:v>3383.4</c:v>
                </c:pt>
                <c:pt idx="1800">
                  <c:v>3338</c:v>
                </c:pt>
                <c:pt idx="1801">
                  <c:v>3315</c:v>
                </c:pt>
                <c:pt idx="1802">
                  <c:v>3355</c:v>
                </c:pt>
                <c:pt idx="1803">
                  <c:v>3339.2</c:v>
                </c:pt>
                <c:pt idx="1804">
                  <c:v>3321.2</c:v>
                </c:pt>
                <c:pt idx="1805">
                  <c:v>3320.8</c:v>
                </c:pt>
                <c:pt idx="1806">
                  <c:v>3343.8</c:v>
                </c:pt>
                <c:pt idx="1807">
                  <c:v>3332.8</c:v>
                </c:pt>
                <c:pt idx="1808">
                  <c:v>3427.2</c:v>
                </c:pt>
                <c:pt idx="1809">
                  <c:v>3358.2</c:v>
                </c:pt>
                <c:pt idx="1810">
                  <c:v>3358.2</c:v>
                </c:pt>
                <c:pt idx="1811">
                  <c:v>3347.8</c:v>
                </c:pt>
                <c:pt idx="1812">
                  <c:v>3361.6</c:v>
                </c:pt>
                <c:pt idx="1813">
                  <c:v>3366.8</c:v>
                </c:pt>
                <c:pt idx="1814">
                  <c:v>3335.4</c:v>
                </c:pt>
                <c:pt idx="1815">
                  <c:v>3359.6</c:v>
                </c:pt>
                <c:pt idx="1816">
                  <c:v>3358.2</c:v>
                </c:pt>
                <c:pt idx="1817">
                  <c:v>3359.4</c:v>
                </c:pt>
                <c:pt idx="1818">
                  <c:v>3350.2</c:v>
                </c:pt>
                <c:pt idx="1819">
                  <c:v>3325.4</c:v>
                </c:pt>
                <c:pt idx="1820">
                  <c:v>3375</c:v>
                </c:pt>
                <c:pt idx="1821">
                  <c:v>3310.8</c:v>
                </c:pt>
                <c:pt idx="1822">
                  <c:v>3374.4</c:v>
                </c:pt>
                <c:pt idx="1823">
                  <c:v>3324.6</c:v>
                </c:pt>
                <c:pt idx="1824">
                  <c:v>3348.2</c:v>
                </c:pt>
                <c:pt idx="1825">
                  <c:v>3323.6</c:v>
                </c:pt>
                <c:pt idx="1826">
                  <c:v>3353.8</c:v>
                </c:pt>
                <c:pt idx="1827">
                  <c:v>3333.4</c:v>
                </c:pt>
                <c:pt idx="1828">
                  <c:v>3336.4</c:v>
                </c:pt>
                <c:pt idx="1829">
                  <c:v>3334.4</c:v>
                </c:pt>
                <c:pt idx="1830">
                  <c:v>3309.8</c:v>
                </c:pt>
                <c:pt idx="1831">
                  <c:v>3409.8</c:v>
                </c:pt>
                <c:pt idx="1832">
                  <c:v>3377</c:v>
                </c:pt>
                <c:pt idx="1833">
                  <c:v>3354.8</c:v>
                </c:pt>
                <c:pt idx="1834">
                  <c:v>3340</c:v>
                </c:pt>
                <c:pt idx="1835">
                  <c:v>3333.6</c:v>
                </c:pt>
                <c:pt idx="1836">
                  <c:v>3349</c:v>
                </c:pt>
                <c:pt idx="1837">
                  <c:v>3341.6</c:v>
                </c:pt>
                <c:pt idx="1838">
                  <c:v>3352.4</c:v>
                </c:pt>
                <c:pt idx="1839">
                  <c:v>3329.2</c:v>
                </c:pt>
                <c:pt idx="1840">
                  <c:v>3430.8</c:v>
                </c:pt>
                <c:pt idx="1841">
                  <c:v>3379.6</c:v>
                </c:pt>
                <c:pt idx="1842">
                  <c:v>3363.4</c:v>
                </c:pt>
                <c:pt idx="1843">
                  <c:v>3346</c:v>
                </c:pt>
                <c:pt idx="1844">
                  <c:v>3335</c:v>
                </c:pt>
                <c:pt idx="1845">
                  <c:v>3345.8</c:v>
                </c:pt>
                <c:pt idx="1846">
                  <c:v>3356.8</c:v>
                </c:pt>
                <c:pt idx="1847">
                  <c:v>3328.6</c:v>
                </c:pt>
                <c:pt idx="1848">
                  <c:v>3317.6</c:v>
                </c:pt>
                <c:pt idx="1849">
                  <c:v>3400</c:v>
                </c:pt>
                <c:pt idx="1850">
                  <c:v>3363.8</c:v>
                </c:pt>
                <c:pt idx="1851">
                  <c:v>3351.4</c:v>
                </c:pt>
                <c:pt idx="1852">
                  <c:v>3342.8</c:v>
                </c:pt>
                <c:pt idx="1853">
                  <c:v>3356.6</c:v>
                </c:pt>
                <c:pt idx="1854">
                  <c:v>3328</c:v>
                </c:pt>
                <c:pt idx="1855">
                  <c:v>3399.4</c:v>
                </c:pt>
                <c:pt idx="1856">
                  <c:v>3335.8</c:v>
                </c:pt>
                <c:pt idx="1857">
                  <c:v>3329.6</c:v>
                </c:pt>
                <c:pt idx="1858">
                  <c:v>3351</c:v>
                </c:pt>
                <c:pt idx="1859">
                  <c:v>3376.8</c:v>
                </c:pt>
                <c:pt idx="1860">
                  <c:v>3325</c:v>
                </c:pt>
                <c:pt idx="1861">
                  <c:v>3345.4</c:v>
                </c:pt>
                <c:pt idx="1862">
                  <c:v>3357.6</c:v>
                </c:pt>
                <c:pt idx="1863">
                  <c:v>3334.6</c:v>
                </c:pt>
                <c:pt idx="1864">
                  <c:v>3374.2</c:v>
                </c:pt>
                <c:pt idx="1865">
                  <c:v>3330.4</c:v>
                </c:pt>
                <c:pt idx="1866">
                  <c:v>3323</c:v>
                </c:pt>
                <c:pt idx="1867">
                  <c:v>3355.8</c:v>
                </c:pt>
                <c:pt idx="1868">
                  <c:v>3367.2</c:v>
                </c:pt>
                <c:pt idx="1869">
                  <c:v>3341.2</c:v>
                </c:pt>
                <c:pt idx="1870">
                  <c:v>3377.2</c:v>
                </c:pt>
                <c:pt idx="1871">
                  <c:v>3334.8</c:v>
                </c:pt>
                <c:pt idx="1872">
                  <c:v>3330</c:v>
                </c:pt>
                <c:pt idx="1873">
                  <c:v>3342</c:v>
                </c:pt>
                <c:pt idx="1874">
                  <c:v>3321.8</c:v>
                </c:pt>
                <c:pt idx="1875">
                  <c:v>3365.6</c:v>
                </c:pt>
                <c:pt idx="1876">
                  <c:v>3373.2</c:v>
                </c:pt>
                <c:pt idx="1877">
                  <c:v>3365.8</c:v>
                </c:pt>
                <c:pt idx="1878">
                  <c:v>3377.8</c:v>
                </c:pt>
                <c:pt idx="1879">
                  <c:v>3384.8</c:v>
                </c:pt>
                <c:pt idx="1880">
                  <c:v>3344.4</c:v>
                </c:pt>
                <c:pt idx="1881">
                  <c:v>3352.2</c:v>
                </c:pt>
                <c:pt idx="1882">
                  <c:v>3358.2</c:v>
                </c:pt>
                <c:pt idx="1883">
                  <c:v>3350</c:v>
                </c:pt>
                <c:pt idx="1884">
                  <c:v>3388</c:v>
                </c:pt>
                <c:pt idx="1885">
                  <c:v>3372</c:v>
                </c:pt>
                <c:pt idx="1886">
                  <c:v>3359.6</c:v>
                </c:pt>
                <c:pt idx="1887">
                  <c:v>3364.8</c:v>
                </c:pt>
                <c:pt idx="1888">
                  <c:v>3346.2</c:v>
                </c:pt>
                <c:pt idx="1889">
                  <c:v>3369.8</c:v>
                </c:pt>
                <c:pt idx="1890">
                  <c:v>3337.4</c:v>
                </c:pt>
                <c:pt idx="1891">
                  <c:v>3347</c:v>
                </c:pt>
                <c:pt idx="1892">
                  <c:v>3342</c:v>
                </c:pt>
                <c:pt idx="1893">
                  <c:v>3320.8</c:v>
                </c:pt>
                <c:pt idx="1894">
                  <c:v>3350</c:v>
                </c:pt>
                <c:pt idx="1895">
                  <c:v>3371.8</c:v>
                </c:pt>
                <c:pt idx="1896">
                  <c:v>3318.6</c:v>
                </c:pt>
                <c:pt idx="1897">
                  <c:v>3360.4</c:v>
                </c:pt>
                <c:pt idx="1898">
                  <c:v>3364.4</c:v>
                </c:pt>
                <c:pt idx="1899">
                  <c:v>3329.6</c:v>
                </c:pt>
                <c:pt idx="1900">
                  <c:v>3364.8</c:v>
                </c:pt>
                <c:pt idx="1901">
                  <c:v>3368.8</c:v>
                </c:pt>
                <c:pt idx="1902">
                  <c:v>3367.8</c:v>
                </c:pt>
                <c:pt idx="1903">
                  <c:v>3343.8</c:v>
                </c:pt>
                <c:pt idx="1904">
                  <c:v>3345.6</c:v>
                </c:pt>
                <c:pt idx="1905">
                  <c:v>3358.2</c:v>
                </c:pt>
                <c:pt idx="1906">
                  <c:v>3368</c:v>
                </c:pt>
                <c:pt idx="1907">
                  <c:v>3390.4</c:v>
                </c:pt>
                <c:pt idx="1908">
                  <c:v>3386.6</c:v>
                </c:pt>
                <c:pt idx="1909">
                  <c:v>3360.2</c:v>
                </c:pt>
                <c:pt idx="1910">
                  <c:v>3378.6</c:v>
                </c:pt>
                <c:pt idx="1911">
                  <c:v>3308.2</c:v>
                </c:pt>
                <c:pt idx="1912">
                  <c:v>3356.8</c:v>
                </c:pt>
                <c:pt idx="1913">
                  <c:v>3321.2</c:v>
                </c:pt>
                <c:pt idx="1914">
                  <c:v>3355.2</c:v>
                </c:pt>
                <c:pt idx="1915">
                  <c:v>3342.6</c:v>
                </c:pt>
                <c:pt idx="1916">
                  <c:v>3361.2</c:v>
                </c:pt>
                <c:pt idx="1917">
                  <c:v>3368.2</c:v>
                </c:pt>
                <c:pt idx="1918">
                  <c:v>3401.2</c:v>
                </c:pt>
                <c:pt idx="1919">
                  <c:v>3374.8</c:v>
                </c:pt>
                <c:pt idx="1920">
                  <c:v>3383.8</c:v>
                </c:pt>
                <c:pt idx="1921">
                  <c:v>3351</c:v>
                </c:pt>
                <c:pt idx="1922">
                  <c:v>3454</c:v>
                </c:pt>
                <c:pt idx="1923">
                  <c:v>3335.2</c:v>
                </c:pt>
                <c:pt idx="1924">
                  <c:v>3368.4</c:v>
                </c:pt>
                <c:pt idx="1925">
                  <c:v>3376.8</c:v>
                </c:pt>
                <c:pt idx="1926">
                  <c:v>3351.6</c:v>
                </c:pt>
                <c:pt idx="1927">
                  <c:v>3351.8</c:v>
                </c:pt>
                <c:pt idx="1928">
                  <c:v>3358.2</c:v>
                </c:pt>
                <c:pt idx="1929">
                  <c:v>3381.6</c:v>
                </c:pt>
                <c:pt idx="1930">
                  <c:v>3376.4</c:v>
                </c:pt>
                <c:pt idx="1931">
                  <c:v>3346.8</c:v>
                </c:pt>
                <c:pt idx="1932">
                  <c:v>3380</c:v>
                </c:pt>
                <c:pt idx="1933">
                  <c:v>3409</c:v>
                </c:pt>
                <c:pt idx="1934">
                  <c:v>3368.8</c:v>
                </c:pt>
                <c:pt idx="1935">
                  <c:v>3364.2</c:v>
                </c:pt>
                <c:pt idx="1936">
                  <c:v>3351.4</c:v>
                </c:pt>
                <c:pt idx="1937">
                  <c:v>3392.8</c:v>
                </c:pt>
                <c:pt idx="1938">
                  <c:v>3388.2</c:v>
                </c:pt>
                <c:pt idx="1939">
                  <c:v>3348</c:v>
                </c:pt>
                <c:pt idx="1940">
                  <c:v>3349.4</c:v>
                </c:pt>
                <c:pt idx="1941">
                  <c:v>3328</c:v>
                </c:pt>
                <c:pt idx="1942">
                  <c:v>3378.8</c:v>
                </c:pt>
                <c:pt idx="1943">
                  <c:v>3369.2</c:v>
                </c:pt>
                <c:pt idx="1944">
                  <c:v>3364.2</c:v>
                </c:pt>
                <c:pt idx="1945">
                  <c:v>3364.8</c:v>
                </c:pt>
                <c:pt idx="1946">
                  <c:v>3349.8</c:v>
                </c:pt>
                <c:pt idx="1947">
                  <c:v>3407.8</c:v>
                </c:pt>
                <c:pt idx="1948">
                  <c:v>3379.4</c:v>
                </c:pt>
                <c:pt idx="1949">
                  <c:v>3351</c:v>
                </c:pt>
                <c:pt idx="1950">
                  <c:v>3332.2</c:v>
                </c:pt>
                <c:pt idx="1951">
                  <c:v>3380.4</c:v>
                </c:pt>
                <c:pt idx="1952">
                  <c:v>3393.4</c:v>
                </c:pt>
                <c:pt idx="1953">
                  <c:v>3393.6</c:v>
                </c:pt>
                <c:pt idx="1954">
                  <c:v>3355.4</c:v>
                </c:pt>
                <c:pt idx="1955">
                  <c:v>3383.4</c:v>
                </c:pt>
                <c:pt idx="1956">
                  <c:v>3356</c:v>
                </c:pt>
                <c:pt idx="1957">
                  <c:v>3338.4</c:v>
                </c:pt>
                <c:pt idx="1958">
                  <c:v>3351.6</c:v>
                </c:pt>
                <c:pt idx="1959">
                  <c:v>3382.6</c:v>
                </c:pt>
                <c:pt idx="1960">
                  <c:v>3353.4</c:v>
                </c:pt>
                <c:pt idx="1961">
                  <c:v>3342.2</c:v>
                </c:pt>
                <c:pt idx="1962">
                  <c:v>3359.8</c:v>
                </c:pt>
                <c:pt idx="1963">
                  <c:v>3355.4</c:v>
                </c:pt>
                <c:pt idx="1964">
                  <c:v>3361.6</c:v>
                </c:pt>
                <c:pt idx="1965">
                  <c:v>3355</c:v>
                </c:pt>
                <c:pt idx="1966">
                  <c:v>3344.4</c:v>
                </c:pt>
                <c:pt idx="1967">
                  <c:v>3359.4</c:v>
                </c:pt>
                <c:pt idx="1968">
                  <c:v>3382.8</c:v>
                </c:pt>
                <c:pt idx="1969">
                  <c:v>3353.4</c:v>
                </c:pt>
                <c:pt idx="1970">
                  <c:v>3383.4</c:v>
                </c:pt>
                <c:pt idx="1971">
                  <c:v>3415.8</c:v>
                </c:pt>
                <c:pt idx="1972">
                  <c:v>3322.6</c:v>
                </c:pt>
                <c:pt idx="1973">
                  <c:v>3363</c:v>
                </c:pt>
                <c:pt idx="1974">
                  <c:v>3356.2</c:v>
                </c:pt>
                <c:pt idx="1975">
                  <c:v>3367</c:v>
                </c:pt>
                <c:pt idx="1976">
                  <c:v>3380.4</c:v>
                </c:pt>
                <c:pt idx="1977">
                  <c:v>3358.2</c:v>
                </c:pt>
                <c:pt idx="1978">
                  <c:v>3360.2</c:v>
                </c:pt>
                <c:pt idx="1979">
                  <c:v>3374.4</c:v>
                </c:pt>
                <c:pt idx="1980">
                  <c:v>3353.8</c:v>
                </c:pt>
                <c:pt idx="1981">
                  <c:v>3361</c:v>
                </c:pt>
                <c:pt idx="1982">
                  <c:v>3361.6</c:v>
                </c:pt>
                <c:pt idx="1983">
                  <c:v>3363</c:v>
                </c:pt>
                <c:pt idx="1984">
                  <c:v>3381.8</c:v>
                </c:pt>
                <c:pt idx="1985">
                  <c:v>3365.6</c:v>
                </c:pt>
                <c:pt idx="1986">
                  <c:v>3349.4</c:v>
                </c:pt>
                <c:pt idx="1987">
                  <c:v>3389.2</c:v>
                </c:pt>
                <c:pt idx="1988">
                  <c:v>3353.8</c:v>
                </c:pt>
                <c:pt idx="1989">
                  <c:v>3358</c:v>
                </c:pt>
                <c:pt idx="1990">
                  <c:v>3380.4</c:v>
                </c:pt>
                <c:pt idx="1991">
                  <c:v>3328.8</c:v>
                </c:pt>
                <c:pt idx="1992">
                  <c:v>3381</c:v>
                </c:pt>
                <c:pt idx="1993">
                  <c:v>4560</c:v>
                </c:pt>
                <c:pt idx="1994">
                  <c:v>3349.8</c:v>
                </c:pt>
                <c:pt idx="1995">
                  <c:v>3350</c:v>
                </c:pt>
                <c:pt idx="1996">
                  <c:v>3370.8</c:v>
                </c:pt>
                <c:pt idx="1997">
                  <c:v>3358.6</c:v>
                </c:pt>
                <c:pt idx="1998">
                  <c:v>3388.4</c:v>
                </c:pt>
                <c:pt idx="1999">
                  <c:v>3358.2</c:v>
                </c:pt>
                <c:pt idx="2000">
                  <c:v>3341.8</c:v>
                </c:pt>
                <c:pt idx="2001">
                  <c:v>3375</c:v>
                </c:pt>
                <c:pt idx="2002">
                  <c:v>3347.4</c:v>
                </c:pt>
                <c:pt idx="2003">
                  <c:v>3354.2</c:v>
                </c:pt>
                <c:pt idx="2004">
                  <c:v>3359.2</c:v>
                </c:pt>
                <c:pt idx="2005">
                  <c:v>3349.2</c:v>
                </c:pt>
                <c:pt idx="2006">
                  <c:v>3367.4</c:v>
                </c:pt>
                <c:pt idx="2007">
                  <c:v>3353.8</c:v>
                </c:pt>
                <c:pt idx="2008">
                  <c:v>3359.6</c:v>
                </c:pt>
                <c:pt idx="2009">
                  <c:v>3360</c:v>
                </c:pt>
                <c:pt idx="2010">
                  <c:v>3363.8</c:v>
                </c:pt>
                <c:pt idx="2011">
                  <c:v>3353.4</c:v>
                </c:pt>
                <c:pt idx="2012">
                  <c:v>3360</c:v>
                </c:pt>
                <c:pt idx="2013">
                  <c:v>3364</c:v>
                </c:pt>
                <c:pt idx="2014">
                  <c:v>3342</c:v>
                </c:pt>
                <c:pt idx="2015">
                  <c:v>3366.6</c:v>
                </c:pt>
                <c:pt idx="2016">
                  <c:v>3345.2</c:v>
                </c:pt>
                <c:pt idx="2017">
                  <c:v>3373</c:v>
                </c:pt>
                <c:pt idx="2018">
                  <c:v>3383.6</c:v>
                </c:pt>
                <c:pt idx="2019">
                  <c:v>3390</c:v>
                </c:pt>
                <c:pt idx="2020">
                  <c:v>3356.8</c:v>
                </c:pt>
                <c:pt idx="2021">
                  <c:v>3360</c:v>
                </c:pt>
                <c:pt idx="2022">
                  <c:v>3357</c:v>
                </c:pt>
                <c:pt idx="2023">
                  <c:v>3342.2</c:v>
                </c:pt>
                <c:pt idx="2024">
                  <c:v>3354.4</c:v>
                </c:pt>
                <c:pt idx="2025">
                  <c:v>3363.2</c:v>
                </c:pt>
                <c:pt idx="2026">
                  <c:v>3344.8</c:v>
                </c:pt>
                <c:pt idx="2027">
                  <c:v>3351.2</c:v>
                </c:pt>
                <c:pt idx="2028">
                  <c:v>3351</c:v>
                </c:pt>
                <c:pt idx="2029">
                  <c:v>3361.6</c:v>
                </c:pt>
                <c:pt idx="2030">
                  <c:v>3354.8</c:v>
                </c:pt>
                <c:pt idx="2031">
                  <c:v>3351.8</c:v>
                </c:pt>
                <c:pt idx="2032">
                  <c:v>3405.4</c:v>
                </c:pt>
                <c:pt idx="2033">
                  <c:v>3330.2</c:v>
                </c:pt>
                <c:pt idx="2034">
                  <c:v>3370.2</c:v>
                </c:pt>
                <c:pt idx="2035">
                  <c:v>3356.6</c:v>
                </c:pt>
                <c:pt idx="2036">
                  <c:v>3356.4</c:v>
                </c:pt>
                <c:pt idx="2037">
                  <c:v>3353.8</c:v>
                </c:pt>
                <c:pt idx="2038">
                  <c:v>3324.6</c:v>
                </c:pt>
                <c:pt idx="2039">
                  <c:v>3328.2</c:v>
                </c:pt>
                <c:pt idx="2040">
                  <c:v>3382</c:v>
                </c:pt>
                <c:pt idx="2041">
                  <c:v>3324.2</c:v>
                </c:pt>
                <c:pt idx="2042">
                  <c:v>3382.2</c:v>
                </c:pt>
                <c:pt idx="2043">
                  <c:v>3358.8</c:v>
                </c:pt>
                <c:pt idx="2044">
                  <c:v>3363.2</c:v>
                </c:pt>
                <c:pt idx="2045">
                  <c:v>3327.2</c:v>
                </c:pt>
                <c:pt idx="2046">
                  <c:v>3356.6</c:v>
                </c:pt>
                <c:pt idx="2047">
                  <c:v>3328.8</c:v>
                </c:pt>
                <c:pt idx="2048">
                  <c:v>3328.8</c:v>
                </c:pt>
                <c:pt idx="2049">
                  <c:v>3328.8</c:v>
                </c:pt>
                <c:pt idx="2050">
                  <c:v>3328.8</c:v>
                </c:pt>
                <c:pt idx="2051">
                  <c:v>3328.8</c:v>
                </c:pt>
                <c:pt idx="2052">
                  <c:v>3328.8</c:v>
                </c:pt>
                <c:pt idx="2053">
                  <c:v>3328.8</c:v>
                </c:pt>
                <c:pt idx="2054">
                  <c:v>3328.8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front!$E$18</c:f>
              <c:strCache>
                <c:ptCount val="1"/>
                <c:pt idx="0">
                  <c:v>long</c:v>
                </c:pt>
              </c:strCache>
            </c:strRef>
          </c:tx>
          <c:spPr>
            <a:ln w="952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front!$E$19:$E$2073</c:f>
              <c:numCache>
                <c:formatCode>General</c:formatCode>
                <c:ptCount val="2055"/>
                <c:pt idx="0">
                  <c:v>3332.2</c:v>
                </c:pt>
                <c:pt idx="1">
                  <c:v>2985.4</c:v>
                </c:pt>
                <c:pt idx="2">
                  <c:v>2984.4</c:v>
                </c:pt>
                <c:pt idx="3">
                  <c:v>2987.8</c:v>
                </c:pt>
                <c:pt idx="4">
                  <c:v>3327</c:v>
                </c:pt>
                <c:pt idx="5">
                  <c:v>3341.8</c:v>
                </c:pt>
                <c:pt idx="6">
                  <c:v>3331</c:v>
                </c:pt>
                <c:pt idx="7">
                  <c:v>3327</c:v>
                </c:pt>
                <c:pt idx="8">
                  <c:v>3359.4</c:v>
                </c:pt>
                <c:pt idx="9">
                  <c:v>3324.6</c:v>
                </c:pt>
                <c:pt idx="10">
                  <c:v>3329</c:v>
                </c:pt>
                <c:pt idx="11">
                  <c:v>3315</c:v>
                </c:pt>
                <c:pt idx="12">
                  <c:v>3330.2</c:v>
                </c:pt>
                <c:pt idx="13">
                  <c:v>3331.8</c:v>
                </c:pt>
                <c:pt idx="14">
                  <c:v>3347.2</c:v>
                </c:pt>
                <c:pt idx="15">
                  <c:v>3326.2</c:v>
                </c:pt>
                <c:pt idx="16">
                  <c:v>3353.8</c:v>
                </c:pt>
                <c:pt idx="17">
                  <c:v>3331.2</c:v>
                </c:pt>
                <c:pt idx="18">
                  <c:v>3337.4</c:v>
                </c:pt>
                <c:pt idx="19">
                  <c:v>3397.2</c:v>
                </c:pt>
                <c:pt idx="20">
                  <c:v>3341.2</c:v>
                </c:pt>
                <c:pt idx="21">
                  <c:v>3317.6</c:v>
                </c:pt>
                <c:pt idx="22">
                  <c:v>3319</c:v>
                </c:pt>
                <c:pt idx="23">
                  <c:v>3320</c:v>
                </c:pt>
                <c:pt idx="24">
                  <c:v>3347.4</c:v>
                </c:pt>
                <c:pt idx="25">
                  <c:v>3350.4</c:v>
                </c:pt>
                <c:pt idx="26">
                  <c:v>3334.2</c:v>
                </c:pt>
                <c:pt idx="27">
                  <c:v>3335.2</c:v>
                </c:pt>
                <c:pt idx="28">
                  <c:v>3364</c:v>
                </c:pt>
                <c:pt idx="29">
                  <c:v>3352.8</c:v>
                </c:pt>
                <c:pt idx="30">
                  <c:v>3354.2</c:v>
                </c:pt>
                <c:pt idx="31">
                  <c:v>3311</c:v>
                </c:pt>
                <c:pt idx="32">
                  <c:v>3340.6</c:v>
                </c:pt>
                <c:pt idx="33">
                  <c:v>3316</c:v>
                </c:pt>
                <c:pt idx="34">
                  <c:v>3365.6</c:v>
                </c:pt>
                <c:pt idx="35">
                  <c:v>3367.2</c:v>
                </c:pt>
                <c:pt idx="36">
                  <c:v>3327</c:v>
                </c:pt>
                <c:pt idx="37">
                  <c:v>3327</c:v>
                </c:pt>
                <c:pt idx="38">
                  <c:v>3375.6</c:v>
                </c:pt>
                <c:pt idx="39">
                  <c:v>3328.6</c:v>
                </c:pt>
                <c:pt idx="40">
                  <c:v>3358.6</c:v>
                </c:pt>
                <c:pt idx="41">
                  <c:v>3408.8</c:v>
                </c:pt>
                <c:pt idx="42">
                  <c:v>3339</c:v>
                </c:pt>
                <c:pt idx="43">
                  <c:v>3354.6</c:v>
                </c:pt>
                <c:pt idx="44">
                  <c:v>3333</c:v>
                </c:pt>
                <c:pt idx="45">
                  <c:v>3363.2</c:v>
                </c:pt>
                <c:pt idx="46">
                  <c:v>3359</c:v>
                </c:pt>
                <c:pt idx="47">
                  <c:v>3336.4</c:v>
                </c:pt>
                <c:pt idx="48">
                  <c:v>3345</c:v>
                </c:pt>
                <c:pt idx="49">
                  <c:v>3348.6</c:v>
                </c:pt>
                <c:pt idx="50">
                  <c:v>3343.2</c:v>
                </c:pt>
                <c:pt idx="51">
                  <c:v>3326.6</c:v>
                </c:pt>
                <c:pt idx="52">
                  <c:v>3387.6</c:v>
                </c:pt>
                <c:pt idx="53">
                  <c:v>3349.2</c:v>
                </c:pt>
                <c:pt idx="54">
                  <c:v>3327</c:v>
                </c:pt>
                <c:pt idx="55">
                  <c:v>3389.4</c:v>
                </c:pt>
                <c:pt idx="56">
                  <c:v>3350.8</c:v>
                </c:pt>
                <c:pt idx="57">
                  <c:v>3367.2</c:v>
                </c:pt>
                <c:pt idx="58">
                  <c:v>3354.4</c:v>
                </c:pt>
                <c:pt idx="59">
                  <c:v>3362.6</c:v>
                </c:pt>
                <c:pt idx="60">
                  <c:v>3350.6</c:v>
                </c:pt>
                <c:pt idx="61">
                  <c:v>3346</c:v>
                </c:pt>
                <c:pt idx="62">
                  <c:v>3331.2</c:v>
                </c:pt>
                <c:pt idx="63">
                  <c:v>3337.6</c:v>
                </c:pt>
                <c:pt idx="64">
                  <c:v>3367.2</c:v>
                </c:pt>
                <c:pt idx="65">
                  <c:v>3313.8</c:v>
                </c:pt>
                <c:pt idx="66">
                  <c:v>3330</c:v>
                </c:pt>
                <c:pt idx="67">
                  <c:v>3330.4</c:v>
                </c:pt>
                <c:pt idx="68">
                  <c:v>3351.6</c:v>
                </c:pt>
                <c:pt idx="69">
                  <c:v>3365.4</c:v>
                </c:pt>
                <c:pt idx="70">
                  <c:v>3332</c:v>
                </c:pt>
                <c:pt idx="71">
                  <c:v>3365.2</c:v>
                </c:pt>
                <c:pt idx="72">
                  <c:v>3331.6</c:v>
                </c:pt>
                <c:pt idx="73">
                  <c:v>3366.2</c:v>
                </c:pt>
                <c:pt idx="74">
                  <c:v>3328.6</c:v>
                </c:pt>
                <c:pt idx="75">
                  <c:v>3352.4</c:v>
                </c:pt>
                <c:pt idx="76">
                  <c:v>3351</c:v>
                </c:pt>
                <c:pt idx="77">
                  <c:v>3339.8</c:v>
                </c:pt>
                <c:pt idx="78">
                  <c:v>3329</c:v>
                </c:pt>
                <c:pt idx="79">
                  <c:v>3337.8</c:v>
                </c:pt>
                <c:pt idx="80">
                  <c:v>3331.6</c:v>
                </c:pt>
                <c:pt idx="81">
                  <c:v>3348.6</c:v>
                </c:pt>
                <c:pt idx="82">
                  <c:v>3367.2</c:v>
                </c:pt>
                <c:pt idx="83">
                  <c:v>3337</c:v>
                </c:pt>
                <c:pt idx="84">
                  <c:v>3348.6</c:v>
                </c:pt>
                <c:pt idx="85">
                  <c:v>3355.8</c:v>
                </c:pt>
                <c:pt idx="86">
                  <c:v>3366.6</c:v>
                </c:pt>
                <c:pt idx="87">
                  <c:v>3345.6</c:v>
                </c:pt>
                <c:pt idx="88">
                  <c:v>3340.6</c:v>
                </c:pt>
                <c:pt idx="89">
                  <c:v>3330.2</c:v>
                </c:pt>
                <c:pt idx="90">
                  <c:v>3370.6</c:v>
                </c:pt>
                <c:pt idx="91">
                  <c:v>3373.8</c:v>
                </c:pt>
                <c:pt idx="92">
                  <c:v>3346.6</c:v>
                </c:pt>
                <c:pt idx="93">
                  <c:v>3361.4</c:v>
                </c:pt>
                <c:pt idx="94">
                  <c:v>3327.6</c:v>
                </c:pt>
                <c:pt idx="95">
                  <c:v>3342.2</c:v>
                </c:pt>
                <c:pt idx="96">
                  <c:v>3358.6</c:v>
                </c:pt>
                <c:pt idx="97">
                  <c:v>3417.4</c:v>
                </c:pt>
                <c:pt idx="98">
                  <c:v>3345.2</c:v>
                </c:pt>
                <c:pt idx="99">
                  <c:v>3333.2</c:v>
                </c:pt>
                <c:pt idx="100">
                  <c:v>3337.6</c:v>
                </c:pt>
                <c:pt idx="101">
                  <c:v>3318.2</c:v>
                </c:pt>
                <c:pt idx="102">
                  <c:v>3360.2</c:v>
                </c:pt>
                <c:pt idx="103">
                  <c:v>3396.8</c:v>
                </c:pt>
                <c:pt idx="104">
                  <c:v>3335.2</c:v>
                </c:pt>
                <c:pt idx="105">
                  <c:v>3353.2</c:v>
                </c:pt>
                <c:pt idx="106">
                  <c:v>3352.8</c:v>
                </c:pt>
                <c:pt idx="107">
                  <c:v>3347.4</c:v>
                </c:pt>
                <c:pt idx="108">
                  <c:v>3347.4</c:v>
                </c:pt>
                <c:pt idx="109">
                  <c:v>3321.2</c:v>
                </c:pt>
                <c:pt idx="110">
                  <c:v>3359</c:v>
                </c:pt>
                <c:pt idx="111">
                  <c:v>3385.8</c:v>
                </c:pt>
                <c:pt idx="112">
                  <c:v>3351.2</c:v>
                </c:pt>
                <c:pt idx="113">
                  <c:v>3338.6</c:v>
                </c:pt>
                <c:pt idx="114">
                  <c:v>3369.2</c:v>
                </c:pt>
                <c:pt idx="115">
                  <c:v>3369.4</c:v>
                </c:pt>
                <c:pt idx="116">
                  <c:v>3333</c:v>
                </c:pt>
                <c:pt idx="117">
                  <c:v>3327.4</c:v>
                </c:pt>
                <c:pt idx="118">
                  <c:v>3365.8</c:v>
                </c:pt>
                <c:pt idx="119">
                  <c:v>3386.2</c:v>
                </c:pt>
                <c:pt idx="120">
                  <c:v>3342.6</c:v>
                </c:pt>
                <c:pt idx="121">
                  <c:v>3380.2</c:v>
                </c:pt>
                <c:pt idx="122">
                  <c:v>3377</c:v>
                </c:pt>
                <c:pt idx="123">
                  <c:v>3330.2</c:v>
                </c:pt>
                <c:pt idx="124">
                  <c:v>3345.6</c:v>
                </c:pt>
                <c:pt idx="125">
                  <c:v>3342.4</c:v>
                </c:pt>
                <c:pt idx="126">
                  <c:v>3347.6</c:v>
                </c:pt>
                <c:pt idx="127">
                  <c:v>3358.8</c:v>
                </c:pt>
                <c:pt idx="128">
                  <c:v>3324</c:v>
                </c:pt>
                <c:pt idx="129">
                  <c:v>3352.6</c:v>
                </c:pt>
                <c:pt idx="130">
                  <c:v>3367.8</c:v>
                </c:pt>
                <c:pt idx="131">
                  <c:v>3358.2</c:v>
                </c:pt>
                <c:pt idx="132">
                  <c:v>3384.4</c:v>
                </c:pt>
                <c:pt idx="133">
                  <c:v>3356.2</c:v>
                </c:pt>
                <c:pt idx="134">
                  <c:v>3400</c:v>
                </c:pt>
                <c:pt idx="135">
                  <c:v>3383.2</c:v>
                </c:pt>
                <c:pt idx="136">
                  <c:v>3341.2</c:v>
                </c:pt>
                <c:pt idx="137">
                  <c:v>3378</c:v>
                </c:pt>
                <c:pt idx="138">
                  <c:v>3361.6</c:v>
                </c:pt>
                <c:pt idx="139">
                  <c:v>3338.6</c:v>
                </c:pt>
                <c:pt idx="140">
                  <c:v>3359.4</c:v>
                </c:pt>
                <c:pt idx="141">
                  <c:v>3360.6</c:v>
                </c:pt>
                <c:pt idx="142">
                  <c:v>3372</c:v>
                </c:pt>
                <c:pt idx="143">
                  <c:v>3332.2</c:v>
                </c:pt>
                <c:pt idx="144">
                  <c:v>3365.2</c:v>
                </c:pt>
                <c:pt idx="145">
                  <c:v>3364.6</c:v>
                </c:pt>
                <c:pt idx="146">
                  <c:v>3374.2</c:v>
                </c:pt>
                <c:pt idx="147">
                  <c:v>3419.2</c:v>
                </c:pt>
                <c:pt idx="148">
                  <c:v>3358.2</c:v>
                </c:pt>
                <c:pt idx="149">
                  <c:v>3337.8</c:v>
                </c:pt>
                <c:pt idx="150">
                  <c:v>3361.8</c:v>
                </c:pt>
                <c:pt idx="151">
                  <c:v>3369.8</c:v>
                </c:pt>
                <c:pt idx="152">
                  <c:v>3382.4</c:v>
                </c:pt>
                <c:pt idx="153">
                  <c:v>3338.2</c:v>
                </c:pt>
                <c:pt idx="154">
                  <c:v>3337.8</c:v>
                </c:pt>
                <c:pt idx="155">
                  <c:v>3373.8</c:v>
                </c:pt>
                <c:pt idx="156">
                  <c:v>3335.4</c:v>
                </c:pt>
                <c:pt idx="157">
                  <c:v>3354.8</c:v>
                </c:pt>
                <c:pt idx="158">
                  <c:v>3354.6</c:v>
                </c:pt>
                <c:pt idx="159">
                  <c:v>3332</c:v>
                </c:pt>
                <c:pt idx="160">
                  <c:v>3383.6</c:v>
                </c:pt>
                <c:pt idx="161">
                  <c:v>3370.8</c:v>
                </c:pt>
                <c:pt idx="162">
                  <c:v>3340.8</c:v>
                </c:pt>
                <c:pt idx="163">
                  <c:v>3359</c:v>
                </c:pt>
                <c:pt idx="164">
                  <c:v>3358.6</c:v>
                </c:pt>
                <c:pt idx="165">
                  <c:v>3366.8</c:v>
                </c:pt>
                <c:pt idx="166">
                  <c:v>3342.4</c:v>
                </c:pt>
                <c:pt idx="167">
                  <c:v>3336.8</c:v>
                </c:pt>
                <c:pt idx="168">
                  <c:v>3358.8</c:v>
                </c:pt>
                <c:pt idx="169">
                  <c:v>3350</c:v>
                </c:pt>
                <c:pt idx="170">
                  <c:v>3310.6</c:v>
                </c:pt>
                <c:pt idx="171">
                  <c:v>3327.6</c:v>
                </c:pt>
                <c:pt idx="172">
                  <c:v>3336.8</c:v>
                </c:pt>
                <c:pt idx="173">
                  <c:v>3365.6</c:v>
                </c:pt>
                <c:pt idx="174">
                  <c:v>3364.2</c:v>
                </c:pt>
                <c:pt idx="175">
                  <c:v>3342.6</c:v>
                </c:pt>
                <c:pt idx="176">
                  <c:v>3342.4</c:v>
                </c:pt>
                <c:pt idx="177">
                  <c:v>3327.2</c:v>
                </c:pt>
                <c:pt idx="178">
                  <c:v>3332.8</c:v>
                </c:pt>
                <c:pt idx="179">
                  <c:v>3307.4</c:v>
                </c:pt>
                <c:pt idx="180">
                  <c:v>3338.8</c:v>
                </c:pt>
                <c:pt idx="181">
                  <c:v>3426.2</c:v>
                </c:pt>
                <c:pt idx="182">
                  <c:v>3368.6</c:v>
                </c:pt>
                <c:pt idx="183">
                  <c:v>3373.6</c:v>
                </c:pt>
                <c:pt idx="184">
                  <c:v>3337.2</c:v>
                </c:pt>
                <c:pt idx="185">
                  <c:v>3345.6</c:v>
                </c:pt>
                <c:pt idx="186">
                  <c:v>3367</c:v>
                </c:pt>
                <c:pt idx="187">
                  <c:v>3377.8</c:v>
                </c:pt>
                <c:pt idx="188">
                  <c:v>3330.2</c:v>
                </c:pt>
                <c:pt idx="189">
                  <c:v>3346.6</c:v>
                </c:pt>
                <c:pt idx="190">
                  <c:v>3327.8</c:v>
                </c:pt>
                <c:pt idx="191">
                  <c:v>3432.6</c:v>
                </c:pt>
                <c:pt idx="192">
                  <c:v>3335.6</c:v>
                </c:pt>
                <c:pt idx="193">
                  <c:v>3334</c:v>
                </c:pt>
                <c:pt idx="194">
                  <c:v>3437.6</c:v>
                </c:pt>
                <c:pt idx="195">
                  <c:v>3370</c:v>
                </c:pt>
                <c:pt idx="196">
                  <c:v>3419</c:v>
                </c:pt>
                <c:pt idx="197">
                  <c:v>3332.4</c:v>
                </c:pt>
                <c:pt idx="198">
                  <c:v>3370.4</c:v>
                </c:pt>
                <c:pt idx="199">
                  <c:v>3356</c:v>
                </c:pt>
                <c:pt idx="200">
                  <c:v>3352.6</c:v>
                </c:pt>
                <c:pt idx="201">
                  <c:v>3366.2</c:v>
                </c:pt>
                <c:pt idx="202">
                  <c:v>3346.2</c:v>
                </c:pt>
                <c:pt idx="203">
                  <c:v>3329.8</c:v>
                </c:pt>
                <c:pt idx="204">
                  <c:v>3358.6</c:v>
                </c:pt>
                <c:pt idx="205">
                  <c:v>3347.2</c:v>
                </c:pt>
                <c:pt idx="206">
                  <c:v>3360.2</c:v>
                </c:pt>
                <c:pt idx="207">
                  <c:v>3352.4</c:v>
                </c:pt>
                <c:pt idx="208">
                  <c:v>3322.6</c:v>
                </c:pt>
                <c:pt idx="209">
                  <c:v>3357.8</c:v>
                </c:pt>
                <c:pt idx="210">
                  <c:v>3387.8</c:v>
                </c:pt>
                <c:pt idx="211">
                  <c:v>3345.2</c:v>
                </c:pt>
                <c:pt idx="212">
                  <c:v>3365.4</c:v>
                </c:pt>
                <c:pt idx="213">
                  <c:v>3305</c:v>
                </c:pt>
                <c:pt idx="214">
                  <c:v>3382.8</c:v>
                </c:pt>
                <c:pt idx="215">
                  <c:v>3326.2</c:v>
                </c:pt>
                <c:pt idx="216">
                  <c:v>3346.6</c:v>
                </c:pt>
                <c:pt idx="217">
                  <c:v>3337</c:v>
                </c:pt>
                <c:pt idx="218">
                  <c:v>3365.2</c:v>
                </c:pt>
                <c:pt idx="219">
                  <c:v>3405.6</c:v>
                </c:pt>
                <c:pt idx="220">
                  <c:v>3339</c:v>
                </c:pt>
                <c:pt idx="221">
                  <c:v>3368</c:v>
                </c:pt>
                <c:pt idx="222">
                  <c:v>3337.2</c:v>
                </c:pt>
                <c:pt idx="223">
                  <c:v>3366.8</c:v>
                </c:pt>
                <c:pt idx="224">
                  <c:v>3358.6</c:v>
                </c:pt>
                <c:pt idx="225">
                  <c:v>3337.4</c:v>
                </c:pt>
                <c:pt idx="226">
                  <c:v>3355.2</c:v>
                </c:pt>
                <c:pt idx="227">
                  <c:v>3353</c:v>
                </c:pt>
                <c:pt idx="228">
                  <c:v>3393.8</c:v>
                </c:pt>
                <c:pt idx="229">
                  <c:v>3389.8</c:v>
                </c:pt>
                <c:pt idx="230">
                  <c:v>3362</c:v>
                </c:pt>
                <c:pt idx="231">
                  <c:v>3357.8</c:v>
                </c:pt>
                <c:pt idx="232">
                  <c:v>3371.8</c:v>
                </c:pt>
                <c:pt idx="233">
                  <c:v>3342.4</c:v>
                </c:pt>
                <c:pt idx="234">
                  <c:v>3391.8</c:v>
                </c:pt>
                <c:pt idx="235">
                  <c:v>3350</c:v>
                </c:pt>
                <c:pt idx="236">
                  <c:v>3360.4</c:v>
                </c:pt>
                <c:pt idx="237">
                  <c:v>3338.4</c:v>
                </c:pt>
                <c:pt idx="238">
                  <c:v>3373.2</c:v>
                </c:pt>
                <c:pt idx="239">
                  <c:v>3370</c:v>
                </c:pt>
                <c:pt idx="240">
                  <c:v>3363.4</c:v>
                </c:pt>
                <c:pt idx="241">
                  <c:v>3324.6</c:v>
                </c:pt>
                <c:pt idx="242">
                  <c:v>3372.2</c:v>
                </c:pt>
                <c:pt idx="243">
                  <c:v>3374</c:v>
                </c:pt>
                <c:pt idx="244">
                  <c:v>3340</c:v>
                </c:pt>
                <c:pt idx="245">
                  <c:v>3337.8</c:v>
                </c:pt>
                <c:pt idx="246">
                  <c:v>3336.2</c:v>
                </c:pt>
                <c:pt idx="247">
                  <c:v>3358</c:v>
                </c:pt>
                <c:pt idx="248">
                  <c:v>3360.4</c:v>
                </c:pt>
                <c:pt idx="249">
                  <c:v>3362.2</c:v>
                </c:pt>
                <c:pt idx="250">
                  <c:v>3375</c:v>
                </c:pt>
                <c:pt idx="251">
                  <c:v>3336.2</c:v>
                </c:pt>
                <c:pt idx="252">
                  <c:v>3341.8</c:v>
                </c:pt>
                <c:pt idx="253">
                  <c:v>3366.8</c:v>
                </c:pt>
                <c:pt idx="254">
                  <c:v>3345.4</c:v>
                </c:pt>
                <c:pt idx="255">
                  <c:v>3372.8</c:v>
                </c:pt>
                <c:pt idx="256">
                  <c:v>3376</c:v>
                </c:pt>
                <c:pt idx="257">
                  <c:v>3354.8</c:v>
                </c:pt>
                <c:pt idx="258">
                  <c:v>3362.6</c:v>
                </c:pt>
                <c:pt idx="259">
                  <c:v>3360.8</c:v>
                </c:pt>
                <c:pt idx="260">
                  <c:v>3340</c:v>
                </c:pt>
                <c:pt idx="261">
                  <c:v>3372.6</c:v>
                </c:pt>
                <c:pt idx="262">
                  <c:v>3353.2</c:v>
                </c:pt>
                <c:pt idx="263">
                  <c:v>3405.2</c:v>
                </c:pt>
                <c:pt idx="264">
                  <c:v>3341.6</c:v>
                </c:pt>
                <c:pt idx="265">
                  <c:v>3345.8</c:v>
                </c:pt>
                <c:pt idx="266">
                  <c:v>3364.6</c:v>
                </c:pt>
                <c:pt idx="267">
                  <c:v>3352.2</c:v>
                </c:pt>
                <c:pt idx="268">
                  <c:v>3335.8</c:v>
                </c:pt>
                <c:pt idx="269">
                  <c:v>3380.2</c:v>
                </c:pt>
                <c:pt idx="270">
                  <c:v>3364</c:v>
                </c:pt>
                <c:pt idx="271">
                  <c:v>3363</c:v>
                </c:pt>
                <c:pt idx="272">
                  <c:v>3362.6</c:v>
                </c:pt>
                <c:pt idx="273">
                  <c:v>3359</c:v>
                </c:pt>
                <c:pt idx="274">
                  <c:v>3428.2</c:v>
                </c:pt>
                <c:pt idx="275">
                  <c:v>3344.6</c:v>
                </c:pt>
                <c:pt idx="276">
                  <c:v>3346.6</c:v>
                </c:pt>
                <c:pt idx="277">
                  <c:v>3326.2</c:v>
                </c:pt>
                <c:pt idx="278">
                  <c:v>3366</c:v>
                </c:pt>
                <c:pt idx="279">
                  <c:v>3404.6</c:v>
                </c:pt>
                <c:pt idx="280">
                  <c:v>3371.6</c:v>
                </c:pt>
                <c:pt idx="281">
                  <c:v>3344.6</c:v>
                </c:pt>
                <c:pt idx="282">
                  <c:v>3317.2</c:v>
                </c:pt>
                <c:pt idx="283">
                  <c:v>3324.6</c:v>
                </c:pt>
                <c:pt idx="284">
                  <c:v>3388</c:v>
                </c:pt>
                <c:pt idx="285">
                  <c:v>3342.4</c:v>
                </c:pt>
                <c:pt idx="286">
                  <c:v>3364.6</c:v>
                </c:pt>
                <c:pt idx="287">
                  <c:v>3329.8</c:v>
                </c:pt>
                <c:pt idx="288">
                  <c:v>3350.2</c:v>
                </c:pt>
                <c:pt idx="289">
                  <c:v>3342.2</c:v>
                </c:pt>
                <c:pt idx="290">
                  <c:v>3351</c:v>
                </c:pt>
                <c:pt idx="291">
                  <c:v>3340</c:v>
                </c:pt>
                <c:pt idx="292">
                  <c:v>3347.4</c:v>
                </c:pt>
                <c:pt idx="293">
                  <c:v>3365.2</c:v>
                </c:pt>
                <c:pt idx="294">
                  <c:v>3364.2</c:v>
                </c:pt>
                <c:pt idx="295">
                  <c:v>3351.4</c:v>
                </c:pt>
                <c:pt idx="296">
                  <c:v>3360.4</c:v>
                </c:pt>
                <c:pt idx="297">
                  <c:v>3339.4</c:v>
                </c:pt>
                <c:pt idx="298">
                  <c:v>3351.2</c:v>
                </c:pt>
                <c:pt idx="299">
                  <c:v>3336</c:v>
                </c:pt>
                <c:pt idx="300">
                  <c:v>3339.8</c:v>
                </c:pt>
                <c:pt idx="301">
                  <c:v>3371</c:v>
                </c:pt>
                <c:pt idx="302">
                  <c:v>3361.8</c:v>
                </c:pt>
                <c:pt idx="303">
                  <c:v>3397</c:v>
                </c:pt>
                <c:pt idx="304">
                  <c:v>3339.6</c:v>
                </c:pt>
                <c:pt idx="305">
                  <c:v>3403</c:v>
                </c:pt>
                <c:pt idx="306">
                  <c:v>3371.2</c:v>
                </c:pt>
                <c:pt idx="307">
                  <c:v>3370.8</c:v>
                </c:pt>
                <c:pt idx="308">
                  <c:v>3383</c:v>
                </c:pt>
                <c:pt idx="309">
                  <c:v>3357.6</c:v>
                </c:pt>
                <c:pt idx="310">
                  <c:v>3353.6</c:v>
                </c:pt>
                <c:pt idx="311">
                  <c:v>3446.6</c:v>
                </c:pt>
                <c:pt idx="312">
                  <c:v>3332</c:v>
                </c:pt>
                <c:pt idx="313">
                  <c:v>3349.4</c:v>
                </c:pt>
                <c:pt idx="314">
                  <c:v>3343</c:v>
                </c:pt>
                <c:pt idx="315">
                  <c:v>3361.4</c:v>
                </c:pt>
                <c:pt idx="316">
                  <c:v>3349.6</c:v>
                </c:pt>
                <c:pt idx="317">
                  <c:v>3347.4</c:v>
                </c:pt>
                <c:pt idx="318">
                  <c:v>3397.2</c:v>
                </c:pt>
                <c:pt idx="319">
                  <c:v>3378.8</c:v>
                </c:pt>
                <c:pt idx="320">
                  <c:v>3331</c:v>
                </c:pt>
                <c:pt idx="321">
                  <c:v>3334.4</c:v>
                </c:pt>
                <c:pt idx="322">
                  <c:v>3334.4</c:v>
                </c:pt>
                <c:pt idx="323">
                  <c:v>3360.8</c:v>
                </c:pt>
                <c:pt idx="324">
                  <c:v>3373</c:v>
                </c:pt>
                <c:pt idx="325">
                  <c:v>3347.8</c:v>
                </c:pt>
                <c:pt idx="326">
                  <c:v>3357.2</c:v>
                </c:pt>
                <c:pt idx="327">
                  <c:v>3363.6</c:v>
                </c:pt>
                <c:pt idx="328">
                  <c:v>3360.2</c:v>
                </c:pt>
                <c:pt idx="329">
                  <c:v>3346.4</c:v>
                </c:pt>
                <c:pt idx="330">
                  <c:v>3342.6</c:v>
                </c:pt>
                <c:pt idx="331">
                  <c:v>3330.8</c:v>
                </c:pt>
                <c:pt idx="332">
                  <c:v>3355</c:v>
                </c:pt>
                <c:pt idx="333">
                  <c:v>3369.6</c:v>
                </c:pt>
                <c:pt idx="334">
                  <c:v>3341</c:v>
                </c:pt>
                <c:pt idx="335">
                  <c:v>3332.8</c:v>
                </c:pt>
                <c:pt idx="336">
                  <c:v>3385.8</c:v>
                </c:pt>
                <c:pt idx="337">
                  <c:v>3334.6</c:v>
                </c:pt>
                <c:pt idx="338">
                  <c:v>3388.6</c:v>
                </c:pt>
                <c:pt idx="339">
                  <c:v>3359.6</c:v>
                </c:pt>
                <c:pt idx="340">
                  <c:v>3322</c:v>
                </c:pt>
                <c:pt idx="341">
                  <c:v>3357.4</c:v>
                </c:pt>
                <c:pt idx="342">
                  <c:v>3386.8</c:v>
                </c:pt>
                <c:pt idx="343">
                  <c:v>3354.4</c:v>
                </c:pt>
                <c:pt idx="344">
                  <c:v>3334.6</c:v>
                </c:pt>
                <c:pt idx="345">
                  <c:v>3359</c:v>
                </c:pt>
                <c:pt idx="346">
                  <c:v>3394.6</c:v>
                </c:pt>
                <c:pt idx="347">
                  <c:v>3361.2</c:v>
                </c:pt>
                <c:pt idx="348">
                  <c:v>3353.8</c:v>
                </c:pt>
                <c:pt idx="349">
                  <c:v>3348.6</c:v>
                </c:pt>
                <c:pt idx="350">
                  <c:v>3369.2</c:v>
                </c:pt>
                <c:pt idx="351">
                  <c:v>3366.8</c:v>
                </c:pt>
                <c:pt idx="352">
                  <c:v>3370.6</c:v>
                </c:pt>
                <c:pt idx="353">
                  <c:v>3361.2</c:v>
                </c:pt>
                <c:pt idx="354">
                  <c:v>3404.8</c:v>
                </c:pt>
                <c:pt idx="355">
                  <c:v>3340</c:v>
                </c:pt>
                <c:pt idx="356">
                  <c:v>3396.8</c:v>
                </c:pt>
                <c:pt idx="357">
                  <c:v>3336</c:v>
                </c:pt>
                <c:pt idx="358">
                  <c:v>3414</c:v>
                </c:pt>
                <c:pt idx="359">
                  <c:v>3358</c:v>
                </c:pt>
                <c:pt idx="360">
                  <c:v>3321.6</c:v>
                </c:pt>
                <c:pt idx="361">
                  <c:v>3340.4</c:v>
                </c:pt>
                <c:pt idx="362">
                  <c:v>3343.8</c:v>
                </c:pt>
                <c:pt idx="363">
                  <c:v>3327.8</c:v>
                </c:pt>
                <c:pt idx="364">
                  <c:v>3370</c:v>
                </c:pt>
                <c:pt idx="365">
                  <c:v>3382.8</c:v>
                </c:pt>
                <c:pt idx="366">
                  <c:v>3347.6</c:v>
                </c:pt>
                <c:pt idx="367">
                  <c:v>3352</c:v>
                </c:pt>
                <c:pt idx="368">
                  <c:v>3352.8</c:v>
                </c:pt>
                <c:pt idx="369">
                  <c:v>3343.2</c:v>
                </c:pt>
                <c:pt idx="370">
                  <c:v>3356.2</c:v>
                </c:pt>
                <c:pt idx="371">
                  <c:v>3412.8</c:v>
                </c:pt>
                <c:pt idx="372">
                  <c:v>3365.2</c:v>
                </c:pt>
                <c:pt idx="373">
                  <c:v>3339.4</c:v>
                </c:pt>
                <c:pt idx="374">
                  <c:v>3366.6</c:v>
                </c:pt>
                <c:pt idx="375">
                  <c:v>3345.6</c:v>
                </c:pt>
                <c:pt idx="376">
                  <c:v>3323.6</c:v>
                </c:pt>
                <c:pt idx="377">
                  <c:v>3363.4</c:v>
                </c:pt>
                <c:pt idx="378">
                  <c:v>3352</c:v>
                </c:pt>
                <c:pt idx="379">
                  <c:v>3359.6</c:v>
                </c:pt>
                <c:pt idx="380">
                  <c:v>3329.2</c:v>
                </c:pt>
                <c:pt idx="381">
                  <c:v>3324.6</c:v>
                </c:pt>
                <c:pt idx="382">
                  <c:v>3375.4</c:v>
                </c:pt>
                <c:pt idx="383">
                  <c:v>3324.8</c:v>
                </c:pt>
                <c:pt idx="384">
                  <c:v>3374.6</c:v>
                </c:pt>
                <c:pt idx="385">
                  <c:v>3348.8</c:v>
                </c:pt>
                <c:pt idx="386">
                  <c:v>3340.4</c:v>
                </c:pt>
                <c:pt idx="387">
                  <c:v>3353</c:v>
                </c:pt>
                <c:pt idx="388">
                  <c:v>3376</c:v>
                </c:pt>
                <c:pt idx="389">
                  <c:v>3337.2</c:v>
                </c:pt>
                <c:pt idx="390">
                  <c:v>3321</c:v>
                </c:pt>
                <c:pt idx="391">
                  <c:v>3362</c:v>
                </c:pt>
                <c:pt idx="392">
                  <c:v>3362.6</c:v>
                </c:pt>
                <c:pt idx="393">
                  <c:v>3318.2</c:v>
                </c:pt>
                <c:pt idx="394">
                  <c:v>3325.2</c:v>
                </c:pt>
                <c:pt idx="395">
                  <c:v>3366.2</c:v>
                </c:pt>
                <c:pt idx="396">
                  <c:v>3309.4</c:v>
                </c:pt>
                <c:pt idx="397">
                  <c:v>3383.8</c:v>
                </c:pt>
                <c:pt idx="398">
                  <c:v>3338.6</c:v>
                </c:pt>
                <c:pt idx="399">
                  <c:v>3329.8</c:v>
                </c:pt>
                <c:pt idx="400">
                  <c:v>3325.2</c:v>
                </c:pt>
                <c:pt idx="401">
                  <c:v>3355</c:v>
                </c:pt>
                <c:pt idx="402">
                  <c:v>3356.6</c:v>
                </c:pt>
                <c:pt idx="403">
                  <c:v>3346.8</c:v>
                </c:pt>
                <c:pt idx="404">
                  <c:v>3353.2</c:v>
                </c:pt>
                <c:pt idx="405">
                  <c:v>3342.2</c:v>
                </c:pt>
                <c:pt idx="406">
                  <c:v>3365</c:v>
                </c:pt>
                <c:pt idx="407">
                  <c:v>3386.8</c:v>
                </c:pt>
                <c:pt idx="408">
                  <c:v>3344.2</c:v>
                </c:pt>
                <c:pt idx="409">
                  <c:v>3379.4</c:v>
                </c:pt>
                <c:pt idx="410">
                  <c:v>3382</c:v>
                </c:pt>
                <c:pt idx="411">
                  <c:v>3327.8</c:v>
                </c:pt>
                <c:pt idx="412">
                  <c:v>3360.2</c:v>
                </c:pt>
                <c:pt idx="413">
                  <c:v>3356.4</c:v>
                </c:pt>
                <c:pt idx="414">
                  <c:v>3378.8</c:v>
                </c:pt>
                <c:pt idx="415">
                  <c:v>3355.8</c:v>
                </c:pt>
                <c:pt idx="416">
                  <c:v>3489</c:v>
                </c:pt>
                <c:pt idx="417">
                  <c:v>3355.2</c:v>
                </c:pt>
                <c:pt idx="418">
                  <c:v>3343</c:v>
                </c:pt>
                <c:pt idx="419">
                  <c:v>3345.6</c:v>
                </c:pt>
                <c:pt idx="420">
                  <c:v>3390.2</c:v>
                </c:pt>
                <c:pt idx="421">
                  <c:v>3330.4</c:v>
                </c:pt>
                <c:pt idx="422">
                  <c:v>3337.2</c:v>
                </c:pt>
                <c:pt idx="423">
                  <c:v>3383.6</c:v>
                </c:pt>
                <c:pt idx="424">
                  <c:v>3354.8</c:v>
                </c:pt>
                <c:pt idx="425">
                  <c:v>3379.4</c:v>
                </c:pt>
                <c:pt idx="426">
                  <c:v>3349.6</c:v>
                </c:pt>
                <c:pt idx="427">
                  <c:v>3373</c:v>
                </c:pt>
                <c:pt idx="428">
                  <c:v>3356.6</c:v>
                </c:pt>
                <c:pt idx="429">
                  <c:v>3359.8</c:v>
                </c:pt>
                <c:pt idx="430">
                  <c:v>3348.2</c:v>
                </c:pt>
                <c:pt idx="431">
                  <c:v>3357</c:v>
                </c:pt>
                <c:pt idx="432">
                  <c:v>3361.2</c:v>
                </c:pt>
                <c:pt idx="433">
                  <c:v>3343</c:v>
                </c:pt>
                <c:pt idx="434">
                  <c:v>3346.2</c:v>
                </c:pt>
                <c:pt idx="435">
                  <c:v>3405.6</c:v>
                </c:pt>
                <c:pt idx="436">
                  <c:v>3343</c:v>
                </c:pt>
                <c:pt idx="437">
                  <c:v>3375.8</c:v>
                </c:pt>
                <c:pt idx="438">
                  <c:v>3341.6</c:v>
                </c:pt>
                <c:pt idx="439">
                  <c:v>3369.6</c:v>
                </c:pt>
                <c:pt idx="440">
                  <c:v>3465.6</c:v>
                </c:pt>
                <c:pt idx="441">
                  <c:v>3325</c:v>
                </c:pt>
                <c:pt idx="442">
                  <c:v>3366.2</c:v>
                </c:pt>
                <c:pt idx="443">
                  <c:v>3372.8</c:v>
                </c:pt>
                <c:pt idx="444">
                  <c:v>3335.2</c:v>
                </c:pt>
                <c:pt idx="445">
                  <c:v>3350.4</c:v>
                </c:pt>
                <c:pt idx="446">
                  <c:v>3347.6</c:v>
                </c:pt>
                <c:pt idx="447">
                  <c:v>3336.2</c:v>
                </c:pt>
                <c:pt idx="448">
                  <c:v>3379</c:v>
                </c:pt>
                <c:pt idx="449">
                  <c:v>3328.8</c:v>
                </c:pt>
                <c:pt idx="450">
                  <c:v>3339.2</c:v>
                </c:pt>
                <c:pt idx="451">
                  <c:v>3353.8</c:v>
                </c:pt>
                <c:pt idx="452">
                  <c:v>3365.2</c:v>
                </c:pt>
                <c:pt idx="453">
                  <c:v>3365.2</c:v>
                </c:pt>
                <c:pt idx="454">
                  <c:v>3351</c:v>
                </c:pt>
                <c:pt idx="455">
                  <c:v>3332.8</c:v>
                </c:pt>
                <c:pt idx="456">
                  <c:v>3392.2</c:v>
                </c:pt>
                <c:pt idx="457">
                  <c:v>3349</c:v>
                </c:pt>
                <c:pt idx="458">
                  <c:v>3384.2</c:v>
                </c:pt>
                <c:pt idx="459">
                  <c:v>3396.2</c:v>
                </c:pt>
                <c:pt idx="460">
                  <c:v>3376</c:v>
                </c:pt>
                <c:pt idx="461">
                  <c:v>3326.2</c:v>
                </c:pt>
                <c:pt idx="462">
                  <c:v>3371.6</c:v>
                </c:pt>
                <c:pt idx="463">
                  <c:v>3367.4</c:v>
                </c:pt>
                <c:pt idx="464">
                  <c:v>3401</c:v>
                </c:pt>
                <c:pt idx="465">
                  <c:v>3352.4</c:v>
                </c:pt>
                <c:pt idx="466">
                  <c:v>3348.8</c:v>
                </c:pt>
                <c:pt idx="467">
                  <c:v>3355</c:v>
                </c:pt>
                <c:pt idx="468">
                  <c:v>3315</c:v>
                </c:pt>
                <c:pt idx="469">
                  <c:v>3377.8</c:v>
                </c:pt>
                <c:pt idx="470">
                  <c:v>3332.2</c:v>
                </c:pt>
                <c:pt idx="471">
                  <c:v>3383.4</c:v>
                </c:pt>
                <c:pt idx="472">
                  <c:v>3323.8</c:v>
                </c:pt>
                <c:pt idx="473">
                  <c:v>3381</c:v>
                </c:pt>
                <c:pt idx="474">
                  <c:v>3329</c:v>
                </c:pt>
                <c:pt idx="475">
                  <c:v>3317.4</c:v>
                </c:pt>
                <c:pt idx="476">
                  <c:v>3368</c:v>
                </c:pt>
                <c:pt idx="477">
                  <c:v>3348.6</c:v>
                </c:pt>
                <c:pt idx="478">
                  <c:v>3368.4</c:v>
                </c:pt>
                <c:pt idx="479">
                  <c:v>3371.2</c:v>
                </c:pt>
                <c:pt idx="480">
                  <c:v>3401</c:v>
                </c:pt>
                <c:pt idx="481">
                  <c:v>3338.6</c:v>
                </c:pt>
                <c:pt idx="482">
                  <c:v>3404.4</c:v>
                </c:pt>
                <c:pt idx="483">
                  <c:v>3350.6</c:v>
                </c:pt>
                <c:pt idx="484">
                  <c:v>3356.2</c:v>
                </c:pt>
                <c:pt idx="485">
                  <c:v>3394.6</c:v>
                </c:pt>
                <c:pt idx="486">
                  <c:v>3366.4</c:v>
                </c:pt>
                <c:pt idx="487">
                  <c:v>3353.6</c:v>
                </c:pt>
                <c:pt idx="488">
                  <c:v>3362.6</c:v>
                </c:pt>
                <c:pt idx="489">
                  <c:v>3351.4</c:v>
                </c:pt>
                <c:pt idx="490">
                  <c:v>3377.4</c:v>
                </c:pt>
                <c:pt idx="491">
                  <c:v>3332.6</c:v>
                </c:pt>
                <c:pt idx="492">
                  <c:v>3376.2</c:v>
                </c:pt>
                <c:pt idx="493">
                  <c:v>3336.2</c:v>
                </c:pt>
                <c:pt idx="494">
                  <c:v>3363.6</c:v>
                </c:pt>
                <c:pt idx="495">
                  <c:v>3343.4</c:v>
                </c:pt>
                <c:pt idx="496">
                  <c:v>3358.8</c:v>
                </c:pt>
                <c:pt idx="497">
                  <c:v>3342</c:v>
                </c:pt>
                <c:pt idx="498">
                  <c:v>3347.2</c:v>
                </c:pt>
                <c:pt idx="499">
                  <c:v>3346.6</c:v>
                </c:pt>
                <c:pt idx="500">
                  <c:v>3360.4</c:v>
                </c:pt>
                <c:pt idx="501">
                  <c:v>3346.8</c:v>
                </c:pt>
                <c:pt idx="502">
                  <c:v>3385.2</c:v>
                </c:pt>
                <c:pt idx="503">
                  <c:v>3359.4</c:v>
                </c:pt>
                <c:pt idx="504">
                  <c:v>3388.4</c:v>
                </c:pt>
                <c:pt idx="505">
                  <c:v>3352.4</c:v>
                </c:pt>
                <c:pt idx="506">
                  <c:v>3390</c:v>
                </c:pt>
                <c:pt idx="507">
                  <c:v>3373</c:v>
                </c:pt>
                <c:pt idx="508">
                  <c:v>3377</c:v>
                </c:pt>
                <c:pt idx="509">
                  <c:v>3342</c:v>
                </c:pt>
                <c:pt idx="510">
                  <c:v>3373</c:v>
                </c:pt>
                <c:pt idx="511">
                  <c:v>3372.8</c:v>
                </c:pt>
                <c:pt idx="512">
                  <c:v>3358.2</c:v>
                </c:pt>
                <c:pt idx="513">
                  <c:v>3353.8</c:v>
                </c:pt>
                <c:pt idx="514">
                  <c:v>3434.2</c:v>
                </c:pt>
                <c:pt idx="515">
                  <c:v>3333</c:v>
                </c:pt>
                <c:pt idx="516">
                  <c:v>3360.4</c:v>
                </c:pt>
                <c:pt idx="517">
                  <c:v>3371.8</c:v>
                </c:pt>
                <c:pt idx="518">
                  <c:v>3385</c:v>
                </c:pt>
                <c:pt idx="519">
                  <c:v>3351.4</c:v>
                </c:pt>
                <c:pt idx="520">
                  <c:v>3350.4</c:v>
                </c:pt>
                <c:pt idx="521">
                  <c:v>3358.6</c:v>
                </c:pt>
                <c:pt idx="522">
                  <c:v>3353.6</c:v>
                </c:pt>
                <c:pt idx="523">
                  <c:v>3370.2</c:v>
                </c:pt>
                <c:pt idx="524">
                  <c:v>3331.6</c:v>
                </c:pt>
                <c:pt idx="525">
                  <c:v>3362</c:v>
                </c:pt>
                <c:pt idx="526">
                  <c:v>3357</c:v>
                </c:pt>
                <c:pt idx="527">
                  <c:v>3321</c:v>
                </c:pt>
                <c:pt idx="528">
                  <c:v>3368</c:v>
                </c:pt>
                <c:pt idx="529">
                  <c:v>3369.4</c:v>
                </c:pt>
                <c:pt idx="530">
                  <c:v>3354.2</c:v>
                </c:pt>
                <c:pt idx="531">
                  <c:v>3338</c:v>
                </c:pt>
                <c:pt idx="532">
                  <c:v>3343.2</c:v>
                </c:pt>
                <c:pt idx="533">
                  <c:v>3450.2</c:v>
                </c:pt>
                <c:pt idx="534">
                  <c:v>3364.8</c:v>
                </c:pt>
                <c:pt idx="535">
                  <c:v>3369.6</c:v>
                </c:pt>
                <c:pt idx="536">
                  <c:v>3383.2</c:v>
                </c:pt>
                <c:pt idx="537">
                  <c:v>3341</c:v>
                </c:pt>
                <c:pt idx="538">
                  <c:v>3337.2</c:v>
                </c:pt>
                <c:pt idx="539">
                  <c:v>3424.8</c:v>
                </c:pt>
                <c:pt idx="540">
                  <c:v>3335.2</c:v>
                </c:pt>
                <c:pt idx="541">
                  <c:v>3353.4</c:v>
                </c:pt>
                <c:pt idx="542">
                  <c:v>3353.2</c:v>
                </c:pt>
                <c:pt idx="543">
                  <c:v>3327.8</c:v>
                </c:pt>
                <c:pt idx="544">
                  <c:v>3402.8</c:v>
                </c:pt>
                <c:pt idx="545">
                  <c:v>3365.2</c:v>
                </c:pt>
                <c:pt idx="546">
                  <c:v>3362.4</c:v>
                </c:pt>
                <c:pt idx="547">
                  <c:v>3357.4</c:v>
                </c:pt>
                <c:pt idx="548">
                  <c:v>3367.6</c:v>
                </c:pt>
                <c:pt idx="549">
                  <c:v>3352.4</c:v>
                </c:pt>
                <c:pt idx="550">
                  <c:v>3362</c:v>
                </c:pt>
                <c:pt idx="551">
                  <c:v>3347</c:v>
                </c:pt>
                <c:pt idx="552">
                  <c:v>3349.8</c:v>
                </c:pt>
                <c:pt idx="553">
                  <c:v>3360.4</c:v>
                </c:pt>
                <c:pt idx="554">
                  <c:v>3371.4</c:v>
                </c:pt>
                <c:pt idx="555">
                  <c:v>3347</c:v>
                </c:pt>
                <c:pt idx="556">
                  <c:v>3333.8</c:v>
                </c:pt>
                <c:pt idx="557">
                  <c:v>3330</c:v>
                </c:pt>
                <c:pt idx="558">
                  <c:v>3345.8</c:v>
                </c:pt>
                <c:pt idx="559">
                  <c:v>3355.8</c:v>
                </c:pt>
                <c:pt idx="560">
                  <c:v>3367.4</c:v>
                </c:pt>
                <c:pt idx="561">
                  <c:v>3334.2</c:v>
                </c:pt>
                <c:pt idx="562">
                  <c:v>3366.4</c:v>
                </c:pt>
                <c:pt idx="563">
                  <c:v>3346</c:v>
                </c:pt>
                <c:pt idx="564">
                  <c:v>3351</c:v>
                </c:pt>
                <c:pt idx="565">
                  <c:v>3359.2</c:v>
                </c:pt>
                <c:pt idx="566">
                  <c:v>3356.2</c:v>
                </c:pt>
                <c:pt idx="567">
                  <c:v>3348.2</c:v>
                </c:pt>
                <c:pt idx="568">
                  <c:v>3361</c:v>
                </c:pt>
                <c:pt idx="569">
                  <c:v>3376</c:v>
                </c:pt>
                <c:pt idx="570">
                  <c:v>3343.4</c:v>
                </c:pt>
                <c:pt idx="571">
                  <c:v>3390.4</c:v>
                </c:pt>
                <c:pt idx="572">
                  <c:v>3356.8</c:v>
                </c:pt>
                <c:pt idx="573">
                  <c:v>3344.4</c:v>
                </c:pt>
                <c:pt idx="574">
                  <c:v>3336.4</c:v>
                </c:pt>
                <c:pt idx="575">
                  <c:v>3358.4</c:v>
                </c:pt>
                <c:pt idx="576">
                  <c:v>3355.4</c:v>
                </c:pt>
                <c:pt idx="577">
                  <c:v>3351.2</c:v>
                </c:pt>
                <c:pt idx="578">
                  <c:v>3345.8</c:v>
                </c:pt>
                <c:pt idx="579">
                  <c:v>3339.8</c:v>
                </c:pt>
                <c:pt idx="580">
                  <c:v>3390.8</c:v>
                </c:pt>
                <c:pt idx="581">
                  <c:v>3375.8</c:v>
                </c:pt>
                <c:pt idx="582">
                  <c:v>3332</c:v>
                </c:pt>
                <c:pt idx="583">
                  <c:v>3324.2</c:v>
                </c:pt>
                <c:pt idx="584">
                  <c:v>3384.2</c:v>
                </c:pt>
                <c:pt idx="585">
                  <c:v>3347.6</c:v>
                </c:pt>
                <c:pt idx="586">
                  <c:v>3359.2</c:v>
                </c:pt>
                <c:pt idx="587">
                  <c:v>3359.8</c:v>
                </c:pt>
                <c:pt idx="588">
                  <c:v>3334.6</c:v>
                </c:pt>
                <c:pt idx="589">
                  <c:v>3347.4</c:v>
                </c:pt>
                <c:pt idx="590">
                  <c:v>3377.4</c:v>
                </c:pt>
                <c:pt idx="591">
                  <c:v>3358</c:v>
                </c:pt>
                <c:pt idx="592">
                  <c:v>3358.2</c:v>
                </c:pt>
                <c:pt idx="593">
                  <c:v>3376.2</c:v>
                </c:pt>
                <c:pt idx="594">
                  <c:v>3358.6</c:v>
                </c:pt>
                <c:pt idx="595">
                  <c:v>3371</c:v>
                </c:pt>
                <c:pt idx="596">
                  <c:v>3357.8</c:v>
                </c:pt>
                <c:pt idx="597">
                  <c:v>3356.8</c:v>
                </c:pt>
                <c:pt idx="598">
                  <c:v>3337.6</c:v>
                </c:pt>
                <c:pt idx="599">
                  <c:v>3367.8</c:v>
                </c:pt>
                <c:pt idx="600">
                  <c:v>3366</c:v>
                </c:pt>
                <c:pt idx="601">
                  <c:v>3338.2</c:v>
                </c:pt>
                <c:pt idx="602">
                  <c:v>3359.2</c:v>
                </c:pt>
                <c:pt idx="603">
                  <c:v>3336.2</c:v>
                </c:pt>
                <c:pt idx="604">
                  <c:v>3350.4</c:v>
                </c:pt>
                <c:pt idx="605">
                  <c:v>3350</c:v>
                </c:pt>
                <c:pt idx="606">
                  <c:v>3391.8</c:v>
                </c:pt>
                <c:pt idx="607">
                  <c:v>3363</c:v>
                </c:pt>
                <c:pt idx="608">
                  <c:v>3346.8</c:v>
                </c:pt>
                <c:pt idx="609">
                  <c:v>3363.4</c:v>
                </c:pt>
                <c:pt idx="610">
                  <c:v>3334.6</c:v>
                </c:pt>
                <c:pt idx="611">
                  <c:v>3375.4</c:v>
                </c:pt>
                <c:pt idx="612">
                  <c:v>3366.8</c:v>
                </c:pt>
                <c:pt idx="613">
                  <c:v>3377.8</c:v>
                </c:pt>
                <c:pt idx="614">
                  <c:v>3348.6</c:v>
                </c:pt>
                <c:pt idx="615">
                  <c:v>3362.4</c:v>
                </c:pt>
                <c:pt idx="616">
                  <c:v>3397</c:v>
                </c:pt>
                <c:pt idx="617">
                  <c:v>3364.8</c:v>
                </c:pt>
                <c:pt idx="618">
                  <c:v>3380.4</c:v>
                </c:pt>
                <c:pt idx="619">
                  <c:v>3340.8</c:v>
                </c:pt>
                <c:pt idx="620">
                  <c:v>3404.4</c:v>
                </c:pt>
                <c:pt idx="621">
                  <c:v>3376.6</c:v>
                </c:pt>
                <c:pt idx="622">
                  <c:v>3357.6</c:v>
                </c:pt>
                <c:pt idx="623">
                  <c:v>3354</c:v>
                </c:pt>
                <c:pt idx="624">
                  <c:v>3354.8</c:v>
                </c:pt>
                <c:pt idx="625">
                  <c:v>3365.6</c:v>
                </c:pt>
                <c:pt idx="626">
                  <c:v>3341.8</c:v>
                </c:pt>
                <c:pt idx="627">
                  <c:v>3364.2</c:v>
                </c:pt>
                <c:pt idx="628">
                  <c:v>3333.8</c:v>
                </c:pt>
                <c:pt idx="629">
                  <c:v>3353</c:v>
                </c:pt>
                <c:pt idx="630">
                  <c:v>3398.8</c:v>
                </c:pt>
                <c:pt idx="631">
                  <c:v>3356.2</c:v>
                </c:pt>
                <c:pt idx="632">
                  <c:v>3351.8</c:v>
                </c:pt>
                <c:pt idx="633">
                  <c:v>3316</c:v>
                </c:pt>
                <c:pt idx="634">
                  <c:v>3361.4</c:v>
                </c:pt>
                <c:pt idx="635">
                  <c:v>3324</c:v>
                </c:pt>
                <c:pt idx="636">
                  <c:v>3363.2</c:v>
                </c:pt>
                <c:pt idx="637">
                  <c:v>3332.8</c:v>
                </c:pt>
                <c:pt idx="638">
                  <c:v>3338</c:v>
                </c:pt>
                <c:pt idx="639">
                  <c:v>3342.6</c:v>
                </c:pt>
                <c:pt idx="640">
                  <c:v>3364.4</c:v>
                </c:pt>
                <c:pt idx="641">
                  <c:v>3360.4</c:v>
                </c:pt>
                <c:pt idx="642">
                  <c:v>3380</c:v>
                </c:pt>
                <c:pt idx="643">
                  <c:v>3341</c:v>
                </c:pt>
                <c:pt idx="644">
                  <c:v>3357.8</c:v>
                </c:pt>
                <c:pt idx="645">
                  <c:v>3341.2</c:v>
                </c:pt>
                <c:pt idx="646">
                  <c:v>3345.4</c:v>
                </c:pt>
                <c:pt idx="647">
                  <c:v>3322.6</c:v>
                </c:pt>
                <c:pt idx="648">
                  <c:v>3384.8</c:v>
                </c:pt>
                <c:pt idx="649">
                  <c:v>3365.4</c:v>
                </c:pt>
                <c:pt idx="650">
                  <c:v>3355.6</c:v>
                </c:pt>
                <c:pt idx="651">
                  <c:v>3347.4</c:v>
                </c:pt>
                <c:pt idx="652">
                  <c:v>3348.8</c:v>
                </c:pt>
                <c:pt idx="653">
                  <c:v>3340.8</c:v>
                </c:pt>
                <c:pt idx="654">
                  <c:v>3338.8</c:v>
                </c:pt>
                <c:pt idx="655">
                  <c:v>3368.8</c:v>
                </c:pt>
                <c:pt idx="656">
                  <c:v>3340.8</c:v>
                </c:pt>
                <c:pt idx="657">
                  <c:v>3356</c:v>
                </c:pt>
                <c:pt idx="658">
                  <c:v>3396.4</c:v>
                </c:pt>
                <c:pt idx="659">
                  <c:v>3387</c:v>
                </c:pt>
                <c:pt idx="660">
                  <c:v>3334.2</c:v>
                </c:pt>
                <c:pt idx="661">
                  <c:v>3358</c:v>
                </c:pt>
                <c:pt idx="662">
                  <c:v>3345.8</c:v>
                </c:pt>
                <c:pt idx="663">
                  <c:v>3420.8</c:v>
                </c:pt>
                <c:pt idx="664">
                  <c:v>3358.8</c:v>
                </c:pt>
                <c:pt idx="665">
                  <c:v>3335.4</c:v>
                </c:pt>
                <c:pt idx="666">
                  <c:v>3354.2</c:v>
                </c:pt>
                <c:pt idx="667">
                  <c:v>3353.6</c:v>
                </c:pt>
                <c:pt idx="668">
                  <c:v>3361.2</c:v>
                </c:pt>
                <c:pt idx="669">
                  <c:v>3361.4</c:v>
                </c:pt>
                <c:pt idx="670">
                  <c:v>3366.6</c:v>
                </c:pt>
                <c:pt idx="671">
                  <c:v>3346.8</c:v>
                </c:pt>
                <c:pt idx="672">
                  <c:v>3380</c:v>
                </c:pt>
                <c:pt idx="673">
                  <c:v>3351</c:v>
                </c:pt>
                <c:pt idx="674">
                  <c:v>3370.2</c:v>
                </c:pt>
                <c:pt idx="675">
                  <c:v>3359</c:v>
                </c:pt>
                <c:pt idx="676">
                  <c:v>3344.2</c:v>
                </c:pt>
                <c:pt idx="677">
                  <c:v>3359</c:v>
                </c:pt>
                <c:pt idx="678">
                  <c:v>3377.4</c:v>
                </c:pt>
                <c:pt idx="679">
                  <c:v>3355</c:v>
                </c:pt>
                <c:pt idx="680">
                  <c:v>3373.4</c:v>
                </c:pt>
                <c:pt idx="681">
                  <c:v>3358.6</c:v>
                </c:pt>
                <c:pt idx="682">
                  <c:v>3357.6</c:v>
                </c:pt>
                <c:pt idx="683">
                  <c:v>3344.6</c:v>
                </c:pt>
                <c:pt idx="684">
                  <c:v>3326</c:v>
                </c:pt>
                <c:pt idx="685">
                  <c:v>3342.6</c:v>
                </c:pt>
                <c:pt idx="686">
                  <c:v>3354.6</c:v>
                </c:pt>
                <c:pt idx="687">
                  <c:v>3341</c:v>
                </c:pt>
                <c:pt idx="688">
                  <c:v>3390.6</c:v>
                </c:pt>
                <c:pt idx="689">
                  <c:v>3384.6</c:v>
                </c:pt>
                <c:pt idx="690">
                  <c:v>3345.8</c:v>
                </c:pt>
                <c:pt idx="691">
                  <c:v>3319</c:v>
                </c:pt>
                <c:pt idx="692">
                  <c:v>3337.8</c:v>
                </c:pt>
                <c:pt idx="693">
                  <c:v>3374.6</c:v>
                </c:pt>
                <c:pt idx="694">
                  <c:v>3316.6</c:v>
                </c:pt>
                <c:pt idx="695">
                  <c:v>3383.4</c:v>
                </c:pt>
                <c:pt idx="696">
                  <c:v>3391</c:v>
                </c:pt>
                <c:pt idx="697">
                  <c:v>3343.4</c:v>
                </c:pt>
                <c:pt idx="698">
                  <c:v>3370.4</c:v>
                </c:pt>
                <c:pt idx="699">
                  <c:v>3377</c:v>
                </c:pt>
                <c:pt idx="700">
                  <c:v>3379.4</c:v>
                </c:pt>
                <c:pt idx="701">
                  <c:v>3422</c:v>
                </c:pt>
                <c:pt idx="702">
                  <c:v>3366.4</c:v>
                </c:pt>
                <c:pt idx="703">
                  <c:v>3365.2</c:v>
                </c:pt>
                <c:pt idx="704">
                  <c:v>3447.8</c:v>
                </c:pt>
                <c:pt idx="705">
                  <c:v>3355.8</c:v>
                </c:pt>
                <c:pt idx="706">
                  <c:v>3346.8</c:v>
                </c:pt>
                <c:pt idx="707">
                  <c:v>3329.4</c:v>
                </c:pt>
                <c:pt idx="708">
                  <c:v>3337</c:v>
                </c:pt>
                <c:pt idx="709">
                  <c:v>3355</c:v>
                </c:pt>
                <c:pt idx="710">
                  <c:v>3377.4</c:v>
                </c:pt>
                <c:pt idx="711">
                  <c:v>3366</c:v>
                </c:pt>
                <c:pt idx="712">
                  <c:v>3350</c:v>
                </c:pt>
                <c:pt idx="713">
                  <c:v>3323.2</c:v>
                </c:pt>
                <c:pt idx="714">
                  <c:v>3398.4</c:v>
                </c:pt>
                <c:pt idx="715">
                  <c:v>3372.8</c:v>
                </c:pt>
                <c:pt idx="716">
                  <c:v>3339</c:v>
                </c:pt>
                <c:pt idx="717">
                  <c:v>3384.8</c:v>
                </c:pt>
                <c:pt idx="718">
                  <c:v>3368</c:v>
                </c:pt>
                <c:pt idx="719">
                  <c:v>3374.6</c:v>
                </c:pt>
                <c:pt idx="720">
                  <c:v>3389.6</c:v>
                </c:pt>
                <c:pt idx="721">
                  <c:v>3360.8</c:v>
                </c:pt>
                <c:pt idx="722">
                  <c:v>3359</c:v>
                </c:pt>
                <c:pt idx="723">
                  <c:v>3351.4</c:v>
                </c:pt>
                <c:pt idx="724">
                  <c:v>3350.8</c:v>
                </c:pt>
                <c:pt idx="725">
                  <c:v>3378</c:v>
                </c:pt>
                <c:pt idx="726">
                  <c:v>3369</c:v>
                </c:pt>
                <c:pt idx="727">
                  <c:v>3352.6</c:v>
                </c:pt>
                <c:pt idx="728">
                  <c:v>3339.4</c:v>
                </c:pt>
                <c:pt idx="729">
                  <c:v>3378.4</c:v>
                </c:pt>
                <c:pt idx="730">
                  <c:v>3376</c:v>
                </c:pt>
                <c:pt idx="731">
                  <c:v>3330.4</c:v>
                </c:pt>
                <c:pt idx="732">
                  <c:v>3382.4</c:v>
                </c:pt>
                <c:pt idx="733">
                  <c:v>3366.6</c:v>
                </c:pt>
                <c:pt idx="734">
                  <c:v>3360.6</c:v>
                </c:pt>
                <c:pt idx="735">
                  <c:v>3379.8</c:v>
                </c:pt>
                <c:pt idx="736">
                  <c:v>3386</c:v>
                </c:pt>
                <c:pt idx="737">
                  <c:v>3367.8</c:v>
                </c:pt>
                <c:pt idx="738">
                  <c:v>3338</c:v>
                </c:pt>
                <c:pt idx="739">
                  <c:v>3368.2</c:v>
                </c:pt>
                <c:pt idx="740">
                  <c:v>3363</c:v>
                </c:pt>
                <c:pt idx="741">
                  <c:v>3368</c:v>
                </c:pt>
                <c:pt idx="742">
                  <c:v>3346</c:v>
                </c:pt>
                <c:pt idx="743">
                  <c:v>3388.4</c:v>
                </c:pt>
                <c:pt idx="744">
                  <c:v>3342</c:v>
                </c:pt>
                <c:pt idx="745">
                  <c:v>3392.4</c:v>
                </c:pt>
                <c:pt idx="746">
                  <c:v>3375</c:v>
                </c:pt>
                <c:pt idx="747">
                  <c:v>3377</c:v>
                </c:pt>
                <c:pt idx="748">
                  <c:v>3402.6</c:v>
                </c:pt>
                <c:pt idx="749">
                  <c:v>3385.6</c:v>
                </c:pt>
                <c:pt idx="750">
                  <c:v>3500.2</c:v>
                </c:pt>
                <c:pt idx="751">
                  <c:v>3334.2</c:v>
                </c:pt>
                <c:pt idx="752">
                  <c:v>3401.2</c:v>
                </c:pt>
                <c:pt idx="753">
                  <c:v>3363.2</c:v>
                </c:pt>
                <c:pt idx="754">
                  <c:v>3331.2</c:v>
                </c:pt>
                <c:pt idx="755">
                  <c:v>3378.2</c:v>
                </c:pt>
                <c:pt idx="756">
                  <c:v>3366</c:v>
                </c:pt>
                <c:pt idx="757">
                  <c:v>3348.2</c:v>
                </c:pt>
                <c:pt idx="758">
                  <c:v>3430</c:v>
                </c:pt>
                <c:pt idx="759">
                  <c:v>3332.4</c:v>
                </c:pt>
                <c:pt idx="760">
                  <c:v>3407.6</c:v>
                </c:pt>
                <c:pt idx="761">
                  <c:v>3373.2</c:v>
                </c:pt>
                <c:pt idx="762">
                  <c:v>3345.6</c:v>
                </c:pt>
                <c:pt idx="763">
                  <c:v>3358</c:v>
                </c:pt>
                <c:pt idx="764">
                  <c:v>3368.4</c:v>
                </c:pt>
                <c:pt idx="765">
                  <c:v>3347.2</c:v>
                </c:pt>
                <c:pt idx="766">
                  <c:v>3372.8</c:v>
                </c:pt>
                <c:pt idx="767">
                  <c:v>3361.4</c:v>
                </c:pt>
                <c:pt idx="768">
                  <c:v>3360.4</c:v>
                </c:pt>
                <c:pt idx="769">
                  <c:v>3357</c:v>
                </c:pt>
                <c:pt idx="770">
                  <c:v>3352.8</c:v>
                </c:pt>
                <c:pt idx="771">
                  <c:v>3344.6</c:v>
                </c:pt>
                <c:pt idx="772">
                  <c:v>3407.2</c:v>
                </c:pt>
                <c:pt idx="773">
                  <c:v>3352</c:v>
                </c:pt>
                <c:pt idx="774">
                  <c:v>3334.8</c:v>
                </c:pt>
                <c:pt idx="775">
                  <c:v>3369.4</c:v>
                </c:pt>
                <c:pt idx="776">
                  <c:v>3358.4</c:v>
                </c:pt>
                <c:pt idx="777">
                  <c:v>3404.8</c:v>
                </c:pt>
                <c:pt idx="778">
                  <c:v>3360</c:v>
                </c:pt>
                <c:pt idx="779">
                  <c:v>3341.4</c:v>
                </c:pt>
                <c:pt idx="780">
                  <c:v>3369.6</c:v>
                </c:pt>
                <c:pt idx="781">
                  <c:v>3347</c:v>
                </c:pt>
                <c:pt idx="782">
                  <c:v>3341.6</c:v>
                </c:pt>
                <c:pt idx="783">
                  <c:v>3373</c:v>
                </c:pt>
                <c:pt idx="784">
                  <c:v>3362</c:v>
                </c:pt>
                <c:pt idx="785">
                  <c:v>3393.6</c:v>
                </c:pt>
                <c:pt idx="786">
                  <c:v>3358</c:v>
                </c:pt>
                <c:pt idx="787">
                  <c:v>3382.2</c:v>
                </c:pt>
                <c:pt idx="788">
                  <c:v>3322.2</c:v>
                </c:pt>
                <c:pt idx="789">
                  <c:v>3368.2</c:v>
                </c:pt>
                <c:pt idx="790">
                  <c:v>3409.8</c:v>
                </c:pt>
                <c:pt idx="791">
                  <c:v>3355.8</c:v>
                </c:pt>
                <c:pt idx="792">
                  <c:v>3366</c:v>
                </c:pt>
                <c:pt idx="793">
                  <c:v>3336.2</c:v>
                </c:pt>
                <c:pt idx="794">
                  <c:v>3336.4</c:v>
                </c:pt>
                <c:pt idx="795">
                  <c:v>3339.6</c:v>
                </c:pt>
                <c:pt idx="796">
                  <c:v>3363.4</c:v>
                </c:pt>
                <c:pt idx="797">
                  <c:v>3350.4</c:v>
                </c:pt>
                <c:pt idx="798">
                  <c:v>3354</c:v>
                </c:pt>
                <c:pt idx="799">
                  <c:v>3350</c:v>
                </c:pt>
                <c:pt idx="800">
                  <c:v>3346.2</c:v>
                </c:pt>
                <c:pt idx="801">
                  <c:v>3344.6</c:v>
                </c:pt>
                <c:pt idx="802">
                  <c:v>3386.2</c:v>
                </c:pt>
                <c:pt idx="803">
                  <c:v>3337.2</c:v>
                </c:pt>
                <c:pt idx="804">
                  <c:v>3360</c:v>
                </c:pt>
                <c:pt idx="805">
                  <c:v>3355.2</c:v>
                </c:pt>
                <c:pt idx="806">
                  <c:v>3354</c:v>
                </c:pt>
                <c:pt idx="807">
                  <c:v>3362.6</c:v>
                </c:pt>
                <c:pt idx="808">
                  <c:v>3375.2</c:v>
                </c:pt>
                <c:pt idx="809">
                  <c:v>3354.4</c:v>
                </c:pt>
                <c:pt idx="810">
                  <c:v>3352.6</c:v>
                </c:pt>
                <c:pt idx="811">
                  <c:v>3352.4</c:v>
                </c:pt>
                <c:pt idx="812">
                  <c:v>3388.6</c:v>
                </c:pt>
                <c:pt idx="813">
                  <c:v>3352</c:v>
                </c:pt>
                <c:pt idx="814">
                  <c:v>3363.4</c:v>
                </c:pt>
                <c:pt idx="815">
                  <c:v>3380.4</c:v>
                </c:pt>
                <c:pt idx="816">
                  <c:v>3355.4</c:v>
                </c:pt>
                <c:pt idx="817">
                  <c:v>3346.8</c:v>
                </c:pt>
                <c:pt idx="818">
                  <c:v>3383</c:v>
                </c:pt>
                <c:pt idx="819">
                  <c:v>3376</c:v>
                </c:pt>
                <c:pt idx="820">
                  <c:v>3358.2</c:v>
                </c:pt>
                <c:pt idx="821">
                  <c:v>3360.8</c:v>
                </c:pt>
                <c:pt idx="822">
                  <c:v>3377.4</c:v>
                </c:pt>
                <c:pt idx="823">
                  <c:v>3339.2</c:v>
                </c:pt>
                <c:pt idx="824">
                  <c:v>3359.4</c:v>
                </c:pt>
                <c:pt idx="825">
                  <c:v>3370.2</c:v>
                </c:pt>
                <c:pt idx="826">
                  <c:v>3391.6</c:v>
                </c:pt>
                <c:pt idx="827">
                  <c:v>3376.8</c:v>
                </c:pt>
                <c:pt idx="828">
                  <c:v>3334.6</c:v>
                </c:pt>
                <c:pt idx="829">
                  <c:v>3359.4</c:v>
                </c:pt>
                <c:pt idx="830">
                  <c:v>3324</c:v>
                </c:pt>
                <c:pt idx="831">
                  <c:v>3394</c:v>
                </c:pt>
                <c:pt idx="832">
                  <c:v>3351.8</c:v>
                </c:pt>
                <c:pt idx="833">
                  <c:v>3358.6</c:v>
                </c:pt>
                <c:pt idx="834">
                  <c:v>3348.2</c:v>
                </c:pt>
                <c:pt idx="835">
                  <c:v>3398.4</c:v>
                </c:pt>
                <c:pt idx="836">
                  <c:v>3374</c:v>
                </c:pt>
                <c:pt idx="837">
                  <c:v>3348.8</c:v>
                </c:pt>
                <c:pt idx="838">
                  <c:v>3382.6</c:v>
                </c:pt>
                <c:pt idx="839">
                  <c:v>3361.8</c:v>
                </c:pt>
                <c:pt idx="840">
                  <c:v>3347.4</c:v>
                </c:pt>
                <c:pt idx="841">
                  <c:v>3359.8</c:v>
                </c:pt>
                <c:pt idx="842">
                  <c:v>3361.6</c:v>
                </c:pt>
                <c:pt idx="843">
                  <c:v>3351.8</c:v>
                </c:pt>
                <c:pt idx="844">
                  <c:v>3339.8</c:v>
                </c:pt>
                <c:pt idx="845">
                  <c:v>3368</c:v>
                </c:pt>
                <c:pt idx="846">
                  <c:v>3362</c:v>
                </c:pt>
                <c:pt idx="847">
                  <c:v>3353</c:v>
                </c:pt>
                <c:pt idx="848">
                  <c:v>3372.8</c:v>
                </c:pt>
                <c:pt idx="849">
                  <c:v>3350.2</c:v>
                </c:pt>
                <c:pt idx="850">
                  <c:v>3429.6</c:v>
                </c:pt>
                <c:pt idx="851">
                  <c:v>3356.6</c:v>
                </c:pt>
                <c:pt idx="852">
                  <c:v>3345</c:v>
                </c:pt>
                <c:pt idx="853">
                  <c:v>3349.6</c:v>
                </c:pt>
                <c:pt idx="854">
                  <c:v>3350.2</c:v>
                </c:pt>
                <c:pt idx="855">
                  <c:v>3382</c:v>
                </c:pt>
                <c:pt idx="856">
                  <c:v>3340.2</c:v>
                </c:pt>
                <c:pt idx="857">
                  <c:v>3365.6</c:v>
                </c:pt>
                <c:pt idx="858">
                  <c:v>3346.2</c:v>
                </c:pt>
                <c:pt idx="859">
                  <c:v>3352.6</c:v>
                </c:pt>
                <c:pt idx="860">
                  <c:v>3363.4</c:v>
                </c:pt>
                <c:pt idx="861">
                  <c:v>3372.4</c:v>
                </c:pt>
                <c:pt idx="862">
                  <c:v>3348.4</c:v>
                </c:pt>
                <c:pt idx="863">
                  <c:v>3338.2</c:v>
                </c:pt>
                <c:pt idx="864">
                  <c:v>3389.4</c:v>
                </c:pt>
                <c:pt idx="865">
                  <c:v>3355.2</c:v>
                </c:pt>
                <c:pt idx="866">
                  <c:v>3373</c:v>
                </c:pt>
                <c:pt idx="867">
                  <c:v>3354.8</c:v>
                </c:pt>
                <c:pt idx="868">
                  <c:v>3381</c:v>
                </c:pt>
                <c:pt idx="869">
                  <c:v>3368.4</c:v>
                </c:pt>
                <c:pt idx="870">
                  <c:v>3357.6</c:v>
                </c:pt>
                <c:pt idx="871">
                  <c:v>3398.4</c:v>
                </c:pt>
                <c:pt idx="872">
                  <c:v>3342.8</c:v>
                </c:pt>
                <c:pt idx="873">
                  <c:v>3338.4</c:v>
                </c:pt>
                <c:pt idx="874">
                  <c:v>3398.2</c:v>
                </c:pt>
                <c:pt idx="875">
                  <c:v>3375.8</c:v>
                </c:pt>
                <c:pt idx="876">
                  <c:v>3380.2</c:v>
                </c:pt>
                <c:pt idx="877">
                  <c:v>3372.2</c:v>
                </c:pt>
                <c:pt idx="878">
                  <c:v>3338.6</c:v>
                </c:pt>
                <c:pt idx="879">
                  <c:v>3360.2</c:v>
                </c:pt>
                <c:pt idx="880">
                  <c:v>3386.8</c:v>
                </c:pt>
                <c:pt idx="881">
                  <c:v>3354.8</c:v>
                </c:pt>
                <c:pt idx="882">
                  <c:v>3366</c:v>
                </c:pt>
                <c:pt idx="883">
                  <c:v>3380.4</c:v>
                </c:pt>
                <c:pt idx="884">
                  <c:v>3378.6</c:v>
                </c:pt>
                <c:pt idx="885">
                  <c:v>3380.8</c:v>
                </c:pt>
                <c:pt idx="886">
                  <c:v>3337</c:v>
                </c:pt>
                <c:pt idx="887">
                  <c:v>3438.8</c:v>
                </c:pt>
                <c:pt idx="888">
                  <c:v>3353.4</c:v>
                </c:pt>
                <c:pt idx="889">
                  <c:v>3378.4</c:v>
                </c:pt>
                <c:pt idx="890">
                  <c:v>3371.8</c:v>
                </c:pt>
                <c:pt idx="891">
                  <c:v>3375.2</c:v>
                </c:pt>
                <c:pt idx="892">
                  <c:v>3414.8</c:v>
                </c:pt>
                <c:pt idx="893">
                  <c:v>3374.8</c:v>
                </c:pt>
                <c:pt idx="894">
                  <c:v>3393.2</c:v>
                </c:pt>
                <c:pt idx="895">
                  <c:v>3377.2</c:v>
                </c:pt>
                <c:pt idx="896">
                  <c:v>3344.8</c:v>
                </c:pt>
                <c:pt idx="897">
                  <c:v>3369.4</c:v>
                </c:pt>
                <c:pt idx="898">
                  <c:v>3369.2</c:v>
                </c:pt>
                <c:pt idx="899">
                  <c:v>3367</c:v>
                </c:pt>
                <c:pt idx="900">
                  <c:v>3380.2</c:v>
                </c:pt>
                <c:pt idx="901">
                  <c:v>3362</c:v>
                </c:pt>
                <c:pt idx="902">
                  <c:v>3435.2</c:v>
                </c:pt>
                <c:pt idx="903">
                  <c:v>3377</c:v>
                </c:pt>
                <c:pt idx="904">
                  <c:v>3364</c:v>
                </c:pt>
                <c:pt idx="905">
                  <c:v>3349.6</c:v>
                </c:pt>
                <c:pt idx="906">
                  <c:v>3368.6</c:v>
                </c:pt>
                <c:pt idx="907">
                  <c:v>3333.8</c:v>
                </c:pt>
                <c:pt idx="908">
                  <c:v>3411.2</c:v>
                </c:pt>
                <c:pt idx="909">
                  <c:v>3373.2</c:v>
                </c:pt>
                <c:pt idx="910">
                  <c:v>3361</c:v>
                </c:pt>
                <c:pt idx="911">
                  <c:v>3435.4</c:v>
                </c:pt>
                <c:pt idx="912">
                  <c:v>3331.4</c:v>
                </c:pt>
                <c:pt idx="913">
                  <c:v>3341.6</c:v>
                </c:pt>
                <c:pt idx="914">
                  <c:v>3340</c:v>
                </c:pt>
                <c:pt idx="915">
                  <c:v>3345.4</c:v>
                </c:pt>
                <c:pt idx="916">
                  <c:v>3360.8</c:v>
                </c:pt>
                <c:pt idx="917">
                  <c:v>3360.6</c:v>
                </c:pt>
                <c:pt idx="918">
                  <c:v>3344.6</c:v>
                </c:pt>
                <c:pt idx="919">
                  <c:v>3356.4</c:v>
                </c:pt>
                <c:pt idx="920">
                  <c:v>3365.6</c:v>
                </c:pt>
                <c:pt idx="921">
                  <c:v>3381.4</c:v>
                </c:pt>
                <c:pt idx="922">
                  <c:v>3352.6</c:v>
                </c:pt>
                <c:pt idx="923">
                  <c:v>3344</c:v>
                </c:pt>
                <c:pt idx="924">
                  <c:v>3363.2</c:v>
                </c:pt>
                <c:pt idx="925">
                  <c:v>3383.2</c:v>
                </c:pt>
                <c:pt idx="926">
                  <c:v>3356.2</c:v>
                </c:pt>
                <c:pt idx="927">
                  <c:v>3376.2</c:v>
                </c:pt>
                <c:pt idx="928">
                  <c:v>3400.2</c:v>
                </c:pt>
                <c:pt idx="929">
                  <c:v>3357.2</c:v>
                </c:pt>
                <c:pt idx="930">
                  <c:v>3392.2</c:v>
                </c:pt>
                <c:pt idx="931">
                  <c:v>3403</c:v>
                </c:pt>
                <c:pt idx="932">
                  <c:v>3392.8</c:v>
                </c:pt>
                <c:pt idx="933">
                  <c:v>3351.4</c:v>
                </c:pt>
                <c:pt idx="934">
                  <c:v>3347.2</c:v>
                </c:pt>
                <c:pt idx="935">
                  <c:v>3401.8</c:v>
                </c:pt>
                <c:pt idx="936">
                  <c:v>3345.6</c:v>
                </c:pt>
                <c:pt idx="937">
                  <c:v>3361.6</c:v>
                </c:pt>
                <c:pt idx="938">
                  <c:v>3376.8</c:v>
                </c:pt>
                <c:pt idx="939">
                  <c:v>3341.2</c:v>
                </c:pt>
                <c:pt idx="940">
                  <c:v>3361.2</c:v>
                </c:pt>
                <c:pt idx="941">
                  <c:v>3370</c:v>
                </c:pt>
                <c:pt idx="942">
                  <c:v>3350.4</c:v>
                </c:pt>
                <c:pt idx="943">
                  <c:v>3377</c:v>
                </c:pt>
                <c:pt idx="944">
                  <c:v>3383</c:v>
                </c:pt>
                <c:pt idx="945">
                  <c:v>3321.6</c:v>
                </c:pt>
                <c:pt idx="946">
                  <c:v>3357.2</c:v>
                </c:pt>
                <c:pt idx="947">
                  <c:v>3369.4</c:v>
                </c:pt>
                <c:pt idx="948">
                  <c:v>3337.8</c:v>
                </c:pt>
                <c:pt idx="949">
                  <c:v>3373.2</c:v>
                </c:pt>
                <c:pt idx="950">
                  <c:v>3354</c:v>
                </c:pt>
                <c:pt idx="951">
                  <c:v>3379.6</c:v>
                </c:pt>
                <c:pt idx="952">
                  <c:v>3379.8</c:v>
                </c:pt>
                <c:pt idx="953">
                  <c:v>3395.2</c:v>
                </c:pt>
                <c:pt idx="954">
                  <c:v>3347.2</c:v>
                </c:pt>
                <c:pt idx="955">
                  <c:v>3349</c:v>
                </c:pt>
                <c:pt idx="956">
                  <c:v>3354.4</c:v>
                </c:pt>
                <c:pt idx="957">
                  <c:v>3355.6</c:v>
                </c:pt>
                <c:pt idx="958">
                  <c:v>3347</c:v>
                </c:pt>
                <c:pt idx="959">
                  <c:v>3365.4</c:v>
                </c:pt>
                <c:pt idx="960">
                  <c:v>3335</c:v>
                </c:pt>
                <c:pt idx="961">
                  <c:v>3343.8</c:v>
                </c:pt>
                <c:pt idx="962">
                  <c:v>3370</c:v>
                </c:pt>
                <c:pt idx="963">
                  <c:v>3359</c:v>
                </c:pt>
                <c:pt idx="964">
                  <c:v>3346.6</c:v>
                </c:pt>
                <c:pt idx="965">
                  <c:v>3385.4</c:v>
                </c:pt>
                <c:pt idx="966">
                  <c:v>3387.2</c:v>
                </c:pt>
                <c:pt idx="967">
                  <c:v>3357.8</c:v>
                </c:pt>
                <c:pt idx="968">
                  <c:v>3360.6</c:v>
                </c:pt>
                <c:pt idx="969">
                  <c:v>3354</c:v>
                </c:pt>
                <c:pt idx="970">
                  <c:v>3340.6</c:v>
                </c:pt>
                <c:pt idx="971">
                  <c:v>3374.2</c:v>
                </c:pt>
                <c:pt idx="972">
                  <c:v>3407.6</c:v>
                </c:pt>
                <c:pt idx="973">
                  <c:v>3351.2</c:v>
                </c:pt>
                <c:pt idx="974">
                  <c:v>3364.2</c:v>
                </c:pt>
                <c:pt idx="975">
                  <c:v>3375.8</c:v>
                </c:pt>
                <c:pt idx="976">
                  <c:v>3343.4</c:v>
                </c:pt>
                <c:pt idx="977">
                  <c:v>3368</c:v>
                </c:pt>
                <c:pt idx="978">
                  <c:v>3390.4</c:v>
                </c:pt>
                <c:pt idx="979">
                  <c:v>3369.4</c:v>
                </c:pt>
                <c:pt idx="980">
                  <c:v>3348.8</c:v>
                </c:pt>
                <c:pt idx="981">
                  <c:v>3370.6</c:v>
                </c:pt>
                <c:pt idx="982">
                  <c:v>3375.4</c:v>
                </c:pt>
                <c:pt idx="983">
                  <c:v>3374.2</c:v>
                </c:pt>
                <c:pt idx="984">
                  <c:v>3387.2</c:v>
                </c:pt>
                <c:pt idx="985">
                  <c:v>3400.6</c:v>
                </c:pt>
                <c:pt idx="986">
                  <c:v>3406</c:v>
                </c:pt>
                <c:pt idx="987">
                  <c:v>3391.4</c:v>
                </c:pt>
                <c:pt idx="988">
                  <c:v>3387.6</c:v>
                </c:pt>
                <c:pt idx="989">
                  <c:v>3365.2</c:v>
                </c:pt>
                <c:pt idx="990">
                  <c:v>3424.8</c:v>
                </c:pt>
                <c:pt idx="991">
                  <c:v>3399.4</c:v>
                </c:pt>
                <c:pt idx="992">
                  <c:v>3505.8</c:v>
                </c:pt>
                <c:pt idx="993">
                  <c:v>3376.4</c:v>
                </c:pt>
                <c:pt idx="994">
                  <c:v>3385.6</c:v>
                </c:pt>
                <c:pt idx="995">
                  <c:v>3386.4</c:v>
                </c:pt>
                <c:pt idx="996">
                  <c:v>3401.2</c:v>
                </c:pt>
                <c:pt idx="997">
                  <c:v>3375</c:v>
                </c:pt>
                <c:pt idx="998">
                  <c:v>3396.6</c:v>
                </c:pt>
                <c:pt idx="999">
                  <c:v>3402.2</c:v>
                </c:pt>
                <c:pt idx="1000">
                  <c:v>3395.8</c:v>
                </c:pt>
                <c:pt idx="1001">
                  <c:v>3422.4</c:v>
                </c:pt>
                <c:pt idx="1002">
                  <c:v>3423</c:v>
                </c:pt>
                <c:pt idx="1003">
                  <c:v>3405.6</c:v>
                </c:pt>
                <c:pt idx="1004">
                  <c:v>3393.4</c:v>
                </c:pt>
                <c:pt idx="1005">
                  <c:v>3442.8</c:v>
                </c:pt>
                <c:pt idx="1006">
                  <c:v>3415</c:v>
                </c:pt>
                <c:pt idx="1007">
                  <c:v>3432.2</c:v>
                </c:pt>
                <c:pt idx="1008">
                  <c:v>3432.8</c:v>
                </c:pt>
                <c:pt idx="1009">
                  <c:v>3462</c:v>
                </c:pt>
                <c:pt idx="1010">
                  <c:v>3416</c:v>
                </c:pt>
                <c:pt idx="1011">
                  <c:v>3442</c:v>
                </c:pt>
                <c:pt idx="1012">
                  <c:v>3423.4</c:v>
                </c:pt>
                <c:pt idx="1013">
                  <c:v>3562.6</c:v>
                </c:pt>
                <c:pt idx="1014">
                  <c:v>3439</c:v>
                </c:pt>
                <c:pt idx="1015">
                  <c:v>3476.2</c:v>
                </c:pt>
                <c:pt idx="1016">
                  <c:v>3453.6</c:v>
                </c:pt>
                <c:pt idx="1017">
                  <c:v>3442.4</c:v>
                </c:pt>
                <c:pt idx="1018">
                  <c:v>3456</c:v>
                </c:pt>
                <c:pt idx="1019">
                  <c:v>3448.2</c:v>
                </c:pt>
                <c:pt idx="1020">
                  <c:v>3447.2</c:v>
                </c:pt>
                <c:pt idx="1021">
                  <c:v>3494.2</c:v>
                </c:pt>
                <c:pt idx="1022">
                  <c:v>3467.4</c:v>
                </c:pt>
                <c:pt idx="1023">
                  <c:v>3460.6</c:v>
                </c:pt>
                <c:pt idx="1024">
                  <c:v>3494.8</c:v>
                </c:pt>
                <c:pt idx="1025">
                  <c:v>3469</c:v>
                </c:pt>
                <c:pt idx="1026">
                  <c:v>3506.4</c:v>
                </c:pt>
                <c:pt idx="1027">
                  <c:v>3489.6</c:v>
                </c:pt>
                <c:pt idx="1028">
                  <c:v>3524.8</c:v>
                </c:pt>
                <c:pt idx="1029">
                  <c:v>3535.2</c:v>
                </c:pt>
                <c:pt idx="1030">
                  <c:v>3588.6</c:v>
                </c:pt>
                <c:pt idx="1031">
                  <c:v>3587.4</c:v>
                </c:pt>
                <c:pt idx="1032">
                  <c:v>3524.2</c:v>
                </c:pt>
                <c:pt idx="1033">
                  <c:v>3554</c:v>
                </c:pt>
                <c:pt idx="1034">
                  <c:v>3540.4</c:v>
                </c:pt>
                <c:pt idx="1035">
                  <c:v>3629.4</c:v>
                </c:pt>
                <c:pt idx="1036">
                  <c:v>3548</c:v>
                </c:pt>
                <c:pt idx="1037">
                  <c:v>3567.8</c:v>
                </c:pt>
                <c:pt idx="1038">
                  <c:v>3638.2</c:v>
                </c:pt>
                <c:pt idx="1039">
                  <c:v>3603.2</c:v>
                </c:pt>
                <c:pt idx="1040">
                  <c:v>3644.2</c:v>
                </c:pt>
                <c:pt idx="1041">
                  <c:v>3683.8</c:v>
                </c:pt>
                <c:pt idx="1042">
                  <c:v>3629</c:v>
                </c:pt>
                <c:pt idx="1043">
                  <c:v>3637.6</c:v>
                </c:pt>
                <c:pt idx="1044">
                  <c:v>3686.8</c:v>
                </c:pt>
                <c:pt idx="1045">
                  <c:v>3768.8</c:v>
                </c:pt>
                <c:pt idx="1046">
                  <c:v>3701.2</c:v>
                </c:pt>
                <c:pt idx="1047">
                  <c:v>3702.6</c:v>
                </c:pt>
                <c:pt idx="1048">
                  <c:v>3684.2</c:v>
                </c:pt>
                <c:pt idx="1049">
                  <c:v>3683.8</c:v>
                </c:pt>
                <c:pt idx="1050">
                  <c:v>3742.2</c:v>
                </c:pt>
                <c:pt idx="1051">
                  <c:v>3746.6</c:v>
                </c:pt>
                <c:pt idx="1052">
                  <c:v>3763.8</c:v>
                </c:pt>
                <c:pt idx="1053">
                  <c:v>3789.2</c:v>
                </c:pt>
                <c:pt idx="1054">
                  <c:v>3885.6</c:v>
                </c:pt>
                <c:pt idx="1055">
                  <c:v>3812</c:v>
                </c:pt>
                <c:pt idx="1056">
                  <c:v>3828.2</c:v>
                </c:pt>
                <c:pt idx="1057">
                  <c:v>3864.8</c:v>
                </c:pt>
                <c:pt idx="1058">
                  <c:v>3866.6</c:v>
                </c:pt>
                <c:pt idx="1059">
                  <c:v>3906.4</c:v>
                </c:pt>
                <c:pt idx="1060">
                  <c:v>3928.2</c:v>
                </c:pt>
                <c:pt idx="1061">
                  <c:v>3893</c:v>
                </c:pt>
                <c:pt idx="1062">
                  <c:v>3930.8</c:v>
                </c:pt>
                <c:pt idx="1063">
                  <c:v>3993.6</c:v>
                </c:pt>
                <c:pt idx="1064">
                  <c:v>4011.6</c:v>
                </c:pt>
                <c:pt idx="1065">
                  <c:v>4061.2</c:v>
                </c:pt>
                <c:pt idx="1066">
                  <c:v>4062.6</c:v>
                </c:pt>
                <c:pt idx="1067">
                  <c:v>4102.2</c:v>
                </c:pt>
                <c:pt idx="1068">
                  <c:v>4153.2</c:v>
                </c:pt>
                <c:pt idx="1069">
                  <c:v>4167.3999999999996</c:v>
                </c:pt>
                <c:pt idx="1070">
                  <c:v>4192</c:v>
                </c:pt>
                <c:pt idx="1071">
                  <c:v>4231.2</c:v>
                </c:pt>
                <c:pt idx="1072">
                  <c:v>4248.8</c:v>
                </c:pt>
                <c:pt idx="1073">
                  <c:v>4267.2</c:v>
                </c:pt>
                <c:pt idx="1074">
                  <c:v>4319.8</c:v>
                </c:pt>
                <c:pt idx="1075">
                  <c:v>4332.6000000000004</c:v>
                </c:pt>
                <c:pt idx="1076">
                  <c:v>4395.8</c:v>
                </c:pt>
                <c:pt idx="1077">
                  <c:v>4424.8</c:v>
                </c:pt>
                <c:pt idx="1078">
                  <c:v>4575.3999999999996</c:v>
                </c:pt>
                <c:pt idx="1079">
                  <c:v>4554</c:v>
                </c:pt>
                <c:pt idx="1080">
                  <c:v>4541</c:v>
                </c:pt>
                <c:pt idx="1081">
                  <c:v>4632</c:v>
                </c:pt>
                <c:pt idx="1082">
                  <c:v>4657</c:v>
                </c:pt>
                <c:pt idx="1083">
                  <c:v>4683</c:v>
                </c:pt>
                <c:pt idx="1084">
                  <c:v>4757.6000000000004</c:v>
                </c:pt>
                <c:pt idx="1085">
                  <c:v>4793.2</c:v>
                </c:pt>
                <c:pt idx="1086">
                  <c:v>4865</c:v>
                </c:pt>
                <c:pt idx="1087">
                  <c:v>4916.3999999999996</c:v>
                </c:pt>
                <c:pt idx="1088">
                  <c:v>5016.2</c:v>
                </c:pt>
                <c:pt idx="1089">
                  <c:v>5109.3999999999996</c:v>
                </c:pt>
                <c:pt idx="1090">
                  <c:v>5137.3999999999996</c:v>
                </c:pt>
                <c:pt idx="1091">
                  <c:v>5196</c:v>
                </c:pt>
                <c:pt idx="1092">
                  <c:v>5382.8</c:v>
                </c:pt>
                <c:pt idx="1093">
                  <c:v>5330.4</c:v>
                </c:pt>
                <c:pt idx="1094">
                  <c:v>5407.4</c:v>
                </c:pt>
                <c:pt idx="1095">
                  <c:v>5538.4</c:v>
                </c:pt>
                <c:pt idx="1096">
                  <c:v>5581.4</c:v>
                </c:pt>
                <c:pt idx="1097">
                  <c:v>5662.6</c:v>
                </c:pt>
                <c:pt idx="1098">
                  <c:v>5751.4</c:v>
                </c:pt>
                <c:pt idx="1099">
                  <c:v>5801.8</c:v>
                </c:pt>
                <c:pt idx="1100">
                  <c:v>5970</c:v>
                </c:pt>
                <c:pt idx="1101">
                  <c:v>6025.6</c:v>
                </c:pt>
                <c:pt idx="1102">
                  <c:v>6118.4</c:v>
                </c:pt>
                <c:pt idx="1103">
                  <c:v>6214.6</c:v>
                </c:pt>
                <c:pt idx="1104">
                  <c:v>6305.8</c:v>
                </c:pt>
                <c:pt idx="1105">
                  <c:v>6461</c:v>
                </c:pt>
                <c:pt idx="1106">
                  <c:v>6660</c:v>
                </c:pt>
                <c:pt idx="1107">
                  <c:v>6661.8</c:v>
                </c:pt>
                <c:pt idx="1108">
                  <c:v>6838</c:v>
                </c:pt>
                <c:pt idx="1109">
                  <c:v>6936</c:v>
                </c:pt>
                <c:pt idx="1110">
                  <c:v>7063.4</c:v>
                </c:pt>
                <c:pt idx="1111">
                  <c:v>7192.8</c:v>
                </c:pt>
                <c:pt idx="1112">
                  <c:v>7308.2</c:v>
                </c:pt>
                <c:pt idx="1113">
                  <c:v>7471</c:v>
                </c:pt>
                <c:pt idx="1114">
                  <c:v>7631.4</c:v>
                </c:pt>
                <c:pt idx="1115">
                  <c:v>7773.2</c:v>
                </c:pt>
                <c:pt idx="1116">
                  <c:v>7988.2</c:v>
                </c:pt>
                <c:pt idx="1117">
                  <c:v>8179.6</c:v>
                </c:pt>
                <c:pt idx="1118">
                  <c:v>8334.7999999999993</c:v>
                </c:pt>
                <c:pt idx="1119">
                  <c:v>8539.2000000000007</c:v>
                </c:pt>
                <c:pt idx="1120">
                  <c:v>8720.6</c:v>
                </c:pt>
                <c:pt idx="1121">
                  <c:v>8915.2000000000007</c:v>
                </c:pt>
                <c:pt idx="1122">
                  <c:v>9057.6</c:v>
                </c:pt>
                <c:pt idx="1123">
                  <c:v>9211.6</c:v>
                </c:pt>
                <c:pt idx="1124">
                  <c:v>9397.7999999999993</c:v>
                </c:pt>
                <c:pt idx="1125">
                  <c:v>9659.4</c:v>
                </c:pt>
                <c:pt idx="1126">
                  <c:v>9910.2000000000007</c:v>
                </c:pt>
                <c:pt idx="1127">
                  <c:v>10147</c:v>
                </c:pt>
                <c:pt idx="1128">
                  <c:v>10443</c:v>
                </c:pt>
                <c:pt idx="1129">
                  <c:v>10661.4</c:v>
                </c:pt>
                <c:pt idx="1130">
                  <c:v>10908.2</c:v>
                </c:pt>
                <c:pt idx="1131">
                  <c:v>11058.6</c:v>
                </c:pt>
                <c:pt idx="1132">
                  <c:v>11436.2</c:v>
                </c:pt>
                <c:pt idx="1133">
                  <c:v>11614.4</c:v>
                </c:pt>
                <c:pt idx="1134">
                  <c:v>11915</c:v>
                </c:pt>
                <c:pt idx="1135">
                  <c:v>12305</c:v>
                </c:pt>
                <c:pt idx="1136">
                  <c:v>12584.8</c:v>
                </c:pt>
                <c:pt idx="1137">
                  <c:v>12890.4</c:v>
                </c:pt>
                <c:pt idx="1138">
                  <c:v>13237</c:v>
                </c:pt>
                <c:pt idx="1139">
                  <c:v>13503.4</c:v>
                </c:pt>
                <c:pt idx="1140">
                  <c:v>13834.2</c:v>
                </c:pt>
                <c:pt idx="1141">
                  <c:v>14147.6</c:v>
                </c:pt>
                <c:pt idx="1142">
                  <c:v>14451</c:v>
                </c:pt>
                <c:pt idx="1143">
                  <c:v>14905.6</c:v>
                </c:pt>
                <c:pt idx="1144">
                  <c:v>15337.4</c:v>
                </c:pt>
                <c:pt idx="1145">
                  <c:v>15797.4</c:v>
                </c:pt>
                <c:pt idx="1146">
                  <c:v>16238.8</c:v>
                </c:pt>
                <c:pt idx="1147">
                  <c:v>16738</c:v>
                </c:pt>
                <c:pt idx="1148">
                  <c:v>17163.599999999999</c:v>
                </c:pt>
                <c:pt idx="1149">
                  <c:v>17652.400000000001</c:v>
                </c:pt>
                <c:pt idx="1150">
                  <c:v>18092.400000000001</c:v>
                </c:pt>
                <c:pt idx="1151">
                  <c:v>18553.8</c:v>
                </c:pt>
                <c:pt idx="1152">
                  <c:v>19115.400000000001</c:v>
                </c:pt>
                <c:pt idx="1153">
                  <c:v>19584.8</c:v>
                </c:pt>
                <c:pt idx="1154">
                  <c:v>20049.2</c:v>
                </c:pt>
                <c:pt idx="1155">
                  <c:v>20687.2</c:v>
                </c:pt>
                <c:pt idx="1156">
                  <c:v>21408.400000000001</c:v>
                </c:pt>
                <c:pt idx="1157">
                  <c:v>22071</c:v>
                </c:pt>
                <c:pt idx="1158">
                  <c:v>22688.400000000001</c:v>
                </c:pt>
                <c:pt idx="1159">
                  <c:v>23393.200000000001</c:v>
                </c:pt>
                <c:pt idx="1160">
                  <c:v>24051.599999999999</c:v>
                </c:pt>
                <c:pt idx="1161">
                  <c:v>24740.2</c:v>
                </c:pt>
                <c:pt idx="1162">
                  <c:v>25350.799999999999</c:v>
                </c:pt>
                <c:pt idx="1163">
                  <c:v>26119.200000000001</c:v>
                </c:pt>
                <c:pt idx="1164">
                  <c:v>26689.8</c:v>
                </c:pt>
                <c:pt idx="1165">
                  <c:v>27588.6</c:v>
                </c:pt>
                <c:pt idx="1166">
                  <c:v>28494</c:v>
                </c:pt>
                <c:pt idx="1167">
                  <c:v>29411.8</c:v>
                </c:pt>
                <c:pt idx="1168">
                  <c:v>30362.6</c:v>
                </c:pt>
                <c:pt idx="1169">
                  <c:v>31287.8</c:v>
                </c:pt>
                <c:pt idx="1170">
                  <c:v>32282.6</c:v>
                </c:pt>
                <c:pt idx="1171">
                  <c:v>33322.6</c:v>
                </c:pt>
                <c:pt idx="1172">
                  <c:v>34209.199999999997</c:v>
                </c:pt>
                <c:pt idx="1173">
                  <c:v>35273.199999999997</c:v>
                </c:pt>
                <c:pt idx="1174">
                  <c:v>36063.199999999997</c:v>
                </c:pt>
                <c:pt idx="1175">
                  <c:v>37122.199999999997</c:v>
                </c:pt>
                <c:pt idx="1176">
                  <c:v>38221.199999999997</c:v>
                </c:pt>
                <c:pt idx="1177">
                  <c:v>39578.6</c:v>
                </c:pt>
                <c:pt idx="1178">
                  <c:v>40722</c:v>
                </c:pt>
                <c:pt idx="1179">
                  <c:v>42150.2</c:v>
                </c:pt>
                <c:pt idx="1180">
                  <c:v>43485.599999999999</c:v>
                </c:pt>
                <c:pt idx="1181">
                  <c:v>44768.4</c:v>
                </c:pt>
                <c:pt idx="1182">
                  <c:v>45996.800000000003</c:v>
                </c:pt>
                <c:pt idx="1183">
                  <c:v>47180.800000000003</c:v>
                </c:pt>
                <c:pt idx="1184">
                  <c:v>48258</c:v>
                </c:pt>
                <c:pt idx="1185">
                  <c:v>49411.8</c:v>
                </c:pt>
                <c:pt idx="1186">
                  <c:v>50526.400000000001</c:v>
                </c:pt>
                <c:pt idx="1187">
                  <c:v>51537</c:v>
                </c:pt>
                <c:pt idx="1188">
                  <c:v>52794.400000000001</c:v>
                </c:pt>
                <c:pt idx="1189">
                  <c:v>53996.6</c:v>
                </c:pt>
                <c:pt idx="1190">
                  <c:v>55272</c:v>
                </c:pt>
                <c:pt idx="1191">
                  <c:v>56288.2</c:v>
                </c:pt>
                <c:pt idx="1192">
                  <c:v>57065.8</c:v>
                </c:pt>
                <c:pt idx="1193">
                  <c:v>57719.8</c:v>
                </c:pt>
                <c:pt idx="1194">
                  <c:v>58101.4</c:v>
                </c:pt>
                <c:pt idx="1195">
                  <c:v>58358.400000000001</c:v>
                </c:pt>
                <c:pt idx="1196">
                  <c:v>58618</c:v>
                </c:pt>
                <c:pt idx="1197">
                  <c:v>58660.2</c:v>
                </c:pt>
                <c:pt idx="1198">
                  <c:v>58667.6</c:v>
                </c:pt>
                <c:pt idx="1199">
                  <c:v>58676.800000000003</c:v>
                </c:pt>
                <c:pt idx="1200">
                  <c:v>58611.8</c:v>
                </c:pt>
                <c:pt idx="1201">
                  <c:v>58630</c:v>
                </c:pt>
                <c:pt idx="1202">
                  <c:v>58392.4</c:v>
                </c:pt>
                <c:pt idx="1203">
                  <c:v>57977.4</c:v>
                </c:pt>
                <c:pt idx="1204">
                  <c:v>57517.2</c:v>
                </c:pt>
                <c:pt idx="1205">
                  <c:v>56785.2</c:v>
                </c:pt>
                <c:pt idx="1206">
                  <c:v>55880.6</c:v>
                </c:pt>
                <c:pt idx="1207">
                  <c:v>54922.6</c:v>
                </c:pt>
                <c:pt idx="1208">
                  <c:v>53588.2</c:v>
                </c:pt>
                <c:pt idx="1209">
                  <c:v>52606.2</c:v>
                </c:pt>
                <c:pt idx="1210">
                  <c:v>51673.8</c:v>
                </c:pt>
                <c:pt idx="1211">
                  <c:v>50822</c:v>
                </c:pt>
                <c:pt idx="1212">
                  <c:v>49961.2</c:v>
                </c:pt>
                <c:pt idx="1213">
                  <c:v>49049.599999999999</c:v>
                </c:pt>
                <c:pt idx="1214">
                  <c:v>48000.2</c:v>
                </c:pt>
                <c:pt idx="1215">
                  <c:v>46944.800000000003</c:v>
                </c:pt>
                <c:pt idx="1216">
                  <c:v>45694.8</c:v>
                </c:pt>
                <c:pt idx="1217">
                  <c:v>44637.599999999999</c:v>
                </c:pt>
                <c:pt idx="1218">
                  <c:v>43285.8</c:v>
                </c:pt>
                <c:pt idx="1219">
                  <c:v>41971</c:v>
                </c:pt>
                <c:pt idx="1220">
                  <c:v>40838.6</c:v>
                </c:pt>
                <c:pt idx="1221">
                  <c:v>39786</c:v>
                </c:pt>
                <c:pt idx="1222">
                  <c:v>38552.199999999997</c:v>
                </c:pt>
                <c:pt idx="1223">
                  <c:v>37557.599999999999</c:v>
                </c:pt>
                <c:pt idx="1224">
                  <c:v>36629.4</c:v>
                </c:pt>
                <c:pt idx="1225">
                  <c:v>35734.199999999997</c:v>
                </c:pt>
                <c:pt idx="1226">
                  <c:v>34725</c:v>
                </c:pt>
                <c:pt idx="1227">
                  <c:v>33689.4</c:v>
                </c:pt>
                <c:pt idx="1228">
                  <c:v>32504.6</c:v>
                </c:pt>
                <c:pt idx="1229">
                  <c:v>31261</c:v>
                </c:pt>
                <c:pt idx="1230">
                  <c:v>29987.4</c:v>
                </c:pt>
                <c:pt idx="1231">
                  <c:v>28865.8</c:v>
                </c:pt>
                <c:pt idx="1232">
                  <c:v>27772.400000000001</c:v>
                </c:pt>
                <c:pt idx="1233">
                  <c:v>26853</c:v>
                </c:pt>
                <c:pt idx="1234">
                  <c:v>25939.4</c:v>
                </c:pt>
                <c:pt idx="1235">
                  <c:v>25004</c:v>
                </c:pt>
                <c:pt idx="1236">
                  <c:v>24168.400000000001</c:v>
                </c:pt>
                <c:pt idx="1237">
                  <c:v>23273.8</c:v>
                </c:pt>
                <c:pt idx="1238">
                  <c:v>22421.200000000001</c:v>
                </c:pt>
                <c:pt idx="1239">
                  <c:v>21372</c:v>
                </c:pt>
                <c:pt idx="1240">
                  <c:v>20479.599999999999</c:v>
                </c:pt>
                <c:pt idx="1241">
                  <c:v>19498</c:v>
                </c:pt>
                <c:pt idx="1242">
                  <c:v>18574.2</c:v>
                </c:pt>
                <c:pt idx="1243">
                  <c:v>17705.8</c:v>
                </c:pt>
                <c:pt idx="1244">
                  <c:v>17079</c:v>
                </c:pt>
                <c:pt idx="1245">
                  <c:v>16455.400000000001</c:v>
                </c:pt>
                <c:pt idx="1246">
                  <c:v>15825.6</c:v>
                </c:pt>
                <c:pt idx="1247">
                  <c:v>15225.6</c:v>
                </c:pt>
                <c:pt idx="1248">
                  <c:v>14661.8</c:v>
                </c:pt>
                <c:pt idx="1249">
                  <c:v>14035.2</c:v>
                </c:pt>
                <c:pt idx="1250">
                  <c:v>13414</c:v>
                </c:pt>
                <c:pt idx="1251">
                  <c:v>12832.6</c:v>
                </c:pt>
                <c:pt idx="1252">
                  <c:v>12240.6</c:v>
                </c:pt>
                <c:pt idx="1253">
                  <c:v>11621</c:v>
                </c:pt>
                <c:pt idx="1254">
                  <c:v>11140.4</c:v>
                </c:pt>
                <c:pt idx="1255">
                  <c:v>10669.4</c:v>
                </c:pt>
                <c:pt idx="1256">
                  <c:v>10242</c:v>
                </c:pt>
                <c:pt idx="1257">
                  <c:v>9867.4</c:v>
                </c:pt>
                <c:pt idx="1258">
                  <c:v>9596.4</c:v>
                </c:pt>
                <c:pt idx="1259">
                  <c:v>9195.7999999999993</c:v>
                </c:pt>
                <c:pt idx="1260">
                  <c:v>8908.4</c:v>
                </c:pt>
                <c:pt idx="1261">
                  <c:v>8566.2000000000007</c:v>
                </c:pt>
                <c:pt idx="1262">
                  <c:v>8261</c:v>
                </c:pt>
                <c:pt idx="1263">
                  <c:v>7967.8</c:v>
                </c:pt>
                <c:pt idx="1264">
                  <c:v>7645.4</c:v>
                </c:pt>
                <c:pt idx="1265">
                  <c:v>7402.6</c:v>
                </c:pt>
                <c:pt idx="1266">
                  <c:v>7074.6</c:v>
                </c:pt>
                <c:pt idx="1267">
                  <c:v>6855.8</c:v>
                </c:pt>
                <c:pt idx="1268">
                  <c:v>6649.2</c:v>
                </c:pt>
                <c:pt idx="1269">
                  <c:v>6429</c:v>
                </c:pt>
                <c:pt idx="1270">
                  <c:v>6269</c:v>
                </c:pt>
                <c:pt idx="1271">
                  <c:v>6066.2</c:v>
                </c:pt>
                <c:pt idx="1272">
                  <c:v>5940.8</c:v>
                </c:pt>
                <c:pt idx="1273">
                  <c:v>5788.8</c:v>
                </c:pt>
                <c:pt idx="1274">
                  <c:v>5616.8</c:v>
                </c:pt>
                <c:pt idx="1275">
                  <c:v>5527.2</c:v>
                </c:pt>
                <c:pt idx="1276">
                  <c:v>5380.2</c:v>
                </c:pt>
                <c:pt idx="1277">
                  <c:v>5297.4</c:v>
                </c:pt>
                <c:pt idx="1278">
                  <c:v>5151.3999999999996</c:v>
                </c:pt>
                <c:pt idx="1279">
                  <c:v>5010.3999999999996</c:v>
                </c:pt>
                <c:pt idx="1280">
                  <c:v>4908.3999999999996</c:v>
                </c:pt>
                <c:pt idx="1281">
                  <c:v>4872</c:v>
                </c:pt>
                <c:pt idx="1282">
                  <c:v>4748.3999999999996</c:v>
                </c:pt>
                <c:pt idx="1283">
                  <c:v>4639.8</c:v>
                </c:pt>
                <c:pt idx="1284">
                  <c:v>4608.2</c:v>
                </c:pt>
                <c:pt idx="1285">
                  <c:v>4532.6000000000004</c:v>
                </c:pt>
                <c:pt idx="1286">
                  <c:v>4428.8</c:v>
                </c:pt>
                <c:pt idx="1287">
                  <c:v>4403</c:v>
                </c:pt>
                <c:pt idx="1288">
                  <c:v>4323.3999999999996</c:v>
                </c:pt>
                <c:pt idx="1289">
                  <c:v>4272.8</c:v>
                </c:pt>
                <c:pt idx="1290">
                  <c:v>4258.3999999999996</c:v>
                </c:pt>
                <c:pt idx="1291">
                  <c:v>4184.3999999999996</c:v>
                </c:pt>
                <c:pt idx="1292">
                  <c:v>4122.8</c:v>
                </c:pt>
                <c:pt idx="1293">
                  <c:v>4071</c:v>
                </c:pt>
                <c:pt idx="1294">
                  <c:v>4008.6</c:v>
                </c:pt>
                <c:pt idx="1295">
                  <c:v>3968</c:v>
                </c:pt>
                <c:pt idx="1296">
                  <c:v>3961.6</c:v>
                </c:pt>
                <c:pt idx="1297">
                  <c:v>3946</c:v>
                </c:pt>
                <c:pt idx="1298">
                  <c:v>3909.4</c:v>
                </c:pt>
                <c:pt idx="1299">
                  <c:v>3838.4</c:v>
                </c:pt>
                <c:pt idx="1300">
                  <c:v>3825.6</c:v>
                </c:pt>
                <c:pt idx="1301">
                  <c:v>3834.2</c:v>
                </c:pt>
                <c:pt idx="1302">
                  <c:v>3782.8</c:v>
                </c:pt>
                <c:pt idx="1303">
                  <c:v>3751.4</c:v>
                </c:pt>
                <c:pt idx="1304">
                  <c:v>3725.6</c:v>
                </c:pt>
                <c:pt idx="1305">
                  <c:v>3718.8</c:v>
                </c:pt>
                <c:pt idx="1306">
                  <c:v>3674.6</c:v>
                </c:pt>
                <c:pt idx="1307">
                  <c:v>3660.8</c:v>
                </c:pt>
                <c:pt idx="1308">
                  <c:v>3681.2</c:v>
                </c:pt>
                <c:pt idx="1309">
                  <c:v>3629.2</c:v>
                </c:pt>
                <c:pt idx="1310">
                  <c:v>3626.2</c:v>
                </c:pt>
                <c:pt idx="1311">
                  <c:v>3600.6</c:v>
                </c:pt>
                <c:pt idx="1312">
                  <c:v>3700</c:v>
                </c:pt>
                <c:pt idx="1313">
                  <c:v>3622</c:v>
                </c:pt>
                <c:pt idx="1314">
                  <c:v>3566.2</c:v>
                </c:pt>
                <c:pt idx="1315">
                  <c:v>3581.2</c:v>
                </c:pt>
                <c:pt idx="1316">
                  <c:v>3551.8</c:v>
                </c:pt>
                <c:pt idx="1317">
                  <c:v>3522.8</c:v>
                </c:pt>
                <c:pt idx="1318">
                  <c:v>3539</c:v>
                </c:pt>
                <c:pt idx="1319">
                  <c:v>3514.6</c:v>
                </c:pt>
                <c:pt idx="1320">
                  <c:v>3511</c:v>
                </c:pt>
                <c:pt idx="1321">
                  <c:v>3484.4</c:v>
                </c:pt>
                <c:pt idx="1322">
                  <c:v>3473.8</c:v>
                </c:pt>
                <c:pt idx="1323">
                  <c:v>3487.6</c:v>
                </c:pt>
                <c:pt idx="1324">
                  <c:v>3511.4</c:v>
                </c:pt>
                <c:pt idx="1325">
                  <c:v>3485.6</c:v>
                </c:pt>
                <c:pt idx="1326">
                  <c:v>3453</c:v>
                </c:pt>
                <c:pt idx="1327">
                  <c:v>3510.4</c:v>
                </c:pt>
                <c:pt idx="1328">
                  <c:v>3468.8</c:v>
                </c:pt>
                <c:pt idx="1329">
                  <c:v>3435.2</c:v>
                </c:pt>
                <c:pt idx="1330">
                  <c:v>3452.2</c:v>
                </c:pt>
                <c:pt idx="1331">
                  <c:v>3441.8</c:v>
                </c:pt>
                <c:pt idx="1332">
                  <c:v>3412</c:v>
                </c:pt>
                <c:pt idx="1333">
                  <c:v>3456</c:v>
                </c:pt>
                <c:pt idx="1334">
                  <c:v>3480.6</c:v>
                </c:pt>
                <c:pt idx="1335">
                  <c:v>3443.8</c:v>
                </c:pt>
                <c:pt idx="1336">
                  <c:v>3431.8</c:v>
                </c:pt>
                <c:pt idx="1337">
                  <c:v>3412.6</c:v>
                </c:pt>
                <c:pt idx="1338">
                  <c:v>3414.2</c:v>
                </c:pt>
                <c:pt idx="1339">
                  <c:v>3465</c:v>
                </c:pt>
                <c:pt idx="1340">
                  <c:v>3469.4</c:v>
                </c:pt>
                <c:pt idx="1341">
                  <c:v>3456.2</c:v>
                </c:pt>
                <c:pt idx="1342">
                  <c:v>3425</c:v>
                </c:pt>
                <c:pt idx="1343">
                  <c:v>3455.2</c:v>
                </c:pt>
                <c:pt idx="1344">
                  <c:v>3394.4</c:v>
                </c:pt>
                <c:pt idx="1345">
                  <c:v>3406.6</c:v>
                </c:pt>
                <c:pt idx="1346">
                  <c:v>3363.2</c:v>
                </c:pt>
                <c:pt idx="1347">
                  <c:v>3407.8</c:v>
                </c:pt>
                <c:pt idx="1348">
                  <c:v>3392.4</c:v>
                </c:pt>
                <c:pt idx="1349">
                  <c:v>3376.2</c:v>
                </c:pt>
                <c:pt idx="1350">
                  <c:v>3363.4</c:v>
                </c:pt>
                <c:pt idx="1351">
                  <c:v>3390.2</c:v>
                </c:pt>
                <c:pt idx="1352">
                  <c:v>3413.8</c:v>
                </c:pt>
                <c:pt idx="1353">
                  <c:v>3476</c:v>
                </c:pt>
                <c:pt idx="1354">
                  <c:v>3382</c:v>
                </c:pt>
                <c:pt idx="1355">
                  <c:v>3367.2</c:v>
                </c:pt>
                <c:pt idx="1356">
                  <c:v>3387.6</c:v>
                </c:pt>
                <c:pt idx="1357">
                  <c:v>3428.4</c:v>
                </c:pt>
                <c:pt idx="1358">
                  <c:v>3397</c:v>
                </c:pt>
                <c:pt idx="1359">
                  <c:v>3374.6</c:v>
                </c:pt>
                <c:pt idx="1360">
                  <c:v>3389.2</c:v>
                </c:pt>
                <c:pt idx="1361">
                  <c:v>3390</c:v>
                </c:pt>
                <c:pt idx="1362">
                  <c:v>3370.8</c:v>
                </c:pt>
                <c:pt idx="1363">
                  <c:v>3362.6</c:v>
                </c:pt>
                <c:pt idx="1364">
                  <c:v>3346.4</c:v>
                </c:pt>
                <c:pt idx="1365">
                  <c:v>3356.8</c:v>
                </c:pt>
                <c:pt idx="1366">
                  <c:v>3385.6</c:v>
                </c:pt>
                <c:pt idx="1367">
                  <c:v>3374.2</c:v>
                </c:pt>
                <c:pt idx="1368">
                  <c:v>3400</c:v>
                </c:pt>
                <c:pt idx="1369">
                  <c:v>3353</c:v>
                </c:pt>
                <c:pt idx="1370">
                  <c:v>3374.6</c:v>
                </c:pt>
                <c:pt idx="1371">
                  <c:v>3392.2</c:v>
                </c:pt>
                <c:pt idx="1372">
                  <c:v>3373.6</c:v>
                </c:pt>
                <c:pt idx="1373">
                  <c:v>3380</c:v>
                </c:pt>
                <c:pt idx="1374">
                  <c:v>3359.2</c:v>
                </c:pt>
                <c:pt idx="1375">
                  <c:v>3359</c:v>
                </c:pt>
                <c:pt idx="1376">
                  <c:v>3345.4</c:v>
                </c:pt>
                <c:pt idx="1377">
                  <c:v>3398.6</c:v>
                </c:pt>
                <c:pt idx="1378">
                  <c:v>3347.6</c:v>
                </c:pt>
                <c:pt idx="1379">
                  <c:v>3375.2</c:v>
                </c:pt>
                <c:pt idx="1380">
                  <c:v>3368.8</c:v>
                </c:pt>
                <c:pt idx="1381">
                  <c:v>3343</c:v>
                </c:pt>
                <c:pt idx="1382">
                  <c:v>3361.6</c:v>
                </c:pt>
                <c:pt idx="1383">
                  <c:v>3347.6</c:v>
                </c:pt>
                <c:pt idx="1384">
                  <c:v>3358.6</c:v>
                </c:pt>
                <c:pt idx="1385">
                  <c:v>3365</c:v>
                </c:pt>
                <c:pt idx="1386">
                  <c:v>3339.6</c:v>
                </c:pt>
                <c:pt idx="1387">
                  <c:v>3351.6</c:v>
                </c:pt>
                <c:pt idx="1388">
                  <c:v>3316.2</c:v>
                </c:pt>
                <c:pt idx="1389">
                  <c:v>3372.6</c:v>
                </c:pt>
                <c:pt idx="1390">
                  <c:v>3379</c:v>
                </c:pt>
                <c:pt idx="1391">
                  <c:v>3390</c:v>
                </c:pt>
                <c:pt idx="1392">
                  <c:v>3350.4</c:v>
                </c:pt>
                <c:pt idx="1393">
                  <c:v>3378</c:v>
                </c:pt>
                <c:pt idx="1394">
                  <c:v>3356.6</c:v>
                </c:pt>
                <c:pt idx="1395">
                  <c:v>3352.6</c:v>
                </c:pt>
                <c:pt idx="1396">
                  <c:v>3394.6</c:v>
                </c:pt>
                <c:pt idx="1397">
                  <c:v>3358.4</c:v>
                </c:pt>
                <c:pt idx="1398">
                  <c:v>3408.6</c:v>
                </c:pt>
                <c:pt idx="1399">
                  <c:v>3378.2</c:v>
                </c:pt>
                <c:pt idx="1400">
                  <c:v>3371.6</c:v>
                </c:pt>
                <c:pt idx="1401">
                  <c:v>3322.6</c:v>
                </c:pt>
                <c:pt idx="1402">
                  <c:v>3353.6</c:v>
                </c:pt>
                <c:pt idx="1403">
                  <c:v>3343.2</c:v>
                </c:pt>
                <c:pt idx="1404">
                  <c:v>3377.2</c:v>
                </c:pt>
                <c:pt idx="1405">
                  <c:v>3366</c:v>
                </c:pt>
                <c:pt idx="1406">
                  <c:v>3350.4</c:v>
                </c:pt>
                <c:pt idx="1407">
                  <c:v>3337.4</c:v>
                </c:pt>
                <c:pt idx="1408">
                  <c:v>3378.4</c:v>
                </c:pt>
                <c:pt idx="1409">
                  <c:v>3355.2</c:v>
                </c:pt>
                <c:pt idx="1410">
                  <c:v>3364</c:v>
                </c:pt>
                <c:pt idx="1411">
                  <c:v>3341.8</c:v>
                </c:pt>
                <c:pt idx="1412">
                  <c:v>3386.4</c:v>
                </c:pt>
                <c:pt idx="1413">
                  <c:v>3337</c:v>
                </c:pt>
                <c:pt idx="1414">
                  <c:v>3346.8</c:v>
                </c:pt>
                <c:pt idx="1415">
                  <c:v>3369.6</c:v>
                </c:pt>
                <c:pt idx="1416">
                  <c:v>3349.6</c:v>
                </c:pt>
                <c:pt idx="1417">
                  <c:v>3397.8</c:v>
                </c:pt>
                <c:pt idx="1418">
                  <c:v>3404.6</c:v>
                </c:pt>
                <c:pt idx="1419">
                  <c:v>3361</c:v>
                </c:pt>
                <c:pt idx="1420">
                  <c:v>3380.8</c:v>
                </c:pt>
                <c:pt idx="1421">
                  <c:v>3311.4</c:v>
                </c:pt>
                <c:pt idx="1422">
                  <c:v>3340.4</c:v>
                </c:pt>
                <c:pt idx="1423">
                  <c:v>3327.6</c:v>
                </c:pt>
                <c:pt idx="1424">
                  <c:v>3342.6</c:v>
                </c:pt>
                <c:pt idx="1425">
                  <c:v>3365</c:v>
                </c:pt>
                <c:pt idx="1426">
                  <c:v>3355.8</c:v>
                </c:pt>
                <c:pt idx="1427">
                  <c:v>3366.2</c:v>
                </c:pt>
                <c:pt idx="1428">
                  <c:v>3351</c:v>
                </c:pt>
                <c:pt idx="1429">
                  <c:v>3332</c:v>
                </c:pt>
                <c:pt idx="1430">
                  <c:v>3365.8</c:v>
                </c:pt>
                <c:pt idx="1431">
                  <c:v>3344.2</c:v>
                </c:pt>
                <c:pt idx="1432">
                  <c:v>3371.6</c:v>
                </c:pt>
                <c:pt idx="1433">
                  <c:v>3335.8</c:v>
                </c:pt>
                <c:pt idx="1434">
                  <c:v>3333.6</c:v>
                </c:pt>
                <c:pt idx="1435">
                  <c:v>3346</c:v>
                </c:pt>
                <c:pt idx="1436">
                  <c:v>3339.4</c:v>
                </c:pt>
                <c:pt idx="1437">
                  <c:v>3339.8</c:v>
                </c:pt>
                <c:pt idx="1438">
                  <c:v>3332.6</c:v>
                </c:pt>
                <c:pt idx="1439">
                  <c:v>3366</c:v>
                </c:pt>
                <c:pt idx="1440">
                  <c:v>3376.4</c:v>
                </c:pt>
                <c:pt idx="1441">
                  <c:v>3377.2</c:v>
                </c:pt>
                <c:pt idx="1442">
                  <c:v>3349.6</c:v>
                </c:pt>
                <c:pt idx="1443">
                  <c:v>3374</c:v>
                </c:pt>
                <c:pt idx="1444">
                  <c:v>3332</c:v>
                </c:pt>
                <c:pt idx="1445">
                  <c:v>3351.6</c:v>
                </c:pt>
                <c:pt idx="1446">
                  <c:v>3381.6</c:v>
                </c:pt>
                <c:pt idx="1447">
                  <c:v>3347.4</c:v>
                </c:pt>
                <c:pt idx="1448">
                  <c:v>3330.6</c:v>
                </c:pt>
                <c:pt idx="1449">
                  <c:v>3363</c:v>
                </c:pt>
                <c:pt idx="1450">
                  <c:v>3329.6</c:v>
                </c:pt>
                <c:pt idx="1451">
                  <c:v>3360.4</c:v>
                </c:pt>
                <c:pt idx="1452">
                  <c:v>3326</c:v>
                </c:pt>
                <c:pt idx="1453">
                  <c:v>3336.8</c:v>
                </c:pt>
                <c:pt idx="1454">
                  <c:v>3378.4</c:v>
                </c:pt>
                <c:pt idx="1455">
                  <c:v>3388.2</c:v>
                </c:pt>
                <c:pt idx="1456">
                  <c:v>3347.4</c:v>
                </c:pt>
                <c:pt idx="1457">
                  <c:v>3357.4</c:v>
                </c:pt>
                <c:pt idx="1458">
                  <c:v>3348.2</c:v>
                </c:pt>
                <c:pt idx="1459">
                  <c:v>3324</c:v>
                </c:pt>
                <c:pt idx="1460">
                  <c:v>3380</c:v>
                </c:pt>
                <c:pt idx="1461">
                  <c:v>3316.2</c:v>
                </c:pt>
                <c:pt idx="1462">
                  <c:v>3338.4</c:v>
                </c:pt>
                <c:pt idx="1463">
                  <c:v>3343.6</c:v>
                </c:pt>
                <c:pt idx="1464">
                  <c:v>3344</c:v>
                </c:pt>
                <c:pt idx="1465">
                  <c:v>3351.2</c:v>
                </c:pt>
                <c:pt idx="1466">
                  <c:v>3368.6</c:v>
                </c:pt>
                <c:pt idx="1467">
                  <c:v>3331</c:v>
                </c:pt>
                <c:pt idx="1468">
                  <c:v>3341.8</c:v>
                </c:pt>
                <c:pt idx="1469">
                  <c:v>3368.4</c:v>
                </c:pt>
                <c:pt idx="1470">
                  <c:v>3337.8</c:v>
                </c:pt>
                <c:pt idx="1471">
                  <c:v>3350</c:v>
                </c:pt>
                <c:pt idx="1472">
                  <c:v>3377.2</c:v>
                </c:pt>
                <c:pt idx="1473">
                  <c:v>3337.6</c:v>
                </c:pt>
                <c:pt idx="1474">
                  <c:v>3350.4</c:v>
                </c:pt>
                <c:pt idx="1475">
                  <c:v>3340.6</c:v>
                </c:pt>
                <c:pt idx="1476">
                  <c:v>3314.6</c:v>
                </c:pt>
                <c:pt idx="1477">
                  <c:v>3341</c:v>
                </c:pt>
                <c:pt idx="1478">
                  <c:v>3314</c:v>
                </c:pt>
                <c:pt idx="1479">
                  <c:v>3358.4</c:v>
                </c:pt>
                <c:pt idx="1480">
                  <c:v>3321.4</c:v>
                </c:pt>
                <c:pt idx="1481">
                  <c:v>3351.2</c:v>
                </c:pt>
                <c:pt idx="1482">
                  <c:v>3344.6</c:v>
                </c:pt>
                <c:pt idx="1483">
                  <c:v>3341.2</c:v>
                </c:pt>
                <c:pt idx="1484">
                  <c:v>3361.6</c:v>
                </c:pt>
                <c:pt idx="1485">
                  <c:v>3353.6</c:v>
                </c:pt>
                <c:pt idx="1486">
                  <c:v>3385.2</c:v>
                </c:pt>
                <c:pt idx="1487">
                  <c:v>3411.8</c:v>
                </c:pt>
                <c:pt idx="1488">
                  <c:v>3318.2</c:v>
                </c:pt>
                <c:pt idx="1489">
                  <c:v>3343.2</c:v>
                </c:pt>
                <c:pt idx="1490">
                  <c:v>3352.2</c:v>
                </c:pt>
                <c:pt idx="1491">
                  <c:v>3336</c:v>
                </c:pt>
                <c:pt idx="1492">
                  <c:v>3355</c:v>
                </c:pt>
                <c:pt idx="1493">
                  <c:v>3356.4</c:v>
                </c:pt>
                <c:pt idx="1494">
                  <c:v>3337.4</c:v>
                </c:pt>
                <c:pt idx="1495">
                  <c:v>3376.4</c:v>
                </c:pt>
                <c:pt idx="1496">
                  <c:v>3364.8</c:v>
                </c:pt>
                <c:pt idx="1497">
                  <c:v>3334.8</c:v>
                </c:pt>
                <c:pt idx="1498">
                  <c:v>3327.4</c:v>
                </c:pt>
                <c:pt idx="1499">
                  <c:v>3374.6</c:v>
                </c:pt>
                <c:pt idx="1500">
                  <c:v>3319.4</c:v>
                </c:pt>
                <c:pt idx="1501">
                  <c:v>3348.4</c:v>
                </c:pt>
                <c:pt idx="1502">
                  <c:v>3345.8</c:v>
                </c:pt>
                <c:pt idx="1503">
                  <c:v>3353.6</c:v>
                </c:pt>
                <c:pt idx="1504">
                  <c:v>3344.6</c:v>
                </c:pt>
                <c:pt idx="1505">
                  <c:v>3348.2</c:v>
                </c:pt>
                <c:pt idx="1506">
                  <c:v>3351.2</c:v>
                </c:pt>
                <c:pt idx="1507">
                  <c:v>3341.4</c:v>
                </c:pt>
                <c:pt idx="1508">
                  <c:v>3391</c:v>
                </c:pt>
                <c:pt idx="1509">
                  <c:v>3328.8</c:v>
                </c:pt>
                <c:pt idx="1510">
                  <c:v>3317.4</c:v>
                </c:pt>
                <c:pt idx="1511">
                  <c:v>3334.6</c:v>
                </c:pt>
                <c:pt idx="1512">
                  <c:v>3351.6</c:v>
                </c:pt>
                <c:pt idx="1513">
                  <c:v>3355.2</c:v>
                </c:pt>
                <c:pt idx="1514">
                  <c:v>3344</c:v>
                </c:pt>
                <c:pt idx="1515">
                  <c:v>3338.4</c:v>
                </c:pt>
                <c:pt idx="1516">
                  <c:v>3348.8</c:v>
                </c:pt>
                <c:pt idx="1517">
                  <c:v>3331</c:v>
                </c:pt>
                <c:pt idx="1518">
                  <c:v>3325.8</c:v>
                </c:pt>
                <c:pt idx="1519">
                  <c:v>3367.6</c:v>
                </c:pt>
                <c:pt idx="1520">
                  <c:v>3340.4</c:v>
                </c:pt>
                <c:pt idx="1521">
                  <c:v>3360.2</c:v>
                </c:pt>
                <c:pt idx="1522">
                  <c:v>3369.8</c:v>
                </c:pt>
                <c:pt idx="1523">
                  <c:v>3334</c:v>
                </c:pt>
                <c:pt idx="1524">
                  <c:v>3329.6</c:v>
                </c:pt>
                <c:pt idx="1525">
                  <c:v>3396.6</c:v>
                </c:pt>
                <c:pt idx="1526">
                  <c:v>3328.2</c:v>
                </c:pt>
                <c:pt idx="1527">
                  <c:v>3332.4</c:v>
                </c:pt>
                <c:pt idx="1528">
                  <c:v>3344.6</c:v>
                </c:pt>
                <c:pt idx="1529">
                  <c:v>3328.8</c:v>
                </c:pt>
                <c:pt idx="1530">
                  <c:v>3423.8</c:v>
                </c:pt>
                <c:pt idx="1531">
                  <c:v>3315.4</c:v>
                </c:pt>
                <c:pt idx="1532">
                  <c:v>3359.4</c:v>
                </c:pt>
                <c:pt idx="1533">
                  <c:v>3330.8</c:v>
                </c:pt>
                <c:pt idx="1534">
                  <c:v>3361.6</c:v>
                </c:pt>
                <c:pt idx="1535">
                  <c:v>3363.4</c:v>
                </c:pt>
                <c:pt idx="1536">
                  <c:v>3307</c:v>
                </c:pt>
                <c:pt idx="1537">
                  <c:v>3328</c:v>
                </c:pt>
                <c:pt idx="1538">
                  <c:v>3341.8</c:v>
                </c:pt>
                <c:pt idx="1539">
                  <c:v>3326.6</c:v>
                </c:pt>
                <c:pt idx="1540">
                  <c:v>3337.6</c:v>
                </c:pt>
                <c:pt idx="1541">
                  <c:v>3360.6</c:v>
                </c:pt>
                <c:pt idx="1542">
                  <c:v>3333.2</c:v>
                </c:pt>
                <c:pt idx="1543">
                  <c:v>3361.4</c:v>
                </c:pt>
                <c:pt idx="1544">
                  <c:v>3338.8</c:v>
                </c:pt>
                <c:pt idx="1545">
                  <c:v>3324</c:v>
                </c:pt>
                <c:pt idx="1546">
                  <c:v>3340.6</c:v>
                </c:pt>
                <c:pt idx="1547">
                  <c:v>3352.4</c:v>
                </c:pt>
                <c:pt idx="1548">
                  <c:v>3329.4</c:v>
                </c:pt>
                <c:pt idx="1549">
                  <c:v>3326.2</c:v>
                </c:pt>
                <c:pt idx="1550">
                  <c:v>3325.4</c:v>
                </c:pt>
                <c:pt idx="1551">
                  <c:v>3356.6</c:v>
                </c:pt>
                <c:pt idx="1552">
                  <c:v>3363.6</c:v>
                </c:pt>
                <c:pt idx="1553">
                  <c:v>3335.6</c:v>
                </c:pt>
                <c:pt idx="1554">
                  <c:v>3330</c:v>
                </c:pt>
                <c:pt idx="1555">
                  <c:v>3325.4</c:v>
                </c:pt>
                <c:pt idx="1556">
                  <c:v>3368</c:v>
                </c:pt>
                <c:pt idx="1557">
                  <c:v>3361.2</c:v>
                </c:pt>
                <c:pt idx="1558">
                  <c:v>3341.4</c:v>
                </c:pt>
                <c:pt idx="1559">
                  <c:v>3399.8</c:v>
                </c:pt>
                <c:pt idx="1560">
                  <c:v>3388.2</c:v>
                </c:pt>
                <c:pt idx="1561">
                  <c:v>3343.4</c:v>
                </c:pt>
                <c:pt idx="1562">
                  <c:v>3344.8</c:v>
                </c:pt>
                <c:pt idx="1563">
                  <c:v>3395.8</c:v>
                </c:pt>
                <c:pt idx="1564">
                  <c:v>3340.8</c:v>
                </c:pt>
                <c:pt idx="1565">
                  <c:v>3354.2</c:v>
                </c:pt>
                <c:pt idx="1566">
                  <c:v>3333</c:v>
                </c:pt>
                <c:pt idx="1567">
                  <c:v>3332.4</c:v>
                </c:pt>
                <c:pt idx="1568">
                  <c:v>3323.2</c:v>
                </c:pt>
                <c:pt idx="1569">
                  <c:v>3373.4</c:v>
                </c:pt>
                <c:pt idx="1570">
                  <c:v>3352.2</c:v>
                </c:pt>
                <c:pt idx="1571">
                  <c:v>3374.6</c:v>
                </c:pt>
                <c:pt idx="1572">
                  <c:v>3358.6</c:v>
                </c:pt>
                <c:pt idx="1573">
                  <c:v>3337.8</c:v>
                </c:pt>
                <c:pt idx="1574">
                  <c:v>3355.4</c:v>
                </c:pt>
                <c:pt idx="1575">
                  <c:v>3380.8</c:v>
                </c:pt>
                <c:pt idx="1576">
                  <c:v>3334.6</c:v>
                </c:pt>
                <c:pt idx="1577">
                  <c:v>3324</c:v>
                </c:pt>
                <c:pt idx="1578">
                  <c:v>3358.2</c:v>
                </c:pt>
                <c:pt idx="1579">
                  <c:v>3356.8</c:v>
                </c:pt>
                <c:pt idx="1580">
                  <c:v>3329.4</c:v>
                </c:pt>
                <c:pt idx="1581">
                  <c:v>3329.4</c:v>
                </c:pt>
                <c:pt idx="1582">
                  <c:v>3344</c:v>
                </c:pt>
                <c:pt idx="1583">
                  <c:v>3344.4</c:v>
                </c:pt>
                <c:pt idx="1584">
                  <c:v>3345.4</c:v>
                </c:pt>
                <c:pt idx="1585">
                  <c:v>3358.6</c:v>
                </c:pt>
                <c:pt idx="1586">
                  <c:v>3358.8</c:v>
                </c:pt>
                <c:pt idx="1587">
                  <c:v>3333.2</c:v>
                </c:pt>
                <c:pt idx="1588">
                  <c:v>3316.8</c:v>
                </c:pt>
                <c:pt idx="1589">
                  <c:v>3325.8</c:v>
                </c:pt>
                <c:pt idx="1590">
                  <c:v>3330.2</c:v>
                </c:pt>
                <c:pt idx="1591">
                  <c:v>3320.8</c:v>
                </c:pt>
                <c:pt idx="1592">
                  <c:v>3363</c:v>
                </c:pt>
                <c:pt idx="1593">
                  <c:v>3335.2</c:v>
                </c:pt>
                <c:pt idx="1594">
                  <c:v>3375.4</c:v>
                </c:pt>
                <c:pt idx="1595">
                  <c:v>3331.8</c:v>
                </c:pt>
                <c:pt idx="1596">
                  <c:v>3365.6</c:v>
                </c:pt>
                <c:pt idx="1597">
                  <c:v>3324.2</c:v>
                </c:pt>
                <c:pt idx="1598">
                  <c:v>3340.6</c:v>
                </c:pt>
                <c:pt idx="1599">
                  <c:v>3335</c:v>
                </c:pt>
                <c:pt idx="1600">
                  <c:v>3358.8</c:v>
                </c:pt>
                <c:pt idx="1601">
                  <c:v>3364.4</c:v>
                </c:pt>
                <c:pt idx="1602">
                  <c:v>3332.8</c:v>
                </c:pt>
                <c:pt idx="1603">
                  <c:v>3377.2</c:v>
                </c:pt>
                <c:pt idx="1604">
                  <c:v>3347</c:v>
                </c:pt>
                <c:pt idx="1605">
                  <c:v>3342.4</c:v>
                </c:pt>
                <c:pt idx="1606">
                  <c:v>3324.8</c:v>
                </c:pt>
                <c:pt idx="1607">
                  <c:v>3317.6</c:v>
                </c:pt>
                <c:pt idx="1608">
                  <c:v>3350.4</c:v>
                </c:pt>
                <c:pt idx="1609">
                  <c:v>3380.8</c:v>
                </c:pt>
                <c:pt idx="1610">
                  <c:v>3368.8</c:v>
                </c:pt>
                <c:pt idx="1611">
                  <c:v>3314.2</c:v>
                </c:pt>
                <c:pt idx="1612">
                  <c:v>3361.6</c:v>
                </c:pt>
                <c:pt idx="1613">
                  <c:v>3316.6</c:v>
                </c:pt>
                <c:pt idx="1614">
                  <c:v>3355.4</c:v>
                </c:pt>
                <c:pt idx="1615">
                  <c:v>3392</c:v>
                </c:pt>
                <c:pt idx="1616">
                  <c:v>3339.4</c:v>
                </c:pt>
                <c:pt idx="1617">
                  <c:v>3354.2</c:v>
                </c:pt>
                <c:pt idx="1618">
                  <c:v>3313.8</c:v>
                </c:pt>
                <c:pt idx="1619">
                  <c:v>3397.6</c:v>
                </c:pt>
                <c:pt idx="1620">
                  <c:v>3340.2</c:v>
                </c:pt>
                <c:pt idx="1621">
                  <c:v>3320.8</c:v>
                </c:pt>
                <c:pt idx="1622">
                  <c:v>3366.4</c:v>
                </c:pt>
                <c:pt idx="1623">
                  <c:v>3325.2</c:v>
                </c:pt>
                <c:pt idx="1624">
                  <c:v>3346</c:v>
                </c:pt>
                <c:pt idx="1625">
                  <c:v>3362.6</c:v>
                </c:pt>
                <c:pt idx="1626">
                  <c:v>3320.6</c:v>
                </c:pt>
                <c:pt idx="1627">
                  <c:v>3358.4</c:v>
                </c:pt>
                <c:pt idx="1628">
                  <c:v>3306.2</c:v>
                </c:pt>
                <c:pt idx="1629">
                  <c:v>3395</c:v>
                </c:pt>
                <c:pt idx="1630">
                  <c:v>3374.2</c:v>
                </c:pt>
                <c:pt idx="1631">
                  <c:v>3423.6</c:v>
                </c:pt>
                <c:pt idx="1632">
                  <c:v>3341.2</c:v>
                </c:pt>
                <c:pt idx="1633">
                  <c:v>3365.8</c:v>
                </c:pt>
                <c:pt idx="1634">
                  <c:v>3368.4</c:v>
                </c:pt>
                <c:pt idx="1635">
                  <c:v>3363.8</c:v>
                </c:pt>
                <c:pt idx="1636">
                  <c:v>3352.6</c:v>
                </c:pt>
                <c:pt idx="1637">
                  <c:v>3316</c:v>
                </c:pt>
                <c:pt idx="1638">
                  <c:v>3330.8</c:v>
                </c:pt>
                <c:pt idx="1639">
                  <c:v>3335</c:v>
                </c:pt>
                <c:pt idx="1640">
                  <c:v>3346.6</c:v>
                </c:pt>
                <c:pt idx="1641">
                  <c:v>3315.6</c:v>
                </c:pt>
                <c:pt idx="1642">
                  <c:v>3360.6</c:v>
                </c:pt>
                <c:pt idx="1643">
                  <c:v>3335.8</c:v>
                </c:pt>
                <c:pt idx="1644">
                  <c:v>3338.2</c:v>
                </c:pt>
                <c:pt idx="1645">
                  <c:v>3358.6</c:v>
                </c:pt>
                <c:pt idx="1646">
                  <c:v>3323.8</c:v>
                </c:pt>
                <c:pt idx="1647">
                  <c:v>3345.4</c:v>
                </c:pt>
                <c:pt idx="1648">
                  <c:v>3365.4</c:v>
                </c:pt>
                <c:pt idx="1649">
                  <c:v>3399.4</c:v>
                </c:pt>
                <c:pt idx="1650">
                  <c:v>3325.4</c:v>
                </c:pt>
                <c:pt idx="1651">
                  <c:v>3370.2</c:v>
                </c:pt>
                <c:pt idx="1652">
                  <c:v>3329</c:v>
                </c:pt>
                <c:pt idx="1653">
                  <c:v>3333.6</c:v>
                </c:pt>
                <c:pt idx="1654">
                  <c:v>3362.6</c:v>
                </c:pt>
                <c:pt idx="1655">
                  <c:v>3319.8</c:v>
                </c:pt>
                <c:pt idx="1656">
                  <c:v>3319.2</c:v>
                </c:pt>
                <c:pt idx="1657">
                  <c:v>3361.4</c:v>
                </c:pt>
                <c:pt idx="1658">
                  <c:v>3339.4</c:v>
                </c:pt>
                <c:pt idx="1659">
                  <c:v>3350.2</c:v>
                </c:pt>
                <c:pt idx="1660">
                  <c:v>3345.8</c:v>
                </c:pt>
                <c:pt idx="1661">
                  <c:v>3347</c:v>
                </c:pt>
                <c:pt idx="1662">
                  <c:v>3345.6</c:v>
                </c:pt>
                <c:pt idx="1663">
                  <c:v>3367.4</c:v>
                </c:pt>
                <c:pt idx="1664">
                  <c:v>3341.6</c:v>
                </c:pt>
                <c:pt idx="1665">
                  <c:v>3343.2</c:v>
                </c:pt>
                <c:pt idx="1666">
                  <c:v>3355.4</c:v>
                </c:pt>
                <c:pt idx="1667">
                  <c:v>3317.6</c:v>
                </c:pt>
                <c:pt idx="1668">
                  <c:v>3309.2</c:v>
                </c:pt>
                <c:pt idx="1669">
                  <c:v>3321.2</c:v>
                </c:pt>
                <c:pt idx="1670">
                  <c:v>3405.8</c:v>
                </c:pt>
                <c:pt idx="1671">
                  <c:v>3381.2</c:v>
                </c:pt>
                <c:pt idx="1672">
                  <c:v>3335.4</c:v>
                </c:pt>
                <c:pt idx="1673">
                  <c:v>3323.4</c:v>
                </c:pt>
                <c:pt idx="1674">
                  <c:v>3349.6</c:v>
                </c:pt>
                <c:pt idx="1675">
                  <c:v>3324.6</c:v>
                </c:pt>
                <c:pt idx="1676">
                  <c:v>3363</c:v>
                </c:pt>
                <c:pt idx="1677">
                  <c:v>3341.4</c:v>
                </c:pt>
                <c:pt idx="1678">
                  <c:v>3391.2</c:v>
                </c:pt>
                <c:pt idx="1679">
                  <c:v>3314.6</c:v>
                </c:pt>
                <c:pt idx="1680">
                  <c:v>3331.2</c:v>
                </c:pt>
                <c:pt idx="1681">
                  <c:v>3343</c:v>
                </c:pt>
                <c:pt idx="1682">
                  <c:v>3329</c:v>
                </c:pt>
                <c:pt idx="1683">
                  <c:v>3336</c:v>
                </c:pt>
                <c:pt idx="1684">
                  <c:v>3346.2</c:v>
                </c:pt>
                <c:pt idx="1685">
                  <c:v>3318</c:v>
                </c:pt>
                <c:pt idx="1686">
                  <c:v>3354</c:v>
                </c:pt>
                <c:pt idx="1687">
                  <c:v>3431.6</c:v>
                </c:pt>
                <c:pt idx="1688">
                  <c:v>3321.4</c:v>
                </c:pt>
                <c:pt idx="1689">
                  <c:v>3355.8</c:v>
                </c:pt>
                <c:pt idx="1690">
                  <c:v>3340.4</c:v>
                </c:pt>
                <c:pt idx="1691">
                  <c:v>3325.4</c:v>
                </c:pt>
                <c:pt idx="1692">
                  <c:v>3334.6</c:v>
                </c:pt>
                <c:pt idx="1693">
                  <c:v>3334.6</c:v>
                </c:pt>
                <c:pt idx="1694">
                  <c:v>3310.2</c:v>
                </c:pt>
                <c:pt idx="1695">
                  <c:v>3326.2</c:v>
                </c:pt>
                <c:pt idx="1696">
                  <c:v>3362.2</c:v>
                </c:pt>
                <c:pt idx="1697">
                  <c:v>3361.4</c:v>
                </c:pt>
                <c:pt idx="1698">
                  <c:v>3366.2</c:v>
                </c:pt>
                <c:pt idx="1699">
                  <c:v>3357.4</c:v>
                </c:pt>
                <c:pt idx="1700">
                  <c:v>3332.6</c:v>
                </c:pt>
                <c:pt idx="1701">
                  <c:v>3350.8</c:v>
                </c:pt>
                <c:pt idx="1702">
                  <c:v>3339.8</c:v>
                </c:pt>
                <c:pt idx="1703">
                  <c:v>3353.2</c:v>
                </c:pt>
                <c:pt idx="1704">
                  <c:v>3339.6</c:v>
                </c:pt>
                <c:pt idx="1705">
                  <c:v>3323.6</c:v>
                </c:pt>
                <c:pt idx="1706">
                  <c:v>3358.8</c:v>
                </c:pt>
                <c:pt idx="1707">
                  <c:v>3330.2</c:v>
                </c:pt>
                <c:pt idx="1708">
                  <c:v>3340.4</c:v>
                </c:pt>
                <c:pt idx="1709">
                  <c:v>3368.4</c:v>
                </c:pt>
                <c:pt idx="1710">
                  <c:v>3320.4</c:v>
                </c:pt>
                <c:pt idx="1711">
                  <c:v>3332.4</c:v>
                </c:pt>
                <c:pt idx="1712">
                  <c:v>3369.8</c:v>
                </c:pt>
                <c:pt idx="1713">
                  <c:v>3458.4</c:v>
                </c:pt>
                <c:pt idx="1714">
                  <c:v>3358.6</c:v>
                </c:pt>
                <c:pt idx="1715">
                  <c:v>3344</c:v>
                </c:pt>
                <c:pt idx="1716">
                  <c:v>3353.8</c:v>
                </c:pt>
                <c:pt idx="1717">
                  <c:v>3327.6</c:v>
                </c:pt>
                <c:pt idx="1718">
                  <c:v>3324.8</c:v>
                </c:pt>
                <c:pt idx="1719">
                  <c:v>3342.8</c:v>
                </c:pt>
                <c:pt idx="1720">
                  <c:v>3342.6</c:v>
                </c:pt>
                <c:pt idx="1721">
                  <c:v>3343.4</c:v>
                </c:pt>
                <c:pt idx="1722">
                  <c:v>3326</c:v>
                </c:pt>
                <c:pt idx="1723">
                  <c:v>3330.4</c:v>
                </c:pt>
                <c:pt idx="1724">
                  <c:v>3323.8</c:v>
                </c:pt>
                <c:pt idx="1725">
                  <c:v>3357.4</c:v>
                </c:pt>
                <c:pt idx="1726">
                  <c:v>3335.8</c:v>
                </c:pt>
                <c:pt idx="1727">
                  <c:v>3352.8</c:v>
                </c:pt>
                <c:pt idx="1728">
                  <c:v>3340</c:v>
                </c:pt>
                <c:pt idx="1729">
                  <c:v>3326.4</c:v>
                </c:pt>
                <c:pt idx="1730">
                  <c:v>3334.4</c:v>
                </c:pt>
                <c:pt idx="1731">
                  <c:v>3320</c:v>
                </c:pt>
                <c:pt idx="1732">
                  <c:v>3346.2</c:v>
                </c:pt>
                <c:pt idx="1733">
                  <c:v>3319.6</c:v>
                </c:pt>
                <c:pt idx="1734">
                  <c:v>3359.6</c:v>
                </c:pt>
                <c:pt idx="1735">
                  <c:v>3345.6</c:v>
                </c:pt>
                <c:pt idx="1736">
                  <c:v>3332.8</c:v>
                </c:pt>
                <c:pt idx="1737">
                  <c:v>3326.8</c:v>
                </c:pt>
                <c:pt idx="1738">
                  <c:v>3331.8</c:v>
                </c:pt>
                <c:pt idx="1739">
                  <c:v>3371.8</c:v>
                </c:pt>
                <c:pt idx="1740">
                  <c:v>3356.6</c:v>
                </c:pt>
                <c:pt idx="1741">
                  <c:v>3312.4</c:v>
                </c:pt>
                <c:pt idx="1742">
                  <c:v>3355</c:v>
                </c:pt>
                <c:pt idx="1743">
                  <c:v>3357.6</c:v>
                </c:pt>
                <c:pt idx="1744">
                  <c:v>3346.8</c:v>
                </c:pt>
                <c:pt idx="1745">
                  <c:v>3347.8</c:v>
                </c:pt>
                <c:pt idx="1746">
                  <c:v>3333.4</c:v>
                </c:pt>
                <c:pt idx="1747">
                  <c:v>3329.4</c:v>
                </c:pt>
                <c:pt idx="1748">
                  <c:v>3324.8</c:v>
                </c:pt>
                <c:pt idx="1749">
                  <c:v>3363</c:v>
                </c:pt>
                <c:pt idx="1750">
                  <c:v>3347.4</c:v>
                </c:pt>
                <c:pt idx="1751">
                  <c:v>3327.6</c:v>
                </c:pt>
                <c:pt idx="1752">
                  <c:v>3309.6</c:v>
                </c:pt>
                <c:pt idx="1753">
                  <c:v>3330.2</c:v>
                </c:pt>
                <c:pt idx="1754">
                  <c:v>3347.8</c:v>
                </c:pt>
                <c:pt idx="1755">
                  <c:v>3344.4</c:v>
                </c:pt>
                <c:pt idx="1756">
                  <c:v>3331.6</c:v>
                </c:pt>
                <c:pt idx="1757">
                  <c:v>3352.2</c:v>
                </c:pt>
                <c:pt idx="1758">
                  <c:v>3347.8</c:v>
                </c:pt>
                <c:pt idx="1759">
                  <c:v>3337.2</c:v>
                </c:pt>
                <c:pt idx="1760">
                  <c:v>3336</c:v>
                </c:pt>
                <c:pt idx="1761">
                  <c:v>3345.8</c:v>
                </c:pt>
                <c:pt idx="1762">
                  <c:v>3350.2</c:v>
                </c:pt>
                <c:pt idx="1763">
                  <c:v>3334.4</c:v>
                </c:pt>
                <c:pt idx="1764">
                  <c:v>3355.8</c:v>
                </c:pt>
                <c:pt idx="1765">
                  <c:v>3341.8</c:v>
                </c:pt>
                <c:pt idx="1766">
                  <c:v>3359.2</c:v>
                </c:pt>
                <c:pt idx="1767">
                  <c:v>3375.2</c:v>
                </c:pt>
                <c:pt idx="1768">
                  <c:v>3335</c:v>
                </c:pt>
                <c:pt idx="1769">
                  <c:v>3329.6</c:v>
                </c:pt>
                <c:pt idx="1770">
                  <c:v>3350.8</c:v>
                </c:pt>
                <c:pt idx="1771">
                  <c:v>3333.6</c:v>
                </c:pt>
                <c:pt idx="1772">
                  <c:v>3341.4</c:v>
                </c:pt>
                <c:pt idx="1773">
                  <c:v>3364.6</c:v>
                </c:pt>
                <c:pt idx="1774">
                  <c:v>3354.2</c:v>
                </c:pt>
                <c:pt idx="1775">
                  <c:v>3345.4</c:v>
                </c:pt>
                <c:pt idx="1776">
                  <c:v>3338.4</c:v>
                </c:pt>
                <c:pt idx="1777">
                  <c:v>3315.6</c:v>
                </c:pt>
                <c:pt idx="1778">
                  <c:v>3319.8</c:v>
                </c:pt>
                <c:pt idx="1779">
                  <c:v>3308.6</c:v>
                </c:pt>
                <c:pt idx="1780">
                  <c:v>3369.4</c:v>
                </c:pt>
                <c:pt idx="1781">
                  <c:v>3370.6</c:v>
                </c:pt>
                <c:pt idx="1782">
                  <c:v>3329</c:v>
                </c:pt>
                <c:pt idx="1783">
                  <c:v>3349.4</c:v>
                </c:pt>
                <c:pt idx="1784">
                  <c:v>3327.8</c:v>
                </c:pt>
                <c:pt idx="1785">
                  <c:v>3379.8</c:v>
                </c:pt>
                <c:pt idx="1786">
                  <c:v>3341.2</c:v>
                </c:pt>
                <c:pt idx="1787">
                  <c:v>3332.6</c:v>
                </c:pt>
                <c:pt idx="1788">
                  <c:v>3374.6</c:v>
                </c:pt>
                <c:pt idx="1789">
                  <c:v>3323.8</c:v>
                </c:pt>
                <c:pt idx="1790">
                  <c:v>3346</c:v>
                </c:pt>
                <c:pt idx="1791">
                  <c:v>3353.6</c:v>
                </c:pt>
                <c:pt idx="1792">
                  <c:v>3343.6</c:v>
                </c:pt>
                <c:pt idx="1793">
                  <c:v>3348.2</c:v>
                </c:pt>
                <c:pt idx="1794">
                  <c:v>3331.4</c:v>
                </c:pt>
                <c:pt idx="1795">
                  <c:v>3363.4</c:v>
                </c:pt>
                <c:pt idx="1796">
                  <c:v>3320.4</c:v>
                </c:pt>
                <c:pt idx="1797">
                  <c:v>3349.2</c:v>
                </c:pt>
                <c:pt idx="1798">
                  <c:v>3350.8</c:v>
                </c:pt>
                <c:pt idx="1799">
                  <c:v>3383.4</c:v>
                </c:pt>
                <c:pt idx="1800">
                  <c:v>3338</c:v>
                </c:pt>
                <c:pt idx="1801">
                  <c:v>3315</c:v>
                </c:pt>
                <c:pt idx="1802">
                  <c:v>3355</c:v>
                </c:pt>
                <c:pt idx="1803">
                  <c:v>3339.2</c:v>
                </c:pt>
                <c:pt idx="1804">
                  <c:v>3321.2</c:v>
                </c:pt>
                <c:pt idx="1805">
                  <c:v>3320.8</c:v>
                </c:pt>
                <c:pt idx="1806">
                  <c:v>3343.8</c:v>
                </c:pt>
                <c:pt idx="1807">
                  <c:v>3332.8</c:v>
                </c:pt>
                <c:pt idx="1808">
                  <c:v>3427.2</c:v>
                </c:pt>
                <c:pt idx="1809">
                  <c:v>3358.2</c:v>
                </c:pt>
                <c:pt idx="1810">
                  <c:v>3358.2</c:v>
                </c:pt>
                <c:pt idx="1811">
                  <c:v>3347.8</c:v>
                </c:pt>
                <c:pt idx="1812">
                  <c:v>3361.6</c:v>
                </c:pt>
                <c:pt idx="1813">
                  <c:v>3366.8</c:v>
                </c:pt>
                <c:pt idx="1814">
                  <c:v>3335.4</c:v>
                </c:pt>
                <c:pt idx="1815">
                  <c:v>3359.6</c:v>
                </c:pt>
                <c:pt idx="1816">
                  <c:v>3358.2</c:v>
                </c:pt>
                <c:pt idx="1817">
                  <c:v>3359.4</c:v>
                </c:pt>
                <c:pt idx="1818">
                  <c:v>3350.2</c:v>
                </c:pt>
                <c:pt idx="1819">
                  <c:v>3325.4</c:v>
                </c:pt>
                <c:pt idx="1820">
                  <c:v>3375</c:v>
                </c:pt>
                <c:pt idx="1821">
                  <c:v>3310.8</c:v>
                </c:pt>
                <c:pt idx="1822">
                  <c:v>3374.4</c:v>
                </c:pt>
                <c:pt idx="1823">
                  <c:v>3324.6</c:v>
                </c:pt>
                <c:pt idx="1824">
                  <c:v>3348.2</c:v>
                </c:pt>
                <c:pt idx="1825">
                  <c:v>3323.6</c:v>
                </c:pt>
                <c:pt idx="1826">
                  <c:v>3353.8</c:v>
                </c:pt>
                <c:pt idx="1827">
                  <c:v>3333.4</c:v>
                </c:pt>
                <c:pt idx="1828">
                  <c:v>3336.4</c:v>
                </c:pt>
                <c:pt idx="1829">
                  <c:v>3334.4</c:v>
                </c:pt>
                <c:pt idx="1830">
                  <c:v>3309.8</c:v>
                </c:pt>
                <c:pt idx="1831">
                  <c:v>3409.8</c:v>
                </c:pt>
                <c:pt idx="1832">
                  <c:v>3377</c:v>
                </c:pt>
                <c:pt idx="1833">
                  <c:v>3354.8</c:v>
                </c:pt>
                <c:pt idx="1834">
                  <c:v>3340</c:v>
                </c:pt>
                <c:pt idx="1835">
                  <c:v>3333.6</c:v>
                </c:pt>
                <c:pt idx="1836">
                  <c:v>3349</c:v>
                </c:pt>
                <c:pt idx="1837">
                  <c:v>3341.6</c:v>
                </c:pt>
                <c:pt idx="1838">
                  <c:v>3352.4</c:v>
                </c:pt>
                <c:pt idx="1839">
                  <c:v>3329.2</c:v>
                </c:pt>
                <c:pt idx="1840">
                  <c:v>3430.8</c:v>
                </c:pt>
                <c:pt idx="1841">
                  <c:v>3379.6</c:v>
                </c:pt>
                <c:pt idx="1842">
                  <c:v>3363.4</c:v>
                </c:pt>
                <c:pt idx="1843">
                  <c:v>3346</c:v>
                </c:pt>
                <c:pt idx="1844">
                  <c:v>3335</c:v>
                </c:pt>
                <c:pt idx="1845">
                  <c:v>3345.8</c:v>
                </c:pt>
                <c:pt idx="1846">
                  <c:v>3356.8</c:v>
                </c:pt>
                <c:pt idx="1847">
                  <c:v>3328.6</c:v>
                </c:pt>
                <c:pt idx="1848">
                  <c:v>3317.6</c:v>
                </c:pt>
                <c:pt idx="1849">
                  <c:v>3400</c:v>
                </c:pt>
                <c:pt idx="1850">
                  <c:v>3363.8</c:v>
                </c:pt>
                <c:pt idx="1851">
                  <c:v>3351.4</c:v>
                </c:pt>
                <c:pt idx="1852">
                  <c:v>3342.8</c:v>
                </c:pt>
                <c:pt idx="1853">
                  <c:v>3356.6</c:v>
                </c:pt>
                <c:pt idx="1854">
                  <c:v>3328</c:v>
                </c:pt>
                <c:pt idx="1855">
                  <c:v>3399.4</c:v>
                </c:pt>
                <c:pt idx="1856">
                  <c:v>3335.8</c:v>
                </c:pt>
                <c:pt idx="1857">
                  <c:v>3329.6</c:v>
                </c:pt>
                <c:pt idx="1858">
                  <c:v>3351</c:v>
                </c:pt>
                <c:pt idx="1859">
                  <c:v>3376.8</c:v>
                </c:pt>
                <c:pt idx="1860">
                  <c:v>3325</c:v>
                </c:pt>
                <c:pt idx="1861">
                  <c:v>3345.4</c:v>
                </c:pt>
                <c:pt idx="1862">
                  <c:v>3357.6</c:v>
                </c:pt>
                <c:pt idx="1863">
                  <c:v>3334.6</c:v>
                </c:pt>
                <c:pt idx="1864">
                  <c:v>3374.2</c:v>
                </c:pt>
                <c:pt idx="1865">
                  <c:v>3330.4</c:v>
                </c:pt>
                <c:pt idx="1866">
                  <c:v>3323</c:v>
                </c:pt>
                <c:pt idx="1867">
                  <c:v>3355.8</c:v>
                </c:pt>
                <c:pt idx="1868">
                  <c:v>3367.2</c:v>
                </c:pt>
                <c:pt idx="1869">
                  <c:v>3341.2</c:v>
                </c:pt>
                <c:pt idx="1870">
                  <c:v>3377.2</c:v>
                </c:pt>
                <c:pt idx="1871">
                  <c:v>3334.8</c:v>
                </c:pt>
                <c:pt idx="1872">
                  <c:v>3330</c:v>
                </c:pt>
                <c:pt idx="1873">
                  <c:v>3342</c:v>
                </c:pt>
                <c:pt idx="1874">
                  <c:v>3321.8</c:v>
                </c:pt>
                <c:pt idx="1875">
                  <c:v>3365.6</c:v>
                </c:pt>
                <c:pt idx="1876">
                  <c:v>3373.2</c:v>
                </c:pt>
                <c:pt idx="1877">
                  <c:v>3365.8</c:v>
                </c:pt>
                <c:pt idx="1878">
                  <c:v>3377.8</c:v>
                </c:pt>
                <c:pt idx="1879">
                  <c:v>3384.8</c:v>
                </c:pt>
                <c:pt idx="1880">
                  <c:v>3344.4</c:v>
                </c:pt>
                <c:pt idx="1881">
                  <c:v>3352.2</c:v>
                </c:pt>
                <c:pt idx="1882">
                  <c:v>3358.2</c:v>
                </c:pt>
                <c:pt idx="1883">
                  <c:v>3350</c:v>
                </c:pt>
                <c:pt idx="1884">
                  <c:v>3388</c:v>
                </c:pt>
                <c:pt idx="1885">
                  <c:v>3372</c:v>
                </c:pt>
                <c:pt idx="1886">
                  <c:v>3359.6</c:v>
                </c:pt>
                <c:pt idx="1887">
                  <c:v>3364.8</c:v>
                </c:pt>
                <c:pt idx="1888">
                  <c:v>3346.2</c:v>
                </c:pt>
                <c:pt idx="1889">
                  <c:v>3369.8</c:v>
                </c:pt>
                <c:pt idx="1890">
                  <c:v>3337.4</c:v>
                </c:pt>
                <c:pt idx="1891">
                  <c:v>3347</c:v>
                </c:pt>
                <c:pt idx="1892">
                  <c:v>3342</c:v>
                </c:pt>
                <c:pt idx="1893">
                  <c:v>3320.8</c:v>
                </c:pt>
                <c:pt idx="1894">
                  <c:v>3350</c:v>
                </c:pt>
                <c:pt idx="1895">
                  <c:v>3371.8</c:v>
                </c:pt>
                <c:pt idx="1896">
                  <c:v>3318.6</c:v>
                </c:pt>
                <c:pt idx="1897">
                  <c:v>3360.4</c:v>
                </c:pt>
                <c:pt idx="1898">
                  <c:v>3364.4</c:v>
                </c:pt>
                <c:pt idx="1899">
                  <c:v>3329.6</c:v>
                </c:pt>
                <c:pt idx="1900">
                  <c:v>3364.8</c:v>
                </c:pt>
                <c:pt idx="1901">
                  <c:v>3368.8</c:v>
                </c:pt>
                <c:pt idx="1902">
                  <c:v>3367.8</c:v>
                </c:pt>
                <c:pt idx="1903">
                  <c:v>3343.8</c:v>
                </c:pt>
                <c:pt idx="1904">
                  <c:v>3345.6</c:v>
                </c:pt>
                <c:pt idx="1905">
                  <c:v>3358.2</c:v>
                </c:pt>
                <c:pt idx="1906">
                  <c:v>3368</c:v>
                </c:pt>
                <c:pt idx="1907">
                  <c:v>3390.4</c:v>
                </c:pt>
                <c:pt idx="1908">
                  <c:v>3386.6</c:v>
                </c:pt>
                <c:pt idx="1909">
                  <c:v>3360.2</c:v>
                </c:pt>
                <c:pt idx="1910">
                  <c:v>3378.6</c:v>
                </c:pt>
                <c:pt idx="1911">
                  <c:v>3308.2</c:v>
                </c:pt>
                <c:pt idx="1912">
                  <c:v>3356.8</c:v>
                </c:pt>
                <c:pt idx="1913">
                  <c:v>3321.2</c:v>
                </c:pt>
                <c:pt idx="1914">
                  <c:v>3355.2</c:v>
                </c:pt>
                <c:pt idx="1915">
                  <c:v>3342.6</c:v>
                </c:pt>
                <c:pt idx="1916">
                  <c:v>3361.2</c:v>
                </c:pt>
                <c:pt idx="1917">
                  <c:v>3368.2</c:v>
                </c:pt>
                <c:pt idx="1918">
                  <c:v>3401.2</c:v>
                </c:pt>
                <c:pt idx="1919">
                  <c:v>3374.8</c:v>
                </c:pt>
                <c:pt idx="1920">
                  <c:v>3383.8</c:v>
                </c:pt>
                <c:pt idx="1921">
                  <c:v>3351</c:v>
                </c:pt>
                <c:pt idx="1922">
                  <c:v>3454</c:v>
                </c:pt>
                <c:pt idx="1923">
                  <c:v>3335.2</c:v>
                </c:pt>
                <c:pt idx="1924">
                  <c:v>3368.4</c:v>
                </c:pt>
                <c:pt idx="1925">
                  <c:v>3376.8</c:v>
                </c:pt>
                <c:pt idx="1926">
                  <c:v>3351.6</c:v>
                </c:pt>
                <c:pt idx="1927">
                  <c:v>3351.8</c:v>
                </c:pt>
                <c:pt idx="1928">
                  <c:v>3358.2</c:v>
                </c:pt>
                <c:pt idx="1929">
                  <c:v>3381.6</c:v>
                </c:pt>
                <c:pt idx="1930">
                  <c:v>3376.4</c:v>
                </c:pt>
                <c:pt idx="1931">
                  <c:v>3346.8</c:v>
                </c:pt>
                <c:pt idx="1932">
                  <c:v>3380</c:v>
                </c:pt>
                <c:pt idx="1933">
                  <c:v>3409</c:v>
                </c:pt>
                <c:pt idx="1934">
                  <c:v>3368.8</c:v>
                </c:pt>
                <c:pt idx="1935">
                  <c:v>3364.2</c:v>
                </c:pt>
                <c:pt idx="1936">
                  <c:v>3351.4</c:v>
                </c:pt>
                <c:pt idx="1937">
                  <c:v>3392.8</c:v>
                </c:pt>
                <c:pt idx="1938">
                  <c:v>3388.2</c:v>
                </c:pt>
                <c:pt idx="1939">
                  <c:v>3348</c:v>
                </c:pt>
                <c:pt idx="1940">
                  <c:v>3349.4</c:v>
                </c:pt>
                <c:pt idx="1941">
                  <c:v>3328</c:v>
                </c:pt>
                <c:pt idx="1942">
                  <c:v>3378.8</c:v>
                </c:pt>
                <c:pt idx="1943">
                  <c:v>3369.2</c:v>
                </c:pt>
                <c:pt idx="1944">
                  <c:v>3364.2</c:v>
                </c:pt>
                <c:pt idx="1945">
                  <c:v>3364.8</c:v>
                </c:pt>
                <c:pt idx="1946">
                  <c:v>3349.8</c:v>
                </c:pt>
                <c:pt idx="1947">
                  <c:v>3407.8</c:v>
                </c:pt>
                <c:pt idx="1948">
                  <c:v>3379.4</c:v>
                </c:pt>
                <c:pt idx="1949">
                  <c:v>3351</c:v>
                </c:pt>
                <c:pt idx="1950">
                  <c:v>3332.2</c:v>
                </c:pt>
                <c:pt idx="1951">
                  <c:v>3380.4</c:v>
                </c:pt>
                <c:pt idx="1952">
                  <c:v>3393.4</c:v>
                </c:pt>
                <c:pt idx="1953">
                  <c:v>3393.6</c:v>
                </c:pt>
                <c:pt idx="1954">
                  <c:v>3355.4</c:v>
                </c:pt>
                <c:pt idx="1955">
                  <c:v>3383.4</c:v>
                </c:pt>
                <c:pt idx="1956">
                  <c:v>3356</c:v>
                </c:pt>
                <c:pt idx="1957">
                  <c:v>3338.4</c:v>
                </c:pt>
                <c:pt idx="1958">
                  <c:v>3351.6</c:v>
                </c:pt>
                <c:pt idx="1959">
                  <c:v>3382.6</c:v>
                </c:pt>
                <c:pt idx="1960">
                  <c:v>3353.4</c:v>
                </c:pt>
                <c:pt idx="1961">
                  <c:v>3342.2</c:v>
                </c:pt>
                <c:pt idx="1962">
                  <c:v>3359.8</c:v>
                </c:pt>
                <c:pt idx="1963">
                  <c:v>3355.4</c:v>
                </c:pt>
                <c:pt idx="1964">
                  <c:v>3361.6</c:v>
                </c:pt>
                <c:pt idx="1965">
                  <c:v>3355</c:v>
                </c:pt>
                <c:pt idx="1966">
                  <c:v>3344.4</c:v>
                </c:pt>
                <c:pt idx="1967">
                  <c:v>3359.4</c:v>
                </c:pt>
                <c:pt idx="1968">
                  <c:v>3382.8</c:v>
                </c:pt>
                <c:pt idx="1969">
                  <c:v>3353.4</c:v>
                </c:pt>
                <c:pt idx="1970">
                  <c:v>3383.4</c:v>
                </c:pt>
                <c:pt idx="1971">
                  <c:v>3415.8</c:v>
                </c:pt>
                <c:pt idx="1972">
                  <c:v>3322.6</c:v>
                </c:pt>
                <c:pt idx="1973">
                  <c:v>3363</c:v>
                </c:pt>
                <c:pt idx="1974">
                  <c:v>3356.2</c:v>
                </c:pt>
                <c:pt idx="1975">
                  <c:v>3367</c:v>
                </c:pt>
                <c:pt idx="1976">
                  <c:v>3380.4</c:v>
                </c:pt>
                <c:pt idx="1977">
                  <c:v>3358.2</c:v>
                </c:pt>
                <c:pt idx="1978">
                  <c:v>3360.2</c:v>
                </c:pt>
                <c:pt idx="1979">
                  <c:v>3374.4</c:v>
                </c:pt>
                <c:pt idx="1980">
                  <c:v>3353.8</c:v>
                </c:pt>
                <c:pt idx="1981">
                  <c:v>3361</c:v>
                </c:pt>
                <c:pt idx="1982">
                  <c:v>3361.6</c:v>
                </c:pt>
                <c:pt idx="1983">
                  <c:v>3363</c:v>
                </c:pt>
                <c:pt idx="1984">
                  <c:v>3381.8</c:v>
                </c:pt>
                <c:pt idx="1985">
                  <c:v>3365.6</c:v>
                </c:pt>
                <c:pt idx="1986">
                  <c:v>3349.4</c:v>
                </c:pt>
                <c:pt idx="1987">
                  <c:v>3389.2</c:v>
                </c:pt>
                <c:pt idx="1988">
                  <c:v>3353.8</c:v>
                </c:pt>
                <c:pt idx="1989">
                  <c:v>3358</c:v>
                </c:pt>
                <c:pt idx="1990">
                  <c:v>3380.4</c:v>
                </c:pt>
                <c:pt idx="1991">
                  <c:v>3328.8</c:v>
                </c:pt>
                <c:pt idx="1992">
                  <c:v>3381</c:v>
                </c:pt>
                <c:pt idx="1993">
                  <c:v>4560</c:v>
                </c:pt>
                <c:pt idx="1994">
                  <c:v>3349.8</c:v>
                </c:pt>
                <c:pt idx="1995">
                  <c:v>3350</c:v>
                </c:pt>
                <c:pt idx="1996">
                  <c:v>3370.8</c:v>
                </c:pt>
                <c:pt idx="1997">
                  <c:v>3358.6</c:v>
                </c:pt>
                <c:pt idx="1998">
                  <c:v>3388.4</c:v>
                </c:pt>
                <c:pt idx="1999">
                  <c:v>3358.2</c:v>
                </c:pt>
                <c:pt idx="2000">
                  <c:v>3341.8</c:v>
                </c:pt>
                <c:pt idx="2001">
                  <c:v>3375</c:v>
                </c:pt>
                <c:pt idx="2002">
                  <c:v>3347.4</c:v>
                </c:pt>
                <c:pt idx="2003">
                  <c:v>3354.2</c:v>
                </c:pt>
                <c:pt idx="2004">
                  <c:v>3359.2</c:v>
                </c:pt>
                <c:pt idx="2005">
                  <c:v>3349.2</c:v>
                </c:pt>
                <c:pt idx="2006">
                  <c:v>3367.4</c:v>
                </c:pt>
                <c:pt idx="2007">
                  <c:v>3353.8</c:v>
                </c:pt>
                <c:pt idx="2008">
                  <c:v>3359.6</c:v>
                </c:pt>
                <c:pt idx="2009">
                  <c:v>3360</c:v>
                </c:pt>
                <c:pt idx="2010">
                  <c:v>3363.8</c:v>
                </c:pt>
                <c:pt idx="2011">
                  <c:v>3353.4</c:v>
                </c:pt>
                <c:pt idx="2012">
                  <c:v>3360</c:v>
                </c:pt>
                <c:pt idx="2013">
                  <c:v>3364</c:v>
                </c:pt>
                <c:pt idx="2014">
                  <c:v>3342</c:v>
                </c:pt>
                <c:pt idx="2015">
                  <c:v>3366.6</c:v>
                </c:pt>
                <c:pt idx="2016">
                  <c:v>3345.2</c:v>
                </c:pt>
                <c:pt idx="2017">
                  <c:v>3373</c:v>
                </c:pt>
                <c:pt idx="2018">
                  <c:v>3383.6</c:v>
                </c:pt>
                <c:pt idx="2019">
                  <c:v>3390</c:v>
                </c:pt>
                <c:pt idx="2020">
                  <c:v>3356.8</c:v>
                </c:pt>
                <c:pt idx="2021">
                  <c:v>3360</c:v>
                </c:pt>
                <c:pt idx="2022">
                  <c:v>3357</c:v>
                </c:pt>
                <c:pt idx="2023">
                  <c:v>3342.2</c:v>
                </c:pt>
                <c:pt idx="2024">
                  <c:v>3354.4</c:v>
                </c:pt>
                <c:pt idx="2025">
                  <c:v>3363.2</c:v>
                </c:pt>
                <c:pt idx="2026">
                  <c:v>3344.8</c:v>
                </c:pt>
                <c:pt idx="2027">
                  <c:v>3351.2</c:v>
                </c:pt>
                <c:pt idx="2028">
                  <c:v>3351</c:v>
                </c:pt>
                <c:pt idx="2029">
                  <c:v>3361.6</c:v>
                </c:pt>
                <c:pt idx="2030">
                  <c:v>3354.8</c:v>
                </c:pt>
                <c:pt idx="2031">
                  <c:v>3351.8</c:v>
                </c:pt>
                <c:pt idx="2032">
                  <c:v>3405.4</c:v>
                </c:pt>
                <c:pt idx="2033">
                  <c:v>3330.2</c:v>
                </c:pt>
                <c:pt idx="2034">
                  <c:v>3370.2</c:v>
                </c:pt>
                <c:pt idx="2035">
                  <c:v>3356.6</c:v>
                </c:pt>
                <c:pt idx="2036">
                  <c:v>3356.4</c:v>
                </c:pt>
                <c:pt idx="2037">
                  <c:v>3353.8</c:v>
                </c:pt>
                <c:pt idx="2038">
                  <c:v>3324.6</c:v>
                </c:pt>
                <c:pt idx="2039">
                  <c:v>3328.2</c:v>
                </c:pt>
                <c:pt idx="2040">
                  <c:v>3382</c:v>
                </c:pt>
                <c:pt idx="2041">
                  <c:v>3324.2</c:v>
                </c:pt>
                <c:pt idx="2042">
                  <c:v>3382.2</c:v>
                </c:pt>
                <c:pt idx="2043">
                  <c:v>3358.8</c:v>
                </c:pt>
                <c:pt idx="2044">
                  <c:v>3363.2</c:v>
                </c:pt>
                <c:pt idx="2045">
                  <c:v>3327.2</c:v>
                </c:pt>
                <c:pt idx="2046">
                  <c:v>3356.6</c:v>
                </c:pt>
                <c:pt idx="2047">
                  <c:v>3328.8</c:v>
                </c:pt>
                <c:pt idx="2048">
                  <c:v>3328.8</c:v>
                </c:pt>
                <c:pt idx="2049">
                  <c:v>3328.8</c:v>
                </c:pt>
                <c:pt idx="2050">
                  <c:v>3328.8</c:v>
                </c:pt>
                <c:pt idx="2051">
                  <c:v>3328.8</c:v>
                </c:pt>
                <c:pt idx="2052">
                  <c:v>3328.8</c:v>
                </c:pt>
                <c:pt idx="2053">
                  <c:v>3328.8</c:v>
                </c:pt>
                <c:pt idx="2054">
                  <c:v>3328.8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calc!$C$5</c:f>
              <c:strCache>
                <c:ptCount val="1"/>
                <c:pt idx="0">
                  <c:v>short</c:v>
                </c:pt>
              </c:strCache>
            </c:strRef>
          </c:tx>
          <c:spPr>
            <a:ln w="158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calc!$F$6:$F$2073</c:f>
              <c:numCache>
                <c:formatCode>0.00</c:formatCode>
                <c:ptCount val="2068"/>
                <c:pt idx="0">
                  <c:v>35.136738477883561</c:v>
                </c:pt>
                <c:pt idx="1">
                  <c:v>0.40157643144603544</c:v>
                </c:pt>
                <c:pt idx="2">
                  <c:v>-1.606308890496851</c:v>
                </c:pt>
                <c:pt idx="3">
                  <c:v>5.6220412335692247</c:v>
                </c:pt>
                <c:pt idx="4">
                  <c:v>-2.8110438809181879</c:v>
                </c:pt>
                <c:pt idx="5">
                  <c:v>1.0039404851731208</c:v>
                </c:pt>
                <c:pt idx="6">
                  <c:v>2.6102411465807771</c:v>
                </c:pt>
                <c:pt idx="7">
                  <c:v>1.4055161253426991</c:v>
                </c:pt>
                <c:pt idx="8">
                  <c:v>5.4212551152351516</c:v>
                </c:pt>
                <c:pt idx="9">
                  <c:v>-4.8189418591370723</c:v>
                </c:pt>
                <c:pt idx="10">
                  <c:v>9.6377469719472462</c:v>
                </c:pt>
                <c:pt idx="11">
                  <c:v>5.2204689177316723</c:v>
                </c:pt>
                <c:pt idx="12">
                  <c:v>3.8149633186146428</c:v>
                </c:pt>
                <c:pt idx="13">
                  <c:v>4.417323336060508</c:v>
                </c:pt>
                <c:pt idx="14">
                  <c:v>-2.208676029749951</c:v>
                </c:pt>
                <c:pt idx="15">
                  <c:v>-2.0078869042279788</c:v>
                </c:pt>
                <c:pt idx="16">
                  <c:v>2.2086664560609983</c:v>
                </c:pt>
                <c:pt idx="17">
                  <c:v>6.4251849151742446</c:v>
                </c:pt>
                <c:pt idx="18">
                  <c:v>8.6338235070445855</c:v>
                </c:pt>
                <c:pt idx="19">
                  <c:v>12.047155208235434</c:v>
                </c:pt>
                <c:pt idx="20">
                  <c:v>10.039315803475427</c:v>
                </c:pt>
                <c:pt idx="21">
                  <c:v>0</c:v>
                </c:pt>
                <c:pt idx="22">
                  <c:v>-1.8070978578099863</c:v>
                </c:pt>
                <c:pt idx="23">
                  <c:v>2.007878992088254</c:v>
                </c:pt>
                <c:pt idx="24">
                  <c:v>9.4369624373727987</c:v>
                </c:pt>
                <c:pt idx="25">
                  <c:v>-6.2244751491617576</c:v>
                </c:pt>
                <c:pt idx="26">
                  <c:v>-0.60236524057532914</c:v>
                </c:pt>
                <c:pt idx="27">
                  <c:v>3.8149633186146428</c:v>
                </c:pt>
                <c:pt idx="28">
                  <c:v>12.850288751866602</c:v>
                </c:pt>
                <c:pt idx="29">
                  <c:v>4.6181098502238909</c:v>
                </c:pt>
                <c:pt idx="30">
                  <c:v>15.05889945966425</c:v>
                </c:pt>
                <c:pt idx="31">
                  <c:v>-9.437137216331319</c:v>
                </c:pt>
                <c:pt idx="32">
                  <c:v>2.007878992088254</c:v>
                </c:pt>
                <c:pt idx="33">
                  <c:v>-6.0236844419465392</c:v>
                </c:pt>
                <c:pt idx="34">
                  <c:v>12.047155208235434</c:v>
                </c:pt>
                <c:pt idx="35">
                  <c:v>-3.2126228438486049</c:v>
                </c:pt>
                <c:pt idx="36">
                  <c:v>-1.4055200022912759</c:v>
                </c:pt>
                <c:pt idx="37">
                  <c:v>0.80315254639218792</c:v>
                </c:pt>
                <c:pt idx="38">
                  <c:v>10.039315803475427</c:v>
                </c:pt>
                <c:pt idx="39">
                  <c:v>-6.2244751491622141</c:v>
                </c:pt>
                <c:pt idx="40">
                  <c:v>13.653421027744468</c:v>
                </c:pt>
                <c:pt idx="41">
                  <c:v>3.8149633186150993</c:v>
                </c:pt>
                <c:pt idx="42">
                  <c:v>5.6220412335687682</c:v>
                </c:pt>
                <c:pt idx="43">
                  <c:v>5.0196826410610162</c:v>
                </c:pt>
                <c:pt idx="44">
                  <c:v>-3.6142021231496484</c:v>
                </c:pt>
                <c:pt idx="45">
                  <c:v>15.259681775794295</c:v>
                </c:pt>
                <c:pt idx="46">
                  <c:v>-2.2086760297494945</c:v>
                </c:pt>
                <c:pt idx="47">
                  <c:v>-2.4094652343732008</c:v>
                </c:pt>
                <c:pt idx="48">
                  <c:v>12.649505484806031</c:v>
                </c:pt>
                <c:pt idx="49">
                  <c:v>-6.4252659354432371</c:v>
                </c:pt>
                <c:pt idx="50">
                  <c:v>1.6063038267273244</c:v>
                </c:pt>
                <c:pt idx="51">
                  <c:v>-3.2126228438486049</c:v>
                </c:pt>
                <c:pt idx="52">
                  <c:v>15.460464012669272</c:v>
                </c:pt>
                <c:pt idx="53">
                  <c:v>10.842452515997405</c:v>
                </c:pt>
                <c:pt idx="54">
                  <c:v>-4.2165716352660523</c:v>
                </c:pt>
                <c:pt idx="55">
                  <c:v>6.2243991135364016</c:v>
                </c:pt>
                <c:pt idx="56">
                  <c:v>5.6220412335692247</c:v>
                </c:pt>
                <c:pt idx="57">
                  <c:v>-4.0157817188078786</c:v>
                </c:pt>
                <c:pt idx="58">
                  <c:v>2.007878992088254</c:v>
                </c:pt>
                <c:pt idx="59">
                  <c:v>2.4094538408922794</c:v>
                </c:pt>
                <c:pt idx="60">
                  <c:v>-8.6339698023637119</c:v>
                </c:pt>
                <c:pt idx="61">
                  <c:v>-12.850612832378976</c:v>
                </c:pt>
                <c:pt idx="62">
                  <c:v>1.0039404851731208</c:v>
                </c:pt>
                <c:pt idx="63">
                  <c:v>4.6181098502234343</c:v>
                </c:pt>
                <c:pt idx="64">
                  <c:v>1.6063038267273244</c:v>
                </c:pt>
                <c:pt idx="65">
                  <c:v>5.8228272727316659</c:v>
                </c:pt>
                <c:pt idx="66">
                  <c:v>5.0196826410610162</c:v>
                </c:pt>
                <c:pt idx="67">
                  <c:v>9.4369624373727987</c:v>
                </c:pt>
                <c:pt idx="68">
                  <c:v>11.244020396963545</c:v>
                </c:pt>
                <c:pt idx="69">
                  <c:v>-2.2086760297494945</c:v>
                </c:pt>
                <c:pt idx="70">
                  <c:v>-2.4094652343732008</c:v>
                </c:pt>
                <c:pt idx="71">
                  <c:v>10.039315803475427</c:v>
                </c:pt>
                <c:pt idx="72">
                  <c:v>4.417323336060508</c:v>
                </c:pt>
                <c:pt idx="73">
                  <c:v>2.6102411465807771</c:v>
                </c:pt>
                <c:pt idx="74">
                  <c:v>-5.8228938137989275</c:v>
                </c:pt>
                <c:pt idx="75">
                  <c:v>-8.6339698023637119</c:v>
                </c:pt>
                <c:pt idx="76">
                  <c:v>8.4330385764641882</c:v>
                </c:pt>
                <c:pt idx="77">
                  <c:v>8.4330385764641882</c:v>
                </c:pt>
                <c:pt idx="78">
                  <c:v>3.2126025887722358</c:v>
                </c:pt>
                <c:pt idx="79">
                  <c:v>-10.441098262106989</c:v>
                </c:pt>
                <c:pt idx="80">
                  <c:v>-3.0118333228358853</c:v>
                </c:pt>
                <c:pt idx="81">
                  <c:v>13.85420389861431</c:v>
                </c:pt>
                <c:pt idx="82">
                  <c:v>-4.0157817188078786</c:v>
                </c:pt>
                <c:pt idx="83">
                  <c:v>-4.2165716352660523</c:v>
                </c:pt>
                <c:pt idx="84">
                  <c:v>2.4094538408922794</c:v>
                </c:pt>
                <c:pt idx="85">
                  <c:v>-0.60236524057487251</c:v>
                </c:pt>
                <c:pt idx="86">
                  <c:v>3.2126025887722358</c:v>
                </c:pt>
                <c:pt idx="87">
                  <c:v>12.047155208235434</c:v>
                </c:pt>
                <c:pt idx="88">
                  <c:v>-1.0039424632081357</c:v>
                </c:pt>
                <c:pt idx="89">
                  <c:v>2.811028373124711</c:v>
                </c:pt>
                <c:pt idx="90">
                  <c:v>7.6298980622002768</c:v>
                </c:pt>
                <c:pt idx="91">
                  <c:v>-0.20078833440578439</c:v>
                </c:pt>
                <c:pt idx="92">
                  <c:v>-6.8268477451959484</c:v>
                </c:pt>
                <c:pt idx="93">
                  <c:v>8.031468477716988</c:v>
                </c:pt>
                <c:pt idx="94">
                  <c:v>10.641668456688159</c:v>
                </c:pt>
                <c:pt idx="95">
                  <c:v>0.60236452848226074</c:v>
                </c:pt>
                <c:pt idx="96">
                  <c:v>3.4133895778722723</c:v>
                </c:pt>
                <c:pt idx="97">
                  <c:v>-4.0157817188078786</c:v>
                </c:pt>
                <c:pt idx="98">
                  <c:v>-10.842683233625625</c:v>
                </c:pt>
                <c:pt idx="99">
                  <c:v>9.6377469719472462</c:v>
                </c:pt>
                <c:pt idx="100">
                  <c:v>12.247938712988697</c:v>
                </c:pt>
                <c:pt idx="101">
                  <c:v>-5.8228938137989275</c:v>
                </c:pt>
                <c:pt idx="102">
                  <c:v>6.4251849151742446</c:v>
                </c:pt>
                <c:pt idx="103">
                  <c:v>-0.20078833440578439</c:v>
                </c:pt>
                <c:pt idx="104">
                  <c:v>1.0039404851731208</c:v>
                </c:pt>
                <c:pt idx="105">
                  <c:v>-6.2244751491622141</c:v>
                </c:pt>
                <c:pt idx="106">
                  <c:v>8.8346083584277704</c:v>
                </c:pt>
                <c:pt idx="107">
                  <c:v>-0.20078833440578439</c:v>
                </c:pt>
                <c:pt idx="108">
                  <c:v>-4.0157817188078786</c:v>
                </c:pt>
                <c:pt idx="109">
                  <c:v>7.0275418450134746</c:v>
                </c:pt>
                <c:pt idx="110">
                  <c:v>11.645587961047566</c:v>
                </c:pt>
                <c:pt idx="111">
                  <c:v>7.8306833095541668</c:v>
                </c:pt>
                <c:pt idx="112">
                  <c:v>12.047155208235434</c:v>
                </c:pt>
                <c:pt idx="113">
                  <c:v>1.0039404851731208</c:v>
                </c:pt>
                <c:pt idx="114">
                  <c:v>8.6338235070445855</c:v>
                </c:pt>
                <c:pt idx="115">
                  <c:v>3.4133895778722723</c:v>
                </c:pt>
                <c:pt idx="116">
                  <c:v>11.444804218616925</c:v>
                </c:pt>
                <c:pt idx="117">
                  <c:v>-3.814991881434842</c:v>
                </c:pt>
                <c:pt idx="118">
                  <c:v>-0.60236524057487251</c:v>
                </c:pt>
                <c:pt idx="119">
                  <c:v>7.0275418450134746</c:v>
                </c:pt>
                <c:pt idx="120">
                  <c:v>-0.80315381233460403</c:v>
                </c:pt>
                <c:pt idx="121">
                  <c:v>10.240100100425185</c:v>
                </c:pt>
                <c:pt idx="122">
                  <c:v>12.047155208235434</c:v>
                </c:pt>
                <c:pt idx="123">
                  <c:v>0.60236452848226074</c:v>
                </c:pt>
                <c:pt idx="124">
                  <c:v>-6.6260568007882643</c:v>
                </c:pt>
                <c:pt idx="125">
                  <c:v>-13.452993252705687</c:v>
                </c:pt>
                <c:pt idx="126">
                  <c:v>-0.40157674793164155</c:v>
                </c:pt>
                <c:pt idx="127">
                  <c:v>-4.4173616308080215</c:v>
                </c:pt>
                <c:pt idx="128">
                  <c:v>18.873749911755759</c:v>
                </c:pt>
                <c:pt idx="129">
                  <c:v>12.850288751866145</c:v>
                </c:pt>
                <c:pt idx="130">
                  <c:v>1.4055161253426991</c:v>
                </c:pt>
                <c:pt idx="131">
                  <c:v>7.0275418450134746</c:v>
                </c:pt>
                <c:pt idx="132">
                  <c:v>5.6220412335687682</c:v>
                </c:pt>
                <c:pt idx="133">
                  <c:v>11.444804218616468</c:v>
                </c:pt>
                <c:pt idx="134">
                  <c:v>11.846371624254624</c:v>
                </c:pt>
                <c:pt idx="135">
                  <c:v>8.031468477716988</c:v>
                </c:pt>
                <c:pt idx="136">
                  <c:v>10.641668456688159</c:v>
                </c:pt>
                <c:pt idx="137">
                  <c:v>4.417323336060508</c:v>
                </c:pt>
                <c:pt idx="138">
                  <c:v>3.4133895778722723</c:v>
                </c:pt>
                <c:pt idx="139">
                  <c:v>-0.20078833440624091</c:v>
                </c:pt>
                <c:pt idx="140">
                  <c:v>8.031468477716988</c:v>
                </c:pt>
                <c:pt idx="141">
                  <c:v>-3.8149918814352985</c:v>
                </c:pt>
                <c:pt idx="142">
                  <c:v>9.4369624373727987</c:v>
                </c:pt>
                <c:pt idx="143">
                  <c:v>-7.4292210527732596</c:v>
                </c:pt>
                <c:pt idx="144">
                  <c:v>15.460464012668815</c:v>
                </c:pt>
                <c:pt idx="145">
                  <c:v>14.054986690241309</c:v>
                </c:pt>
                <c:pt idx="146">
                  <c:v>12.850288751866145</c:v>
                </c:pt>
                <c:pt idx="147">
                  <c:v>3.0118155205227608</c:v>
                </c:pt>
                <c:pt idx="148">
                  <c:v>9.4369624373723422</c:v>
                </c:pt>
                <c:pt idx="149">
                  <c:v>1.4055161253426991</c:v>
                </c:pt>
                <c:pt idx="150">
                  <c:v>4.8188962852244996</c:v>
                </c:pt>
                <c:pt idx="151">
                  <c:v>1.8070914489767405</c:v>
                </c:pt>
                <c:pt idx="152">
                  <c:v>8.031468477716988</c:v>
                </c:pt>
                <c:pt idx="153">
                  <c:v>-8.6339698023641684</c:v>
                </c:pt>
                <c:pt idx="154">
                  <c:v>2.007878992088254</c:v>
                </c:pt>
                <c:pt idx="155">
                  <c:v>11.444804218616925</c:v>
                </c:pt>
                <c:pt idx="156">
                  <c:v>0.40157643144603544</c:v>
                </c:pt>
                <c:pt idx="157">
                  <c:v>6.8267562809152338</c:v>
                </c:pt>
                <c:pt idx="158">
                  <c:v>3.6141764878201807</c:v>
                </c:pt>
                <c:pt idx="159">
                  <c:v>14.054986690241309</c:v>
                </c:pt>
                <c:pt idx="160">
                  <c:v>25.298696495320087</c:v>
                </c:pt>
                <c:pt idx="161">
                  <c:v>-3.0118333228358853</c:v>
                </c:pt>
                <c:pt idx="162">
                  <c:v>5.6220412335692247</c:v>
                </c:pt>
                <c:pt idx="163">
                  <c:v>-3.6142021231496484</c:v>
                </c:pt>
                <c:pt idx="164">
                  <c:v>10.842452515997405</c:v>
                </c:pt>
                <c:pt idx="165">
                  <c:v>-4.2165716352660523</c:v>
                </c:pt>
                <c:pt idx="166">
                  <c:v>-0.20078833440578439</c:v>
                </c:pt>
                <c:pt idx="167">
                  <c:v>-6.2244751491617576</c:v>
                </c:pt>
                <c:pt idx="168">
                  <c:v>-0.40157674793118497</c:v>
                </c:pt>
                <c:pt idx="169">
                  <c:v>-2.2086760297494945</c:v>
                </c:pt>
                <c:pt idx="170">
                  <c:v>-3.4134124439536384</c:v>
                </c:pt>
                <c:pt idx="171">
                  <c:v>-7.2284298711902499</c:v>
                </c:pt>
                <c:pt idx="172">
                  <c:v>8.031468477716988</c:v>
                </c:pt>
                <c:pt idx="173">
                  <c:v>3.0118155205227608</c:v>
                </c:pt>
                <c:pt idx="174">
                  <c:v>-19.075244788747082</c:v>
                </c:pt>
                <c:pt idx="175">
                  <c:v>6.2243991135359451</c:v>
                </c:pt>
                <c:pt idx="176">
                  <c:v>-6.6260568007882643</c:v>
                </c:pt>
                <c:pt idx="177">
                  <c:v>14.858117064279968</c:v>
                </c:pt>
                <c:pt idx="178">
                  <c:v>13.051071939692161</c:v>
                </c:pt>
                <c:pt idx="179">
                  <c:v>-2.8110438809177314</c:v>
                </c:pt>
                <c:pt idx="180">
                  <c:v>1.0039404851731208</c:v>
                </c:pt>
                <c:pt idx="181">
                  <c:v>-9.8387213975438126</c:v>
                </c:pt>
                <c:pt idx="182">
                  <c:v>8.8346083584273138</c:v>
                </c:pt>
                <c:pt idx="183">
                  <c:v>12.047155208235434</c:v>
                </c:pt>
                <c:pt idx="184">
                  <c:v>4.8188962852240431</c:v>
                </c:pt>
                <c:pt idx="185">
                  <c:v>5.6220412335687682</c:v>
                </c:pt>
                <c:pt idx="186">
                  <c:v>4.2165367427365803</c:v>
                </c:pt>
                <c:pt idx="187">
                  <c:v>12.448722138513117</c:v>
                </c:pt>
                <c:pt idx="188">
                  <c:v>3.6141764878201807</c:v>
                </c:pt>
                <c:pt idx="189">
                  <c:v>2.2086664560605418</c:v>
                </c:pt>
                <c:pt idx="190">
                  <c:v>6.4251849151747011</c:v>
                </c:pt>
                <c:pt idx="191">
                  <c:v>-16.063316622884951</c:v>
                </c:pt>
                <c:pt idx="192">
                  <c:v>-3.6142021231496484</c:v>
                </c:pt>
                <c:pt idx="193">
                  <c:v>-5.4213127947132724</c:v>
                </c:pt>
                <c:pt idx="194">
                  <c:v>-3.0118333228358853</c:v>
                </c:pt>
                <c:pt idx="195">
                  <c:v>1.2047283448237331</c:v>
                </c:pt>
                <c:pt idx="196">
                  <c:v>-10.641890708353287</c:v>
                </c:pt>
                <c:pt idx="197">
                  <c:v>0.80315254639218792</c:v>
                </c:pt>
                <c:pt idx="198">
                  <c:v>0</c:v>
                </c:pt>
                <c:pt idx="199">
                  <c:v>21.283114398058121</c:v>
                </c:pt>
                <c:pt idx="200">
                  <c:v>25.097918144092549</c:v>
                </c:pt>
                <c:pt idx="201">
                  <c:v>5.4212551152346951</c:v>
                </c:pt>
                <c:pt idx="202">
                  <c:v>1.2047283448237331</c:v>
                </c:pt>
                <c:pt idx="203">
                  <c:v>-15.260138779521096</c:v>
                </c:pt>
                <c:pt idx="204">
                  <c:v>-1.8070978578099863</c:v>
                </c:pt>
                <c:pt idx="205">
                  <c:v>4.4173233360600515</c:v>
                </c:pt>
                <c:pt idx="206">
                  <c:v>9.2361778235931826</c:v>
                </c:pt>
                <c:pt idx="207">
                  <c:v>10.842452515997861</c:v>
                </c:pt>
                <c:pt idx="208">
                  <c:v>4.8188962852240431</c:v>
                </c:pt>
                <c:pt idx="209">
                  <c:v>6.2243991135364016</c:v>
                </c:pt>
                <c:pt idx="210">
                  <c:v>3.8149633186150993</c:v>
                </c:pt>
                <c:pt idx="211">
                  <c:v>0.40157643144557892</c:v>
                </c:pt>
                <c:pt idx="212">
                  <c:v>-4.8189418591366158</c:v>
                </c:pt>
                <c:pt idx="213">
                  <c:v>-5.2205224037788263</c:v>
                </c:pt>
                <c:pt idx="214">
                  <c:v>9.0353931306110713</c:v>
                </c:pt>
                <c:pt idx="215">
                  <c:v>-3.0118333228358853</c:v>
                </c:pt>
                <c:pt idx="216">
                  <c:v>-9.437137216331319</c:v>
                </c:pt>
                <c:pt idx="217">
                  <c:v>0.20078825528438274</c:v>
                </c:pt>
                <c:pt idx="218">
                  <c:v>-4.417361630808478</c:v>
                </c:pt>
                <c:pt idx="219">
                  <c:v>9.2361778235931826</c:v>
                </c:pt>
                <c:pt idx="220">
                  <c:v>8.031468477716988</c:v>
                </c:pt>
                <c:pt idx="221">
                  <c:v>-3.2126228438481483</c:v>
                </c:pt>
                <c:pt idx="222">
                  <c:v>3.0118155205227608</c:v>
                </c:pt>
                <c:pt idx="223">
                  <c:v>4.2165367427370368</c:v>
                </c:pt>
                <c:pt idx="224">
                  <c:v>2.007878992088254</c:v>
                </c:pt>
                <c:pt idx="225">
                  <c:v>-1.4055200022912759</c:v>
                </c:pt>
                <c:pt idx="226">
                  <c:v>10.039315803475427</c:v>
                </c:pt>
                <c:pt idx="227">
                  <c:v>-8.0315950718454339</c:v>
                </c:pt>
                <c:pt idx="228">
                  <c:v>-3.6142021231496484</c:v>
                </c:pt>
                <c:pt idx="229">
                  <c:v>9.4369624373727987</c:v>
                </c:pt>
                <c:pt idx="230">
                  <c:v>5.0196826410610162</c:v>
                </c:pt>
                <c:pt idx="231">
                  <c:v>-5.4213127947128159</c:v>
                </c:pt>
                <c:pt idx="232">
                  <c:v>11.444804218616925</c:v>
                </c:pt>
                <c:pt idx="233">
                  <c:v>7.0275418450134746</c:v>
                </c:pt>
                <c:pt idx="234">
                  <c:v>1.8070914489767405</c:v>
                </c:pt>
                <c:pt idx="235">
                  <c:v>-4.2165716352660523</c:v>
                </c:pt>
                <c:pt idx="236">
                  <c:v>3.8149633186150993</c:v>
                </c:pt>
                <c:pt idx="237">
                  <c:v>12.247938712989153</c:v>
                </c:pt>
                <c:pt idx="238">
                  <c:v>-3.6142021231501049</c:v>
                </c:pt>
                <c:pt idx="239">
                  <c:v>3.6141764878201807</c:v>
                </c:pt>
                <c:pt idx="240">
                  <c:v>-7.0276387686635751</c:v>
                </c:pt>
                <c:pt idx="241">
                  <c:v>-6.6260568007882643</c:v>
                </c:pt>
                <c:pt idx="242">
                  <c:v>13.653421027744468</c:v>
                </c:pt>
                <c:pt idx="243">
                  <c:v>7.4291127356579914</c:v>
                </c:pt>
                <c:pt idx="244">
                  <c:v>12.247938712988697</c:v>
                </c:pt>
                <c:pt idx="245">
                  <c:v>-3.6142021231496484</c:v>
                </c:pt>
                <c:pt idx="246">
                  <c:v>8.8346083584273138</c:v>
                </c:pt>
                <c:pt idx="247">
                  <c:v>-2.4094652343732008</c:v>
                </c:pt>
                <c:pt idx="248">
                  <c:v>-5.6221032647202671</c:v>
                </c:pt>
                <c:pt idx="249">
                  <c:v>19.476092103820228</c:v>
                </c:pt>
                <c:pt idx="250">
                  <c:v>6.2243991135359451</c:v>
                </c:pt>
                <c:pt idx="251">
                  <c:v>-10.240305894889453</c:v>
                </c:pt>
                <c:pt idx="252">
                  <c:v>2.8110283731251675</c:v>
                </c:pt>
                <c:pt idx="253">
                  <c:v>11.244020396964002</c:v>
                </c:pt>
                <c:pt idx="254">
                  <c:v>-3.2126228438481483</c:v>
                </c:pt>
                <c:pt idx="255">
                  <c:v>10.440884318163654</c:v>
                </c:pt>
                <c:pt idx="256">
                  <c:v>13.653421027744468</c:v>
                </c:pt>
                <c:pt idx="257">
                  <c:v>-2.2086760297494945</c:v>
                </c:pt>
                <c:pt idx="258">
                  <c:v>-3.8149918814352985</c:v>
                </c:pt>
                <c:pt idx="259">
                  <c:v>-4.2165716352660523</c:v>
                </c:pt>
                <c:pt idx="260">
                  <c:v>-6.2244751491617576</c:v>
                </c:pt>
                <c:pt idx="261">
                  <c:v>-0.60236524057487251</c:v>
                </c:pt>
                <c:pt idx="262">
                  <c:v>4.0157500702543381</c:v>
                </c:pt>
                <c:pt idx="263">
                  <c:v>5.6220412335687682</c:v>
                </c:pt>
                <c:pt idx="264">
                  <c:v>11.04323649609009</c:v>
                </c:pt>
                <c:pt idx="265">
                  <c:v>-0.60236524057487251</c:v>
                </c:pt>
                <c:pt idx="266">
                  <c:v>14.657334589644105</c:v>
                </c:pt>
                <c:pt idx="267">
                  <c:v>20.68077434701862</c:v>
                </c:pt>
                <c:pt idx="268">
                  <c:v>0.80315254639218792</c:v>
                </c:pt>
                <c:pt idx="269">
                  <c:v>6.8267562809147773</c:v>
                </c:pt>
                <c:pt idx="270">
                  <c:v>-7.0276387686635751</c:v>
                </c:pt>
                <c:pt idx="271">
                  <c:v>6.2243991135359451</c:v>
                </c:pt>
                <c:pt idx="272">
                  <c:v>-8.0315950718454339</c:v>
                </c:pt>
                <c:pt idx="273">
                  <c:v>-1.0039424632081357</c:v>
                </c:pt>
                <c:pt idx="274">
                  <c:v>23.090130268379038</c:v>
                </c:pt>
                <c:pt idx="275">
                  <c:v>-15.260138779521553</c:v>
                </c:pt>
                <c:pt idx="276">
                  <c:v>-0.80315381233460403</c:v>
                </c:pt>
                <c:pt idx="277">
                  <c:v>2.2086664560605418</c:v>
                </c:pt>
                <c:pt idx="278">
                  <c:v>11.846371624254624</c:v>
                </c:pt>
                <c:pt idx="279">
                  <c:v>12.850288751866145</c:v>
                </c:pt>
                <c:pt idx="280">
                  <c:v>-7.8308036531028842</c:v>
                </c:pt>
                <c:pt idx="281">
                  <c:v>-4.0157817188078786</c:v>
                </c:pt>
                <c:pt idx="282">
                  <c:v>4.2165367427365803</c:v>
                </c:pt>
                <c:pt idx="283">
                  <c:v>-2.4094652343732008</c:v>
                </c:pt>
                <c:pt idx="284">
                  <c:v>-4.0157817188078786</c:v>
                </c:pt>
                <c:pt idx="285">
                  <c:v>12.448722138513117</c:v>
                </c:pt>
                <c:pt idx="286">
                  <c:v>-5.2205224037792828</c:v>
                </c:pt>
                <c:pt idx="287">
                  <c:v>0.20078825528483926</c:v>
                </c:pt>
                <c:pt idx="288">
                  <c:v>-8.2323865696380043</c:v>
                </c:pt>
                <c:pt idx="289">
                  <c:v>0.20078825528438274</c:v>
                </c:pt>
                <c:pt idx="290">
                  <c:v>11.846371624254624</c:v>
                </c:pt>
                <c:pt idx="291">
                  <c:v>0.20078825528438274</c:v>
                </c:pt>
                <c:pt idx="292">
                  <c:v>15.259681775794752</c:v>
                </c:pt>
                <c:pt idx="293">
                  <c:v>5.0196826410610162</c:v>
                </c:pt>
                <c:pt idx="294">
                  <c:v>6.6259706376347483</c:v>
                </c:pt>
                <c:pt idx="295">
                  <c:v>-22.287987744961598</c:v>
                </c:pt>
                <c:pt idx="296">
                  <c:v>2.2086664560609983</c:v>
                </c:pt>
                <c:pt idx="297">
                  <c:v>-4.8189418591366158</c:v>
                </c:pt>
                <c:pt idx="298">
                  <c:v>-1.8070978578099863</c:v>
                </c:pt>
                <c:pt idx="299">
                  <c:v>-7.0276387686635751</c:v>
                </c:pt>
                <c:pt idx="300">
                  <c:v>3.8149633186150993</c:v>
                </c:pt>
                <c:pt idx="301">
                  <c:v>8.031468477716988</c:v>
                </c:pt>
                <c:pt idx="302">
                  <c:v>-0.80315381233414751</c:v>
                </c:pt>
                <c:pt idx="303">
                  <c:v>2.007878992088254</c:v>
                </c:pt>
                <c:pt idx="304">
                  <c:v>6.8267562809147773</c:v>
                </c:pt>
                <c:pt idx="305">
                  <c:v>10.842452515997861</c:v>
                </c:pt>
                <c:pt idx="306">
                  <c:v>8.8346083584273138</c:v>
                </c:pt>
                <c:pt idx="307">
                  <c:v>11.444804218616925</c:v>
                </c:pt>
                <c:pt idx="308">
                  <c:v>-0.40157674793164155</c:v>
                </c:pt>
                <c:pt idx="309">
                  <c:v>-1.2047311931945934</c:v>
                </c:pt>
                <c:pt idx="310">
                  <c:v>-6.8268477451959484</c:v>
                </c:pt>
                <c:pt idx="311">
                  <c:v>12.247938712988697</c:v>
                </c:pt>
                <c:pt idx="312">
                  <c:v>0</c:v>
                </c:pt>
                <c:pt idx="313">
                  <c:v>-13.051406226817432</c:v>
                </c:pt>
                <c:pt idx="314">
                  <c:v>4.8188962852244996</c:v>
                </c:pt>
                <c:pt idx="315">
                  <c:v>16.263592167578125</c:v>
                </c:pt>
                <c:pt idx="316">
                  <c:v>19.877653168739673</c:v>
                </c:pt>
                <c:pt idx="317">
                  <c:v>-4.6181517054324459</c:v>
                </c:pt>
                <c:pt idx="318">
                  <c:v>4.4173233360600515</c:v>
                </c:pt>
                <c:pt idx="319">
                  <c:v>11.04323649609009</c:v>
                </c:pt>
                <c:pt idx="320">
                  <c:v>11.645587961047566</c:v>
                </c:pt>
                <c:pt idx="321">
                  <c:v>1.0039404851731208</c:v>
                </c:pt>
                <c:pt idx="322">
                  <c:v>8.4330385764641882</c:v>
                </c:pt>
                <c:pt idx="323">
                  <c:v>3.2126025887726923</c:v>
                </c:pt>
                <c:pt idx="324">
                  <c:v>0.60236452848226074</c:v>
                </c:pt>
                <c:pt idx="325">
                  <c:v>11.244020396964002</c:v>
                </c:pt>
                <c:pt idx="326">
                  <c:v>9.0353931306110713</c:v>
                </c:pt>
                <c:pt idx="327">
                  <c:v>-9.437137216331319</c:v>
                </c:pt>
                <c:pt idx="328">
                  <c:v>2.811028373124711</c:v>
                </c:pt>
                <c:pt idx="329">
                  <c:v>0.60236452848226074</c:v>
                </c:pt>
                <c:pt idx="330">
                  <c:v>-14.055374384037746</c:v>
                </c:pt>
                <c:pt idx="331">
                  <c:v>-15.059344516136253</c:v>
                </c:pt>
                <c:pt idx="332">
                  <c:v>3.0118155205227608</c:v>
                </c:pt>
                <c:pt idx="333">
                  <c:v>0.60236452848226074</c:v>
                </c:pt>
                <c:pt idx="334">
                  <c:v>0.40157643144603544</c:v>
                </c:pt>
                <c:pt idx="335">
                  <c:v>11.244020396964002</c:v>
                </c:pt>
                <c:pt idx="336">
                  <c:v>-0.80315381233414751</c:v>
                </c:pt>
                <c:pt idx="337">
                  <c:v>-5.0197320919196464</c:v>
                </c:pt>
                <c:pt idx="338">
                  <c:v>23.893246370638479</c:v>
                </c:pt>
                <c:pt idx="339">
                  <c:v>11.04323649609009</c:v>
                </c:pt>
                <c:pt idx="340">
                  <c:v>5.8228272727316659</c:v>
                </c:pt>
                <c:pt idx="341">
                  <c:v>4.417323336060508</c:v>
                </c:pt>
                <c:pt idx="342">
                  <c:v>25.298696495320545</c:v>
                </c:pt>
                <c:pt idx="343">
                  <c:v>3.4133895778722723</c:v>
                </c:pt>
                <c:pt idx="344">
                  <c:v>-4.6181517054324459</c:v>
                </c:pt>
                <c:pt idx="345">
                  <c:v>3.0118155205227608</c:v>
                </c:pt>
                <c:pt idx="346">
                  <c:v>-3.0118333228358853</c:v>
                </c:pt>
                <c:pt idx="347">
                  <c:v>9.8385314273152229</c:v>
                </c:pt>
                <c:pt idx="348">
                  <c:v>12.047155208235434</c:v>
                </c:pt>
                <c:pt idx="349">
                  <c:v>4.0157500702543381</c:v>
                </c:pt>
                <c:pt idx="350">
                  <c:v>12.850288751866145</c:v>
                </c:pt>
                <c:pt idx="351">
                  <c:v>5.4212551152351516</c:v>
                </c:pt>
                <c:pt idx="352">
                  <c:v>14.657334589644105</c:v>
                </c:pt>
                <c:pt idx="353">
                  <c:v>4.0157500702543381</c:v>
                </c:pt>
                <c:pt idx="354">
                  <c:v>10.240100100425641</c:v>
                </c:pt>
                <c:pt idx="355">
                  <c:v>5.4212551152351516</c:v>
                </c:pt>
                <c:pt idx="356">
                  <c:v>5.4212551152351516</c:v>
                </c:pt>
                <c:pt idx="357">
                  <c:v>10.641668456688159</c:v>
                </c:pt>
                <c:pt idx="358">
                  <c:v>11.244020396963545</c:v>
                </c:pt>
                <c:pt idx="359">
                  <c:v>-12.449026280521593</c:v>
                </c:pt>
                <c:pt idx="360">
                  <c:v>-5.6221032647202671</c:v>
                </c:pt>
                <c:pt idx="361">
                  <c:v>18.271407006109275</c:v>
                </c:pt>
                <c:pt idx="362">
                  <c:v>1.4055161253426991</c:v>
                </c:pt>
                <c:pt idx="363">
                  <c:v>-11.846647045312533</c:v>
                </c:pt>
                <c:pt idx="364">
                  <c:v>1.0039404851731208</c:v>
                </c:pt>
                <c:pt idx="365">
                  <c:v>2.2086664560609983</c:v>
                </c:pt>
                <c:pt idx="366">
                  <c:v>2.4094538408922794</c:v>
                </c:pt>
                <c:pt idx="367">
                  <c:v>-3.8149918814352985</c:v>
                </c:pt>
                <c:pt idx="368">
                  <c:v>-0.40157674793118497</c:v>
                </c:pt>
                <c:pt idx="369">
                  <c:v>0.40157643144557892</c:v>
                </c:pt>
                <c:pt idx="370">
                  <c:v>4.8188962852240431</c:v>
                </c:pt>
                <c:pt idx="371">
                  <c:v>16.464374008148862</c:v>
                </c:pt>
                <c:pt idx="372">
                  <c:v>5.4212551152346951</c:v>
                </c:pt>
                <c:pt idx="373">
                  <c:v>0</c:v>
                </c:pt>
                <c:pt idx="374">
                  <c:v>2.6102411465807771</c:v>
                </c:pt>
                <c:pt idx="375">
                  <c:v>4.2165367427365803</c:v>
                </c:pt>
                <c:pt idx="376">
                  <c:v>4.0157500702543381</c:v>
                </c:pt>
                <c:pt idx="377">
                  <c:v>13.45263807763307</c:v>
                </c:pt>
                <c:pt idx="378">
                  <c:v>-6.4252659354432371</c:v>
                </c:pt>
                <c:pt idx="379">
                  <c:v>8.4330385764641882</c:v>
                </c:pt>
                <c:pt idx="380">
                  <c:v>4.8188962852240431</c:v>
                </c:pt>
                <c:pt idx="381">
                  <c:v>-3.0118333228358853</c:v>
                </c:pt>
                <c:pt idx="382">
                  <c:v>9.8385314273156794</c:v>
                </c:pt>
                <c:pt idx="383">
                  <c:v>-2.0078869042279788</c:v>
                </c:pt>
                <c:pt idx="384">
                  <c:v>6.8267562809147773</c:v>
                </c:pt>
                <c:pt idx="385">
                  <c:v>-1.2047311931941369</c:v>
                </c:pt>
                <c:pt idx="386">
                  <c:v>3.8149633186150993</c:v>
                </c:pt>
                <c:pt idx="387">
                  <c:v>8.031468477716988</c:v>
                </c:pt>
                <c:pt idx="388">
                  <c:v>17.468282021978904</c:v>
                </c:pt>
                <c:pt idx="389">
                  <c:v>2.007878992088254</c:v>
                </c:pt>
                <c:pt idx="390">
                  <c:v>-4.6181517054324459</c:v>
                </c:pt>
                <c:pt idx="391">
                  <c:v>11.645587961047566</c:v>
                </c:pt>
                <c:pt idx="392">
                  <c:v>18.27140700610882</c:v>
                </c:pt>
                <c:pt idx="393">
                  <c:v>-9.437137216331319</c:v>
                </c:pt>
                <c:pt idx="394">
                  <c:v>-10.641890708353744</c:v>
                </c:pt>
                <c:pt idx="395">
                  <c:v>16.464374008148408</c:v>
                </c:pt>
                <c:pt idx="396">
                  <c:v>-4.6181517054324459</c:v>
                </c:pt>
                <c:pt idx="397">
                  <c:v>12.047155208235434</c:v>
                </c:pt>
                <c:pt idx="398">
                  <c:v>-1.8070978578099863</c:v>
                </c:pt>
                <c:pt idx="399">
                  <c:v>0.80315254639218792</c:v>
                </c:pt>
                <c:pt idx="400">
                  <c:v>3.6141764878201807</c:v>
                </c:pt>
                <c:pt idx="401">
                  <c:v>-1.0039424632081357</c:v>
                </c:pt>
                <c:pt idx="402">
                  <c:v>5.8228272727312094</c:v>
                </c:pt>
                <c:pt idx="403">
                  <c:v>-2.2086760297494945</c:v>
                </c:pt>
                <c:pt idx="404">
                  <c:v>4.6181098502234343</c:v>
                </c:pt>
                <c:pt idx="405">
                  <c:v>0.80315254639173139</c:v>
                </c:pt>
                <c:pt idx="406">
                  <c:v>-3.4134124439536384</c:v>
                </c:pt>
                <c:pt idx="407">
                  <c:v>4.8188962852244996</c:v>
                </c:pt>
                <c:pt idx="408">
                  <c:v>-1.4055200022912759</c:v>
                </c:pt>
                <c:pt idx="409">
                  <c:v>-7.0276387686635751</c:v>
                </c:pt>
                <c:pt idx="410">
                  <c:v>-1.606308890496851</c:v>
                </c:pt>
                <c:pt idx="411">
                  <c:v>12.047155208235434</c:v>
                </c:pt>
                <c:pt idx="412">
                  <c:v>4.6181098502234343</c:v>
                </c:pt>
                <c:pt idx="413">
                  <c:v>12.047155208235434</c:v>
                </c:pt>
                <c:pt idx="414">
                  <c:v>0.40157643144603544</c:v>
                </c:pt>
                <c:pt idx="415">
                  <c:v>6.0236132327211624</c:v>
                </c:pt>
                <c:pt idx="416">
                  <c:v>16.464374008148862</c:v>
                </c:pt>
                <c:pt idx="417">
                  <c:v>9.8385314273152229</c:v>
                </c:pt>
                <c:pt idx="418">
                  <c:v>7.6298980622002768</c:v>
                </c:pt>
                <c:pt idx="419">
                  <c:v>-4.8189418591370723</c:v>
                </c:pt>
                <c:pt idx="420">
                  <c:v>-7.2284298711902499</c:v>
                </c:pt>
                <c:pt idx="421">
                  <c:v>1.4055161253426991</c:v>
                </c:pt>
                <c:pt idx="422">
                  <c:v>16.263592167577666</c:v>
                </c:pt>
                <c:pt idx="423">
                  <c:v>19.476092103820683</c:v>
                </c:pt>
                <c:pt idx="424">
                  <c:v>-2.610254518096391</c:v>
                </c:pt>
                <c:pt idx="425">
                  <c:v>-1.4055200022912759</c:v>
                </c:pt>
                <c:pt idx="426">
                  <c:v>12.649505484806031</c:v>
                </c:pt>
                <c:pt idx="427">
                  <c:v>1.6063038267273244</c:v>
                </c:pt>
                <c:pt idx="428">
                  <c:v>4.417323336060508</c:v>
                </c:pt>
                <c:pt idx="429">
                  <c:v>-12.248233123106305</c:v>
                </c:pt>
                <c:pt idx="430">
                  <c:v>-9.0355533512664614</c:v>
                </c:pt>
                <c:pt idx="431">
                  <c:v>12.649505484806031</c:v>
                </c:pt>
                <c:pt idx="432">
                  <c:v>5.4212551152346951</c:v>
                </c:pt>
                <c:pt idx="433">
                  <c:v>4.2165367427365803</c:v>
                </c:pt>
                <c:pt idx="434">
                  <c:v>7.0275418450134746</c:v>
                </c:pt>
                <c:pt idx="435">
                  <c:v>5.8228272727312094</c:v>
                </c:pt>
                <c:pt idx="436">
                  <c:v>-3.0118333228358853</c:v>
                </c:pt>
                <c:pt idx="437">
                  <c:v>-9.0355533512664614</c:v>
                </c:pt>
                <c:pt idx="438">
                  <c:v>-3.0118333228358853</c:v>
                </c:pt>
                <c:pt idx="439">
                  <c:v>10.039315803475427</c:v>
                </c:pt>
                <c:pt idx="440">
                  <c:v>-8.8347615372941473</c:v>
                </c:pt>
                <c:pt idx="441">
                  <c:v>-4.2165716352660523</c:v>
                </c:pt>
                <c:pt idx="442">
                  <c:v>4.2165367427365803</c:v>
                </c:pt>
                <c:pt idx="443">
                  <c:v>3.6141764878206373</c:v>
                </c:pt>
                <c:pt idx="444">
                  <c:v>2.2086664560605418</c:v>
                </c:pt>
                <c:pt idx="445">
                  <c:v>8.4330385764641882</c:v>
                </c:pt>
                <c:pt idx="446">
                  <c:v>13.251855048281412</c:v>
                </c:pt>
                <c:pt idx="447">
                  <c:v>2.4094538408918229</c:v>
                </c:pt>
                <c:pt idx="448">
                  <c:v>8.4330385764641882</c:v>
                </c:pt>
                <c:pt idx="449">
                  <c:v>7.0275418450134746</c:v>
                </c:pt>
                <c:pt idx="450">
                  <c:v>0.40157643144557892</c:v>
                </c:pt>
                <c:pt idx="451">
                  <c:v>14.054986690241309</c:v>
                </c:pt>
                <c:pt idx="452">
                  <c:v>4.4173233360600515</c:v>
                </c:pt>
                <c:pt idx="453">
                  <c:v>9.2361778235931826</c:v>
                </c:pt>
                <c:pt idx="454">
                  <c:v>-1.0039424632081357</c:v>
                </c:pt>
                <c:pt idx="455">
                  <c:v>2.6102411465812336</c:v>
                </c:pt>
                <c:pt idx="456">
                  <c:v>2.007878992088254</c:v>
                </c:pt>
                <c:pt idx="457">
                  <c:v>-8.6339698023637119</c:v>
                </c:pt>
                <c:pt idx="458">
                  <c:v>14.255769402622802</c:v>
                </c:pt>
                <c:pt idx="459">
                  <c:v>-8.6339698023641684</c:v>
                </c:pt>
                <c:pt idx="460">
                  <c:v>2.007878992088254</c:v>
                </c:pt>
                <c:pt idx="461">
                  <c:v>-4.2165716352665088</c:v>
                </c:pt>
                <c:pt idx="462">
                  <c:v>8.6338235070445855</c:v>
                </c:pt>
                <c:pt idx="463">
                  <c:v>-1.2047311931941369</c:v>
                </c:pt>
                <c:pt idx="464">
                  <c:v>4.6181098502234343</c:v>
                </c:pt>
                <c:pt idx="465">
                  <c:v>-1.4055200022912759</c:v>
                </c:pt>
                <c:pt idx="466">
                  <c:v>1.2047283448241897</c:v>
                </c:pt>
                <c:pt idx="467">
                  <c:v>-2.8110438809181879</c:v>
                </c:pt>
                <c:pt idx="468">
                  <c:v>-13.252199700260125</c:v>
                </c:pt>
                <c:pt idx="469">
                  <c:v>1.0039404851731208</c:v>
                </c:pt>
                <c:pt idx="470">
                  <c:v>11.846371624254168</c:v>
                </c:pt>
                <c:pt idx="471">
                  <c:v>9.2361778235936391</c:v>
                </c:pt>
                <c:pt idx="472">
                  <c:v>-10.039513606700668</c:v>
                </c:pt>
                <c:pt idx="473">
                  <c:v>4.417323336060508</c:v>
                </c:pt>
                <c:pt idx="474">
                  <c:v>5.4212551152351516</c:v>
                </c:pt>
                <c:pt idx="475">
                  <c:v>3.6141764878201807</c:v>
                </c:pt>
                <c:pt idx="476">
                  <c:v>3.4133895778722723</c:v>
                </c:pt>
                <c:pt idx="477">
                  <c:v>7.4291127356579914</c:v>
                </c:pt>
                <c:pt idx="478">
                  <c:v>8.4330385764641882</c:v>
                </c:pt>
                <c:pt idx="479">
                  <c:v>15.259681775794295</c:v>
                </c:pt>
                <c:pt idx="480">
                  <c:v>18.27140700610882</c:v>
                </c:pt>
                <c:pt idx="481">
                  <c:v>-8.0315950718454339</c:v>
                </c:pt>
                <c:pt idx="482">
                  <c:v>9.2361778235936391</c:v>
                </c:pt>
                <c:pt idx="483">
                  <c:v>-11.84664704531299</c:v>
                </c:pt>
                <c:pt idx="484">
                  <c:v>3.0118155205227608</c:v>
                </c:pt>
                <c:pt idx="485">
                  <c:v>0.40157643144603544</c:v>
                </c:pt>
                <c:pt idx="486">
                  <c:v>0.20078825528483926</c:v>
                </c:pt>
                <c:pt idx="487">
                  <c:v>11.244020396963545</c:v>
                </c:pt>
                <c:pt idx="488">
                  <c:v>-2.208676029749951</c:v>
                </c:pt>
                <c:pt idx="489">
                  <c:v>7.4291127356579914</c:v>
                </c:pt>
                <c:pt idx="490">
                  <c:v>-1.606308890496851</c:v>
                </c:pt>
                <c:pt idx="491">
                  <c:v>-3.4134124439536384</c:v>
                </c:pt>
                <c:pt idx="492">
                  <c:v>8.8346083584273138</c:v>
                </c:pt>
                <c:pt idx="493">
                  <c:v>5.8228272727312094</c:v>
                </c:pt>
                <c:pt idx="494">
                  <c:v>7.4291127356579914</c:v>
                </c:pt>
                <c:pt idx="495">
                  <c:v>7.2283273299286215</c:v>
                </c:pt>
                <c:pt idx="496">
                  <c:v>-1.0039424632081357</c:v>
                </c:pt>
                <c:pt idx="497">
                  <c:v>5.8228272727316659</c:v>
                </c:pt>
                <c:pt idx="498">
                  <c:v>-5.8228938137989275</c:v>
                </c:pt>
                <c:pt idx="499">
                  <c:v>-16.665700834671188</c:v>
                </c:pt>
                <c:pt idx="500">
                  <c:v>-9.8387213975433561</c:v>
                </c:pt>
                <c:pt idx="501">
                  <c:v>-2.8110438809177314</c:v>
                </c:pt>
                <c:pt idx="502">
                  <c:v>27.306475643499404</c:v>
                </c:pt>
                <c:pt idx="503">
                  <c:v>2.6102411465807771</c:v>
                </c:pt>
                <c:pt idx="504">
                  <c:v>1.8070914489767405</c:v>
                </c:pt>
                <c:pt idx="505">
                  <c:v>5.6220412335687682</c:v>
                </c:pt>
                <c:pt idx="506">
                  <c:v>4.6181098502234343</c:v>
                </c:pt>
                <c:pt idx="507">
                  <c:v>2.6102411465807771</c:v>
                </c:pt>
                <c:pt idx="508">
                  <c:v>9.4369624373727987</c:v>
                </c:pt>
                <c:pt idx="509">
                  <c:v>15.862028248645212</c:v>
                </c:pt>
                <c:pt idx="510">
                  <c:v>5.2204689177316723</c:v>
                </c:pt>
                <c:pt idx="511">
                  <c:v>9.6377469719477027</c:v>
                </c:pt>
                <c:pt idx="512">
                  <c:v>13.251855048281412</c:v>
                </c:pt>
                <c:pt idx="513">
                  <c:v>3.4133895778722723</c:v>
                </c:pt>
                <c:pt idx="514">
                  <c:v>3.8149633186146428</c:v>
                </c:pt>
                <c:pt idx="515">
                  <c:v>10.240100100425185</c:v>
                </c:pt>
                <c:pt idx="516">
                  <c:v>15.05889945966425</c:v>
                </c:pt>
                <c:pt idx="517">
                  <c:v>-21.083206768377558</c:v>
                </c:pt>
                <c:pt idx="518">
                  <c:v>11.444804218616925</c:v>
                </c:pt>
                <c:pt idx="519">
                  <c:v>11.04323649609009</c:v>
                </c:pt>
                <c:pt idx="520">
                  <c:v>14.858117064280425</c:v>
                </c:pt>
                <c:pt idx="521">
                  <c:v>4.2165367427365803</c:v>
                </c:pt>
                <c:pt idx="522">
                  <c:v>9.4369624373727987</c:v>
                </c:pt>
                <c:pt idx="523">
                  <c:v>1.4055161253422426</c:v>
                </c:pt>
                <c:pt idx="524">
                  <c:v>13.45263807763307</c:v>
                </c:pt>
                <c:pt idx="525">
                  <c:v>-7.2284298711897934</c:v>
                </c:pt>
                <c:pt idx="526">
                  <c:v>-3.1122280734553076</c:v>
                </c:pt>
                <c:pt idx="527">
                  <c:v>1.0039404851731208</c:v>
                </c:pt>
                <c:pt idx="528">
                  <c:v>-2.0078869042279788</c:v>
                </c:pt>
                <c:pt idx="529">
                  <c:v>16.464374008148862</c:v>
                </c:pt>
                <c:pt idx="530">
                  <c:v>-0.40157674793164155</c:v>
                </c:pt>
                <c:pt idx="531">
                  <c:v>2.6102411465807771</c:v>
                </c:pt>
                <c:pt idx="532">
                  <c:v>-2.0078869042279788</c:v>
                </c:pt>
                <c:pt idx="533">
                  <c:v>1.0039404851731208</c:v>
                </c:pt>
                <c:pt idx="534">
                  <c:v>11.846371624254624</c:v>
                </c:pt>
                <c:pt idx="535">
                  <c:v>-3.4134124439536384</c:v>
                </c:pt>
                <c:pt idx="536">
                  <c:v>2.6102411465807771</c:v>
                </c:pt>
                <c:pt idx="537">
                  <c:v>8.4330385764641882</c:v>
                </c:pt>
                <c:pt idx="538">
                  <c:v>-2.8110438809181879</c:v>
                </c:pt>
                <c:pt idx="539">
                  <c:v>11.244020396964002</c:v>
                </c:pt>
                <c:pt idx="540">
                  <c:v>14.657334589644105</c:v>
                </c:pt>
                <c:pt idx="541">
                  <c:v>-4.6181517054324459</c:v>
                </c:pt>
                <c:pt idx="542">
                  <c:v>-1.8070978578099863</c:v>
                </c:pt>
                <c:pt idx="543">
                  <c:v>16.062810247742693</c:v>
                </c:pt>
                <c:pt idx="544">
                  <c:v>9.6377469719477027</c:v>
                </c:pt>
                <c:pt idx="545">
                  <c:v>8.6338235070445855</c:v>
                </c:pt>
                <c:pt idx="546">
                  <c:v>14.255769402623258</c:v>
                </c:pt>
                <c:pt idx="547">
                  <c:v>14.657334589644105</c:v>
                </c:pt>
                <c:pt idx="548">
                  <c:v>10.440884318163654</c:v>
                </c:pt>
                <c:pt idx="549">
                  <c:v>9.4369624373727987</c:v>
                </c:pt>
                <c:pt idx="550">
                  <c:v>14.657334589644105</c:v>
                </c:pt>
                <c:pt idx="551">
                  <c:v>14.858117064280425</c:v>
                </c:pt>
                <c:pt idx="552">
                  <c:v>10.842452515997861</c:v>
                </c:pt>
                <c:pt idx="553">
                  <c:v>1.0039404851731208</c:v>
                </c:pt>
                <c:pt idx="554">
                  <c:v>11.846371624254624</c:v>
                </c:pt>
                <c:pt idx="555">
                  <c:v>-5.0197320919196464</c:v>
                </c:pt>
                <c:pt idx="556">
                  <c:v>3.2126025887726923</c:v>
                </c:pt>
                <c:pt idx="557">
                  <c:v>1.8070914489767405</c:v>
                </c:pt>
                <c:pt idx="558">
                  <c:v>16.865937451491103</c:v>
                </c:pt>
                <c:pt idx="559">
                  <c:v>0</c:v>
                </c:pt>
                <c:pt idx="560">
                  <c:v>-1.4055200022912759</c:v>
                </c:pt>
                <c:pt idx="561">
                  <c:v>0.20078825528438274</c:v>
                </c:pt>
                <c:pt idx="562">
                  <c:v>-10.441098262107445</c:v>
                </c:pt>
                <c:pt idx="563">
                  <c:v>-0.40157674793164155</c:v>
                </c:pt>
                <c:pt idx="564">
                  <c:v>10.440884318163654</c:v>
                </c:pt>
                <c:pt idx="565">
                  <c:v>3.0118155205227608</c:v>
                </c:pt>
                <c:pt idx="566">
                  <c:v>3.4133895778718157</c:v>
                </c:pt>
                <c:pt idx="567">
                  <c:v>8.8346083584273138</c:v>
                </c:pt>
                <c:pt idx="568">
                  <c:v>13.854203898614767</c:v>
                </c:pt>
                <c:pt idx="569">
                  <c:v>10.641668456688159</c:v>
                </c:pt>
                <c:pt idx="570">
                  <c:v>11.444804218616925</c:v>
                </c:pt>
                <c:pt idx="571">
                  <c:v>5.8228272727316659</c:v>
                </c:pt>
                <c:pt idx="572">
                  <c:v>9.6377469719477027</c:v>
                </c:pt>
                <c:pt idx="573">
                  <c:v>-1.2047311931941369</c:v>
                </c:pt>
                <c:pt idx="574">
                  <c:v>3.4133895778722723</c:v>
                </c:pt>
                <c:pt idx="575">
                  <c:v>11.846371624254624</c:v>
                </c:pt>
                <c:pt idx="576">
                  <c:v>6.0236132327211624</c:v>
                </c:pt>
                <c:pt idx="577">
                  <c:v>-9.2363452442797573</c:v>
                </c:pt>
                <c:pt idx="578">
                  <c:v>4.6181098502238909</c:v>
                </c:pt>
                <c:pt idx="579">
                  <c:v>4.2165367427370368</c:v>
                </c:pt>
                <c:pt idx="580">
                  <c:v>14.657334589644561</c:v>
                </c:pt>
                <c:pt idx="581">
                  <c:v>6.2243991135364016</c:v>
                </c:pt>
                <c:pt idx="582">
                  <c:v>0</c:v>
                </c:pt>
                <c:pt idx="583">
                  <c:v>-6.8268477451959484</c:v>
                </c:pt>
                <c:pt idx="584">
                  <c:v>6.2243991135359451</c:v>
                </c:pt>
                <c:pt idx="585">
                  <c:v>2.811028373124711</c:v>
                </c:pt>
                <c:pt idx="586">
                  <c:v>-4.2165716352665088</c:v>
                </c:pt>
                <c:pt idx="587">
                  <c:v>11.645587961048022</c:v>
                </c:pt>
                <c:pt idx="588">
                  <c:v>5.8228272727312094</c:v>
                </c:pt>
                <c:pt idx="589">
                  <c:v>5.6220412335687682</c:v>
                </c:pt>
                <c:pt idx="590">
                  <c:v>5.6220412335687682</c:v>
                </c:pt>
                <c:pt idx="591">
                  <c:v>8.4330385764641882</c:v>
                </c:pt>
                <c:pt idx="592">
                  <c:v>-9.437137216331319</c:v>
                </c:pt>
                <c:pt idx="593">
                  <c:v>18.672969022491152</c:v>
                </c:pt>
                <c:pt idx="594">
                  <c:v>14.657334589644105</c:v>
                </c:pt>
                <c:pt idx="595">
                  <c:v>15.05889945966425</c:v>
                </c:pt>
                <c:pt idx="596">
                  <c:v>14.054986690241309</c:v>
                </c:pt>
                <c:pt idx="597">
                  <c:v>9.6377469719477027</c:v>
                </c:pt>
                <c:pt idx="598">
                  <c:v>3.6141764878201807</c:v>
                </c:pt>
                <c:pt idx="599">
                  <c:v>3.0118155205227608</c:v>
                </c:pt>
                <c:pt idx="600">
                  <c:v>14.657334589644105</c:v>
                </c:pt>
                <c:pt idx="601">
                  <c:v>7.6298980622002768</c:v>
                </c:pt>
                <c:pt idx="602">
                  <c:v>10.641668456688159</c:v>
                </c:pt>
                <c:pt idx="603">
                  <c:v>7.6298980622002768</c:v>
                </c:pt>
                <c:pt idx="604">
                  <c:v>9.2361778235936391</c:v>
                </c:pt>
                <c:pt idx="605">
                  <c:v>7.0275418450134746</c:v>
                </c:pt>
                <c:pt idx="606">
                  <c:v>7.4291127356579914</c:v>
                </c:pt>
                <c:pt idx="607">
                  <c:v>13.653421027744468</c:v>
                </c:pt>
                <c:pt idx="608">
                  <c:v>18.070625878994559</c:v>
                </c:pt>
                <c:pt idx="609">
                  <c:v>18.070625878994559</c:v>
                </c:pt>
                <c:pt idx="610">
                  <c:v>10.842452515997405</c:v>
                </c:pt>
                <c:pt idx="611">
                  <c:v>12.649505484806031</c:v>
                </c:pt>
                <c:pt idx="612">
                  <c:v>20.279213916477548</c:v>
                </c:pt>
                <c:pt idx="613">
                  <c:v>21.483894256458651</c:v>
                </c:pt>
                <c:pt idx="614">
                  <c:v>6.0236132327211624</c:v>
                </c:pt>
                <c:pt idx="615">
                  <c:v>3.4133895778722723</c:v>
                </c:pt>
                <c:pt idx="616">
                  <c:v>12.448722138513117</c:v>
                </c:pt>
                <c:pt idx="617">
                  <c:v>6.6259706376352048</c:v>
                </c:pt>
                <c:pt idx="618">
                  <c:v>3.0118155205227608</c:v>
                </c:pt>
                <c:pt idx="619">
                  <c:v>6.0236132327211624</c:v>
                </c:pt>
                <c:pt idx="620">
                  <c:v>10.440884318163654</c:v>
                </c:pt>
                <c:pt idx="621">
                  <c:v>7.8306833095537103</c:v>
                </c:pt>
                <c:pt idx="622">
                  <c:v>6.0236132327211624</c:v>
                </c:pt>
                <c:pt idx="623">
                  <c:v>14.657334589644105</c:v>
                </c:pt>
                <c:pt idx="624">
                  <c:v>15.05889945966425</c:v>
                </c:pt>
                <c:pt idx="625">
                  <c:v>12.448722138513117</c:v>
                </c:pt>
                <c:pt idx="626">
                  <c:v>11.846371624254624</c:v>
                </c:pt>
                <c:pt idx="627">
                  <c:v>19.074530721733066</c:v>
                </c:pt>
                <c:pt idx="628">
                  <c:v>11.846371624254624</c:v>
                </c:pt>
                <c:pt idx="629">
                  <c:v>7.6298980622002768</c:v>
                </c:pt>
                <c:pt idx="630">
                  <c:v>20.479994171398438</c:v>
                </c:pt>
                <c:pt idx="631">
                  <c:v>0.80315254639173139</c:v>
                </c:pt>
                <c:pt idx="632">
                  <c:v>9.4369624373727987</c:v>
                </c:pt>
                <c:pt idx="633">
                  <c:v>-3.0118333228358853</c:v>
                </c:pt>
                <c:pt idx="634">
                  <c:v>18.873749911755759</c:v>
                </c:pt>
                <c:pt idx="635">
                  <c:v>13.653421027744468</c:v>
                </c:pt>
                <c:pt idx="636">
                  <c:v>10.842452515997405</c:v>
                </c:pt>
                <c:pt idx="637">
                  <c:v>14.054986690241309</c:v>
                </c:pt>
                <c:pt idx="638">
                  <c:v>8.031468477716988</c:v>
                </c:pt>
                <c:pt idx="639">
                  <c:v>11.645587961047566</c:v>
                </c:pt>
                <c:pt idx="640">
                  <c:v>4.2165367427370368</c:v>
                </c:pt>
                <c:pt idx="641">
                  <c:v>9.6377469719472462</c:v>
                </c:pt>
                <c:pt idx="642">
                  <c:v>5.8228272727316659</c:v>
                </c:pt>
                <c:pt idx="643">
                  <c:v>17.26750057775503</c:v>
                </c:pt>
                <c:pt idx="644">
                  <c:v>10.039315803475427</c:v>
                </c:pt>
                <c:pt idx="645">
                  <c:v>26.503364936442338</c:v>
                </c:pt>
                <c:pt idx="646">
                  <c:v>5.4212551152351516</c:v>
                </c:pt>
                <c:pt idx="647">
                  <c:v>15.05889945966425</c:v>
                </c:pt>
                <c:pt idx="648">
                  <c:v>12.047155208235434</c:v>
                </c:pt>
                <c:pt idx="649">
                  <c:v>14.054986690241309</c:v>
                </c:pt>
                <c:pt idx="650">
                  <c:v>13.251855048281412</c:v>
                </c:pt>
                <c:pt idx="651">
                  <c:v>18.472188053941899</c:v>
                </c:pt>
                <c:pt idx="652">
                  <c:v>3.2126025887726923</c:v>
                </c:pt>
                <c:pt idx="653">
                  <c:v>11.846371624254624</c:v>
                </c:pt>
                <c:pt idx="654">
                  <c:v>6.0236132327211624</c:v>
                </c:pt>
                <c:pt idx="655">
                  <c:v>10.641668456688615</c:v>
                </c:pt>
                <c:pt idx="656">
                  <c:v>6.8267562809152338</c:v>
                </c:pt>
                <c:pt idx="657">
                  <c:v>1.8070914489767405</c:v>
                </c:pt>
                <c:pt idx="658">
                  <c:v>1.4055161253426991</c:v>
                </c:pt>
                <c:pt idx="659">
                  <c:v>16.464374008148862</c:v>
                </c:pt>
                <c:pt idx="660">
                  <c:v>4.2165367427365803</c:v>
                </c:pt>
                <c:pt idx="661">
                  <c:v>5.6220412335687682</c:v>
                </c:pt>
                <c:pt idx="662">
                  <c:v>12.047155208235434</c:v>
                </c:pt>
                <c:pt idx="663">
                  <c:v>3.8149633186150993</c:v>
                </c:pt>
                <c:pt idx="664">
                  <c:v>8.4330385764641882</c:v>
                </c:pt>
                <c:pt idx="665">
                  <c:v>2.007878992088254</c:v>
                </c:pt>
                <c:pt idx="666">
                  <c:v>4.8188962852240431</c:v>
                </c:pt>
                <c:pt idx="667">
                  <c:v>8.2322535666874312</c:v>
                </c:pt>
                <c:pt idx="668">
                  <c:v>-4.0157817188078786</c:v>
                </c:pt>
                <c:pt idx="669">
                  <c:v>10.039315803475427</c:v>
                </c:pt>
                <c:pt idx="670">
                  <c:v>16.464374008148862</c:v>
                </c:pt>
                <c:pt idx="671">
                  <c:v>7.0275418450134746</c:v>
                </c:pt>
                <c:pt idx="672">
                  <c:v>31.12123416015875</c:v>
                </c:pt>
                <c:pt idx="673">
                  <c:v>10.842452515997861</c:v>
                </c:pt>
                <c:pt idx="674">
                  <c:v>8.6338235070445855</c:v>
                </c:pt>
                <c:pt idx="675">
                  <c:v>-1.4055200022912759</c:v>
                </c:pt>
                <c:pt idx="676">
                  <c:v>10.440884318163198</c:v>
                </c:pt>
                <c:pt idx="677">
                  <c:v>15.460464012669272</c:v>
                </c:pt>
                <c:pt idx="678">
                  <c:v>11.444804218616925</c:v>
                </c:pt>
                <c:pt idx="679">
                  <c:v>16.665155769453619</c:v>
                </c:pt>
                <c:pt idx="680">
                  <c:v>10.440884318163654</c:v>
                </c:pt>
                <c:pt idx="681">
                  <c:v>9.4369624373727987</c:v>
                </c:pt>
                <c:pt idx="682">
                  <c:v>12.047155208235434</c:v>
                </c:pt>
                <c:pt idx="683">
                  <c:v>20.27921391647709</c:v>
                </c:pt>
                <c:pt idx="684">
                  <c:v>5.4212551152351516</c:v>
                </c:pt>
                <c:pt idx="685">
                  <c:v>10.039315803475427</c:v>
                </c:pt>
                <c:pt idx="686">
                  <c:v>2.4094538408922794</c:v>
                </c:pt>
                <c:pt idx="687">
                  <c:v>12.047155208235434</c:v>
                </c:pt>
                <c:pt idx="688">
                  <c:v>16.464374008148862</c:v>
                </c:pt>
                <c:pt idx="689">
                  <c:v>8.4330385764641882</c:v>
                </c:pt>
                <c:pt idx="690">
                  <c:v>15.862028248645212</c:v>
                </c:pt>
                <c:pt idx="691">
                  <c:v>4.6181098502234343</c:v>
                </c:pt>
                <c:pt idx="692">
                  <c:v>11.244020396964002</c:v>
                </c:pt>
                <c:pt idx="693">
                  <c:v>8.4330385764641882</c:v>
                </c:pt>
                <c:pt idx="694">
                  <c:v>7.0275418450134746</c:v>
                </c:pt>
                <c:pt idx="695">
                  <c:v>14.456552035757953</c:v>
                </c:pt>
                <c:pt idx="696">
                  <c:v>7.228327329928165</c:v>
                </c:pt>
                <c:pt idx="697">
                  <c:v>25.700252959747644</c:v>
                </c:pt>
                <c:pt idx="698">
                  <c:v>15.661246170286521</c:v>
                </c:pt>
                <c:pt idx="699">
                  <c:v>2.8110283731251675</c:v>
                </c:pt>
                <c:pt idx="700">
                  <c:v>15.661246170286521</c:v>
                </c:pt>
                <c:pt idx="701">
                  <c:v>-2.4094652343732008</c:v>
                </c:pt>
                <c:pt idx="702">
                  <c:v>10.641668456688159</c:v>
                </c:pt>
                <c:pt idx="703">
                  <c:v>17.66906338692764</c:v>
                </c:pt>
                <c:pt idx="704">
                  <c:v>6.0236132327211624</c:v>
                </c:pt>
                <c:pt idx="705">
                  <c:v>4.8188962852244996</c:v>
                </c:pt>
                <c:pt idx="706">
                  <c:v>17.267500577755488</c:v>
                </c:pt>
                <c:pt idx="707">
                  <c:v>10.039315803475427</c:v>
                </c:pt>
                <c:pt idx="708">
                  <c:v>10.440884318163654</c:v>
                </c:pt>
                <c:pt idx="709">
                  <c:v>4.2165367427365803</c:v>
                </c:pt>
                <c:pt idx="710">
                  <c:v>31.12123416015875</c:v>
                </c:pt>
                <c:pt idx="711">
                  <c:v>0.20078825528438274</c:v>
                </c:pt>
                <c:pt idx="712">
                  <c:v>5.4212551152351516</c:v>
                </c:pt>
                <c:pt idx="713">
                  <c:v>-1.0039424632081357</c:v>
                </c:pt>
                <c:pt idx="714">
                  <c:v>11.846371624254624</c:v>
                </c:pt>
                <c:pt idx="715">
                  <c:v>6.6259706376352048</c:v>
                </c:pt>
                <c:pt idx="716">
                  <c:v>-0.40157674793164155</c:v>
                </c:pt>
                <c:pt idx="717">
                  <c:v>-2.4094652343727438</c:v>
                </c:pt>
                <c:pt idx="718">
                  <c:v>13.051071939692161</c:v>
                </c:pt>
                <c:pt idx="719">
                  <c:v>5.6220412335687682</c:v>
                </c:pt>
                <c:pt idx="720">
                  <c:v>12.247938712988697</c:v>
                </c:pt>
                <c:pt idx="721">
                  <c:v>9.0353931306110713</c:v>
                </c:pt>
                <c:pt idx="722">
                  <c:v>15.460464012669272</c:v>
                </c:pt>
                <c:pt idx="723">
                  <c:v>-1.0039424632081357</c:v>
                </c:pt>
                <c:pt idx="724">
                  <c:v>16.464374008148862</c:v>
                </c:pt>
                <c:pt idx="725">
                  <c:v>8.2322535666874312</c:v>
                </c:pt>
                <c:pt idx="726">
                  <c:v>15.661246170286521</c:v>
                </c:pt>
                <c:pt idx="727">
                  <c:v>7.4291127356579914</c:v>
                </c:pt>
                <c:pt idx="728">
                  <c:v>7.6298980622002768</c:v>
                </c:pt>
                <c:pt idx="729">
                  <c:v>13.251855048281868</c:v>
                </c:pt>
                <c:pt idx="730">
                  <c:v>2.007878992088254</c:v>
                </c:pt>
                <c:pt idx="731">
                  <c:v>2.007878992088254</c:v>
                </c:pt>
                <c:pt idx="732">
                  <c:v>15.259681775794752</c:v>
                </c:pt>
                <c:pt idx="733">
                  <c:v>15.460464012669272</c:v>
                </c:pt>
                <c:pt idx="734">
                  <c:v>2.4094538408922794</c:v>
                </c:pt>
                <c:pt idx="735">
                  <c:v>17.06671905425867</c:v>
                </c:pt>
                <c:pt idx="736">
                  <c:v>18.672969022491152</c:v>
                </c:pt>
                <c:pt idx="737">
                  <c:v>7.8306833095541668</c:v>
                </c:pt>
                <c:pt idx="738">
                  <c:v>9.4369624373727987</c:v>
                </c:pt>
                <c:pt idx="739">
                  <c:v>-0.20078833440624091</c:v>
                </c:pt>
                <c:pt idx="740">
                  <c:v>12.047155208235434</c:v>
                </c:pt>
                <c:pt idx="741">
                  <c:v>3.2126025887722358</c:v>
                </c:pt>
                <c:pt idx="742">
                  <c:v>-11.84664704531299</c:v>
                </c:pt>
                <c:pt idx="743">
                  <c:v>4.2165367427370368</c:v>
                </c:pt>
                <c:pt idx="744">
                  <c:v>-4.0157817188078786</c:v>
                </c:pt>
                <c:pt idx="745">
                  <c:v>22.68857174130326</c:v>
                </c:pt>
                <c:pt idx="746">
                  <c:v>7.228327329928165</c:v>
                </c:pt>
                <c:pt idx="747">
                  <c:v>18.672969022491152</c:v>
                </c:pt>
                <c:pt idx="748">
                  <c:v>3.2126025887722358</c:v>
                </c:pt>
                <c:pt idx="749">
                  <c:v>16.865937451490648</c:v>
                </c:pt>
                <c:pt idx="750">
                  <c:v>15.862028248644755</c:v>
                </c:pt>
                <c:pt idx="751">
                  <c:v>7.4291127356575348</c:v>
                </c:pt>
                <c:pt idx="752">
                  <c:v>14.456552035757497</c:v>
                </c:pt>
                <c:pt idx="753">
                  <c:v>1.2047283448237331</c:v>
                </c:pt>
                <c:pt idx="754">
                  <c:v>7.8306833095537103</c:v>
                </c:pt>
                <c:pt idx="755">
                  <c:v>24.294803945795042</c:v>
                </c:pt>
                <c:pt idx="756">
                  <c:v>9.0353931306110713</c:v>
                </c:pt>
                <c:pt idx="757">
                  <c:v>5.8228272727312094</c:v>
                </c:pt>
                <c:pt idx="758">
                  <c:v>-7.0276387686635751</c:v>
                </c:pt>
                <c:pt idx="759">
                  <c:v>-4.417361630808478</c:v>
                </c:pt>
                <c:pt idx="760">
                  <c:v>12.649505484806031</c:v>
                </c:pt>
                <c:pt idx="761">
                  <c:v>1.6063038267273244</c:v>
                </c:pt>
                <c:pt idx="762">
                  <c:v>-0.60236524057487251</c:v>
                </c:pt>
                <c:pt idx="763">
                  <c:v>16.263592167577666</c:v>
                </c:pt>
                <c:pt idx="764">
                  <c:v>0.80315254639218792</c:v>
                </c:pt>
                <c:pt idx="765">
                  <c:v>-8.4331781464778821</c:v>
                </c:pt>
                <c:pt idx="766">
                  <c:v>16.062810247742693</c:v>
                </c:pt>
                <c:pt idx="767">
                  <c:v>8.031468477716988</c:v>
                </c:pt>
                <c:pt idx="768">
                  <c:v>4.417323336060508</c:v>
                </c:pt>
                <c:pt idx="769">
                  <c:v>6.0236132327211624</c:v>
                </c:pt>
                <c:pt idx="770">
                  <c:v>7.0275418450134746</c:v>
                </c:pt>
                <c:pt idx="771">
                  <c:v>13.051071939692161</c:v>
                </c:pt>
                <c:pt idx="772">
                  <c:v>14.456552035757497</c:v>
                </c:pt>
                <c:pt idx="773">
                  <c:v>21.283114398058121</c:v>
                </c:pt>
                <c:pt idx="774">
                  <c:v>10.842452515997861</c:v>
                </c:pt>
                <c:pt idx="775">
                  <c:v>17.869844672600408</c:v>
                </c:pt>
                <c:pt idx="776">
                  <c:v>22.086233355796345</c:v>
                </c:pt>
                <c:pt idx="777">
                  <c:v>11.645587961048022</c:v>
                </c:pt>
                <c:pt idx="778">
                  <c:v>11.04323649609009</c:v>
                </c:pt>
                <c:pt idx="779">
                  <c:v>7.6298980622002768</c:v>
                </c:pt>
                <c:pt idx="780">
                  <c:v>10.440884318163654</c:v>
                </c:pt>
                <c:pt idx="781">
                  <c:v>9.0353931306110713</c:v>
                </c:pt>
                <c:pt idx="782">
                  <c:v>9.6377469719472462</c:v>
                </c:pt>
                <c:pt idx="783">
                  <c:v>17.66906338692764</c:v>
                </c:pt>
                <c:pt idx="784">
                  <c:v>9.4369624373727987</c:v>
                </c:pt>
                <c:pt idx="785">
                  <c:v>12.649505484806031</c:v>
                </c:pt>
                <c:pt idx="786">
                  <c:v>9.4369624373727987</c:v>
                </c:pt>
                <c:pt idx="787">
                  <c:v>-3.0118333228358853</c:v>
                </c:pt>
                <c:pt idx="788">
                  <c:v>4.8188962852240431</c:v>
                </c:pt>
                <c:pt idx="789">
                  <c:v>8.6338235070445855</c:v>
                </c:pt>
                <c:pt idx="790">
                  <c:v>-4.4173616308080215</c:v>
                </c:pt>
                <c:pt idx="791">
                  <c:v>18.873749911755759</c:v>
                </c:pt>
                <c:pt idx="792">
                  <c:v>22.287012896948664</c:v>
                </c:pt>
                <c:pt idx="793">
                  <c:v>7.6298980622002768</c:v>
                </c:pt>
                <c:pt idx="794">
                  <c:v>5.6220412335687682</c:v>
                </c:pt>
                <c:pt idx="795">
                  <c:v>12.247938712988697</c:v>
                </c:pt>
                <c:pt idx="796">
                  <c:v>13.251855048281868</c:v>
                </c:pt>
                <c:pt idx="797">
                  <c:v>2.2086664560609983</c:v>
                </c:pt>
                <c:pt idx="798">
                  <c:v>7.8306833095541668</c:v>
                </c:pt>
                <c:pt idx="799">
                  <c:v>13.45263807763307</c:v>
                </c:pt>
                <c:pt idx="800">
                  <c:v>8.2322535666874312</c:v>
                </c:pt>
                <c:pt idx="801">
                  <c:v>-13.653786884151389</c:v>
                </c:pt>
                <c:pt idx="802">
                  <c:v>12.448722138512661</c:v>
                </c:pt>
                <c:pt idx="803">
                  <c:v>5.4212551152346951</c:v>
                </c:pt>
                <c:pt idx="804">
                  <c:v>5.4212551152351516</c:v>
                </c:pt>
                <c:pt idx="805">
                  <c:v>17.66906338692764</c:v>
                </c:pt>
                <c:pt idx="806">
                  <c:v>17.468282021978904</c:v>
                </c:pt>
                <c:pt idx="807">
                  <c:v>16.665155769453619</c:v>
                </c:pt>
                <c:pt idx="808">
                  <c:v>-0.80315381233460403</c:v>
                </c:pt>
                <c:pt idx="809">
                  <c:v>16.665155769453619</c:v>
                </c:pt>
                <c:pt idx="810">
                  <c:v>23.090130268379038</c:v>
                </c:pt>
                <c:pt idx="811">
                  <c:v>6.2243991135364016</c:v>
                </c:pt>
                <c:pt idx="812">
                  <c:v>15.460464012669272</c:v>
                </c:pt>
                <c:pt idx="813">
                  <c:v>11.846371624254624</c:v>
                </c:pt>
                <c:pt idx="814">
                  <c:v>16.464374008148862</c:v>
                </c:pt>
                <c:pt idx="815">
                  <c:v>12.047155208235434</c:v>
                </c:pt>
                <c:pt idx="816">
                  <c:v>9.2361778235936391</c:v>
                </c:pt>
                <c:pt idx="817">
                  <c:v>-2.2086760297494945</c:v>
                </c:pt>
                <c:pt idx="818">
                  <c:v>8.2322535666874312</c:v>
                </c:pt>
                <c:pt idx="819">
                  <c:v>2.8110283731251675</c:v>
                </c:pt>
                <c:pt idx="820">
                  <c:v>2.811028373124711</c:v>
                </c:pt>
                <c:pt idx="821">
                  <c:v>5.0196826410610162</c:v>
                </c:pt>
                <c:pt idx="822">
                  <c:v>12.850288751866602</c:v>
                </c:pt>
                <c:pt idx="823">
                  <c:v>7.4291127356575348</c:v>
                </c:pt>
                <c:pt idx="824">
                  <c:v>29.515023540439834</c:v>
                </c:pt>
                <c:pt idx="825">
                  <c:v>17.46828202197845</c:v>
                </c:pt>
                <c:pt idx="826">
                  <c:v>7.0275418450134746</c:v>
                </c:pt>
                <c:pt idx="827">
                  <c:v>11.645587961048022</c:v>
                </c:pt>
                <c:pt idx="828">
                  <c:v>9.2361778235931826</c:v>
                </c:pt>
                <c:pt idx="829">
                  <c:v>-13.854580594595863</c:v>
                </c:pt>
                <c:pt idx="830">
                  <c:v>8.8346083584277704</c:v>
                </c:pt>
                <c:pt idx="831">
                  <c:v>21.082334460350424</c:v>
                </c:pt>
                <c:pt idx="832">
                  <c:v>7.8306833095541668</c:v>
                </c:pt>
                <c:pt idx="833">
                  <c:v>14.255769402622802</c:v>
                </c:pt>
                <c:pt idx="834">
                  <c:v>22.68857174130326</c:v>
                </c:pt>
                <c:pt idx="835">
                  <c:v>20.68077434701862</c:v>
                </c:pt>
                <c:pt idx="836">
                  <c:v>12.850288751866602</c:v>
                </c:pt>
                <c:pt idx="837">
                  <c:v>3.6141764878206373</c:v>
                </c:pt>
                <c:pt idx="838">
                  <c:v>25.700252959747644</c:v>
                </c:pt>
                <c:pt idx="839">
                  <c:v>-6.4252659354427806</c:v>
                </c:pt>
                <c:pt idx="840">
                  <c:v>1.6063038267273244</c:v>
                </c:pt>
                <c:pt idx="841">
                  <c:v>14.255769402623258</c:v>
                </c:pt>
                <c:pt idx="842">
                  <c:v>6.2243991135359451</c:v>
                </c:pt>
                <c:pt idx="843">
                  <c:v>3.4133895778722723</c:v>
                </c:pt>
                <c:pt idx="844">
                  <c:v>16.464374008148862</c:v>
                </c:pt>
                <c:pt idx="845">
                  <c:v>22.68857174130326</c:v>
                </c:pt>
                <c:pt idx="846">
                  <c:v>9.2361778235931826</c:v>
                </c:pt>
                <c:pt idx="847">
                  <c:v>2.2086664560605418</c:v>
                </c:pt>
                <c:pt idx="848">
                  <c:v>6.4251849151747011</c:v>
                </c:pt>
                <c:pt idx="849">
                  <c:v>16.062810247742693</c:v>
                </c:pt>
                <c:pt idx="850">
                  <c:v>17.468282021978904</c:v>
                </c:pt>
                <c:pt idx="851">
                  <c:v>15.05889945966425</c:v>
                </c:pt>
                <c:pt idx="852">
                  <c:v>4.417323336060508</c:v>
                </c:pt>
                <c:pt idx="853">
                  <c:v>7.6298980622002768</c:v>
                </c:pt>
                <c:pt idx="854">
                  <c:v>-5.6221032647207236</c:v>
                </c:pt>
                <c:pt idx="855">
                  <c:v>8.6338235070445855</c:v>
                </c:pt>
                <c:pt idx="856">
                  <c:v>11.444804218616468</c:v>
                </c:pt>
                <c:pt idx="857">
                  <c:v>5.0196826410610162</c:v>
                </c:pt>
                <c:pt idx="858">
                  <c:v>-1.8070978578099863</c:v>
                </c:pt>
                <c:pt idx="859">
                  <c:v>19.676872675927061</c:v>
                </c:pt>
                <c:pt idx="860">
                  <c:v>0</c:v>
                </c:pt>
                <c:pt idx="861">
                  <c:v>6.2243991135364016</c:v>
                </c:pt>
                <c:pt idx="862">
                  <c:v>4.6181098502234343</c:v>
                </c:pt>
                <c:pt idx="863">
                  <c:v>13.051071939692161</c:v>
                </c:pt>
                <c:pt idx="864">
                  <c:v>7.2283273299286215</c:v>
                </c:pt>
                <c:pt idx="865">
                  <c:v>4.4173233360600515</c:v>
                </c:pt>
                <c:pt idx="866">
                  <c:v>14.255769402622802</c:v>
                </c:pt>
                <c:pt idx="867">
                  <c:v>9.0353931306110713</c:v>
                </c:pt>
                <c:pt idx="868">
                  <c:v>15.05889945966425</c:v>
                </c:pt>
                <c:pt idx="869">
                  <c:v>16.464374008148862</c:v>
                </c:pt>
                <c:pt idx="870">
                  <c:v>12.448722138513117</c:v>
                </c:pt>
                <c:pt idx="871">
                  <c:v>21.684674035549385</c:v>
                </c:pt>
                <c:pt idx="872">
                  <c:v>-3.2126228438481483</c:v>
                </c:pt>
                <c:pt idx="873">
                  <c:v>-2.8110438809177314</c:v>
                </c:pt>
                <c:pt idx="874">
                  <c:v>16.865937451490648</c:v>
                </c:pt>
                <c:pt idx="875">
                  <c:v>4.2165367427370368</c:v>
                </c:pt>
                <c:pt idx="876">
                  <c:v>-7.0276387686635751</c:v>
                </c:pt>
                <c:pt idx="877">
                  <c:v>21.88545373532904</c:v>
                </c:pt>
                <c:pt idx="878">
                  <c:v>21.483894256458651</c:v>
                </c:pt>
                <c:pt idx="879">
                  <c:v>11.846371624254168</c:v>
                </c:pt>
                <c:pt idx="880">
                  <c:v>4.417323336060508</c:v>
                </c:pt>
                <c:pt idx="881">
                  <c:v>30.719681981545357</c:v>
                </c:pt>
                <c:pt idx="882">
                  <c:v>-8.0315950718454339</c:v>
                </c:pt>
                <c:pt idx="883">
                  <c:v>-4.417361630808478</c:v>
                </c:pt>
                <c:pt idx="884">
                  <c:v>13.251855048281412</c:v>
                </c:pt>
                <c:pt idx="885">
                  <c:v>-2.4094652343727438</c:v>
                </c:pt>
                <c:pt idx="886">
                  <c:v>13.051071939692161</c:v>
                </c:pt>
                <c:pt idx="887">
                  <c:v>8.633823507045042</c:v>
                </c:pt>
                <c:pt idx="888">
                  <c:v>14.054986690241309</c:v>
                </c:pt>
                <c:pt idx="889">
                  <c:v>-3.0118333228358853</c:v>
                </c:pt>
                <c:pt idx="890">
                  <c:v>14.456552035757953</c:v>
                </c:pt>
                <c:pt idx="891">
                  <c:v>15.05889945966425</c:v>
                </c:pt>
                <c:pt idx="892">
                  <c:v>5.6220412335692247</c:v>
                </c:pt>
                <c:pt idx="893">
                  <c:v>4.0157500702543381</c:v>
                </c:pt>
                <c:pt idx="894">
                  <c:v>10.440884318163198</c:v>
                </c:pt>
                <c:pt idx="895">
                  <c:v>12.649505484806031</c:v>
                </c:pt>
                <c:pt idx="896">
                  <c:v>13.051071939692161</c:v>
                </c:pt>
                <c:pt idx="897">
                  <c:v>0.80315254639218792</c:v>
                </c:pt>
                <c:pt idx="898">
                  <c:v>12.448722138512661</c:v>
                </c:pt>
                <c:pt idx="899">
                  <c:v>7.0275418450134746</c:v>
                </c:pt>
                <c:pt idx="900">
                  <c:v>6.0236132327211624</c:v>
                </c:pt>
                <c:pt idx="901">
                  <c:v>10.440884318163654</c:v>
                </c:pt>
                <c:pt idx="902">
                  <c:v>11.645587961047566</c:v>
                </c:pt>
                <c:pt idx="903">
                  <c:v>4.8188962852244996</c:v>
                </c:pt>
                <c:pt idx="904">
                  <c:v>13.251855048281412</c:v>
                </c:pt>
                <c:pt idx="905">
                  <c:v>8.031468477716988</c:v>
                </c:pt>
                <c:pt idx="906">
                  <c:v>10.039315803475427</c:v>
                </c:pt>
                <c:pt idx="907">
                  <c:v>11.244020396964002</c:v>
                </c:pt>
                <c:pt idx="908">
                  <c:v>13.452638077632614</c:v>
                </c:pt>
                <c:pt idx="909">
                  <c:v>4.2165367427365803</c:v>
                </c:pt>
                <c:pt idx="910">
                  <c:v>-1.2047311931941369</c:v>
                </c:pt>
                <c:pt idx="911">
                  <c:v>11.846371624254624</c:v>
                </c:pt>
                <c:pt idx="912">
                  <c:v>20.68077434701862</c:v>
                </c:pt>
                <c:pt idx="913">
                  <c:v>24.294803945795042</c:v>
                </c:pt>
                <c:pt idx="914">
                  <c:v>19.275311452421803</c:v>
                </c:pt>
                <c:pt idx="915">
                  <c:v>23.491688478162189</c:v>
                </c:pt>
                <c:pt idx="916">
                  <c:v>18.873749911755759</c:v>
                </c:pt>
                <c:pt idx="917">
                  <c:v>12.247938712988697</c:v>
                </c:pt>
                <c:pt idx="918">
                  <c:v>20.68077434701862</c:v>
                </c:pt>
                <c:pt idx="919">
                  <c:v>20.07843358225723</c:v>
                </c:pt>
                <c:pt idx="920">
                  <c:v>15.460464012669272</c:v>
                </c:pt>
                <c:pt idx="921">
                  <c:v>17.66906338692764</c:v>
                </c:pt>
                <c:pt idx="922">
                  <c:v>12.649505484806031</c:v>
                </c:pt>
                <c:pt idx="923">
                  <c:v>5.0196826410610162</c:v>
                </c:pt>
                <c:pt idx="924">
                  <c:v>21.88545373532904</c:v>
                </c:pt>
                <c:pt idx="925">
                  <c:v>16.665155769453619</c:v>
                </c:pt>
                <c:pt idx="926">
                  <c:v>10.240100100425185</c:v>
                </c:pt>
                <c:pt idx="927">
                  <c:v>13.051071939692161</c:v>
                </c:pt>
                <c:pt idx="928">
                  <c:v>10.440884318163198</c:v>
                </c:pt>
                <c:pt idx="929">
                  <c:v>18.672969022491152</c:v>
                </c:pt>
                <c:pt idx="930">
                  <c:v>9.6377469719472462</c:v>
                </c:pt>
                <c:pt idx="931">
                  <c:v>30.518905773154948</c:v>
                </c:pt>
                <c:pt idx="932">
                  <c:v>11.244020396964002</c:v>
                </c:pt>
                <c:pt idx="933">
                  <c:v>16.464374008148862</c:v>
                </c:pt>
                <c:pt idx="934">
                  <c:v>11.645587961047566</c:v>
                </c:pt>
                <c:pt idx="935">
                  <c:v>17.267500577755488</c:v>
                </c:pt>
                <c:pt idx="936">
                  <c:v>16.865937451490648</c:v>
                </c:pt>
                <c:pt idx="937">
                  <c:v>12.047155208235434</c:v>
                </c:pt>
                <c:pt idx="938">
                  <c:v>24.696361203618114</c:v>
                </c:pt>
                <c:pt idx="939">
                  <c:v>10.440884318163198</c:v>
                </c:pt>
                <c:pt idx="940">
                  <c:v>23.692467464064496</c:v>
                </c:pt>
                <c:pt idx="941">
                  <c:v>14.858117064280425</c:v>
                </c:pt>
                <c:pt idx="942">
                  <c:v>22.487792358785182</c:v>
                </c:pt>
                <c:pt idx="943">
                  <c:v>15.460464012669272</c:v>
                </c:pt>
                <c:pt idx="944">
                  <c:v>27.708030520879376</c:v>
                </c:pt>
                <c:pt idx="945">
                  <c:v>16.665155769453619</c:v>
                </c:pt>
                <c:pt idx="946">
                  <c:v>4.0157500702543381</c:v>
                </c:pt>
                <c:pt idx="947">
                  <c:v>5.4212551152351516</c:v>
                </c:pt>
                <c:pt idx="948">
                  <c:v>2.8110283731251675</c:v>
                </c:pt>
                <c:pt idx="949">
                  <c:v>9.6377469719472462</c:v>
                </c:pt>
                <c:pt idx="950">
                  <c:v>6.8267562809152338</c:v>
                </c:pt>
                <c:pt idx="951">
                  <c:v>20.479994171398438</c:v>
                </c:pt>
                <c:pt idx="952">
                  <c:v>20.680774347019074</c:v>
                </c:pt>
                <c:pt idx="953">
                  <c:v>17.86984467259995</c:v>
                </c:pt>
                <c:pt idx="954">
                  <c:v>17.26750057775503</c:v>
                </c:pt>
                <c:pt idx="955">
                  <c:v>0.60236452848226074</c:v>
                </c:pt>
                <c:pt idx="956">
                  <c:v>33.932090517825486</c:v>
                </c:pt>
                <c:pt idx="957">
                  <c:v>12.247938712988697</c:v>
                </c:pt>
                <c:pt idx="958">
                  <c:v>24.696361203617656</c:v>
                </c:pt>
                <c:pt idx="959">
                  <c:v>26.302587061293519</c:v>
                </c:pt>
                <c:pt idx="960">
                  <c:v>10.039315803475427</c:v>
                </c:pt>
                <c:pt idx="961">
                  <c:v>27.908807840526453</c:v>
                </c:pt>
                <c:pt idx="962">
                  <c:v>34.333640155524442</c:v>
                </c:pt>
                <c:pt idx="963">
                  <c:v>12.850288751866602</c:v>
                </c:pt>
                <c:pt idx="964">
                  <c:v>21.483894256458651</c:v>
                </c:pt>
                <c:pt idx="965">
                  <c:v>28.310362241725336</c:v>
                </c:pt>
                <c:pt idx="966">
                  <c:v>30.719681981544898</c:v>
                </c:pt>
                <c:pt idx="967">
                  <c:v>16.263592167578125</c:v>
                </c:pt>
                <c:pt idx="968">
                  <c:v>16.464374008148862</c:v>
                </c:pt>
                <c:pt idx="969">
                  <c:v>19.877653168740128</c:v>
                </c:pt>
                <c:pt idx="970">
                  <c:v>21.483894256458651</c:v>
                </c:pt>
                <c:pt idx="971">
                  <c:v>22.487792358784727</c:v>
                </c:pt>
                <c:pt idx="972">
                  <c:v>31.522786021205889</c:v>
                </c:pt>
                <c:pt idx="973">
                  <c:v>38.750665200665011</c:v>
                </c:pt>
                <c:pt idx="974">
                  <c:v>25.499474767205541</c:v>
                </c:pt>
                <c:pt idx="975">
                  <c:v>42.565337701296933</c:v>
                </c:pt>
                <c:pt idx="976">
                  <c:v>32.526664284379812</c:v>
                </c:pt>
                <c:pt idx="977">
                  <c:v>32.928215033836302</c:v>
                </c:pt>
                <c:pt idx="978">
                  <c:v>32.727439698810478</c:v>
                </c:pt>
                <c:pt idx="979">
                  <c:v>38.951438152745297</c:v>
                </c:pt>
                <c:pt idx="980">
                  <c:v>23.491688478162189</c:v>
                </c:pt>
                <c:pt idx="981">
                  <c:v>31.322010130378779</c:v>
                </c:pt>
                <c:pt idx="982">
                  <c:v>54.410716724365791</c:v>
                </c:pt>
                <c:pt idx="983">
                  <c:v>27.708030520879376</c:v>
                </c:pt>
                <c:pt idx="984">
                  <c:v>44.5730485450404</c:v>
                </c:pt>
                <c:pt idx="985">
                  <c:v>41.360707379526481</c:v>
                </c:pt>
                <c:pt idx="986">
                  <c:v>34.935964016428208</c:v>
                </c:pt>
                <c:pt idx="987">
                  <c:v>45.978441405240424</c:v>
                </c:pt>
                <c:pt idx="988">
                  <c:v>30.719681981544898</c:v>
                </c:pt>
                <c:pt idx="989">
                  <c:v>52.202277228977401</c:v>
                </c:pt>
                <c:pt idx="990">
                  <c:v>47.584599903034373</c:v>
                </c:pt>
                <c:pt idx="991">
                  <c:v>44.171507012274986</c:v>
                </c:pt>
                <c:pt idx="992">
                  <c:v>59.630626337950609</c:v>
                </c:pt>
                <c:pt idx="993">
                  <c:v>49.793059526496101</c:v>
                </c:pt>
                <c:pt idx="994">
                  <c:v>53.206114556888963</c:v>
                </c:pt>
                <c:pt idx="995">
                  <c:v>59.229096739921808</c:v>
                </c:pt>
                <c:pt idx="996">
                  <c:v>53.808415998740138</c:v>
                </c:pt>
                <c:pt idx="997">
                  <c:v>49.190753310940977</c:v>
                </c:pt>
                <c:pt idx="998">
                  <c:v>54.611483473738375</c:v>
                </c:pt>
                <c:pt idx="999">
                  <c:v>61.839033433352014</c:v>
                </c:pt>
                <c:pt idx="1000">
                  <c:v>63.043615059947932</c:v>
                </c:pt>
                <c:pt idx="1001">
                  <c:v>78.100643325946265</c:v>
                </c:pt>
                <c:pt idx="1002">
                  <c:v>74.486997441694882</c:v>
                </c:pt>
                <c:pt idx="1003">
                  <c:v>75.290032093660642</c:v>
                </c:pt>
                <c:pt idx="1004">
                  <c:v>68.464196887994646</c:v>
                </c:pt>
                <c:pt idx="1005">
                  <c:v>84.926348356084006</c:v>
                </c:pt>
                <c:pt idx="1006">
                  <c:v>83.721818878171874</c:v>
                </c:pt>
                <c:pt idx="1007">
                  <c:v>91.55120910566383</c:v>
                </c:pt>
                <c:pt idx="1008">
                  <c:v>72.880924310007529</c:v>
                </c:pt>
                <c:pt idx="1009">
                  <c:v>101.9902070635823</c:v>
                </c:pt>
                <c:pt idx="1010">
                  <c:v>87.335398690045636</c:v>
                </c:pt>
                <c:pt idx="1011">
                  <c:v>88.339166269159875</c:v>
                </c:pt>
                <c:pt idx="1012">
                  <c:v>97.172234859576946</c:v>
                </c:pt>
                <c:pt idx="1013">
                  <c:v>106.00514871886978</c:v>
                </c:pt>
                <c:pt idx="1014">
                  <c:v>104.39917589559697</c:v>
                </c:pt>
                <c:pt idx="1015">
                  <c:v>111.42526919766317</c:v>
                </c:pt>
                <c:pt idx="1016">
                  <c:v>125.27642306954014</c:v>
                </c:pt>
                <c:pt idx="1017">
                  <c:v>118.04978166091604</c:v>
                </c:pt>
                <c:pt idx="1018">
                  <c:v>118.6520057431776</c:v>
                </c:pt>
                <c:pt idx="1019">
                  <c:v>123.87125092692949</c:v>
                </c:pt>
                <c:pt idx="1020">
                  <c:v>127.28380503334095</c:v>
                </c:pt>
                <c:pt idx="1021">
                  <c:v>145.55061241120367</c:v>
                </c:pt>
                <c:pt idx="1022">
                  <c:v>144.14549696986222</c:v>
                </c:pt>
                <c:pt idx="1023">
                  <c:v>134.51031373118187</c:v>
                </c:pt>
                <c:pt idx="1024">
                  <c:v>153.78049527413515</c:v>
                </c:pt>
                <c:pt idx="1025">
                  <c:v>145.75134286744279</c:v>
                </c:pt>
                <c:pt idx="1026">
                  <c:v>164.41892421595449</c:v>
                </c:pt>
                <c:pt idx="1027">
                  <c:v>159.40082548641004</c:v>
                </c:pt>
                <c:pt idx="1028">
                  <c:v>179.8743524557996</c:v>
                </c:pt>
                <c:pt idx="1029">
                  <c:v>179.27220184658304</c:v>
                </c:pt>
                <c:pt idx="1030">
                  <c:v>176.26143793300579</c:v>
                </c:pt>
                <c:pt idx="1031">
                  <c:v>203.95978229203624</c:v>
                </c:pt>
                <c:pt idx="1032">
                  <c:v>202.55483076606427</c:v>
                </c:pt>
                <c:pt idx="1033">
                  <c:v>199.14278917886062</c:v>
                </c:pt>
                <c:pt idx="1034">
                  <c:v>209.78025364563507</c:v>
                </c:pt>
                <c:pt idx="1035">
                  <c:v>223.22728995123418</c:v>
                </c:pt>
                <c:pt idx="1036">
                  <c:v>234.26563083807758</c:v>
                </c:pt>
                <c:pt idx="1037">
                  <c:v>237.67743218830529</c:v>
                </c:pt>
                <c:pt idx="1038">
                  <c:v>266.97782213189669</c:v>
                </c:pt>
                <c:pt idx="1039">
                  <c:v>260.5559665396251</c:v>
                </c:pt>
                <c:pt idx="1040">
                  <c:v>270.3893991674222</c:v>
                </c:pt>
                <c:pt idx="1041">
                  <c:v>286.64423855239477</c:v>
                </c:pt>
                <c:pt idx="1042">
                  <c:v>283.43344825522689</c:v>
                </c:pt>
                <c:pt idx="1043">
                  <c:v>290.85836929465233</c:v>
                </c:pt>
                <c:pt idx="1044">
                  <c:v>316.74438684791505</c:v>
                </c:pt>
                <c:pt idx="1045">
                  <c:v>342.22774937173023</c:v>
                </c:pt>
                <c:pt idx="1046">
                  <c:v>348.24724965780945</c:v>
                </c:pt>
                <c:pt idx="1047">
                  <c:v>350.25373346703776</c:v>
                </c:pt>
                <c:pt idx="1048">
                  <c:v>371.72260023887168</c:v>
                </c:pt>
                <c:pt idx="1049">
                  <c:v>358.88152102831276</c:v>
                </c:pt>
                <c:pt idx="1050">
                  <c:v>398.00564256595095</c:v>
                </c:pt>
                <c:pt idx="1051">
                  <c:v>415.46001869336874</c:v>
                </c:pt>
                <c:pt idx="1052">
                  <c:v>425.69160684794434</c:v>
                </c:pt>
                <c:pt idx="1053">
                  <c:v>453.57662031516844</c:v>
                </c:pt>
                <c:pt idx="1054">
                  <c:v>469.42423270148993</c:v>
                </c:pt>
                <c:pt idx="1055">
                  <c:v>492.2920382274288</c:v>
                </c:pt>
                <c:pt idx="1056">
                  <c:v>487.27725974261062</c:v>
                </c:pt>
                <c:pt idx="1057">
                  <c:v>509.14131868752747</c:v>
                </c:pt>
                <c:pt idx="1058">
                  <c:v>532.40842137289758</c:v>
                </c:pt>
                <c:pt idx="1059">
                  <c:v>572.72207948197479</c:v>
                </c:pt>
                <c:pt idx="1060">
                  <c:v>587.76363922542373</c:v>
                </c:pt>
                <c:pt idx="1061">
                  <c:v>594.38177909685805</c:v>
                </c:pt>
                <c:pt idx="1062">
                  <c:v>626.46846094366208</c:v>
                </c:pt>
                <c:pt idx="1063">
                  <c:v>651.33419162983228</c:v>
                </c:pt>
                <c:pt idx="1064">
                  <c:v>660.95929625278882</c:v>
                </c:pt>
                <c:pt idx="1065">
                  <c:v>696.85124419980423</c:v>
                </c:pt>
                <c:pt idx="1066">
                  <c:v>715.49797535735559</c:v>
                </c:pt>
                <c:pt idx="1067">
                  <c:v>760.20713019705329</c:v>
                </c:pt>
                <c:pt idx="1068">
                  <c:v>778.6509702888784</c:v>
                </c:pt>
                <c:pt idx="1069">
                  <c:v>812.32922908859746</c:v>
                </c:pt>
                <c:pt idx="1070">
                  <c:v>849.81360813201638</c:v>
                </c:pt>
                <c:pt idx="1071">
                  <c:v>881.48266055257614</c:v>
                </c:pt>
                <c:pt idx="1072">
                  <c:v>915.15383293626405</c:v>
                </c:pt>
                <c:pt idx="1073">
                  <c:v>946.41784608390924</c:v>
                </c:pt>
                <c:pt idx="1074">
                  <c:v>963.85267818711691</c:v>
                </c:pt>
                <c:pt idx="1075">
                  <c:v>1001.7262090717805</c:v>
                </c:pt>
                <c:pt idx="1076">
                  <c:v>1047.6113814602179</c:v>
                </c:pt>
                <c:pt idx="1077">
                  <c:v>1100.1035675004955</c:v>
                </c:pt>
                <c:pt idx="1078">
                  <c:v>1167.6139082932659</c:v>
                </c:pt>
                <c:pt idx="1079">
                  <c:v>1202.4672617465676</c:v>
                </c:pt>
                <c:pt idx="1080">
                  <c:v>1229.9075404261539</c:v>
                </c:pt>
                <c:pt idx="1081">
                  <c:v>1302.006139278639</c:v>
                </c:pt>
                <c:pt idx="1082">
                  <c:v>1325.2356807879676</c:v>
                </c:pt>
                <c:pt idx="1083">
                  <c:v>1373.4935939811569</c:v>
                </c:pt>
                <c:pt idx="1084">
                  <c:v>1430.9564838857405</c:v>
                </c:pt>
                <c:pt idx="1085">
                  <c:v>1490.4146404431933</c:v>
                </c:pt>
                <c:pt idx="1086">
                  <c:v>1522.6432353665209</c:v>
                </c:pt>
                <c:pt idx="1087">
                  <c:v>1590.897029572842</c:v>
                </c:pt>
                <c:pt idx="1088">
                  <c:v>1662.3435495583121</c:v>
                </c:pt>
                <c:pt idx="1089">
                  <c:v>1751.9878642380613</c:v>
                </c:pt>
                <c:pt idx="1090">
                  <c:v>1793.6031598803861</c:v>
                </c:pt>
                <c:pt idx="1091">
                  <c:v>1863.6214048079846</c:v>
                </c:pt>
                <c:pt idx="1092">
                  <c:v>1925.2297441786232</c:v>
                </c:pt>
                <c:pt idx="1093">
                  <c:v>1979.631154006174</c:v>
                </c:pt>
                <c:pt idx="1094">
                  <c:v>2074.0204818852717</c:v>
                </c:pt>
                <c:pt idx="1095">
                  <c:v>2138.6036918875825</c:v>
                </c:pt>
                <c:pt idx="1096">
                  <c:v>2239.7621130311877</c:v>
                </c:pt>
                <c:pt idx="1097">
                  <c:v>2330.5091725967545</c:v>
                </c:pt>
                <c:pt idx="1098">
                  <c:v>2394.263268490015</c:v>
                </c:pt>
                <c:pt idx="1099">
                  <c:v>2475.5944298683421</c:v>
                </c:pt>
                <c:pt idx="1100">
                  <c:v>2597.6698650652675</c:v>
                </c:pt>
                <c:pt idx="1101">
                  <c:v>2667.9867677591851</c:v>
                </c:pt>
                <c:pt idx="1102">
                  <c:v>2796.8135322265048</c:v>
                </c:pt>
                <c:pt idx="1103">
                  <c:v>2881.4852184426563</c:v>
                </c:pt>
                <c:pt idx="1104">
                  <c:v>2946.7786275074545</c:v>
                </c:pt>
                <c:pt idx="1105">
                  <c:v>3097.5078363794496</c:v>
                </c:pt>
                <c:pt idx="1106">
                  <c:v>3205.0941026834475</c:v>
                </c:pt>
                <c:pt idx="1107">
                  <c:v>3345.7899348378864</c:v>
                </c:pt>
                <c:pt idx="1108">
                  <c:v>3456.3321260083703</c:v>
                </c:pt>
                <c:pt idx="1109">
                  <c:v>3607.5538810913554</c:v>
                </c:pt>
                <c:pt idx="1110">
                  <c:v>3724.8411614659117</c:v>
                </c:pt>
                <c:pt idx="1111">
                  <c:v>3840.9159078923149</c:v>
                </c:pt>
                <c:pt idx="1112">
                  <c:v>3965.1513319573196</c:v>
                </c:pt>
                <c:pt idx="1113">
                  <c:v>4137.0207742133653</c:v>
                </c:pt>
                <c:pt idx="1114">
                  <c:v>4253.8440370233666</c:v>
                </c:pt>
                <c:pt idx="1115">
                  <c:v>4403.1451878122707</c:v>
                </c:pt>
                <c:pt idx="1116">
                  <c:v>4614.2101097534487</c:v>
                </c:pt>
                <c:pt idx="1117">
                  <c:v>4847.1640476304174</c:v>
                </c:pt>
                <c:pt idx="1118">
                  <c:v>4961.9359647368919</c:v>
                </c:pt>
                <c:pt idx="1119">
                  <c:v>5182.297372736818</c:v>
                </c:pt>
                <c:pt idx="1120">
                  <c:v>5375.9465575039167</c:v>
                </c:pt>
                <c:pt idx="1121">
                  <c:v>5551.0602556683762</c:v>
                </c:pt>
                <c:pt idx="1122">
                  <c:v>5687.3235546763972</c:v>
                </c:pt>
                <c:pt idx="1123">
                  <c:v>5853.6676643447017</c:v>
                </c:pt>
                <c:pt idx="1124">
                  <c:v>6055.6739420408994</c:v>
                </c:pt>
                <c:pt idx="1125">
                  <c:v>6314.8676581380159</c:v>
                </c:pt>
                <c:pt idx="1126">
                  <c:v>6564.122029743954</c:v>
                </c:pt>
                <c:pt idx="1127">
                  <c:v>6806.233306932093</c:v>
                </c:pt>
                <c:pt idx="1128">
                  <c:v>7075.2907091096386</c:v>
                </c:pt>
                <c:pt idx="1129">
                  <c:v>7295.3628615712787</c:v>
                </c:pt>
                <c:pt idx="1130">
                  <c:v>7548.1834044339084</c:v>
                </c:pt>
                <c:pt idx="1131">
                  <c:v>7728.2701372158963</c:v>
                </c:pt>
                <c:pt idx="1132">
                  <c:v>8030.4974935281925</c:v>
                </c:pt>
                <c:pt idx="1133">
                  <c:v>8250.4127936049663</c:v>
                </c:pt>
                <c:pt idx="1134">
                  <c:v>8553.0645457657192</c:v>
                </c:pt>
                <c:pt idx="1135">
                  <c:v>8904.0190835728499</c:v>
                </c:pt>
                <c:pt idx="1136">
                  <c:v>9204.4163142158977</c:v>
                </c:pt>
                <c:pt idx="1137">
                  <c:v>9526.99827170157</c:v>
                </c:pt>
                <c:pt idx="1138">
                  <c:v>9868.6221378163846</c:v>
                </c:pt>
                <c:pt idx="1139">
                  <c:v>10155.616479951197</c:v>
                </c:pt>
                <c:pt idx="1140">
                  <c:v>10482.508985261482</c:v>
                </c:pt>
                <c:pt idx="1141">
                  <c:v>10792.417323586305</c:v>
                </c:pt>
                <c:pt idx="1142">
                  <c:v>11122.065705696612</c:v>
                </c:pt>
                <c:pt idx="1143">
                  <c:v>11537.472788851042</c:v>
                </c:pt>
                <c:pt idx="1144">
                  <c:v>11941.510282288778</c:v>
                </c:pt>
                <c:pt idx="1145">
                  <c:v>12454.32472733171</c:v>
                </c:pt>
                <c:pt idx="1146">
                  <c:v>12912.845320541313</c:v>
                </c:pt>
                <c:pt idx="1147">
                  <c:v>13399.174282822483</c:v>
                </c:pt>
                <c:pt idx="1148">
                  <c:v>13832.216486322917</c:v>
                </c:pt>
                <c:pt idx="1149">
                  <c:v>14340.60116235229</c:v>
                </c:pt>
                <c:pt idx="1150">
                  <c:v>14754.155941547117</c:v>
                </c:pt>
                <c:pt idx="1151">
                  <c:v>15245.297982571043</c:v>
                </c:pt>
                <c:pt idx="1152">
                  <c:v>15796.702315558603</c:v>
                </c:pt>
                <c:pt idx="1153">
                  <c:v>16293.830370380596</c:v>
                </c:pt>
                <c:pt idx="1154">
                  <c:v>16793.110010483353</c:v>
                </c:pt>
                <c:pt idx="1155">
                  <c:v>17447.056735502134</c:v>
                </c:pt>
                <c:pt idx="1156">
                  <c:v>18161.877066877925</c:v>
                </c:pt>
                <c:pt idx="1157">
                  <c:v>18869.29643557594</c:v>
                </c:pt>
                <c:pt idx="1158">
                  <c:v>19475.09812713596</c:v>
                </c:pt>
                <c:pt idx="1159">
                  <c:v>20238.969728150336</c:v>
                </c:pt>
                <c:pt idx="1160">
                  <c:v>20901.970150147736</c:v>
                </c:pt>
                <c:pt idx="1161">
                  <c:v>21623.570798588225</c:v>
                </c:pt>
                <c:pt idx="1162">
                  <c:v>22248.751509323993</c:v>
                </c:pt>
                <c:pt idx="1163">
                  <c:v>23002.23774170041</c:v>
                </c:pt>
                <c:pt idx="1164">
                  <c:v>23671.296966706206</c:v>
                </c:pt>
                <c:pt idx="1165">
                  <c:v>24565.229308470905</c:v>
                </c:pt>
                <c:pt idx="1166">
                  <c:v>25523.740888986307</c:v>
                </c:pt>
                <c:pt idx="1167">
                  <c:v>26531.399212644785</c:v>
                </c:pt>
                <c:pt idx="1168">
                  <c:v>27484.803116382645</c:v>
                </c:pt>
                <c:pt idx="1169">
                  <c:v>28522.265810711677</c:v>
                </c:pt>
                <c:pt idx="1170">
                  <c:v>29539.068042708164</c:v>
                </c:pt>
                <c:pt idx="1171">
                  <c:v>30694.018280555367</c:v>
                </c:pt>
                <c:pt idx="1172">
                  <c:v>31623.170925945164</c:v>
                </c:pt>
                <c:pt idx="1173">
                  <c:v>32746.108912899654</c:v>
                </c:pt>
                <c:pt idx="1174">
                  <c:v>33605.720012963924</c:v>
                </c:pt>
                <c:pt idx="1175">
                  <c:v>34749.57161194893</c:v>
                </c:pt>
                <c:pt idx="1176">
                  <c:v>35962.812999811642</c:v>
                </c:pt>
                <c:pt idx="1177">
                  <c:v>37398.7479186411</c:v>
                </c:pt>
                <c:pt idx="1178">
                  <c:v>38660.484260260695</c:v>
                </c:pt>
                <c:pt idx="1179">
                  <c:v>40240.223115499248</c:v>
                </c:pt>
                <c:pt idx="1180">
                  <c:v>41669.283846571758</c:v>
                </c:pt>
                <c:pt idx="1181">
                  <c:v>43085.315913974344</c:v>
                </c:pt>
                <c:pt idx="1182">
                  <c:v>44463.169472080575</c:v>
                </c:pt>
                <c:pt idx="1183">
                  <c:v>45697.57588994578</c:v>
                </c:pt>
                <c:pt idx="1184">
                  <c:v>46984.263775501946</c:v>
                </c:pt>
                <c:pt idx="1185">
                  <c:v>48245.821461133521</c:v>
                </c:pt>
                <c:pt idx="1186">
                  <c:v>49476.509175452215</c:v>
                </c:pt>
                <c:pt idx="1187">
                  <c:v>50613.927284193625</c:v>
                </c:pt>
                <c:pt idx="1188">
                  <c:v>52043.75523157214</c:v>
                </c:pt>
                <c:pt idx="1189">
                  <c:v>53395.790310176264</c:v>
                </c:pt>
                <c:pt idx="1190">
                  <c:v>54814.633082374821</c:v>
                </c:pt>
                <c:pt idx="1191">
                  <c:v>55993.048326395088</c:v>
                </c:pt>
                <c:pt idx="1192">
                  <c:v>56807.086239753378</c:v>
                </c:pt>
                <c:pt idx="1193">
                  <c:v>57554.275920571235</c:v>
                </c:pt>
                <c:pt idx="1194">
                  <c:v>58025.421320274654</c:v>
                </c:pt>
                <c:pt idx="1195">
                  <c:v>58254.885693414515</c:v>
                </c:pt>
                <c:pt idx="1196">
                  <c:v>58568.806735651124</c:v>
                </c:pt>
                <c:pt idx="1197">
                  <c:v>58631.380301299992</c:v>
                </c:pt>
                <c:pt idx="1198">
                  <c:v>58629.579552310832</c:v>
                </c:pt>
                <c:pt idx="1199">
                  <c:v>58661.543480051208</c:v>
                </c:pt>
                <c:pt idx="1200">
                  <c:v>58601.668482560694</c:v>
                </c:pt>
                <c:pt idx="1201">
                  <c:v>58597.842043537996</c:v>
                </c:pt>
                <c:pt idx="1202">
                  <c:v>58289.310174035709</c:v>
                </c:pt>
                <c:pt idx="1203">
                  <c:v>57845.260853183725</c:v>
                </c:pt>
                <c:pt idx="1204">
                  <c:v>57341.364493353358</c:v>
                </c:pt>
                <c:pt idx="1205">
                  <c:v>56491.812554974495</c:v>
                </c:pt>
                <c:pt idx="1206">
                  <c:v>55449.025406161622</c:v>
                </c:pt>
                <c:pt idx="1207">
                  <c:v>54467.0776797781</c:v>
                </c:pt>
                <c:pt idx="1208">
                  <c:v>52950.887087978197</c:v>
                </c:pt>
                <c:pt idx="1209">
                  <c:v>51859.040437956872</c:v>
                </c:pt>
                <c:pt idx="1210">
                  <c:v>50773.567193154631</c:v>
                </c:pt>
                <c:pt idx="1211">
                  <c:v>49831.831479320586</c:v>
                </c:pt>
                <c:pt idx="1212">
                  <c:v>48876.733601978092</c:v>
                </c:pt>
                <c:pt idx="1213">
                  <c:v>47847.431720480592</c:v>
                </c:pt>
                <c:pt idx="1214">
                  <c:v>46595.700127030395</c:v>
                </c:pt>
                <c:pt idx="1215">
                  <c:v>45521.530449367805</c:v>
                </c:pt>
                <c:pt idx="1216">
                  <c:v>44130.279371741184</c:v>
                </c:pt>
                <c:pt idx="1217">
                  <c:v>42977.856368229419</c:v>
                </c:pt>
                <c:pt idx="1218">
                  <c:v>41484.83779034677</c:v>
                </c:pt>
                <c:pt idx="1219">
                  <c:v>40047.486834867719</c:v>
                </c:pt>
                <c:pt idx="1220">
                  <c:v>38787.913743672456</c:v>
                </c:pt>
                <c:pt idx="1221">
                  <c:v>37595.150617214247</c:v>
                </c:pt>
                <c:pt idx="1222">
                  <c:v>36318.47862029566</c:v>
                </c:pt>
                <c:pt idx="1223">
                  <c:v>35229.96399327078</c:v>
                </c:pt>
                <c:pt idx="1224">
                  <c:v>34248.839314830948</c:v>
                </c:pt>
                <c:pt idx="1225">
                  <c:v>33269.916682304072</c:v>
                </c:pt>
                <c:pt idx="1226">
                  <c:v>32202.595885668739</c:v>
                </c:pt>
                <c:pt idx="1227">
                  <c:v>31064.051909268415</c:v>
                </c:pt>
                <c:pt idx="1228">
                  <c:v>29802.639176934506</c:v>
                </c:pt>
                <c:pt idx="1229">
                  <c:v>28434.463309167601</c:v>
                </c:pt>
                <c:pt idx="1230">
                  <c:v>27140.60093367747</c:v>
                </c:pt>
                <c:pt idx="1231">
                  <c:v>25893.653407286871</c:v>
                </c:pt>
                <c:pt idx="1232">
                  <c:v>24784.034185066597</c:v>
                </c:pt>
                <c:pt idx="1233">
                  <c:v>23828.652181496433</c:v>
                </c:pt>
                <c:pt idx="1234">
                  <c:v>22868.719382589781</c:v>
                </c:pt>
                <c:pt idx="1235">
                  <c:v>21890.215501886585</c:v>
                </c:pt>
                <c:pt idx="1236">
                  <c:v>21046.482026483172</c:v>
                </c:pt>
                <c:pt idx="1237">
                  <c:v>20104.81163009434</c:v>
                </c:pt>
                <c:pt idx="1238">
                  <c:v>19202.819469633843</c:v>
                </c:pt>
                <c:pt idx="1239">
                  <c:v>18125.854436758731</c:v>
                </c:pt>
                <c:pt idx="1240">
                  <c:v>17195.870866378442</c:v>
                </c:pt>
                <c:pt idx="1241">
                  <c:v>16170.994619072617</c:v>
                </c:pt>
                <c:pt idx="1242">
                  <c:v>15271.365022446478</c:v>
                </c:pt>
                <c:pt idx="1243">
                  <c:v>14386.0701282969</c:v>
                </c:pt>
                <c:pt idx="1244">
                  <c:v>13745.920352356114</c:v>
                </c:pt>
                <c:pt idx="1245">
                  <c:v>13084.768045895507</c:v>
                </c:pt>
                <c:pt idx="1246">
                  <c:v>12479.735293938893</c:v>
                </c:pt>
                <c:pt idx="1247">
                  <c:v>11899.030875248205</c:v>
                </c:pt>
                <c:pt idx="1248">
                  <c:v>11312.725536795791</c:v>
                </c:pt>
                <c:pt idx="1249">
                  <c:v>10660.800831000193</c:v>
                </c:pt>
                <c:pt idx="1250">
                  <c:v>10077.28950502792</c:v>
                </c:pt>
                <c:pt idx="1251">
                  <c:v>9491.789704899089</c:v>
                </c:pt>
                <c:pt idx="1252">
                  <c:v>8907.0162203682758</c:v>
                </c:pt>
                <c:pt idx="1253">
                  <c:v>8256.7997632483457</c:v>
                </c:pt>
                <c:pt idx="1254">
                  <c:v>7781.7250884266095</c:v>
                </c:pt>
                <c:pt idx="1255">
                  <c:v>7303.5366681015848</c:v>
                </c:pt>
                <c:pt idx="1256">
                  <c:v>6870.403785574721</c:v>
                </c:pt>
                <c:pt idx="1257">
                  <c:v>6526.861634401911</c:v>
                </c:pt>
                <c:pt idx="1258">
                  <c:v>6195.1302435934385</c:v>
                </c:pt>
                <c:pt idx="1259">
                  <c:v>5864.2260661759146</c:v>
                </c:pt>
                <c:pt idx="1260">
                  <c:v>5556.0406683333067</c:v>
                </c:pt>
                <c:pt idx="1261">
                  <c:v>5231.5076134947067</c:v>
                </c:pt>
                <c:pt idx="1262">
                  <c:v>4942.6085136994088</c:v>
                </c:pt>
                <c:pt idx="1263">
                  <c:v>4612.4164909996907</c:v>
                </c:pt>
                <c:pt idx="1264">
                  <c:v>4296.3040851127598</c:v>
                </c:pt>
                <c:pt idx="1265">
                  <c:v>4052.4853940195744</c:v>
                </c:pt>
                <c:pt idx="1266">
                  <c:v>3759.5455231832611</c:v>
                </c:pt>
                <c:pt idx="1267">
                  <c:v>3523.7670205313566</c:v>
                </c:pt>
                <c:pt idx="1268">
                  <c:v>3322.6418517611892</c:v>
                </c:pt>
                <c:pt idx="1269">
                  <c:v>3122.2601449323893</c:v>
                </c:pt>
                <c:pt idx="1270">
                  <c:v>2943.9833253967959</c:v>
                </c:pt>
                <c:pt idx="1271">
                  <c:v>2747.2833120470273</c:v>
                </c:pt>
                <c:pt idx="1272">
                  <c:v>2586.0827687215287</c:v>
                </c:pt>
                <c:pt idx="1273">
                  <c:v>2451.0164380062206</c:v>
                </c:pt>
                <c:pt idx="1274">
                  <c:v>2299.5288931324071</c:v>
                </c:pt>
                <c:pt idx="1275">
                  <c:v>2191.7841434373877</c:v>
                </c:pt>
                <c:pt idx="1276">
                  <c:v>2045.4254619416747</c:v>
                </c:pt>
                <c:pt idx="1277">
                  <c:v>1948.2310189847619</c:v>
                </c:pt>
                <c:pt idx="1278">
                  <c:v>1802.0058445107834</c:v>
                </c:pt>
                <c:pt idx="1279">
                  <c:v>1679.7533759298012</c:v>
                </c:pt>
                <c:pt idx="1280">
                  <c:v>1568.2802196988284</c:v>
                </c:pt>
                <c:pt idx="1281">
                  <c:v>1456.7826069589805</c:v>
                </c:pt>
                <c:pt idx="1282">
                  <c:v>1370.6903573823884</c:v>
                </c:pt>
                <c:pt idx="1283">
                  <c:v>1306.0113100234166</c:v>
                </c:pt>
                <c:pt idx="1284">
                  <c:v>1244.9289463701837</c:v>
                </c:pt>
                <c:pt idx="1285">
                  <c:v>1179.4322750878812</c:v>
                </c:pt>
                <c:pt idx="1286">
                  <c:v>1102.5076555033659</c:v>
                </c:pt>
                <c:pt idx="1287">
                  <c:v>1059.8333455803549</c:v>
                </c:pt>
                <c:pt idx="1288">
                  <c:v>1008.7395046490858</c:v>
                </c:pt>
                <c:pt idx="1289">
                  <c:v>939.60406475267064</c:v>
                </c:pt>
                <c:pt idx="1290">
                  <c:v>897.31641733836511</c:v>
                </c:pt>
                <c:pt idx="1291">
                  <c:v>828.16522671658879</c:v>
                </c:pt>
                <c:pt idx="1292">
                  <c:v>781.45758055088061</c:v>
                </c:pt>
                <c:pt idx="1293">
                  <c:v>745.97282091286343</c:v>
                </c:pt>
                <c:pt idx="1294">
                  <c:v>679.20637016353396</c:v>
                </c:pt>
                <c:pt idx="1295">
                  <c:v>655.14415153793129</c:v>
                </c:pt>
                <c:pt idx="1296">
                  <c:v>601.20037505904861</c:v>
                </c:pt>
                <c:pt idx="1297">
                  <c:v>587.16198570892334</c:v>
                </c:pt>
                <c:pt idx="1298">
                  <c:v>538.02445317052366</c:v>
                </c:pt>
                <c:pt idx="1299">
                  <c:v>509.94365094619741</c:v>
                </c:pt>
                <c:pt idx="1300">
                  <c:v>499.9144034187857</c:v>
                </c:pt>
                <c:pt idx="1301">
                  <c:v>486.27429789962764</c:v>
                </c:pt>
                <c:pt idx="1302">
                  <c:v>458.59174278384518</c:v>
                </c:pt>
                <c:pt idx="1303">
                  <c:v>416.86436690797171</c:v>
                </c:pt>
                <c:pt idx="1304">
                  <c:v>400.01192413816949</c:v>
                </c:pt>
                <c:pt idx="1305">
                  <c:v>378.14301461518392</c:v>
                </c:pt>
                <c:pt idx="1306">
                  <c:v>353.46409062074372</c:v>
                </c:pt>
                <c:pt idx="1307">
                  <c:v>341.22449220005484</c:v>
                </c:pt>
                <c:pt idx="1308">
                  <c:v>320.95826173032412</c:v>
                </c:pt>
                <c:pt idx="1309">
                  <c:v>303.90188042235229</c:v>
                </c:pt>
                <c:pt idx="1310">
                  <c:v>276.61044992620663</c:v>
                </c:pt>
                <c:pt idx="1311">
                  <c:v>267.78054824730793</c:v>
                </c:pt>
                <c:pt idx="1312">
                  <c:v>247.71200656781843</c:v>
                </c:pt>
                <c:pt idx="1313">
                  <c:v>258.74980470870247</c:v>
                </c:pt>
                <c:pt idx="1314">
                  <c:v>234.26563083807713</c:v>
                </c:pt>
                <c:pt idx="1315">
                  <c:v>231.45589453495023</c:v>
                </c:pt>
                <c:pt idx="1316">
                  <c:v>210.5830719551189</c:v>
                </c:pt>
                <c:pt idx="1317">
                  <c:v>209.579548866512</c:v>
                </c:pt>
                <c:pt idx="1318">
                  <c:v>178.87076770457705</c:v>
                </c:pt>
                <c:pt idx="1319">
                  <c:v>177.86718094078958</c:v>
                </c:pt>
                <c:pt idx="1320">
                  <c:v>167.42975933314514</c:v>
                </c:pt>
                <c:pt idx="1321">
                  <c:v>155.58703685521306</c:v>
                </c:pt>
                <c:pt idx="1322">
                  <c:v>154.98485705125299</c:v>
                </c:pt>
                <c:pt idx="1323">
                  <c:v>148.96301924850857</c:v>
                </c:pt>
                <c:pt idx="1324">
                  <c:v>135.91545613240788</c:v>
                </c:pt>
                <c:pt idx="1325">
                  <c:v>140.93378976420374</c:v>
                </c:pt>
                <c:pt idx="1326">
                  <c:v>127.88601805968706</c:v>
                </c:pt>
                <c:pt idx="1327">
                  <c:v>135.11251809864171</c:v>
                </c:pt>
                <c:pt idx="1328">
                  <c:v>120.25793310541299</c:v>
                </c:pt>
                <c:pt idx="1329">
                  <c:v>116.44384725149985</c:v>
                </c:pt>
                <c:pt idx="1330">
                  <c:v>95.365483413349097</c:v>
                </c:pt>
                <c:pt idx="1331">
                  <c:v>103.79693476719297</c:v>
                </c:pt>
                <c:pt idx="1332">
                  <c:v>83.721818878171874</c:v>
                </c:pt>
                <c:pt idx="1333">
                  <c:v>96.971485018557061</c:v>
                </c:pt>
                <c:pt idx="1334">
                  <c:v>98.778230710370835</c:v>
                </c:pt>
                <c:pt idx="1335">
                  <c:v>79.907456575918474</c:v>
                </c:pt>
                <c:pt idx="1336">
                  <c:v>77.096855394854799</c:v>
                </c:pt>
                <c:pt idx="1337">
                  <c:v>70.471805044610903</c:v>
                </c:pt>
                <c:pt idx="1338">
                  <c:v>84.72559364266121</c:v>
                </c:pt>
                <c:pt idx="1339">
                  <c:v>87.134644934673844</c:v>
                </c:pt>
                <c:pt idx="1340">
                  <c:v>68.464196887994646</c:v>
                </c:pt>
                <c:pt idx="1341">
                  <c:v>73.683961513776325</c:v>
                </c:pt>
                <c:pt idx="1342">
                  <c:v>58.426036588379361</c:v>
                </c:pt>
                <c:pt idx="1343">
                  <c:v>49.993828105921118</c:v>
                </c:pt>
                <c:pt idx="1344">
                  <c:v>53.00534725045172</c:v>
                </c:pt>
                <c:pt idx="1345">
                  <c:v>67.259628168361814</c:v>
                </c:pt>
                <c:pt idx="1346">
                  <c:v>43.970736126639167</c:v>
                </c:pt>
                <c:pt idx="1347">
                  <c:v>51.800741740829054</c:v>
                </c:pt>
                <c:pt idx="1348">
                  <c:v>50.19459660579723</c:v>
                </c:pt>
                <c:pt idx="1349">
                  <c:v>57.823740638724864</c:v>
                </c:pt>
                <c:pt idx="1350">
                  <c:v>46.580751438330324</c:v>
                </c:pt>
                <c:pt idx="1351">
                  <c:v>33.53054056246377</c:v>
                </c:pt>
                <c:pt idx="1352">
                  <c:v>41.561479298526073</c:v>
                </c:pt>
                <c:pt idx="1353">
                  <c:v>40.758391145668433</c:v>
                </c:pt>
                <c:pt idx="1354">
                  <c:v>37.947572597802186</c:v>
                </c:pt>
                <c:pt idx="1355">
                  <c:v>44.773819192167565</c:v>
                </c:pt>
                <c:pt idx="1356">
                  <c:v>28.310362241724878</c:v>
                </c:pt>
                <c:pt idx="1357">
                  <c:v>26.302587061293519</c:v>
                </c:pt>
                <c:pt idx="1358">
                  <c:v>33.530540562464232</c:v>
                </c:pt>
                <c:pt idx="1359">
                  <c:v>15.05889945966425</c:v>
                </c:pt>
                <c:pt idx="1360">
                  <c:v>21.283114398058121</c:v>
                </c:pt>
                <c:pt idx="1361">
                  <c:v>32.526664284379812</c:v>
                </c:pt>
                <c:pt idx="1362">
                  <c:v>26.503364936442797</c:v>
                </c:pt>
                <c:pt idx="1363">
                  <c:v>25.499474767205996</c:v>
                </c:pt>
                <c:pt idx="1364">
                  <c:v>26.904920448682947</c:v>
                </c:pt>
                <c:pt idx="1365">
                  <c:v>27.306475643499862</c:v>
                </c:pt>
                <c:pt idx="1366">
                  <c:v>20.07843358225723</c:v>
                </c:pt>
                <c:pt idx="1367">
                  <c:v>34.534414855246503</c:v>
                </c:pt>
                <c:pt idx="1368">
                  <c:v>26.101809106793119</c:v>
                </c:pt>
                <c:pt idx="1369">
                  <c:v>7.228327329928165</c:v>
                </c:pt>
                <c:pt idx="1370">
                  <c:v>13.653421027744468</c:v>
                </c:pt>
                <c:pt idx="1371">
                  <c:v>16.865937451490648</c:v>
                </c:pt>
                <c:pt idx="1372">
                  <c:v>33.329765465664423</c:v>
                </c:pt>
                <c:pt idx="1373">
                  <c:v>32.928215033836302</c:v>
                </c:pt>
                <c:pt idx="1374">
                  <c:v>32.125113217309</c:v>
                </c:pt>
                <c:pt idx="1375">
                  <c:v>10.641668456688159</c:v>
                </c:pt>
                <c:pt idx="1376">
                  <c:v>25.097918144092549</c:v>
                </c:pt>
                <c:pt idx="1377">
                  <c:v>27.306475643499404</c:v>
                </c:pt>
                <c:pt idx="1378">
                  <c:v>25.901031072943773</c:v>
                </c:pt>
                <c:pt idx="1379">
                  <c:v>27.306475643499404</c:v>
                </c:pt>
                <c:pt idx="1380">
                  <c:v>21.283114398058576</c:v>
                </c:pt>
                <c:pt idx="1381">
                  <c:v>13.45263807763307</c:v>
                </c:pt>
                <c:pt idx="1382">
                  <c:v>10.039315803475427</c:v>
                </c:pt>
                <c:pt idx="1383">
                  <c:v>7.6298980622002768</c:v>
                </c:pt>
                <c:pt idx="1384">
                  <c:v>14.054986690241309</c:v>
                </c:pt>
                <c:pt idx="1385">
                  <c:v>15.259681775794295</c:v>
                </c:pt>
                <c:pt idx="1386">
                  <c:v>13.051071939692161</c:v>
                </c:pt>
                <c:pt idx="1387">
                  <c:v>19.476092103820683</c:v>
                </c:pt>
                <c:pt idx="1388">
                  <c:v>4.0157500702543381</c:v>
                </c:pt>
                <c:pt idx="1389">
                  <c:v>25.499474767205996</c:v>
                </c:pt>
                <c:pt idx="1390">
                  <c:v>33.530540562464232</c:v>
                </c:pt>
                <c:pt idx="1391">
                  <c:v>11.444804218616925</c:v>
                </c:pt>
                <c:pt idx="1392">
                  <c:v>13.653421027744468</c:v>
                </c:pt>
                <c:pt idx="1393">
                  <c:v>17.468282021978904</c:v>
                </c:pt>
                <c:pt idx="1394">
                  <c:v>5.4212551152351516</c:v>
                </c:pt>
                <c:pt idx="1395">
                  <c:v>26.704142732239696</c:v>
                </c:pt>
                <c:pt idx="1396">
                  <c:v>9.8385314273152229</c:v>
                </c:pt>
                <c:pt idx="1397">
                  <c:v>23.893246370638938</c:v>
                </c:pt>
                <c:pt idx="1398">
                  <c:v>11.645587961047566</c:v>
                </c:pt>
                <c:pt idx="1399">
                  <c:v>13.85420389861431</c:v>
                </c:pt>
                <c:pt idx="1400">
                  <c:v>13.051071939692161</c:v>
                </c:pt>
                <c:pt idx="1401">
                  <c:v>14.657334589644105</c:v>
                </c:pt>
                <c:pt idx="1402">
                  <c:v>15.05889945966425</c:v>
                </c:pt>
                <c:pt idx="1403">
                  <c:v>6.2243991135359451</c:v>
                </c:pt>
                <c:pt idx="1404">
                  <c:v>10.240100100425185</c:v>
                </c:pt>
                <c:pt idx="1405">
                  <c:v>12.247938712988697</c:v>
                </c:pt>
                <c:pt idx="1406">
                  <c:v>10.240100100425641</c:v>
                </c:pt>
                <c:pt idx="1407">
                  <c:v>7.4291127356579914</c:v>
                </c:pt>
                <c:pt idx="1408">
                  <c:v>7.2283273299286215</c:v>
                </c:pt>
                <c:pt idx="1409">
                  <c:v>20.881554443336373</c:v>
                </c:pt>
                <c:pt idx="1410">
                  <c:v>17.66906338692764</c:v>
                </c:pt>
                <c:pt idx="1411">
                  <c:v>0.40157643144603544</c:v>
                </c:pt>
                <c:pt idx="1412">
                  <c:v>26.704142732239696</c:v>
                </c:pt>
                <c:pt idx="1413">
                  <c:v>7.4291127356579914</c:v>
                </c:pt>
                <c:pt idx="1414">
                  <c:v>14.255769402623258</c:v>
                </c:pt>
                <c:pt idx="1415">
                  <c:v>9.2361778235931826</c:v>
                </c:pt>
                <c:pt idx="1416">
                  <c:v>15.259681775794295</c:v>
                </c:pt>
                <c:pt idx="1417">
                  <c:v>17.06671905425867</c:v>
                </c:pt>
                <c:pt idx="1418">
                  <c:v>12.247938712988697</c:v>
                </c:pt>
                <c:pt idx="1419">
                  <c:v>14.255769402622802</c:v>
                </c:pt>
                <c:pt idx="1420">
                  <c:v>-2.4094652343727438</c:v>
                </c:pt>
                <c:pt idx="1421">
                  <c:v>3.6141764878201807</c:v>
                </c:pt>
                <c:pt idx="1422">
                  <c:v>11.645587961047566</c:v>
                </c:pt>
                <c:pt idx="1423">
                  <c:v>10.039315803475427</c:v>
                </c:pt>
                <c:pt idx="1424">
                  <c:v>14.054986690241309</c:v>
                </c:pt>
                <c:pt idx="1425">
                  <c:v>-2.4094652343732008</c:v>
                </c:pt>
                <c:pt idx="1426">
                  <c:v>6.6259706376352048</c:v>
                </c:pt>
                <c:pt idx="1427">
                  <c:v>19.275311452421803</c:v>
                </c:pt>
                <c:pt idx="1428">
                  <c:v>12.448722138513117</c:v>
                </c:pt>
                <c:pt idx="1429">
                  <c:v>4.6181098502234343</c:v>
                </c:pt>
                <c:pt idx="1430">
                  <c:v>17.267500577755488</c:v>
                </c:pt>
                <c:pt idx="1431">
                  <c:v>16.865937451490648</c:v>
                </c:pt>
                <c:pt idx="1432">
                  <c:v>7.228327329928165</c:v>
                </c:pt>
                <c:pt idx="1433">
                  <c:v>7.8306833095541668</c:v>
                </c:pt>
                <c:pt idx="1434">
                  <c:v>18.070625878994559</c:v>
                </c:pt>
                <c:pt idx="1435">
                  <c:v>6.6259706376347483</c:v>
                </c:pt>
                <c:pt idx="1436">
                  <c:v>5.8228272727316659</c:v>
                </c:pt>
                <c:pt idx="1437">
                  <c:v>11.645587961048022</c:v>
                </c:pt>
                <c:pt idx="1438">
                  <c:v>2.4094538408922794</c:v>
                </c:pt>
                <c:pt idx="1439">
                  <c:v>14.657334589644105</c:v>
                </c:pt>
                <c:pt idx="1440">
                  <c:v>9.0353931306110713</c:v>
                </c:pt>
                <c:pt idx="1441">
                  <c:v>17.66906338692764</c:v>
                </c:pt>
                <c:pt idx="1442">
                  <c:v>19.676872675927061</c:v>
                </c:pt>
                <c:pt idx="1443">
                  <c:v>-1.0039424632081357</c:v>
                </c:pt>
                <c:pt idx="1444">
                  <c:v>10.641668456688159</c:v>
                </c:pt>
                <c:pt idx="1445">
                  <c:v>2.007878992088254</c:v>
                </c:pt>
                <c:pt idx="1446">
                  <c:v>13.251855048281412</c:v>
                </c:pt>
                <c:pt idx="1447">
                  <c:v>15.460464012669272</c:v>
                </c:pt>
                <c:pt idx="1448">
                  <c:v>-3.2126228438486049</c:v>
                </c:pt>
                <c:pt idx="1449">
                  <c:v>1.6063038267273244</c:v>
                </c:pt>
                <c:pt idx="1450">
                  <c:v>5.8228272727312094</c:v>
                </c:pt>
                <c:pt idx="1451">
                  <c:v>0.40157643144603544</c:v>
                </c:pt>
                <c:pt idx="1452">
                  <c:v>5.8228272727316659</c:v>
                </c:pt>
                <c:pt idx="1453">
                  <c:v>0.60236452848271727</c:v>
                </c:pt>
                <c:pt idx="1454">
                  <c:v>14.456552035757953</c:v>
                </c:pt>
                <c:pt idx="1455">
                  <c:v>6.8267562809147773</c:v>
                </c:pt>
                <c:pt idx="1456">
                  <c:v>7.2283273299286215</c:v>
                </c:pt>
                <c:pt idx="1457">
                  <c:v>3.0118155205227608</c:v>
                </c:pt>
                <c:pt idx="1458">
                  <c:v>-0.80315381233460403</c:v>
                </c:pt>
                <c:pt idx="1459">
                  <c:v>9.8385314273156794</c:v>
                </c:pt>
                <c:pt idx="1460">
                  <c:v>6.0236132327211624</c:v>
                </c:pt>
                <c:pt idx="1461">
                  <c:v>15.259681775794295</c:v>
                </c:pt>
                <c:pt idx="1462">
                  <c:v>17.66906338692764</c:v>
                </c:pt>
                <c:pt idx="1463">
                  <c:v>7.0275418450134746</c:v>
                </c:pt>
                <c:pt idx="1464">
                  <c:v>6.4251849151747011</c:v>
                </c:pt>
                <c:pt idx="1465">
                  <c:v>14.858117064279968</c:v>
                </c:pt>
                <c:pt idx="1466">
                  <c:v>7.6298980622002768</c:v>
                </c:pt>
                <c:pt idx="1467">
                  <c:v>5.6220412335687682</c:v>
                </c:pt>
                <c:pt idx="1468">
                  <c:v>0.20078825528483926</c:v>
                </c:pt>
                <c:pt idx="1469">
                  <c:v>20.68077434701862</c:v>
                </c:pt>
                <c:pt idx="1470">
                  <c:v>11.444804218616925</c:v>
                </c:pt>
                <c:pt idx="1471">
                  <c:v>17.06671905425867</c:v>
                </c:pt>
                <c:pt idx="1472">
                  <c:v>17.66906338692764</c:v>
                </c:pt>
                <c:pt idx="1473">
                  <c:v>6.4251849151747011</c:v>
                </c:pt>
                <c:pt idx="1474">
                  <c:v>15.862028248645212</c:v>
                </c:pt>
                <c:pt idx="1475">
                  <c:v>2.007878992088254</c:v>
                </c:pt>
                <c:pt idx="1476">
                  <c:v>-1.2047311931945934</c:v>
                </c:pt>
                <c:pt idx="1477">
                  <c:v>4.417323336060508</c:v>
                </c:pt>
                <c:pt idx="1478">
                  <c:v>2.2086664560605418</c:v>
                </c:pt>
                <c:pt idx="1479">
                  <c:v>9.0353931306110713</c:v>
                </c:pt>
                <c:pt idx="1480">
                  <c:v>3.0118155205227608</c:v>
                </c:pt>
                <c:pt idx="1481">
                  <c:v>5.6220412335687682</c:v>
                </c:pt>
                <c:pt idx="1482">
                  <c:v>4.2165367427365803</c:v>
                </c:pt>
                <c:pt idx="1483">
                  <c:v>19.476092103820228</c:v>
                </c:pt>
                <c:pt idx="1484">
                  <c:v>7.8306833095537103</c:v>
                </c:pt>
                <c:pt idx="1485">
                  <c:v>-3.2126228438486049</c:v>
                </c:pt>
                <c:pt idx="1486">
                  <c:v>10.641668456688159</c:v>
                </c:pt>
                <c:pt idx="1487">
                  <c:v>4.0157500702543381</c:v>
                </c:pt>
                <c:pt idx="1488">
                  <c:v>-3.4134124439536384</c:v>
                </c:pt>
                <c:pt idx="1489">
                  <c:v>13.452638077632614</c:v>
                </c:pt>
                <c:pt idx="1490">
                  <c:v>13.051071939692161</c:v>
                </c:pt>
                <c:pt idx="1491">
                  <c:v>15.259681775794295</c:v>
                </c:pt>
                <c:pt idx="1492">
                  <c:v>8.031468477716988</c:v>
                </c:pt>
                <c:pt idx="1493">
                  <c:v>-3.4134124439536384</c:v>
                </c:pt>
                <c:pt idx="1494">
                  <c:v>3.8149633186150993</c:v>
                </c:pt>
                <c:pt idx="1495">
                  <c:v>14.255769402623258</c:v>
                </c:pt>
                <c:pt idx="1496">
                  <c:v>11.846371624254624</c:v>
                </c:pt>
                <c:pt idx="1497">
                  <c:v>-0.60236524057487251</c:v>
                </c:pt>
                <c:pt idx="1498">
                  <c:v>4.0157500702543381</c:v>
                </c:pt>
                <c:pt idx="1499">
                  <c:v>6.0236132327211624</c:v>
                </c:pt>
                <c:pt idx="1500">
                  <c:v>13.653421027744468</c:v>
                </c:pt>
                <c:pt idx="1501">
                  <c:v>8.8346083584277704</c:v>
                </c:pt>
                <c:pt idx="1502">
                  <c:v>9.0353931306110713</c:v>
                </c:pt>
                <c:pt idx="1503">
                  <c:v>9.2361778235931826</c:v>
                </c:pt>
                <c:pt idx="1504">
                  <c:v>2.6102411465807771</c:v>
                </c:pt>
                <c:pt idx="1505">
                  <c:v>8.031468477716988</c:v>
                </c:pt>
                <c:pt idx="1506">
                  <c:v>-4.6181517054329024</c:v>
                </c:pt>
                <c:pt idx="1507">
                  <c:v>-0.20078833440578439</c:v>
                </c:pt>
                <c:pt idx="1508">
                  <c:v>1.0039404851731208</c:v>
                </c:pt>
                <c:pt idx="1509">
                  <c:v>1.4055161253426991</c:v>
                </c:pt>
                <c:pt idx="1510">
                  <c:v>5.2204689177321288</c:v>
                </c:pt>
                <c:pt idx="1511">
                  <c:v>2.6102411465807771</c:v>
                </c:pt>
                <c:pt idx="1512">
                  <c:v>12.850288751866145</c:v>
                </c:pt>
                <c:pt idx="1513">
                  <c:v>-2.4094652343732008</c:v>
                </c:pt>
                <c:pt idx="1514">
                  <c:v>10.039315803475427</c:v>
                </c:pt>
                <c:pt idx="1515">
                  <c:v>-3.0118333228358853</c:v>
                </c:pt>
                <c:pt idx="1516">
                  <c:v>10.240100100425641</c:v>
                </c:pt>
                <c:pt idx="1517">
                  <c:v>-4.6181517054324459</c:v>
                </c:pt>
                <c:pt idx="1518">
                  <c:v>9.2361778235936391</c:v>
                </c:pt>
                <c:pt idx="1519">
                  <c:v>15.05889945966425</c:v>
                </c:pt>
                <c:pt idx="1520">
                  <c:v>1.6063038267273244</c:v>
                </c:pt>
                <c:pt idx="1521">
                  <c:v>1.8070914489762839</c:v>
                </c:pt>
                <c:pt idx="1522">
                  <c:v>11.04323649609009</c:v>
                </c:pt>
                <c:pt idx="1523">
                  <c:v>-11.645854124937687</c:v>
                </c:pt>
                <c:pt idx="1524">
                  <c:v>7.6298980622002768</c:v>
                </c:pt>
                <c:pt idx="1525">
                  <c:v>11.846371624254168</c:v>
                </c:pt>
                <c:pt idx="1526">
                  <c:v>9.8385314273152229</c:v>
                </c:pt>
                <c:pt idx="1527">
                  <c:v>8.2322535666878878</c:v>
                </c:pt>
                <c:pt idx="1528">
                  <c:v>4.417323336060508</c:v>
                </c:pt>
                <c:pt idx="1529">
                  <c:v>1.0039404851731208</c:v>
                </c:pt>
                <c:pt idx="1530">
                  <c:v>-4.2165716352660523</c:v>
                </c:pt>
                <c:pt idx="1531">
                  <c:v>9.2361778235936391</c:v>
                </c:pt>
                <c:pt idx="1532">
                  <c:v>-1.606308890496851</c:v>
                </c:pt>
                <c:pt idx="1533">
                  <c:v>3.0118155205227608</c:v>
                </c:pt>
                <c:pt idx="1534">
                  <c:v>9.8385314273152229</c:v>
                </c:pt>
                <c:pt idx="1535">
                  <c:v>9.6377469719472462</c:v>
                </c:pt>
                <c:pt idx="1536">
                  <c:v>-3.8149918814352985</c:v>
                </c:pt>
                <c:pt idx="1537">
                  <c:v>6.8267562809152338</c:v>
                </c:pt>
                <c:pt idx="1538">
                  <c:v>3.2126025887726923</c:v>
                </c:pt>
                <c:pt idx="1539">
                  <c:v>12.047155208235434</c:v>
                </c:pt>
                <c:pt idx="1540">
                  <c:v>10.240100100425185</c:v>
                </c:pt>
                <c:pt idx="1541">
                  <c:v>16.263592167577666</c:v>
                </c:pt>
                <c:pt idx="1542">
                  <c:v>-0.20078833440624091</c:v>
                </c:pt>
                <c:pt idx="1543">
                  <c:v>5.8228272727316659</c:v>
                </c:pt>
                <c:pt idx="1544">
                  <c:v>5.6220412335692247</c:v>
                </c:pt>
                <c:pt idx="1545">
                  <c:v>-1.8070978578099863</c:v>
                </c:pt>
                <c:pt idx="1546">
                  <c:v>-9.2363452442797573</c:v>
                </c:pt>
                <c:pt idx="1547">
                  <c:v>6.6259706376347483</c:v>
                </c:pt>
                <c:pt idx="1548">
                  <c:v>4.417323336060508</c:v>
                </c:pt>
                <c:pt idx="1549">
                  <c:v>10.039315803475427</c:v>
                </c:pt>
                <c:pt idx="1550">
                  <c:v>5.2204689177321288</c:v>
                </c:pt>
                <c:pt idx="1551">
                  <c:v>17.86984467259995</c:v>
                </c:pt>
                <c:pt idx="1552">
                  <c:v>-1.4055200022912759</c:v>
                </c:pt>
                <c:pt idx="1553">
                  <c:v>12.448722138513117</c:v>
                </c:pt>
                <c:pt idx="1554">
                  <c:v>3.4133895778722723</c:v>
                </c:pt>
                <c:pt idx="1555">
                  <c:v>-1.606308890496851</c:v>
                </c:pt>
                <c:pt idx="1556">
                  <c:v>6.6259706376347483</c:v>
                </c:pt>
                <c:pt idx="1557">
                  <c:v>11.645587961047566</c:v>
                </c:pt>
                <c:pt idx="1558">
                  <c:v>6.4251849151747011</c:v>
                </c:pt>
                <c:pt idx="1559">
                  <c:v>11.846371624254624</c:v>
                </c:pt>
                <c:pt idx="1560">
                  <c:v>-13.051406226817432</c:v>
                </c:pt>
                <c:pt idx="1561">
                  <c:v>12.047155208235434</c:v>
                </c:pt>
                <c:pt idx="1562">
                  <c:v>13.251855048281868</c:v>
                </c:pt>
                <c:pt idx="1563">
                  <c:v>1.4055161253426991</c:v>
                </c:pt>
                <c:pt idx="1564">
                  <c:v>14.858117064280425</c:v>
                </c:pt>
                <c:pt idx="1565">
                  <c:v>-6.4252659354432371</c:v>
                </c:pt>
                <c:pt idx="1566">
                  <c:v>2.2086664560605418</c:v>
                </c:pt>
                <c:pt idx="1567">
                  <c:v>-2.8110438809177314</c:v>
                </c:pt>
                <c:pt idx="1568">
                  <c:v>4.2165367427365803</c:v>
                </c:pt>
                <c:pt idx="1569">
                  <c:v>4.417323336060508</c:v>
                </c:pt>
                <c:pt idx="1570">
                  <c:v>-4.6181517054329024</c:v>
                </c:pt>
                <c:pt idx="1571">
                  <c:v>-1.0039424632081357</c:v>
                </c:pt>
                <c:pt idx="1572">
                  <c:v>10.641668456688159</c:v>
                </c:pt>
                <c:pt idx="1573">
                  <c:v>-1.2047311931941369</c:v>
                </c:pt>
                <c:pt idx="1574">
                  <c:v>0.60236452848226074</c:v>
                </c:pt>
                <c:pt idx="1575">
                  <c:v>0.60236452848271727</c:v>
                </c:pt>
                <c:pt idx="1576">
                  <c:v>2.2086664560605418</c:v>
                </c:pt>
                <c:pt idx="1577">
                  <c:v>10.039315803475427</c:v>
                </c:pt>
                <c:pt idx="1578">
                  <c:v>10.842452515997405</c:v>
                </c:pt>
                <c:pt idx="1579">
                  <c:v>4.417323336060508</c:v>
                </c:pt>
                <c:pt idx="1580">
                  <c:v>-9.0355533512664614</c:v>
                </c:pt>
                <c:pt idx="1581">
                  <c:v>2.6102411465807771</c:v>
                </c:pt>
                <c:pt idx="1582">
                  <c:v>4.0157500702543381</c:v>
                </c:pt>
                <c:pt idx="1583">
                  <c:v>4.6181098502234343</c:v>
                </c:pt>
                <c:pt idx="1584">
                  <c:v>6.4251849151747011</c:v>
                </c:pt>
                <c:pt idx="1585">
                  <c:v>2.4094538408922794</c:v>
                </c:pt>
                <c:pt idx="1586">
                  <c:v>8.4330385764641882</c:v>
                </c:pt>
                <c:pt idx="1587">
                  <c:v>3.0118155205227608</c:v>
                </c:pt>
                <c:pt idx="1588">
                  <c:v>-1.8070978578095296</c:v>
                </c:pt>
                <c:pt idx="1589">
                  <c:v>5.8228272727316659</c:v>
                </c:pt>
                <c:pt idx="1590">
                  <c:v>1.2047283448237331</c:v>
                </c:pt>
                <c:pt idx="1591">
                  <c:v>-8.0315950718454339</c:v>
                </c:pt>
                <c:pt idx="1592">
                  <c:v>1.4055161253426991</c:v>
                </c:pt>
                <c:pt idx="1593">
                  <c:v>5.6220412335687682</c:v>
                </c:pt>
                <c:pt idx="1594">
                  <c:v>7.4291127356579914</c:v>
                </c:pt>
                <c:pt idx="1595">
                  <c:v>0.20078825528483926</c:v>
                </c:pt>
                <c:pt idx="1596">
                  <c:v>6.8267562809147773</c:v>
                </c:pt>
                <c:pt idx="1597">
                  <c:v>4.2165367427365803</c:v>
                </c:pt>
                <c:pt idx="1598">
                  <c:v>-2.610254518096391</c:v>
                </c:pt>
                <c:pt idx="1599">
                  <c:v>-10.039513606700668</c:v>
                </c:pt>
                <c:pt idx="1600">
                  <c:v>7.2283273299286215</c:v>
                </c:pt>
                <c:pt idx="1601">
                  <c:v>4.6181098502234343</c:v>
                </c:pt>
                <c:pt idx="1602">
                  <c:v>-6.2244751491617576</c:v>
                </c:pt>
                <c:pt idx="1603">
                  <c:v>-2.208676029749951</c:v>
                </c:pt>
                <c:pt idx="1604">
                  <c:v>3.4133895778722723</c:v>
                </c:pt>
                <c:pt idx="1605">
                  <c:v>14.657334589644105</c:v>
                </c:pt>
                <c:pt idx="1606">
                  <c:v>5.8228272727316659</c:v>
                </c:pt>
                <c:pt idx="1607">
                  <c:v>-0.40157674793164155</c:v>
                </c:pt>
                <c:pt idx="1608">
                  <c:v>8.031468477716988</c:v>
                </c:pt>
                <c:pt idx="1609">
                  <c:v>-6.2244751491617576</c:v>
                </c:pt>
                <c:pt idx="1610">
                  <c:v>16.464374008148862</c:v>
                </c:pt>
                <c:pt idx="1611">
                  <c:v>9.4369624373723422</c:v>
                </c:pt>
                <c:pt idx="1612">
                  <c:v>7.0275418450134746</c:v>
                </c:pt>
                <c:pt idx="1613">
                  <c:v>2.6102411465807771</c:v>
                </c:pt>
                <c:pt idx="1614">
                  <c:v>3.8149633186150993</c:v>
                </c:pt>
                <c:pt idx="1615">
                  <c:v>-3.6142021231496484</c:v>
                </c:pt>
                <c:pt idx="1616">
                  <c:v>0</c:v>
                </c:pt>
                <c:pt idx="1617">
                  <c:v>4.8188962852240431</c:v>
                </c:pt>
                <c:pt idx="1618">
                  <c:v>1.6063038267277809</c:v>
                </c:pt>
                <c:pt idx="1619">
                  <c:v>-5.2205224037792828</c:v>
                </c:pt>
                <c:pt idx="1620">
                  <c:v>-4.417361630808478</c:v>
                </c:pt>
                <c:pt idx="1621">
                  <c:v>5.0196826410610162</c:v>
                </c:pt>
                <c:pt idx="1622">
                  <c:v>5.0196826410610162</c:v>
                </c:pt>
                <c:pt idx="1623">
                  <c:v>-14.256168252474758</c:v>
                </c:pt>
                <c:pt idx="1624">
                  <c:v>-1.4055200022912759</c:v>
                </c:pt>
                <c:pt idx="1625">
                  <c:v>2.2086664560605418</c:v>
                </c:pt>
                <c:pt idx="1626">
                  <c:v>-6.8268477451959484</c:v>
                </c:pt>
                <c:pt idx="1627">
                  <c:v>-2.2086760297494945</c:v>
                </c:pt>
                <c:pt idx="1628">
                  <c:v>-7.8308036531028842</c:v>
                </c:pt>
                <c:pt idx="1629">
                  <c:v>12.850288751866602</c:v>
                </c:pt>
                <c:pt idx="1630">
                  <c:v>7.6298980622002768</c:v>
                </c:pt>
                <c:pt idx="1631">
                  <c:v>21.283114398058121</c:v>
                </c:pt>
                <c:pt idx="1632">
                  <c:v>9.8385314273152229</c:v>
                </c:pt>
                <c:pt idx="1633">
                  <c:v>-4.6181517054324459</c:v>
                </c:pt>
                <c:pt idx="1634">
                  <c:v>1.2047283448241897</c:v>
                </c:pt>
                <c:pt idx="1635">
                  <c:v>0.40157643144603544</c:v>
                </c:pt>
                <c:pt idx="1636">
                  <c:v>3.8149633186146428</c:v>
                </c:pt>
                <c:pt idx="1637">
                  <c:v>-3.4134124439536384</c:v>
                </c:pt>
                <c:pt idx="1638">
                  <c:v>-2.2086760297494945</c:v>
                </c:pt>
                <c:pt idx="1639">
                  <c:v>10.039315803475427</c:v>
                </c:pt>
                <c:pt idx="1640">
                  <c:v>-4.6181517054324459</c:v>
                </c:pt>
                <c:pt idx="1641">
                  <c:v>0.60236452848226074</c:v>
                </c:pt>
                <c:pt idx="1642">
                  <c:v>-1.0039424632081357</c:v>
                </c:pt>
                <c:pt idx="1643">
                  <c:v>8.2322535666878878</c:v>
                </c:pt>
                <c:pt idx="1644">
                  <c:v>6.8267562809147773</c:v>
                </c:pt>
                <c:pt idx="1645">
                  <c:v>8.2322535666874312</c:v>
                </c:pt>
                <c:pt idx="1646">
                  <c:v>1.2047283448241897</c:v>
                </c:pt>
                <c:pt idx="1647">
                  <c:v>-4.0157817188078786</c:v>
                </c:pt>
                <c:pt idx="1648">
                  <c:v>15.460464012669272</c:v>
                </c:pt>
                <c:pt idx="1649">
                  <c:v>17.06671905425867</c:v>
                </c:pt>
                <c:pt idx="1650">
                  <c:v>1.8070914489767405</c:v>
                </c:pt>
                <c:pt idx="1651">
                  <c:v>-12.248233123106761</c:v>
                </c:pt>
                <c:pt idx="1652">
                  <c:v>3.8149633186150993</c:v>
                </c:pt>
                <c:pt idx="1653">
                  <c:v>2.4094538408922794</c:v>
                </c:pt>
                <c:pt idx="1654">
                  <c:v>0.40157643144603544</c:v>
                </c:pt>
                <c:pt idx="1655">
                  <c:v>7.0275418450134746</c:v>
                </c:pt>
                <c:pt idx="1656">
                  <c:v>9.0353931306110713</c:v>
                </c:pt>
                <c:pt idx="1657">
                  <c:v>3.4133895778722723</c:v>
                </c:pt>
                <c:pt idx="1658">
                  <c:v>1.8070914489767405</c:v>
                </c:pt>
                <c:pt idx="1659">
                  <c:v>-7.8308036531028842</c:v>
                </c:pt>
                <c:pt idx="1660">
                  <c:v>7.8306833095541668</c:v>
                </c:pt>
                <c:pt idx="1661">
                  <c:v>6.4251849151747011</c:v>
                </c:pt>
                <c:pt idx="1662">
                  <c:v>-9.8387213975438126</c:v>
                </c:pt>
                <c:pt idx="1663">
                  <c:v>-9.0355533512664614</c:v>
                </c:pt>
                <c:pt idx="1664">
                  <c:v>0.20078825528438274</c:v>
                </c:pt>
                <c:pt idx="1665">
                  <c:v>7.228327329928165</c:v>
                </c:pt>
                <c:pt idx="1666">
                  <c:v>-2.8110438809177314</c:v>
                </c:pt>
                <c:pt idx="1667">
                  <c:v>5.6220412335687682</c:v>
                </c:pt>
                <c:pt idx="1668">
                  <c:v>-10.039513606700668</c:v>
                </c:pt>
                <c:pt idx="1669">
                  <c:v>0.80315254639173139</c:v>
                </c:pt>
                <c:pt idx="1670">
                  <c:v>0.80315254639218792</c:v>
                </c:pt>
                <c:pt idx="1671">
                  <c:v>14.255769402622802</c:v>
                </c:pt>
                <c:pt idx="1672">
                  <c:v>5.8228272727316659</c:v>
                </c:pt>
                <c:pt idx="1673">
                  <c:v>-9.0355533512664614</c:v>
                </c:pt>
                <c:pt idx="1674">
                  <c:v>-3.2126228438486049</c:v>
                </c:pt>
                <c:pt idx="1675">
                  <c:v>8.031468477716988</c:v>
                </c:pt>
                <c:pt idx="1676">
                  <c:v>-4.2165716352660523</c:v>
                </c:pt>
                <c:pt idx="1677">
                  <c:v>9.2361778235936391</c:v>
                </c:pt>
                <c:pt idx="1678">
                  <c:v>-1.0039424632081357</c:v>
                </c:pt>
                <c:pt idx="1679">
                  <c:v>-4.2165716352665088</c:v>
                </c:pt>
                <c:pt idx="1680">
                  <c:v>-0.80315381233460403</c:v>
                </c:pt>
                <c:pt idx="1681">
                  <c:v>11.645587961047566</c:v>
                </c:pt>
                <c:pt idx="1682">
                  <c:v>3.6141764878201807</c:v>
                </c:pt>
                <c:pt idx="1683">
                  <c:v>-6.0236844419465392</c:v>
                </c:pt>
                <c:pt idx="1684">
                  <c:v>-5.2205224037792828</c:v>
                </c:pt>
                <c:pt idx="1685">
                  <c:v>-3.6142021231496484</c:v>
                </c:pt>
                <c:pt idx="1686">
                  <c:v>5.2204689177316723</c:v>
                </c:pt>
                <c:pt idx="1687">
                  <c:v>6.0236132327211624</c:v>
                </c:pt>
                <c:pt idx="1688">
                  <c:v>3.0118155205227608</c:v>
                </c:pt>
                <c:pt idx="1689">
                  <c:v>6.0236132327211624</c:v>
                </c:pt>
                <c:pt idx="1690">
                  <c:v>-4.417361630808478</c:v>
                </c:pt>
                <c:pt idx="1691">
                  <c:v>1.6063038267273244</c:v>
                </c:pt>
                <c:pt idx="1692">
                  <c:v>4.417323336060508</c:v>
                </c:pt>
                <c:pt idx="1693">
                  <c:v>6.2243991135359451</c:v>
                </c:pt>
                <c:pt idx="1694">
                  <c:v>7.4291127356575348</c:v>
                </c:pt>
                <c:pt idx="1695">
                  <c:v>2.2086664560605418</c:v>
                </c:pt>
                <c:pt idx="1696">
                  <c:v>2.4094538408918229</c:v>
                </c:pt>
                <c:pt idx="1697">
                  <c:v>6.8267562809152338</c:v>
                </c:pt>
                <c:pt idx="1698">
                  <c:v>10.440884318163198</c:v>
                </c:pt>
                <c:pt idx="1699">
                  <c:v>-11.645854124937687</c:v>
                </c:pt>
                <c:pt idx="1700">
                  <c:v>24.294803945795042</c:v>
                </c:pt>
                <c:pt idx="1701">
                  <c:v>9.2361778235936391</c:v>
                </c:pt>
                <c:pt idx="1702">
                  <c:v>7.4291127356579914</c:v>
                </c:pt>
                <c:pt idx="1703">
                  <c:v>2.2086664560605418</c:v>
                </c:pt>
                <c:pt idx="1704">
                  <c:v>6.0236132327211624</c:v>
                </c:pt>
                <c:pt idx="1705">
                  <c:v>-2.208676029749951</c:v>
                </c:pt>
                <c:pt idx="1706">
                  <c:v>2.6102411465812336</c:v>
                </c:pt>
                <c:pt idx="1707">
                  <c:v>5.2204689177316723</c:v>
                </c:pt>
                <c:pt idx="1708">
                  <c:v>-4.6181517054324459</c:v>
                </c:pt>
                <c:pt idx="1709">
                  <c:v>11.244020396964002</c:v>
                </c:pt>
                <c:pt idx="1710">
                  <c:v>-6.8268477451954919</c:v>
                </c:pt>
                <c:pt idx="1711">
                  <c:v>-6.4252659354432371</c:v>
                </c:pt>
                <c:pt idx="1712">
                  <c:v>2.4094538408922794</c:v>
                </c:pt>
                <c:pt idx="1713">
                  <c:v>3.4133895778722723</c:v>
                </c:pt>
                <c:pt idx="1714">
                  <c:v>-0.60236524057487251</c:v>
                </c:pt>
                <c:pt idx="1715">
                  <c:v>18.672969022491152</c:v>
                </c:pt>
                <c:pt idx="1716">
                  <c:v>9.6377469719477027</c:v>
                </c:pt>
                <c:pt idx="1717">
                  <c:v>17.468282021978904</c:v>
                </c:pt>
                <c:pt idx="1718">
                  <c:v>-7.8308036531024277</c:v>
                </c:pt>
                <c:pt idx="1719">
                  <c:v>-9.4371372163308624</c:v>
                </c:pt>
                <c:pt idx="1720">
                  <c:v>9.0353931306110713</c:v>
                </c:pt>
                <c:pt idx="1721">
                  <c:v>4.417323336060508</c:v>
                </c:pt>
                <c:pt idx="1722">
                  <c:v>9.2361778235931826</c:v>
                </c:pt>
                <c:pt idx="1723">
                  <c:v>-2.8110438809177314</c:v>
                </c:pt>
                <c:pt idx="1724">
                  <c:v>-5.2205224037788263</c:v>
                </c:pt>
                <c:pt idx="1725">
                  <c:v>0.80315254639218792</c:v>
                </c:pt>
                <c:pt idx="1726">
                  <c:v>4.417323336060508</c:v>
                </c:pt>
                <c:pt idx="1727">
                  <c:v>2.8110283731251675</c:v>
                </c:pt>
                <c:pt idx="1728">
                  <c:v>-3.6142021231496484</c:v>
                </c:pt>
                <c:pt idx="1729">
                  <c:v>-0.80315381233414751</c:v>
                </c:pt>
                <c:pt idx="1730">
                  <c:v>9.4369624373727987</c:v>
                </c:pt>
                <c:pt idx="1731">
                  <c:v>-1.2047311931941369</c:v>
                </c:pt>
                <c:pt idx="1732">
                  <c:v>7.0275418450134746</c:v>
                </c:pt>
                <c:pt idx="1733">
                  <c:v>4.0157500702543381</c:v>
                </c:pt>
                <c:pt idx="1734">
                  <c:v>-1.8070978578099863</c:v>
                </c:pt>
                <c:pt idx="1735">
                  <c:v>-1.8070978578099863</c:v>
                </c:pt>
                <c:pt idx="1736">
                  <c:v>-10.842683233625168</c:v>
                </c:pt>
                <c:pt idx="1737">
                  <c:v>-8.4331781464774256</c:v>
                </c:pt>
                <c:pt idx="1738">
                  <c:v>5.4212551152351516</c:v>
                </c:pt>
                <c:pt idx="1739">
                  <c:v>0.60236452848271727</c:v>
                </c:pt>
                <c:pt idx="1740">
                  <c:v>0</c:v>
                </c:pt>
                <c:pt idx="1741">
                  <c:v>-15.260138779521096</c:v>
                </c:pt>
                <c:pt idx="1742">
                  <c:v>13.45263807763307</c:v>
                </c:pt>
                <c:pt idx="1743">
                  <c:v>-13.252199700260581</c:v>
                </c:pt>
                <c:pt idx="1744">
                  <c:v>11.444804218616925</c:v>
                </c:pt>
                <c:pt idx="1745">
                  <c:v>10.240100100425641</c:v>
                </c:pt>
                <c:pt idx="1746">
                  <c:v>1.8070914489767405</c:v>
                </c:pt>
                <c:pt idx="1747">
                  <c:v>6.0236132327211624</c:v>
                </c:pt>
                <c:pt idx="1748">
                  <c:v>-4.6181517054324459</c:v>
                </c:pt>
                <c:pt idx="1749">
                  <c:v>4.0157500702543381</c:v>
                </c:pt>
                <c:pt idx="1750">
                  <c:v>3.6141764878201807</c:v>
                </c:pt>
                <c:pt idx="1751">
                  <c:v>6.8267562809147773</c:v>
                </c:pt>
                <c:pt idx="1752">
                  <c:v>11.444804218616925</c:v>
                </c:pt>
                <c:pt idx="1753">
                  <c:v>-10.039513606700668</c:v>
                </c:pt>
                <c:pt idx="1754">
                  <c:v>-10.240305894888996</c:v>
                </c:pt>
                <c:pt idx="1755">
                  <c:v>13.251855048281868</c:v>
                </c:pt>
                <c:pt idx="1756">
                  <c:v>6.8267562809147773</c:v>
                </c:pt>
                <c:pt idx="1757">
                  <c:v>17.46828202197845</c:v>
                </c:pt>
                <c:pt idx="1758">
                  <c:v>11.444804218616925</c:v>
                </c:pt>
                <c:pt idx="1759">
                  <c:v>-4.2165716352665088</c:v>
                </c:pt>
                <c:pt idx="1760">
                  <c:v>0.40157643144603544</c:v>
                </c:pt>
                <c:pt idx="1761">
                  <c:v>4.0157500702543381</c:v>
                </c:pt>
                <c:pt idx="1762">
                  <c:v>15.05889945966425</c:v>
                </c:pt>
                <c:pt idx="1763">
                  <c:v>10.641668456688159</c:v>
                </c:pt>
                <c:pt idx="1764">
                  <c:v>18.271407006109275</c:v>
                </c:pt>
                <c:pt idx="1765">
                  <c:v>3.0118155205227608</c:v>
                </c:pt>
                <c:pt idx="1766">
                  <c:v>13.051071939692161</c:v>
                </c:pt>
                <c:pt idx="1767">
                  <c:v>1.0039404851731208</c:v>
                </c:pt>
                <c:pt idx="1768">
                  <c:v>5.6220412335687682</c:v>
                </c:pt>
                <c:pt idx="1769">
                  <c:v>13.051071939692161</c:v>
                </c:pt>
                <c:pt idx="1770">
                  <c:v>7.2283273299286215</c:v>
                </c:pt>
                <c:pt idx="1771">
                  <c:v>4.0157500702543381</c:v>
                </c:pt>
                <c:pt idx="1772">
                  <c:v>20.07843358225723</c:v>
                </c:pt>
                <c:pt idx="1773">
                  <c:v>13.45263807763307</c:v>
                </c:pt>
                <c:pt idx="1774">
                  <c:v>-0.40157674793164155</c:v>
                </c:pt>
                <c:pt idx="1775">
                  <c:v>-2.0078869042279788</c:v>
                </c:pt>
                <c:pt idx="1776">
                  <c:v>1.4055161253426991</c:v>
                </c:pt>
                <c:pt idx="1777">
                  <c:v>0.80315254639173139</c:v>
                </c:pt>
                <c:pt idx="1778">
                  <c:v>4.6181098502238909</c:v>
                </c:pt>
                <c:pt idx="1779">
                  <c:v>10.240100100425185</c:v>
                </c:pt>
                <c:pt idx="1780">
                  <c:v>0.20078825528483926</c:v>
                </c:pt>
                <c:pt idx="1781">
                  <c:v>12.448722138513117</c:v>
                </c:pt>
                <c:pt idx="1782">
                  <c:v>3.6141764878201807</c:v>
                </c:pt>
                <c:pt idx="1783">
                  <c:v>5.8228272727316659</c:v>
                </c:pt>
                <c:pt idx="1784">
                  <c:v>17.669063386928098</c:v>
                </c:pt>
                <c:pt idx="1785">
                  <c:v>-2.0078869042279788</c:v>
                </c:pt>
                <c:pt idx="1786">
                  <c:v>4.8188962852240431</c:v>
                </c:pt>
                <c:pt idx="1787">
                  <c:v>-15.260138779521553</c:v>
                </c:pt>
                <c:pt idx="1788">
                  <c:v>-0.80315381233460403</c:v>
                </c:pt>
                <c:pt idx="1789">
                  <c:v>6.6259706376352048</c:v>
                </c:pt>
                <c:pt idx="1790">
                  <c:v>8.8346083584277704</c:v>
                </c:pt>
                <c:pt idx="1791">
                  <c:v>-2.0078869042279788</c:v>
                </c:pt>
                <c:pt idx="1792">
                  <c:v>4.0157500702543381</c:v>
                </c:pt>
                <c:pt idx="1793">
                  <c:v>5.2204689177316723</c:v>
                </c:pt>
                <c:pt idx="1794">
                  <c:v>-1.8070978578095296</c:v>
                </c:pt>
                <c:pt idx="1795">
                  <c:v>16.263592167578125</c:v>
                </c:pt>
                <c:pt idx="1796">
                  <c:v>5.6220412335687682</c:v>
                </c:pt>
                <c:pt idx="1797">
                  <c:v>-1.6063088904973075</c:v>
                </c:pt>
                <c:pt idx="1798">
                  <c:v>12.247938712989153</c:v>
                </c:pt>
                <c:pt idx="1799">
                  <c:v>5.0196826410610162</c:v>
                </c:pt>
                <c:pt idx="1800">
                  <c:v>-18.272062207374805</c:v>
                </c:pt>
                <c:pt idx="1801">
                  <c:v>1.0039404851731208</c:v>
                </c:pt>
                <c:pt idx="1802">
                  <c:v>5.0196826410610162</c:v>
                </c:pt>
                <c:pt idx="1803">
                  <c:v>-5.0197320919196464</c:v>
                </c:pt>
                <c:pt idx="1804">
                  <c:v>-1.2047311931945934</c:v>
                </c:pt>
                <c:pt idx="1805">
                  <c:v>11.04323649609009</c:v>
                </c:pt>
                <c:pt idx="1806">
                  <c:v>11.244020396964002</c:v>
                </c:pt>
                <c:pt idx="1807">
                  <c:v>8.2322535666878878</c:v>
                </c:pt>
                <c:pt idx="1808">
                  <c:v>-11.043475837921729</c:v>
                </c:pt>
                <c:pt idx="1809">
                  <c:v>-7.2284298711902499</c:v>
                </c:pt>
                <c:pt idx="1810">
                  <c:v>-3.6142021231501049</c:v>
                </c:pt>
                <c:pt idx="1811">
                  <c:v>2.2086664560609983</c:v>
                </c:pt>
                <c:pt idx="1812">
                  <c:v>17.86984467259995</c:v>
                </c:pt>
                <c:pt idx="1813">
                  <c:v>13.653421027744924</c:v>
                </c:pt>
                <c:pt idx="1814">
                  <c:v>-6.8268477451954919</c:v>
                </c:pt>
                <c:pt idx="1815">
                  <c:v>0</c:v>
                </c:pt>
                <c:pt idx="1816">
                  <c:v>15.05889945966425</c:v>
                </c:pt>
                <c:pt idx="1817">
                  <c:v>10.440884318163654</c:v>
                </c:pt>
                <c:pt idx="1818">
                  <c:v>-5.6221032647207236</c:v>
                </c:pt>
                <c:pt idx="1819">
                  <c:v>12.850288751866602</c:v>
                </c:pt>
                <c:pt idx="1820">
                  <c:v>13.653421027744468</c:v>
                </c:pt>
                <c:pt idx="1821">
                  <c:v>-2.610254518096391</c:v>
                </c:pt>
                <c:pt idx="1822">
                  <c:v>23.290909412933281</c:v>
                </c:pt>
                <c:pt idx="1823">
                  <c:v>6.0236132327211624</c:v>
                </c:pt>
                <c:pt idx="1824">
                  <c:v>7.8306833095537103</c:v>
                </c:pt>
                <c:pt idx="1825">
                  <c:v>-5.8228938137989275</c:v>
                </c:pt>
                <c:pt idx="1826">
                  <c:v>-5.8228938137984709</c:v>
                </c:pt>
                <c:pt idx="1827">
                  <c:v>6.8267562809152338</c:v>
                </c:pt>
                <c:pt idx="1828">
                  <c:v>2.8110283731251675</c:v>
                </c:pt>
                <c:pt idx="1829">
                  <c:v>1.8070914489767405</c:v>
                </c:pt>
                <c:pt idx="1830">
                  <c:v>10.440884318163654</c:v>
                </c:pt>
                <c:pt idx="1831">
                  <c:v>1.4055161253426991</c:v>
                </c:pt>
                <c:pt idx="1832">
                  <c:v>-2.610254518096391</c:v>
                </c:pt>
                <c:pt idx="1833">
                  <c:v>0.40157643144603544</c:v>
                </c:pt>
                <c:pt idx="1834">
                  <c:v>6.2243991135359451</c:v>
                </c:pt>
                <c:pt idx="1835">
                  <c:v>6.2243991135359451</c:v>
                </c:pt>
                <c:pt idx="1836">
                  <c:v>0.20078825528438274</c:v>
                </c:pt>
                <c:pt idx="1837">
                  <c:v>-6.8268477451959484</c:v>
                </c:pt>
                <c:pt idx="1838">
                  <c:v>4.8188962852244996</c:v>
                </c:pt>
                <c:pt idx="1839">
                  <c:v>0.40157643144557892</c:v>
                </c:pt>
                <c:pt idx="1840">
                  <c:v>7.6298980622007333</c:v>
                </c:pt>
                <c:pt idx="1841">
                  <c:v>16.665155769453619</c:v>
                </c:pt>
                <c:pt idx="1842">
                  <c:v>1.6063038267273244</c:v>
                </c:pt>
                <c:pt idx="1843">
                  <c:v>-8.4331781464778821</c:v>
                </c:pt>
                <c:pt idx="1844">
                  <c:v>-13.653786884151389</c:v>
                </c:pt>
                <c:pt idx="1845">
                  <c:v>-5.2205224037788263</c:v>
                </c:pt>
                <c:pt idx="1846">
                  <c:v>4.6181098502238909</c:v>
                </c:pt>
                <c:pt idx="1847">
                  <c:v>-1.8070978578099863</c:v>
                </c:pt>
                <c:pt idx="1848">
                  <c:v>-6.4252659354432371</c:v>
                </c:pt>
                <c:pt idx="1849">
                  <c:v>3.8149633186150993</c:v>
                </c:pt>
                <c:pt idx="1850">
                  <c:v>7.6298980622007333</c:v>
                </c:pt>
                <c:pt idx="1851">
                  <c:v>-0.80315381233414751</c:v>
                </c:pt>
                <c:pt idx="1852">
                  <c:v>1.8070914489767405</c:v>
                </c:pt>
                <c:pt idx="1853">
                  <c:v>8.6338235070445855</c:v>
                </c:pt>
                <c:pt idx="1854">
                  <c:v>5.2204689177316723</c:v>
                </c:pt>
                <c:pt idx="1855">
                  <c:v>-4.6181517054324459</c:v>
                </c:pt>
                <c:pt idx="1856">
                  <c:v>-5.0197320919196464</c:v>
                </c:pt>
                <c:pt idx="1857">
                  <c:v>-7.6300123134112532</c:v>
                </c:pt>
                <c:pt idx="1858">
                  <c:v>-5.4213127947132724</c:v>
                </c:pt>
                <c:pt idx="1859">
                  <c:v>7.0275418450134746</c:v>
                </c:pt>
                <c:pt idx="1860">
                  <c:v>7.228327329928165</c:v>
                </c:pt>
                <c:pt idx="1861">
                  <c:v>2.007878992088254</c:v>
                </c:pt>
                <c:pt idx="1862">
                  <c:v>0.80315254639173139</c:v>
                </c:pt>
                <c:pt idx="1863">
                  <c:v>-12.449026280521593</c:v>
                </c:pt>
                <c:pt idx="1864">
                  <c:v>15.661246170286521</c:v>
                </c:pt>
                <c:pt idx="1865">
                  <c:v>10.240100100425641</c:v>
                </c:pt>
                <c:pt idx="1866">
                  <c:v>-7.0276387686635751</c:v>
                </c:pt>
                <c:pt idx="1867">
                  <c:v>8.8346083584277704</c:v>
                </c:pt>
                <c:pt idx="1868">
                  <c:v>7.8306833095537103</c:v>
                </c:pt>
                <c:pt idx="1869">
                  <c:v>2.6102411465807771</c:v>
                </c:pt>
                <c:pt idx="1870">
                  <c:v>0.40157643144557892</c:v>
                </c:pt>
                <c:pt idx="1871">
                  <c:v>0</c:v>
                </c:pt>
                <c:pt idx="1872">
                  <c:v>0</c:v>
                </c:pt>
                <c:pt idx="1873">
                  <c:v>-6.0236844419465392</c:v>
                </c:pt>
                <c:pt idx="1874">
                  <c:v>8.4330385764641882</c:v>
                </c:pt>
                <c:pt idx="1875">
                  <c:v>7.0275418450134746</c:v>
                </c:pt>
                <c:pt idx="1876">
                  <c:v>-1.4055200022912759</c:v>
                </c:pt>
                <c:pt idx="1877">
                  <c:v>6.4251849151747011</c:v>
                </c:pt>
                <c:pt idx="1878">
                  <c:v>-0.80315381233414751</c:v>
                </c:pt>
                <c:pt idx="1879">
                  <c:v>-11.645854124937687</c:v>
                </c:pt>
                <c:pt idx="1880">
                  <c:v>9.4369624373727987</c:v>
                </c:pt>
                <c:pt idx="1881">
                  <c:v>6.6259706376347483</c:v>
                </c:pt>
                <c:pt idx="1882">
                  <c:v>15.460464012668815</c:v>
                </c:pt>
                <c:pt idx="1883">
                  <c:v>16.263592167577666</c:v>
                </c:pt>
                <c:pt idx="1884">
                  <c:v>6.8267562809152338</c:v>
                </c:pt>
                <c:pt idx="1885">
                  <c:v>9.2361778235931826</c:v>
                </c:pt>
                <c:pt idx="1886">
                  <c:v>-2.208676029749951</c:v>
                </c:pt>
                <c:pt idx="1887">
                  <c:v>0.40157643144603544</c:v>
                </c:pt>
                <c:pt idx="1888">
                  <c:v>-2.8110438809181879</c:v>
                </c:pt>
                <c:pt idx="1889">
                  <c:v>11.444804218616925</c:v>
                </c:pt>
                <c:pt idx="1890">
                  <c:v>14.054986690241309</c:v>
                </c:pt>
                <c:pt idx="1891">
                  <c:v>3.2126025887722358</c:v>
                </c:pt>
                <c:pt idx="1892">
                  <c:v>11.645587961047566</c:v>
                </c:pt>
                <c:pt idx="1893">
                  <c:v>-5.6221032647202671</c:v>
                </c:pt>
                <c:pt idx="1894">
                  <c:v>3.8149633186150993</c:v>
                </c:pt>
                <c:pt idx="1895">
                  <c:v>15.05889945966425</c:v>
                </c:pt>
                <c:pt idx="1896">
                  <c:v>2.2086664560605418</c:v>
                </c:pt>
                <c:pt idx="1897">
                  <c:v>3.0118155205227608</c:v>
                </c:pt>
                <c:pt idx="1898">
                  <c:v>-7.0276387686635751</c:v>
                </c:pt>
                <c:pt idx="1899">
                  <c:v>-1.4055200022912759</c:v>
                </c:pt>
                <c:pt idx="1900">
                  <c:v>-1.4055200022908194</c:v>
                </c:pt>
                <c:pt idx="1901">
                  <c:v>0.20078825528483926</c:v>
                </c:pt>
                <c:pt idx="1902">
                  <c:v>6.8267562809152338</c:v>
                </c:pt>
                <c:pt idx="1903">
                  <c:v>5.8228272727316659</c:v>
                </c:pt>
                <c:pt idx="1904">
                  <c:v>18.472188053941899</c:v>
                </c:pt>
                <c:pt idx="1905">
                  <c:v>-1.2047311931945934</c:v>
                </c:pt>
                <c:pt idx="1906">
                  <c:v>8.6338235070445855</c:v>
                </c:pt>
                <c:pt idx="1907">
                  <c:v>22.68857174130326</c:v>
                </c:pt>
                <c:pt idx="1908">
                  <c:v>15.460464012669272</c:v>
                </c:pt>
                <c:pt idx="1909">
                  <c:v>10.240100100425185</c:v>
                </c:pt>
                <c:pt idx="1910">
                  <c:v>12.448722138513117</c:v>
                </c:pt>
                <c:pt idx="1911">
                  <c:v>1.0039404851731208</c:v>
                </c:pt>
                <c:pt idx="1912">
                  <c:v>11.244020396964002</c:v>
                </c:pt>
                <c:pt idx="1913">
                  <c:v>21.88545373532904</c:v>
                </c:pt>
                <c:pt idx="1914">
                  <c:v>9.6377469719472462</c:v>
                </c:pt>
                <c:pt idx="1915">
                  <c:v>7.8306833095537103</c:v>
                </c:pt>
                <c:pt idx="1916">
                  <c:v>12.448722138512661</c:v>
                </c:pt>
                <c:pt idx="1917">
                  <c:v>9.6377469719472462</c:v>
                </c:pt>
                <c:pt idx="1918">
                  <c:v>16.062810247742693</c:v>
                </c:pt>
                <c:pt idx="1919">
                  <c:v>7.2283273299286215</c:v>
                </c:pt>
                <c:pt idx="1920">
                  <c:v>17.669063386928098</c:v>
                </c:pt>
                <c:pt idx="1921">
                  <c:v>12.047155208235434</c:v>
                </c:pt>
                <c:pt idx="1922">
                  <c:v>4.8188962852244996</c:v>
                </c:pt>
                <c:pt idx="1923">
                  <c:v>6.6259706376347483</c:v>
                </c:pt>
                <c:pt idx="1924">
                  <c:v>19.476092103820683</c:v>
                </c:pt>
                <c:pt idx="1925">
                  <c:v>18.472188053941899</c:v>
                </c:pt>
                <c:pt idx="1926">
                  <c:v>4.417323336060508</c:v>
                </c:pt>
                <c:pt idx="1927">
                  <c:v>3.4133895778722723</c:v>
                </c:pt>
                <c:pt idx="1928">
                  <c:v>23.290909412932823</c:v>
                </c:pt>
                <c:pt idx="1929">
                  <c:v>25.901031072943773</c:v>
                </c:pt>
                <c:pt idx="1930">
                  <c:v>20.479994171398438</c:v>
                </c:pt>
                <c:pt idx="1931">
                  <c:v>6.8267562809152338</c:v>
                </c:pt>
                <c:pt idx="1932">
                  <c:v>15.259681775794295</c:v>
                </c:pt>
                <c:pt idx="1933">
                  <c:v>19.676872675927061</c:v>
                </c:pt>
                <c:pt idx="1934">
                  <c:v>29.113470091695469</c:v>
                </c:pt>
                <c:pt idx="1935">
                  <c:v>25.901031072943773</c:v>
                </c:pt>
                <c:pt idx="1936">
                  <c:v>26.101809106793119</c:v>
                </c:pt>
                <c:pt idx="1937">
                  <c:v>15.661246170286978</c:v>
                </c:pt>
                <c:pt idx="1938">
                  <c:v>15.862028248644755</c:v>
                </c:pt>
                <c:pt idx="1939">
                  <c:v>13.854203898614767</c:v>
                </c:pt>
                <c:pt idx="1940">
                  <c:v>33.128990289454705</c:v>
                </c:pt>
                <c:pt idx="1941">
                  <c:v>18.873749911755759</c:v>
                </c:pt>
                <c:pt idx="1942">
                  <c:v>17.267500577755488</c:v>
                </c:pt>
                <c:pt idx="1943">
                  <c:v>21.283114398058121</c:v>
                </c:pt>
                <c:pt idx="1944">
                  <c:v>21.082334460350424</c:v>
                </c:pt>
                <c:pt idx="1945">
                  <c:v>22.086233355796345</c:v>
                </c:pt>
                <c:pt idx="1946">
                  <c:v>22.487792358785182</c:v>
                </c:pt>
                <c:pt idx="1947">
                  <c:v>24.495582614374179</c:v>
                </c:pt>
                <c:pt idx="1948">
                  <c:v>25.097918144092549</c:v>
                </c:pt>
                <c:pt idx="1949">
                  <c:v>15.862028248645212</c:v>
                </c:pt>
                <c:pt idx="1950">
                  <c:v>24.897139713524201</c:v>
                </c:pt>
                <c:pt idx="1951">
                  <c:v>16.062810247742693</c:v>
                </c:pt>
                <c:pt idx="1952">
                  <c:v>23.893246370638938</c:v>
                </c:pt>
                <c:pt idx="1953">
                  <c:v>36.943705056627309</c:v>
                </c:pt>
                <c:pt idx="1954">
                  <c:v>20.479994171398438</c:v>
                </c:pt>
                <c:pt idx="1955">
                  <c:v>23.893246370638938</c:v>
                </c:pt>
                <c:pt idx="1956">
                  <c:v>20.27921391647709</c:v>
                </c:pt>
                <c:pt idx="1957">
                  <c:v>17.06671905425867</c:v>
                </c:pt>
                <c:pt idx="1958">
                  <c:v>36.341383578619364</c:v>
                </c:pt>
                <c:pt idx="1959">
                  <c:v>20.881554443336373</c:v>
                </c:pt>
                <c:pt idx="1960">
                  <c:v>19.476092103820683</c:v>
                </c:pt>
                <c:pt idx="1961">
                  <c:v>28.912693248260261</c:v>
                </c:pt>
                <c:pt idx="1962">
                  <c:v>20.479994171398438</c:v>
                </c:pt>
                <c:pt idx="1963">
                  <c:v>28.109585080808706</c:v>
                </c:pt>
                <c:pt idx="1964">
                  <c:v>23.893246370638479</c:v>
                </c:pt>
                <c:pt idx="1965">
                  <c:v>35.939835529432763</c:v>
                </c:pt>
                <c:pt idx="1966">
                  <c:v>20.68077434701862</c:v>
                </c:pt>
                <c:pt idx="1967">
                  <c:v>17.468282021978904</c:v>
                </c:pt>
                <c:pt idx="1968">
                  <c:v>12.247938712989153</c:v>
                </c:pt>
                <c:pt idx="1969">
                  <c:v>19.877653168740128</c:v>
                </c:pt>
                <c:pt idx="1970">
                  <c:v>33.128990289454705</c:v>
                </c:pt>
                <c:pt idx="1971">
                  <c:v>43.368422992742488</c:v>
                </c:pt>
                <c:pt idx="1972">
                  <c:v>12.047155208235434</c:v>
                </c:pt>
                <c:pt idx="1973">
                  <c:v>18.070625878994559</c:v>
                </c:pt>
                <c:pt idx="1974">
                  <c:v>16.665155769453619</c:v>
                </c:pt>
                <c:pt idx="1975">
                  <c:v>29.515023540439834</c:v>
                </c:pt>
                <c:pt idx="1976">
                  <c:v>14.657334589644105</c:v>
                </c:pt>
                <c:pt idx="1977">
                  <c:v>12.850288751866145</c:v>
                </c:pt>
                <c:pt idx="1978">
                  <c:v>25.700252959747644</c:v>
                </c:pt>
                <c:pt idx="1979">
                  <c:v>25.097918144092549</c:v>
                </c:pt>
                <c:pt idx="1980">
                  <c:v>9.2361778235936391</c:v>
                </c:pt>
                <c:pt idx="1981">
                  <c:v>20.479994171398438</c:v>
                </c:pt>
                <c:pt idx="1982">
                  <c:v>17.86984467259995</c:v>
                </c:pt>
                <c:pt idx="1983">
                  <c:v>15.05889945966425</c:v>
                </c:pt>
                <c:pt idx="1984">
                  <c:v>9.6377469719477027</c:v>
                </c:pt>
                <c:pt idx="1985">
                  <c:v>22.287012896948664</c:v>
                </c:pt>
                <c:pt idx="1986">
                  <c:v>10.440884318163654</c:v>
                </c:pt>
                <c:pt idx="1987">
                  <c:v>16.464374008148408</c:v>
                </c:pt>
                <c:pt idx="1988">
                  <c:v>27.306475643499862</c:v>
                </c:pt>
                <c:pt idx="1989">
                  <c:v>26.302587061293064</c:v>
                </c:pt>
                <c:pt idx="1990">
                  <c:v>28.912693248260716</c:v>
                </c:pt>
                <c:pt idx="1991">
                  <c:v>12.247938712989153</c:v>
                </c:pt>
                <c:pt idx="1992">
                  <c:v>24.495582614374179</c:v>
                </c:pt>
                <c:pt idx="1993">
                  <c:v>17.869844672600408</c:v>
                </c:pt>
                <c:pt idx="1994">
                  <c:v>16.263592167578125</c:v>
                </c:pt>
                <c:pt idx="1995">
                  <c:v>31.322010130378779</c:v>
                </c:pt>
                <c:pt idx="1996">
                  <c:v>31.522786021205889</c:v>
                </c:pt>
                <c:pt idx="1997">
                  <c:v>30.31812948537797</c:v>
                </c:pt>
                <c:pt idx="1998">
                  <c:v>18.070625878994559</c:v>
                </c:pt>
                <c:pt idx="1999">
                  <c:v>23.491688478161731</c:v>
                </c:pt>
                <c:pt idx="2000">
                  <c:v>17.869844672600408</c:v>
                </c:pt>
                <c:pt idx="2001">
                  <c:v>35.538287162516163</c:v>
                </c:pt>
                <c:pt idx="2002">
                  <c:v>10.240100100425641</c:v>
                </c:pt>
                <c:pt idx="2003">
                  <c:v>22.287012896948664</c:v>
                </c:pt>
                <c:pt idx="2004">
                  <c:v>21.684674035549385</c:v>
                </c:pt>
                <c:pt idx="2005">
                  <c:v>21.483894256458196</c:v>
                </c:pt>
                <c:pt idx="2006">
                  <c:v>28.711916325452592</c:v>
                </c:pt>
                <c:pt idx="2007">
                  <c:v>25.901031072944228</c:v>
                </c:pt>
                <c:pt idx="2008">
                  <c:v>20.27921391647709</c:v>
                </c:pt>
                <c:pt idx="2009">
                  <c:v>19.676872675927061</c:v>
                </c:pt>
                <c:pt idx="2010">
                  <c:v>26.302587061293519</c:v>
                </c:pt>
                <c:pt idx="2011">
                  <c:v>22.68857174130326</c:v>
                </c:pt>
                <c:pt idx="2012">
                  <c:v>16.665155769453619</c:v>
                </c:pt>
                <c:pt idx="2013">
                  <c:v>19.476092103820683</c:v>
                </c:pt>
                <c:pt idx="2014">
                  <c:v>29.113470091695469</c:v>
                </c:pt>
                <c:pt idx="2015">
                  <c:v>23.692467464064496</c:v>
                </c:pt>
                <c:pt idx="2016">
                  <c:v>19.877653168739673</c:v>
                </c:pt>
                <c:pt idx="2017">
                  <c:v>7.6298980622002768</c:v>
                </c:pt>
                <c:pt idx="2018">
                  <c:v>33.329765465664423</c:v>
                </c:pt>
                <c:pt idx="2019">
                  <c:v>26.704142732239696</c:v>
                </c:pt>
                <c:pt idx="2020">
                  <c:v>22.889351044502096</c:v>
                </c:pt>
                <c:pt idx="2021">
                  <c:v>21.483894256458651</c:v>
                </c:pt>
                <c:pt idx="2022">
                  <c:v>29.314246855755588</c:v>
                </c:pt>
                <c:pt idx="2023">
                  <c:v>6.4251849151742446</c:v>
                </c:pt>
                <c:pt idx="2024">
                  <c:v>19.074530721733066</c:v>
                </c:pt>
                <c:pt idx="2025">
                  <c:v>14.255769402622802</c:v>
                </c:pt>
                <c:pt idx="2026">
                  <c:v>36.943705056627763</c:v>
                </c:pt>
                <c:pt idx="2027">
                  <c:v>36.542157484059878</c:v>
                </c:pt>
                <c:pt idx="2028">
                  <c:v>12.448722138513117</c:v>
                </c:pt>
                <c:pt idx="2029">
                  <c:v>19.676872675927061</c:v>
                </c:pt>
                <c:pt idx="2030">
                  <c:v>3.2126025887726923</c:v>
                </c:pt>
                <c:pt idx="2031">
                  <c:v>23.692467464064954</c:v>
                </c:pt>
                <c:pt idx="2032">
                  <c:v>24.897139713524659</c:v>
                </c:pt>
                <c:pt idx="2033">
                  <c:v>34.735189475548474</c:v>
                </c:pt>
                <c:pt idx="2034">
                  <c:v>28.711916325452592</c:v>
                </c:pt>
                <c:pt idx="2035">
                  <c:v>19.676872675927061</c:v>
                </c:pt>
                <c:pt idx="2036">
                  <c:v>35.136738477883561</c:v>
                </c:pt>
                <c:pt idx="2037">
                  <c:v>16.062810247742693</c:v>
                </c:pt>
                <c:pt idx="2038">
                  <c:v>34.132865376383549</c:v>
                </c:pt>
                <c:pt idx="2039">
                  <c:v>18.27140700610882</c:v>
                </c:pt>
                <c:pt idx="2040">
                  <c:v>19.275311452421803</c:v>
                </c:pt>
                <c:pt idx="2041">
                  <c:v>19.275311452421803</c:v>
                </c:pt>
                <c:pt idx="2042">
                  <c:v>26.101809106793119</c:v>
                </c:pt>
                <c:pt idx="2043">
                  <c:v>16.464374008148862</c:v>
                </c:pt>
                <c:pt idx="2044">
                  <c:v>21.483894256458196</c:v>
                </c:pt>
                <c:pt idx="2045">
                  <c:v>22.086233355796345</c:v>
                </c:pt>
                <c:pt idx="2046">
                  <c:v>33.128990289454705</c:v>
                </c:pt>
                <c:pt idx="2047">
                  <c:v>29.916576671672036</c:v>
                </c:pt>
                <c:pt idx="2048">
                  <c:v>29.916576671672036</c:v>
                </c:pt>
                <c:pt idx="2049">
                  <c:v>29.916576671672036</c:v>
                </c:pt>
                <c:pt idx="2050">
                  <c:v>29.916576671672036</c:v>
                </c:pt>
                <c:pt idx="2051">
                  <c:v>29.916576671672036</c:v>
                </c:pt>
                <c:pt idx="2052">
                  <c:v>29.916576671672036</c:v>
                </c:pt>
                <c:pt idx="2053">
                  <c:v>29.916576671672036</c:v>
                </c:pt>
                <c:pt idx="2054">
                  <c:v>29.916576671672036</c:v>
                </c:pt>
                <c:pt idx="2055">
                  <c:v>29.916576671672036</c:v>
                </c:pt>
                <c:pt idx="2056">
                  <c:v>29.916576671672036</c:v>
                </c:pt>
                <c:pt idx="2057">
                  <c:v>29.916576671672036</c:v>
                </c:pt>
                <c:pt idx="2058">
                  <c:v>29.916576671672036</c:v>
                </c:pt>
                <c:pt idx="2059">
                  <c:v>29.916576671672036</c:v>
                </c:pt>
                <c:pt idx="2060">
                  <c:v>29.916576671672036</c:v>
                </c:pt>
                <c:pt idx="2061">
                  <c:v>29.916576671672036</c:v>
                </c:pt>
                <c:pt idx="2062">
                  <c:v>29.916576671672036</c:v>
                </c:pt>
                <c:pt idx="2063">
                  <c:v>29.916576671672036</c:v>
                </c:pt>
                <c:pt idx="2064">
                  <c:v>29.916576671672036</c:v>
                </c:pt>
                <c:pt idx="2065">
                  <c:v>29.916576671672036</c:v>
                </c:pt>
                <c:pt idx="2066">
                  <c:v>29.916576671672036</c:v>
                </c:pt>
                <c:pt idx="2067">
                  <c:v>29.916576671672036</c:v>
                </c:pt>
              </c:numCache>
            </c:numRef>
          </c:yVal>
          <c:smooth val="0"/>
        </c:ser>
        <c:ser>
          <c:idx val="4"/>
          <c:order val="3"/>
          <c:tx>
            <c:strRef>
              <c:f>calc!$D$5</c:f>
              <c:strCache>
                <c:ptCount val="1"/>
                <c:pt idx="0">
                  <c:v>long</c:v>
                </c:pt>
              </c:strCache>
            </c:strRef>
          </c:tx>
          <c:spPr>
            <a:ln w="158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calc!$G$6:$G$2073</c:f>
              <c:numCache>
                <c:formatCode>0.00</c:formatCode>
                <c:ptCount val="2068"/>
                <c:pt idx="0">
                  <c:v>35.136738477883561</c:v>
                </c:pt>
                <c:pt idx="1">
                  <c:v>0.40157643144603544</c:v>
                </c:pt>
                <c:pt idx="2">
                  <c:v>-1.606308890496851</c:v>
                </c:pt>
                <c:pt idx="3">
                  <c:v>5.6220412335692247</c:v>
                </c:pt>
                <c:pt idx="4">
                  <c:v>-2.8110438809181879</c:v>
                </c:pt>
                <c:pt idx="5">
                  <c:v>1.0039404851731208</c:v>
                </c:pt>
                <c:pt idx="6">
                  <c:v>2.6102411465807771</c:v>
                </c:pt>
                <c:pt idx="7">
                  <c:v>1.4055161253426991</c:v>
                </c:pt>
                <c:pt idx="8">
                  <c:v>5.4212551152351516</c:v>
                </c:pt>
                <c:pt idx="9">
                  <c:v>-4.8189418591370723</c:v>
                </c:pt>
                <c:pt idx="10">
                  <c:v>9.6377469719472462</c:v>
                </c:pt>
                <c:pt idx="11">
                  <c:v>5.2204689177316723</c:v>
                </c:pt>
                <c:pt idx="12">
                  <c:v>3.8149633186146428</c:v>
                </c:pt>
                <c:pt idx="13">
                  <c:v>4.417323336060508</c:v>
                </c:pt>
                <c:pt idx="14">
                  <c:v>-2.208676029749951</c:v>
                </c:pt>
                <c:pt idx="15">
                  <c:v>-2.0078869042279788</c:v>
                </c:pt>
                <c:pt idx="16">
                  <c:v>2.2086664560609983</c:v>
                </c:pt>
                <c:pt idx="17">
                  <c:v>6.4251849151742446</c:v>
                </c:pt>
                <c:pt idx="18">
                  <c:v>8.6338235070445855</c:v>
                </c:pt>
                <c:pt idx="19">
                  <c:v>12.047155208235434</c:v>
                </c:pt>
                <c:pt idx="20">
                  <c:v>10.039315803475427</c:v>
                </c:pt>
                <c:pt idx="21">
                  <c:v>0</c:v>
                </c:pt>
                <c:pt idx="22">
                  <c:v>-1.8070978578099863</c:v>
                </c:pt>
                <c:pt idx="23">
                  <c:v>2.007878992088254</c:v>
                </c:pt>
                <c:pt idx="24">
                  <c:v>9.4369624373727987</c:v>
                </c:pt>
                <c:pt idx="25">
                  <c:v>-6.2244751491617576</c:v>
                </c:pt>
                <c:pt idx="26">
                  <c:v>-0.60236524057532914</c:v>
                </c:pt>
                <c:pt idx="27">
                  <c:v>3.8149633186146428</c:v>
                </c:pt>
                <c:pt idx="28">
                  <c:v>12.850288751866602</c:v>
                </c:pt>
                <c:pt idx="29">
                  <c:v>4.6181098502238909</c:v>
                </c:pt>
                <c:pt idx="30">
                  <c:v>15.05889945966425</c:v>
                </c:pt>
                <c:pt idx="31">
                  <c:v>-9.437137216331319</c:v>
                </c:pt>
                <c:pt idx="32">
                  <c:v>2.007878992088254</c:v>
                </c:pt>
                <c:pt idx="33">
                  <c:v>-6.0236844419465392</c:v>
                </c:pt>
                <c:pt idx="34">
                  <c:v>12.047155208235434</c:v>
                </c:pt>
                <c:pt idx="35">
                  <c:v>-3.2126228438486049</c:v>
                </c:pt>
                <c:pt idx="36">
                  <c:v>-1.4055200022912759</c:v>
                </c:pt>
                <c:pt idx="37">
                  <c:v>0.80315254639218792</c:v>
                </c:pt>
                <c:pt idx="38">
                  <c:v>10.039315803475427</c:v>
                </c:pt>
                <c:pt idx="39">
                  <c:v>-6.2244751491622141</c:v>
                </c:pt>
                <c:pt idx="40">
                  <c:v>13.653421027744468</c:v>
                </c:pt>
                <c:pt idx="41">
                  <c:v>3.8149633186150993</c:v>
                </c:pt>
                <c:pt idx="42">
                  <c:v>5.6220412335687682</c:v>
                </c:pt>
                <c:pt idx="43">
                  <c:v>5.0196826410610162</c:v>
                </c:pt>
                <c:pt idx="44">
                  <c:v>-3.6142021231496484</c:v>
                </c:pt>
                <c:pt idx="45">
                  <c:v>15.259681775794295</c:v>
                </c:pt>
                <c:pt idx="46">
                  <c:v>-2.2086760297494945</c:v>
                </c:pt>
                <c:pt idx="47">
                  <c:v>-2.4094652343732008</c:v>
                </c:pt>
                <c:pt idx="48">
                  <c:v>12.649505484806031</c:v>
                </c:pt>
                <c:pt idx="49">
                  <c:v>-6.4252659354432371</c:v>
                </c:pt>
                <c:pt idx="50">
                  <c:v>1.6063038267273244</c:v>
                </c:pt>
                <c:pt idx="51">
                  <c:v>-3.2126228438486049</c:v>
                </c:pt>
                <c:pt idx="52">
                  <c:v>15.460464012669272</c:v>
                </c:pt>
                <c:pt idx="53">
                  <c:v>10.842452515997405</c:v>
                </c:pt>
                <c:pt idx="54">
                  <c:v>-4.2165716352660523</c:v>
                </c:pt>
                <c:pt idx="55">
                  <c:v>6.2243991135364016</c:v>
                </c:pt>
                <c:pt idx="56">
                  <c:v>5.6220412335692247</c:v>
                </c:pt>
                <c:pt idx="57">
                  <c:v>-4.0157817188078786</c:v>
                </c:pt>
                <c:pt idx="58">
                  <c:v>2.007878992088254</c:v>
                </c:pt>
                <c:pt idx="59">
                  <c:v>2.4094538408922794</c:v>
                </c:pt>
                <c:pt idx="60">
                  <c:v>-8.6339698023637119</c:v>
                </c:pt>
                <c:pt idx="61">
                  <c:v>-12.850612832378976</c:v>
                </c:pt>
                <c:pt idx="62">
                  <c:v>1.0039404851731208</c:v>
                </c:pt>
                <c:pt idx="63">
                  <c:v>4.6181098502234343</c:v>
                </c:pt>
                <c:pt idx="64">
                  <c:v>1.6063038267273244</c:v>
                </c:pt>
                <c:pt idx="65">
                  <c:v>5.8228272727316659</c:v>
                </c:pt>
                <c:pt idx="66">
                  <c:v>5.0196826410610162</c:v>
                </c:pt>
                <c:pt idx="67">
                  <c:v>9.4369624373727987</c:v>
                </c:pt>
                <c:pt idx="68">
                  <c:v>11.244020396963545</c:v>
                </c:pt>
                <c:pt idx="69">
                  <c:v>-2.2086760297494945</c:v>
                </c:pt>
                <c:pt idx="70">
                  <c:v>-2.4094652343732008</c:v>
                </c:pt>
                <c:pt idx="71">
                  <c:v>10.039315803475427</c:v>
                </c:pt>
                <c:pt idx="72">
                  <c:v>4.417323336060508</c:v>
                </c:pt>
                <c:pt idx="73">
                  <c:v>2.6102411465807771</c:v>
                </c:pt>
                <c:pt idx="74">
                  <c:v>-5.8228938137989275</c:v>
                </c:pt>
                <c:pt idx="75">
                  <c:v>-8.6339698023637119</c:v>
                </c:pt>
                <c:pt idx="76">
                  <c:v>8.4330385764641882</c:v>
                </c:pt>
                <c:pt idx="77">
                  <c:v>8.4330385764641882</c:v>
                </c:pt>
                <c:pt idx="78">
                  <c:v>3.2126025887722358</c:v>
                </c:pt>
                <c:pt idx="79">
                  <c:v>-10.441098262106989</c:v>
                </c:pt>
                <c:pt idx="80">
                  <c:v>-3.0118333228358853</c:v>
                </c:pt>
                <c:pt idx="81">
                  <c:v>13.85420389861431</c:v>
                </c:pt>
                <c:pt idx="82">
                  <c:v>-4.0157817188078786</c:v>
                </c:pt>
                <c:pt idx="83">
                  <c:v>-4.2165716352660523</c:v>
                </c:pt>
                <c:pt idx="84">
                  <c:v>2.4094538408922794</c:v>
                </c:pt>
                <c:pt idx="85">
                  <c:v>-0.60236524057487251</c:v>
                </c:pt>
                <c:pt idx="86">
                  <c:v>3.2126025887722358</c:v>
                </c:pt>
                <c:pt idx="87">
                  <c:v>12.047155208235434</c:v>
                </c:pt>
                <c:pt idx="88">
                  <c:v>-1.0039424632081357</c:v>
                </c:pt>
                <c:pt idx="89">
                  <c:v>2.811028373124711</c:v>
                </c:pt>
                <c:pt idx="90">
                  <c:v>7.6298980622002768</c:v>
                </c:pt>
                <c:pt idx="91">
                  <c:v>-0.20078833440578439</c:v>
                </c:pt>
                <c:pt idx="92">
                  <c:v>-6.8268477451959484</c:v>
                </c:pt>
                <c:pt idx="93">
                  <c:v>8.031468477716988</c:v>
                </c:pt>
                <c:pt idx="94">
                  <c:v>10.641668456688159</c:v>
                </c:pt>
                <c:pt idx="95">
                  <c:v>0.60236452848226074</c:v>
                </c:pt>
                <c:pt idx="96">
                  <c:v>3.4133895778722723</c:v>
                </c:pt>
                <c:pt idx="97">
                  <c:v>-4.0157817188078786</c:v>
                </c:pt>
                <c:pt idx="98">
                  <c:v>-10.842683233625625</c:v>
                </c:pt>
                <c:pt idx="99">
                  <c:v>9.6377469719472462</c:v>
                </c:pt>
                <c:pt idx="100">
                  <c:v>12.247938712988697</c:v>
                </c:pt>
                <c:pt idx="101">
                  <c:v>-5.8228938137989275</c:v>
                </c:pt>
                <c:pt idx="102">
                  <c:v>6.4251849151742446</c:v>
                </c:pt>
                <c:pt idx="103">
                  <c:v>-0.20078833440578439</c:v>
                </c:pt>
                <c:pt idx="104">
                  <c:v>1.0039404851731208</c:v>
                </c:pt>
                <c:pt idx="105">
                  <c:v>-6.2244751491622141</c:v>
                </c:pt>
                <c:pt idx="106">
                  <c:v>8.8346083584277704</c:v>
                </c:pt>
                <c:pt idx="107">
                  <c:v>-0.20078833440578439</c:v>
                </c:pt>
                <c:pt idx="108">
                  <c:v>-4.0157817188078786</c:v>
                </c:pt>
                <c:pt idx="109">
                  <c:v>7.0275418450134746</c:v>
                </c:pt>
                <c:pt idx="110">
                  <c:v>11.645587961047566</c:v>
                </c:pt>
                <c:pt idx="111">
                  <c:v>7.8306833095541668</c:v>
                </c:pt>
                <c:pt idx="112">
                  <c:v>12.047155208235434</c:v>
                </c:pt>
                <c:pt idx="113">
                  <c:v>1.0039404851731208</c:v>
                </c:pt>
                <c:pt idx="114">
                  <c:v>8.6338235070445855</c:v>
                </c:pt>
                <c:pt idx="115">
                  <c:v>3.4133895778722723</c:v>
                </c:pt>
                <c:pt idx="116">
                  <c:v>11.444804218616925</c:v>
                </c:pt>
                <c:pt idx="117">
                  <c:v>-3.814991881434842</c:v>
                </c:pt>
                <c:pt idx="118">
                  <c:v>-0.60236524057487251</c:v>
                </c:pt>
                <c:pt idx="119">
                  <c:v>7.0275418450134746</c:v>
                </c:pt>
                <c:pt idx="120">
                  <c:v>-0.80315381233460403</c:v>
                </c:pt>
                <c:pt idx="121">
                  <c:v>10.240100100425185</c:v>
                </c:pt>
                <c:pt idx="122">
                  <c:v>12.047155208235434</c:v>
                </c:pt>
                <c:pt idx="123">
                  <c:v>0.60236452848226074</c:v>
                </c:pt>
                <c:pt idx="124">
                  <c:v>-6.6260568007882643</c:v>
                </c:pt>
                <c:pt idx="125">
                  <c:v>-13.452993252705687</c:v>
                </c:pt>
                <c:pt idx="126">
                  <c:v>-0.40157674793164155</c:v>
                </c:pt>
                <c:pt idx="127">
                  <c:v>-4.4173616308080215</c:v>
                </c:pt>
                <c:pt idx="128">
                  <c:v>18.873749911755759</c:v>
                </c:pt>
                <c:pt idx="129">
                  <c:v>12.850288751866145</c:v>
                </c:pt>
                <c:pt idx="130">
                  <c:v>1.4055161253426991</c:v>
                </c:pt>
                <c:pt idx="131">
                  <c:v>7.0275418450134746</c:v>
                </c:pt>
                <c:pt idx="132">
                  <c:v>5.6220412335687682</c:v>
                </c:pt>
                <c:pt idx="133">
                  <c:v>11.444804218616468</c:v>
                </c:pt>
                <c:pt idx="134">
                  <c:v>11.846371624254624</c:v>
                </c:pt>
                <c:pt idx="135">
                  <c:v>8.031468477716988</c:v>
                </c:pt>
                <c:pt idx="136">
                  <c:v>10.641668456688159</c:v>
                </c:pt>
                <c:pt idx="137">
                  <c:v>4.417323336060508</c:v>
                </c:pt>
                <c:pt idx="138">
                  <c:v>3.4133895778722723</c:v>
                </c:pt>
                <c:pt idx="139">
                  <c:v>-0.20078833440624091</c:v>
                </c:pt>
                <c:pt idx="140">
                  <c:v>8.031468477716988</c:v>
                </c:pt>
                <c:pt idx="141">
                  <c:v>-3.8149918814352985</c:v>
                </c:pt>
                <c:pt idx="142">
                  <c:v>9.4369624373727987</c:v>
                </c:pt>
                <c:pt idx="143">
                  <c:v>-7.4292210527732596</c:v>
                </c:pt>
                <c:pt idx="144">
                  <c:v>15.460464012668815</c:v>
                </c:pt>
                <c:pt idx="145">
                  <c:v>14.054986690241309</c:v>
                </c:pt>
                <c:pt idx="146">
                  <c:v>12.850288751866145</c:v>
                </c:pt>
                <c:pt idx="147">
                  <c:v>3.0118155205227608</c:v>
                </c:pt>
                <c:pt idx="148">
                  <c:v>9.4369624373723422</c:v>
                </c:pt>
                <c:pt idx="149">
                  <c:v>1.4055161253426991</c:v>
                </c:pt>
                <c:pt idx="150">
                  <c:v>4.8188962852244996</c:v>
                </c:pt>
                <c:pt idx="151">
                  <c:v>1.8070914489767405</c:v>
                </c:pt>
                <c:pt idx="152">
                  <c:v>8.031468477716988</c:v>
                </c:pt>
                <c:pt idx="153">
                  <c:v>-8.6339698023641684</c:v>
                </c:pt>
                <c:pt idx="154">
                  <c:v>2.007878992088254</c:v>
                </c:pt>
                <c:pt idx="155">
                  <c:v>11.444804218616925</c:v>
                </c:pt>
                <c:pt idx="156">
                  <c:v>0.40157643144603544</c:v>
                </c:pt>
                <c:pt idx="157">
                  <c:v>6.8267562809152338</c:v>
                </c:pt>
                <c:pt idx="158">
                  <c:v>3.6141764878201807</c:v>
                </c:pt>
                <c:pt idx="159">
                  <c:v>14.054986690241309</c:v>
                </c:pt>
                <c:pt idx="160">
                  <c:v>25.298696495320087</c:v>
                </c:pt>
                <c:pt idx="161">
                  <c:v>-3.0118333228358853</c:v>
                </c:pt>
                <c:pt idx="162">
                  <c:v>5.6220412335692247</c:v>
                </c:pt>
                <c:pt idx="163">
                  <c:v>-3.6142021231496484</c:v>
                </c:pt>
                <c:pt idx="164">
                  <c:v>10.842452515997405</c:v>
                </c:pt>
                <c:pt idx="165">
                  <c:v>-4.2165716352660523</c:v>
                </c:pt>
                <c:pt idx="166">
                  <c:v>-0.20078833440578439</c:v>
                </c:pt>
                <c:pt idx="167">
                  <c:v>-6.2244751491617576</c:v>
                </c:pt>
                <c:pt idx="168">
                  <c:v>-0.40157674793118497</c:v>
                </c:pt>
                <c:pt idx="169">
                  <c:v>-2.2086760297494945</c:v>
                </c:pt>
                <c:pt idx="170">
                  <c:v>-3.4134124439536384</c:v>
                </c:pt>
                <c:pt idx="171">
                  <c:v>-7.2284298711902499</c:v>
                </c:pt>
                <c:pt idx="172">
                  <c:v>8.031468477716988</c:v>
                </c:pt>
                <c:pt idx="173">
                  <c:v>3.0118155205227608</c:v>
                </c:pt>
                <c:pt idx="174">
                  <c:v>-19.075244788747082</c:v>
                </c:pt>
                <c:pt idx="175">
                  <c:v>6.2243991135359451</c:v>
                </c:pt>
                <c:pt idx="176">
                  <c:v>-6.6260568007882643</c:v>
                </c:pt>
                <c:pt idx="177">
                  <c:v>14.858117064279968</c:v>
                </c:pt>
                <c:pt idx="178">
                  <c:v>13.051071939692161</c:v>
                </c:pt>
                <c:pt idx="179">
                  <c:v>-2.8110438809177314</c:v>
                </c:pt>
                <c:pt idx="180">
                  <c:v>1.0039404851731208</c:v>
                </c:pt>
                <c:pt idx="181">
                  <c:v>-9.8387213975438126</c:v>
                </c:pt>
                <c:pt idx="182">
                  <c:v>8.8346083584273138</c:v>
                </c:pt>
                <c:pt idx="183">
                  <c:v>12.047155208235434</c:v>
                </c:pt>
                <c:pt idx="184">
                  <c:v>4.8188962852240431</c:v>
                </c:pt>
                <c:pt idx="185">
                  <c:v>5.6220412335687682</c:v>
                </c:pt>
                <c:pt idx="186">
                  <c:v>4.2165367427365803</c:v>
                </c:pt>
                <c:pt idx="187">
                  <c:v>12.448722138513117</c:v>
                </c:pt>
                <c:pt idx="188">
                  <c:v>3.6141764878201807</c:v>
                </c:pt>
                <c:pt idx="189">
                  <c:v>2.2086664560605418</c:v>
                </c:pt>
                <c:pt idx="190">
                  <c:v>6.4251849151747011</c:v>
                </c:pt>
                <c:pt idx="191">
                  <c:v>-16.063316622884951</c:v>
                </c:pt>
                <c:pt idx="192">
                  <c:v>-3.6142021231496484</c:v>
                </c:pt>
                <c:pt idx="193">
                  <c:v>-5.4213127947132724</c:v>
                </c:pt>
                <c:pt idx="194">
                  <c:v>-3.0118333228358853</c:v>
                </c:pt>
                <c:pt idx="195">
                  <c:v>1.2047283448237331</c:v>
                </c:pt>
                <c:pt idx="196">
                  <c:v>-10.641890708353287</c:v>
                </c:pt>
                <c:pt idx="197">
                  <c:v>0.80315254639218792</c:v>
                </c:pt>
                <c:pt idx="198">
                  <c:v>0</c:v>
                </c:pt>
                <c:pt idx="199">
                  <c:v>21.283114398058121</c:v>
                </c:pt>
                <c:pt idx="200">
                  <c:v>25.097918144092549</c:v>
                </c:pt>
                <c:pt idx="201">
                  <c:v>5.4212551152346951</c:v>
                </c:pt>
                <c:pt idx="202">
                  <c:v>1.2047283448237331</c:v>
                </c:pt>
                <c:pt idx="203">
                  <c:v>-15.260138779521096</c:v>
                </c:pt>
                <c:pt idx="204">
                  <c:v>-1.8070978578099863</c:v>
                </c:pt>
                <c:pt idx="205">
                  <c:v>4.4173233360600515</c:v>
                </c:pt>
                <c:pt idx="206">
                  <c:v>9.2361778235931826</c:v>
                </c:pt>
                <c:pt idx="207">
                  <c:v>10.842452515997861</c:v>
                </c:pt>
                <c:pt idx="208">
                  <c:v>4.8188962852240431</c:v>
                </c:pt>
                <c:pt idx="209">
                  <c:v>6.2243991135364016</c:v>
                </c:pt>
                <c:pt idx="210">
                  <c:v>3.8149633186150993</c:v>
                </c:pt>
                <c:pt idx="211">
                  <c:v>0.40157643144557892</c:v>
                </c:pt>
                <c:pt idx="212">
                  <c:v>-4.8189418591366158</c:v>
                </c:pt>
                <c:pt idx="213">
                  <c:v>-5.2205224037788263</c:v>
                </c:pt>
                <c:pt idx="214">
                  <c:v>9.0353931306110713</c:v>
                </c:pt>
                <c:pt idx="215">
                  <c:v>-3.0118333228358853</c:v>
                </c:pt>
                <c:pt idx="216">
                  <c:v>-9.437137216331319</c:v>
                </c:pt>
                <c:pt idx="217">
                  <c:v>0.20078825528438274</c:v>
                </c:pt>
                <c:pt idx="218">
                  <c:v>-4.417361630808478</c:v>
                </c:pt>
                <c:pt idx="219">
                  <c:v>9.2361778235931826</c:v>
                </c:pt>
                <c:pt idx="220">
                  <c:v>8.031468477716988</c:v>
                </c:pt>
                <c:pt idx="221">
                  <c:v>-3.2126228438481483</c:v>
                </c:pt>
                <c:pt idx="222">
                  <c:v>3.0118155205227608</c:v>
                </c:pt>
                <c:pt idx="223">
                  <c:v>4.2165367427370368</c:v>
                </c:pt>
                <c:pt idx="224">
                  <c:v>2.007878992088254</c:v>
                </c:pt>
                <c:pt idx="225">
                  <c:v>-1.4055200022912759</c:v>
                </c:pt>
                <c:pt idx="226">
                  <c:v>10.039315803475427</c:v>
                </c:pt>
                <c:pt idx="227">
                  <c:v>-8.0315950718454339</c:v>
                </c:pt>
                <c:pt idx="228">
                  <c:v>-3.6142021231496484</c:v>
                </c:pt>
                <c:pt idx="229">
                  <c:v>9.4369624373727987</c:v>
                </c:pt>
                <c:pt idx="230">
                  <c:v>5.0196826410610162</c:v>
                </c:pt>
                <c:pt idx="231">
                  <c:v>-5.4213127947128159</c:v>
                </c:pt>
                <c:pt idx="232">
                  <c:v>11.444804218616925</c:v>
                </c:pt>
                <c:pt idx="233">
                  <c:v>7.0275418450134746</c:v>
                </c:pt>
                <c:pt idx="234">
                  <c:v>1.8070914489767405</c:v>
                </c:pt>
                <c:pt idx="235">
                  <c:v>-4.2165716352660523</c:v>
                </c:pt>
                <c:pt idx="236">
                  <c:v>3.8149633186150993</c:v>
                </c:pt>
                <c:pt idx="237">
                  <c:v>12.247938712989153</c:v>
                </c:pt>
                <c:pt idx="238">
                  <c:v>-3.6142021231501049</c:v>
                </c:pt>
                <c:pt idx="239">
                  <c:v>3.6141764878201807</c:v>
                </c:pt>
                <c:pt idx="240">
                  <c:v>-7.0276387686635751</c:v>
                </c:pt>
                <c:pt idx="241">
                  <c:v>-6.6260568007882643</c:v>
                </c:pt>
                <c:pt idx="242">
                  <c:v>13.653421027744468</c:v>
                </c:pt>
                <c:pt idx="243">
                  <c:v>7.4291127356579914</c:v>
                </c:pt>
                <c:pt idx="244">
                  <c:v>12.247938712988697</c:v>
                </c:pt>
                <c:pt idx="245">
                  <c:v>-3.6142021231496484</c:v>
                </c:pt>
                <c:pt idx="246">
                  <c:v>8.8346083584273138</c:v>
                </c:pt>
                <c:pt idx="247">
                  <c:v>-2.4094652343732008</c:v>
                </c:pt>
                <c:pt idx="248">
                  <c:v>-5.6221032647202671</c:v>
                </c:pt>
                <c:pt idx="249">
                  <c:v>19.476092103820228</c:v>
                </c:pt>
                <c:pt idx="250">
                  <c:v>6.2243991135359451</c:v>
                </c:pt>
                <c:pt idx="251">
                  <c:v>-10.240305894889453</c:v>
                </c:pt>
                <c:pt idx="252">
                  <c:v>2.8110283731251675</c:v>
                </c:pt>
                <c:pt idx="253">
                  <c:v>11.244020396964002</c:v>
                </c:pt>
                <c:pt idx="254">
                  <c:v>-3.2126228438481483</c:v>
                </c:pt>
                <c:pt idx="255">
                  <c:v>10.440884318163654</c:v>
                </c:pt>
                <c:pt idx="256">
                  <c:v>13.653421027744468</c:v>
                </c:pt>
                <c:pt idx="257">
                  <c:v>-2.2086760297494945</c:v>
                </c:pt>
                <c:pt idx="258">
                  <c:v>-3.8149918814352985</c:v>
                </c:pt>
                <c:pt idx="259">
                  <c:v>-4.2165716352660523</c:v>
                </c:pt>
                <c:pt idx="260">
                  <c:v>-6.2244751491617576</c:v>
                </c:pt>
                <c:pt idx="261">
                  <c:v>-0.60236524057487251</c:v>
                </c:pt>
                <c:pt idx="262">
                  <c:v>4.0157500702543381</c:v>
                </c:pt>
                <c:pt idx="263">
                  <c:v>5.6220412335687682</c:v>
                </c:pt>
                <c:pt idx="264">
                  <c:v>11.04323649609009</c:v>
                </c:pt>
                <c:pt idx="265">
                  <c:v>-0.60236524057487251</c:v>
                </c:pt>
                <c:pt idx="266">
                  <c:v>14.657334589644105</c:v>
                </c:pt>
                <c:pt idx="267">
                  <c:v>20.68077434701862</c:v>
                </c:pt>
                <c:pt idx="268">
                  <c:v>0.80315254639218792</c:v>
                </c:pt>
                <c:pt idx="269">
                  <c:v>6.8267562809147773</c:v>
                </c:pt>
                <c:pt idx="270">
                  <c:v>-7.0276387686635751</c:v>
                </c:pt>
                <c:pt idx="271">
                  <c:v>6.2243991135359451</c:v>
                </c:pt>
                <c:pt idx="272">
                  <c:v>-8.0315950718454339</c:v>
                </c:pt>
                <c:pt idx="273">
                  <c:v>-1.0039424632081357</c:v>
                </c:pt>
                <c:pt idx="274">
                  <c:v>23.090130268379038</c:v>
                </c:pt>
                <c:pt idx="275">
                  <c:v>-15.260138779521553</c:v>
                </c:pt>
                <c:pt idx="276">
                  <c:v>-0.80315381233460403</c:v>
                </c:pt>
                <c:pt idx="277">
                  <c:v>2.2086664560605418</c:v>
                </c:pt>
                <c:pt idx="278">
                  <c:v>11.846371624254624</c:v>
                </c:pt>
                <c:pt idx="279">
                  <c:v>12.850288751866145</c:v>
                </c:pt>
                <c:pt idx="280">
                  <c:v>-7.8308036531028842</c:v>
                </c:pt>
                <c:pt idx="281">
                  <c:v>-4.0157817188078786</c:v>
                </c:pt>
                <c:pt idx="282">
                  <c:v>4.2165367427365803</c:v>
                </c:pt>
                <c:pt idx="283">
                  <c:v>-2.4094652343732008</c:v>
                </c:pt>
                <c:pt idx="284">
                  <c:v>-4.0157817188078786</c:v>
                </c:pt>
                <c:pt idx="285">
                  <c:v>12.448722138513117</c:v>
                </c:pt>
                <c:pt idx="286">
                  <c:v>-5.2205224037792828</c:v>
                </c:pt>
                <c:pt idx="287">
                  <c:v>0.20078825528483926</c:v>
                </c:pt>
                <c:pt idx="288">
                  <c:v>-8.2323865696380043</c:v>
                </c:pt>
                <c:pt idx="289">
                  <c:v>0.20078825528438274</c:v>
                </c:pt>
                <c:pt idx="290">
                  <c:v>11.846371624254624</c:v>
                </c:pt>
                <c:pt idx="291">
                  <c:v>0.20078825528438274</c:v>
                </c:pt>
                <c:pt idx="292">
                  <c:v>15.259681775794752</c:v>
                </c:pt>
                <c:pt idx="293">
                  <c:v>5.0196826410610162</c:v>
                </c:pt>
                <c:pt idx="294">
                  <c:v>6.6259706376347483</c:v>
                </c:pt>
                <c:pt idx="295">
                  <c:v>-22.287987744961598</c:v>
                </c:pt>
                <c:pt idx="296">
                  <c:v>2.2086664560609983</c:v>
                </c:pt>
                <c:pt idx="297">
                  <c:v>-4.8189418591366158</c:v>
                </c:pt>
                <c:pt idx="298">
                  <c:v>-1.8070978578099863</c:v>
                </c:pt>
                <c:pt idx="299">
                  <c:v>-7.0276387686635751</c:v>
                </c:pt>
                <c:pt idx="300">
                  <c:v>3.8149633186150993</c:v>
                </c:pt>
                <c:pt idx="301">
                  <c:v>8.031468477716988</c:v>
                </c:pt>
                <c:pt idx="302">
                  <c:v>-0.80315381233414751</c:v>
                </c:pt>
                <c:pt idx="303">
                  <c:v>2.007878992088254</c:v>
                </c:pt>
                <c:pt idx="304">
                  <c:v>6.8267562809147773</c:v>
                </c:pt>
                <c:pt idx="305">
                  <c:v>10.842452515997861</c:v>
                </c:pt>
                <c:pt idx="306">
                  <c:v>8.8346083584273138</c:v>
                </c:pt>
                <c:pt idx="307">
                  <c:v>11.444804218616925</c:v>
                </c:pt>
                <c:pt idx="308">
                  <c:v>-0.40157674793164155</c:v>
                </c:pt>
                <c:pt idx="309">
                  <c:v>-1.2047311931945934</c:v>
                </c:pt>
                <c:pt idx="310">
                  <c:v>-6.8268477451959484</c:v>
                </c:pt>
                <c:pt idx="311">
                  <c:v>12.247938712988697</c:v>
                </c:pt>
                <c:pt idx="312">
                  <c:v>0</c:v>
                </c:pt>
                <c:pt idx="313">
                  <c:v>-13.051406226817432</c:v>
                </c:pt>
                <c:pt idx="314">
                  <c:v>4.8188962852244996</c:v>
                </c:pt>
                <c:pt idx="315">
                  <c:v>16.263592167578125</c:v>
                </c:pt>
                <c:pt idx="316">
                  <c:v>19.877653168739673</c:v>
                </c:pt>
                <c:pt idx="317">
                  <c:v>-4.6181517054324459</c:v>
                </c:pt>
                <c:pt idx="318">
                  <c:v>4.4173233360600515</c:v>
                </c:pt>
                <c:pt idx="319">
                  <c:v>11.04323649609009</c:v>
                </c:pt>
                <c:pt idx="320">
                  <c:v>11.645587961047566</c:v>
                </c:pt>
                <c:pt idx="321">
                  <c:v>1.0039404851731208</c:v>
                </c:pt>
                <c:pt idx="322">
                  <c:v>8.4330385764641882</c:v>
                </c:pt>
                <c:pt idx="323">
                  <c:v>3.2126025887726923</c:v>
                </c:pt>
                <c:pt idx="324">
                  <c:v>0.60236452848226074</c:v>
                </c:pt>
                <c:pt idx="325">
                  <c:v>11.244020396964002</c:v>
                </c:pt>
                <c:pt idx="326">
                  <c:v>9.0353931306110713</c:v>
                </c:pt>
                <c:pt idx="327">
                  <c:v>-9.437137216331319</c:v>
                </c:pt>
                <c:pt idx="328">
                  <c:v>2.811028373124711</c:v>
                </c:pt>
                <c:pt idx="329">
                  <c:v>0.60236452848226074</c:v>
                </c:pt>
                <c:pt idx="330">
                  <c:v>-14.055374384037746</c:v>
                </c:pt>
                <c:pt idx="331">
                  <c:v>-15.059344516136253</c:v>
                </c:pt>
                <c:pt idx="332">
                  <c:v>3.0118155205227608</c:v>
                </c:pt>
                <c:pt idx="333">
                  <c:v>0.60236452848226074</c:v>
                </c:pt>
                <c:pt idx="334">
                  <c:v>0.40157643144603544</c:v>
                </c:pt>
                <c:pt idx="335">
                  <c:v>11.244020396964002</c:v>
                </c:pt>
                <c:pt idx="336">
                  <c:v>-0.80315381233414751</c:v>
                </c:pt>
                <c:pt idx="337">
                  <c:v>-5.0197320919196464</c:v>
                </c:pt>
                <c:pt idx="338">
                  <c:v>23.893246370638479</c:v>
                </c:pt>
                <c:pt idx="339">
                  <c:v>11.04323649609009</c:v>
                </c:pt>
                <c:pt idx="340">
                  <c:v>5.8228272727316659</c:v>
                </c:pt>
                <c:pt idx="341">
                  <c:v>4.417323336060508</c:v>
                </c:pt>
                <c:pt idx="342">
                  <c:v>25.298696495320545</c:v>
                </c:pt>
                <c:pt idx="343">
                  <c:v>3.4133895778722723</c:v>
                </c:pt>
                <c:pt idx="344">
                  <c:v>-4.6181517054324459</c:v>
                </c:pt>
                <c:pt idx="345">
                  <c:v>3.0118155205227608</c:v>
                </c:pt>
                <c:pt idx="346">
                  <c:v>-3.0118333228358853</c:v>
                </c:pt>
                <c:pt idx="347">
                  <c:v>9.8385314273152229</c:v>
                </c:pt>
                <c:pt idx="348">
                  <c:v>12.047155208235434</c:v>
                </c:pt>
                <c:pt idx="349">
                  <c:v>4.0157500702543381</c:v>
                </c:pt>
                <c:pt idx="350">
                  <c:v>12.850288751866145</c:v>
                </c:pt>
                <c:pt idx="351">
                  <c:v>5.4212551152351516</c:v>
                </c:pt>
                <c:pt idx="352">
                  <c:v>14.657334589644105</c:v>
                </c:pt>
                <c:pt idx="353">
                  <c:v>4.0157500702543381</c:v>
                </c:pt>
                <c:pt idx="354">
                  <c:v>10.240100100425641</c:v>
                </c:pt>
                <c:pt idx="355">
                  <c:v>5.4212551152351516</c:v>
                </c:pt>
                <c:pt idx="356">
                  <c:v>5.4212551152351516</c:v>
                </c:pt>
                <c:pt idx="357">
                  <c:v>10.641668456688159</c:v>
                </c:pt>
                <c:pt idx="358">
                  <c:v>11.244020396963545</c:v>
                </c:pt>
                <c:pt idx="359">
                  <c:v>-12.449026280521593</c:v>
                </c:pt>
                <c:pt idx="360">
                  <c:v>-5.6221032647202671</c:v>
                </c:pt>
                <c:pt idx="361">
                  <c:v>18.271407006109275</c:v>
                </c:pt>
                <c:pt idx="362">
                  <c:v>1.4055161253426991</c:v>
                </c:pt>
                <c:pt idx="363">
                  <c:v>-11.846647045312533</c:v>
                </c:pt>
                <c:pt idx="364">
                  <c:v>1.0039404851731208</c:v>
                </c:pt>
                <c:pt idx="365">
                  <c:v>2.2086664560609983</c:v>
                </c:pt>
                <c:pt idx="366">
                  <c:v>2.4094538408922794</c:v>
                </c:pt>
                <c:pt idx="367">
                  <c:v>-3.8149918814352985</c:v>
                </c:pt>
                <c:pt idx="368">
                  <c:v>-0.40157674793118497</c:v>
                </c:pt>
                <c:pt idx="369">
                  <c:v>0.40157643144557892</c:v>
                </c:pt>
                <c:pt idx="370">
                  <c:v>4.8188962852240431</c:v>
                </c:pt>
                <c:pt idx="371">
                  <c:v>16.464374008148862</c:v>
                </c:pt>
                <c:pt idx="372">
                  <c:v>5.4212551152346951</c:v>
                </c:pt>
                <c:pt idx="373">
                  <c:v>0</c:v>
                </c:pt>
                <c:pt idx="374">
                  <c:v>2.6102411465807771</c:v>
                </c:pt>
                <c:pt idx="375">
                  <c:v>4.2165367427365803</c:v>
                </c:pt>
                <c:pt idx="376">
                  <c:v>4.0157500702543381</c:v>
                </c:pt>
                <c:pt idx="377">
                  <c:v>13.45263807763307</c:v>
                </c:pt>
                <c:pt idx="378">
                  <c:v>-6.4252659354432371</c:v>
                </c:pt>
                <c:pt idx="379">
                  <c:v>8.4330385764641882</c:v>
                </c:pt>
                <c:pt idx="380">
                  <c:v>4.8188962852240431</c:v>
                </c:pt>
                <c:pt idx="381">
                  <c:v>-3.0118333228358853</c:v>
                </c:pt>
                <c:pt idx="382">
                  <c:v>9.8385314273156794</c:v>
                </c:pt>
                <c:pt idx="383">
                  <c:v>-2.0078869042279788</c:v>
                </c:pt>
                <c:pt idx="384">
                  <c:v>6.8267562809147773</c:v>
                </c:pt>
                <c:pt idx="385">
                  <c:v>-1.2047311931941369</c:v>
                </c:pt>
                <c:pt idx="386">
                  <c:v>3.8149633186150993</c:v>
                </c:pt>
                <c:pt idx="387">
                  <c:v>8.031468477716988</c:v>
                </c:pt>
                <c:pt idx="388">
                  <c:v>17.468282021978904</c:v>
                </c:pt>
                <c:pt idx="389">
                  <c:v>2.007878992088254</c:v>
                </c:pt>
                <c:pt idx="390">
                  <c:v>-4.6181517054324459</c:v>
                </c:pt>
                <c:pt idx="391">
                  <c:v>11.645587961047566</c:v>
                </c:pt>
                <c:pt idx="392">
                  <c:v>18.27140700610882</c:v>
                </c:pt>
                <c:pt idx="393">
                  <c:v>-9.437137216331319</c:v>
                </c:pt>
                <c:pt idx="394">
                  <c:v>-10.641890708353744</c:v>
                </c:pt>
                <c:pt idx="395">
                  <c:v>16.464374008148408</c:v>
                </c:pt>
                <c:pt idx="396">
                  <c:v>-4.6181517054324459</c:v>
                </c:pt>
                <c:pt idx="397">
                  <c:v>12.047155208235434</c:v>
                </c:pt>
                <c:pt idx="398">
                  <c:v>-1.8070978578099863</c:v>
                </c:pt>
                <c:pt idx="399">
                  <c:v>0.80315254639218792</c:v>
                </c:pt>
                <c:pt idx="400">
                  <c:v>3.6141764878201807</c:v>
                </c:pt>
                <c:pt idx="401">
                  <c:v>-1.0039424632081357</c:v>
                </c:pt>
                <c:pt idx="402">
                  <c:v>5.8228272727312094</c:v>
                </c:pt>
                <c:pt idx="403">
                  <c:v>-2.2086760297494945</c:v>
                </c:pt>
                <c:pt idx="404">
                  <c:v>4.6181098502234343</c:v>
                </c:pt>
                <c:pt idx="405">
                  <c:v>0.80315254639173139</c:v>
                </c:pt>
                <c:pt idx="406">
                  <c:v>-3.4134124439536384</c:v>
                </c:pt>
                <c:pt idx="407">
                  <c:v>4.8188962852244996</c:v>
                </c:pt>
                <c:pt idx="408">
                  <c:v>-1.4055200022912759</c:v>
                </c:pt>
                <c:pt idx="409">
                  <c:v>-7.0276387686635751</c:v>
                </c:pt>
                <c:pt idx="410">
                  <c:v>-1.606308890496851</c:v>
                </c:pt>
                <c:pt idx="411">
                  <c:v>12.047155208235434</c:v>
                </c:pt>
                <c:pt idx="412">
                  <c:v>4.6181098502234343</c:v>
                </c:pt>
                <c:pt idx="413">
                  <c:v>12.047155208235434</c:v>
                </c:pt>
                <c:pt idx="414">
                  <c:v>0.40157643144603544</c:v>
                </c:pt>
                <c:pt idx="415">
                  <c:v>6.0236132327211624</c:v>
                </c:pt>
                <c:pt idx="416">
                  <c:v>16.464374008148862</c:v>
                </c:pt>
                <c:pt idx="417">
                  <c:v>9.8385314273152229</c:v>
                </c:pt>
                <c:pt idx="418">
                  <c:v>7.6298980622002768</c:v>
                </c:pt>
                <c:pt idx="419">
                  <c:v>-4.8189418591370723</c:v>
                </c:pt>
                <c:pt idx="420">
                  <c:v>-7.2284298711902499</c:v>
                </c:pt>
                <c:pt idx="421">
                  <c:v>1.4055161253426991</c:v>
                </c:pt>
                <c:pt idx="422">
                  <c:v>16.263592167577666</c:v>
                </c:pt>
                <c:pt idx="423">
                  <c:v>19.476092103820683</c:v>
                </c:pt>
                <c:pt idx="424">
                  <c:v>-2.610254518096391</c:v>
                </c:pt>
                <c:pt idx="425">
                  <c:v>-1.4055200022912759</c:v>
                </c:pt>
                <c:pt idx="426">
                  <c:v>12.649505484806031</c:v>
                </c:pt>
                <c:pt idx="427">
                  <c:v>1.6063038267273244</c:v>
                </c:pt>
                <c:pt idx="428">
                  <c:v>4.417323336060508</c:v>
                </c:pt>
                <c:pt idx="429">
                  <c:v>-12.248233123106305</c:v>
                </c:pt>
                <c:pt idx="430">
                  <c:v>-9.0355533512664614</c:v>
                </c:pt>
                <c:pt idx="431">
                  <c:v>12.649505484806031</c:v>
                </c:pt>
                <c:pt idx="432">
                  <c:v>5.4212551152346951</c:v>
                </c:pt>
                <c:pt idx="433">
                  <c:v>4.2165367427365803</c:v>
                </c:pt>
                <c:pt idx="434">
                  <c:v>7.0275418450134746</c:v>
                </c:pt>
                <c:pt idx="435">
                  <c:v>5.8228272727312094</c:v>
                </c:pt>
                <c:pt idx="436">
                  <c:v>-3.0118333228358853</c:v>
                </c:pt>
                <c:pt idx="437">
                  <c:v>-9.0355533512664614</c:v>
                </c:pt>
                <c:pt idx="438">
                  <c:v>-3.0118333228358853</c:v>
                </c:pt>
                <c:pt idx="439">
                  <c:v>10.039315803475427</c:v>
                </c:pt>
                <c:pt idx="440">
                  <c:v>-8.8347615372941473</c:v>
                </c:pt>
                <c:pt idx="441">
                  <c:v>-4.2165716352660523</c:v>
                </c:pt>
                <c:pt idx="442">
                  <c:v>4.2165367427365803</c:v>
                </c:pt>
                <c:pt idx="443">
                  <c:v>3.6141764878206373</c:v>
                </c:pt>
                <c:pt idx="444">
                  <c:v>2.2086664560605418</c:v>
                </c:pt>
                <c:pt idx="445">
                  <c:v>8.4330385764641882</c:v>
                </c:pt>
                <c:pt idx="446">
                  <c:v>13.251855048281412</c:v>
                </c:pt>
                <c:pt idx="447">
                  <c:v>2.4094538408918229</c:v>
                </c:pt>
                <c:pt idx="448">
                  <c:v>8.4330385764641882</c:v>
                </c:pt>
                <c:pt idx="449">
                  <c:v>7.0275418450134746</c:v>
                </c:pt>
                <c:pt idx="450">
                  <c:v>0.40157643144557892</c:v>
                </c:pt>
                <c:pt idx="451">
                  <c:v>14.054986690241309</c:v>
                </c:pt>
                <c:pt idx="452">
                  <c:v>4.4173233360600515</c:v>
                </c:pt>
                <c:pt idx="453">
                  <c:v>9.2361778235931826</c:v>
                </c:pt>
                <c:pt idx="454">
                  <c:v>-1.0039424632081357</c:v>
                </c:pt>
                <c:pt idx="455">
                  <c:v>2.6102411465812336</c:v>
                </c:pt>
                <c:pt idx="456">
                  <c:v>2.007878992088254</c:v>
                </c:pt>
                <c:pt idx="457">
                  <c:v>-8.6339698023637119</c:v>
                </c:pt>
                <c:pt idx="458">
                  <c:v>14.255769402622802</c:v>
                </c:pt>
                <c:pt idx="459">
                  <c:v>-8.6339698023641684</c:v>
                </c:pt>
                <c:pt idx="460">
                  <c:v>2.007878992088254</c:v>
                </c:pt>
                <c:pt idx="461">
                  <c:v>-4.2165716352665088</c:v>
                </c:pt>
                <c:pt idx="462">
                  <c:v>8.6338235070445855</c:v>
                </c:pt>
                <c:pt idx="463">
                  <c:v>-1.2047311931941369</c:v>
                </c:pt>
                <c:pt idx="464">
                  <c:v>4.6181098502234343</c:v>
                </c:pt>
                <c:pt idx="465">
                  <c:v>-1.4055200022912759</c:v>
                </c:pt>
                <c:pt idx="466">
                  <c:v>1.2047283448241897</c:v>
                </c:pt>
                <c:pt idx="467">
                  <c:v>-2.8110438809181879</c:v>
                </c:pt>
                <c:pt idx="468">
                  <c:v>-13.252199700260125</c:v>
                </c:pt>
                <c:pt idx="469">
                  <c:v>1.0039404851731208</c:v>
                </c:pt>
                <c:pt idx="470">
                  <c:v>11.846371624254168</c:v>
                </c:pt>
                <c:pt idx="471">
                  <c:v>9.2361778235936391</c:v>
                </c:pt>
                <c:pt idx="472">
                  <c:v>-10.039513606700668</c:v>
                </c:pt>
                <c:pt idx="473">
                  <c:v>4.417323336060508</c:v>
                </c:pt>
                <c:pt idx="474">
                  <c:v>5.4212551152351516</c:v>
                </c:pt>
                <c:pt idx="475">
                  <c:v>3.6141764878201807</c:v>
                </c:pt>
                <c:pt idx="476">
                  <c:v>3.4133895778722723</c:v>
                </c:pt>
                <c:pt idx="477">
                  <c:v>7.4291127356579914</c:v>
                </c:pt>
                <c:pt idx="478">
                  <c:v>8.4330385764641882</c:v>
                </c:pt>
                <c:pt idx="479">
                  <c:v>15.259681775794295</c:v>
                </c:pt>
                <c:pt idx="480">
                  <c:v>18.27140700610882</c:v>
                </c:pt>
                <c:pt idx="481">
                  <c:v>-8.0315950718454339</c:v>
                </c:pt>
                <c:pt idx="482">
                  <c:v>9.2361778235936391</c:v>
                </c:pt>
                <c:pt idx="483">
                  <c:v>-11.84664704531299</c:v>
                </c:pt>
                <c:pt idx="484">
                  <c:v>3.0118155205227608</c:v>
                </c:pt>
                <c:pt idx="485">
                  <c:v>0.40157643144603544</c:v>
                </c:pt>
                <c:pt idx="486">
                  <c:v>0.20078825528483926</c:v>
                </c:pt>
                <c:pt idx="487">
                  <c:v>11.244020396963545</c:v>
                </c:pt>
                <c:pt idx="488">
                  <c:v>-2.208676029749951</c:v>
                </c:pt>
                <c:pt idx="489">
                  <c:v>7.4291127356579914</c:v>
                </c:pt>
                <c:pt idx="490">
                  <c:v>-1.606308890496851</c:v>
                </c:pt>
                <c:pt idx="491">
                  <c:v>-3.4134124439536384</c:v>
                </c:pt>
                <c:pt idx="492">
                  <c:v>8.8346083584273138</c:v>
                </c:pt>
                <c:pt idx="493">
                  <c:v>5.8228272727312094</c:v>
                </c:pt>
                <c:pt idx="494">
                  <c:v>7.4291127356579914</c:v>
                </c:pt>
                <c:pt idx="495">
                  <c:v>7.2283273299286215</c:v>
                </c:pt>
                <c:pt idx="496">
                  <c:v>-1.0039424632081357</c:v>
                </c:pt>
                <c:pt idx="497">
                  <c:v>5.8228272727316659</c:v>
                </c:pt>
                <c:pt idx="498">
                  <c:v>-5.8228938137989275</c:v>
                </c:pt>
                <c:pt idx="499">
                  <c:v>-16.665700834671188</c:v>
                </c:pt>
                <c:pt idx="500">
                  <c:v>-9.8387213975433561</c:v>
                </c:pt>
                <c:pt idx="501">
                  <c:v>-2.8110438809177314</c:v>
                </c:pt>
                <c:pt idx="502">
                  <c:v>27.306475643499404</c:v>
                </c:pt>
                <c:pt idx="503">
                  <c:v>2.6102411465807771</c:v>
                </c:pt>
                <c:pt idx="504">
                  <c:v>1.8070914489767405</c:v>
                </c:pt>
                <c:pt idx="505">
                  <c:v>5.6220412335687682</c:v>
                </c:pt>
                <c:pt idx="506">
                  <c:v>4.6181098502234343</c:v>
                </c:pt>
                <c:pt idx="507">
                  <c:v>2.6102411465807771</c:v>
                </c:pt>
                <c:pt idx="508">
                  <c:v>9.4369624373727987</c:v>
                </c:pt>
                <c:pt idx="509">
                  <c:v>15.862028248645212</c:v>
                </c:pt>
                <c:pt idx="510">
                  <c:v>5.2204689177316723</c:v>
                </c:pt>
                <c:pt idx="511">
                  <c:v>9.6377469719477027</c:v>
                </c:pt>
                <c:pt idx="512">
                  <c:v>13.251855048281412</c:v>
                </c:pt>
                <c:pt idx="513">
                  <c:v>3.4133895778722723</c:v>
                </c:pt>
                <c:pt idx="514">
                  <c:v>3.8149633186146428</c:v>
                </c:pt>
                <c:pt idx="515">
                  <c:v>10.240100100425185</c:v>
                </c:pt>
                <c:pt idx="516">
                  <c:v>15.05889945966425</c:v>
                </c:pt>
                <c:pt idx="517">
                  <c:v>-21.083206768377558</c:v>
                </c:pt>
                <c:pt idx="518">
                  <c:v>11.444804218616925</c:v>
                </c:pt>
                <c:pt idx="519">
                  <c:v>11.04323649609009</c:v>
                </c:pt>
                <c:pt idx="520">
                  <c:v>14.858117064280425</c:v>
                </c:pt>
                <c:pt idx="521">
                  <c:v>4.2165367427365803</c:v>
                </c:pt>
                <c:pt idx="522">
                  <c:v>9.4369624373727987</c:v>
                </c:pt>
                <c:pt idx="523">
                  <c:v>1.4055161253422426</c:v>
                </c:pt>
                <c:pt idx="524">
                  <c:v>13.45263807763307</c:v>
                </c:pt>
                <c:pt idx="525">
                  <c:v>-7.2284298711897934</c:v>
                </c:pt>
                <c:pt idx="526">
                  <c:v>-3.1122280734553076</c:v>
                </c:pt>
                <c:pt idx="527">
                  <c:v>1.0039404851731208</c:v>
                </c:pt>
                <c:pt idx="528">
                  <c:v>-2.0078869042279788</c:v>
                </c:pt>
                <c:pt idx="529">
                  <c:v>16.464374008148862</c:v>
                </c:pt>
                <c:pt idx="530">
                  <c:v>-0.40157674793164155</c:v>
                </c:pt>
                <c:pt idx="531">
                  <c:v>2.6102411465807771</c:v>
                </c:pt>
                <c:pt idx="532">
                  <c:v>-2.0078869042279788</c:v>
                </c:pt>
                <c:pt idx="533">
                  <c:v>1.0039404851731208</c:v>
                </c:pt>
                <c:pt idx="534">
                  <c:v>11.846371624254624</c:v>
                </c:pt>
                <c:pt idx="535">
                  <c:v>-3.4134124439536384</c:v>
                </c:pt>
                <c:pt idx="536">
                  <c:v>2.6102411465807771</c:v>
                </c:pt>
                <c:pt idx="537">
                  <c:v>8.4330385764641882</c:v>
                </c:pt>
                <c:pt idx="538">
                  <c:v>-2.8110438809181879</c:v>
                </c:pt>
                <c:pt idx="539">
                  <c:v>11.244020396964002</c:v>
                </c:pt>
                <c:pt idx="540">
                  <c:v>14.657334589644105</c:v>
                </c:pt>
                <c:pt idx="541">
                  <c:v>-4.6181517054324459</c:v>
                </c:pt>
                <c:pt idx="542">
                  <c:v>-1.8070978578099863</c:v>
                </c:pt>
                <c:pt idx="543">
                  <c:v>16.062810247742693</c:v>
                </c:pt>
                <c:pt idx="544">
                  <c:v>9.6377469719477027</c:v>
                </c:pt>
                <c:pt idx="545">
                  <c:v>8.6338235070445855</c:v>
                </c:pt>
                <c:pt idx="546">
                  <c:v>14.255769402623258</c:v>
                </c:pt>
                <c:pt idx="547">
                  <c:v>14.657334589644105</c:v>
                </c:pt>
                <c:pt idx="548">
                  <c:v>10.440884318163654</c:v>
                </c:pt>
                <c:pt idx="549">
                  <c:v>9.4369624373727987</c:v>
                </c:pt>
                <c:pt idx="550">
                  <c:v>14.657334589644105</c:v>
                </c:pt>
                <c:pt idx="551">
                  <c:v>14.858117064280425</c:v>
                </c:pt>
                <c:pt idx="552">
                  <c:v>10.842452515997861</c:v>
                </c:pt>
                <c:pt idx="553">
                  <c:v>1.0039404851731208</c:v>
                </c:pt>
                <c:pt idx="554">
                  <c:v>11.846371624254624</c:v>
                </c:pt>
                <c:pt idx="555">
                  <c:v>-5.0197320919196464</c:v>
                </c:pt>
                <c:pt idx="556">
                  <c:v>3.2126025887726923</c:v>
                </c:pt>
                <c:pt idx="557">
                  <c:v>1.8070914489767405</c:v>
                </c:pt>
                <c:pt idx="558">
                  <c:v>16.865937451491103</c:v>
                </c:pt>
                <c:pt idx="559">
                  <c:v>0</c:v>
                </c:pt>
                <c:pt idx="560">
                  <c:v>-1.4055200022912759</c:v>
                </c:pt>
                <c:pt idx="561">
                  <c:v>0.20078825528438274</c:v>
                </c:pt>
                <c:pt idx="562">
                  <c:v>-10.441098262107445</c:v>
                </c:pt>
                <c:pt idx="563">
                  <c:v>-0.40157674793164155</c:v>
                </c:pt>
                <c:pt idx="564">
                  <c:v>10.440884318163654</c:v>
                </c:pt>
                <c:pt idx="565">
                  <c:v>3.0118155205227608</c:v>
                </c:pt>
                <c:pt idx="566">
                  <c:v>3.4133895778718157</c:v>
                </c:pt>
                <c:pt idx="567">
                  <c:v>8.8346083584273138</c:v>
                </c:pt>
                <c:pt idx="568">
                  <c:v>13.854203898614767</c:v>
                </c:pt>
                <c:pt idx="569">
                  <c:v>10.641668456688159</c:v>
                </c:pt>
                <c:pt idx="570">
                  <c:v>11.444804218616925</c:v>
                </c:pt>
                <c:pt idx="571">
                  <c:v>5.8228272727316659</c:v>
                </c:pt>
                <c:pt idx="572">
                  <c:v>9.6377469719477027</c:v>
                </c:pt>
                <c:pt idx="573">
                  <c:v>-1.2047311931941369</c:v>
                </c:pt>
                <c:pt idx="574">
                  <c:v>3.4133895778722723</c:v>
                </c:pt>
                <c:pt idx="575">
                  <c:v>11.846371624254624</c:v>
                </c:pt>
                <c:pt idx="576">
                  <c:v>6.0236132327211624</c:v>
                </c:pt>
                <c:pt idx="577">
                  <c:v>-9.2363452442797573</c:v>
                </c:pt>
                <c:pt idx="578">
                  <c:v>4.6181098502238909</c:v>
                </c:pt>
                <c:pt idx="579">
                  <c:v>4.2165367427370368</c:v>
                </c:pt>
                <c:pt idx="580">
                  <c:v>14.657334589644561</c:v>
                </c:pt>
                <c:pt idx="581">
                  <c:v>6.2243991135364016</c:v>
                </c:pt>
                <c:pt idx="582">
                  <c:v>0</c:v>
                </c:pt>
                <c:pt idx="583">
                  <c:v>-6.8268477451959484</c:v>
                </c:pt>
                <c:pt idx="584">
                  <c:v>6.2243991135359451</c:v>
                </c:pt>
                <c:pt idx="585">
                  <c:v>2.811028373124711</c:v>
                </c:pt>
                <c:pt idx="586">
                  <c:v>-4.2165716352665088</c:v>
                </c:pt>
                <c:pt idx="587">
                  <c:v>11.645587961048022</c:v>
                </c:pt>
                <c:pt idx="588">
                  <c:v>5.8228272727312094</c:v>
                </c:pt>
                <c:pt idx="589">
                  <c:v>5.6220412335687682</c:v>
                </c:pt>
                <c:pt idx="590">
                  <c:v>5.6220412335687682</c:v>
                </c:pt>
                <c:pt idx="591">
                  <c:v>8.4330385764641882</c:v>
                </c:pt>
                <c:pt idx="592">
                  <c:v>-9.437137216331319</c:v>
                </c:pt>
                <c:pt idx="593">
                  <c:v>18.672969022491152</c:v>
                </c:pt>
                <c:pt idx="594">
                  <c:v>14.657334589644105</c:v>
                </c:pt>
                <c:pt idx="595">
                  <c:v>15.05889945966425</c:v>
                </c:pt>
                <c:pt idx="596">
                  <c:v>14.054986690241309</c:v>
                </c:pt>
                <c:pt idx="597">
                  <c:v>9.6377469719477027</c:v>
                </c:pt>
                <c:pt idx="598">
                  <c:v>3.6141764878201807</c:v>
                </c:pt>
                <c:pt idx="599">
                  <c:v>3.0118155205227608</c:v>
                </c:pt>
                <c:pt idx="600">
                  <c:v>14.657334589644105</c:v>
                </c:pt>
                <c:pt idx="601">
                  <c:v>7.6298980622002768</c:v>
                </c:pt>
                <c:pt idx="602">
                  <c:v>10.641668456688159</c:v>
                </c:pt>
                <c:pt idx="603">
                  <c:v>7.6298980622002768</c:v>
                </c:pt>
                <c:pt idx="604">
                  <c:v>9.2361778235936391</c:v>
                </c:pt>
                <c:pt idx="605">
                  <c:v>7.0275418450134746</c:v>
                </c:pt>
                <c:pt idx="606">
                  <c:v>7.4291127356579914</c:v>
                </c:pt>
                <c:pt idx="607">
                  <c:v>13.653421027744468</c:v>
                </c:pt>
                <c:pt idx="608">
                  <c:v>18.070625878994559</c:v>
                </c:pt>
                <c:pt idx="609">
                  <c:v>18.070625878994559</c:v>
                </c:pt>
                <c:pt idx="610">
                  <c:v>10.842452515997405</c:v>
                </c:pt>
                <c:pt idx="611">
                  <c:v>12.649505484806031</c:v>
                </c:pt>
                <c:pt idx="612">
                  <c:v>20.279213916477548</c:v>
                </c:pt>
                <c:pt idx="613">
                  <c:v>21.483894256458651</c:v>
                </c:pt>
                <c:pt idx="614">
                  <c:v>6.0236132327211624</c:v>
                </c:pt>
                <c:pt idx="615">
                  <c:v>3.4133895778722723</c:v>
                </c:pt>
                <c:pt idx="616">
                  <c:v>12.448722138513117</c:v>
                </c:pt>
                <c:pt idx="617">
                  <c:v>6.6259706376352048</c:v>
                </c:pt>
                <c:pt idx="618">
                  <c:v>3.0118155205227608</c:v>
                </c:pt>
                <c:pt idx="619">
                  <c:v>6.0236132327211624</c:v>
                </c:pt>
                <c:pt idx="620">
                  <c:v>10.440884318163654</c:v>
                </c:pt>
                <c:pt idx="621">
                  <c:v>7.8306833095537103</c:v>
                </c:pt>
                <c:pt idx="622">
                  <c:v>6.0236132327211624</c:v>
                </c:pt>
                <c:pt idx="623">
                  <c:v>14.657334589644105</c:v>
                </c:pt>
                <c:pt idx="624">
                  <c:v>15.05889945966425</c:v>
                </c:pt>
                <c:pt idx="625">
                  <c:v>12.448722138513117</c:v>
                </c:pt>
                <c:pt idx="626">
                  <c:v>11.846371624254624</c:v>
                </c:pt>
                <c:pt idx="627">
                  <c:v>19.074530721733066</c:v>
                </c:pt>
                <c:pt idx="628">
                  <c:v>11.846371624254624</c:v>
                </c:pt>
                <c:pt idx="629">
                  <c:v>7.6298980622002768</c:v>
                </c:pt>
                <c:pt idx="630">
                  <c:v>20.479994171398438</c:v>
                </c:pt>
                <c:pt idx="631">
                  <c:v>0.80315254639173139</c:v>
                </c:pt>
                <c:pt idx="632">
                  <c:v>9.4369624373727987</c:v>
                </c:pt>
                <c:pt idx="633">
                  <c:v>-3.0118333228358853</c:v>
                </c:pt>
                <c:pt idx="634">
                  <c:v>18.873749911755759</c:v>
                </c:pt>
                <c:pt idx="635">
                  <c:v>13.653421027744468</c:v>
                </c:pt>
                <c:pt idx="636">
                  <c:v>10.842452515997405</c:v>
                </c:pt>
                <c:pt idx="637">
                  <c:v>14.054986690241309</c:v>
                </c:pt>
                <c:pt idx="638">
                  <c:v>8.031468477716988</c:v>
                </c:pt>
                <c:pt idx="639">
                  <c:v>11.645587961047566</c:v>
                </c:pt>
                <c:pt idx="640">
                  <c:v>4.2165367427370368</c:v>
                </c:pt>
                <c:pt idx="641">
                  <c:v>9.6377469719472462</c:v>
                </c:pt>
                <c:pt idx="642">
                  <c:v>5.8228272727316659</c:v>
                </c:pt>
                <c:pt idx="643">
                  <c:v>17.26750057775503</c:v>
                </c:pt>
                <c:pt idx="644">
                  <c:v>10.039315803475427</c:v>
                </c:pt>
                <c:pt idx="645">
                  <c:v>26.503364936442338</c:v>
                </c:pt>
                <c:pt idx="646">
                  <c:v>5.4212551152351516</c:v>
                </c:pt>
                <c:pt idx="647">
                  <c:v>15.05889945966425</c:v>
                </c:pt>
                <c:pt idx="648">
                  <c:v>12.047155208235434</c:v>
                </c:pt>
                <c:pt idx="649">
                  <c:v>14.054986690241309</c:v>
                </c:pt>
                <c:pt idx="650">
                  <c:v>13.251855048281412</c:v>
                </c:pt>
                <c:pt idx="651">
                  <c:v>18.472188053941899</c:v>
                </c:pt>
                <c:pt idx="652">
                  <c:v>3.2126025887726923</c:v>
                </c:pt>
                <c:pt idx="653">
                  <c:v>11.846371624254624</c:v>
                </c:pt>
                <c:pt idx="654">
                  <c:v>6.0236132327211624</c:v>
                </c:pt>
                <c:pt idx="655">
                  <c:v>10.641668456688615</c:v>
                </c:pt>
                <c:pt idx="656">
                  <c:v>6.8267562809152338</c:v>
                </c:pt>
                <c:pt idx="657">
                  <c:v>1.8070914489767405</c:v>
                </c:pt>
                <c:pt idx="658">
                  <c:v>1.4055161253426991</c:v>
                </c:pt>
                <c:pt idx="659">
                  <c:v>16.464374008148862</c:v>
                </c:pt>
                <c:pt idx="660">
                  <c:v>4.2165367427365803</c:v>
                </c:pt>
                <c:pt idx="661">
                  <c:v>5.6220412335687682</c:v>
                </c:pt>
                <c:pt idx="662">
                  <c:v>12.047155208235434</c:v>
                </c:pt>
                <c:pt idx="663">
                  <c:v>3.8149633186150993</c:v>
                </c:pt>
                <c:pt idx="664">
                  <c:v>8.4330385764641882</c:v>
                </c:pt>
                <c:pt idx="665">
                  <c:v>2.007878992088254</c:v>
                </c:pt>
                <c:pt idx="666">
                  <c:v>4.8188962852240431</c:v>
                </c:pt>
                <c:pt idx="667">
                  <c:v>8.2322535666874312</c:v>
                </c:pt>
                <c:pt idx="668">
                  <c:v>-4.0157817188078786</c:v>
                </c:pt>
                <c:pt idx="669">
                  <c:v>10.039315803475427</c:v>
                </c:pt>
                <c:pt idx="670">
                  <c:v>16.464374008148862</c:v>
                </c:pt>
                <c:pt idx="671">
                  <c:v>7.0275418450134746</c:v>
                </c:pt>
                <c:pt idx="672">
                  <c:v>31.12123416015875</c:v>
                </c:pt>
                <c:pt idx="673">
                  <c:v>10.842452515997861</c:v>
                </c:pt>
                <c:pt idx="674">
                  <c:v>8.6338235070445855</c:v>
                </c:pt>
                <c:pt idx="675">
                  <c:v>-1.4055200022912759</c:v>
                </c:pt>
                <c:pt idx="676">
                  <c:v>10.440884318163198</c:v>
                </c:pt>
                <c:pt idx="677">
                  <c:v>15.460464012669272</c:v>
                </c:pt>
                <c:pt idx="678">
                  <c:v>11.444804218616925</c:v>
                </c:pt>
                <c:pt idx="679">
                  <c:v>16.665155769453619</c:v>
                </c:pt>
                <c:pt idx="680">
                  <c:v>10.440884318163654</c:v>
                </c:pt>
                <c:pt idx="681">
                  <c:v>9.4369624373727987</c:v>
                </c:pt>
                <c:pt idx="682">
                  <c:v>12.047155208235434</c:v>
                </c:pt>
                <c:pt idx="683">
                  <c:v>20.27921391647709</c:v>
                </c:pt>
                <c:pt idx="684">
                  <c:v>5.4212551152351516</c:v>
                </c:pt>
                <c:pt idx="685">
                  <c:v>10.039315803475427</c:v>
                </c:pt>
                <c:pt idx="686">
                  <c:v>2.4094538408922794</c:v>
                </c:pt>
                <c:pt idx="687">
                  <c:v>12.047155208235434</c:v>
                </c:pt>
                <c:pt idx="688">
                  <c:v>16.464374008148862</c:v>
                </c:pt>
                <c:pt idx="689">
                  <c:v>8.4330385764641882</c:v>
                </c:pt>
                <c:pt idx="690">
                  <c:v>15.862028248645212</c:v>
                </c:pt>
                <c:pt idx="691">
                  <c:v>4.6181098502234343</c:v>
                </c:pt>
                <c:pt idx="692">
                  <c:v>11.244020396964002</c:v>
                </c:pt>
                <c:pt idx="693">
                  <c:v>8.4330385764641882</c:v>
                </c:pt>
                <c:pt idx="694">
                  <c:v>7.0275418450134746</c:v>
                </c:pt>
                <c:pt idx="695">
                  <c:v>14.456552035757953</c:v>
                </c:pt>
                <c:pt idx="696">
                  <c:v>7.228327329928165</c:v>
                </c:pt>
                <c:pt idx="697">
                  <c:v>25.700252959747644</c:v>
                </c:pt>
                <c:pt idx="698">
                  <c:v>15.661246170286521</c:v>
                </c:pt>
                <c:pt idx="699">
                  <c:v>2.8110283731251675</c:v>
                </c:pt>
                <c:pt idx="700">
                  <c:v>15.661246170286521</c:v>
                </c:pt>
                <c:pt idx="701">
                  <c:v>-2.4094652343732008</c:v>
                </c:pt>
                <c:pt idx="702">
                  <c:v>10.641668456688159</c:v>
                </c:pt>
                <c:pt idx="703">
                  <c:v>17.66906338692764</c:v>
                </c:pt>
                <c:pt idx="704">
                  <c:v>6.0236132327211624</c:v>
                </c:pt>
                <c:pt idx="705">
                  <c:v>4.8188962852244996</c:v>
                </c:pt>
                <c:pt idx="706">
                  <c:v>17.267500577755488</c:v>
                </c:pt>
                <c:pt idx="707">
                  <c:v>10.039315803475427</c:v>
                </c:pt>
                <c:pt idx="708">
                  <c:v>10.440884318163654</c:v>
                </c:pt>
                <c:pt idx="709">
                  <c:v>4.2165367427365803</c:v>
                </c:pt>
                <c:pt idx="710">
                  <c:v>31.12123416015875</c:v>
                </c:pt>
                <c:pt idx="711">
                  <c:v>0.20078825528438274</c:v>
                </c:pt>
                <c:pt idx="712">
                  <c:v>5.4212551152351516</c:v>
                </c:pt>
                <c:pt idx="713">
                  <c:v>-1.0039424632081357</c:v>
                </c:pt>
                <c:pt idx="714">
                  <c:v>11.846371624254624</c:v>
                </c:pt>
                <c:pt idx="715">
                  <c:v>6.6259706376352048</c:v>
                </c:pt>
                <c:pt idx="716">
                  <c:v>-0.40157674793164155</c:v>
                </c:pt>
                <c:pt idx="717">
                  <c:v>-2.4094652343727438</c:v>
                </c:pt>
                <c:pt idx="718">
                  <c:v>13.051071939692161</c:v>
                </c:pt>
                <c:pt idx="719">
                  <c:v>5.6220412335687682</c:v>
                </c:pt>
                <c:pt idx="720">
                  <c:v>12.247938712988697</c:v>
                </c:pt>
                <c:pt idx="721">
                  <c:v>9.0353931306110713</c:v>
                </c:pt>
                <c:pt idx="722">
                  <c:v>15.460464012669272</c:v>
                </c:pt>
                <c:pt idx="723">
                  <c:v>-1.0039424632081357</c:v>
                </c:pt>
                <c:pt idx="724">
                  <c:v>16.464374008148862</c:v>
                </c:pt>
                <c:pt idx="725">
                  <c:v>8.2322535666874312</c:v>
                </c:pt>
                <c:pt idx="726">
                  <c:v>15.661246170286521</c:v>
                </c:pt>
                <c:pt idx="727">
                  <c:v>7.4291127356579914</c:v>
                </c:pt>
                <c:pt idx="728">
                  <c:v>7.6298980622002768</c:v>
                </c:pt>
                <c:pt idx="729">
                  <c:v>13.251855048281868</c:v>
                </c:pt>
                <c:pt idx="730">
                  <c:v>2.007878992088254</c:v>
                </c:pt>
                <c:pt idx="731">
                  <c:v>2.007878992088254</c:v>
                </c:pt>
                <c:pt idx="732">
                  <c:v>15.259681775794752</c:v>
                </c:pt>
                <c:pt idx="733">
                  <c:v>15.460464012669272</c:v>
                </c:pt>
                <c:pt idx="734">
                  <c:v>2.4094538408922794</c:v>
                </c:pt>
                <c:pt idx="735">
                  <c:v>17.06671905425867</c:v>
                </c:pt>
                <c:pt idx="736">
                  <c:v>18.672969022491152</c:v>
                </c:pt>
                <c:pt idx="737">
                  <c:v>7.8306833095541668</c:v>
                </c:pt>
                <c:pt idx="738">
                  <c:v>9.4369624373727987</c:v>
                </c:pt>
                <c:pt idx="739">
                  <c:v>-0.20078833440624091</c:v>
                </c:pt>
                <c:pt idx="740">
                  <c:v>12.047155208235434</c:v>
                </c:pt>
                <c:pt idx="741">
                  <c:v>3.2126025887722358</c:v>
                </c:pt>
                <c:pt idx="742">
                  <c:v>-11.84664704531299</c:v>
                </c:pt>
                <c:pt idx="743">
                  <c:v>4.2165367427370368</c:v>
                </c:pt>
                <c:pt idx="744">
                  <c:v>-4.0157817188078786</c:v>
                </c:pt>
                <c:pt idx="745">
                  <c:v>22.68857174130326</c:v>
                </c:pt>
                <c:pt idx="746">
                  <c:v>7.228327329928165</c:v>
                </c:pt>
                <c:pt idx="747">
                  <c:v>18.672969022491152</c:v>
                </c:pt>
                <c:pt idx="748">
                  <c:v>3.2126025887722358</c:v>
                </c:pt>
                <c:pt idx="749">
                  <c:v>16.865937451490648</c:v>
                </c:pt>
                <c:pt idx="750">
                  <c:v>15.862028248644755</c:v>
                </c:pt>
                <c:pt idx="751">
                  <c:v>7.4291127356575348</c:v>
                </c:pt>
                <c:pt idx="752">
                  <c:v>14.456552035757497</c:v>
                </c:pt>
                <c:pt idx="753">
                  <c:v>1.2047283448237331</c:v>
                </c:pt>
                <c:pt idx="754">
                  <c:v>7.8306833095537103</c:v>
                </c:pt>
                <c:pt idx="755">
                  <c:v>24.294803945795042</c:v>
                </c:pt>
                <c:pt idx="756">
                  <c:v>9.0353931306110713</c:v>
                </c:pt>
                <c:pt idx="757">
                  <c:v>5.8228272727312094</c:v>
                </c:pt>
                <c:pt idx="758">
                  <c:v>-7.0276387686635751</c:v>
                </c:pt>
                <c:pt idx="759">
                  <c:v>-4.417361630808478</c:v>
                </c:pt>
                <c:pt idx="760">
                  <c:v>12.649505484806031</c:v>
                </c:pt>
                <c:pt idx="761">
                  <c:v>1.6063038267273244</c:v>
                </c:pt>
                <c:pt idx="762">
                  <c:v>-0.60236524057487251</c:v>
                </c:pt>
                <c:pt idx="763">
                  <c:v>16.263592167577666</c:v>
                </c:pt>
                <c:pt idx="764">
                  <c:v>0.80315254639218792</c:v>
                </c:pt>
                <c:pt idx="765">
                  <c:v>-8.4331781464778821</c:v>
                </c:pt>
                <c:pt idx="766">
                  <c:v>16.062810247742693</c:v>
                </c:pt>
                <c:pt idx="767">
                  <c:v>8.031468477716988</c:v>
                </c:pt>
                <c:pt idx="768">
                  <c:v>4.417323336060508</c:v>
                </c:pt>
                <c:pt idx="769">
                  <c:v>6.0236132327211624</c:v>
                </c:pt>
                <c:pt idx="770">
                  <c:v>7.0275418450134746</c:v>
                </c:pt>
                <c:pt idx="771">
                  <c:v>13.051071939692161</c:v>
                </c:pt>
                <c:pt idx="772">
                  <c:v>14.456552035757497</c:v>
                </c:pt>
                <c:pt idx="773">
                  <c:v>21.283114398058121</c:v>
                </c:pt>
                <c:pt idx="774">
                  <c:v>10.842452515997861</c:v>
                </c:pt>
                <c:pt idx="775">
                  <c:v>17.869844672600408</c:v>
                </c:pt>
                <c:pt idx="776">
                  <c:v>22.086233355796345</c:v>
                </c:pt>
                <c:pt idx="777">
                  <c:v>11.645587961048022</c:v>
                </c:pt>
                <c:pt idx="778">
                  <c:v>11.04323649609009</c:v>
                </c:pt>
                <c:pt idx="779">
                  <c:v>7.6298980622002768</c:v>
                </c:pt>
                <c:pt idx="780">
                  <c:v>10.440884318163654</c:v>
                </c:pt>
                <c:pt idx="781">
                  <c:v>9.0353931306110713</c:v>
                </c:pt>
                <c:pt idx="782">
                  <c:v>9.6377469719472462</c:v>
                </c:pt>
                <c:pt idx="783">
                  <c:v>17.66906338692764</c:v>
                </c:pt>
                <c:pt idx="784">
                  <c:v>9.4369624373727987</c:v>
                </c:pt>
                <c:pt idx="785">
                  <c:v>12.649505484806031</c:v>
                </c:pt>
                <c:pt idx="786">
                  <c:v>9.4369624373727987</c:v>
                </c:pt>
                <c:pt idx="787">
                  <c:v>-3.0118333228358853</c:v>
                </c:pt>
                <c:pt idx="788">
                  <c:v>4.8188962852240431</c:v>
                </c:pt>
                <c:pt idx="789">
                  <c:v>8.6338235070445855</c:v>
                </c:pt>
                <c:pt idx="790">
                  <c:v>-4.4173616308080215</c:v>
                </c:pt>
                <c:pt idx="791">
                  <c:v>18.873749911755759</c:v>
                </c:pt>
                <c:pt idx="792">
                  <c:v>22.287012896948664</c:v>
                </c:pt>
                <c:pt idx="793">
                  <c:v>7.6298980622002768</c:v>
                </c:pt>
                <c:pt idx="794">
                  <c:v>5.6220412335687682</c:v>
                </c:pt>
                <c:pt idx="795">
                  <c:v>12.247938712988697</c:v>
                </c:pt>
                <c:pt idx="796">
                  <c:v>13.251855048281868</c:v>
                </c:pt>
                <c:pt idx="797">
                  <c:v>2.2086664560609983</c:v>
                </c:pt>
                <c:pt idx="798">
                  <c:v>7.8306833095541668</c:v>
                </c:pt>
                <c:pt idx="799">
                  <c:v>13.45263807763307</c:v>
                </c:pt>
                <c:pt idx="800">
                  <c:v>8.2322535666874312</c:v>
                </c:pt>
                <c:pt idx="801">
                  <c:v>-13.653786884151389</c:v>
                </c:pt>
                <c:pt idx="802">
                  <c:v>12.448722138512661</c:v>
                </c:pt>
                <c:pt idx="803">
                  <c:v>5.4212551152346951</c:v>
                </c:pt>
                <c:pt idx="804">
                  <c:v>5.4212551152351516</c:v>
                </c:pt>
                <c:pt idx="805">
                  <c:v>17.66906338692764</c:v>
                </c:pt>
                <c:pt idx="806">
                  <c:v>17.468282021978904</c:v>
                </c:pt>
                <c:pt idx="807">
                  <c:v>16.665155769453619</c:v>
                </c:pt>
                <c:pt idx="808">
                  <c:v>-0.80315381233460403</c:v>
                </c:pt>
                <c:pt idx="809">
                  <c:v>16.665155769453619</c:v>
                </c:pt>
                <c:pt idx="810">
                  <c:v>23.090130268379038</c:v>
                </c:pt>
                <c:pt idx="811">
                  <c:v>6.2243991135364016</c:v>
                </c:pt>
                <c:pt idx="812">
                  <c:v>15.460464012669272</c:v>
                </c:pt>
                <c:pt idx="813">
                  <c:v>11.846371624254624</c:v>
                </c:pt>
                <c:pt idx="814">
                  <c:v>16.464374008148862</c:v>
                </c:pt>
                <c:pt idx="815">
                  <c:v>12.047155208235434</c:v>
                </c:pt>
                <c:pt idx="816">
                  <c:v>9.2361778235936391</c:v>
                </c:pt>
                <c:pt idx="817">
                  <c:v>-2.2086760297494945</c:v>
                </c:pt>
                <c:pt idx="818">
                  <c:v>8.2322535666874312</c:v>
                </c:pt>
                <c:pt idx="819">
                  <c:v>2.8110283731251675</c:v>
                </c:pt>
                <c:pt idx="820">
                  <c:v>2.811028373124711</c:v>
                </c:pt>
                <c:pt idx="821">
                  <c:v>5.0196826410610162</c:v>
                </c:pt>
                <c:pt idx="822">
                  <c:v>12.850288751866602</c:v>
                </c:pt>
                <c:pt idx="823">
                  <c:v>7.4291127356575348</c:v>
                </c:pt>
                <c:pt idx="824">
                  <c:v>29.515023540439834</c:v>
                </c:pt>
                <c:pt idx="825">
                  <c:v>17.46828202197845</c:v>
                </c:pt>
                <c:pt idx="826">
                  <c:v>7.0275418450134746</c:v>
                </c:pt>
                <c:pt idx="827">
                  <c:v>11.645587961048022</c:v>
                </c:pt>
                <c:pt idx="828">
                  <c:v>9.2361778235931826</c:v>
                </c:pt>
                <c:pt idx="829">
                  <c:v>-13.854580594595863</c:v>
                </c:pt>
                <c:pt idx="830">
                  <c:v>8.8346083584277704</c:v>
                </c:pt>
                <c:pt idx="831">
                  <c:v>21.082334460350424</c:v>
                </c:pt>
                <c:pt idx="832">
                  <c:v>7.8306833095541668</c:v>
                </c:pt>
                <c:pt idx="833">
                  <c:v>14.255769402622802</c:v>
                </c:pt>
                <c:pt idx="834">
                  <c:v>22.68857174130326</c:v>
                </c:pt>
                <c:pt idx="835">
                  <c:v>20.68077434701862</c:v>
                </c:pt>
                <c:pt idx="836">
                  <c:v>12.850288751866602</c:v>
                </c:pt>
                <c:pt idx="837">
                  <c:v>3.6141764878206373</c:v>
                </c:pt>
                <c:pt idx="838">
                  <c:v>25.700252959747644</c:v>
                </c:pt>
                <c:pt idx="839">
                  <c:v>-6.4252659354427806</c:v>
                </c:pt>
                <c:pt idx="840">
                  <c:v>1.6063038267273244</c:v>
                </c:pt>
                <c:pt idx="841">
                  <c:v>14.255769402623258</c:v>
                </c:pt>
                <c:pt idx="842">
                  <c:v>6.2243991135359451</c:v>
                </c:pt>
                <c:pt idx="843">
                  <c:v>3.4133895778722723</c:v>
                </c:pt>
                <c:pt idx="844">
                  <c:v>16.464374008148862</c:v>
                </c:pt>
                <c:pt idx="845">
                  <c:v>22.68857174130326</c:v>
                </c:pt>
                <c:pt idx="846">
                  <c:v>9.2361778235931826</c:v>
                </c:pt>
                <c:pt idx="847">
                  <c:v>2.2086664560605418</c:v>
                </c:pt>
                <c:pt idx="848">
                  <c:v>6.4251849151747011</c:v>
                </c:pt>
                <c:pt idx="849">
                  <c:v>16.062810247742693</c:v>
                </c:pt>
                <c:pt idx="850">
                  <c:v>17.468282021978904</c:v>
                </c:pt>
                <c:pt idx="851">
                  <c:v>15.05889945966425</c:v>
                </c:pt>
                <c:pt idx="852">
                  <c:v>4.417323336060508</c:v>
                </c:pt>
                <c:pt idx="853">
                  <c:v>7.6298980622002768</c:v>
                </c:pt>
                <c:pt idx="854">
                  <c:v>-5.6221032647207236</c:v>
                </c:pt>
                <c:pt idx="855">
                  <c:v>8.6338235070445855</c:v>
                </c:pt>
                <c:pt idx="856">
                  <c:v>11.444804218616468</c:v>
                </c:pt>
                <c:pt idx="857">
                  <c:v>5.0196826410610162</c:v>
                </c:pt>
                <c:pt idx="858">
                  <c:v>-1.8070978578099863</c:v>
                </c:pt>
                <c:pt idx="859">
                  <c:v>19.676872675927061</c:v>
                </c:pt>
                <c:pt idx="860">
                  <c:v>0</c:v>
                </c:pt>
                <c:pt idx="861">
                  <c:v>6.2243991135364016</c:v>
                </c:pt>
                <c:pt idx="862">
                  <c:v>4.6181098502234343</c:v>
                </c:pt>
                <c:pt idx="863">
                  <c:v>13.051071939692161</c:v>
                </c:pt>
                <c:pt idx="864">
                  <c:v>7.2283273299286215</c:v>
                </c:pt>
                <c:pt idx="865">
                  <c:v>4.4173233360600515</c:v>
                </c:pt>
                <c:pt idx="866">
                  <c:v>14.255769402622802</c:v>
                </c:pt>
                <c:pt idx="867">
                  <c:v>9.0353931306110713</c:v>
                </c:pt>
                <c:pt idx="868">
                  <c:v>15.05889945966425</c:v>
                </c:pt>
                <c:pt idx="869">
                  <c:v>16.464374008148862</c:v>
                </c:pt>
                <c:pt idx="870">
                  <c:v>12.448722138513117</c:v>
                </c:pt>
                <c:pt idx="871">
                  <c:v>21.684674035549385</c:v>
                </c:pt>
                <c:pt idx="872">
                  <c:v>-3.2126228438481483</c:v>
                </c:pt>
                <c:pt idx="873">
                  <c:v>-2.8110438809177314</c:v>
                </c:pt>
                <c:pt idx="874">
                  <c:v>16.865937451490648</c:v>
                </c:pt>
                <c:pt idx="875">
                  <c:v>4.2165367427370368</c:v>
                </c:pt>
                <c:pt idx="876">
                  <c:v>-7.0276387686635751</c:v>
                </c:pt>
                <c:pt idx="877">
                  <c:v>21.88545373532904</c:v>
                </c:pt>
                <c:pt idx="878">
                  <c:v>21.483894256458651</c:v>
                </c:pt>
                <c:pt idx="879">
                  <c:v>11.846371624254168</c:v>
                </c:pt>
                <c:pt idx="880">
                  <c:v>4.417323336060508</c:v>
                </c:pt>
                <c:pt idx="881">
                  <c:v>30.719681981545357</c:v>
                </c:pt>
                <c:pt idx="882">
                  <c:v>-8.0315950718454339</c:v>
                </c:pt>
                <c:pt idx="883">
                  <c:v>-4.417361630808478</c:v>
                </c:pt>
                <c:pt idx="884">
                  <c:v>13.251855048281412</c:v>
                </c:pt>
                <c:pt idx="885">
                  <c:v>-2.4094652343727438</c:v>
                </c:pt>
                <c:pt idx="886">
                  <c:v>13.051071939692161</c:v>
                </c:pt>
                <c:pt idx="887">
                  <c:v>8.633823507045042</c:v>
                </c:pt>
                <c:pt idx="888">
                  <c:v>14.054986690241309</c:v>
                </c:pt>
                <c:pt idx="889">
                  <c:v>-3.0118333228358853</c:v>
                </c:pt>
                <c:pt idx="890">
                  <c:v>14.456552035757953</c:v>
                </c:pt>
                <c:pt idx="891">
                  <c:v>15.05889945966425</c:v>
                </c:pt>
                <c:pt idx="892">
                  <c:v>5.6220412335692247</c:v>
                </c:pt>
                <c:pt idx="893">
                  <c:v>4.0157500702543381</c:v>
                </c:pt>
                <c:pt idx="894">
                  <c:v>10.440884318163198</c:v>
                </c:pt>
                <c:pt idx="895">
                  <c:v>12.649505484806031</c:v>
                </c:pt>
                <c:pt idx="896">
                  <c:v>13.051071939692161</c:v>
                </c:pt>
                <c:pt idx="897">
                  <c:v>0.80315254639218792</c:v>
                </c:pt>
                <c:pt idx="898">
                  <c:v>12.448722138512661</c:v>
                </c:pt>
                <c:pt idx="899">
                  <c:v>7.0275418450134746</c:v>
                </c:pt>
                <c:pt idx="900">
                  <c:v>6.0236132327211624</c:v>
                </c:pt>
                <c:pt idx="901">
                  <c:v>10.440884318163654</c:v>
                </c:pt>
                <c:pt idx="902">
                  <c:v>11.645587961047566</c:v>
                </c:pt>
                <c:pt idx="903">
                  <c:v>4.8188962852244996</c:v>
                </c:pt>
                <c:pt idx="904">
                  <c:v>13.251855048281412</c:v>
                </c:pt>
                <c:pt idx="905">
                  <c:v>8.031468477716988</c:v>
                </c:pt>
                <c:pt idx="906">
                  <c:v>10.039315803475427</c:v>
                </c:pt>
                <c:pt idx="907">
                  <c:v>11.244020396964002</c:v>
                </c:pt>
                <c:pt idx="908">
                  <c:v>13.452638077632614</c:v>
                </c:pt>
                <c:pt idx="909">
                  <c:v>4.2165367427365803</c:v>
                </c:pt>
                <c:pt idx="910">
                  <c:v>-1.2047311931941369</c:v>
                </c:pt>
                <c:pt idx="911">
                  <c:v>11.846371624254624</c:v>
                </c:pt>
                <c:pt idx="912">
                  <c:v>20.68077434701862</c:v>
                </c:pt>
                <c:pt idx="913">
                  <c:v>24.294803945795042</c:v>
                </c:pt>
                <c:pt idx="914">
                  <c:v>19.275311452421803</c:v>
                </c:pt>
                <c:pt idx="915">
                  <c:v>23.491688478162189</c:v>
                </c:pt>
                <c:pt idx="916">
                  <c:v>18.873749911755759</c:v>
                </c:pt>
                <c:pt idx="917">
                  <c:v>12.247938712988697</c:v>
                </c:pt>
                <c:pt idx="918">
                  <c:v>20.68077434701862</c:v>
                </c:pt>
                <c:pt idx="919">
                  <c:v>20.07843358225723</c:v>
                </c:pt>
                <c:pt idx="920">
                  <c:v>15.460464012669272</c:v>
                </c:pt>
                <c:pt idx="921">
                  <c:v>17.66906338692764</c:v>
                </c:pt>
                <c:pt idx="922">
                  <c:v>12.649505484806031</c:v>
                </c:pt>
                <c:pt idx="923">
                  <c:v>5.0196826410610162</c:v>
                </c:pt>
                <c:pt idx="924">
                  <c:v>21.88545373532904</c:v>
                </c:pt>
                <c:pt idx="925">
                  <c:v>16.665155769453619</c:v>
                </c:pt>
                <c:pt idx="926">
                  <c:v>10.240100100425185</c:v>
                </c:pt>
                <c:pt idx="927">
                  <c:v>13.051071939692161</c:v>
                </c:pt>
                <c:pt idx="928">
                  <c:v>10.440884318163198</c:v>
                </c:pt>
                <c:pt idx="929">
                  <c:v>18.672969022491152</c:v>
                </c:pt>
                <c:pt idx="930">
                  <c:v>9.6377469719472462</c:v>
                </c:pt>
                <c:pt idx="931">
                  <c:v>30.518905773154948</c:v>
                </c:pt>
                <c:pt idx="932">
                  <c:v>11.244020396964002</c:v>
                </c:pt>
                <c:pt idx="933">
                  <c:v>16.464374008148862</c:v>
                </c:pt>
                <c:pt idx="934">
                  <c:v>11.645587961047566</c:v>
                </c:pt>
                <c:pt idx="935">
                  <c:v>17.267500577755488</c:v>
                </c:pt>
                <c:pt idx="936">
                  <c:v>16.865937451490648</c:v>
                </c:pt>
                <c:pt idx="937">
                  <c:v>12.047155208235434</c:v>
                </c:pt>
                <c:pt idx="938">
                  <c:v>24.696361203618114</c:v>
                </c:pt>
                <c:pt idx="939">
                  <c:v>10.440884318163198</c:v>
                </c:pt>
                <c:pt idx="940">
                  <c:v>23.692467464064496</c:v>
                </c:pt>
                <c:pt idx="941">
                  <c:v>14.858117064280425</c:v>
                </c:pt>
                <c:pt idx="942">
                  <c:v>22.487792358785182</c:v>
                </c:pt>
                <c:pt idx="943">
                  <c:v>15.460464012669272</c:v>
                </c:pt>
                <c:pt idx="944">
                  <c:v>27.708030520879376</c:v>
                </c:pt>
                <c:pt idx="945">
                  <c:v>16.665155769453619</c:v>
                </c:pt>
                <c:pt idx="946">
                  <c:v>4.0157500702543381</c:v>
                </c:pt>
                <c:pt idx="947">
                  <c:v>5.4212551152351516</c:v>
                </c:pt>
                <c:pt idx="948">
                  <c:v>2.8110283731251675</c:v>
                </c:pt>
                <c:pt idx="949">
                  <c:v>9.6377469719472462</c:v>
                </c:pt>
                <c:pt idx="950">
                  <c:v>6.8267562809152338</c:v>
                </c:pt>
                <c:pt idx="951">
                  <c:v>20.479994171398438</c:v>
                </c:pt>
                <c:pt idx="952">
                  <c:v>20.680774347019074</c:v>
                </c:pt>
                <c:pt idx="953">
                  <c:v>17.86984467259995</c:v>
                </c:pt>
                <c:pt idx="954">
                  <c:v>17.26750057775503</c:v>
                </c:pt>
                <c:pt idx="955">
                  <c:v>0.60236452848226074</c:v>
                </c:pt>
                <c:pt idx="956">
                  <c:v>33.932090517825486</c:v>
                </c:pt>
                <c:pt idx="957">
                  <c:v>12.247938712988697</c:v>
                </c:pt>
                <c:pt idx="958">
                  <c:v>24.696361203617656</c:v>
                </c:pt>
                <c:pt idx="959">
                  <c:v>26.302587061293519</c:v>
                </c:pt>
                <c:pt idx="960">
                  <c:v>10.039315803475427</c:v>
                </c:pt>
                <c:pt idx="961">
                  <c:v>27.908807840526453</c:v>
                </c:pt>
                <c:pt idx="962">
                  <c:v>34.333640155524442</c:v>
                </c:pt>
                <c:pt idx="963">
                  <c:v>12.850288751866602</c:v>
                </c:pt>
                <c:pt idx="964">
                  <c:v>21.483894256458651</c:v>
                </c:pt>
                <c:pt idx="965">
                  <c:v>28.310362241725336</c:v>
                </c:pt>
                <c:pt idx="966">
                  <c:v>30.719681981544898</c:v>
                </c:pt>
                <c:pt idx="967">
                  <c:v>16.263592167578125</c:v>
                </c:pt>
                <c:pt idx="968">
                  <c:v>16.464374008148862</c:v>
                </c:pt>
                <c:pt idx="969">
                  <c:v>19.877653168740128</c:v>
                </c:pt>
                <c:pt idx="970">
                  <c:v>21.483894256458651</c:v>
                </c:pt>
                <c:pt idx="971">
                  <c:v>22.487792358784727</c:v>
                </c:pt>
                <c:pt idx="972">
                  <c:v>31.522786021205889</c:v>
                </c:pt>
                <c:pt idx="973">
                  <c:v>38.750665200665011</c:v>
                </c:pt>
                <c:pt idx="974">
                  <c:v>25.499474767205541</c:v>
                </c:pt>
                <c:pt idx="975">
                  <c:v>42.565337701296933</c:v>
                </c:pt>
                <c:pt idx="976">
                  <c:v>32.526664284379812</c:v>
                </c:pt>
                <c:pt idx="977">
                  <c:v>32.928215033836302</c:v>
                </c:pt>
                <c:pt idx="978">
                  <c:v>32.727439698810478</c:v>
                </c:pt>
                <c:pt idx="979">
                  <c:v>38.951438152745297</c:v>
                </c:pt>
                <c:pt idx="980">
                  <c:v>23.491688478162189</c:v>
                </c:pt>
                <c:pt idx="981">
                  <c:v>31.322010130378779</c:v>
                </c:pt>
                <c:pt idx="982">
                  <c:v>54.410716724365791</c:v>
                </c:pt>
                <c:pt idx="983">
                  <c:v>27.708030520879376</c:v>
                </c:pt>
                <c:pt idx="984">
                  <c:v>44.5730485450404</c:v>
                </c:pt>
                <c:pt idx="985">
                  <c:v>41.360707379526481</c:v>
                </c:pt>
                <c:pt idx="986">
                  <c:v>34.935964016428208</c:v>
                </c:pt>
                <c:pt idx="987">
                  <c:v>45.978441405240424</c:v>
                </c:pt>
                <c:pt idx="988">
                  <c:v>30.719681981544898</c:v>
                </c:pt>
                <c:pt idx="989">
                  <c:v>52.202277228977401</c:v>
                </c:pt>
                <c:pt idx="990">
                  <c:v>47.584599903034373</c:v>
                </c:pt>
                <c:pt idx="991">
                  <c:v>44.171507012274986</c:v>
                </c:pt>
                <c:pt idx="992">
                  <c:v>59.630626337950609</c:v>
                </c:pt>
                <c:pt idx="993">
                  <c:v>49.793059526496101</c:v>
                </c:pt>
                <c:pt idx="994">
                  <c:v>53.206114556888963</c:v>
                </c:pt>
                <c:pt idx="995">
                  <c:v>59.229096739921808</c:v>
                </c:pt>
                <c:pt idx="996">
                  <c:v>53.808415998740138</c:v>
                </c:pt>
                <c:pt idx="997">
                  <c:v>49.190753310940977</c:v>
                </c:pt>
                <c:pt idx="998">
                  <c:v>54.611483473738375</c:v>
                </c:pt>
                <c:pt idx="999">
                  <c:v>61.839033433352014</c:v>
                </c:pt>
                <c:pt idx="1000">
                  <c:v>63.043615059947932</c:v>
                </c:pt>
                <c:pt idx="1001">
                  <c:v>78.100643325946265</c:v>
                </c:pt>
                <c:pt idx="1002">
                  <c:v>74.486997441694882</c:v>
                </c:pt>
                <c:pt idx="1003">
                  <c:v>75.290032093660642</c:v>
                </c:pt>
                <c:pt idx="1004">
                  <c:v>68.464196887994646</c:v>
                </c:pt>
                <c:pt idx="1005">
                  <c:v>84.926348356084006</c:v>
                </c:pt>
                <c:pt idx="1006">
                  <c:v>83.721818878171874</c:v>
                </c:pt>
                <c:pt idx="1007">
                  <c:v>91.55120910566383</c:v>
                </c:pt>
                <c:pt idx="1008">
                  <c:v>72.880924310007529</c:v>
                </c:pt>
                <c:pt idx="1009">
                  <c:v>101.9902070635823</c:v>
                </c:pt>
                <c:pt idx="1010">
                  <c:v>87.335398690045636</c:v>
                </c:pt>
                <c:pt idx="1011">
                  <c:v>88.339166269159875</c:v>
                </c:pt>
                <c:pt idx="1012">
                  <c:v>97.172234859576946</c:v>
                </c:pt>
                <c:pt idx="1013">
                  <c:v>106.00514871886978</c:v>
                </c:pt>
                <c:pt idx="1014">
                  <c:v>104.39917589559697</c:v>
                </c:pt>
                <c:pt idx="1015">
                  <c:v>111.42526919766317</c:v>
                </c:pt>
                <c:pt idx="1016">
                  <c:v>125.27642306954014</c:v>
                </c:pt>
                <c:pt idx="1017">
                  <c:v>118.04978166091604</c:v>
                </c:pt>
                <c:pt idx="1018">
                  <c:v>118.6520057431776</c:v>
                </c:pt>
                <c:pt idx="1019">
                  <c:v>123.87125092692949</c:v>
                </c:pt>
                <c:pt idx="1020">
                  <c:v>127.28380503334095</c:v>
                </c:pt>
                <c:pt idx="1021">
                  <c:v>145.55061241120367</c:v>
                </c:pt>
                <c:pt idx="1022">
                  <c:v>144.14549696986222</c:v>
                </c:pt>
                <c:pt idx="1023">
                  <c:v>134.51031373118187</c:v>
                </c:pt>
                <c:pt idx="1024">
                  <c:v>153.78049527413515</c:v>
                </c:pt>
                <c:pt idx="1025">
                  <c:v>145.75134286744279</c:v>
                </c:pt>
                <c:pt idx="1026">
                  <c:v>164.41892421595449</c:v>
                </c:pt>
                <c:pt idx="1027">
                  <c:v>159.40082548641004</c:v>
                </c:pt>
                <c:pt idx="1028">
                  <c:v>179.8743524557996</c:v>
                </c:pt>
                <c:pt idx="1029">
                  <c:v>179.27220184658304</c:v>
                </c:pt>
                <c:pt idx="1030">
                  <c:v>176.26143793300579</c:v>
                </c:pt>
                <c:pt idx="1031">
                  <c:v>203.95978229203624</c:v>
                </c:pt>
                <c:pt idx="1032">
                  <c:v>202.55483076606427</c:v>
                </c:pt>
                <c:pt idx="1033">
                  <c:v>199.14278917886062</c:v>
                </c:pt>
                <c:pt idx="1034">
                  <c:v>209.78025364563507</c:v>
                </c:pt>
                <c:pt idx="1035">
                  <c:v>223.22728995123418</c:v>
                </c:pt>
                <c:pt idx="1036">
                  <c:v>234.26563083807758</c:v>
                </c:pt>
                <c:pt idx="1037">
                  <c:v>237.67743218830529</c:v>
                </c:pt>
                <c:pt idx="1038">
                  <c:v>266.97782213189669</c:v>
                </c:pt>
                <c:pt idx="1039">
                  <c:v>260.5559665396251</c:v>
                </c:pt>
                <c:pt idx="1040">
                  <c:v>270.3893991674222</c:v>
                </c:pt>
                <c:pt idx="1041">
                  <c:v>286.64423855239477</c:v>
                </c:pt>
                <c:pt idx="1042">
                  <c:v>283.43344825522689</c:v>
                </c:pt>
                <c:pt idx="1043">
                  <c:v>290.85836929465233</c:v>
                </c:pt>
                <c:pt idx="1044">
                  <c:v>316.74438684791505</c:v>
                </c:pt>
                <c:pt idx="1045">
                  <c:v>342.22774937173023</c:v>
                </c:pt>
                <c:pt idx="1046">
                  <c:v>348.24724965780945</c:v>
                </c:pt>
                <c:pt idx="1047">
                  <c:v>350.25373346703776</c:v>
                </c:pt>
                <c:pt idx="1048">
                  <c:v>371.72260023887168</c:v>
                </c:pt>
                <c:pt idx="1049">
                  <c:v>358.88152102831276</c:v>
                </c:pt>
                <c:pt idx="1050">
                  <c:v>398.00564256595095</c:v>
                </c:pt>
                <c:pt idx="1051">
                  <c:v>415.46001869336874</c:v>
                </c:pt>
                <c:pt idx="1052">
                  <c:v>425.69160684794434</c:v>
                </c:pt>
                <c:pt idx="1053">
                  <c:v>453.57662031516844</c:v>
                </c:pt>
                <c:pt idx="1054">
                  <c:v>469.42423270148993</c:v>
                </c:pt>
                <c:pt idx="1055">
                  <c:v>492.2920382274288</c:v>
                </c:pt>
                <c:pt idx="1056">
                  <c:v>487.27725974261062</c:v>
                </c:pt>
                <c:pt idx="1057">
                  <c:v>509.14131868752747</c:v>
                </c:pt>
                <c:pt idx="1058">
                  <c:v>532.40842137289758</c:v>
                </c:pt>
                <c:pt idx="1059">
                  <c:v>572.72207948197479</c:v>
                </c:pt>
                <c:pt idx="1060">
                  <c:v>587.76363922542373</c:v>
                </c:pt>
                <c:pt idx="1061">
                  <c:v>594.38177909685805</c:v>
                </c:pt>
                <c:pt idx="1062">
                  <c:v>626.46846094366208</c:v>
                </c:pt>
                <c:pt idx="1063">
                  <c:v>651.33419162983228</c:v>
                </c:pt>
                <c:pt idx="1064">
                  <c:v>660.95929625278882</c:v>
                </c:pt>
                <c:pt idx="1065">
                  <c:v>696.85124419980423</c:v>
                </c:pt>
                <c:pt idx="1066">
                  <c:v>715.49797535735559</c:v>
                </c:pt>
                <c:pt idx="1067">
                  <c:v>760.20713019705329</c:v>
                </c:pt>
                <c:pt idx="1068">
                  <c:v>778.6509702888784</c:v>
                </c:pt>
                <c:pt idx="1069">
                  <c:v>812.32922908859746</c:v>
                </c:pt>
                <c:pt idx="1070">
                  <c:v>849.81360813201638</c:v>
                </c:pt>
                <c:pt idx="1071">
                  <c:v>881.48266055257614</c:v>
                </c:pt>
                <c:pt idx="1072">
                  <c:v>915.15383293626405</c:v>
                </c:pt>
                <c:pt idx="1073">
                  <c:v>946.41784608390924</c:v>
                </c:pt>
                <c:pt idx="1074">
                  <c:v>963.85267818711691</c:v>
                </c:pt>
                <c:pt idx="1075">
                  <c:v>1001.7262090717805</c:v>
                </c:pt>
                <c:pt idx="1076">
                  <c:v>1047.6113814602179</c:v>
                </c:pt>
                <c:pt idx="1077">
                  <c:v>1100.1035675004955</c:v>
                </c:pt>
                <c:pt idx="1078">
                  <c:v>1167.6139082932659</c:v>
                </c:pt>
                <c:pt idx="1079">
                  <c:v>1202.4672617465676</c:v>
                </c:pt>
                <c:pt idx="1080">
                  <c:v>1229.9075404261539</c:v>
                </c:pt>
                <c:pt idx="1081">
                  <c:v>1302.006139278639</c:v>
                </c:pt>
                <c:pt idx="1082">
                  <c:v>1325.2356807879676</c:v>
                </c:pt>
                <c:pt idx="1083">
                  <c:v>1373.4935939811569</c:v>
                </c:pt>
                <c:pt idx="1084">
                  <c:v>1430.9564838857405</c:v>
                </c:pt>
                <c:pt idx="1085">
                  <c:v>1490.4146404431933</c:v>
                </c:pt>
                <c:pt idx="1086">
                  <c:v>1522.6432353665209</c:v>
                </c:pt>
                <c:pt idx="1087">
                  <c:v>1590.897029572842</c:v>
                </c:pt>
                <c:pt idx="1088">
                  <c:v>1662.3435495583121</c:v>
                </c:pt>
                <c:pt idx="1089">
                  <c:v>1751.9878642380613</c:v>
                </c:pt>
                <c:pt idx="1090">
                  <c:v>1793.6031598803861</c:v>
                </c:pt>
                <c:pt idx="1091">
                  <c:v>1863.6214048079846</c:v>
                </c:pt>
                <c:pt idx="1092">
                  <c:v>1925.2297441786232</c:v>
                </c:pt>
                <c:pt idx="1093">
                  <c:v>1979.631154006174</c:v>
                </c:pt>
                <c:pt idx="1094">
                  <c:v>2074.0204818852717</c:v>
                </c:pt>
                <c:pt idx="1095">
                  <c:v>2138.6036918875825</c:v>
                </c:pt>
                <c:pt idx="1096">
                  <c:v>2239.7621130311877</c:v>
                </c:pt>
                <c:pt idx="1097">
                  <c:v>2330.5091725967545</c:v>
                </c:pt>
                <c:pt idx="1098">
                  <c:v>2394.263268490015</c:v>
                </c:pt>
                <c:pt idx="1099">
                  <c:v>2475.5944298683421</c:v>
                </c:pt>
                <c:pt idx="1100">
                  <c:v>2597.6698650652675</c:v>
                </c:pt>
                <c:pt idx="1101">
                  <c:v>2667.9867677591851</c:v>
                </c:pt>
                <c:pt idx="1102">
                  <c:v>2796.8135322265048</c:v>
                </c:pt>
                <c:pt idx="1103">
                  <c:v>2881.4852184426563</c:v>
                </c:pt>
                <c:pt idx="1104">
                  <c:v>2946.7786275074545</c:v>
                </c:pt>
                <c:pt idx="1105">
                  <c:v>3097.5078363794496</c:v>
                </c:pt>
                <c:pt idx="1106">
                  <c:v>3205.0941026834475</c:v>
                </c:pt>
                <c:pt idx="1107">
                  <c:v>3345.7899348378864</c:v>
                </c:pt>
                <c:pt idx="1108">
                  <c:v>3456.3321260083703</c:v>
                </c:pt>
                <c:pt idx="1109">
                  <c:v>3607.5538810913554</c:v>
                </c:pt>
                <c:pt idx="1110">
                  <c:v>3724.8411614659117</c:v>
                </c:pt>
                <c:pt idx="1111">
                  <c:v>3840.9159078923149</c:v>
                </c:pt>
                <c:pt idx="1112">
                  <c:v>3965.1513319573196</c:v>
                </c:pt>
                <c:pt idx="1113">
                  <c:v>4137.0207742133653</c:v>
                </c:pt>
                <c:pt idx="1114">
                  <c:v>4253.8440370233666</c:v>
                </c:pt>
                <c:pt idx="1115">
                  <c:v>4403.1451878122707</c:v>
                </c:pt>
                <c:pt idx="1116">
                  <c:v>4614.2101097534487</c:v>
                </c:pt>
                <c:pt idx="1117">
                  <c:v>4847.1640476304174</c:v>
                </c:pt>
                <c:pt idx="1118">
                  <c:v>4961.9359647368919</c:v>
                </c:pt>
                <c:pt idx="1119">
                  <c:v>5182.297372736818</c:v>
                </c:pt>
                <c:pt idx="1120">
                  <c:v>5375.9465575039167</c:v>
                </c:pt>
                <c:pt idx="1121">
                  <c:v>5551.0602556683762</c:v>
                </c:pt>
                <c:pt idx="1122">
                  <c:v>5687.3235546763972</c:v>
                </c:pt>
                <c:pt idx="1123">
                  <c:v>5853.6676643447017</c:v>
                </c:pt>
                <c:pt idx="1124">
                  <c:v>6055.6739420408994</c:v>
                </c:pt>
                <c:pt idx="1125">
                  <c:v>6314.8676581380159</c:v>
                </c:pt>
                <c:pt idx="1126">
                  <c:v>6564.122029743954</c:v>
                </c:pt>
                <c:pt idx="1127">
                  <c:v>6806.233306932093</c:v>
                </c:pt>
                <c:pt idx="1128">
                  <c:v>7075.2907091096386</c:v>
                </c:pt>
                <c:pt idx="1129">
                  <c:v>7295.3628615712787</c:v>
                </c:pt>
                <c:pt idx="1130">
                  <c:v>7548.1834044339084</c:v>
                </c:pt>
                <c:pt idx="1131">
                  <c:v>7728.2701372158963</c:v>
                </c:pt>
                <c:pt idx="1132">
                  <c:v>8030.4974935281925</c:v>
                </c:pt>
                <c:pt idx="1133">
                  <c:v>8250.4127936049663</c:v>
                </c:pt>
                <c:pt idx="1134">
                  <c:v>8553.0645457657192</c:v>
                </c:pt>
                <c:pt idx="1135">
                  <c:v>8904.0190835728499</c:v>
                </c:pt>
                <c:pt idx="1136">
                  <c:v>9204.4163142158977</c:v>
                </c:pt>
                <c:pt idx="1137">
                  <c:v>9526.99827170157</c:v>
                </c:pt>
                <c:pt idx="1138">
                  <c:v>9868.6221378163846</c:v>
                </c:pt>
                <c:pt idx="1139">
                  <c:v>10155.616479951197</c:v>
                </c:pt>
                <c:pt idx="1140">
                  <c:v>10482.508985261482</c:v>
                </c:pt>
                <c:pt idx="1141">
                  <c:v>10792.417323586305</c:v>
                </c:pt>
                <c:pt idx="1142">
                  <c:v>11122.065705696612</c:v>
                </c:pt>
                <c:pt idx="1143">
                  <c:v>11537.472788851042</c:v>
                </c:pt>
                <c:pt idx="1144">
                  <c:v>11941.510282288778</c:v>
                </c:pt>
                <c:pt idx="1145">
                  <c:v>12454.32472733171</c:v>
                </c:pt>
                <c:pt idx="1146">
                  <c:v>12912.845320541313</c:v>
                </c:pt>
                <c:pt idx="1147">
                  <c:v>13399.174282822483</c:v>
                </c:pt>
                <c:pt idx="1148">
                  <c:v>13832.216486322917</c:v>
                </c:pt>
                <c:pt idx="1149">
                  <c:v>14340.60116235229</c:v>
                </c:pt>
                <c:pt idx="1150">
                  <c:v>14754.155941547117</c:v>
                </c:pt>
                <c:pt idx="1151">
                  <c:v>15245.297982571043</c:v>
                </c:pt>
                <c:pt idx="1152">
                  <c:v>15796.702315558603</c:v>
                </c:pt>
                <c:pt idx="1153">
                  <c:v>16293.830370380596</c:v>
                </c:pt>
                <c:pt idx="1154">
                  <c:v>16793.110010483353</c:v>
                </c:pt>
                <c:pt idx="1155">
                  <c:v>17447.056735502134</c:v>
                </c:pt>
                <c:pt idx="1156">
                  <c:v>18161.877066877925</c:v>
                </c:pt>
                <c:pt idx="1157">
                  <c:v>18869.29643557594</c:v>
                </c:pt>
                <c:pt idx="1158">
                  <c:v>19475.09812713596</c:v>
                </c:pt>
                <c:pt idx="1159">
                  <c:v>20238.969728150336</c:v>
                </c:pt>
                <c:pt idx="1160">
                  <c:v>20901.970150147736</c:v>
                </c:pt>
                <c:pt idx="1161">
                  <c:v>21623.570798588225</c:v>
                </c:pt>
                <c:pt idx="1162">
                  <c:v>22248.751509323993</c:v>
                </c:pt>
                <c:pt idx="1163">
                  <c:v>23002.23774170041</c:v>
                </c:pt>
                <c:pt idx="1164">
                  <c:v>23671.296966706206</c:v>
                </c:pt>
                <c:pt idx="1165">
                  <c:v>24565.229308470905</c:v>
                </c:pt>
                <c:pt idx="1166">
                  <c:v>25523.740888986307</c:v>
                </c:pt>
                <c:pt idx="1167">
                  <c:v>26531.399212644785</c:v>
                </c:pt>
                <c:pt idx="1168">
                  <c:v>27484.803116382645</c:v>
                </c:pt>
                <c:pt idx="1169">
                  <c:v>28522.265810711677</c:v>
                </c:pt>
                <c:pt idx="1170">
                  <c:v>29539.068042708164</c:v>
                </c:pt>
                <c:pt idx="1171">
                  <c:v>30694.018280555367</c:v>
                </c:pt>
                <c:pt idx="1172">
                  <c:v>31623.170925945164</c:v>
                </c:pt>
                <c:pt idx="1173">
                  <c:v>32746.108912899654</c:v>
                </c:pt>
                <c:pt idx="1174">
                  <c:v>33605.720012963924</c:v>
                </c:pt>
                <c:pt idx="1175">
                  <c:v>34749.57161194893</c:v>
                </c:pt>
                <c:pt idx="1176">
                  <c:v>35962.812999811642</c:v>
                </c:pt>
                <c:pt idx="1177">
                  <c:v>37398.7479186411</c:v>
                </c:pt>
                <c:pt idx="1178">
                  <c:v>38660.484260260695</c:v>
                </c:pt>
                <c:pt idx="1179">
                  <c:v>40240.223115499248</c:v>
                </c:pt>
                <c:pt idx="1180">
                  <c:v>41669.283846571758</c:v>
                </c:pt>
                <c:pt idx="1181">
                  <c:v>43085.315913974344</c:v>
                </c:pt>
                <c:pt idx="1182">
                  <c:v>44463.169472080575</c:v>
                </c:pt>
                <c:pt idx="1183">
                  <c:v>45697.57588994578</c:v>
                </c:pt>
                <c:pt idx="1184">
                  <c:v>46984.263775501946</c:v>
                </c:pt>
                <c:pt idx="1185">
                  <c:v>48245.821461133521</c:v>
                </c:pt>
                <c:pt idx="1186">
                  <c:v>49476.509175452215</c:v>
                </c:pt>
                <c:pt idx="1187">
                  <c:v>50613.927284193625</c:v>
                </c:pt>
                <c:pt idx="1188">
                  <c:v>52043.75523157214</c:v>
                </c:pt>
                <c:pt idx="1189">
                  <c:v>53395.790310176264</c:v>
                </c:pt>
                <c:pt idx="1190">
                  <c:v>54814.633082374821</c:v>
                </c:pt>
                <c:pt idx="1191">
                  <c:v>55993.048326395088</c:v>
                </c:pt>
                <c:pt idx="1192">
                  <c:v>56807.086239753378</c:v>
                </c:pt>
                <c:pt idx="1193">
                  <c:v>57554.275920571235</c:v>
                </c:pt>
                <c:pt idx="1194">
                  <c:v>58025.421320274654</c:v>
                </c:pt>
                <c:pt idx="1195">
                  <c:v>58254.885693414515</c:v>
                </c:pt>
                <c:pt idx="1196">
                  <c:v>58568.806735651124</c:v>
                </c:pt>
                <c:pt idx="1197">
                  <c:v>58631.380301299992</c:v>
                </c:pt>
                <c:pt idx="1198">
                  <c:v>58629.579552310832</c:v>
                </c:pt>
                <c:pt idx="1199">
                  <c:v>58661.543480051208</c:v>
                </c:pt>
                <c:pt idx="1200">
                  <c:v>58601.668482560694</c:v>
                </c:pt>
                <c:pt idx="1201">
                  <c:v>58597.842043537996</c:v>
                </c:pt>
                <c:pt idx="1202">
                  <c:v>58289.310174035709</c:v>
                </c:pt>
                <c:pt idx="1203">
                  <c:v>57845.260853183725</c:v>
                </c:pt>
                <c:pt idx="1204">
                  <c:v>57341.364493353358</c:v>
                </c:pt>
                <c:pt idx="1205">
                  <c:v>56491.812554974495</c:v>
                </c:pt>
                <c:pt idx="1206">
                  <c:v>55449.025406161622</c:v>
                </c:pt>
                <c:pt idx="1207">
                  <c:v>54467.0776797781</c:v>
                </c:pt>
                <c:pt idx="1208">
                  <c:v>52950.887087978197</c:v>
                </c:pt>
                <c:pt idx="1209">
                  <c:v>51859.040437956872</c:v>
                </c:pt>
                <c:pt idx="1210">
                  <c:v>50773.567193154631</c:v>
                </c:pt>
                <c:pt idx="1211">
                  <c:v>49831.831479320586</c:v>
                </c:pt>
                <c:pt idx="1212">
                  <c:v>48876.733601978092</c:v>
                </c:pt>
                <c:pt idx="1213">
                  <c:v>47847.431720480592</c:v>
                </c:pt>
                <c:pt idx="1214">
                  <c:v>46595.700127030395</c:v>
                </c:pt>
                <c:pt idx="1215">
                  <c:v>45521.530449367805</c:v>
                </c:pt>
                <c:pt idx="1216">
                  <c:v>44130.279371741184</c:v>
                </c:pt>
                <c:pt idx="1217">
                  <c:v>42977.856368229419</c:v>
                </c:pt>
                <c:pt idx="1218">
                  <c:v>41484.83779034677</c:v>
                </c:pt>
                <c:pt idx="1219">
                  <c:v>40047.486834867719</c:v>
                </c:pt>
                <c:pt idx="1220">
                  <c:v>38787.913743672456</c:v>
                </c:pt>
                <c:pt idx="1221">
                  <c:v>37595.150617214247</c:v>
                </c:pt>
                <c:pt idx="1222">
                  <c:v>36318.47862029566</c:v>
                </c:pt>
                <c:pt idx="1223">
                  <c:v>35229.96399327078</c:v>
                </c:pt>
                <c:pt idx="1224">
                  <c:v>34248.839314830948</c:v>
                </c:pt>
                <c:pt idx="1225">
                  <c:v>33269.916682304072</c:v>
                </c:pt>
                <c:pt idx="1226">
                  <c:v>32202.595885668739</c:v>
                </c:pt>
                <c:pt idx="1227">
                  <c:v>31064.051909268415</c:v>
                </c:pt>
                <c:pt idx="1228">
                  <c:v>29802.639176934506</c:v>
                </c:pt>
                <c:pt idx="1229">
                  <c:v>28434.463309167601</c:v>
                </c:pt>
                <c:pt idx="1230">
                  <c:v>27140.60093367747</c:v>
                </c:pt>
                <c:pt idx="1231">
                  <c:v>25893.653407286871</c:v>
                </c:pt>
                <c:pt idx="1232">
                  <c:v>24784.034185066597</c:v>
                </c:pt>
                <c:pt idx="1233">
                  <c:v>23828.652181496433</c:v>
                </c:pt>
                <c:pt idx="1234">
                  <c:v>22868.719382589781</c:v>
                </c:pt>
                <c:pt idx="1235">
                  <c:v>21890.215501886585</c:v>
                </c:pt>
                <c:pt idx="1236">
                  <c:v>21046.482026483172</c:v>
                </c:pt>
                <c:pt idx="1237">
                  <c:v>20104.81163009434</c:v>
                </c:pt>
                <c:pt idx="1238">
                  <c:v>19202.819469633843</c:v>
                </c:pt>
                <c:pt idx="1239">
                  <c:v>18125.854436758731</c:v>
                </c:pt>
                <c:pt idx="1240">
                  <c:v>17195.870866378442</c:v>
                </c:pt>
                <c:pt idx="1241">
                  <c:v>16170.994619072617</c:v>
                </c:pt>
                <c:pt idx="1242">
                  <c:v>15271.365022446478</c:v>
                </c:pt>
                <c:pt idx="1243">
                  <c:v>14386.0701282969</c:v>
                </c:pt>
                <c:pt idx="1244">
                  <c:v>13745.920352356114</c:v>
                </c:pt>
                <c:pt idx="1245">
                  <c:v>13084.768045895507</c:v>
                </c:pt>
                <c:pt idx="1246">
                  <c:v>12479.735293938893</c:v>
                </c:pt>
                <c:pt idx="1247">
                  <c:v>11899.030875248205</c:v>
                </c:pt>
                <c:pt idx="1248">
                  <c:v>11312.725536795791</c:v>
                </c:pt>
                <c:pt idx="1249">
                  <c:v>10660.800831000193</c:v>
                </c:pt>
                <c:pt idx="1250">
                  <c:v>10077.28950502792</c:v>
                </c:pt>
                <c:pt idx="1251">
                  <c:v>9491.789704899089</c:v>
                </c:pt>
                <c:pt idx="1252">
                  <c:v>8907.0162203682758</c:v>
                </c:pt>
                <c:pt idx="1253">
                  <c:v>8256.7997632483457</c:v>
                </c:pt>
                <c:pt idx="1254">
                  <c:v>7781.7250884266095</c:v>
                </c:pt>
                <c:pt idx="1255">
                  <c:v>7303.5366681015848</c:v>
                </c:pt>
                <c:pt idx="1256">
                  <c:v>6870.403785574721</c:v>
                </c:pt>
                <c:pt idx="1257">
                  <c:v>6526.861634401911</c:v>
                </c:pt>
                <c:pt idx="1258">
                  <c:v>6195.1302435934385</c:v>
                </c:pt>
                <c:pt idx="1259">
                  <c:v>5864.2260661759146</c:v>
                </c:pt>
                <c:pt idx="1260">
                  <c:v>5556.0406683333067</c:v>
                </c:pt>
                <c:pt idx="1261">
                  <c:v>5231.5076134947067</c:v>
                </c:pt>
                <c:pt idx="1262">
                  <c:v>4942.6085136994088</c:v>
                </c:pt>
                <c:pt idx="1263">
                  <c:v>4612.4164909996907</c:v>
                </c:pt>
                <c:pt idx="1264">
                  <c:v>4296.3040851127598</c:v>
                </c:pt>
                <c:pt idx="1265">
                  <c:v>4052.4853940195744</c:v>
                </c:pt>
                <c:pt idx="1266">
                  <c:v>3759.5455231832611</c:v>
                </c:pt>
                <c:pt idx="1267">
                  <c:v>3523.7670205313566</c:v>
                </c:pt>
                <c:pt idx="1268">
                  <c:v>3322.6418517611892</c:v>
                </c:pt>
                <c:pt idx="1269">
                  <c:v>3122.2601449323893</c:v>
                </c:pt>
                <c:pt idx="1270">
                  <c:v>2943.9833253967959</c:v>
                </c:pt>
                <c:pt idx="1271">
                  <c:v>2747.2833120470273</c:v>
                </c:pt>
                <c:pt idx="1272">
                  <c:v>2586.0827687215287</c:v>
                </c:pt>
                <c:pt idx="1273">
                  <c:v>2451.0164380062206</c:v>
                </c:pt>
                <c:pt idx="1274">
                  <c:v>2299.5288931324071</c:v>
                </c:pt>
                <c:pt idx="1275">
                  <c:v>2191.7841434373877</c:v>
                </c:pt>
                <c:pt idx="1276">
                  <c:v>2045.4254619416747</c:v>
                </c:pt>
                <c:pt idx="1277">
                  <c:v>1948.2310189847619</c:v>
                </c:pt>
                <c:pt idx="1278">
                  <c:v>1802.0058445107834</c:v>
                </c:pt>
                <c:pt idx="1279">
                  <c:v>1679.7533759298012</c:v>
                </c:pt>
                <c:pt idx="1280">
                  <c:v>1568.2802196988284</c:v>
                </c:pt>
                <c:pt idx="1281">
                  <c:v>1456.7826069589805</c:v>
                </c:pt>
                <c:pt idx="1282">
                  <c:v>1370.6903573823884</c:v>
                </c:pt>
                <c:pt idx="1283">
                  <c:v>1306.0113100234166</c:v>
                </c:pt>
                <c:pt idx="1284">
                  <c:v>1244.9289463701837</c:v>
                </c:pt>
                <c:pt idx="1285">
                  <c:v>1179.4322750878812</c:v>
                </c:pt>
                <c:pt idx="1286">
                  <c:v>1102.5076555033659</c:v>
                </c:pt>
                <c:pt idx="1287">
                  <c:v>1059.8333455803549</c:v>
                </c:pt>
                <c:pt idx="1288">
                  <c:v>1008.7395046490858</c:v>
                </c:pt>
                <c:pt idx="1289">
                  <c:v>939.60406475267064</c:v>
                </c:pt>
                <c:pt idx="1290">
                  <c:v>897.31641733836511</c:v>
                </c:pt>
                <c:pt idx="1291">
                  <c:v>828.16522671658879</c:v>
                </c:pt>
                <c:pt idx="1292">
                  <c:v>781.45758055088061</c:v>
                </c:pt>
                <c:pt idx="1293">
                  <c:v>745.97282091286343</c:v>
                </c:pt>
                <c:pt idx="1294">
                  <c:v>679.20637016353396</c:v>
                </c:pt>
                <c:pt idx="1295">
                  <c:v>655.14415153793129</c:v>
                </c:pt>
                <c:pt idx="1296">
                  <c:v>601.20037505904861</c:v>
                </c:pt>
                <c:pt idx="1297">
                  <c:v>587.16198570892334</c:v>
                </c:pt>
                <c:pt idx="1298">
                  <c:v>538.02445317052366</c:v>
                </c:pt>
                <c:pt idx="1299">
                  <c:v>509.94365094619741</c:v>
                </c:pt>
                <c:pt idx="1300">
                  <c:v>499.9144034187857</c:v>
                </c:pt>
                <c:pt idx="1301">
                  <c:v>486.27429789962764</c:v>
                </c:pt>
                <c:pt idx="1302">
                  <c:v>458.59174278384518</c:v>
                </c:pt>
                <c:pt idx="1303">
                  <c:v>416.86436690797171</c:v>
                </c:pt>
                <c:pt idx="1304">
                  <c:v>400.01192413816949</c:v>
                </c:pt>
                <c:pt idx="1305">
                  <c:v>378.14301461518392</c:v>
                </c:pt>
                <c:pt idx="1306">
                  <c:v>353.46409062074372</c:v>
                </c:pt>
                <c:pt idx="1307">
                  <c:v>341.22449220005484</c:v>
                </c:pt>
                <c:pt idx="1308">
                  <c:v>320.95826173032412</c:v>
                </c:pt>
                <c:pt idx="1309">
                  <c:v>303.90188042235229</c:v>
                </c:pt>
                <c:pt idx="1310">
                  <c:v>276.61044992620663</c:v>
                </c:pt>
                <c:pt idx="1311">
                  <c:v>267.78054824730793</c:v>
                </c:pt>
                <c:pt idx="1312">
                  <c:v>247.71200656781843</c:v>
                </c:pt>
                <c:pt idx="1313">
                  <c:v>258.74980470870247</c:v>
                </c:pt>
                <c:pt idx="1314">
                  <c:v>234.26563083807713</c:v>
                </c:pt>
                <c:pt idx="1315">
                  <c:v>231.45589453495023</c:v>
                </c:pt>
                <c:pt idx="1316">
                  <c:v>210.5830719551189</c:v>
                </c:pt>
                <c:pt idx="1317">
                  <c:v>209.579548866512</c:v>
                </c:pt>
                <c:pt idx="1318">
                  <c:v>178.87076770457705</c:v>
                </c:pt>
                <c:pt idx="1319">
                  <c:v>177.86718094078958</c:v>
                </c:pt>
                <c:pt idx="1320">
                  <c:v>167.42975933314514</c:v>
                </c:pt>
                <c:pt idx="1321">
                  <c:v>155.58703685521306</c:v>
                </c:pt>
                <c:pt idx="1322">
                  <c:v>154.98485705125299</c:v>
                </c:pt>
                <c:pt idx="1323">
                  <c:v>148.96301924850857</c:v>
                </c:pt>
                <c:pt idx="1324">
                  <c:v>135.91545613240788</c:v>
                </c:pt>
                <c:pt idx="1325">
                  <c:v>140.93378976420374</c:v>
                </c:pt>
                <c:pt idx="1326">
                  <c:v>127.88601805968706</c:v>
                </c:pt>
                <c:pt idx="1327">
                  <c:v>135.11251809864171</c:v>
                </c:pt>
                <c:pt idx="1328">
                  <c:v>120.25793310541299</c:v>
                </c:pt>
                <c:pt idx="1329">
                  <c:v>116.44384725149985</c:v>
                </c:pt>
                <c:pt idx="1330">
                  <c:v>95.365483413349097</c:v>
                </c:pt>
                <c:pt idx="1331">
                  <c:v>103.79693476719297</c:v>
                </c:pt>
                <c:pt idx="1332">
                  <c:v>83.721818878171874</c:v>
                </c:pt>
                <c:pt idx="1333">
                  <c:v>96.971485018557061</c:v>
                </c:pt>
                <c:pt idx="1334">
                  <c:v>98.778230710370835</c:v>
                </c:pt>
                <c:pt idx="1335">
                  <c:v>79.907456575918474</c:v>
                </c:pt>
                <c:pt idx="1336">
                  <c:v>77.096855394854799</c:v>
                </c:pt>
                <c:pt idx="1337">
                  <c:v>70.471805044610903</c:v>
                </c:pt>
                <c:pt idx="1338">
                  <c:v>84.72559364266121</c:v>
                </c:pt>
                <c:pt idx="1339">
                  <c:v>87.134644934673844</c:v>
                </c:pt>
                <c:pt idx="1340">
                  <c:v>68.464196887994646</c:v>
                </c:pt>
                <c:pt idx="1341">
                  <c:v>73.683961513776325</c:v>
                </c:pt>
                <c:pt idx="1342">
                  <c:v>58.426036588379361</c:v>
                </c:pt>
                <c:pt idx="1343">
                  <c:v>49.993828105921118</c:v>
                </c:pt>
                <c:pt idx="1344">
                  <c:v>53.00534725045172</c:v>
                </c:pt>
                <c:pt idx="1345">
                  <c:v>67.259628168361814</c:v>
                </c:pt>
                <c:pt idx="1346">
                  <c:v>43.970736126639167</c:v>
                </c:pt>
                <c:pt idx="1347">
                  <c:v>51.800741740829054</c:v>
                </c:pt>
                <c:pt idx="1348">
                  <c:v>50.19459660579723</c:v>
                </c:pt>
                <c:pt idx="1349">
                  <c:v>57.823740638724864</c:v>
                </c:pt>
                <c:pt idx="1350">
                  <c:v>46.580751438330324</c:v>
                </c:pt>
                <c:pt idx="1351">
                  <c:v>33.53054056246377</c:v>
                </c:pt>
                <c:pt idx="1352">
                  <c:v>41.561479298526073</c:v>
                </c:pt>
                <c:pt idx="1353">
                  <c:v>40.758391145668433</c:v>
                </c:pt>
                <c:pt idx="1354">
                  <c:v>37.947572597802186</c:v>
                </c:pt>
                <c:pt idx="1355">
                  <c:v>44.773819192167565</c:v>
                </c:pt>
                <c:pt idx="1356">
                  <c:v>28.310362241724878</c:v>
                </c:pt>
                <c:pt idx="1357">
                  <c:v>26.302587061293519</c:v>
                </c:pt>
                <c:pt idx="1358">
                  <c:v>33.530540562464232</c:v>
                </c:pt>
                <c:pt idx="1359">
                  <c:v>15.05889945966425</c:v>
                </c:pt>
                <c:pt idx="1360">
                  <c:v>21.283114398058121</c:v>
                </c:pt>
                <c:pt idx="1361">
                  <c:v>32.526664284379812</c:v>
                </c:pt>
                <c:pt idx="1362">
                  <c:v>26.503364936442797</c:v>
                </c:pt>
                <c:pt idx="1363">
                  <c:v>25.499474767205996</c:v>
                </c:pt>
                <c:pt idx="1364">
                  <c:v>26.904920448682947</c:v>
                </c:pt>
                <c:pt idx="1365">
                  <c:v>27.306475643499862</c:v>
                </c:pt>
                <c:pt idx="1366">
                  <c:v>20.07843358225723</c:v>
                </c:pt>
                <c:pt idx="1367">
                  <c:v>34.534414855246503</c:v>
                </c:pt>
                <c:pt idx="1368">
                  <c:v>26.101809106793119</c:v>
                </c:pt>
                <c:pt idx="1369">
                  <c:v>7.228327329928165</c:v>
                </c:pt>
                <c:pt idx="1370">
                  <c:v>13.653421027744468</c:v>
                </c:pt>
                <c:pt idx="1371">
                  <c:v>16.865937451490648</c:v>
                </c:pt>
                <c:pt idx="1372">
                  <c:v>33.329765465664423</c:v>
                </c:pt>
                <c:pt idx="1373">
                  <c:v>32.928215033836302</c:v>
                </c:pt>
                <c:pt idx="1374">
                  <c:v>32.125113217309</c:v>
                </c:pt>
                <c:pt idx="1375">
                  <c:v>10.641668456688159</c:v>
                </c:pt>
                <c:pt idx="1376">
                  <c:v>25.097918144092549</c:v>
                </c:pt>
                <c:pt idx="1377">
                  <c:v>27.306475643499404</c:v>
                </c:pt>
                <c:pt idx="1378">
                  <c:v>25.901031072943773</c:v>
                </c:pt>
                <c:pt idx="1379">
                  <c:v>27.306475643499404</c:v>
                </c:pt>
                <c:pt idx="1380">
                  <c:v>21.283114398058576</c:v>
                </c:pt>
                <c:pt idx="1381">
                  <c:v>13.45263807763307</c:v>
                </c:pt>
                <c:pt idx="1382">
                  <c:v>10.039315803475427</c:v>
                </c:pt>
                <c:pt idx="1383">
                  <c:v>7.6298980622002768</c:v>
                </c:pt>
                <c:pt idx="1384">
                  <c:v>14.054986690241309</c:v>
                </c:pt>
                <c:pt idx="1385">
                  <c:v>15.259681775794295</c:v>
                </c:pt>
                <c:pt idx="1386">
                  <c:v>13.051071939692161</c:v>
                </c:pt>
                <c:pt idx="1387">
                  <c:v>19.476092103820683</c:v>
                </c:pt>
                <c:pt idx="1388">
                  <c:v>4.0157500702543381</c:v>
                </c:pt>
                <c:pt idx="1389">
                  <c:v>25.499474767205996</c:v>
                </c:pt>
                <c:pt idx="1390">
                  <c:v>33.530540562464232</c:v>
                </c:pt>
                <c:pt idx="1391">
                  <c:v>11.444804218616925</c:v>
                </c:pt>
                <c:pt idx="1392">
                  <c:v>13.653421027744468</c:v>
                </c:pt>
                <c:pt idx="1393">
                  <c:v>17.468282021978904</c:v>
                </c:pt>
                <c:pt idx="1394">
                  <c:v>5.4212551152351516</c:v>
                </c:pt>
                <c:pt idx="1395">
                  <c:v>26.704142732239696</c:v>
                </c:pt>
                <c:pt idx="1396">
                  <c:v>9.8385314273152229</c:v>
                </c:pt>
                <c:pt idx="1397">
                  <c:v>23.893246370638938</c:v>
                </c:pt>
                <c:pt idx="1398">
                  <c:v>11.645587961047566</c:v>
                </c:pt>
                <c:pt idx="1399">
                  <c:v>13.85420389861431</c:v>
                </c:pt>
                <c:pt idx="1400">
                  <c:v>13.051071939692161</c:v>
                </c:pt>
                <c:pt idx="1401">
                  <c:v>14.657334589644105</c:v>
                </c:pt>
                <c:pt idx="1402">
                  <c:v>15.05889945966425</c:v>
                </c:pt>
                <c:pt idx="1403">
                  <c:v>6.2243991135359451</c:v>
                </c:pt>
                <c:pt idx="1404">
                  <c:v>10.240100100425185</c:v>
                </c:pt>
                <c:pt idx="1405">
                  <c:v>12.247938712988697</c:v>
                </c:pt>
                <c:pt idx="1406">
                  <c:v>10.240100100425641</c:v>
                </c:pt>
                <c:pt idx="1407">
                  <c:v>7.4291127356579914</c:v>
                </c:pt>
                <c:pt idx="1408">
                  <c:v>7.2283273299286215</c:v>
                </c:pt>
                <c:pt idx="1409">
                  <c:v>20.881554443336373</c:v>
                </c:pt>
                <c:pt idx="1410">
                  <c:v>17.66906338692764</c:v>
                </c:pt>
                <c:pt idx="1411">
                  <c:v>0.40157643144603544</c:v>
                </c:pt>
                <c:pt idx="1412">
                  <c:v>26.704142732239696</c:v>
                </c:pt>
                <c:pt idx="1413">
                  <c:v>7.4291127356579914</c:v>
                </c:pt>
                <c:pt idx="1414">
                  <c:v>14.255769402623258</c:v>
                </c:pt>
                <c:pt idx="1415">
                  <c:v>9.2361778235931826</c:v>
                </c:pt>
                <c:pt idx="1416">
                  <c:v>15.259681775794295</c:v>
                </c:pt>
                <c:pt idx="1417">
                  <c:v>17.06671905425867</c:v>
                </c:pt>
                <c:pt idx="1418">
                  <c:v>12.247938712988697</c:v>
                </c:pt>
                <c:pt idx="1419">
                  <c:v>14.255769402622802</c:v>
                </c:pt>
                <c:pt idx="1420">
                  <c:v>-2.4094652343727438</c:v>
                </c:pt>
                <c:pt idx="1421">
                  <c:v>3.6141764878201807</c:v>
                </c:pt>
                <c:pt idx="1422">
                  <c:v>11.645587961047566</c:v>
                </c:pt>
                <c:pt idx="1423">
                  <c:v>10.039315803475427</c:v>
                </c:pt>
                <c:pt idx="1424">
                  <c:v>14.054986690241309</c:v>
                </c:pt>
                <c:pt idx="1425">
                  <c:v>-2.4094652343732008</c:v>
                </c:pt>
                <c:pt idx="1426">
                  <c:v>6.6259706376352048</c:v>
                </c:pt>
                <c:pt idx="1427">
                  <c:v>19.275311452421803</c:v>
                </c:pt>
                <c:pt idx="1428">
                  <c:v>12.448722138513117</c:v>
                </c:pt>
                <c:pt idx="1429">
                  <c:v>4.6181098502234343</c:v>
                </c:pt>
                <c:pt idx="1430">
                  <c:v>17.267500577755488</c:v>
                </c:pt>
                <c:pt idx="1431">
                  <c:v>16.865937451490648</c:v>
                </c:pt>
                <c:pt idx="1432">
                  <c:v>7.228327329928165</c:v>
                </c:pt>
                <c:pt idx="1433">
                  <c:v>7.8306833095541668</c:v>
                </c:pt>
                <c:pt idx="1434">
                  <c:v>18.070625878994559</c:v>
                </c:pt>
                <c:pt idx="1435">
                  <c:v>6.6259706376347483</c:v>
                </c:pt>
                <c:pt idx="1436">
                  <c:v>5.8228272727316659</c:v>
                </c:pt>
                <c:pt idx="1437">
                  <c:v>11.645587961048022</c:v>
                </c:pt>
                <c:pt idx="1438">
                  <c:v>2.4094538408922794</c:v>
                </c:pt>
                <c:pt idx="1439">
                  <c:v>14.657334589644105</c:v>
                </c:pt>
                <c:pt idx="1440">
                  <c:v>9.0353931306110713</c:v>
                </c:pt>
                <c:pt idx="1441">
                  <c:v>17.66906338692764</c:v>
                </c:pt>
                <c:pt idx="1442">
                  <c:v>19.676872675927061</c:v>
                </c:pt>
                <c:pt idx="1443">
                  <c:v>-1.0039424632081357</c:v>
                </c:pt>
                <c:pt idx="1444">
                  <c:v>10.641668456688159</c:v>
                </c:pt>
                <c:pt idx="1445">
                  <c:v>2.007878992088254</c:v>
                </c:pt>
                <c:pt idx="1446">
                  <c:v>13.251855048281412</c:v>
                </c:pt>
                <c:pt idx="1447">
                  <c:v>15.460464012669272</c:v>
                </c:pt>
                <c:pt idx="1448">
                  <c:v>-3.2126228438486049</c:v>
                </c:pt>
                <c:pt idx="1449">
                  <c:v>1.6063038267273244</c:v>
                </c:pt>
                <c:pt idx="1450">
                  <c:v>5.8228272727312094</c:v>
                </c:pt>
                <c:pt idx="1451">
                  <c:v>0.40157643144603544</c:v>
                </c:pt>
                <c:pt idx="1452">
                  <c:v>5.8228272727316659</c:v>
                </c:pt>
                <c:pt idx="1453">
                  <c:v>0.60236452848271727</c:v>
                </c:pt>
                <c:pt idx="1454">
                  <c:v>14.456552035757953</c:v>
                </c:pt>
                <c:pt idx="1455">
                  <c:v>6.8267562809147773</c:v>
                </c:pt>
                <c:pt idx="1456">
                  <c:v>7.2283273299286215</c:v>
                </c:pt>
                <c:pt idx="1457">
                  <c:v>3.0118155205227608</c:v>
                </c:pt>
                <c:pt idx="1458">
                  <c:v>-0.80315381233460403</c:v>
                </c:pt>
                <c:pt idx="1459">
                  <c:v>9.8385314273156794</c:v>
                </c:pt>
                <c:pt idx="1460">
                  <c:v>6.0236132327211624</c:v>
                </c:pt>
                <c:pt idx="1461">
                  <c:v>15.259681775794295</c:v>
                </c:pt>
                <c:pt idx="1462">
                  <c:v>17.66906338692764</c:v>
                </c:pt>
                <c:pt idx="1463">
                  <c:v>7.0275418450134746</c:v>
                </c:pt>
                <c:pt idx="1464">
                  <c:v>6.4251849151747011</c:v>
                </c:pt>
                <c:pt idx="1465">
                  <c:v>14.858117064279968</c:v>
                </c:pt>
                <c:pt idx="1466">
                  <c:v>7.6298980622002768</c:v>
                </c:pt>
                <c:pt idx="1467">
                  <c:v>5.6220412335687682</c:v>
                </c:pt>
                <c:pt idx="1468">
                  <c:v>0.20078825528483926</c:v>
                </c:pt>
                <c:pt idx="1469">
                  <c:v>20.68077434701862</c:v>
                </c:pt>
                <c:pt idx="1470">
                  <c:v>11.444804218616925</c:v>
                </c:pt>
                <c:pt idx="1471">
                  <c:v>17.06671905425867</c:v>
                </c:pt>
                <c:pt idx="1472">
                  <c:v>17.66906338692764</c:v>
                </c:pt>
                <c:pt idx="1473">
                  <c:v>6.4251849151747011</c:v>
                </c:pt>
                <c:pt idx="1474">
                  <c:v>15.862028248645212</c:v>
                </c:pt>
                <c:pt idx="1475">
                  <c:v>2.007878992088254</c:v>
                </c:pt>
                <c:pt idx="1476">
                  <c:v>-1.2047311931945934</c:v>
                </c:pt>
                <c:pt idx="1477">
                  <c:v>4.417323336060508</c:v>
                </c:pt>
                <c:pt idx="1478">
                  <c:v>2.2086664560605418</c:v>
                </c:pt>
                <c:pt idx="1479">
                  <c:v>9.0353931306110713</c:v>
                </c:pt>
                <c:pt idx="1480">
                  <c:v>3.0118155205227608</c:v>
                </c:pt>
                <c:pt idx="1481">
                  <c:v>5.6220412335687682</c:v>
                </c:pt>
                <c:pt idx="1482">
                  <c:v>4.2165367427365803</c:v>
                </c:pt>
                <c:pt idx="1483">
                  <c:v>19.476092103820228</c:v>
                </c:pt>
                <c:pt idx="1484">
                  <c:v>7.8306833095537103</c:v>
                </c:pt>
                <c:pt idx="1485">
                  <c:v>-3.2126228438486049</c:v>
                </c:pt>
                <c:pt idx="1486">
                  <c:v>10.641668456688159</c:v>
                </c:pt>
                <c:pt idx="1487">
                  <c:v>4.0157500702543381</c:v>
                </c:pt>
                <c:pt idx="1488">
                  <c:v>-3.4134124439536384</c:v>
                </c:pt>
                <c:pt idx="1489">
                  <c:v>13.452638077632614</c:v>
                </c:pt>
                <c:pt idx="1490">
                  <c:v>13.051071939692161</c:v>
                </c:pt>
                <c:pt idx="1491">
                  <c:v>15.259681775794295</c:v>
                </c:pt>
                <c:pt idx="1492">
                  <c:v>8.031468477716988</c:v>
                </c:pt>
                <c:pt idx="1493">
                  <c:v>-3.4134124439536384</c:v>
                </c:pt>
                <c:pt idx="1494">
                  <c:v>3.8149633186150993</c:v>
                </c:pt>
                <c:pt idx="1495">
                  <c:v>14.255769402623258</c:v>
                </c:pt>
                <c:pt idx="1496">
                  <c:v>11.846371624254624</c:v>
                </c:pt>
                <c:pt idx="1497">
                  <c:v>-0.60236524057487251</c:v>
                </c:pt>
                <c:pt idx="1498">
                  <c:v>4.0157500702543381</c:v>
                </c:pt>
                <c:pt idx="1499">
                  <c:v>6.0236132327211624</c:v>
                </c:pt>
                <c:pt idx="1500">
                  <c:v>13.653421027744468</c:v>
                </c:pt>
                <c:pt idx="1501">
                  <c:v>8.8346083584277704</c:v>
                </c:pt>
                <c:pt idx="1502">
                  <c:v>9.0353931306110713</c:v>
                </c:pt>
                <c:pt idx="1503">
                  <c:v>9.2361778235931826</c:v>
                </c:pt>
                <c:pt idx="1504">
                  <c:v>2.6102411465807771</c:v>
                </c:pt>
                <c:pt idx="1505">
                  <c:v>8.031468477716988</c:v>
                </c:pt>
                <c:pt idx="1506">
                  <c:v>-4.6181517054329024</c:v>
                </c:pt>
                <c:pt idx="1507">
                  <c:v>-0.20078833440578439</c:v>
                </c:pt>
                <c:pt idx="1508">
                  <c:v>1.0039404851731208</c:v>
                </c:pt>
                <c:pt idx="1509">
                  <c:v>1.4055161253426991</c:v>
                </c:pt>
                <c:pt idx="1510">
                  <c:v>5.2204689177321288</c:v>
                </c:pt>
                <c:pt idx="1511">
                  <c:v>2.6102411465807771</c:v>
                </c:pt>
                <c:pt idx="1512">
                  <c:v>12.850288751866145</c:v>
                </c:pt>
                <c:pt idx="1513">
                  <c:v>-2.4094652343732008</c:v>
                </c:pt>
                <c:pt idx="1514">
                  <c:v>10.039315803475427</c:v>
                </c:pt>
                <c:pt idx="1515">
                  <c:v>-3.0118333228358853</c:v>
                </c:pt>
                <c:pt idx="1516">
                  <c:v>10.240100100425641</c:v>
                </c:pt>
                <c:pt idx="1517">
                  <c:v>-4.6181517054324459</c:v>
                </c:pt>
                <c:pt idx="1518">
                  <c:v>9.2361778235936391</c:v>
                </c:pt>
                <c:pt idx="1519">
                  <c:v>15.05889945966425</c:v>
                </c:pt>
                <c:pt idx="1520">
                  <c:v>1.6063038267273244</c:v>
                </c:pt>
                <c:pt idx="1521">
                  <c:v>1.8070914489762839</c:v>
                </c:pt>
                <c:pt idx="1522">
                  <c:v>11.04323649609009</c:v>
                </c:pt>
                <c:pt idx="1523">
                  <c:v>-11.645854124937687</c:v>
                </c:pt>
                <c:pt idx="1524">
                  <c:v>7.6298980622002768</c:v>
                </c:pt>
                <c:pt idx="1525">
                  <c:v>11.846371624254168</c:v>
                </c:pt>
                <c:pt idx="1526">
                  <c:v>9.8385314273152229</c:v>
                </c:pt>
                <c:pt idx="1527">
                  <c:v>8.2322535666878878</c:v>
                </c:pt>
                <c:pt idx="1528">
                  <c:v>4.417323336060508</c:v>
                </c:pt>
                <c:pt idx="1529">
                  <c:v>1.0039404851731208</c:v>
                </c:pt>
                <c:pt idx="1530">
                  <c:v>-4.2165716352660523</c:v>
                </c:pt>
                <c:pt idx="1531">
                  <c:v>9.2361778235936391</c:v>
                </c:pt>
                <c:pt idx="1532">
                  <c:v>-1.606308890496851</c:v>
                </c:pt>
                <c:pt idx="1533">
                  <c:v>3.0118155205227608</c:v>
                </c:pt>
                <c:pt idx="1534">
                  <c:v>9.8385314273152229</c:v>
                </c:pt>
                <c:pt idx="1535">
                  <c:v>9.6377469719472462</c:v>
                </c:pt>
                <c:pt idx="1536">
                  <c:v>-3.8149918814352985</c:v>
                </c:pt>
                <c:pt idx="1537">
                  <c:v>6.8267562809152338</c:v>
                </c:pt>
                <c:pt idx="1538">
                  <c:v>3.2126025887726923</c:v>
                </c:pt>
                <c:pt idx="1539">
                  <c:v>12.047155208235434</c:v>
                </c:pt>
                <c:pt idx="1540">
                  <c:v>10.240100100425185</c:v>
                </c:pt>
                <c:pt idx="1541">
                  <c:v>16.263592167577666</c:v>
                </c:pt>
                <c:pt idx="1542">
                  <c:v>-0.20078833440624091</c:v>
                </c:pt>
                <c:pt idx="1543">
                  <c:v>5.8228272727316659</c:v>
                </c:pt>
                <c:pt idx="1544">
                  <c:v>5.6220412335692247</c:v>
                </c:pt>
                <c:pt idx="1545">
                  <c:v>-1.8070978578099863</c:v>
                </c:pt>
                <c:pt idx="1546">
                  <c:v>-9.2363452442797573</c:v>
                </c:pt>
                <c:pt idx="1547">
                  <c:v>6.6259706376347483</c:v>
                </c:pt>
                <c:pt idx="1548">
                  <c:v>4.417323336060508</c:v>
                </c:pt>
                <c:pt idx="1549">
                  <c:v>10.039315803475427</c:v>
                </c:pt>
                <c:pt idx="1550">
                  <c:v>5.2204689177321288</c:v>
                </c:pt>
                <c:pt idx="1551">
                  <c:v>17.86984467259995</c:v>
                </c:pt>
                <c:pt idx="1552">
                  <c:v>-1.4055200022912759</c:v>
                </c:pt>
                <c:pt idx="1553">
                  <c:v>12.448722138513117</c:v>
                </c:pt>
                <c:pt idx="1554">
                  <c:v>3.4133895778722723</c:v>
                </c:pt>
                <c:pt idx="1555">
                  <c:v>-1.606308890496851</c:v>
                </c:pt>
                <c:pt idx="1556">
                  <c:v>6.6259706376347483</c:v>
                </c:pt>
                <c:pt idx="1557">
                  <c:v>11.645587961047566</c:v>
                </c:pt>
                <c:pt idx="1558">
                  <c:v>6.4251849151747011</c:v>
                </c:pt>
                <c:pt idx="1559">
                  <c:v>11.846371624254624</c:v>
                </c:pt>
                <c:pt idx="1560">
                  <c:v>-13.051406226817432</c:v>
                </c:pt>
                <c:pt idx="1561">
                  <c:v>12.047155208235434</c:v>
                </c:pt>
                <c:pt idx="1562">
                  <c:v>13.251855048281868</c:v>
                </c:pt>
                <c:pt idx="1563">
                  <c:v>1.4055161253426991</c:v>
                </c:pt>
                <c:pt idx="1564">
                  <c:v>14.858117064280425</c:v>
                </c:pt>
                <c:pt idx="1565">
                  <c:v>-6.4252659354432371</c:v>
                </c:pt>
                <c:pt idx="1566">
                  <c:v>2.2086664560605418</c:v>
                </c:pt>
                <c:pt idx="1567">
                  <c:v>-2.8110438809177314</c:v>
                </c:pt>
                <c:pt idx="1568">
                  <c:v>4.2165367427365803</c:v>
                </c:pt>
                <c:pt idx="1569">
                  <c:v>4.417323336060508</c:v>
                </c:pt>
                <c:pt idx="1570">
                  <c:v>-4.6181517054329024</c:v>
                </c:pt>
                <c:pt idx="1571">
                  <c:v>-1.0039424632081357</c:v>
                </c:pt>
                <c:pt idx="1572">
                  <c:v>10.641668456688159</c:v>
                </c:pt>
                <c:pt idx="1573">
                  <c:v>-1.2047311931941369</c:v>
                </c:pt>
                <c:pt idx="1574">
                  <c:v>0.60236452848226074</c:v>
                </c:pt>
                <c:pt idx="1575">
                  <c:v>0.60236452848271727</c:v>
                </c:pt>
                <c:pt idx="1576">
                  <c:v>2.2086664560605418</c:v>
                </c:pt>
                <c:pt idx="1577">
                  <c:v>10.039315803475427</c:v>
                </c:pt>
                <c:pt idx="1578">
                  <c:v>10.842452515997405</c:v>
                </c:pt>
                <c:pt idx="1579">
                  <c:v>4.417323336060508</c:v>
                </c:pt>
                <c:pt idx="1580">
                  <c:v>-9.0355533512664614</c:v>
                </c:pt>
                <c:pt idx="1581">
                  <c:v>2.6102411465807771</c:v>
                </c:pt>
                <c:pt idx="1582">
                  <c:v>4.0157500702543381</c:v>
                </c:pt>
                <c:pt idx="1583">
                  <c:v>4.6181098502234343</c:v>
                </c:pt>
                <c:pt idx="1584">
                  <c:v>6.4251849151747011</c:v>
                </c:pt>
                <c:pt idx="1585">
                  <c:v>2.4094538408922794</c:v>
                </c:pt>
                <c:pt idx="1586">
                  <c:v>8.4330385764641882</c:v>
                </c:pt>
                <c:pt idx="1587">
                  <c:v>3.0118155205227608</c:v>
                </c:pt>
                <c:pt idx="1588">
                  <c:v>-1.8070978578095296</c:v>
                </c:pt>
                <c:pt idx="1589">
                  <c:v>5.8228272727316659</c:v>
                </c:pt>
                <c:pt idx="1590">
                  <c:v>1.2047283448237331</c:v>
                </c:pt>
                <c:pt idx="1591">
                  <c:v>-8.0315950718454339</c:v>
                </c:pt>
                <c:pt idx="1592">
                  <c:v>1.4055161253426991</c:v>
                </c:pt>
                <c:pt idx="1593">
                  <c:v>5.6220412335687682</c:v>
                </c:pt>
                <c:pt idx="1594">
                  <c:v>7.4291127356579914</c:v>
                </c:pt>
                <c:pt idx="1595">
                  <c:v>0.20078825528483926</c:v>
                </c:pt>
                <c:pt idx="1596">
                  <c:v>6.8267562809147773</c:v>
                </c:pt>
                <c:pt idx="1597">
                  <c:v>4.2165367427365803</c:v>
                </c:pt>
                <c:pt idx="1598">
                  <c:v>-2.610254518096391</c:v>
                </c:pt>
                <c:pt idx="1599">
                  <c:v>-10.039513606700668</c:v>
                </c:pt>
                <c:pt idx="1600">
                  <c:v>7.2283273299286215</c:v>
                </c:pt>
                <c:pt idx="1601">
                  <c:v>4.6181098502234343</c:v>
                </c:pt>
                <c:pt idx="1602">
                  <c:v>-6.2244751491617576</c:v>
                </c:pt>
                <c:pt idx="1603">
                  <c:v>-2.208676029749951</c:v>
                </c:pt>
                <c:pt idx="1604">
                  <c:v>3.4133895778722723</c:v>
                </c:pt>
                <c:pt idx="1605">
                  <c:v>14.657334589644105</c:v>
                </c:pt>
                <c:pt idx="1606">
                  <c:v>5.8228272727316659</c:v>
                </c:pt>
                <c:pt idx="1607">
                  <c:v>-0.40157674793164155</c:v>
                </c:pt>
                <c:pt idx="1608">
                  <c:v>8.031468477716988</c:v>
                </c:pt>
                <c:pt idx="1609">
                  <c:v>-6.2244751491617576</c:v>
                </c:pt>
                <c:pt idx="1610">
                  <c:v>16.464374008148862</c:v>
                </c:pt>
                <c:pt idx="1611">
                  <c:v>9.4369624373723422</c:v>
                </c:pt>
                <c:pt idx="1612">
                  <c:v>7.0275418450134746</c:v>
                </c:pt>
                <c:pt idx="1613">
                  <c:v>2.6102411465807771</c:v>
                </c:pt>
                <c:pt idx="1614">
                  <c:v>3.8149633186150993</c:v>
                </c:pt>
                <c:pt idx="1615">
                  <c:v>-3.6142021231496484</c:v>
                </c:pt>
                <c:pt idx="1616">
                  <c:v>0</c:v>
                </c:pt>
                <c:pt idx="1617">
                  <c:v>4.8188962852240431</c:v>
                </c:pt>
                <c:pt idx="1618">
                  <c:v>1.6063038267277809</c:v>
                </c:pt>
                <c:pt idx="1619">
                  <c:v>-5.2205224037792828</c:v>
                </c:pt>
                <c:pt idx="1620">
                  <c:v>-4.417361630808478</c:v>
                </c:pt>
                <c:pt idx="1621">
                  <c:v>5.0196826410610162</c:v>
                </c:pt>
                <c:pt idx="1622">
                  <c:v>5.0196826410610162</c:v>
                </c:pt>
                <c:pt idx="1623">
                  <c:v>-14.256168252474758</c:v>
                </c:pt>
                <c:pt idx="1624">
                  <c:v>-1.4055200022912759</c:v>
                </c:pt>
                <c:pt idx="1625">
                  <c:v>2.2086664560605418</c:v>
                </c:pt>
                <c:pt idx="1626">
                  <c:v>-6.8268477451959484</c:v>
                </c:pt>
                <c:pt idx="1627">
                  <c:v>-2.2086760297494945</c:v>
                </c:pt>
                <c:pt idx="1628">
                  <c:v>-7.8308036531028842</c:v>
                </c:pt>
                <c:pt idx="1629">
                  <c:v>12.850288751866602</c:v>
                </c:pt>
                <c:pt idx="1630">
                  <c:v>7.6298980622002768</c:v>
                </c:pt>
                <c:pt idx="1631">
                  <c:v>21.283114398058121</c:v>
                </c:pt>
                <c:pt idx="1632">
                  <c:v>9.8385314273152229</c:v>
                </c:pt>
                <c:pt idx="1633">
                  <c:v>-4.6181517054324459</c:v>
                </c:pt>
                <c:pt idx="1634">
                  <c:v>1.2047283448241897</c:v>
                </c:pt>
                <c:pt idx="1635">
                  <c:v>0.40157643144603544</c:v>
                </c:pt>
                <c:pt idx="1636">
                  <c:v>3.8149633186146428</c:v>
                </c:pt>
                <c:pt idx="1637">
                  <c:v>-3.4134124439536384</c:v>
                </c:pt>
                <c:pt idx="1638">
                  <c:v>-2.2086760297494945</c:v>
                </c:pt>
                <c:pt idx="1639">
                  <c:v>10.039315803475427</c:v>
                </c:pt>
                <c:pt idx="1640">
                  <c:v>-4.6181517054324459</c:v>
                </c:pt>
                <c:pt idx="1641">
                  <c:v>0.60236452848226074</c:v>
                </c:pt>
                <c:pt idx="1642">
                  <c:v>-1.0039424632081357</c:v>
                </c:pt>
                <c:pt idx="1643">
                  <c:v>8.2322535666878878</c:v>
                </c:pt>
                <c:pt idx="1644">
                  <c:v>6.8267562809147773</c:v>
                </c:pt>
                <c:pt idx="1645">
                  <c:v>8.2322535666874312</c:v>
                </c:pt>
                <c:pt idx="1646">
                  <c:v>1.2047283448241897</c:v>
                </c:pt>
                <c:pt idx="1647">
                  <c:v>-4.0157817188078786</c:v>
                </c:pt>
                <c:pt idx="1648">
                  <c:v>15.460464012669272</c:v>
                </c:pt>
                <c:pt idx="1649">
                  <c:v>17.06671905425867</c:v>
                </c:pt>
                <c:pt idx="1650">
                  <c:v>1.8070914489767405</c:v>
                </c:pt>
                <c:pt idx="1651">
                  <c:v>-12.248233123106761</c:v>
                </c:pt>
                <c:pt idx="1652">
                  <c:v>3.8149633186150993</c:v>
                </c:pt>
                <c:pt idx="1653">
                  <c:v>2.4094538408922794</c:v>
                </c:pt>
                <c:pt idx="1654">
                  <c:v>0.40157643144603544</c:v>
                </c:pt>
                <c:pt idx="1655">
                  <c:v>7.0275418450134746</c:v>
                </c:pt>
                <c:pt idx="1656">
                  <c:v>9.0353931306110713</c:v>
                </c:pt>
                <c:pt idx="1657">
                  <c:v>3.4133895778722723</c:v>
                </c:pt>
                <c:pt idx="1658">
                  <c:v>1.8070914489767405</c:v>
                </c:pt>
                <c:pt idx="1659">
                  <c:v>-7.8308036531028842</c:v>
                </c:pt>
                <c:pt idx="1660">
                  <c:v>7.8306833095541668</c:v>
                </c:pt>
                <c:pt idx="1661">
                  <c:v>6.4251849151747011</c:v>
                </c:pt>
                <c:pt idx="1662">
                  <c:v>-9.8387213975438126</c:v>
                </c:pt>
                <c:pt idx="1663">
                  <c:v>-9.0355533512664614</c:v>
                </c:pt>
                <c:pt idx="1664">
                  <c:v>0.20078825528438274</c:v>
                </c:pt>
                <c:pt idx="1665">
                  <c:v>7.228327329928165</c:v>
                </c:pt>
                <c:pt idx="1666">
                  <c:v>-2.8110438809177314</c:v>
                </c:pt>
                <c:pt idx="1667">
                  <c:v>5.6220412335687682</c:v>
                </c:pt>
                <c:pt idx="1668">
                  <c:v>-10.039513606700668</c:v>
                </c:pt>
                <c:pt idx="1669">
                  <c:v>0.80315254639173139</c:v>
                </c:pt>
                <c:pt idx="1670">
                  <c:v>0.80315254639218792</c:v>
                </c:pt>
                <c:pt idx="1671">
                  <c:v>14.255769402622802</c:v>
                </c:pt>
                <c:pt idx="1672">
                  <c:v>5.8228272727316659</c:v>
                </c:pt>
                <c:pt idx="1673">
                  <c:v>-9.0355533512664614</c:v>
                </c:pt>
                <c:pt idx="1674">
                  <c:v>-3.2126228438486049</c:v>
                </c:pt>
                <c:pt idx="1675">
                  <c:v>8.031468477716988</c:v>
                </c:pt>
                <c:pt idx="1676">
                  <c:v>-4.2165716352660523</c:v>
                </c:pt>
                <c:pt idx="1677">
                  <c:v>9.2361778235936391</c:v>
                </c:pt>
                <c:pt idx="1678">
                  <c:v>-1.0039424632081357</c:v>
                </c:pt>
                <c:pt idx="1679">
                  <c:v>-4.2165716352665088</c:v>
                </c:pt>
                <c:pt idx="1680">
                  <c:v>-0.80315381233460403</c:v>
                </c:pt>
                <c:pt idx="1681">
                  <c:v>11.645587961047566</c:v>
                </c:pt>
                <c:pt idx="1682">
                  <c:v>3.6141764878201807</c:v>
                </c:pt>
                <c:pt idx="1683">
                  <c:v>-6.0236844419465392</c:v>
                </c:pt>
                <c:pt idx="1684">
                  <c:v>-5.2205224037792828</c:v>
                </c:pt>
                <c:pt idx="1685">
                  <c:v>-3.6142021231496484</c:v>
                </c:pt>
                <c:pt idx="1686">
                  <c:v>5.2204689177316723</c:v>
                </c:pt>
                <c:pt idx="1687">
                  <c:v>6.0236132327211624</c:v>
                </c:pt>
                <c:pt idx="1688">
                  <c:v>3.0118155205227608</c:v>
                </c:pt>
                <c:pt idx="1689">
                  <c:v>6.0236132327211624</c:v>
                </c:pt>
                <c:pt idx="1690">
                  <c:v>-4.417361630808478</c:v>
                </c:pt>
                <c:pt idx="1691">
                  <c:v>1.6063038267273244</c:v>
                </c:pt>
                <c:pt idx="1692">
                  <c:v>4.417323336060508</c:v>
                </c:pt>
                <c:pt idx="1693">
                  <c:v>6.2243991135359451</c:v>
                </c:pt>
                <c:pt idx="1694">
                  <c:v>7.4291127356575348</c:v>
                </c:pt>
                <c:pt idx="1695">
                  <c:v>2.2086664560605418</c:v>
                </c:pt>
                <c:pt idx="1696">
                  <c:v>2.4094538408918229</c:v>
                </c:pt>
                <c:pt idx="1697">
                  <c:v>6.8267562809152338</c:v>
                </c:pt>
                <c:pt idx="1698">
                  <c:v>10.440884318163198</c:v>
                </c:pt>
                <c:pt idx="1699">
                  <c:v>-11.645854124937687</c:v>
                </c:pt>
                <c:pt idx="1700">
                  <c:v>24.294803945795042</c:v>
                </c:pt>
                <c:pt idx="1701">
                  <c:v>9.2361778235936391</c:v>
                </c:pt>
                <c:pt idx="1702">
                  <c:v>7.4291127356579914</c:v>
                </c:pt>
                <c:pt idx="1703">
                  <c:v>2.2086664560605418</c:v>
                </c:pt>
                <c:pt idx="1704">
                  <c:v>6.0236132327211624</c:v>
                </c:pt>
                <c:pt idx="1705">
                  <c:v>-2.208676029749951</c:v>
                </c:pt>
                <c:pt idx="1706">
                  <c:v>2.6102411465812336</c:v>
                </c:pt>
                <c:pt idx="1707">
                  <c:v>5.2204689177316723</c:v>
                </c:pt>
                <c:pt idx="1708">
                  <c:v>-4.6181517054324459</c:v>
                </c:pt>
                <c:pt idx="1709">
                  <c:v>11.244020396964002</c:v>
                </c:pt>
                <c:pt idx="1710">
                  <c:v>-6.8268477451954919</c:v>
                </c:pt>
                <c:pt idx="1711">
                  <c:v>-6.4252659354432371</c:v>
                </c:pt>
                <c:pt idx="1712">
                  <c:v>2.4094538408922794</c:v>
                </c:pt>
                <c:pt idx="1713">
                  <c:v>3.4133895778722723</c:v>
                </c:pt>
                <c:pt idx="1714">
                  <c:v>-0.60236524057487251</c:v>
                </c:pt>
                <c:pt idx="1715">
                  <c:v>18.672969022491152</c:v>
                </c:pt>
                <c:pt idx="1716">
                  <c:v>9.6377469719477027</c:v>
                </c:pt>
                <c:pt idx="1717">
                  <c:v>17.468282021978904</c:v>
                </c:pt>
                <c:pt idx="1718">
                  <c:v>-7.8308036531024277</c:v>
                </c:pt>
                <c:pt idx="1719">
                  <c:v>-9.4371372163308624</c:v>
                </c:pt>
                <c:pt idx="1720">
                  <c:v>9.0353931306110713</c:v>
                </c:pt>
                <c:pt idx="1721">
                  <c:v>4.417323336060508</c:v>
                </c:pt>
                <c:pt idx="1722">
                  <c:v>9.2361778235931826</c:v>
                </c:pt>
                <c:pt idx="1723">
                  <c:v>-2.8110438809177314</c:v>
                </c:pt>
                <c:pt idx="1724">
                  <c:v>-5.2205224037788263</c:v>
                </c:pt>
                <c:pt idx="1725">
                  <c:v>0.80315254639218792</c:v>
                </c:pt>
                <c:pt idx="1726">
                  <c:v>4.417323336060508</c:v>
                </c:pt>
                <c:pt idx="1727">
                  <c:v>2.8110283731251675</c:v>
                </c:pt>
                <c:pt idx="1728">
                  <c:v>-3.6142021231496484</c:v>
                </c:pt>
                <c:pt idx="1729">
                  <c:v>-0.80315381233414751</c:v>
                </c:pt>
                <c:pt idx="1730">
                  <c:v>9.4369624373727987</c:v>
                </c:pt>
                <c:pt idx="1731">
                  <c:v>-1.2047311931941369</c:v>
                </c:pt>
                <c:pt idx="1732">
                  <c:v>7.0275418450134746</c:v>
                </c:pt>
                <c:pt idx="1733">
                  <c:v>4.0157500702543381</c:v>
                </c:pt>
                <c:pt idx="1734">
                  <c:v>-1.8070978578099863</c:v>
                </c:pt>
                <c:pt idx="1735">
                  <c:v>-1.8070978578099863</c:v>
                </c:pt>
                <c:pt idx="1736">
                  <c:v>-10.842683233625168</c:v>
                </c:pt>
                <c:pt idx="1737">
                  <c:v>-8.4331781464774256</c:v>
                </c:pt>
                <c:pt idx="1738">
                  <c:v>5.4212551152351516</c:v>
                </c:pt>
                <c:pt idx="1739">
                  <c:v>0.60236452848271727</c:v>
                </c:pt>
                <c:pt idx="1740">
                  <c:v>0</c:v>
                </c:pt>
                <c:pt idx="1741">
                  <c:v>-15.260138779521096</c:v>
                </c:pt>
                <c:pt idx="1742">
                  <c:v>13.45263807763307</c:v>
                </c:pt>
                <c:pt idx="1743">
                  <c:v>-13.252199700260581</c:v>
                </c:pt>
                <c:pt idx="1744">
                  <c:v>11.444804218616925</c:v>
                </c:pt>
                <c:pt idx="1745">
                  <c:v>10.240100100425641</c:v>
                </c:pt>
                <c:pt idx="1746">
                  <c:v>1.8070914489767405</c:v>
                </c:pt>
                <c:pt idx="1747">
                  <c:v>6.0236132327211624</c:v>
                </c:pt>
                <c:pt idx="1748">
                  <c:v>-4.6181517054324459</c:v>
                </c:pt>
                <c:pt idx="1749">
                  <c:v>4.0157500702543381</c:v>
                </c:pt>
                <c:pt idx="1750">
                  <c:v>3.6141764878201807</c:v>
                </c:pt>
                <c:pt idx="1751">
                  <c:v>6.8267562809147773</c:v>
                </c:pt>
                <c:pt idx="1752">
                  <c:v>11.444804218616925</c:v>
                </c:pt>
                <c:pt idx="1753">
                  <c:v>-10.039513606700668</c:v>
                </c:pt>
                <c:pt idx="1754">
                  <c:v>-10.240305894888996</c:v>
                </c:pt>
                <c:pt idx="1755">
                  <c:v>13.251855048281868</c:v>
                </c:pt>
                <c:pt idx="1756">
                  <c:v>6.8267562809147773</c:v>
                </c:pt>
                <c:pt idx="1757">
                  <c:v>17.46828202197845</c:v>
                </c:pt>
                <c:pt idx="1758">
                  <c:v>11.444804218616925</c:v>
                </c:pt>
                <c:pt idx="1759">
                  <c:v>-4.2165716352665088</c:v>
                </c:pt>
                <c:pt idx="1760">
                  <c:v>0.40157643144603544</c:v>
                </c:pt>
                <c:pt idx="1761">
                  <c:v>4.0157500702543381</c:v>
                </c:pt>
                <c:pt idx="1762">
                  <c:v>15.05889945966425</c:v>
                </c:pt>
                <c:pt idx="1763">
                  <c:v>10.641668456688159</c:v>
                </c:pt>
                <c:pt idx="1764">
                  <c:v>18.271407006109275</c:v>
                </c:pt>
                <c:pt idx="1765">
                  <c:v>3.0118155205227608</c:v>
                </c:pt>
                <c:pt idx="1766">
                  <c:v>13.051071939692161</c:v>
                </c:pt>
                <c:pt idx="1767">
                  <c:v>1.0039404851731208</c:v>
                </c:pt>
                <c:pt idx="1768">
                  <c:v>5.6220412335687682</c:v>
                </c:pt>
                <c:pt idx="1769">
                  <c:v>13.051071939692161</c:v>
                </c:pt>
                <c:pt idx="1770">
                  <c:v>7.2283273299286215</c:v>
                </c:pt>
                <c:pt idx="1771">
                  <c:v>4.0157500702543381</c:v>
                </c:pt>
                <c:pt idx="1772">
                  <c:v>20.07843358225723</c:v>
                </c:pt>
                <c:pt idx="1773">
                  <c:v>13.45263807763307</c:v>
                </c:pt>
                <c:pt idx="1774">
                  <c:v>-0.40157674793164155</c:v>
                </c:pt>
                <c:pt idx="1775">
                  <c:v>-2.0078869042279788</c:v>
                </c:pt>
                <c:pt idx="1776">
                  <c:v>1.4055161253426991</c:v>
                </c:pt>
                <c:pt idx="1777">
                  <c:v>0.80315254639173139</c:v>
                </c:pt>
                <c:pt idx="1778">
                  <c:v>4.6181098502238909</c:v>
                </c:pt>
                <c:pt idx="1779">
                  <c:v>10.240100100425185</c:v>
                </c:pt>
                <c:pt idx="1780">
                  <c:v>0.20078825528483926</c:v>
                </c:pt>
                <c:pt idx="1781">
                  <c:v>12.448722138513117</c:v>
                </c:pt>
                <c:pt idx="1782">
                  <c:v>3.6141764878201807</c:v>
                </c:pt>
                <c:pt idx="1783">
                  <c:v>5.8228272727316659</c:v>
                </c:pt>
                <c:pt idx="1784">
                  <c:v>17.669063386928098</c:v>
                </c:pt>
                <c:pt idx="1785">
                  <c:v>-2.0078869042279788</c:v>
                </c:pt>
                <c:pt idx="1786">
                  <c:v>4.8188962852240431</c:v>
                </c:pt>
                <c:pt idx="1787">
                  <c:v>-15.260138779521553</c:v>
                </c:pt>
                <c:pt idx="1788">
                  <c:v>-0.80315381233460403</c:v>
                </c:pt>
                <c:pt idx="1789">
                  <c:v>6.6259706376352048</c:v>
                </c:pt>
                <c:pt idx="1790">
                  <c:v>8.8346083584277704</c:v>
                </c:pt>
                <c:pt idx="1791">
                  <c:v>-2.0078869042279788</c:v>
                </c:pt>
                <c:pt idx="1792">
                  <c:v>4.0157500702543381</c:v>
                </c:pt>
                <c:pt idx="1793">
                  <c:v>5.2204689177316723</c:v>
                </c:pt>
                <c:pt idx="1794">
                  <c:v>-1.8070978578095296</c:v>
                </c:pt>
                <c:pt idx="1795">
                  <c:v>16.263592167578125</c:v>
                </c:pt>
                <c:pt idx="1796">
                  <c:v>5.6220412335687682</c:v>
                </c:pt>
                <c:pt idx="1797">
                  <c:v>-1.6063088904973075</c:v>
                </c:pt>
                <c:pt idx="1798">
                  <c:v>12.247938712989153</c:v>
                </c:pt>
                <c:pt idx="1799">
                  <c:v>5.0196826410610162</c:v>
                </c:pt>
                <c:pt idx="1800">
                  <c:v>-18.272062207374805</c:v>
                </c:pt>
                <c:pt idx="1801">
                  <c:v>1.0039404851731208</c:v>
                </c:pt>
                <c:pt idx="1802">
                  <c:v>5.0196826410610162</c:v>
                </c:pt>
                <c:pt idx="1803">
                  <c:v>-5.0197320919196464</c:v>
                </c:pt>
                <c:pt idx="1804">
                  <c:v>-1.2047311931945934</c:v>
                </c:pt>
                <c:pt idx="1805">
                  <c:v>11.04323649609009</c:v>
                </c:pt>
                <c:pt idx="1806">
                  <c:v>11.244020396964002</c:v>
                </c:pt>
                <c:pt idx="1807">
                  <c:v>8.2322535666878878</c:v>
                </c:pt>
                <c:pt idx="1808">
                  <c:v>-11.043475837921729</c:v>
                </c:pt>
                <c:pt idx="1809">
                  <c:v>-7.2284298711902499</c:v>
                </c:pt>
                <c:pt idx="1810">
                  <c:v>-3.6142021231501049</c:v>
                </c:pt>
                <c:pt idx="1811">
                  <c:v>2.2086664560609983</c:v>
                </c:pt>
                <c:pt idx="1812">
                  <c:v>17.86984467259995</c:v>
                </c:pt>
                <c:pt idx="1813">
                  <c:v>13.653421027744924</c:v>
                </c:pt>
                <c:pt idx="1814">
                  <c:v>-6.8268477451954919</c:v>
                </c:pt>
                <c:pt idx="1815">
                  <c:v>0</c:v>
                </c:pt>
                <c:pt idx="1816">
                  <c:v>15.05889945966425</c:v>
                </c:pt>
                <c:pt idx="1817">
                  <c:v>10.440884318163654</c:v>
                </c:pt>
                <c:pt idx="1818">
                  <c:v>-5.6221032647207236</c:v>
                </c:pt>
                <c:pt idx="1819">
                  <c:v>12.850288751866602</c:v>
                </c:pt>
                <c:pt idx="1820">
                  <c:v>13.653421027744468</c:v>
                </c:pt>
                <c:pt idx="1821">
                  <c:v>-2.610254518096391</c:v>
                </c:pt>
                <c:pt idx="1822">
                  <c:v>23.290909412933281</c:v>
                </c:pt>
                <c:pt idx="1823">
                  <c:v>6.0236132327211624</c:v>
                </c:pt>
                <c:pt idx="1824">
                  <c:v>7.8306833095537103</c:v>
                </c:pt>
                <c:pt idx="1825">
                  <c:v>-5.8228938137989275</c:v>
                </c:pt>
                <c:pt idx="1826">
                  <c:v>-5.8228938137984709</c:v>
                </c:pt>
                <c:pt idx="1827">
                  <c:v>6.8267562809152338</c:v>
                </c:pt>
                <c:pt idx="1828">
                  <c:v>2.8110283731251675</c:v>
                </c:pt>
                <c:pt idx="1829">
                  <c:v>1.8070914489767405</c:v>
                </c:pt>
                <c:pt idx="1830">
                  <c:v>10.440884318163654</c:v>
                </c:pt>
                <c:pt idx="1831">
                  <c:v>1.4055161253426991</c:v>
                </c:pt>
                <c:pt idx="1832">
                  <c:v>-2.610254518096391</c:v>
                </c:pt>
                <c:pt idx="1833">
                  <c:v>0.40157643144603544</c:v>
                </c:pt>
                <c:pt idx="1834">
                  <c:v>6.2243991135359451</c:v>
                </c:pt>
                <c:pt idx="1835">
                  <c:v>6.2243991135359451</c:v>
                </c:pt>
                <c:pt idx="1836">
                  <c:v>0.20078825528438274</c:v>
                </c:pt>
                <c:pt idx="1837">
                  <c:v>-6.8268477451959484</c:v>
                </c:pt>
                <c:pt idx="1838">
                  <c:v>4.8188962852244996</c:v>
                </c:pt>
                <c:pt idx="1839">
                  <c:v>0.40157643144557892</c:v>
                </c:pt>
                <c:pt idx="1840">
                  <c:v>7.6298980622007333</c:v>
                </c:pt>
                <c:pt idx="1841">
                  <c:v>16.665155769453619</c:v>
                </c:pt>
                <c:pt idx="1842">
                  <c:v>1.6063038267273244</c:v>
                </c:pt>
                <c:pt idx="1843">
                  <c:v>-8.4331781464778821</c:v>
                </c:pt>
                <c:pt idx="1844">
                  <c:v>-13.653786884151389</c:v>
                </c:pt>
                <c:pt idx="1845">
                  <c:v>-5.2205224037788263</c:v>
                </c:pt>
                <c:pt idx="1846">
                  <c:v>4.6181098502238909</c:v>
                </c:pt>
                <c:pt idx="1847">
                  <c:v>-1.8070978578099863</c:v>
                </c:pt>
                <c:pt idx="1848">
                  <c:v>-6.4252659354432371</c:v>
                </c:pt>
                <c:pt idx="1849">
                  <c:v>3.8149633186150993</c:v>
                </c:pt>
                <c:pt idx="1850">
                  <c:v>7.6298980622007333</c:v>
                </c:pt>
                <c:pt idx="1851">
                  <c:v>-0.80315381233414751</c:v>
                </c:pt>
                <c:pt idx="1852">
                  <c:v>1.8070914489767405</c:v>
                </c:pt>
                <c:pt idx="1853">
                  <c:v>8.6338235070445855</c:v>
                </c:pt>
                <c:pt idx="1854">
                  <c:v>5.2204689177316723</c:v>
                </c:pt>
                <c:pt idx="1855">
                  <c:v>-4.6181517054324459</c:v>
                </c:pt>
                <c:pt idx="1856">
                  <c:v>-5.0197320919196464</c:v>
                </c:pt>
                <c:pt idx="1857">
                  <c:v>-7.6300123134112532</c:v>
                </c:pt>
                <c:pt idx="1858">
                  <c:v>-5.4213127947132724</c:v>
                </c:pt>
                <c:pt idx="1859">
                  <c:v>7.0275418450134746</c:v>
                </c:pt>
                <c:pt idx="1860">
                  <c:v>7.228327329928165</c:v>
                </c:pt>
                <c:pt idx="1861">
                  <c:v>2.007878992088254</c:v>
                </c:pt>
                <c:pt idx="1862">
                  <c:v>0.80315254639173139</c:v>
                </c:pt>
                <c:pt idx="1863">
                  <c:v>-12.449026280521593</c:v>
                </c:pt>
                <c:pt idx="1864">
                  <c:v>15.661246170286521</c:v>
                </c:pt>
                <c:pt idx="1865">
                  <c:v>10.240100100425641</c:v>
                </c:pt>
                <c:pt idx="1866">
                  <c:v>-7.0276387686635751</c:v>
                </c:pt>
                <c:pt idx="1867">
                  <c:v>8.8346083584277704</c:v>
                </c:pt>
                <c:pt idx="1868">
                  <c:v>7.8306833095537103</c:v>
                </c:pt>
                <c:pt idx="1869">
                  <c:v>2.6102411465807771</c:v>
                </c:pt>
                <c:pt idx="1870">
                  <c:v>0.40157643144557892</c:v>
                </c:pt>
                <c:pt idx="1871">
                  <c:v>0</c:v>
                </c:pt>
                <c:pt idx="1872">
                  <c:v>0</c:v>
                </c:pt>
                <c:pt idx="1873">
                  <c:v>-6.0236844419465392</c:v>
                </c:pt>
                <c:pt idx="1874">
                  <c:v>8.4330385764641882</c:v>
                </c:pt>
                <c:pt idx="1875">
                  <c:v>7.0275418450134746</c:v>
                </c:pt>
                <c:pt idx="1876">
                  <c:v>-1.4055200022912759</c:v>
                </c:pt>
                <c:pt idx="1877">
                  <c:v>6.4251849151747011</c:v>
                </c:pt>
                <c:pt idx="1878">
                  <c:v>-0.80315381233414751</c:v>
                </c:pt>
                <c:pt idx="1879">
                  <c:v>-11.645854124937687</c:v>
                </c:pt>
                <c:pt idx="1880">
                  <c:v>9.4369624373727987</c:v>
                </c:pt>
                <c:pt idx="1881">
                  <c:v>6.6259706376347483</c:v>
                </c:pt>
                <c:pt idx="1882">
                  <c:v>15.460464012668815</c:v>
                </c:pt>
                <c:pt idx="1883">
                  <c:v>16.263592167577666</c:v>
                </c:pt>
                <c:pt idx="1884">
                  <c:v>6.8267562809152338</c:v>
                </c:pt>
                <c:pt idx="1885">
                  <c:v>9.2361778235931826</c:v>
                </c:pt>
                <c:pt idx="1886">
                  <c:v>-2.208676029749951</c:v>
                </c:pt>
                <c:pt idx="1887">
                  <c:v>0.40157643144603544</c:v>
                </c:pt>
                <c:pt idx="1888">
                  <c:v>-2.8110438809181879</c:v>
                </c:pt>
                <c:pt idx="1889">
                  <c:v>11.444804218616925</c:v>
                </c:pt>
                <c:pt idx="1890">
                  <c:v>14.054986690241309</c:v>
                </c:pt>
                <c:pt idx="1891">
                  <c:v>3.2126025887722358</c:v>
                </c:pt>
                <c:pt idx="1892">
                  <c:v>11.645587961047566</c:v>
                </c:pt>
                <c:pt idx="1893">
                  <c:v>-5.6221032647202671</c:v>
                </c:pt>
                <c:pt idx="1894">
                  <c:v>3.8149633186150993</c:v>
                </c:pt>
                <c:pt idx="1895">
                  <c:v>15.05889945966425</c:v>
                </c:pt>
                <c:pt idx="1896">
                  <c:v>2.2086664560605418</c:v>
                </c:pt>
                <c:pt idx="1897">
                  <c:v>3.0118155205227608</c:v>
                </c:pt>
                <c:pt idx="1898">
                  <c:v>-7.0276387686635751</c:v>
                </c:pt>
                <c:pt idx="1899">
                  <c:v>-1.4055200022912759</c:v>
                </c:pt>
                <c:pt idx="1900">
                  <c:v>-1.4055200022908194</c:v>
                </c:pt>
                <c:pt idx="1901">
                  <c:v>0.20078825528483926</c:v>
                </c:pt>
                <c:pt idx="1902">
                  <c:v>6.8267562809152338</c:v>
                </c:pt>
                <c:pt idx="1903">
                  <c:v>5.8228272727316659</c:v>
                </c:pt>
                <c:pt idx="1904">
                  <c:v>18.472188053941899</c:v>
                </c:pt>
                <c:pt idx="1905">
                  <c:v>-1.2047311931945934</c:v>
                </c:pt>
                <c:pt idx="1906">
                  <c:v>8.6338235070445855</c:v>
                </c:pt>
                <c:pt idx="1907">
                  <c:v>22.68857174130326</c:v>
                </c:pt>
                <c:pt idx="1908">
                  <c:v>15.460464012669272</c:v>
                </c:pt>
                <c:pt idx="1909">
                  <c:v>10.240100100425185</c:v>
                </c:pt>
                <c:pt idx="1910">
                  <c:v>12.448722138513117</c:v>
                </c:pt>
                <c:pt idx="1911">
                  <c:v>1.0039404851731208</c:v>
                </c:pt>
                <c:pt idx="1912">
                  <c:v>11.244020396964002</c:v>
                </c:pt>
                <c:pt idx="1913">
                  <c:v>21.88545373532904</c:v>
                </c:pt>
                <c:pt idx="1914">
                  <c:v>9.6377469719472462</c:v>
                </c:pt>
                <c:pt idx="1915">
                  <c:v>7.8306833095537103</c:v>
                </c:pt>
                <c:pt idx="1916">
                  <c:v>12.448722138512661</c:v>
                </c:pt>
                <c:pt idx="1917">
                  <c:v>9.6377469719472462</c:v>
                </c:pt>
                <c:pt idx="1918">
                  <c:v>16.062810247742693</c:v>
                </c:pt>
                <c:pt idx="1919">
                  <c:v>7.2283273299286215</c:v>
                </c:pt>
                <c:pt idx="1920">
                  <c:v>17.669063386928098</c:v>
                </c:pt>
                <c:pt idx="1921">
                  <c:v>12.047155208235434</c:v>
                </c:pt>
                <c:pt idx="1922">
                  <c:v>4.8188962852244996</c:v>
                </c:pt>
                <c:pt idx="1923">
                  <c:v>6.6259706376347483</c:v>
                </c:pt>
                <c:pt idx="1924">
                  <c:v>19.476092103820683</c:v>
                </c:pt>
                <c:pt idx="1925">
                  <c:v>18.472188053941899</c:v>
                </c:pt>
                <c:pt idx="1926">
                  <c:v>4.417323336060508</c:v>
                </c:pt>
                <c:pt idx="1927">
                  <c:v>3.4133895778722723</c:v>
                </c:pt>
                <c:pt idx="1928">
                  <c:v>23.290909412932823</c:v>
                </c:pt>
                <c:pt idx="1929">
                  <c:v>25.901031072943773</c:v>
                </c:pt>
                <c:pt idx="1930">
                  <c:v>20.479994171398438</c:v>
                </c:pt>
                <c:pt idx="1931">
                  <c:v>6.8267562809152338</c:v>
                </c:pt>
                <c:pt idx="1932">
                  <c:v>15.259681775794295</c:v>
                </c:pt>
                <c:pt idx="1933">
                  <c:v>19.676872675927061</c:v>
                </c:pt>
                <c:pt idx="1934">
                  <c:v>29.113470091695469</c:v>
                </c:pt>
                <c:pt idx="1935">
                  <c:v>25.901031072943773</c:v>
                </c:pt>
                <c:pt idx="1936">
                  <c:v>26.101809106793119</c:v>
                </c:pt>
                <c:pt idx="1937">
                  <c:v>15.661246170286978</c:v>
                </c:pt>
                <c:pt idx="1938">
                  <c:v>15.862028248644755</c:v>
                </c:pt>
                <c:pt idx="1939">
                  <c:v>13.854203898614767</c:v>
                </c:pt>
                <c:pt idx="1940">
                  <c:v>33.128990289454705</c:v>
                </c:pt>
                <c:pt idx="1941">
                  <c:v>18.873749911755759</c:v>
                </c:pt>
                <c:pt idx="1942">
                  <c:v>17.267500577755488</c:v>
                </c:pt>
                <c:pt idx="1943">
                  <c:v>21.283114398058121</c:v>
                </c:pt>
                <c:pt idx="1944">
                  <c:v>21.082334460350424</c:v>
                </c:pt>
                <c:pt idx="1945">
                  <c:v>22.086233355796345</c:v>
                </c:pt>
                <c:pt idx="1946">
                  <c:v>22.487792358785182</c:v>
                </c:pt>
                <c:pt idx="1947">
                  <c:v>24.495582614374179</c:v>
                </c:pt>
                <c:pt idx="1948">
                  <c:v>25.097918144092549</c:v>
                </c:pt>
                <c:pt idx="1949">
                  <c:v>15.862028248645212</c:v>
                </c:pt>
                <c:pt idx="1950">
                  <c:v>24.897139713524201</c:v>
                </c:pt>
                <c:pt idx="1951">
                  <c:v>16.062810247742693</c:v>
                </c:pt>
                <c:pt idx="1952">
                  <c:v>23.893246370638938</c:v>
                </c:pt>
                <c:pt idx="1953">
                  <c:v>36.943705056627309</c:v>
                </c:pt>
                <c:pt idx="1954">
                  <c:v>20.479994171398438</c:v>
                </c:pt>
                <c:pt idx="1955">
                  <c:v>23.893246370638938</c:v>
                </c:pt>
                <c:pt idx="1956">
                  <c:v>20.27921391647709</c:v>
                </c:pt>
                <c:pt idx="1957">
                  <c:v>17.06671905425867</c:v>
                </c:pt>
                <c:pt idx="1958">
                  <c:v>36.341383578619364</c:v>
                </c:pt>
                <c:pt idx="1959">
                  <c:v>20.881554443336373</c:v>
                </c:pt>
                <c:pt idx="1960">
                  <c:v>19.476092103820683</c:v>
                </c:pt>
                <c:pt idx="1961">
                  <c:v>28.912693248260261</c:v>
                </c:pt>
                <c:pt idx="1962">
                  <c:v>20.479994171398438</c:v>
                </c:pt>
                <c:pt idx="1963">
                  <c:v>28.109585080808706</c:v>
                </c:pt>
                <c:pt idx="1964">
                  <c:v>23.893246370638479</c:v>
                </c:pt>
                <c:pt idx="1965">
                  <c:v>35.939835529432763</c:v>
                </c:pt>
                <c:pt idx="1966">
                  <c:v>20.68077434701862</c:v>
                </c:pt>
                <c:pt idx="1967">
                  <c:v>17.468282021978904</c:v>
                </c:pt>
                <c:pt idx="1968">
                  <c:v>12.247938712989153</c:v>
                </c:pt>
                <c:pt idx="1969">
                  <c:v>19.877653168740128</c:v>
                </c:pt>
                <c:pt idx="1970">
                  <c:v>33.128990289454705</c:v>
                </c:pt>
                <c:pt idx="1971">
                  <c:v>43.368422992742488</c:v>
                </c:pt>
                <c:pt idx="1972">
                  <c:v>12.047155208235434</c:v>
                </c:pt>
                <c:pt idx="1973">
                  <c:v>18.070625878994559</c:v>
                </c:pt>
                <c:pt idx="1974">
                  <c:v>16.665155769453619</c:v>
                </c:pt>
                <c:pt idx="1975">
                  <c:v>29.515023540439834</c:v>
                </c:pt>
                <c:pt idx="1976">
                  <c:v>14.657334589644105</c:v>
                </c:pt>
                <c:pt idx="1977">
                  <c:v>12.850288751866145</c:v>
                </c:pt>
                <c:pt idx="1978">
                  <c:v>25.700252959747644</c:v>
                </c:pt>
                <c:pt idx="1979">
                  <c:v>25.097918144092549</c:v>
                </c:pt>
                <c:pt idx="1980">
                  <c:v>9.2361778235936391</c:v>
                </c:pt>
                <c:pt idx="1981">
                  <c:v>20.479994171398438</c:v>
                </c:pt>
                <c:pt idx="1982">
                  <c:v>17.86984467259995</c:v>
                </c:pt>
                <c:pt idx="1983">
                  <c:v>15.05889945966425</c:v>
                </c:pt>
                <c:pt idx="1984">
                  <c:v>9.6377469719477027</c:v>
                </c:pt>
                <c:pt idx="1985">
                  <c:v>22.287012896948664</c:v>
                </c:pt>
                <c:pt idx="1986">
                  <c:v>10.440884318163654</c:v>
                </c:pt>
                <c:pt idx="1987">
                  <c:v>16.464374008148408</c:v>
                </c:pt>
                <c:pt idx="1988">
                  <c:v>27.306475643499862</c:v>
                </c:pt>
                <c:pt idx="1989">
                  <c:v>26.302587061293064</c:v>
                </c:pt>
                <c:pt idx="1990">
                  <c:v>28.912693248260716</c:v>
                </c:pt>
                <c:pt idx="1991">
                  <c:v>12.247938712989153</c:v>
                </c:pt>
                <c:pt idx="1992">
                  <c:v>24.495582614374179</c:v>
                </c:pt>
                <c:pt idx="1993">
                  <c:v>17.869844672600408</c:v>
                </c:pt>
                <c:pt idx="1994">
                  <c:v>16.263592167578125</c:v>
                </c:pt>
                <c:pt idx="1995">
                  <c:v>31.322010130378779</c:v>
                </c:pt>
                <c:pt idx="1996">
                  <c:v>31.522786021205889</c:v>
                </c:pt>
                <c:pt idx="1997">
                  <c:v>30.31812948537797</c:v>
                </c:pt>
                <c:pt idx="1998">
                  <c:v>18.070625878994559</c:v>
                </c:pt>
                <c:pt idx="1999">
                  <c:v>23.491688478161731</c:v>
                </c:pt>
                <c:pt idx="2000">
                  <c:v>17.869844672600408</c:v>
                </c:pt>
                <c:pt idx="2001">
                  <c:v>35.538287162516163</c:v>
                </c:pt>
                <c:pt idx="2002">
                  <c:v>10.240100100425641</c:v>
                </c:pt>
                <c:pt idx="2003">
                  <c:v>22.287012896948664</c:v>
                </c:pt>
                <c:pt idx="2004">
                  <c:v>21.684674035549385</c:v>
                </c:pt>
                <c:pt idx="2005">
                  <c:v>21.483894256458196</c:v>
                </c:pt>
                <c:pt idx="2006">
                  <c:v>28.711916325452592</c:v>
                </c:pt>
                <c:pt idx="2007">
                  <c:v>25.901031072944228</c:v>
                </c:pt>
                <c:pt idx="2008">
                  <c:v>20.27921391647709</c:v>
                </c:pt>
                <c:pt idx="2009">
                  <c:v>19.676872675927061</c:v>
                </c:pt>
                <c:pt idx="2010">
                  <c:v>26.302587061293519</c:v>
                </c:pt>
                <c:pt idx="2011">
                  <c:v>22.68857174130326</c:v>
                </c:pt>
                <c:pt idx="2012">
                  <c:v>16.665155769453619</c:v>
                </c:pt>
                <c:pt idx="2013">
                  <c:v>19.476092103820683</c:v>
                </c:pt>
                <c:pt idx="2014">
                  <c:v>29.113470091695469</c:v>
                </c:pt>
                <c:pt idx="2015">
                  <c:v>23.692467464064496</c:v>
                </c:pt>
                <c:pt idx="2016">
                  <c:v>19.877653168739673</c:v>
                </c:pt>
                <c:pt idx="2017">
                  <c:v>7.6298980622002768</c:v>
                </c:pt>
                <c:pt idx="2018">
                  <c:v>33.329765465664423</c:v>
                </c:pt>
                <c:pt idx="2019">
                  <c:v>26.704142732239696</c:v>
                </c:pt>
                <c:pt idx="2020">
                  <c:v>22.889351044502096</c:v>
                </c:pt>
                <c:pt idx="2021">
                  <c:v>21.483894256458651</c:v>
                </c:pt>
                <c:pt idx="2022">
                  <c:v>29.314246855755588</c:v>
                </c:pt>
                <c:pt idx="2023">
                  <c:v>6.4251849151742446</c:v>
                </c:pt>
                <c:pt idx="2024">
                  <c:v>19.074530721733066</c:v>
                </c:pt>
                <c:pt idx="2025">
                  <c:v>14.255769402622802</c:v>
                </c:pt>
                <c:pt idx="2026">
                  <c:v>36.943705056627763</c:v>
                </c:pt>
                <c:pt idx="2027">
                  <c:v>36.542157484059878</c:v>
                </c:pt>
                <c:pt idx="2028">
                  <c:v>12.448722138513117</c:v>
                </c:pt>
                <c:pt idx="2029">
                  <c:v>19.676872675927061</c:v>
                </c:pt>
                <c:pt idx="2030">
                  <c:v>3.2126025887726923</c:v>
                </c:pt>
                <c:pt idx="2031">
                  <c:v>23.692467464064954</c:v>
                </c:pt>
                <c:pt idx="2032">
                  <c:v>24.897139713524659</c:v>
                </c:pt>
                <c:pt idx="2033">
                  <c:v>34.735189475548474</c:v>
                </c:pt>
                <c:pt idx="2034">
                  <c:v>28.711916325452592</c:v>
                </c:pt>
                <c:pt idx="2035">
                  <c:v>19.676872675927061</c:v>
                </c:pt>
                <c:pt idx="2036">
                  <c:v>35.136738477883561</c:v>
                </c:pt>
                <c:pt idx="2037">
                  <c:v>16.062810247742693</c:v>
                </c:pt>
                <c:pt idx="2038">
                  <c:v>34.132865376383549</c:v>
                </c:pt>
                <c:pt idx="2039">
                  <c:v>18.27140700610882</c:v>
                </c:pt>
                <c:pt idx="2040">
                  <c:v>19.275311452421803</c:v>
                </c:pt>
                <c:pt idx="2041">
                  <c:v>19.275311452421803</c:v>
                </c:pt>
                <c:pt idx="2042">
                  <c:v>26.101809106793119</c:v>
                </c:pt>
                <c:pt idx="2043">
                  <c:v>16.464374008148862</c:v>
                </c:pt>
                <c:pt idx="2044">
                  <c:v>21.483894256458196</c:v>
                </c:pt>
                <c:pt idx="2045">
                  <c:v>22.086233355796345</c:v>
                </c:pt>
                <c:pt idx="2046">
                  <c:v>33.128990289454705</c:v>
                </c:pt>
                <c:pt idx="2047">
                  <c:v>29.916576671672036</c:v>
                </c:pt>
                <c:pt idx="2048">
                  <c:v>29.916576671672036</c:v>
                </c:pt>
                <c:pt idx="2049">
                  <c:v>29.916576671672036</c:v>
                </c:pt>
                <c:pt idx="2050">
                  <c:v>29.916576671672036</c:v>
                </c:pt>
                <c:pt idx="2051">
                  <c:v>29.916576671672036</c:v>
                </c:pt>
                <c:pt idx="2052">
                  <c:v>29.916576671672036</c:v>
                </c:pt>
                <c:pt idx="2053">
                  <c:v>29.916576671672036</c:v>
                </c:pt>
                <c:pt idx="2054">
                  <c:v>29.916576671672036</c:v>
                </c:pt>
                <c:pt idx="2055">
                  <c:v>29.916576671672036</c:v>
                </c:pt>
                <c:pt idx="2056">
                  <c:v>29.916576671672036</c:v>
                </c:pt>
                <c:pt idx="2057">
                  <c:v>29.916576671672036</c:v>
                </c:pt>
                <c:pt idx="2058">
                  <c:v>29.916576671672036</c:v>
                </c:pt>
                <c:pt idx="2059">
                  <c:v>29.916576671672036</c:v>
                </c:pt>
                <c:pt idx="2060">
                  <c:v>29.916576671672036</c:v>
                </c:pt>
                <c:pt idx="2061">
                  <c:v>29.916576671672036</c:v>
                </c:pt>
                <c:pt idx="2062">
                  <c:v>29.916576671672036</c:v>
                </c:pt>
                <c:pt idx="2063">
                  <c:v>29.916576671672036</c:v>
                </c:pt>
                <c:pt idx="2064">
                  <c:v>29.916576671672036</c:v>
                </c:pt>
                <c:pt idx="2065">
                  <c:v>29.916576671672036</c:v>
                </c:pt>
                <c:pt idx="2066">
                  <c:v>29.916576671672036</c:v>
                </c:pt>
                <c:pt idx="2067">
                  <c:v>29.916576671672036</c:v>
                </c:pt>
              </c:numCache>
            </c:numRef>
          </c:yVal>
          <c:smooth val="0"/>
        </c:ser>
        <c:ser>
          <c:idx val="0"/>
          <c:order val="4"/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figures!$B$28:$B$29</c:f>
              <c:numCache>
                <c:formatCode>General</c:formatCode>
                <c:ptCount val="2"/>
              </c:numCache>
            </c:numRef>
          </c:xVal>
          <c:yVal>
            <c:numRef>
              <c:f>figures!$C$28:$C$29</c:f>
              <c:numCache>
                <c:formatCode>0.00</c:formatCode>
                <c:ptCount val="2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655296"/>
        <c:axId val="57657984"/>
      </c:scatterChart>
      <c:valAx>
        <c:axId val="57655296"/>
        <c:scaling>
          <c:orientation val="minMax"/>
          <c:max val="1100"/>
          <c:min val="200"/>
        </c:scaling>
        <c:delete val="0"/>
        <c:axPos val="b"/>
        <c:title>
          <c:tx>
            <c:rich>
              <a:bodyPr/>
              <a:lstStyle/>
              <a:p>
                <a:pPr>
                  <a:defRPr sz="8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wavelength [nm]</a:t>
                </a:r>
              </a:p>
            </c:rich>
          </c:tx>
          <c:layout>
            <c:manualLayout>
              <c:xMode val="edge"/>
              <c:yMode val="edge"/>
              <c:x val="0.4589885658482068"/>
              <c:y val="0.903848982900712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57657984"/>
        <c:crosses val="autoZero"/>
        <c:crossBetween val="midCat"/>
      </c:valAx>
      <c:valAx>
        <c:axId val="57657984"/>
        <c:scaling>
          <c:logBase val="10"/>
          <c:orientation val="minMax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8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Ocean signal [counts]  .  </a:t>
                </a:r>
              </a:p>
            </c:rich>
          </c:tx>
          <c:layout>
            <c:manualLayout>
              <c:xMode val="edge"/>
              <c:yMode val="edge"/>
              <c:x val="1.7452036724266342E-2"/>
              <c:y val="0.2532059207416887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57655296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egendEntry>
        <c:idx val="4"/>
        <c:delete val="1"/>
      </c:legendEntry>
      <c:layout>
        <c:manualLayout>
          <c:xMode val="edge"/>
          <c:yMode val="edge"/>
          <c:x val="0.65561409535850224"/>
          <c:y val="0.4978635843596495"/>
          <c:w val="0.10122181300074475"/>
          <c:h val="0.2467956442672164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 paperSize="9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0420169038503214"/>
          <c:y val="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4610927701621779"/>
          <c:y val="8.2461379178813729E-2"/>
          <c:w val="0.79701004208015924"/>
          <c:h val="0.75790008082899685"/>
        </c:manualLayout>
      </c:layout>
      <c:scatterChart>
        <c:scatterStyle val="lineMarker"/>
        <c:varyColors val="0"/>
        <c:ser>
          <c:idx val="1"/>
          <c:order val="0"/>
          <c:tx>
            <c:strRef>
              <c:f>front!$I$18</c:f>
              <c:strCache>
                <c:ptCount val="1"/>
                <c:pt idx="0">
                  <c:v>calibrated measurement [W/cm²nm]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front!$A$19:$A$1600</c:f>
              <c:numCache>
                <c:formatCode>General</c:formatCode>
                <c:ptCount val="1582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</c:numCache>
            </c:numRef>
          </c:xVal>
          <c:yVal>
            <c:numRef>
              <c:f>front!$I$19:$I$1600</c:f>
              <c:numCache>
                <c:formatCode>General</c:formatCode>
                <c:ptCount val="15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1.0579170740573513E-8</c:v>
                </c:pt>
                <c:pt idx="111">
                  <c:v>0</c:v>
                </c:pt>
                <c:pt idx="112">
                  <c:v>1.7421264086726068E-8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2.251697844172996E-8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2.4563659209003313E-8</c:v>
                </c:pt>
                <c:pt idx="122">
                  <c:v>5.2546375137321282E-8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8.721463968029715E-8</c:v>
                </c:pt>
                <c:pt idx="129">
                  <c:v>1.7401961702618756E-8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6.7242169898703487E-9</c:v>
                </c:pt>
                <c:pt idx="134">
                  <c:v>1.4292503057387084E-8</c:v>
                </c:pt>
                <c:pt idx="135">
                  <c:v>0</c:v>
                </c:pt>
                <c:pt idx="136">
                  <c:v>9.9204651084974013E-9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4.1565351041150665E-8</c:v>
                </c:pt>
                <c:pt idx="145">
                  <c:v>3.7938129764745387E-8</c:v>
                </c:pt>
                <c:pt idx="146">
                  <c:v>2.4149401839760622E-8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2.0796369407325165E-9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4.1666336180882369E-8</c:v>
                </c:pt>
                <c:pt idx="160">
                  <c:v>1.2844521947399128E-7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1.962023133566049E-8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6.0346323433638759E-9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4.0887674578928117E-8</c:v>
                </c:pt>
                <c:pt idx="178">
                  <c:v>2.5499427557044699E-8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1.0150665829178077E-8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2.3136072406062141E-8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6.0667798072971497E-8</c:v>
                </c:pt>
                <c:pt idx="200">
                  <c:v>8.3726261781079083E-8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5.4156176550537907E-9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4.7399677053681567E-9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1.7543521243445902E-9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2.3574258414783139E-9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9.91054394446947E-9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1.1816850494247122E-8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1.1788396882108262E-8</c:v>
                </c:pt>
                <c:pt idx="243">
                  <c:v>0</c:v>
                </c:pt>
                <c:pt idx="244">
                  <c:v>8.4440093316458018E-9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3.688008925268339E-8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2.2436674396188787E-9</c:v>
                </c:pt>
                <c:pt idx="254">
                  <c:v>0</c:v>
                </c:pt>
                <c:pt idx="255">
                  <c:v>8.3386038868391136E-9</c:v>
                </c:pt>
                <c:pt idx="256">
                  <c:v>1.9247873956278519E-8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1.668771815873499E-8</c:v>
                </c:pt>
                <c:pt idx="267">
                  <c:v>3.5836087632030497E-8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4.2352142890051845E-8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1.2583745399640149E-8</c:v>
                </c:pt>
                <c:pt idx="279">
                  <c:v>1.2856800730979345E-8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9.7698678724913792E-9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3.6218840267579961E-9</c:v>
                </c:pt>
                <c:pt idx="291">
                  <c:v>0</c:v>
                </c:pt>
                <c:pt idx="292">
                  <c:v>2.3410384908634092E-8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2.8059966610363784E-9</c:v>
                </c:pt>
                <c:pt idx="306">
                  <c:v>1.0729576580257657E-9</c:v>
                </c:pt>
                <c:pt idx="307">
                  <c:v>6.5728860943312233E-9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9.038842320195939E-9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1.7680789514251626E-8</c:v>
                </c:pt>
                <c:pt idx="316">
                  <c:v>2.3336634542410903E-8</c:v>
                </c:pt>
                <c:pt idx="317">
                  <c:v>0</c:v>
                </c:pt>
                <c:pt idx="318">
                  <c:v>0</c:v>
                </c:pt>
                <c:pt idx="319">
                  <c:v>2.6250237255342839E-9</c:v>
                </c:pt>
                <c:pt idx="320">
                  <c:v>2.8151523422744872E-9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1.018429188382975E-8</c:v>
                </c:pt>
                <c:pt idx="326">
                  <c:v>1.861277336383345E-9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4.1559999896206131E-10</c:v>
                </c:pt>
                <c:pt idx="336">
                  <c:v>0</c:v>
                </c:pt>
                <c:pt idx="337">
                  <c:v>0</c:v>
                </c:pt>
                <c:pt idx="338">
                  <c:v>3.367196684417402E-8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4.1279147654101625E-8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1.207366818668705E-9</c:v>
                </c:pt>
                <c:pt idx="349">
                  <c:v>0</c:v>
                </c:pt>
                <c:pt idx="350">
                  <c:v>2.7153941424404441E-9</c:v>
                </c:pt>
                <c:pt idx="351">
                  <c:v>0</c:v>
                </c:pt>
                <c:pt idx="352">
                  <c:v>9.3723891352792956E-9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7.3651397848311057E-9</c:v>
                </c:pt>
                <c:pt idx="358">
                  <c:v>4.2465928554382981E-9</c:v>
                </c:pt>
                <c:pt idx="359">
                  <c:v>0</c:v>
                </c:pt>
                <c:pt idx="360">
                  <c:v>0</c:v>
                </c:pt>
                <c:pt idx="361">
                  <c:v>2.4496116770338978E-8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1.5141391253745887E-8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6.3967929642327537E-9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1.4665520050776103E-8</c:v>
                </c:pt>
                <c:pt idx="389">
                  <c:v>0</c:v>
                </c:pt>
                <c:pt idx="390">
                  <c:v>0</c:v>
                </c:pt>
                <c:pt idx="391">
                  <c:v>7.3698474947327589E-9</c:v>
                </c:pt>
                <c:pt idx="392">
                  <c:v>1.6952313096100469E-8</c:v>
                </c:pt>
                <c:pt idx="393">
                  <c:v>0</c:v>
                </c:pt>
                <c:pt idx="394">
                  <c:v>0</c:v>
                </c:pt>
                <c:pt idx="395">
                  <c:v>1.0819048283485559E-8</c:v>
                </c:pt>
                <c:pt idx="396">
                  <c:v>0</c:v>
                </c:pt>
                <c:pt idx="397">
                  <c:v>4.7263673093402621E-9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1.4824190149408185E-9</c:v>
                </c:pt>
                <c:pt idx="412">
                  <c:v>0</c:v>
                </c:pt>
                <c:pt idx="413">
                  <c:v>1.7103463811986277E-9</c:v>
                </c:pt>
                <c:pt idx="414">
                  <c:v>0</c:v>
                </c:pt>
                <c:pt idx="415">
                  <c:v>0</c:v>
                </c:pt>
                <c:pt idx="416">
                  <c:v>1.0504509071272015E-8</c:v>
                </c:pt>
                <c:pt idx="417">
                  <c:v>2.2161713167416829E-9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1.0778925782476299E-8</c:v>
                </c:pt>
                <c:pt idx="423">
                  <c:v>1.4797568162203786E-8</c:v>
                </c:pt>
                <c:pt idx="424">
                  <c:v>0</c:v>
                </c:pt>
                <c:pt idx="425">
                  <c:v>0</c:v>
                </c:pt>
                <c:pt idx="426">
                  <c:v>5.8988106471137307E-9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3.9631270166223851E-9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1.6247373571551283E-9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3.3390162794562056E-9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5.1652183570999993E-9</c:v>
                </c:pt>
                <c:pt idx="452">
                  <c:v>0</c:v>
                </c:pt>
                <c:pt idx="453">
                  <c:v>2.5459641601388718E-11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6.2704891433933586E-9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4.4017385319444766E-9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7.7895072011338602E-9</c:v>
                </c:pt>
                <c:pt idx="480">
                  <c:v>9.7963250652241507E-9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1.6580154088671193E-9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1.7903935775644152E-8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4.7317830779681975E-9</c:v>
                </c:pt>
                <c:pt idx="510">
                  <c:v>0</c:v>
                </c:pt>
                <c:pt idx="511">
                  <c:v>0</c:v>
                </c:pt>
                <c:pt idx="512">
                  <c:v>3.259517307551017E-9</c:v>
                </c:pt>
                <c:pt idx="513">
                  <c:v>0</c:v>
                </c:pt>
                <c:pt idx="514">
                  <c:v>0</c:v>
                </c:pt>
                <c:pt idx="515">
                  <c:v>2.8670894386173356E-9</c:v>
                </c:pt>
                <c:pt idx="516">
                  <c:v>3.5531841588842912E-9</c:v>
                </c:pt>
                <c:pt idx="517">
                  <c:v>0</c:v>
                </c:pt>
                <c:pt idx="518">
                  <c:v>1.7532659180210154E-10</c:v>
                </c:pt>
                <c:pt idx="519">
                  <c:v>7.9123153768602903E-10</c:v>
                </c:pt>
                <c:pt idx="520">
                  <c:v>4.1582104189819339E-9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4.4119274283970228E-9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6.5563782205177807E-9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1.9446280196600296E-9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2.4657792463944259E-9</c:v>
                </c:pt>
                <c:pt idx="540">
                  <c:v>4.394928848461451E-9</c:v>
                </c:pt>
                <c:pt idx="541">
                  <c:v>0</c:v>
                </c:pt>
                <c:pt idx="542">
                  <c:v>0</c:v>
                </c:pt>
                <c:pt idx="543">
                  <c:v>4.390812813920525E-9</c:v>
                </c:pt>
                <c:pt idx="544">
                  <c:v>0</c:v>
                </c:pt>
                <c:pt idx="545">
                  <c:v>0</c:v>
                </c:pt>
                <c:pt idx="546">
                  <c:v>2.7841011027591675E-9</c:v>
                </c:pt>
                <c:pt idx="547">
                  <c:v>2.979954180608215E-9</c:v>
                </c:pt>
                <c:pt idx="548">
                  <c:v>0</c:v>
                </c:pt>
                <c:pt idx="549">
                  <c:v>0</c:v>
                </c:pt>
                <c:pt idx="550">
                  <c:v>3.4982564454373098E-9</c:v>
                </c:pt>
                <c:pt idx="551">
                  <c:v>4.5239084710323147E-9</c:v>
                </c:pt>
                <c:pt idx="552">
                  <c:v>5.9387484527845434E-10</c:v>
                </c:pt>
                <c:pt idx="553">
                  <c:v>0</c:v>
                </c:pt>
                <c:pt idx="554">
                  <c:v>1.7520129724603588E-9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6.9598589993482111E-9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4.0203167371817174E-10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2.4468724242258563E-9</c:v>
                </c:pt>
                <c:pt idx="569">
                  <c:v>4.8921535345082066E-10</c:v>
                </c:pt>
                <c:pt idx="570">
                  <c:v>1.0519916117385785E-9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3.0943468523808218E-9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4.6382698343026364E-9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1.2852176859866759E-9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5.3027709917961461E-9</c:v>
                </c:pt>
                <c:pt idx="594">
                  <c:v>2.593327582937266E-9</c:v>
                </c:pt>
                <c:pt idx="595">
                  <c:v>3.544563113798604E-9</c:v>
                </c:pt>
                <c:pt idx="596">
                  <c:v>3.341459383947582E-9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2.9337411361887235E-9</c:v>
                </c:pt>
                <c:pt idx="601">
                  <c:v>0</c:v>
                </c:pt>
                <c:pt idx="602">
                  <c:v>2.071979280700886E-10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1.4494861985704058E-9</c:v>
                </c:pt>
                <c:pt idx="608">
                  <c:v>5.232081665639013E-9</c:v>
                </c:pt>
                <c:pt idx="609">
                  <c:v>4.7581410229519788E-9</c:v>
                </c:pt>
                <c:pt idx="610">
                  <c:v>0</c:v>
                </c:pt>
                <c:pt idx="611">
                  <c:v>4.8276039173472759E-10</c:v>
                </c:pt>
                <c:pt idx="612">
                  <c:v>7.4266358415637188E-9</c:v>
                </c:pt>
                <c:pt idx="613">
                  <c:v>8.2416085678907441E-9</c:v>
                </c:pt>
                <c:pt idx="614">
                  <c:v>0</c:v>
                </c:pt>
                <c:pt idx="615">
                  <c:v>0</c:v>
                </c:pt>
                <c:pt idx="616">
                  <c:v>2.0681875313777359E-9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1.6595192753964187E-10</c:v>
                </c:pt>
                <c:pt idx="621">
                  <c:v>0</c:v>
                </c:pt>
                <c:pt idx="622">
                  <c:v>0</c:v>
                </c:pt>
                <c:pt idx="623">
                  <c:v>2.5943616524838143E-9</c:v>
                </c:pt>
                <c:pt idx="624">
                  <c:v>2.6979130468183573E-9</c:v>
                </c:pt>
                <c:pt idx="625">
                  <c:v>4.4169244081063324E-10</c:v>
                </c:pt>
                <c:pt idx="626">
                  <c:v>7.663650247538789E-10</c:v>
                </c:pt>
                <c:pt idx="627">
                  <c:v>5.7626393934015398E-9</c:v>
                </c:pt>
                <c:pt idx="628">
                  <c:v>1.0149483806477271E-10</c:v>
                </c:pt>
                <c:pt idx="629">
                  <c:v>0</c:v>
                </c:pt>
                <c:pt idx="630">
                  <c:v>7.2350530724115814E-9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5.4716222969292414E-9</c:v>
                </c:pt>
                <c:pt idx="635">
                  <c:v>1.7585315913689545E-9</c:v>
                </c:pt>
                <c:pt idx="636">
                  <c:v>2.9050971684468027E-10</c:v>
                </c:pt>
                <c:pt idx="637">
                  <c:v>2.3401950590160618E-9</c:v>
                </c:pt>
                <c:pt idx="638">
                  <c:v>0</c:v>
                </c:pt>
                <c:pt idx="639">
                  <c:v>9.15441132249629E-10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3.1491029635210768E-9</c:v>
                </c:pt>
                <c:pt idx="644">
                  <c:v>8.4818073898515415E-12</c:v>
                </c:pt>
                <c:pt idx="645">
                  <c:v>1.013469538364874E-8</c:v>
                </c:pt>
                <c:pt idx="646">
                  <c:v>0</c:v>
                </c:pt>
                <c:pt idx="647">
                  <c:v>2.4339643020644243E-9</c:v>
                </c:pt>
                <c:pt idx="648">
                  <c:v>4.319956578094753E-10</c:v>
                </c:pt>
                <c:pt idx="649">
                  <c:v>2.8072216920558768E-9</c:v>
                </c:pt>
                <c:pt idx="650">
                  <c:v>2.3496682750609687E-9</c:v>
                </c:pt>
                <c:pt idx="651">
                  <c:v>5.2372762839836455E-9</c:v>
                </c:pt>
                <c:pt idx="652">
                  <c:v>0</c:v>
                </c:pt>
                <c:pt idx="653">
                  <c:v>1.5574524173632858E-9</c:v>
                </c:pt>
                <c:pt idx="654">
                  <c:v>0</c:v>
                </c:pt>
                <c:pt idx="655">
                  <c:v>8.8670342642473052E-10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4.0389042837419445E-9</c:v>
                </c:pt>
                <c:pt idx="660">
                  <c:v>0</c:v>
                </c:pt>
                <c:pt idx="661">
                  <c:v>0</c:v>
                </c:pt>
                <c:pt idx="662">
                  <c:v>1.6225771611562349E-9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5.2321368107493108E-10</c:v>
                </c:pt>
                <c:pt idx="670">
                  <c:v>3.9378138848389619E-9</c:v>
                </c:pt>
                <c:pt idx="671">
                  <c:v>0</c:v>
                </c:pt>
                <c:pt idx="672">
                  <c:v>1.1694878584055363E-8</c:v>
                </c:pt>
                <c:pt idx="673">
                  <c:v>9.39683180819295E-10</c:v>
                </c:pt>
                <c:pt idx="674">
                  <c:v>0</c:v>
                </c:pt>
                <c:pt idx="675">
                  <c:v>0</c:v>
                </c:pt>
                <c:pt idx="676">
                  <c:v>7.1851215120837832E-10</c:v>
                </c:pt>
                <c:pt idx="677">
                  <c:v>3.3593453196832045E-9</c:v>
                </c:pt>
                <c:pt idx="678">
                  <c:v>1.2427009454884278E-9</c:v>
                </c:pt>
                <c:pt idx="679">
                  <c:v>3.9761165579844199E-9</c:v>
                </c:pt>
                <c:pt idx="680">
                  <c:v>7.0851614115516612E-10</c:v>
                </c:pt>
                <c:pt idx="681">
                  <c:v>1.8113451566822669E-10</c:v>
                </c:pt>
                <c:pt idx="682">
                  <c:v>1.5413129145703996E-9</c:v>
                </c:pt>
                <c:pt idx="683">
                  <c:v>5.8313276838858075E-9</c:v>
                </c:pt>
                <c:pt idx="684">
                  <c:v>0</c:v>
                </c:pt>
                <c:pt idx="685">
                  <c:v>4.8626478973559303E-10</c:v>
                </c:pt>
                <c:pt idx="686">
                  <c:v>0</c:v>
                </c:pt>
                <c:pt idx="687">
                  <c:v>1.5209706315979435E-9</c:v>
                </c:pt>
                <c:pt idx="688">
                  <c:v>3.8033316024569663E-9</c:v>
                </c:pt>
                <c:pt idx="689">
                  <c:v>0</c:v>
                </c:pt>
                <c:pt idx="690">
                  <c:v>3.4809739540332051E-9</c:v>
                </c:pt>
                <c:pt idx="691">
                  <c:v>0</c:v>
                </c:pt>
                <c:pt idx="692">
                  <c:v>1.0905810701810522E-9</c:v>
                </c:pt>
                <c:pt idx="693">
                  <c:v>0</c:v>
                </c:pt>
                <c:pt idx="694">
                  <c:v>0</c:v>
                </c:pt>
                <c:pt idx="695">
                  <c:v>2.7310155818384582E-9</c:v>
                </c:pt>
                <c:pt idx="696">
                  <c:v>0</c:v>
                </c:pt>
                <c:pt idx="697">
                  <c:v>8.457587573651033E-9</c:v>
                </c:pt>
                <c:pt idx="698">
                  <c:v>3.3259229543876635E-9</c:v>
                </c:pt>
                <c:pt idx="699">
                  <c:v>0</c:v>
                </c:pt>
                <c:pt idx="700">
                  <c:v>3.3093121209256126E-9</c:v>
                </c:pt>
                <c:pt idx="701">
                  <c:v>0</c:v>
                </c:pt>
                <c:pt idx="702">
                  <c:v>7.5179437512408825E-10</c:v>
                </c:pt>
                <c:pt idx="703">
                  <c:v>4.305042862058854E-9</c:v>
                </c:pt>
                <c:pt idx="704">
                  <c:v>0</c:v>
                </c:pt>
                <c:pt idx="705">
                  <c:v>0</c:v>
                </c:pt>
                <c:pt idx="706">
                  <c:v>4.0809186408137217E-9</c:v>
                </c:pt>
                <c:pt idx="707">
                  <c:v>4.3335559150467554E-10</c:v>
                </c:pt>
                <c:pt idx="708">
                  <c:v>6.328454674793707E-10</c:v>
                </c:pt>
                <c:pt idx="709">
                  <c:v>0</c:v>
                </c:pt>
                <c:pt idx="710">
                  <c:v>1.0996109348156935E-8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1.3167405369622055E-9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1.8955753058847022E-9</c:v>
                </c:pt>
                <c:pt idx="719">
                  <c:v>0</c:v>
                </c:pt>
                <c:pt idx="720">
                  <c:v>1.4898459010762361E-9</c:v>
                </c:pt>
                <c:pt idx="721">
                  <c:v>0</c:v>
                </c:pt>
                <c:pt idx="722">
                  <c:v>3.0663152413522332E-9</c:v>
                </c:pt>
                <c:pt idx="723">
                  <c:v>0</c:v>
                </c:pt>
                <c:pt idx="724">
                  <c:v>3.5453126293944653E-9</c:v>
                </c:pt>
                <c:pt idx="725">
                  <c:v>0</c:v>
                </c:pt>
                <c:pt idx="726">
                  <c:v>3.1391580909458357E-9</c:v>
                </c:pt>
                <c:pt idx="727">
                  <c:v>0</c:v>
                </c:pt>
                <c:pt idx="728">
                  <c:v>0</c:v>
                </c:pt>
                <c:pt idx="729">
                  <c:v>1.9401732502818003E-9</c:v>
                </c:pt>
                <c:pt idx="730">
                  <c:v>0</c:v>
                </c:pt>
                <c:pt idx="731">
                  <c:v>0</c:v>
                </c:pt>
                <c:pt idx="732">
                  <c:v>2.9021863461032815E-9</c:v>
                </c:pt>
                <c:pt idx="733">
                  <c:v>2.9912369925879315E-9</c:v>
                </c:pt>
                <c:pt idx="734">
                  <c:v>0</c:v>
                </c:pt>
                <c:pt idx="735">
                  <c:v>3.7575886990910477E-9</c:v>
                </c:pt>
                <c:pt idx="736">
                  <c:v>4.5255816361741899E-9</c:v>
                </c:pt>
                <c:pt idx="737">
                  <c:v>0</c:v>
                </c:pt>
                <c:pt idx="738">
                  <c:v>4.9746991154831264E-11</c:v>
                </c:pt>
                <c:pt idx="739">
                  <c:v>0</c:v>
                </c:pt>
                <c:pt idx="740">
                  <c:v>1.302567947000702E-9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6.3686586959567331E-9</c:v>
                </c:pt>
                <c:pt idx="746">
                  <c:v>0</c:v>
                </c:pt>
                <c:pt idx="747">
                  <c:v>4.4271644353041595E-9</c:v>
                </c:pt>
                <c:pt idx="748">
                  <c:v>0</c:v>
                </c:pt>
                <c:pt idx="749">
                  <c:v>3.5544019776261114E-9</c:v>
                </c:pt>
                <c:pt idx="750">
                  <c:v>3.0662967691948339E-9</c:v>
                </c:pt>
                <c:pt idx="751">
                  <c:v>0</c:v>
                </c:pt>
                <c:pt idx="752">
                  <c:v>2.3844965080313893E-9</c:v>
                </c:pt>
                <c:pt idx="753">
                  <c:v>0</c:v>
                </c:pt>
                <c:pt idx="754">
                  <c:v>0</c:v>
                </c:pt>
                <c:pt idx="755">
                  <c:v>7.0095383334882066E-9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1.4840164719683995E-9</c:v>
                </c:pt>
                <c:pt idx="761">
                  <c:v>0</c:v>
                </c:pt>
                <c:pt idx="762">
                  <c:v>0</c:v>
                </c:pt>
                <c:pt idx="763">
                  <c:v>3.1600573049959959E-9</c:v>
                </c:pt>
                <c:pt idx="764">
                  <c:v>0</c:v>
                </c:pt>
                <c:pt idx="765">
                  <c:v>0</c:v>
                </c:pt>
                <c:pt idx="766">
                  <c:v>3.0422380342378214E-9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1.6112269997497035E-9</c:v>
                </c:pt>
                <c:pt idx="772">
                  <c:v>2.2536404526114024E-9</c:v>
                </c:pt>
                <c:pt idx="773">
                  <c:v>5.4091487250774991E-9</c:v>
                </c:pt>
                <c:pt idx="774">
                  <c:v>5.6608305629951722E-10</c:v>
                </c:pt>
                <c:pt idx="775">
                  <c:v>3.8133986228568131E-9</c:v>
                </c:pt>
                <c:pt idx="776">
                  <c:v>5.755809369167813E-9</c:v>
                </c:pt>
                <c:pt idx="777">
                  <c:v>9.2084451579507458E-10</c:v>
                </c:pt>
                <c:pt idx="778">
                  <c:v>6.3779834409798248E-10</c:v>
                </c:pt>
                <c:pt idx="779">
                  <c:v>0</c:v>
                </c:pt>
                <c:pt idx="780">
                  <c:v>3.4859794846271609E-10</c:v>
                </c:pt>
                <c:pt idx="781">
                  <c:v>0</c:v>
                </c:pt>
                <c:pt idx="782">
                  <c:v>0</c:v>
                </c:pt>
                <c:pt idx="783">
                  <c:v>3.6499261106369868E-9</c:v>
                </c:pt>
                <c:pt idx="784">
                  <c:v>0</c:v>
                </c:pt>
                <c:pt idx="785">
                  <c:v>1.3333032651496758E-9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4.1296477497984738E-9</c:v>
                </c:pt>
                <c:pt idx="792">
                  <c:v>5.6696381276392063E-9</c:v>
                </c:pt>
                <c:pt idx="793">
                  <c:v>0</c:v>
                </c:pt>
                <c:pt idx="794">
                  <c:v>0</c:v>
                </c:pt>
                <c:pt idx="795">
                  <c:v>1.0816005634356792E-9</c:v>
                </c:pt>
                <c:pt idx="796">
                  <c:v>1.5293224957535705E-9</c:v>
                </c:pt>
                <c:pt idx="797">
                  <c:v>0</c:v>
                </c:pt>
                <c:pt idx="798">
                  <c:v>0</c:v>
                </c:pt>
                <c:pt idx="799">
                  <c:v>1.595810461224374E-9</c:v>
                </c:pt>
                <c:pt idx="800">
                  <c:v>0</c:v>
                </c:pt>
                <c:pt idx="801">
                  <c:v>0</c:v>
                </c:pt>
                <c:pt idx="802">
                  <c:v>1.1215780316223188E-9</c:v>
                </c:pt>
                <c:pt idx="803">
                  <c:v>0</c:v>
                </c:pt>
                <c:pt idx="804">
                  <c:v>0</c:v>
                </c:pt>
                <c:pt idx="805">
                  <c:v>3.441609513333093E-9</c:v>
                </c:pt>
                <c:pt idx="806">
                  <c:v>3.3404146830289491E-9</c:v>
                </c:pt>
                <c:pt idx="807">
                  <c:v>2.974114073801698E-9</c:v>
                </c:pt>
                <c:pt idx="808">
                  <c:v>0</c:v>
                </c:pt>
                <c:pt idx="809">
                  <c:v>2.9498630898870455E-9</c:v>
                </c:pt>
                <c:pt idx="810">
                  <c:v>5.8206562327846262E-9</c:v>
                </c:pt>
                <c:pt idx="811">
                  <c:v>0</c:v>
                </c:pt>
                <c:pt idx="812">
                  <c:v>2.3873449034345863E-9</c:v>
                </c:pt>
                <c:pt idx="813">
                  <c:v>7.6314242636647452E-10</c:v>
                </c:pt>
                <c:pt idx="814">
                  <c:v>2.8130025511115559E-9</c:v>
                </c:pt>
                <c:pt idx="815">
                  <c:v>8.3575609690226673E-10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1.1300338192453045E-9</c:v>
                </c:pt>
                <c:pt idx="823">
                  <c:v>0</c:v>
                </c:pt>
                <c:pt idx="824">
                  <c:v>8.4798354302504823E-9</c:v>
                </c:pt>
                <c:pt idx="825">
                  <c:v>3.142089931986548E-9</c:v>
                </c:pt>
                <c:pt idx="826">
                  <c:v>0</c:v>
                </c:pt>
                <c:pt idx="827">
                  <c:v>5.5075871815821935E-10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4.6631417600311885E-9</c:v>
                </c:pt>
                <c:pt idx="832">
                  <c:v>0</c:v>
                </c:pt>
                <c:pt idx="833">
                  <c:v>1.637836321627655E-9</c:v>
                </c:pt>
                <c:pt idx="834">
                  <c:v>5.3335155065075641E-9</c:v>
                </c:pt>
                <c:pt idx="835">
                  <c:v>4.440239413671296E-9</c:v>
                </c:pt>
                <c:pt idx="836">
                  <c:v>9.9148523261071571E-10</c:v>
                </c:pt>
                <c:pt idx="837">
                  <c:v>0</c:v>
                </c:pt>
                <c:pt idx="838">
                  <c:v>6.5969775977593313E-9</c:v>
                </c:pt>
                <c:pt idx="839">
                  <c:v>0</c:v>
                </c:pt>
                <c:pt idx="840">
                  <c:v>0</c:v>
                </c:pt>
                <c:pt idx="841">
                  <c:v>1.5496649037189527E-9</c:v>
                </c:pt>
                <c:pt idx="842">
                  <c:v>0</c:v>
                </c:pt>
                <c:pt idx="843">
                  <c:v>0</c:v>
                </c:pt>
                <c:pt idx="844">
                  <c:v>2.477402974607276E-9</c:v>
                </c:pt>
                <c:pt idx="845">
                  <c:v>5.1832345342803724E-9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2.2356975055975445E-9</c:v>
                </c:pt>
                <c:pt idx="850">
                  <c:v>2.8351683579601647E-9</c:v>
                </c:pt>
                <c:pt idx="851">
                  <c:v>1.7713565835804575E-9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1.3744461554093846E-10</c:v>
                </c:pt>
                <c:pt idx="857">
                  <c:v>0</c:v>
                </c:pt>
                <c:pt idx="858">
                  <c:v>0</c:v>
                </c:pt>
                <c:pt idx="859">
                  <c:v>3.635691380928446E-9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7.2732438713821196E-10</c:v>
                </c:pt>
                <c:pt idx="864">
                  <c:v>0</c:v>
                </c:pt>
                <c:pt idx="865">
                  <c:v>0</c:v>
                </c:pt>
                <c:pt idx="866">
                  <c:v>1.1931926447373493E-9</c:v>
                </c:pt>
                <c:pt idx="867">
                  <c:v>0</c:v>
                </c:pt>
                <c:pt idx="868">
                  <c:v>1.5020256407965783E-9</c:v>
                </c:pt>
                <c:pt idx="869">
                  <c:v>2.0792805876731424E-9</c:v>
                </c:pt>
                <c:pt idx="870">
                  <c:v>3.6111279407443101E-10</c:v>
                </c:pt>
                <c:pt idx="871">
                  <c:v>4.2602044782308641E-9</c:v>
                </c:pt>
                <c:pt idx="872">
                  <c:v>0</c:v>
                </c:pt>
                <c:pt idx="873">
                  <c:v>0</c:v>
                </c:pt>
                <c:pt idx="874">
                  <c:v>2.1593064187601057E-9</c:v>
                </c:pt>
                <c:pt idx="875">
                  <c:v>0</c:v>
                </c:pt>
                <c:pt idx="876">
                  <c:v>0</c:v>
                </c:pt>
                <c:pt idx="877">
                  <c:v>4.2153661314218792E-9</c:v>
                </c:pt>
                <c:pt idx="878">
                  <c:v>4.0300492554961688E-9</c:v>
                </c:pt>
                <c:pt idx="879">
                  <c:v>0</c:v>
                </c:pt>
                <c:pt idx="880">
                  <c:v>0</c:v>
                </c:pt>
                <c:pt idx="881">
                  <c:v>7.8490643887693675E-9</c:v>
                </c:pt>
                <c:pt idx="882">
                  <c:v>0</c:v>
                </c:pt>
                <c:pt idx="883">
                  <c:v>0</c:v>
                </c:pt>
                <c:pt idx="884">
                  <c:v>4.5597611510790341E-10</c:v>
                </c:pt>
                <c:pt idx="885">
                  <c:v>0</c:v>
                </c:pt>
                <c:pt idx="886">
                  <c:v>3.3372944991370927E-10</c:v>
                </c:pt>
                <c:pt idx="887">
                  <c:v>0</c:v>
                </c:pt>
                <c:pt idx="888">
                  <c:v>7.1401464978992759E-10</c:v>
                </c:pt>
                <c:pt idx="889">
                  <c:v>0</c:v>
                </c:pt>
                <c:pt idx="890">
                  <c:v>8.4194902331573989E-10</c:v>
                </c:pt>
                <c:pt idx="891">
                  <c:v>1.0723432052700914E-9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1.2875182158992867E-10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2.7959466318808392E-11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1.144341838735105E-11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2.8962569096900502E-9</c:v>
                </c:pt>
                <c:pt idx="913">
                  <c:v>4.3616363177330404E-9</c:v>
                </c:pt>
                <c:pt idx="914">
                  <c:v>2.2574893426888054E-9</c:v>
                </c:pt>
                <c:pt idx="915">
                  <c:v>3.9686020810793275E-9</c:v>
                </c:pt>
                <c:pt idx="916">
                  <c:v>2.0372644265903397E-9</c:v>
                </c:pt>
                <c:pt idx="917">
                  <c:v>0</c:v>
                </c:pt>
                <c:pt idx="918">
                  <c:v>2.7220793150471151E-9</c:v>
                </c:pt>
                <c:pt idx="919">
                  <c:v>2.4444573890145609E-9</c:v>
                </c:pt>
                <c:pt idx="920">
                  <c:v>5.1035932720662896E-10</c:v>
                </c:pt>
                <c:pt idx="921">
                  <c:v>1.3919299046652945E-9</c:v>
                </c:pt>
                <c:pt idx="922">
                  <c:v>0</c:v>
                </c:pt>
                <c:pt idx="923">
                  <c:v>0</c:v>
                </c:pt>
                <c:pt idx="924">
                  <c:v>3.0438218744536577E-9</c:v>
                </c:pt>
                <c:pt idx="925">
                  <c:v>8.5241631789738907E-10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1.5485965793986114E-9</c:v>
                </c:pt>
                <c:pt idx="930">
                  <c:v>0</c:v>
                </c:pt>
                <c:pt idx="931">
                  <c:v>6.3634611531797297E-9</c:v>
                </c:pt>
                <c:pt idx="932">
                  <c:v>0</c:v>
                </c:pt>
                <c:pt idx="933">
                  <c:v>4.9863997342825668E-10</c:v>
                </c:pt>
                <c:pt idx="934">
                  <c:v>0</c:v>
                </c:pt>
                <c:pt idx="935">
                  <c:v>7.5538167080945674E-10</c:v>
                </c:pt>
                <c:pt idx="936">
                  <c:v>5.5423164761329552E-10</c:v>
                </c:pt>
                <c:pt idx="937">
                  <c:v>0</c:v>
                </c:pt>
                <c:pt idx="938">
                  <c:v>3.6816258087459259E-9</c:v>
                </c:pt>
                <c:pt idx="939">
                  <c:v>0</c:v>
                </c:pt>
                <c:pt idx="940">
                  <c:v>3.1856649354559437E-9</c:v>
                </c:pt>
                <c:pt idx="941">
                  <c:v>0</c:v>
                </c:pt>
                <c:pt idx="942">
                  <c:v>2.6087235987060703E-9</c:v>
                </c:pt>
                <c:pt idx="943">
                  <c:v>0</c:v>
                </c:pt>
                <c:pt idx="944">
                  <c:v>4.6358268707456818E-9</c:v>
                </c:pt>
                <c:pt idx="945">
                  <c:v>1.1838519041296823E-10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1.3996574633815414E-9</c:v>
                </c:pt>
                <c:pt idx="952">
                  <c:v>1.4373245788316093E-9</c:v>
                </c:pt>
                <c:pt idx="953">
                  <c:v>2.5829167470328128E-10</c:v>
                </c:pt>
                <c:pt idx="954">
                  <c:v>0</c:v>
                </c:pt>
                <c:pt idx="955">
                  <c:v>0</c:v>
                </c:pt>
                <c:pt idx="956">
                  <c:v>6.5651026312894814E-9</c:v>
                </c:pt>
                <c:pt idx="957">
                  <c:v>0</c:v>
                </c:pt>
                <c:pt idx="958">
                  <c:v>2.7629072458739374E-9</c:v>
                </c:pt>
                <c:pt idx="959">
                  <c:v>3.3596281847763804E-9</c:v>
                </c:pt>
                <c:pt idx="960">
                  <c:v>0</c:v>
                </c:pt>
                <c:pt idx="961">
                  <c:v>3.9037276466994855E-9</c:v>
                </c:pt>
                <c:pt idx="962">
                  <c:v>6.431778089403084E-9</c:v>
                </c:pt>
                <c:pt idx="963">
                  <c:v>0</c:v>
                </c:pt>
                <c:pt idx="964">
                  <c:v>1.1707434454528605E-9</c:v>
                </c:pt>
                <c:pt idx="965">
                  <c:v>3.8504769204232014E-9</c:v>
                </c:pt>
                <c:pt idx="966">
                  <c:v>4.7631505823127099E-9</c:v>
                </c:pt>
                <c:pt idx="967">
                  <c:v>0</c:v>
                </c:pt>
                <c:pt idx="968">
                  <c:v>0</c:v>
                </c:pt>
                <c:pt idx="969">
                  <c:v>2.5633035254045022E-10</c:v>
                </c:pt>
                <c:pt idx="970">
                  <c:v>8.4168653768196045E-10</c:v>
                </c:pt>
                <c:pt idx="971">
                  <c:v>1.1870780707917935E-9</c:v>
                </c:pt>
                <c:pt idx="972">
                  <c:v>4.7393794323729404E-9</c:v>
                </c:pt>
                <c:pt idx="973">
                  <c:v>7.5714958399846498E-9</c:v>
                </c:pt>
                <c:pt idx="974">
                  <c:v>2.2163566977110293E-9</c:v>
                </c:pt>
                <c:pt idx="975">
                  <c:v>8.997366880607977E-9</c:v>
                </c:pt>
                <c:pt idx="976">
                  <c:v>4.9065613387187947E-9</c:v>
                </c:pt>
                <c:pt idx="977">
                  <c:v>5.0114483300936322E-9</c:v>
                </c:pt>
                <c:pt idx="978">
                  <c:v>4.860951168410452E-9</c:v>
                </c:pt>
                <c:pt idx="979">
                  <c:v>7.2792223666505774E-9</c:v>
                </c:pt>
                <c:pt idx="980">
                  <c:v>1.0379704310816207E-9</c:v>
                </c:pt>
                <c:pt idx="981">
                  <c:v>4.1015371023903466E-9</c:v>
                </c:pt>
                <c:pt idx="982">
                  <c:v>1.3288663573832503E-8</c:v>
                </c:pt>
                <c:pt idx="983">
                  <c:v>2.5307692671793656E-9</c:v>
                </c:pt>
                <c:pt idx="984">
                  <c:v>9.2153588872804176E-9</c:v>
                </c:pt>
                <c:pt idx="985">
                  <c:v>7.8449305394616333E-9</c:v>
                </c:pt>
                <c:pt idx="986">
                  <c:v>5.2022635822015056E-9</c:v>
                </c:pt>
                <c:pt idx="987">
                  <c:v>9.5477639242487828E-9</c:v>
                </c:pt>
                <c:pt idx="988">
                  <c:v>3.3828535402843936E-9</c:v>
                </c:pt>
                <c:pt idx="989">
                  <c:v>1.1906700704601554E-8</c:v>
                </c:pt>
                <c:pt idx="990">
                  <c:v>9.9938601098993718E-9</c:v>
                </c:pt>
                <c:pt idx="991">
                  <c:v>8.5367125287431564E-9</c:v>
                </c:pt>
                <c:pt idx="992">
                  <c:v>1.4622723936991114E-8</c:v>
                </c:pt>
                <c:pt idx="993">
                  <c:v>1.0617872615583276E-8</c:v>
                </c:pt>
                <c:pt idx="994">
                  <c:v>1.1896785575107336E-8</c:v>
                </c:pt>
                <c:pt idx="995">
                  <c:v>1.4224668073979146E-8</c:v>
                </c:pt>
                <c:pt idx="996">
                  <c:v>1.2001996663671279E-8</c:v>
                </c:pt>
                <c:pt idx="997">
                  <c:v>1.0083419216480736E-8</c:v>
                </c:pt>
                <c:pt idx="998">
                  <c:v>1.2185657618506966E-8</c:v>
                </c:pt>
                <c:pt idx="999">
                  <c:v>1.4980721399000346E-8</c:v>
                </c:pt>
                <c:pt idx="1000">
                  <c:v>1.5355215060846271E-8</c:v>
                </c:pt>
                <c:pt idx="1001">
                  <c:v>2.1282101579211873E-8</c:v>
                </c:pt>
                <c:pt idx="1002">
                  <c:v>1.9722554601170187E-8</c:v>
                </c:pt>
                <c:pt idx="1003">
                  <c:v>1.995388957216104E-8</c:v>
                </c:pt>
                <c:pt idx="1004">
                  <c:v>1.7140687065727375E-8</c:v>
                </c:pt>
                <c:pt idx="1005">
                  <c:v>2.3635153925930796E-8</c:v>
                </c:pt>
                <c:pt idx="1006">
                  <c:v>2.3125020198165489E-8</c:v>
                </c:pt>
                <c:pt idx="1007">
                  <c:v>2.6200873354652814E-8</c:v>
                </c:pt>
                <c:pt idx="1008">
                  <c:v>1.8606718617594944E-8</c:v>
                </c:pt>
                <c:pt idx="1009">
                  <c:v>3.0162651599881625E-8</c:v>
                </c:pt>
                <c:pt idx="1010">
                  <c:v>2.4168486634659438E-8</c:v>
                </c:pt>
                <c:pt idx="1011">
                  <c:v>2.4438613172004738E-8</c:v>
                </c:pt>
                <c:pt idx="1012">
                  <c:v>2.787492655506292E-8</c:v>
                </c:pt>
                <c:pt idx="1013">
                  <c:v>3.1304087615990819E-8</c:v>
                </c:pt>
                <c:pt idx="1014">
                  <c:v>3.0585142852876685E-8</c:v>
                </c:pt>
                <c:pt idx="1015">
                  <c:v>3.3322295122647992E-8</c:v>
                </c:pt>
                <c:pt idx="1016">
                  <c:v>3.8806716275910481E-8</c:v>
                </c:pt>
                <c:pt idx="1017">
                  <c:v>3.5778172708851572E-8</c:v>
                </c:pt>
                <c:pt idx="1018">
                  <c:v>3.5840429792407478E-8</c:v>
                </c:pt>
                <c:pt idx="1019">
                  <c:v>3.7743413129143261E-8</c:v>
                </c:pt>
                <c:pt idx="1020">
                  <c:v>3.9035870465816093E-8</c:v>
                </c:pt>
                <c:pt idx="1021">
                  <c:v>4.6225534719543428E-8</c:v>
                </c:pt>
                <c:pt idx="1022">
                  <c:v>4.5648129944763017E-8</c:v>
                </c:pt>
                <c:pt idx="1023">
                  <c:v>4.1724795890002613E-8</c:v>
                </c:pt>
                <c:pt idx="1024">
                  <c:v>4.9347766509432592E-8</c:v>
                </c:pt>
                <c:pt idx="1025">
                  <c:v>4.5986078660884173E-8</c:v>
                </c:pt>
                <c:pt idx="1026">
                  <c:v>5.3238929044750026E-8</c:v>
                </c:pt>
                <c:pt idx="1027">
                  <c:v>5.0990856589163809E-8</c:v>
                </c:pt>
                <c:pt idx="1028">
                  <c:v>5.9053339431589536E-8</c:v>
                </c:pt>
                <c:pt idx="1029">
                  <c:v>5.878807302743055E-8</c:v>
                </c:pt>
                <c:pt idx="1030">
                  <c:v>5.7565220471575869E-8</c:v>
                </c:pt>
                <c:pt idx="1031">
                  <c:v>6.8723740661199382E-8</c:v>
                </c:pt>
                <c:pt idx="1032">
                  <c:v>6.7961873708094397E-8</c:v>
                </c:pt>
                <c:pt idx="1033">
                  <c:v>6.6310491381025725E-8</c:v>
                </c:pt>
                <c:pt idx="1034">
                  <c:v>7.0395749670211054E-8</c:v>
                </c:pt>
                <c:pt idx="1035">
                  <c:v>7.5475449839943116E-8</c:v>
                </c:pt>
                <c:pt idx="1036">
                  <c:v>7.9613131811545058E-8</c:v>
                </c:pt>
                <c:pt idx="1037">
                  <c:v>8.0911800509417333E-8</c:v>
                </c:pt>
                <c:pt idx="1038">
                  <c:v>9.2648580389435676E-8</c:v>
                </c:pt>
                <c:pt idx="1039">
                  <c:v>9.0046493630144245E-8</c:v>
                </c:pt>
                <c:pt idx="1040">
                  <c:v>9.407640750346906E-8</c:v>
                </c:pt>
                <c:pt idx="1041">
                  <c:v>1.0053001395394929E-7</c:v>
                </c:pt>
                <c:pt idx="1042">
                  <c:v>9.9014391178143924E-8</c:v>
                </c:pt>
                <c:pt idx="1043">
                  <c:v>1.0158344831008413E-7</c:v>
                </c:pt>
                <c:pt idx="1044">
                  <c:v>1.1154980527326016E-7</c:v>
                </c:pt>
                <c:pt idx="1045">
                  <c:v>1.2153309263342857E-7</c:v>
                </c:pt>
                <c:pt idx="1046">
                  <c:v>1.2384531513849879E-7</c:v>
                </c:pt>
                <c:pt idx="1047">
                  <c:v>1.2448454899462793E-7</c:v>
                </c:pt>
                <c:pt idx="1048">
                  <c:v>1.3323972565846338E-7</c:v>
                </c:pt>
                <c:pt idx="1049">
                  <c:v>1.2808803533431638E-7</c:v>
                </c:pt>
                <c:pt idx="1050">
                  <c:v>1.4398837172180897E-7</c:v>
                </c:pt>
                <c:pt idx="1051">
                  <c:v>1.507010336557781E-7</c:v>
                </c:pt>
                <c:pt idx="1052">
                  <c:v>1.5464851946998258E-7</c:v>
                </c:pt>
                <c:pt idx="1053">
                  <c:v>1.6514275379257843E-7</c:v>
                </c:pt>
                <c:pt idx="1054">
                  <c:v>1.711366742944599E-7</c:v>
                </c:pt>
                <c:pt idx="1055">
                  <c:v>1.8008970323854502E-7</c:v>
                </c:pt>
                <c:pt idx="1056">
                  <c:v>1.7814085580236512E-7</c:v>
                </c:pt>
                <c:pt idx="1057">
                  <c:v>1.8691640503427364E-7</c:v>
                </c:pt>
                <c:pt idx="1058">
                  <c:v>1.9685184045990204E-7</c:v>
                </c:pt>
                <c:pt idx="1059">
                  <c:v>2.1291422508746128E-7</c:v>
                </c:pt>
                <c:pt idx="1060">
                  <c:v>2.1847792807954284E-7</c:v>
                </c:pt>
                <c:pt idx="1061">
                  <c:v>2.2014689303011435E-7</c:v>
                </c:pt>
                <c:pt idx="1062">
                  <c:v>2.3222720705748306E-7</c:v>
                </c:pt>
                <c:pt idx="1063">
                  <c:v>2.4165068629717071E-7</c:v>
                </c:pt>
                <c:pt idx="1064">
                  <c:v>2.4601462685084154E-7</c:v>
                </c:pt>
                <c:pt idx="1065">
                  <c:v>2.6083520405985094E-7</c:v>
                </c:pt>
                <c:pt idx="1066">
                  <c:v>2.691876694236897E-7</c:v>
                </c:pt>
                <c:pt idx="1067">
                  <c:v>2.8713964361785446E-7</c:v>
                </c:pt>
                <c:pt idx="1068">
                  <c:v>2.9455837931591185E-7</c:v>
                </c:pt>
                <c:pt idx="1069">
                  <c:v>3.0703689286658409E-7</c:v>
                </c:pt>
                <c:pt idx="1070">
                  <c:v>3.2068092028016699E-7</c:v>
                </c:pt>
                <c:pt idx="1071">
                  <c:v>3.3231922244240757E-7</c:v>
                </c:pt>
                <c:pt idx="1072">
                  <c:v>3.4535556954417117E-7</c:v>
                </c:pt>
                <c:pt idx="1073">
                  <c:v>3.5825113221537417E-7</c:v>
                </c:pt>
                <c:pt idx="1074">
                  <c:v>3.657983276920674E-7</c:v>
                </c:pt>
                <c:pt idx="1075">
                  <c:v>3.8219819430510739E-7</c:v>
                </c:pt>
                <c:pt idx="1076">
                  <c:v>4.0062865566931199E-7</c:v>
                </c:pt>
                <c:pt idx="1077">
                  <c:v>4.2185057864603405E-7</c:v>
                </c:pt>
                <c:pt idx="1078">
                  <c:v>4.4770287685596022E-7</c:v>
                </c:pt>
                <c:pt idx="1079">
                  <c:v>4.6053514283601435E-7</c:v>
                </c:pt>
                <c:pt idx="1080">
                  <c:v>4.7124199931053607E-7</c:v>
                </c:pt>
                <c:pt idx="1081">
                  <c:v>4.9899039528118752E-7</c:v>
                </c:pt>
                <c:pt idx="1082">
                  <c:v>5.0954183284014527E-7</c:v>
                </c:pt>
                <c:pt idx="1083">
                  <c:v>5.3029941185264995E-7</c:v>
                </c:pt>
                <c:pt idx="1084">
                  <c:v>5.5525988392190797E-7</c:v>
                </c:pt>
                <c:pt idx="1085">
                  <c:v>5.7889085074632478E-7</c:v>
                </c:pt>
                <c:pt idx="1086">
                  <c:v>5.9038125577337345E-7</c:v>
                </c:pt>
                <c:pt idx="1087">
                  <c:v>6.1583702153727367E-7</c:v>
                </c:pt>
                <c:pt idx="1088">
                  <c:v>6.4211904030650458E-7</c:v>
                </c:pt>
                <c:pt idx="1089">
                  <c:v>6.7756123232628944E-7</c:v>
                </c:pt>
                <c:pt idx="1090">
                  <c:v>6.9424894743756309E-7</c:v>
                </c:pt>
                <c:pt idx="1091">
                  <c:v>7.2389157162204902E-7</c:v>
                </c:pt>
                <c:pt idx="1092">
                  <c:v>7.5117151523421892E-7</c:v>
                </c:pt>
                <c:pt idx="1093">
                  <c:v>7.751962239676557E-7</c:v>
                </c:pt>
                <c:pt idx="1094">
                  <c:v>8.144558700328959E-7</c:v>
                </c:pt>
                <c:pt idx="1095">
                  <c:v>8.4167625312870493E-7</c:v>
                </c:pt>
                <c:pt idx="1096">
                  <c:v>8.8048361875282886E-7</c:v>
                </c:pt>
                <c:pt idx="1097">
                  <c:v>9.1541037622303797E-7</c:v>
                </c:pt>
                <c:pt idx="1098">
                  <c:v>9.3878024453395086E-7</c:v>
                </c:pt>
                <c:pt idx="1099">
                  <c:v>9.6921926513921969E-7</c:v>
                </c:pt>
                <c:pt idx="1100">
                  <c:v>1.0155209005652095E-6</c:v>
                </c:pt>
                <c:pt idx="1101">
                  <c:v>1.044832476318434E-6</c:v>
                </c:pt>
                <c:pt idx="1102">
                  <c:v>1.0994087327973421E-6</c:v>
                </c:pt>
                <c:pt idx="1103">
                  <c:v>1.1379015988280084E-6</c:v>
                </c:pt>
                <c:pt idx="1104">
                  <c:v>1.1681932329645398E-6</c:v>
                </c:pt>
                <c:pt idx="1105">
                  <c:v>1.2333487905768727E-6</c:v>
                </c:pt>
                <c:pt idx="1106">
                  <c:v>1.2763190746921457E-6</c:v>
                </c:pt>
                <c:pt idx="1107">
                  <c:v>1.3306457769979616E-6</c:v>
                </c:pt>
                <c:pt idx="1108">
                  <c:v>1.3671724500458743E-6</c:v>
                </c:pt>
                <c:pt idx="1109">
                  <c:v>1.4248322345032171E-6</c:v>
                </c:pt>
                <c:pt idx="1110">
                  <c:v>1.4698853570798363E-6</c:v>
                </c:pt>
                <c:pt idx="1111">
                  <c:v>1.5200582368898754E-6</c:v>
                </c:pt>
                <c:pt idx="1112">
                  <c:v>1.5750461672616489E-6</c:v>
                </c:pt>
                <c:pt idx="1113">
                  <c:v>1.6491210675273006E-6</c:v>
                </c:pt>
                <c:pt idx="1114">
                  <c:v>1.7033275995167624E-6</c:v>
                </c:pt>
                <c:pt idx="1115">
                  <c:v>1.766286059687449E-6</c:v>
                </c:pt>
                <c:pt idx="1116">
                  <c:v>1.8507629941433215E-6</c:v>
                </c:pt>
                <c:pt idx="1117">
                  <c:v>1.9413499783472413E-6</c:v>
                </c:pt>
                <c:pt idx="1118">
                  <c:v>1.9812996998695702E-6</c:v>
                </c:pt>
                <c:pt idx="1119">
                  <c:v>2.0645178562295229E-6</c:v>
                </c:pt>
                <c:pt idx="1120">
                  <c:v>2.1422390022702961E-6</c:v>
                </c:pt>
                <c:pt idx="1121">
                  <c:v>2.2187966855660128E-6</c:v>
                </c:pt>
                <c:pt idx="1122">
                  <c:v>2.2891564028475078E-6</c:v>
                </c:pt>
                <c:pt idx="1123">
                  <c:v>2.3676670177137234E-6</c:v>
                </c:pt>
                <c:pt idx="1124">
                  <c:v>2.4593601986746685E-6</c:v>
                </c:pt>
                <c:pt idx="1125">
                  <c:v>2.562841653440065E-6</c:v>
                </c:pt>
                <c:pt idx="1126">
                  <c:v>2.6605866258174008E-6</c:v>
                </c:pt>
                <c:pt idx="1127">
                  <c:v>2.7464672437249405E-6</c:v>
                </c:pt>
                <c:pt idx="1128">
                  <c:v>2.8509138927788033E-6</c:v>
                </c:pt>
                <c:pt idx="1129">
                  <c:v>2.9404889548153603E-6</c:v>
                </c:pt>
                <c:pt idx="1130">
                  <c:v>3.0565453067997E-6</c:v>
                </c:pt>
                <c:pt idx="1131">
                  <c:v>3.1493614407116739E-6</c:v>
                </c:pt>
                <c:pt idx="1132">
                  <c:v>3.29108663801555E-6</c:v>
                </c:pt>
                <c:pt idx="1133">
                  <c:v>3.391320843395317E-6</c:v>
                </c:pt>
                <c:pt idx="1134">
                  <c:v>3.5252248775681652E-6</c:v>
                </c:pt>
                <c:pt idx="1135">
                  <c:v>3.6715325892159882E-6</c:v>
                </c:pt>
                <c:pt idx="1136">
                  <c:v>3.7925459531054491E-6</c:v>
                </c:pt>
                <c:pt idx="1137">
                  <c:v>3.9224962811668669E-6</c:v>
                </c:pt>
                <c:pt idx="1138">
                  <c:v>4.0598269830849809E-6</c:v>
                </c:pt>
                <c:pt idx="1139">
                  <c:v>4.1822656817281062E-6</c:v>
                </c:pt>
                <c:pt idx="1140">
                  <c:v>4.33645046295902E-6</c:v>
                </c:pt>
                <c:pt idx="1141">
                  <c:v>4.4955974892996281E-6</c:v>
                </c:pt>
                <c:pt idx="1142">
                  <c:v>4.6541160438552126E-6</c:v>
                </c:pt>
                <c:pt idx="1143">
                  <c:v>4.845111270664588E-6</c:v>
                </c:pt>
                <c:pt idx="1144">
                  <c:v>5.0239609951273215E-6</c:v>
                </c:pt>
                <c:pt idx="1145">
                  <c:v>5.2326679558492274E-6</c:v>
                </c:pt>
                <c:pt idx="1146">
                  <c:v>5.4116016749392646E-6</c:v>
                </c:pt>
                <c:pt idx="1147">
                  <c:v>5.5920130149832689E-6</c:v>
                </c:pt>
                <c:pt idx="1148">
                  <c:v>5.7647091161993429E-6</c:v>
                </c:pt>
                <c:pt idx="1149">
                  <c:v>5.9749654469972278E-6</c:v>
                </c:pt>
                <c:pt idx="1150">
                  <c:v>6.1640181141107072E-6</c:v>
                </c:pt>
                <c:pt idx="1151">
                  <c:v>6.3971137444311821E-6</c:v>
                </c:pt>
                <c:pt idx="1152">
                  <c:v>6.6529861568949715E-6</c:v>
                </c:pt>
                <c:pt idx="1153">
                  <c:v>6.8817727609956866E-6</c:v>
                </c:pt>
                <c:pt idx="1154">
                  <c:v>7.1177160573996358E-6</c:v>
                </c:pt>
                <c:pt idx="1155">
                  <c:v>7.385461162842892E-6</c:v>
                </c:pt>
                <c:pt idx="1156">
                  <c:v>7.6578617663824443E-6</c:v>
                </c:pt>
                <c:pt idx="1157">
                  <c:v>7.9264228812469587E-6</c:v>
                </c:pt>
                <c:pt idx="1158">
                  <c:v>8.1615057966464691E-6</c:v>
                </c:pt>
                <c:pt idx="1159">
                  <c:v>8.4749864112413444E-6</c:v>
                </c:pt>
                <c:pt idx="1160">
                  <c:v>8.7454506015605065E-6</c:v>
                </c:pt>
                <c:pt idx="1161">
                  <c:v>9.0582886496363385E-6</c:v>
                </c:pt>
                <c:pt idx="1162">
                  <c:v>9.3568976269652277E-6</c:v>
                </c:pt>
                <c:pt idx="1163">
                  <c:v>9.7171045944552659E-6</c:v>
                </c:pt>
                <c:pt idx="1164">
                  <c:v>1.0040800766240013E-5</c:v>
                </c:pt>
                <c:pt idx="1165">
                  <c:v>1.0418371495063808E-5</c:v>
                </c:pt>
                <c:pt idx="1166">
                  <c:v>1.0805277974160158E-5</c:v>
                </c:pt>
                <c:pt idx="1167">
                  <c:v>1.1205806420367558E-5</c:v>
                </c:pt>
                <c:pt idx="1168">
                  <c:v>1.156834635215376E-5</c:v>
                </c:pt>
                <c:pt idx="1169">
                  <c:v>1.1975989651516659E-5</c:v>
                </c:pt>
                <c:pt idx="1170">
                  <c:v>1.233929091250494E-5</c:v>
                </c:pt>
                <c:pt idx="1171">
                  <c:v>1.2791331445571166E-5</c:v>
                </c:pt>
                <c:pt idx="1172">
                  <c:v>1.3185041858894289E-5</c:v>
                </c:pt>
                <c:pt idx="1173">
                  <c:v>1.3668164740803617E-5</c:v>
                </c:pt>
                <c:pt idx="1174">
                  <c:v>1.4086526285075422E-5</c:v>
                </c:pt>
                <c:pt idx="1175">
                  <c:v>1.45936866106279E-5</c:v>
                </c:pt>
                <c:pt idx="1176">
                  <c:v>1.5134170677091781E-5</c:v>
                </c:pt>
                <c:pt idx="1177">
                  <c:v>1.5717797185968281E-5</c:v>
                </c:pt>
                <c:pt idx="1178">
                  <c:v>1.6199371720262673E-5</c:v>
                </c:pt>
                <c:pt idx="1179">
                  <c:v>1.6764037837051408E-5</c:v>
                </c:pt>
                <c:pt idx="1180">
                  <c:v>1.7292897886201523E-5</c:v>
                </c:pt>
                <c:pt idx="1181">
                  <c:v>1.7855285362449282E-5</c:v>
                </c:pt>
                <c:pt idx="1182">
                  <c:v>1.837665810742895E-5</c:v>
                </c:pt>
                <c:pt idx="1183">
                  <c:v>1.8878664010068339E-5</c:v>
                </c:pt>
                <c:pt idx="1184">
                  <c:v>1.9447772688435397E-5</c:v>
                </c:pt>
                <c:pt idx="1185">
                  <c:v>2.0036874613616546E-5</c:v>
                </c:pt>
                <c:pt idx="1186">
                  <c:v>2.0610275681482543E-5</c:v>
                </c:pt>
                <c:pt idx="1187">
                  <c:v>2.111258243889437E-5</c:v>
                </c:pt>
                <c:pt idx="1188">
                  <c:v>2.172300986002136E-5</c:v>
                </c:pt>
                <c:pt idx="1189">
                  <c:v>2.2234746528274274E-5</c:v>
                </c:pt>
                <c:pt idx="1190">
                  <c:v>2.2741053994102102E-5</c:v>
                </c:pt>
                <c:pt idx="1191">
                  <c:v>2.3094252280782178E-5</c:v>
                </c:pt>
                <c:pt idx="1192">
                  <c:v>2.3417218994113577E-5</c:v>
                </c:pt>
                <c:pt idx="1193">
                  <c:v>2.3710575092360928E-5</c:v>
                </c:pt>
                <c:pt idx="1194">
                  <c:v>2.3950208581525444E-5</c:v>
                </c:pt>
                <c:pt idx="1195">
                  <c:v>2.4090509867023396E-5</c:v>
                </c:pt>
                <c:pt idx="1196">
                  <c:v>2.4303504915408641E-5</c:v>
                </c:pt>
                <c:pt idx="1197">
                  <c:v>2.4438107064541256E-5</c:v>
                </c:pt>
                <c:pt idx="1198">
                  <c:v>2.4534385193239172E-5</c:v>
                </c:pt>
                <c:pt idx="1199">
                  <c:v>2.459791727763674E-5</c:v>
                </c:pt>
                <c:pt idx="1200">
                  <c:v>2.4573736766803921E-5</c:v>
                </c:pt>
                <c:pt idx="1201">
                  <c:v>2.4515953952639198E-5</c:v>
                </c:pt>
                <c:pt idx="1202">
                  <c:v>2.4387615585908957E-5</c:v>
                </c:pt>
                <c:pt idx="1203">
                  <c:v>2.4150701078057198E-5</c:v>
                </c:pt>
                <c:pt idx="1204">
                  <c:v>2.3888410182763632E-5</c:v>
                </c:pt>
                <c:pt idx="1205">
                  <c:v>2.3560582823987973E-5</c:v>
                </c:pt>
                <c:pt idx="1206">
                  <c:v>2.3170517186195607E-5</c:v>
                </c:pt>
                <c:pt idx="1207">
                  <c:v>2.2833454675701816E-5</c:v>
                </c:pt>
                <c:pt idx="1208">
                  <c:v>2.2373679329558725E-5</c:v>
                </c:pt>
                <c:pt idx="1209">
                  <c:v>2.2026916163713249E-5</c:v>
                </c:pt>
                <c:pt idx="1210">
                  <c:v>2.1650554922097332E-5</c:v>
                </c:pt>
                <c:pt idx="1211">
                  <c:v>2.1213094820921963E-5</c:v>
                </c:pt>
                <c:pt idx="1212">
                  <c:v>2.0753966329374408E-5</c:v>
                </c:pt>
                <c:pt idx="1213">
                  <c:v>2.0263034950466501E-5</c:v>
                </c:pt>
                <c:pt idx="1214">
                  <c:v>1.9635083349649527E-5</c:v>
                </c:pt>
                <c:pt idx="1215">
                  <c:v>1.9117093023586257E-5</c:v>
                </c:pt>
                <c:pt idx="1216">
                  <c:v>1.8532773914649252E-5</c:v>
                </c:pt>
                <c:pt idx="1217">
                  <c:v>1.801549354042178E-5</c:v>
                </c:pt>
                <c:pt idx="1218">
                  <c:v>1.7433596925143592E-5</c:v>
                </c:pt>
                <c:pt idx="1219">
                  <c:v>1.6879073594664822E-5</c:v>
                </c:pt>
                <c:pt idx="1220">
                  <c:v>1.6410655877976818E-5</c:v>
                </c:pt>
                <c:pt idx="1221">
                  <c:v>1.5940283297138366E-5</c:v>
                </c:pt>
                <c:pt idx="1222">
                  <c:v>1.5415552333796081E-5</c:v>
                </c:pt>
                <c:pt idx="1223">
                  <c:v>1.4935581049874048E-5</c:v>
                </c:pt>
                <c:pt idx="1224">
                  <c:v>1.4461037820283412E-5</c:v>
                </c:pt>
                <c:pt idx="1225">
                  <c:v>1.3965256372375124E-5</c:v>
                </c:pt>
                <c:pt idx="1226">
                  <c:v>1.3457908731626953E-5</c:v>
                </c:pt>
                <c:pt idx="1227">
                  <c:v>1.2949567378280808E-5</c:v>
                </c:pt>
                <c:pt idx="1228">
                  <c:v>1.2410843042551194E-5</c:v>
                </c:pt>
                <c:pt idx="1229">
                  <c:v>1.1882599647998224E-5</c:v>
                </c:pt>
                <c:pt idx="1230">
                  <c:v>1.1423818400699271E-5</c:v>
                </c:pt>
                <c:pt idx="1231">
                  <c:v>1.0953766688716457E-5</c:v>
                </c:pt>
                <c:pt idx="1232">
                  <c:v>1.0540061248071377E-5</c:v>
                </c:pt>
                <c:pt idx="1233">
                  <c:v>1.014799998508016E-5</c:v>
                </c:pt>
                <c:pt idx="1234">
                  <c:v>9.7203586133330667E-6</c:v>
                </c:pt>
                <c:pt idx="1235">
                  <c:v>9.273544556634512E-6</c:v>
                </c:pt>
                <c:pt idx="1236">
                  <c:v>8.8488056803588228E-6</c:v>
                </c:pt>
                <c:pt idx="1237">
                  <c:v>8.4072375703844236E-6</c:v>
                </c:pt>
                <c:pt idx="1238">
                  <c:v>8.0173070152345002E-6</c:v>
                </c:pt>
                <c:pt idx="1239">
                  <c:v>7.5856858510148829E-6</c:v>
                </c:pt>
                <c:pt idx="1240">
                  <c:v>7.2225065413330989E-6</c:v>
                </c:pt>
                <c:pt idx="1241">
                  <c:v>6.8418252592877292E-6</c:v>
                </c:pt>
                <c:pt idx="1242">
                  <c:v>6.5150313727971666E-6</c:v>
                </c:pt>
                <c:pt idx="1243">
                  <c:v>6.1750047911508221E-6</c:v>
                </c:pt>
                <c:pt idx="1244">
                  <c:v>5.9070426697759627E-6</c:v>
                </c:pt>
                <c:pt idx="1245">
                  <c:v>5.6165330754020604E-6</c:v>
                </c:pt>
                <c:pt idx="1246">
                  <c:v>5.3372301418455704E-6</c:v>
                </c:pt>
                <c:pt idx="1247">
                  <c:v>5.0526366304727594E-6</c:v>
                </c:pt>
                <c:pt idx="1248">
                  <c:v>4.775545688673276E-6</c:v>
                </c:pt>
                <c:pt idx="1249">
                  <c:v>4.4841912697927794E-6</c:v>
                </c:pt>
                <c:pt idx="1250">
                  <c:v>4.2319239814621375E-6</c:v>
                </c:pt>
                <c:pt idx="1251">
                  <c:v>3.996505634517973E-6</c:v>
                </c:pt>
                <c:pt idx="1252">
                  <c:v>3.7878045306131368E-6</c:v>
                </c:pt>
                <c:pt idx="1253">
                  <c:v>3.5536370618736465E-6</c:v>
                </c:pt>
                <c:pt idx="1254">
                  <c:v>3.376225960741317E-6</c:v>
                </c:pt>
                <c:pt idx="1255">
                  <c:v>3.188001052959351E-6</c:v>
                </c:pt>
                <c:pt idx="1256">
                  <c:v>3.0105547154574225E-6</c:v>
                </c:pt>
                <c:pt idx="1257">
                  <c:v>2.8582111029177334E-6</c:v>
                </c:pt>
                <c:pt idx="1258">
                  <c:v>2.6922776021259897E-6</c:v>
                </c:pt>
                <c:pt idx="1259">
                  <c:v>2.5285340830005668E-6</c:v>
                </c:pt>
                <c:pt idx="1260">
                  <c:v>2.3828556702433763E-6</c:v>
                </c:pt>
                <c:pt idx="1261">
                  <c:v>2.235370434689536E-6</c:v>
                </c:pt>
                <c:pt idx="1262">
                  <c:v>2.1084394855280251E-6</c:v>
                </c:pt>
                <c:pt idx="1263">
                  <c:v>1.9692999087007614E-6</c:v>
                </c:pt>
                <c:pt idx="1264">
                  <c:v>1.8391821405514895E-6</c:v>
                </c:pt>
                <c:pt idx="1265">
                  <c:v>1.7437078750812828E-6</c:v>
                </c:pt>
                <c:pt idx="1266">
                  <c:v>1.6266293991653407E-6</c:v>
                </c:pt>
                <c:pt idx="1267">
                  <c:v>1.5343819380574388E-6</c:v>
                </c:pt>
                <c:pt idx="1268">
                  <c:v>1.4526643894698769E-6</c:v>
                </c:pt>
                <c:pt idx="1269">
                  <c:v>1.3678953081350543E-6</c:v>
                </c:pt>
                <c:pt idx="1270">
                  <c:v>1.291116128700084E-6</c:v>
                </c:pt>
                <c:pt idx="1271">
                  <c:v>1.201574914659651E-6</c:v>
                </c:pt>
                <c:pt idx="1272">
                  <c:v>1.1272527923280638E-6</c:v>
                </c:pt>
                <c:pt idx="1273">
                  <c:v>1.0621511837925008E-6</c:v>
                </c:pt>
                <c:pt idx="1274">
                  <c:v>9.8996253912364945E-7</c:v>
                </c:pt>
                <c:pt idx="1275">
                  <c:v>9.363213825674605E-7</c:v>
                </c:pt>
                <c:pt idx="1276">
                  <c:v>8.6981792890617993E-7</c:v>
                </c:pt>
                <c:pt idx="1277">
                  <c:v>8.2980231453702641E-7</c:v>
                </c:pt>
                <c:pt idx="1278">
                  <c:v>7.6926568260069418E-7</c:v>
                </c:pt>
                <c:pt idx="1279">
                  <c:v>7.2102024634832242E-7</c:v>
                </c:pt>
                <c:pt idx="1280">
                  <c:v>6.7754778339632585E-7</c:v>
                </c:pt>
                <c:pt idx="1281">
                  <c:v>6.3291105135004417E-7</c:v>
                </c:pt>
                <c:pt idx="1282">
                  <c:v>5.9740010081763247E-7</c:v>
                </c:pt>
                <c:pt idx="1283">
                  <c:v>5.6874087651551484E-7</c:v>
                </c:pt>
                <c:pt idx="1284">
                  <c:v>5.3980244764147678E-7</c:v>
                </c:pt>
                <c:pt idx="1285">
                  <c:v>5.0758811816824458E-7</c:v>
                </c:pt>
                <c:pt idx="1286">
                  <c:v>4.7091578057866467E-7</c:v>
                </c:pt>
                <c:pt idx="1287">
                  <c:v>4.4905995069253578E-7</c:v>
                </c:pt>
                <c:pt idx="1288">
                  <c:v>4.2478725127054821E-7</c:v>
                </c:pt>
                <c:pt idx="1289">
                  <c:v>3.9332681000771548E-7</c:v>
                </c:pt>
                <c:pt idx="1290">
                  <c:v>3.7467139056004545E-7</c:v>
                </c:pt>
                <c:pt idx="1291">
                  <c:v>3.4588774043747705E-7</c:v>
                </c:pt>
                <c:pt idx="1292">
                  <c:v>3.2791128238830661E-7</c:v>
                </c:pt>
                <c:pt idx="1293">
                  <c:v>3.1528017719883877E-7</c:v>
                </c:pt>
                <c:pt idx="1294">
                  <c:v>2.8767515109929066E-7</c:v>
                </c:pt>
                <c:pt idx="1295">
                  <c:v>2.7883391385635335E-7</c:v>
                </c:pt>
                <c:pt idx="1296">
                  <c:v>2.5414883128180482E-7</c:v>
                </c:pt>
                <c:pt idx="1297">
                  <c:v>2.4763176756704716E-7</c:v>
                </c:pt>
                <c:pt idx="1298">
                  <c:v>2.2363062025418109E-7</c:v>
                </c:pt>
                <c:pt idx="1299">
                  <c:v>2.0936794222027574E-7</c:v>
                </c:pt>
                <c:pt idx="1300">
                  <c:v>2.0381849960722084E-7</c:v>
                </c:pt>
                <c:pt idx="1301">
                  <c:v>1.973283600337164E-7</c:v>
                </c:pt>
                <c:pt idx="1302">
                  <c:v>1.847137362136428E-7</c:v>
                </c:pt>
                <c:pt idx="1303">
                  <c:v>1.6598234156843402E-7</c:v>
                </c:pt>
                <c:pt idx="1304">
                  <c:v>1.5904409186607882E-7</c:v>
                </c:pt>
                <c:pt idx="1305">
                  <c:v>1.5043583499074433E-7</c:v>
                </c:pt>
                <c:pt idx="1306">
                  <c:v>1.4070187472344801E-7</c:v>
                </c:pt>
                <c:pt idx="1307">
                  <c:v>1.3719131454979323E-7</c:v>
                </c:pt>
                <c:pt idx="1308">
                  <c:v>1.2860341544595162E-7</c:v>
                </c:pt>
                <c:pt idx="1309">
                  <c:v>1.2115124388209143E-7</c:v>
                </c:pt>
                <c:pt idx="1310">
                  <c:v>1.0796464495166173E-7</c:v>
                </c:pt>
                <c:pt idx="1311">
                  <c:v>1.0334599040282344E-7</c:v>
                </c:pt>
                <c:pt idx="1312">
                  <c:v>9.3230380997803208E-8</c:v>
                </c:pt>
                <c:pt idx="1313">
                  <c:v>9.7737163586370303E-8</c:v>
                </c:pt>
                <c:pt idx="1314">
                  <c:v>8.5835866408368406E-8</c:v>
                </c:pt>
                <c:pt idx="1315">
                  <c:v>8.4661676580988988E-8</c:v>
                </c:pt>
                <c:pt idx="1316">
                  <c:v>7.5677751933754213E-8</c:v>
                </c:pt>
                <c:pt idx="1317">
                  <c:v>7.6079198595539104E-8</c:v>
                </c:pt>
                <c:pt idx="1318">
                  <c:v>6.2643982706338408E-8</c:v>
                </c:pt>
                <c:pt idx="1319">
                  <c:v>6.328600654774227E-8</c:v>
                </c:pt>
                <c:pt idx="1320">
                  <c:v>5.9146946412556135E-8</c:v>
                </c:pt>
                <c:pt idx="1321">
                  <c:v>5.373597827868665E-8</c:v>
                </c:pt>
                <c:pt idx="1322">
                  <c:v>5.3753985965665435E-8</c:v>
                </c:pt>
                <c:pt idx="1323">
                  <c:v>5.0804125767145458E-8</c:v>
                </c:pt>
                <c:pt idx="1324">
                  <c:v>4.4204274448797904E-8</c:v>
                </c:pt>
                <c:pt idx="1325">
                  <c:v>4.6545923789630243E-8</c:v>
                </c:pt>
                <c:pt idx="1326">
                  <c:v>4.0091673753247068E-8</c:v>
                </c:pt>
                <c:pt idx="1327">
                  <c:v>4.3577551876962659E-8</c:v>
                </c:pt>
                <c:pt idx="1328">
                  <c:v>3.6711653997832092E-8</c:v>
                </c:pt>
                <c:pt idx="1329">
                  <c:v>3.5331715967805446E-8</c:v>
                </c:pt>
                <c:pt idx="1330">
                  <c:v>2.5666227488274673E-8</c:v>
                </c:pt>
                <c:pt idx="1331">
                  <c:v>3.0332942931846309E-8</c:v>
                </c:pt>
                <c:pt idx="1332">
                  <c:v>2.0987817721857757E-8</c:v>
                </c:pt>
                <c:pt idx="1333">
                  <c:v>2.8117793897226963E-8</c:v>
                </c:pt>
                <c:pt idx="1334">
                  <c:v>2.9458132070025574E-8</c:v>
                </c:pt>
                <c:pt idx="1335">
                  <c:v>2.0076753564760788E-8</c:v>
                </c:pt>
                <c:pt idx="1336">
                  <c:v>1.8772936979148545E-8</c:v>
                </c:pt>
                <c:pt idx="1337">
                  <c:v>1.5533875900154409E-8</c:v>
                </c:pt>
                <c:pt idx="1338">
                  <c:v>2.2625583159354025E-8</c:v>
                </c:pt>
                <c:pt idx="1339">
                  <c:v>2.3709518382850879E-8</c:v>
                </c:pt>
                <c:pt idx="1340">
                  <c:v>1.4558128246299595E-8</c:v>
                </c:pt>
                <c:pt idx="1341">
                  <c:v>1.7252897400543685E-8</c:v>
                </c:pt>
                <c:pt idx="1342">
                  <c:v>1.0094781035448779E-8</c:v>
                </c:pt>
                <c:pt idx="1343">
                  <c:v>6.2484675881651788E-9</c:v>
                </c:pt>
                <c:pt idx="1344">
                  <c:v>8.0067070956641453E-9</c:v>
                </c:pt>
                <c:pt idx="1345">
                  <c:v>1.5470923922029144E-8</c:v>
                </c:pt>
                <c:pt idx="1346">
                  <c:v>3.992088388482651E-9</c:v>
                </c:pt>
                <c:pt idx="1347">
                  <c:v>8.2497628726284926E-9</c:v>
                </c:pt>
                <c:pt idx="1348">
                  <c:v>7.6546815637580286E-9</c:v>
                </c:pt>
                <c:pt idx="1349">
                  <c:v>1.1836527230388611E-8</c:v>
                </c:pt>
                <c:pt idx="1350">
                  <c:v>6.127648417605641E-9</c:v>
                </c:pt>
                <c:pt idx="1351">
                  <c:v>0</c:v>
                </c:pt>
                <c:pt idx="1352">
                  <c:v>3.8206860539664377E-9</c:v>
                </c:pt>
                <c:pt idx="1353">
                  <c:v>3.5433812836771827E-9</c:v>
                </c:pt>
                <c:pt idx="1354">
                  <c:v>2.2604416234550671E-9</c:v>
                </c:pt>
                <c:pt idx="1355">
                  <c:v>5.8030368676933165E-9</c:v>
                </c:pt>
                <c:pt idx="1356">
                  <c:v>0</c:v>
                </c:pt>
                <c:pt idx="1357">
                  <c:v>0</c:v>
                </c:pt>
                <c:pt idx="1358">
                  <c:v>6.741216460398341E-10</c:v>
                </c:pt>
                <c:pt idx="1359">
                  <c:v>0</c:v>
                </c:pt>
                <c:pt idx="1360">
                  <c:v>0</c:v>
                </c:pt>
                <c:pt idx="1361">
                  <c:v>6.5420150157549394E-10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2.5807858727572748E-9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2.5541605185259687E-9</c:v>
                </c:pt>
                <c:pt idx="1373">
                  <c:v>2.5025996549443115E-9</c:v>
                </c:pt>
                <c:pt idx="1374">
                  <c:v>2.2530702571034115E-9</c:v>
                </c:pt>
                <c:pt idx="1375">
                  <c:v>0</c:v>
                </c:pt>
                <c:pt idx="1376">
                  <c:v>0</c:v>
                </c:pt>
                <c:pt idx="1377">
                  <c:v>1.5611602955329961E-10</c:v>
                </c:pt>
                <c:pt idx="1378">
                  <c:v>0</c:v>
                </c:pt>
                <c:pt idx="1379">
                  <c:v>4.1050868965534684E-10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5.8923689354094651E-10</c:v>
                </c:pt>
                <c:pt idx="1390">
                  <c:v>4.9763230029571647E-9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1.8947297582125743E-9</c:v>
                </c:pt>
                <c:pt idx="1396">
                  <c:v>0</c:v>
                </c:pt>
                <c:pt idx="1397">
                  <c:v>5.680350737301659E-10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5.1444711976262997E-11</c:v>
                </c:pt>
                <c:pt idx="1410">
                  <c:v>0</c:v>
                </c:pt>
                <c:pt idx="1411">
                  <c:v>0</c:v>
                </c:pt>
                <c:pt idx="1412">
                  <c:v>3.3095662909151467E-9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5.1685777979144197E-10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3.4071129785266318E-10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5.3746696480008361E-10</c:v>
                </c:pt>
                <c:pt idx="1442">
                  <c:v>1.6803427613247514E-9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1.8783202733399252E-10</c:v>
                </c:pt>
                <c:pt idx="1462">
                  <c:v>1.4551848233423276E-9</c:v>
                </c:pt>
                <c:pt idx="1463">
                  <c:v>0</c:v>
                </c:pt>
                <c:pt idx="1464">
                  <c:v>0</c:v>
                </c:pt>
                <c:pt idx="1465">
                  <c:v>1.4709505152638981E-10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3.6559424456772079E-9</c:v>
                </c:pt>
                <c:pt idx="1470">
                  <c:v>0</c:v>
                </c:pt>
                <c:pt idx="1471">
                  <c:v>1.6560917907622584E-9</c:v>
                </c:pt>
                <c:pt idx="1472">
                  <c:v>2.0178291504170156E-9</c:v>
                </c:pt>
                <c:pt idx="1473">
                  <c:v>0</c:v>
                </c:pt>
                <c:pt idx="1474">
                  <c:v>1.0515201845112969E-9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3.5305001544903216E-9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2.2902603662322356E-10</c:v>
                </c:pt>
                <c:pt idx="1490">
                  <c:v>3.4668353525982846E-11</c:v>
                </c:pt>
                <c:pt idx="1491">
                  <c:v>1.2376879043009285E-9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8.2491484480732469E-10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7.0322079678049149E-10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4.7510219747167388E-10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2.0512315496786625E-9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2.0663604236413101E-10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6.1317484916142803E-10</c:v>
                </c:pt>
                <c:pt idx="1540">
                  <c:v>0</c:v>
                </c:pt>
                <c:pt idx="1541">
                  <c:v>3.1106119333698507E-9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4.0946180143492562E-9</c:v>
                </c:pt>
                <c:pt idx="1552">
                  <c:v>0</c:v>
                </c:pt>
                <c:pt idx="1553">
                  <c:v>1.0701509324076832E-9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6.5936695172393655E-10</c:v>
                </c:pt>
                <c:pt idx="1558">
                  <c:v>0</c:v>
                </c:pt>
                <c:pt idx="1559">
                  <c:v>7.8194804887858367E-10</c:v>
                </c:pt>
                <c:pt idx="1560">
                  <c:v>0</c:v>
                </c:pt>
                <c:pt idx="1561">
                  <c:v>8.858116724516295E-10</c:v>
                </c:pt>
                <c:pt idx="1562">
                  <c:v>1.5539088939349115E-9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094016"/>
        <c:axId val="87096320"/>
      </c:scatterChart>
      <c:valAx>
        <c:axId val="87094016"/>
        <c:scaling>
          <c:orientation val="minMax"/>
          <c:max val="900"/>
          <c:min val="250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wavelenght [nm]</a:t>
                </a:r>
              </a:p>
            </c:rich>
          </c:tx>
          <c:layout>
            <c:manualLayout>
              <c:xMode val="edge"/>
              <c:yMode val="edge"/>
              <c:x val="0.47155963302752296"/>
              <c:y val="0.9186746987951829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87096320"/>
        <c:crossesAt val="1.0000000000000095E-10"/>
        <c:crossBetween val="midCat"/>
      </c:valAx>
      <c:valAx>
        <c:axId val="87096320"/>
        <c:scaling>
          <c:logBase val="10"/>
          <c:orientation val="minMax"/>
          <c:max val="1.0000000000000002E-2"/>
          <c:min val="1.0000000000000104E-9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irradiance W/cm²nm</a:t>
                </a:r>
              </a:p>
            </c:rich>
          </c:tx>
          <c:layout>
            <c:manualLayout>
              <c:xMode val="edge"/>
              <c:yMode val="edge"/>
              <c:x val="2.9357798165137599E-2"/>
              <c:y val="0.25903614457831214"/>
            </c:manualLayout>
          </c:layout>
          <c:overlay val="0"/>
          <c:spPr>
            <a:noFill/>
            <a:ln w="25400">
              <a:noFill/>
            </a:ln>
          </c:spPr>
        </c:title>
        <c:numFmt formatCode="0.0E+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87094016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0657777602580654"/>
          <c:y val="0.70567383229345471"/>
          <c:w val="0.30825688073394636"/>
          <c:h val="0.1174698795180722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 paperSize="9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i-FI"/>
              <a:t>Straylight</a:t>
            </a:r>
            <a:r>
              <a:rPr lang="fi-FI" baseline="0"/>
              <a:t> correction</a:t>
            </a:r>
            <a:endParaRPr lang="fi-FI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4638473184098721"/>
          <c:y val="6.6209983077159765E-2"/>
          <c:w val="0.78659747471181019"/>
          <c:h val="0.83812217078549023"/>
        </c:manualLayout>
      </c:layout>
      <c:scatterChart>
        <c:scatterStyle val="lineMarker"/>
        <c:varyColors val="0"/>
        <c:ser>
          <c:idx val="2"/>
          <c:order val="0"/>
          <c:tx>
            <c:strRef>
              <c:f>calc!$T$5</c:f>
              <c:strCache>
                <c:ptCount val="1"/>
                <c:pt idx="0">
                  <c:v>corrected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calc!$T$6:$T$2052</c:f>
              <c:numCache>
                <c:formatCode>General</c:formatCode>
                <c:ptCount val="2047"/>
                <c:pt idx="0">
                  <c:v>118.82285219954517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14.236043490152511</c:v>
                </c:pt>
                <c:pt idx="20">
                  <c:v>3.5542027227440443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13.770205426359311</c:v>
                </c:pt>
                <c:pt idx="29">
                  <c:v>0</c:v>
                </c:pt>
                <c:pt idx="30">
                  <c:v>27.653864570456882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12.339658552257006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16.256556670197753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25.957354484864361</c:v>
                </c:pt>
                <c:pt idx="46">
                  <c:v>0</c:v>
                </c:pt>
                <c:pt idx="47">
                  <c:v>0</c:v>
                </c:pt>
                <c:pt idx="48">
                  <c:v>12.820756205620498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30.297767411411179</c:v>
                </c:pt>
                <c:pt idx="53">
                  <c:v>6.0577039112185815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2.9910996200461568</c:v>
                </c:pt>
                <c:pt idx="68">
                  <c:v>7.5958857195855316</c:v>
                </c:pt>
                <c:pt idx="69">
                  <c:v>0</c:v>
                </c:pt>
                <c:pt idx="70">
                  <c:v>0</c:v>
                </c:pt>
                <c:pt idx="71">
                  <c:v>6.8756346806437563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0.13588228098652877</c:v>
                </c:pt>
                <c:pt idx="77">
                  <c:v>3.045013077343107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22.708997035693734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9.6165293951901631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7.7460758610682703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5.2624668460943056</c:v>
                </c:pt>
                <c:pt idx="100">
                  <c:v>13.084657461521871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3.8893990900245257</c:v>
                </c:pt>
                <c:pt idx="111">
                  <c:v>0</c:v>
                </c:pt>
                <c:pt idx="112">
                  <c:v>6.5400008970763537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8.7749289702357274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9.9957934212167316</c:v>
                </c:pt>
                <c:pt idx="122">
                  <c:v>21.674818793267157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37.977764293043002</c:v>
                </c:pt>
                <c:pt idx="129">
                  <c:v>7.5757987831154097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3.0324838396739437</c:v>
                </c:pt>
                <c:pt idx="134">
                  <c:v>6.4460041645946262</c:v>
                </c:pt>
                <c:pt idx="135">
                  <c:v>0</c:v>
                </c:pt>
                <c:pt idx="136">
                  <c:v>4.5521467699292373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20.057722693692263</c:v>
                </c:pt>
                <c:pt idx="145">
                  <c:v>18.465643328310129</c:v>
                </c:pt>
                <c:pt idx="146">
                  <c:v>11.826109559353526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1.10351610831529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23.213857179205881</c:v>
                </c:pt>
                <c:pt idx="160">
                  <c:v>71.804653964604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11.495232549860887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3.9109180014280156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28.233683374228185</c:v>
                </c:pt>
                <c:pt idx="178">
                  <c:v>17.894217438108264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7.5014632134843566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18.034797994530003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54.906746899451043</c:v>
                </c:pt>
                <c:pt idx="200">
                  <c:v>76.513182671942729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5.3094071184978517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4.9523962682377132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1.8894397416338364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2.6908236039368347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11.85943127554625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14.602500090824648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14.868626977406947</c:v>
                </c:pt>
                <c:pt idx="243">
                  <c:v>0</c:v>
                </c:pt>
                <c:pt idx="244">
                  <c:v>10.944445107908429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48.989152269780583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3.0389101557633822</c:v>
                </c:pt>
                <c:pt idx="254">
                  <c:v>0</c:v>
                </c:pt>
                <c:pt idx="255">
                  <c:v>11.436335763316308</c:v>
                </c:pt>
                <c:pt idx="256">
                  <c:v>26.418714301978177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24.213566426131202</c:v>
                </c:pt>
                <c:pt idx="267">
                  <c:v>52.656279943043039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61.476635648608912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18.493454221529483</c:v>
                </c:pt>
                <c:pt idx="279">
                  <c:v>19.771042463319731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15.515675698038656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5.6876693862078582</c:v>
                </c:pt>
                <c:pt idx="291">
                  <c:v>0</c:v>
                </c:pt>
                <c:pt idx="292">
                  <c:v>34.132910129172892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5.3468894470713195</c:v>
                </c:pt>
                <c:pt idx="306">
                  <c:v>2.0978984140182177</c:v>
                </c:pt>
                <c:pt idx="307">
                  <c:v>12.503881617872537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15.658040978331648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31.275678151392732</c:v>
                </c:pt>
                <c:pt idx="316">
                  <c:v>41.336333087834355</c:v>
                </c:pt>
                <c:pt idx="317">
                  <c:v>0</c:v>
                </c:pt>
                <c:pt idx="318">
                  <c:v>0</c:v>
                </c:pt>
                <c:pt idx="319">
                  <c:v>4.4707442616184778</c:v>
                </c:pt>
                <c:pt idx="320">
                  <c:v>4.8674797028457704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17.507818511591573</c:v>
                </c:pt>
                <c:pt idx="326">
                  <c:v>3.185761383525481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0.73222661063826422</c:v>
                </c:pt>
                <c:pt idx="336">
                  <c:v>0</c:v>
                </c:pt>
                <c:pt idx="337">
                  <c:v>0</c:v>
                </c:pt>
                <c:pt idx="338">
                  <c:v>60.113421294223379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75.188013656686365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2.2611621807076574</c:v>
                </c:pt>
                <c:pt idx="349">
                  <c:v>0</c:v>
                </c:pt>
                <c:pt idx="350">
                  <c:v>5.1356040210228429</c:v>
                </c:pt>
                <c:pt idx="351">
                  <c:v>0</c:v>
                </c:pt>
                <c:pt idx="352">
                  <c:v>17.760332348534568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14.360450328536565</c:v>
                </c:pt>
                <c:pt idx="358">
                  <c:v>8.3355169010199361</c:v>
                </c:pt>
                <c:pt idx="359">
                  <c:v>0</c:v>
                </c:pt>
                <c:pt idx="360">
                  <c:v>0</c:v>
                </c:pt>
                <c:pt idx="361">
                  <c:v>49.315217403399366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32.47463645491009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14.485587336161728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36.215147014816047</c:v>
                </c:pt>
                <c:pt idx="389">
                  <c:v>0</c:v>
                </c:pt>
                <c:pt idx="390">
                  <c:v>0</c:v>
                </c:pt>
                <c:pt idx="391">
                  <c:v>18.568778159912156</c:v>
                </c:pt>
                <c:pt idx="392">
                  <c:v>43.206557258623214</c:v>
                </c:pt>
                <c:pt idx="393">
                  <c:v>0</c:v>
                </c:pt>
                <c:pt idx="394">
                  <c:v>0</c:v>
                </c:pt>
                <c:pt idx="395">
                  <c:v>28.096360564553997</c:v>
                </c:pt>
                <c:pt idx="396">
                  <c:v>0</c:v>
                </c:pt>
                <c:pt idx="397">
                  <c:v>12.510238811796057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4.3032453287660815</c:v>
                </c:pt>
                <c:pt idx="412">
                  <c:v>0</c:v>
                </c:pt>
                <c:pt idx="413">
                  <c:v>5.038621006516891</c:v>
                </c:pt>
                <c:pt idx="414">
                  <c:v>0</c:v>
                </c:pt>
                <c:pt idx="415">
                  <c:v>0</c:v>
                </c:pt>
                <c:pt idx="416">
                  <c:v>31.436868402540163</c:v>
                </c:pt>
                <c:pt idx="417">
                  <c:v>6.7071342673383967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33.45784176115037</c:v>
                </c:pt>
                <c:pt idx="423">
                  <c:v>46.119678631537319</c:v>
                </c:pt>
                <c:pt idx="424">
                  <c:v>0</c:v>
                </c:pt>
                <c:pt idx="425">
                  <c:v>0</c:v>
                </c:pt>
                <c:pt idx="426">
                  <c:v>18.765234595677967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12.933043007755927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5.5210509490418929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11.773581854566217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18.671739143598657</c:v>
                </c:pt>
                <c:pt idx="452">
                  <c:v>0</c:v>
                </c:pt>
                <c:pt idx="453">
                  <c:v>9.2760518724020358E-2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23.361669156794129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17.588829267085451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32.347782451029808</c:v>
                </c:pt>
                <c:pt idx="480">
                  <c:v>40.841610080628719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7.0786008091469483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81.202298103899523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22.185405077561953</c:v>
                </c:pt>
                <c:pt idx="510">
                  <c:v>0</c:v>
                </c:pt>
                <c:pt idx="511">
                  <c:v>0</c:v>
                </c:pt>
                <c:pt idx="512">
                  <c:v>15.418476824833476</c:v>
                </c:pt>
                <c:pt idx="513">
                  <c:v>0</c:v>
                </c:pt>
                <c:pt idx="514">
                  <c:v>0</c:v>
                </c:pt>
                <c:pt idx="515">
                  <c:v>13.781747970355639</c:v>
                </c:pt>
                <c:pt idx="516">
                  <c:v>17.117030561689447</c:v>
                </c:pt>
                <c:pt idx="517">
                  <c:v>0</c:v>
                </c:pt>
                <c:pt idx="518">
                  <c:v>0.84819876145400741</c:v>
                </c:pt>
                <c:pt idx="519">
                  <c:v>3.8567955185027358</c:v>
                </c:pt>
                <c:pt idx="520">
                  <c:v>20.327323197385034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21.876203593290974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33.009829283560286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9.9221473659886641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12.787609076187849</c:v>
                </c:pt>
                <c:pt idx="540">
                  <c:v>22.872702724366214</c:v>
                </c:pt>
                <c:pt idx="541">
                  <c:v>0</c:v>
                </c:pt>
                <c:pt idx="542">
                  <c:v>0</c:v>
                </c:pt>
                <c:pt idx="543">
                  <c:v>23.103329193290996</c:v>
                </c:pt>
                <c:pt idx="544">
                  <c:v>0</c:v>
                </c:pt>
                <c:pt idx="545">
                  <c:v>0</c:v>
                </c:pt>
                <c:pt idx="546">
                  <c:v>14.813058549840314</c:v>
                </c:pt>
                <c:pt idx="547">
                  <c:v>15.839838434645102</c:v>
                </c:pt>
                <c:pt idx="548">
                  <c:v>0</c:v>
                </c:pt>
                <c:pt idx="549">
                  <c:v>0</c:v>
                </c:pt>
                <c:pt idx="550">
                  <c:v>18.72929389449434</c:v>
                </c:pt>
                <c:pt idx="551">
                  <c:v>24.389457860682221</c:v>
                </c:pt>
                <c:pt idx="552">
                  <c:v>3.2132603806091993</c:v>
                </c:pt>
                <c:pt idx="553">
                  <c:v>0</c:v>
                </c:pt>
                <c:pt idx="554">
                  <c:v>9.5327905458206033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38.162120875288103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2.2421457715433206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13.824716833357442</c:v>
                </c:pt>
                <c:pt idx="569">
                  <c:v>2.7724909523003163</c:v>
                </c:pt>
                <c:pt idx="570">
                  <c:v>5.9543448216529029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17.858685020801111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27.220459243550373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7.7162432712344184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32.282958347138937</c:v>
                </c:pt>
                <c:pt idx="594">
                  <c:v>15.849089393912635</c:v>
                </c:pt>
                <c:pt idx="595">
                  <c:v>21.713874076248921</c:v>
                </c:pt>
                <c:pt idx="596">
                  <c:v>20.520596093495783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18.212104932636755</c:v>
                </c:pt>
                <c:pt idx="601">
                  <c:v>0</c:v>
                </c:pt>
                <c:pt idx="602">
                  <c:v>1.2920488202284801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9.1359834857700832</c:v>
                </c:pt>
                <c:pt idx="608">
                  <c:v>33.097688328829825</c:v>
                </c:pt>
                <c:pt idx="609">
                  <c:v>30.203767070777992</c:v>
                </c:pt>
                <c:pt idx="610">
                  <c:v>0</c:v>
                </c:pt>
                <c:pt idx="611">
                  <c:v>3.0718264942992803</c:v>
                </c:pt>
                <c:pt idx="612">
                  <c:v>47.439411428145768</c:v>
                </c:pt>
                <c:pt idx="613">
                  <c:v>52.759144864513779</c:v>
                </c:pt>
                <c:pt idx="614">
                  <c:v>0</c:v>
                </c:pt>
                <c:pt idx="615">
                  <c:v>0</c:v>
                </c:pt>
                <c:pt idx="616">
                  <c:v>13.279066995601887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1.0757959044826464</c:v>
                </c:pt>
                <c:pt idx="621">
                  <c:v>0</c:v>
                </c:pt>
                <c:pt idx="622">
                  <c:v>0</c:v>
                </c:pt>
                <c:pt idx="623">
                  <c:v>16.928186124368217</c:v>
                </c:pt>
                <c:pt idx="624">
                  <c:v>17.724400149902252</c:v>
                </c:pt>
                <c:pt idx="625">
                  <c:v>2.8952766128349907</c:v>
                </c:pt>
                <c:pt idx="626">
                  <c:v>5.0463175487162601</c:v>
                </c:pt>
                <c:pt idx="627">
                  <c:v>37.949107341167796</c:v>
                </c:pt>
                <c:pt idx="628">
                  <c:v>0.66990417040397432</c:v>
                </c:pt>
                <c:pt idx="629">
                  <c:v>0</c:v>
                </c:pt>
                <c:pt idx="630">
                  <c:v>47.964704181894454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36.540899649017881</c:v>
                </c:pt>
                <c:pt idx="635">
                  <c:v>11.793741378393797</c:v>
                </c:pt>
                <c:pt idx="636">
                  <c:v>1.9436590682246688</c:v>
                </c:pt>
                <c:pt idx="637">
                  <c:v>15.729014544083434</c:v>
                </c:pt>
                <c:pt idx="638">
                  <c:v>0</c:v>
                </c:pt>
                <c:pt idx="639">
                  <c:v>6.1798720919255743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21.471461193711377</c:v>
                </c:pt>
                <c:pt idx="644">
                  <c:v>5.8141770329193321E-2</c:v>
                </c:pt>
                <c:pt idx="645">
                  <c:v>69.639952212581591</c:v>
                </c:pt>
                <c:pt idx="646">
                  <c:v>0</c:v>
                </c:pt>
                <c:pt idx="647">
                  <c:v>16.235932536564675</c:v>
                </c:pt>
                <c:pt idx="648">
                  <c:v>2.8850914296821983</c:v>
                </c:pt>
                <c:pt idx="649">
                  <c:v>22.911835644359911</c:v>
                </c:pt>
                <c:pt idx="650">
                  <c:v>19.252353989801691</c:v>
                </c:pt>
                <c:pt idx="651">
                  <c:v>42.972171241033003</c:v>
                </c:pt>
                <c:pt idx="652">
                  <c:v>0</c:v>
                </c:pt>
                <c:pt idx="653">
                  <c:v>12.836824656060038</c:v>
                </c:pt>
                <c:pt idx="654">
                  <c:v>0</c:v>
                </c:pt>
                <c:pt idx="655">
                  <c:v>7.3424296198027719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33.770744766849141</c:v>
                </c:pt>
                <c:pt idx="660">
                  <c:v>0</c:v>
                </c:pt>
                <c:pt idx="661">
                  <c:v>0</c:v>
                </c:pt>
                <c:pt idx="662">
                  <c:v>13.662277440937103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4.4596729926041334</c:v>
                </c:pt>
                <c:pt idx="670">
                  <c:v>33.653100228040564</c:v>
                </c:pt>
                <c:pt idx="671">
                  <c:v>0</c:v>
                </c:pt>
                <c:pt idx="672">
                  <c:v>100.25180544933261</c:v>
                </c:pt>
                <c:pt idx="673">
                  <c:v>8.0635967136189279</c:v>
                </c:pt>
                <c:pt idx="674">
                  <c:v>0</c:v>
                </c:pt>
                <c:pt idx="675">
                  <c:v>0</c:v>
                </c:pt>
                <c:pt idx="676">
                  <c:v>6.202060277461392</c:v>
                </c:pt>
                <c:pt idx="677">
                  <c:v>29.005722669323653</c:v>
                </c:pt>
                <c:pt idx="678">
                  <c:v>10.740265728570016</c:v>
                </c:pt>
                <c:pt idx="679">
                  <c:v>34.45624810467239</c:v>
                </c:pt>
                <c:pt idx="680">
                  <c:v>6.1513762337978974</c:v>
                </c:pt>
                <c:pt idx="681">
                  <c:v>1.5749188241843086</c:v>
                </c:pt>
                <c:pt idx="682">
                  <c:v>13.426373973423637</c:v>
                </c:pt>
                <c:pt idx="683">
                  <c:v>50.831314996123915</c:v>
                </c:pt>
                <c:pt idx="684">
                  <c:v>0</c:v>
                </c:pt>
                <c:pt idx="685">
                  <c:v>4.2591765204209437</c:v>
                </c:pt>
                <c:pt idx="686">
                  <c:v>0</c:v>
                </c:pt>
                <c:pt idx="687">
                  <c:v>13.358105625371259</c:v>
                </c:pt>
                <c:pt idx="688">
                  <c:v>33.421974130974768</c:v>
                </c:pt>
                <c:pt idx="689">
                  <c:v>0</c:v>
                </c:pt>
                <c:pt idx="690">
                  <c:v>30.655061830487973</c:v>
                </c:pt>
                <c:pt idx="691">
                  <c:v>0</c:v>
                </c:pt>
                <c:pt idx="692">
                  <c:v>9.6344061930627873</c:v>
                </c:pt>
                <c:pt idx="693">
                  <c:v>0</c:v>
                </c:pt>
                <c:pt idx="694">
                  <c:v>0</c:v>
                </c:pt>
                <c:pt idx="695">
                  <c:v>24.190890017780383</c:v>
                </c:pt>
                <c:pt idx="696">
                  <c:v>0</c:v>
                </c:pt>
                <c:pt idx="697">
                  <c:v>75.266874700867618</c:v>
                </c:pt>
                <c:pt idx="698">
                  <c:v>29.61910023400096</c:v>
                </c:pt>
                <c:pt idx="699">
                  <c:v>0</c:v>
                </c:pt>
                <c:pt idx="700">
                  <c:v>29.586275242732391</c:v>
                </c:pt>
                <c:pt idx="701">
                  <c:v>0</c:v>
                </c:pt>
                <c:pt idx="702">
                  <c:v>6.7362568290146143</c:v>
                </c:pt>
                <c:pt idx="703">
                  <c:v>38.661904094135004</c:v>
                </c:pt>
                <c:pt idx="704">
                  <c:v>0</c:v>
                </c:pt>
                <c:pt idx="705">
                  <c:v>0</c:v>
                </c:pt>
                <c:pt idx="706">
                  <c:v>36.783743969544368</c:v>
                </c:pt>
                <c:pt idx="707">
                  <c:v>3.9100075337869171</c:v>
                </c:pt>
                <c:pt idx="708">
                  <c:v>5.7171268858096127</c:v>
                </c:pt>
                <c:pt idx="709">
                  <c:v>0</c:v>
                </c:pt>
                <c:pt idx="710">
                  <c:v>99.681157738847702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11.990079265569193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17.383580224547096</c:v>
                </c:pt>
                <c:pt idx="719">
                  <c:v>0</c:v>
                </c:pt>
                <c:pt idx="720">
                  <c:v>13.68968707971964</c:v>
                </c:pt>
                <c:pt idx="721">
                  <c:v>0</c:v>
                </c:pt>
                <c:pt idx="722">
                  <c:v>28.24810779387915</c:v>
                </c:pt>
                <c:pt idx="723">
                  <c:v>0</c:v>
                </c:pt>
                <c:pt idx="724">
                  <c:v>32.765674079910717</c:v>
                </c:pt>
                <c:pt idx="725">
                  <c:v>0</c:v>
                </c:pt>
                <c:pt idx="726">
                  <c:v>29.068191465286979</c:v>
                </c:pt>
                <c:pt idx="727">
                  <c:v>0</c:v>
                </c:pt>
                <c:pt idx="728">
                  <c:v>0</c:v>
                </c:pt>
                <c:pt idx="729">
                  <c:v>18.043970088578646</c:v>
                </c:pt>
                <c:pt idx="730">
                  <c:v>0</c:v>
                </c:pt>
                <c:pt idx="731">
                  <c:v>0</c:v>
                </c:pt>
                <c:pt idx="732">
                  <c:v>27.094915775289529</c:v>
                </c:pt>
                <c:pt idx="733">
                  <c:v>27.981875738658438</c:v>
                </c:pt>
                <c:pt idx="734">
                  <c:v>0</c:v>
                </c:pt>
                <c:pt idx="735">
                  <c:v>35.230052888115786</c:v>
                </c:pt>
                <c:pt idx="736">
                  <c:v>42.504477066841424</c:v>
                </c:pt>
                <c:pt idx="737">
                  <c:v>0</c:v>
                </c:pt>
                <c:pt idx="738">
                  <c:v>0.46759624026436342</c:v>
                </c:pt>
                <c:pt idx="739">
                  <c:v>0</c:v>
                </c:pt>
                <c:pt idx="740">
                  <c:v>12.276120345256139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60.49736857013081</c:v>
                </c:pt>
                <c:pt idx="746">
                  <c:v>0</c:v>
                </c:pt>
                <c:pt idx="747">
                  <c:v>42.182637884834072</c:v>
                </c:pt>
                <c:pt idx="748">
                  <c:v>0</c:v>
                </c:pt>
                <c:pt idx="749">
                  <c:v>33.904519278452632</c:v>
                </c:pt>
                <c:pt idx="750">
                  <c:v>29.308851670740786</c:v>
                </c:pt>
                <c:pt idx="751">
                  <c:v>0</c:v>
                </c:pt>
                <c:pt idx="752">
                  <c:v>22.853425983044104</c:v>
                </c:pt>
                <c:pt idx="753">
                  <c:v>0</c:v>
                </c:pt>
                <c:pt idx="754">
                  <c:v>0</c:v>
                </c:pt>
                <c:pt idx="755">
                  <c:v>67.469278270624386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14.354524466114491</c:v>
                </c:pt>
                <c:pt idx="761">
                  <c:v>0</c:v>
                </c:pt>
                <c:pt idx="762">
                  <c:v>0</c:v>
                </c:pt>
                <c:pt idx="763">
                  <c:v>30.666351563112265</c:v>
                </c:pt>
                <c:pt idx="764">
                  <c:v>0</c:v>
                </c:pt>
                <c:pt idx="765">
                  <c:v>0</c:v>
                </c:pt>
                <c:pt idx="766">
                  <c:v>29.633722398857877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15.731568121457236</c:v>
                </c:pt>
                <c:pt idx="772">
                  <c:v>22.075073727038323</c:v>
                </c:pt>
                <c:pt idx="773">
                  <c:v>53.060267928875682</c:v>
                </c:pt>
                <c:pt idx="774">
                  <c:v>5.5575415758733016</c:v>
                </c:pt>
                <c:pt idx="775">
                  <c:v>37.454455342479285</c:v>
                </c:pt>
                <c:pt idx="776">
                  <c:v>56.573506620831502</c:v>
                </c:pt>
                <c:pt idx="777">
                  <c:v>9.0680668747158819</c:v>
                </c:pt>
                <c:pt idx="778">
                  <c:v>6.2825544896953147</c:v>
                </c:pt>
                <c:pt idx="779">
                  <c:v>0</c:v>
                </c:pt>
                <c:pt idx="780">
                  <c:v>3.4475415950142647</c:v>
                </c:pt>
                <c:pt idx="781">
                  <c:v>0</c:v>
                </c:pt>
                <c:pt idx="782">
                  <c:v>0</c:v>
                </c:pt>
                <c:pt idx="783">
                  <c:v>36.151166070696682</c:v>
                </c:pt>
                <c:pt idx="784">
                  <c:v>0</c:v>
                </c:pt>
                <c:pt idx="785">
                  <c:v>13.231202763515235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41.19278367621876</c:v>
                </c:pt>
                <c:pt idx="792">
                  <c:v>56.650032491384671</c:v>
                </c:pt>
                <c:pt idx="793">
                  <c:v>0</c:v>
                </c:pt>
                <c:pt idx="794">
                  <c:v>0</c:v>
                </c:pt>
                <c:pt idx="795">
                  <c:v>10.839204603524557</c:v>
                </c:pt>
                <c:pt idx="796">
                  <c:v>15.341706638097349</c:v>
                </c:pt>
                <c:pt idx="797">
                  <c:v>0</c:v>
                </c:pt>
                <c:pt idx="798">
                  <c:v>0</c:v>
                </c:pt>
                <c:pt idx="799">
                  <c:v>16.067039680697782</c:v>
                </c:pt>
                <c:pt idx="800">
                  <c:v>0</c:v>
                </c:pt>
                <c:pt idx="801">
                  <c:v>0</c:v>
                </c:pt>
                <c:pt idx="802">
                  <c:v>11.307065161340113</c:v>
                </c:pt>
                <c:pt idx="803">
                  <c:v>0</c:v>
                </c:pt>
                <c:pt idx="804">
                  <c:v>0</c:v>
                </c:pt>
                <c:pt idx="805">
                  <c:v>34.832175332012376</c:v>
                </c:pt>
                <c:pt idx="806">
                  <c:v>33.849789909608269</c:v>
                </c:pt>
                <c:pt idx="807">
                  <c:v>30.12856632861557</c:v>
                </c:pt>
                <c:pt idx="808">
                  <c:v>0</c:v>
                </c:pt>
                <c:pt idx="809">
                  <c:v>29.984380421331785</c:v>
                </c:pt>
                <c:pt idx="810">
                  <c:v>59.113600250947066</c:v>
                </c:pt>
                <c:pt idx="811">
                  <c:v>0</c:v>
                </c:pt>
                <c:pt idx="812">
                  <c:v>24.283236084390659</c:v>
                </c:pt>
                <c:pt idx="813">
                  <c:v>7.7789925221280711</c:v>
                </c:pt>
                <c:pt idx="814">
                  <c:v>28.69232668556679</c:v>
                </c:pt>
                <c:pt idx="815">
                  <c:v>8.5354506735007405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11.602364080809735</c:v>
                </c:pt>
                <c:pt idx="823">
                  <c:v>0</c:v>
                </c:pt>
                <c:pt idx="824">
                  <c:v>87.17429650033597</c:v>
                </c:pt>
                <c:pt idx="825">
                  <c:v>32.326238037050793</c:v>
                </c:pt>
                <c:pt idx="826">
                  <c:v>0</c:v>
                </c:pt>
                <c:pt idx="827">
                  <c:v>5.6755157144439821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48.186326929645439</c:v>
                </c:pt>
                <c:pt idx="832">
                  <c:v>0</c:v>
                </c:pt>
                <c:pt idx="833">
                  <c:v>16.956750674178132</c:v>
                </c:pt>
                <c:pt idx="834">
                  <c:v>55.185767768603476</c:v>
                </c:pt>
                <c:pt idx="835">
                  <c:v>45.956191721502144</c:v>
                </c:pt>
                <c:pt idx="836">
                  <c:v>10.258498878276541</c:v>
                </c:pt>
                <c:pt idx="837">
                  <c:v>0</c:v>
                </c:pt>
                <c:pt idx="838">
                  <c:v>68.453952886647642</c:v>
                </c:pt>
                <c:pt idx="839">
                  <c:v>0</c:v>
                </c:pt>
                <c:pt idx="840">
                  <c:v>0</c:v>
                </c:pt>
                <c:pt idx="841">
                  <c:v>16.099740709151909</c:v>
                </c:pt>
                <c:pt idx="842">
                  <c:v>0</c:v>
                </c:pt>
                <c:pt idx="843">
                  <c:v>0</c:v>
                </c:pt>
                <c:pt idx="844">
                  <c:v>25.793417169671933</c:v>
                </c:pt>
                <c:pt idx="845">
                  <c:v>53.966916586097732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23.360324014286014</c:v>
                </c:pt>
                <c:pt idx="850">
                  <c:v>29.622233664536047</c:v>
                </c:pt>
                <c:pt idx="851">
                  <c:v>18.542204042871276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1.445967066887043</c:v>
                </c:pt>
                <c:pt idx="857">
                  <c:v>0</c:v>
                </c:pt>
                <c:pt idx="858">
                  <c:v>0</c:v>
                </c:pt>
                <c:pt idx="859">
                  <c:v>38.443836935991264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7.7338049144764867</c:v>
                </c:pt>
                <c:pt idx="864">
                  <c:v>0</c:v>
                </c:pt>
                <c:pt idx="865">
                  <c:v>0</c:v>
                </c:pt>
                <c:pt idx="866">
                  <c:v>12.743328099563392</c:v>
                </c:pt>
                <c:pt idx="867">
                  <c:v>0</c:v>
                </c:pt>
                <c:pt idx="868">
                  <c:v>16.072252182023647</c:v>
                </c:pt>
                <c:pt idx="869">
                  <c:v>22.296654080439012</c:v>
                </c:pt>
                <c:pt idx="870">
                  <c:v>3.8773610340093256</c:v>
                </c:pt>
                <c:pt idx="871">
                  <c:v>45.690365553166821</c:v>
                </c:pt>
                <c:pt idx="872">
                  <c:v>0</c:v>
                </c:pt>
                <c:pt idx="873">
                  <c:v>0</c:v>
                </c:pt>
                <c:pt idx="874">
                  <c:v>23.267219445716769</c:v>
                </c:pt>
                <c:pt idx="875">
                  <c:v>0</c:v>
                </c:pt>
                <c:pt idx="876">
                  <c:v>0</c:v>
                </c:pt>
                <c:pt idx="877">
                  <c:v>45.545570237288594</c:v>
                </c:pt>
                <c:pt idx="878">
                  <c:v>43.534800292551417</c:v>
                </c:pt>
                <c:pt idx="879">
                  <c:v>0</c:v>
                </c:pt>
                <c:pt idx="880">
                  <c:v>0</c:v>
                </c:pt>
                <c:pt idx="881">
                  <c:v>84.943952938262299</c:v>
                </c:pt>
                <c:pt idx="882">
                  <c:v>0</c:v>
                </c:pt>
                <c:pt idx="883">
                  <c:v>0</c:v>
                </c:pt>
                <c:pt idx="884">
                  <c:v>4.9492226765490273</c:v>
                </c:pt>
                <c:pt idx="885">
                  <c:v>0</c:v>
                </c:pt>
                <c:pt idx="886">
                  <c:v>3.625620354388694</c:v>
                </c:pt>
                <c:pt idx="887">
                  <c:v>0</c:v>
                </c:pt>
                <c:pt idx="888">
                  <c:v>7.7712922019491799</c:v>
                </c:pt>
                <c:pt idx="889">
                  <c:v>0</c:v>
                </c:pt>
                <c:pt idx="890">
                  <c:v>9.1626992658109074</c:v>
                </c:pt>
                <c:pt idx="891">
                  <c:v>11.679216820262674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1.4045180466329867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0.30637223469729236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0.1254948340088049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31.832402596451495</c:v>
                </c:pt>
                <c:pt idx="913">
                  <c:v>47.961257052327575</c:v>
                </c:pt>
                <c:pt idx="914">
                  <c:v>24.842818095849616</c:v>
                </c:pt>
                <c:pt idx="915">
                  <c:v>43.708369001665211</c:v>
                </c:pt>
                <c:pt idx="916">
                  <c:v>22.407042617270342</c:v>
                </c:pt>
                <c:pt idx="917">
                  <c:v>0</c:v>
                </c:pt>
                <c:pt idx="918">
                  <c:v>29.986665608115864</c:v>
                </c:pt>
                <c:pt idx="919">
                  <c:v>26.925217618840939</c:v>
                </c:pt>
                <c:pt idx="920">
                  <c:v>5.6138650284655256</c:v>
                </c:pt>
                <c:pt idx="921">
                  <c:v>15.320664912674864</c:v>
                </c:pt>
                <c:pt idx="922">
                  <c:v>0</c:v>
                </c:pt>
                <c:pt idx="923">
                  <c:v>0</c:v>
                </c:pt>
                <c:pt idx="924">
                  <c:v>33.461723888460433</c:v>
                </c:pt>
                <c:pt idx="925">
                  <c:v>9.3901304896911668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17.073374566559217</c:v>
                </c:pt>
                <c:pt idx="930">
                  <c:v>0</c:v>
                </c:pt>
                <c:pt idx="931">
                  <c:v>70.162915650175734</c:v>
                </c:pt>
                <c:pt idx="932">
                  <c:v>0</c:v>
                </c:pt>
                <c:pt idx="933">
                  <c:v>5.5111389777559125</c:v>
                </c:pt>
                <c:pt idx="934">
                  <c:v>0</c:v>
                </c:pt>
                <c:pt idx="935">
                  <c:v>8.3642863997985089</c:v>
                </c:pt>
                <c:pt idx="936">
                  <c:v>6.1320967208005754</c:v>
                </c:pt>
                <c:pt idx="937">
                  <c:v>0</c:v>
                </c:pt>
                <c:pt idx="938">
                  <c:v>40.903722652347916</c:v>
                </c:pt>
                <c:pt idx="939">
                  <c:v>0</c:v>
                </c:pt>
                <c:pt idx="940">
                  <c:v>35.487462804595857</c:v>
                </c:pt>
                <c:pt idx="941">
                  <c:v>0</c:v>
                </c:pt>
                <c:pt idx="942">
                  <c:v>29.145011257416947</c:v>
                </c:pt>
                <c:pt idx="943">
                  <c:v>0</c:v>
                </c:pt>
                <c:pt idx="944">
                  <c:v>51.973052157866796</c:v>
                </c:pt>
                <c:pt idx="945">
                  <c:v>1.3291002163845462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15.789360496858606</c:v>
                </c:pt>
                <c:pt idx="952">
                  <c:v>16.208172607102426</c:v>
                </c:pt>
                <c:pt idx="953">
                  <c:v>2.919366508330711</c:v>
                </c:pt>
                <c:pt idx="954">
                  <c:v>0</c:v>
                </c:pt>
                <c:pt idx="955">
                  <c:v>0</c:v>
                </c:pt>
                <c:pt idx="956">
                  <c:v>74.363511342746023</c:v>
                </c:pt>
                <c:pt idx="957">
                  <c:v>0</c:v>
                </c:pt>
                <c:pt idx="958">
                  <c:v>31.295015861403137</c:v>
                </c:pt>
                <c:pt idx="959">
                  <c:v>38.053356236523449</c:v>
                </c:pt>
                <c:pt idx="960">
                  <c:v>0</c:v>
                </c:pt>
                <c:pt idx="961">
                  <c:v>44.22167690146177</c:v>
                </c:pt>
                <c:pt idx="962">
                  <c:v>72.860444490690782</c:v>
                </c:pt>
                <c:pt idx="963">
                  <c:v>0</c:v>
                </c:pt>
                <c:pt idx="964">
                  <c:v>13.273313832694527</c:v>
                </c:pt>
                <c:pt idx="965">
                  <c:v>43.714461395582255</c:v>
                </c:pt>
                <c:pt idx="966">
                  <c:v>54.056212725412983</c:v>
                </c:pt>
                <c:pt idx="967">
                  <c:v>0</c:v>
                </c:pt>
                <c:pt idx="968">
                  <c:v>0</c:v>
                </c:pt>
                <c:pt idx="969">
                  <c:v>2.909049309492417</c:v>
                </c:pt>
                <c:pt idx="970">
                  <c:v>9.5666452135586724</c:v>
                </c:pt>
                <c:pt idx="971">
                  <c:v>13.492124666322944</c:v>
                </c:pt>
                <c:pt idx="972">
                  <c:v>53.899288005386303</c:v>
                </c:pt>
                <c:pt idx="973">
                  <c:v>86.083323819836238</c:v>
                </c:pt>
                <c:pt idx="974">
                  <c:v>25.1868163814868</c:v>
                </c:pt>
                <c:pt idx="975">
                  <c:v>102.07085743620496</c:v>
                </c:pt>
                <c:pt idx="976">
                  <c:v>55.743177031466864</c:v>
                </c:pt>
                <c:pt idx="977">
                  <c:v>56.877403638620486</c:v>
                </c:pt>
                <c:pt idx="978">
                  <c:v>55.248586990554109</c:v>
                </c:pt>
                <c:pt idx="979">
                  <c:v>82.813557003122298</c:v>
                </c:pt>
                <c:pt idx="980">
                  <c:v>11.822666003689932</c:v>
                </c:pt>
                <c:pt idx="981">
                  <c:v>46.669445313543896</c:v>
                </c:pt>
                <c:pt idx="982">
                  <c:v>150.87928154062709</c:v>
                </c:pt>
                <c:pt idx="983">
                  <c:v>28.737770466603799</c:v>
                </c:pt>
                <c:pt idx="984">
                  <c:v>104.62083289378896</c:v>
                </c:pt>
                <c:pt idx="985">
                  <c:v>89.250275824823831</c:v>
                </c:pt>
                <c:pt idx="986">
                  <c:v>59.249872877492869</c:v>
                </c:pt>
                <c:pt idx="987">
                  <c:v>108.63508821819318</c:v>
                </c:pt>
                <c:pt idx="988">
                  <c:v>38.476618280832561</c:v>
                </c:pt>
                <c:pt idx="989">
                  <c:v>135.29507183416393</c:v>
                </c:pt>
                <c:pt idx="990">
                  <c:v>113.48354117874857</c:v>
                </c:pt>
                <c:pt idx="991">
                  <c:v>97.117459404351223</c:v>
                </c:pt>
                <c:pt idx="992">
                  <c:v>166.52260938631599</c:v>
                </c:pt>
                <c:pt idx="993">
                  <c:v>120.95077894760007</c:v>
                </c:pt>
                <c:pt idx="994">
                  <c:v>135.5778907033519</c:v>
                </c:pt>
                <c:pt idx="995">
                  <c:v>162.076431061064</c:v>
                </c:pt>
                <c:pt idx="996">
                  <c:v>136.52636937011519</c:v>
                </c:pt>
                <c:pt idx="997">
                  <c:v>114.61407702000008</c:v>
                </c:pt>
                <c:pt idx="998">
                  <c:v>138.33926005004383</c:v>
                </c:pt>
                <c:pt idx="999">
                  <c:v>170.24396255673986</c:v>
                </c:pt>
                <c:pt idx="1000">
                  <c:v>174.78024210784099</c:v>
                </c:pt>
                <c:pt idx="1001">
                  <c:v>242.24803178814579</c:v>
                </c:pt>
                <c:pt idx="1002">
                  <c:v>224.8581392830223</c:v>
                </c:pt>
                <c:pt idx="1003">
                  <c:v>227.50904742533396</c:v>
                </c:pt>
                <c:pt idx="1004">
                  <c:v>195.46984653086554</c:v>
                </c:pt>
                <c:pt idx="1005">
                  <c:v>269.29443694161563</c:v>
                </c:pt>
                <c:pt idx="1006">
                  <c:v>262.77952671568255</c:v>
                </c:pt>
                <c:pt idx="1007">
                  <c:v>297.33751451058754</c:v>
                </c:pt>
                <c:pt idx="1008">
                  <c:v>211.40507655712977</c:v>
                </c:pt>
                <c:pt idx="1009">
                  <c:v>342.66229678242513</c:v>
                </c:pt>
                <c:pt idx="1010">
                  <c:v>274.95351409599044</c:v>
                </c:pt>
                <c:pt idx="1011">
                  <c:v>278.43020956493007</c:v>
                </c:pt>
                <c:pt idx="1012">
                  <c:v>317.45520344242527</c:v>
                </c:pt>
                <c:pt idx="1013">
                  <c:v>356.48993565517452</c:v>
                </c:pt>
                <c:pt idx="1014">
                  <c:v>348.03477738672649</c:v>
                </c:pt>
                <c:pt idx="1015">
                  <c:v>378.80083113380311</c:v>
                </c:pt>
                <c:pt idx="1016">
                  <c:v>440.60079971716391</c:v>
                </c:pt>
                <c:pt idx="1017">
                  <c:v>406.5506477559581</c:v>
                </c:pt>
                <c:pt idx="1018">
                  <c:v>408.09746293205188</c:v>
                </c:pt>
                <c:pt idx="1019">
                  <c:v>430.58760223958245</c:v>
                </c:pt>
                <c:pt idx="1020">
                  <c:v>444.87703060345325</c:v>
                </c:pt>
                <c:pt idx="1021">
                  <c:v>526.64153493407866</c:v>
                </c:pt>
                <c:pt idx="1022">
                  <c:v>519.00013072644242</c:v>
                </c:pt>
                <c:pt idx="1023">
                  <c:v>473.90396621347122</c:v>
                </c:pt>
                <c:pt idx="1024">
                  <c:v>560.20796863348266</c:v>
                </c:pt>
                <c:pt idx="1025">
                  <c:v>522.37755155367881</c:v>
                </c:pt>
                <c:pt idx="1026">
                  <c:v>605.9084254035829</c:v>
                </c:pt>
                <c:pt idx="1027">
                  <c:v>581.72937684984458</c:v>
                </c:pt>
                <c:pt idx="1028">
                  <c:v>673.43423105220313</c:v>
                </c:pt>
                <c:pt idx="1029">
                  <c:v>669.29160342630735</c:v>
                </c:pt>
                <c:pt idx="1030">
                  <c:v>654.21402647808702</c:v>
                </c:pt>
                <c:pt idx="1031">
                  <c:v>778.6730133889746</c:v>
                </c:pt>
                <c:pt idx="1032">
                  <c:v>770.85803523503898</c:v>
                </c:pt>
                <c:pt idx="1033">
                  <c:v>753.8684167590086</c:v>
                </c:pt>
                <c:pt idx="1034">
                  <c:v>800.75422265750478</c:v>
                </c:pt>
                <c:pt idx="1035">
                  <c:v>860.35795319111162</c:v>
                </c:pt>
                <c:pt idx="1036">
                  <c:v>909.02756206541801</c:v>
                </c:pt>
                <c:pt idx="1037">
                  <c:v>922.97693462252471</c:v>
                </c:pt>
                <c:pt idx="1038">
                  <c:v>1054.6166151794027</c:v>
                </c:pt>
                <c:pt idx="1039">
                  <c:v>1023.8628078714114</c:v>
                </c:pt>
                <c:pt idx="1040">
                  <c:v>1066.9404775223677</c:v>
                </c:pt>
                <c:pt idx="1041">
                  <c:v>1139.221952268997</c:v>
                </c:pt>
                <c:pt idx="1042">
                  <c:v>1122.9657254854926</c:v>
                </c:pt>
                <c:pt idx="1043">
                  <c:v>1155.0696525002984</c:v>
                </c:pt>
                <c:pt idx="1044">
                  <c:v>1271.0285592897637</c:v>
                </c:pt>
                <c:pt idx="1045">
                  <c:v>1385.1737684783543</c:v>
                </c:pt>
                <c:pt idx="1046">
                  <c:v>1410.7864771702143</c:v>
                </c:pt>
                <c:pt idx="1047">
                  <c:v>1418.1752869457275</c:v>
                </c:pt>
                <c:pt idx="1048">
                  <c:v>1513.9674952413009</c:v>
                </c:pt>
                <c:pt idx="1049">
                  <c:v>1453.8229839113569</c:v>
                </c:pt>
                <c:pt idx="1050">
                  <c:v>1629.8614939271918</c:v>
                </c:pt>
                <c:pt idx="1051">
                  <c:v>1707.3369433445075</c:v>
                </c:pt>
                <c:pt idx="1052">
                  <c:v>1751.9999206742289</c:v>
                </c:pt>
                <c:pt idx="1053">
                  <c:v>1876.8399539369973</c:v>
                </c:pt>
                <c:pt idx="1054">
                  <c:v>1946.9835015028043</c:v>
                </c:pt>
                <c:pt idx="1055">
                  <c:v>2048.9697128002699</c:v>
                </c:pt>
                <c:pt idx="1056">
                  <c:v>2024.2364779074182</c:v>
                </c:pt>
                <c:pt idx="1057">
                  <c:v>2121.6556943867085</c:v>
                </c:pt>
                <c:pt idx="1058">
                  <c:v>2225.3825897096717</c:v>
                </c:pt>
                <c:pt idx="1059">
                  <c:v>2406.6142086392097</c:v>
                </c:pt>
                <c:pt idx="1060">
                  <c:v>2472.9013484898219</c:v>
                </c:pt>
                <c:pt idx="1061">
                  <c:v>2500.9213012967184</c:v>
                </c:pt>
                <c:pt idx="1062">
                  <c:v>2644.6820514875567</c:v>
                </c:pt>
                <c:pt idx="1063">
                  <c:v>2755.5464293207656</c:v>
                </c:pt>
                <c:pt idx="1064">
                  <c:v>2797.1572748405961</c:v>
                </c:pt>
                <c:pt idx="1065">
                  <c:v>2958.0872196236528</c:v>
                </c:pt>
                <c:pt idx="1066">
                  <c:v>3040.6525185739688</c:v>
                </c:pt>
                <c:pt idx="1067">
                  <c:v>3241.6568192177101</c:v>
                </c:pt>
                <c:pt idx="1068">
                  <c:v>3323.1952109121025</c:v>
                </c:pt>
                <c:pt idx="1069">
                  <c:v>3474.0047358232719</c:v>
                </c:pt>
                <c:pt idx="1070">
                  <c:v>3642.0349082407115</c:v>
                </c:pt>
                <c:pt idx="1071">
                  <c:v>3783.6563658524497</c:v>
                </c:pt>
                <c:pt idx="1072">
                  <c:v>3934.3506747836591</c:v>
                </c:pt>
                <c:pt idx="1073">
                  <c:v>4074.0208448884528</c:v>
                </c:pt>
                <c:pt idx="1074">
                  <c:v>4150.8568501957898</c:v>
                </c:pt>
                <c:pt idx="1075">
                  <c:v>4320.5675061051843</c:v>
                </c:pt>
                <c:pt idx="1076">
                  <c:v>4526.6094122609211</c:v>
                </c:pt>
                <c:pt idx="1077">
                  <c:v>4762.7101427849966</c:v>
                </c:pt>
                <c:pt idx="1078">
                  <c:v>5067.0461030061369</c:v>
                </c:pt>
                <c:pt idx="1079">
                  <c:v>5222.8534575508875</c:v>
                </c:pt>
                <c:pt idx="1080">
                  <c:v>5344.9934493217479</c:v>
                </c:pt>
                <c:pt idx="1081">
                  <c:v>5670.0960286813179</c:v>
                </c:pt>
                <c:pt idx="1082">
                  <c:v>5772.9760612928203</c:v>
                </c:pt>
                <c:pt idx="1083">
                  <c:v>5989.6511538201148</c:v>
                </c:pt>
                <c:pt idx="1084">
                  <c:v>6248.0746096739522</c:v>
                </c:pt>
                <c:pt idx="1085">
                  <c:v>6515.5981969026716</c:v>
                </c:pt>
                <c:pt idx="1086">
                  <c:v>6659.3202905592252</c:v>
                </c:pt>
                <c:pt idx="1087">
                  <c:v>6966.6980576659498</c:v>
                </c:pt>
                <c:pt idx="1088">
                  <c:v>7288.6204549314689</c:v>
                </c:pt>
                <c:pt idx="1089">
                  <c:v>7693.2287735804002</c:v>
                </c:pt>
                <c:pt idx="1090">
                  <c:v>7879.492021417027</c:v>
                </c:pt>
                <c:pt idx="1091">
                  <c:v>8194.7608989281707</c:v>
                </c:pt>
                <c:pt idx="1092">
                  <c:v>8471.8374795750315</c:v>
                </c:pt>
                <c:pt idx="1093">
                  <c:v>8716.1233126723491</c:v>
                </c:pt>
                <c:pt idx="1094">
                  <c:v>9142.0709318239351</c:v>
                </c:pt>
                <c:pt idx="1095">
                  <c:v>9432.572488236754</c:v>
                </c:pt>
                <c:pt idx="1096">
                  <c:v>9889.2925652266367</c:v>
                </c:pt>
                <c:pt idx="1097">
                  <c:v>10298.584325614456</c:v>
                </c:pt>
                <c:pt idx="1098">
                  <c:v>10585.219062661412</c:v>
                </c:pt>
                <c:pt idx="1099">
                  <c:v>10951.716828310851</c:v>
                </c:pt>
                <c:pt idx="1100">
                  <c:v>11503.309217271733</c:v>
                </c:pt>
                <c:pt idx="1101">
                  <c:v>11819.675818202095</c:v>
                </c:pt>
                <c:pt idx="1102">
                  <c:v>12401.963373611045</c:v>
                </c:pt>
                <c:pt idx="1103">
                  <c:v>12783.513182869836</c:v>
                </c:pt>
                <c:pt idx="1104">
                  <c:v>13076.870132292966</c:v>
                </c:pt>
                <c:pt idx="1105">
                  <c:v>13758.614458738855</c:v>
                </c:pt>
                <c:pt idx="1106">
                  <c:v>14244.221492541885</c:v>
                </c:pt>
                <c:pt idx="1107">
                  <c:v>14880.214420583607</c:v>
                </c:pt>
                <c:pt idx="1108">
                  <c:v>15379.190815210894</c:v>
                </c:pt>
                <c:pt idx="1109">
                  <c:v>16063.041410096794</c:v>
                </c:pt>
                <c:pt idx="1110">
                  <c:v>16592.611682627707</c:v>
                </c:pt>
                <c:pt idx="1111">
                  <c:v>17116.555604212492</c:v>
                </c:pt>
                <c:pt idx="1112">
                  <c:v>17677.642187890986</c:v>
                </c:pt>
                <c:pt idx="1113">
                  <c:v>18455.214348276284</c:v>
                </c:pt>
                <c:pt idx="1114">
                  <c:v>18982.544201795499</c:v>
                </c:pt>
                <c:pt idx="1115">
                  <c:v>19657.383262928524</c:v>
                </c:pt>
                <c:pt idx="1116">
                  <c:v>20613.018869472471</c:v>
                </c:pt>
                <c:pt idx="1117">
                  <c:v>21668.118206157113</c:v>
                </c:pt>
                <c:pt idx="1118">
                  <c:v>22185.995339749032</c:v>
                </c:pt>
                <c:pt idx="1119">
                  <c:v>23183.705391868254</c:v>
                </c:pt>
                <c:pt idx="1120">
                  <c:v>24060.052867915059</c:v>
                </c:pt>
                <c:pt idx="1121">
                  <c:v>24852.117748798566</c:v>
                </c:pt>
                <c:pt idx="1122">
                  <c:v>25467.559782990815</c:v>
                </c:pt>
                <c:pt idx="1123">
                  <c:v>26219.611827626006</c:v>
                </c:pt>
                <c:pt idx="1124">
                  <c:v>27133.82493707279</c:v>
                </c:pt>
                <c:pt idx="1125">
                  <c:v>28307.951444106264</c:v>
                </c:pt>
                <c:pt idx="1126">
                  <c:v>29436.870305065728</c:v>
                </c:pt>
                <c:pt idx="1127">
                  <c:v>30533.292385052089</c:v>
                </c:pt>
                <c:pt idx="1128">
                  <c:v>31752.075079161266</c:v>
                </c:pt>
                <c:pt idx="1129">
                  <c:v>32748.264283545195</c:v>
                </c:pt>
                <c:pt idx="1130">
                  <c:v>33893.283414009966</c:v>
                </c:pt>
                <c:pt idx="1131">
                  <c:v>34707.668560366226</c:v>
                </c:pt>
                <c:pt idx="1132">
                  <c:v>36077.212839312611</c:v>
                </c:pt>
                <c:pt idx="1133">
                  <c:v>37072.489597720094</c:v>
                </c:pt>
                <c:pt idx="1134">
                  <c:v>38443.913590436299</c:v>
                </c:pt>
                <c:pt idx="1135">
                  <c:v>40034.872395902443</c:v>
                </c:pt>
                <c:pt idx="1136">
                  <c:v>41396.003105931923</c:v>
                </c:pt>
                <c:pt idx="1137">
                  <c:v>42857.95220033377</c:v>
                </c:pt>
                <c:pt idx="1138">
                  <c:v>44406.335356594565</c:v>
                </c:pt>
                <c:pt idx="1139">
                  <c:v>45706.482614647059</c:v>
                </c:pt>
                <c:pt idx="1140">
                  <c:v>47187.966721495817</c:v>
                </c:pt>
                <c:pt idx="1141">
                  <c:v>48592.232631828971</c:v>
                </c:pt>
                <c:pt idx="1142">
                  <c:v>50086.209481676036</c:v>
                </c:pt>
                <c:pt idx="1143">
                  <c:v>51969.983086611588</c:v>
                </c:pt>
                <c:pt idx="1144">
                  <c:v>53801.960552611898</c:v>
                </c:pt>
                <c:pt idx="1145">
                  <c:v>56128.46791051235</c:v>
                </c:pt>
                <c:pt idx="1146">
                  <c:v>58208.174376545401</c:v>
                </c:pt>
                <c:pt idx="1147">
                  <c:v>60414.273566380609</c:v>
                </c:pt>
                <c:pt idx="1148">
                  <c:v>62378.153114873654</c:v>
                </c:pt>
                <c:pt idx="1149">
                  <c:v>64684.492906974992</c:v>
                </c:pt>
                <c:pt idx="1150">
                  <c:v>66559.680841662135</c:v>
                </c:pt>
                <c:pt idx="1151">
                  <c:v>68787.639274925037</c:v>
                </c:pt>
                <c:pt idx="1152">
                  <c:v>71289.516956779946</c:v>
                </c:pt>
                <c:pt idx="1153">
                  <c:v>73544.68622656705</c:v>
                </c:pt>
                <c:pt idx="1154">
                  <c:v>75809.639280907912</c:v>
                </c:pt>
                <c:pt idx="1155">
                  <c:v>78777.630311506276</c:v>
                </c:pt>
                <c:pt idx="1156">
                  <c:v>82022.328089148723</c:v>
                </c:pt>
                <c:pt idx="1157">
                  <c:v>85233.29406034344</c:v>
                </c:pt>
                <c:pt idx="1158">
                  <c:v>87982.479217193904</c:v>
                </c:pt>
                <c:pt idx="1159">
                  <c:v>91450.181145263778</c:v>
                </c:pt>
                <c:pt idx="1160">
                  <c:v>94459.398269330719</c:v>
                </c:pt>
                <c:pt idx="1161">
                  <c:v>97735.003440724788</c:v>
                </c:pt>
                <c:pt idx="1162">
                  <c:v>100572.36269958338</c:v>
                </c:pt>
                <c:pt idx="1163">
                  <c:v>103992.95803591493</c:v>
                </c:pt>
                <c:pt idx="1164">
                  <c:v>107029.82674225407</c:v>
                </c:pt>
                <c:pt idx="1165">
                  <c:v>111088.7831183177</c:v>
                </c:pt>
                <c:pt idx="1166">
                  <c:v>115441.42009628432</c:v>
                </c:pt>
                <c:pt idx="1167">
                  <c:v>120017.49529786051</c:v>
                </c:pt>
                <c:pt idx="1168">
                  <c:v>124347.00818156704</c:v>
                </c:pt>
                <c:pt idx="1169">
                  <c:v>129058.6596170814</c:v>
                </c:pt>
                <c:pt idx="1170">
                  <c:v>133676.45792582948</c:v>
                </c:pt>
                <c:pt idx="1171">
                  <c:v>138922.26460475847</c:v>
                </c:pt>
                <c:pt idx="1172">
                  <c:v>143141.78706688437</c:v>
                </c:pt>
                <c:pt idx="1173">
                  <c:v>148242.22483608656</c:v>
                </c:pt>
                <c:pt idx="1174">
                  <c:v>152145.80049360514</c:v>
                </c:pt>
                <c:pt idx="1175">
                  <c:v>157341.46071945468</c:v>
                </c:pt>
                <c:pt idx="1176">
                  <c:v>162852.53447044574</c:v>
                </c:pt>
                <c:pt idx="1177">
                  <c:v>169376.03001123419</c:v>
                </c:pt>
                <c:pt idx="1178">
                  <c:v>175107.8148816711</c:v>
                </c:pt>
                <c:pt idx="1179">
                  <c:v>182285.17304045425</c:v>
                </c:pt>
                <c:pt idx="1180">
                  <c:v>188777.74597674789</c:v>
                </c:pt>
                <c:pt idx="1181">
                  <c:v>195211.22028063523</c:v>
                </c:pt>
                <c:pt idx="1182">
                  <c:v>201471.28564698255</c:v>
                </c:pt>
                <c:pt idx="1183">
                  <c:v>207079.45528881587</c:v>
                </c:pt>
                <c:pt idx="1184">
                  <c:v>212925.41092961462</c:v>
                </c:pt>
                <c:pt idx="1185">
                  <c:v>218657.28789603073</c:v>
                </c:pt>
                <c:pt idx="1186">
                  <c:v>224249.00275085829</c:v>
                </c:pt>
                <c:pt idx="1187">
                  <c:v>229416.92708516525</c:v>
                </c:pt>
                <c:pt idx="1188">
                  <c:v>235914.15509472729</c:v>
                </c:pt>
                <c:pt idx="1189">
                  <c:v>242057.95463618869</c:v>
                </c:pt>
                <c:pt idx="1190">
                  <c:v>248505.6080362105</c:v>
                </c:pt>
                <c:pt idx="1191">
                  <c:v>253860.59899899614</c:v>
                </c:pt>
                <c:pt idx="1192">
                  <c:v>257559.52549494139</c:v>
                </c:pt>
                <c:pt idx="1193">
                  <c:v>260954.79672883661</c:v>
                </c:pt>
                <c:pt idx="1194">
                  <c:v>263095.52545554587</c:v>
                </c:pt>
                <c:pt idx="1195">
                  <c:v>264137.89500748657</c:v>
                </c:pt>
                <c:pt idx="1196">
                  <c:v>265564.38670676388</c:v>
                </c:pt>
                <c:pt idx="1197">
                  <c:v>265848.59928816644</c:v>
                </c:pt>
                <c:pt idx="1198">
                  <c:v>265840.41106365388</c:v>
                </c:pt>
                <c:pt idx="1199">
                  <c:v>265985.90834728093</c:v>
                </c:pt>
                <c:pt idx="1200">
                  <c:v>265714.16588643589</c:v>
                </c:pt>
                <c:pt idx="1201">
                  <c:v>265697.39926393441</c:v>
                </c:pt>
                <c:pt idx="1202">
                  <c:v>264295.81771132216</c:v>
                </c:pt>
                <c:pt idx="1203">
                  <c:v>262278.45596508798</c:v>
                </c:pt>
                <c:pt idx="1204">
                  <c:v>259989.26821154752</c:v>
                </c:pt>
                <c:pt idx="1205">
                  <c:v>256129.12220238862</c:v>
                </c:pt>
                <c:pt idx="1206">
                  <c:v>251390.83342280268</c:v>
                </c:pt>
                <c:pt idx="1207">
                  <c:v>246929.28118042881</c:v>
                </c:pt>
                <c:pt idx="1208">
                  <c:v>240039.54096370575</c:v>
                </c:pt>
                <c:pt idx="1209">
                  <c:v>235078.81763438747</c:v>
                </c:pt>
                <c:pt idx="1210">
                  <c:v>230147.23956278356</c:v>
                </c:pt>
                <c:pt idx="1211">
                  <c:v>225869.18365008855</c:v>
                </c:pt>
                <c:pt idx="1212">
                  <c:v>221530.49492315808</c:v>
                </c:pt>
                <c:pt idx="1213">
                  <c:v>216854.7327472461</c:v>
                </c:pt>
                <c:pt idx="1214">
                  <c:v>211168.08167120483</c:v>
                </c:pt>
                <c:pt idx="1215">
                  <c:v>206288.67917807409</c:v>
                </c:pt>
                <c:pt idx="1216">
                  <c:v>199968.14127423635</c:v>
                </c:pt>
                <c:pt idx="1217">
                  <c:v>194733.32221801183</c:v>
                </c:pt>
                <c:pt idx="1218">
                  <c:v>187950.47249049335</c:v>
                </c:pt>
                <c:pt idx="1219">
                  <c:v>181420.78094631992</c:v>
                </c:pt>
                <c:pt idx="1220">
                  <c:v>175699.28697035901</c:v>
                </c:pt>
                <c:pt idx="1221">
                  <c:v>170281.5848392297</c:v>
                </c:pt>
                <c:pt idx="1222">
                  <c:v>164482.58314194268</c:v>
                </c:pt>
                <c:pt idx="1223">
                  <c:v>159538.94037235822</c:v>
                </c:pt>
                <c:pt idx="1224">
                  <c:v>155083.52669559844</c:v>
                </c:pt>
                <c:pt idx="1225">
                  <c:v>150638.21069030842</c:v>
                </c:pt>
                <c:pt idx="1226">
                  <c:v>145791.16865669307</c:v>
                </c:pt>
                <c:pt idx="1227">
                  <c:v>140620.46367539177</c:v>
                </c:pt>
                <c:pt idx="1228">
                  <c:v>134891.33772343534</c:v>
                </c:pt>
                <c:pt idx="1229">
                  <c:v>128676.99210639769</c:v>
                </c:pt>
                <c:pt idx="1230">
                  <c:v>122800.49577478509</c:v>
                </c:pt>
                <c:pt idx="1231">
                  <c:v>117137.19628621968</c:v>
                </c:pt>
                <c:pt idx="1232">
                  <c:v>112098.2707115669</c:v>
                </c:pt>
                <c:pt idx="1233">
                  <c:v>107760.46671259093</c:v>
                </c:pt>
                <c:pt idx="1234">
                  <c:v>103402.01624469714</c:v>
                </c:pt>
                <c:pt idx="1235">
                  <c:v>98959.186370541327</c:v>
                </c:pt>
                <c:pt idx="1236">
                  <c:v>95128.979392103283</c:v>
                </c:pt>
                <c:pt idx="1237">
                  <c:v>90853.63101735097</c:v>
                </c:pt>
                <c:pt idx="1238">
                  <c:v>86758.660439957821</c:v>
                </c:pt>
                <c:pt idx="1239">
                  <c:v>81868.376777069978</c:v>
                </c:pt>
                <c:pt idx="1240">
                  <c:v>77646.203847008626</c:v>
                </c:pt>
                <c:pt idx="1241">
                  <c:v>72992.709569644459</c:v>
                </c:pt>
                <c:pt idx="1242">
                  <c:v>68908.408977259925</c:v>
                </c:pt>
                <c:pt idx="1243">
                  <c:v>64889.379999973644</c:v>
                </c:pt>
                <c:pt idx="1244">
                  <c:v>61984.64337395363</c:v>
                </c:pt>
                <c:pt idx="1245">
                  <c:v>58984.434466543607</c:v>
                </c:pt>
                <c:pt idx="1246">
                  <c:v>56239.305501166884</c:v>
                </c:pt>
                <c:pt idx="1247">
                  <c:v>53604.748522371359</c:v>
                </c:pt>
                <c:pt idx="1248">
                  <c:v>50944.719197088059</c:v>
                </c:pt>
                <c:pt idx="1249">
                  <c:v>47986.404093163052</c:v>
                </c:pt>
                <c:pt idx="1250">
                  <c:v>45338.928411542387</c:v>
                </c:pt>
                <c:pt idx="1251">
                  <c:v>42682.505676110392</c:v>
                </c:pt>
                <c:pt idx="1252">
                  <c:v>40029.361151322191</c:v>
                </c:pt>
                <c:pt idx="1253">
                  <c:v>37078.723033094277</c:v>
                </c:pt>
                <c:pt idx="1254">
                  <c:v>34924.15571572409</c:v>
                </c:pt>
                <c:pt idx="1255">
                  <c:v>32755.405075847779</c:v>
                </c:pt>
                <c:pt idx="1256">
                  <c:v>30791.420654653346</c:v>
                </c:pt>
                <c:pt idx="1257">
                  <c:v>29234.526052712474</c:v>
                </c:pt>
                <c:pt idx="1258">
                  <c:v>27731.390872379907</c:v>
                </c:pt>
                <c:pt idx="1259">
                  <c:v>26231.980555964208</c:v>
                </c:pt>
                <c:pt idx="1260">
                  <c:v>24835.801254580991</c:v>
                </c:pt>
                <c:pt idx="1261">
                  <c:v>23365.277405982808</c:v>
                </c:pt>
                <c:pt idx="1262">
                  <c:v>22056.688118700597</c:v>
                </c:pt>
                <c:pt idx="1263">
                  <c:v>20560.262327277764</c:v>
                </c:pt>
                <c:pt idx="1264">
                  <c:v>19127.898656273112</c:v>
                </c:pt>
                <c:pt idx="1265">
                  <c:v>18024.102129647832</c:v>
                </c:pt>
                <c:pt idx="1266">
                  <c:v>16696.986328920502</c:v>
                </c:pt>
                <c:pt idx="1267">
                  <c:v>15629.652935536064</c:v>
                </c:pt>
                <c:pt idx="1268">
                  <c:v>14719.792197467279</c:v>
                </c:pt>
                <c:pt idx="1269">
                  <c:v>13813.170913077449</c:v>
                </c:pt>
                <c:pt idx="1270">
                  <c:v>13007.081307335162</c:v>
                </c:pt>
                <c:pt idx="1271">
                  <c:v>12117.206529509742</c:v>
                </c:pt>
                <c:pt idx="1272">
                  <c:v>11388.649274386325</c:v>
                </c:pt>
                <c:pt idx="1273">
                  <c:v>10778.840053047197</c:v>
                </c:pt>
                <c:pt idx="1274">
                  <c:v>10094.252898464954</c:v>
                </c:pt>
                <c:pt idx="1275">
                  <c:v>9608.545884469293</c:v>
                </c:pt>
                <c:pt idx="1276">
                  <c:v>8947.2771693782834</c:v>
                </c:pt>
                <c:pt idx="1277">
                  <c:v>8509.4383493817204</c:v>
                </c:pt>
                <c:pt idx="1278">
                  <c:v>7848.6888243573476</c:v>
                </c:pt>
                <c:pt idx="1279">
                  <c:v>7296.7750142922596</c:v>
                </c:pt>
                <c:pt idx="1280">
                  <c:v>6793.9025266048948</c:v>
                </c:pt>
                <c:pt idx="1281">
                  <c:v>6290.875104562183</c:v>
                </c:pt>
                <c:pt idx="1282">
                  <c:v>5903.2829015817297</c:v>
                </c:pt>
                <c:pt idx="1283">
                  <c:v>5612.9799261832077</c:v>
                </c:pt>
                <c:pt idx="1284">
                  <c:v>5338.8999180304836</c:v>
                </c:pt>
                <c:pt idx="1285">
                  <c:v>5044.7953409661768</c:v>
                </c:pt>
                <c:pt idx="1286">
                  <c:v>4698.7029229656109</c:v>
                </c:pt>
                <c:pt idx="1287">
                  <c:v>4508.2513234769831</c:v>
                </c:pt>
                <c:pt idx="1288">
                  <c:v>4279.4085378592681</c:v>
                </c:pt>
                <c:pt idx="1289">
                  <c:v>3968.5963270488905</c:v>
                </c:pt>
                <c:pt idx="1290">
                  <c:v>3779.7780828855025</c:v>
                </c:pt>
                <c:pt idx="1291">
                  <c:v>3468.8117436725283</c:v>
                </c:pt>
                <c:pt idx="1292">
                  <c:v>3259.7457817362651</c:v>
                </c:pt>
                <c:pt idx="1293">
                  <c:v>3101.7282017475004</c:v>
                </c:pt>
                <c:pt idx="1294">
                  <c:v>2801.4809659009375</c:v>
                </c:pt>
                <c:pt idx="1295">
                  <c:v>2695.3039364458091</c:v>
                </c:pt>
                <c:pt idx="1296">
                  <c:v>2453.1908610441974</c:v>
                </c:pt>
                <c:pt idx="1297">
                  <c:v>2392.4988386107125</c:v>
                </c:pt>
                <c:pt idx="1298">
                  <c:v>2172.2264850971892</c:v>
                </c:pt>
                <c:pt idx="1299">
                  <c:v>2047.5593797100696</c:v>
                </c:pt>
                <c:pt idx="1300">
                  <c:v>2004.9762219591887</c:v>
                </c:pt>
                <c:pt idx="1301">
                  <c:v>1945.9424357002993</c:v>
                </c:pt>
                <c:pt idx="1302">
                  <c:v>1823.0421481055366</c:v>
                </c:pt>
                <c:pt idx="1303">
                  <c:v>1636.199640502341</c:v>
                </c:pt>
                <c:pt idx="1304">
                  <c:v>1562.4546164554963</c:v>
                </c:pt>
                <c:pt idx="1305">
                  <c:v>1465.8713459171186</c:v>
                </c:pt>
                <c:pt idx="1306">
                  <c:v>1356.4795393586219</c:v>
                </c:pt>
                <c:pt idx="1307">
                  <c:v>1303.5326557547635</c:v>
                </c:pt>
                <c:pt idx="1308">
                  <c:v>1214.1289925554463</c:v>
                </c:pt>
                <c:pt idx="1309">
                  <c:v>1139.2809527719014</c:v>
                </c:pt>
                <c:pt idx="1310">
                  <c:v>1017.8159868994221</c:v>
                </c:pt>
                <c:pt idx="1311">
                  <c:v>980.29368944182579</c:v>
                </c:pt>
                <c:pt idx="1312">
                  <c:v>891.65317492355371</c:v>
                </c:pt>
                <c:pt idx="1313">
                  <c:v>944.3144669134565</c:v>
                </c:pt>
                <c:pt idx="1314">
                  <c:v>835.53786445070966</c:v>
                </c:pt>
                <c:pt idx="1315">
                  <c:v>825.24910761140541</c:v>
                </c:pt>
                <c:pt idx="1316">
                  <c:v>732.76817712190564</c:v>
                </c:pt>
                <c:pt idx="1317">
                  <c:v>730.62671597018448</c:v>
                </c:pt>
                <c:pt idx="1318">
                  <c:v>593.43019122089709</c:v>
                </c:pt>
                <c:pt idx="1319">
                  <c:v>591.17313260455069</c:v>
                </c:pt>
                <c:pt idx="1320">
                  <c:v>546.05844057279819</c:v>
                </c:pt>
                <c:pt idx="1321">
                  <c:v>494.52587164761712</c:v>
                </c:pt>
                <c:pt idx="1322">
                  <c:v>494.00566424972749</c:v>
                </c:pt>
                <c:pt idx="1323">
                  <c:v>468.87312143010269</c:v>
                </c:pt>
                <c:pt idx="1324">
                  <c:v>411.77641702874473</c:v>
                </c:pt>
                <c:pt idx="1325">
                  <c:v>436.71944097762321</c:v>
                </c:pt>
                <c:pt idx="1326">
                  <c:v>379.56539248978504</c:v>
                </c:pt>
                <c:pt idx="1327">
                  <c:v>414.53911730347272</c:v>
                </c:pt>
                <c:pt idx="1328">
                  <c:v>349.06930420353876</c:v>
                </c:pt>
                <c:pt idx="1329">
                  <c:v>333.80427509932815</c:v>
                </c:pt>
                <c:pt idx="1330">
                  <c:v>240.03829540142135</c:v>
                </c:pt>
                <c:pt idx="1331">
                  <c:v>280.33556283958194</c:v>
                </c:pt>
                <c:pt idx="1332">
                  <c:v>191.0773766489736</c:v>
                </c:pt>
                <c:pt idx="1333">
                  <c:v>253.26940184264453</c:v>
                </c:pt>
                <c:pt idx="1334">
                  <c:v>263.37868629726614</c:v>
                </c:pt>
                <c:pt idx="1335">
                  <c:v>179.51833760575946</c:v>
                </c:pt>
                <c:pt idx="1336">
                  <c:v>168.59101745882788</c:v>
                </c:pt>
                <c:pt idx="1337">
                  <c:v>140.34379909788473</c:v>
                </c:pt>
                <c:pt idx="1338">
                  <c:v>206.97593770769694</c:v>
                </c:pt>
                <c:pt idx="1339">
                  <c:v>219.70325824416545</c:v>
                </c:pt>
                <c:pt idx="1340">
                  <c:v>136.63254411731211</c:v>
                </c:pt>
                <c:pt idx="1341">
                  <c:v>162.13020010509987</c:v>
                </c:pt>
                <c:pt idx="1342">
                  <c:v>94.484811990624479</c:v>
                </c:pt>
                <c:pt idx="1343">
                  <c:v>57.882464850214213</c:v>
                </c:pt>
                <c:pt idx="1344">
                  <c:v>73.235923702417921</c:v>
                </c:pt>
                <c:pt idx="1345">
                  <c:v>139.70944366330693</c:v>
                </c:pt>
                <c:pt idx="1346">
                  <c:v>35.510184290359298</c:v>
                </c:pt>
                <c:pt idx="1347">
                  <c:v>72.701661071313936</c:v>
                </c:pt>
                <c:pt idx="1348">
                  <c:v>67.017510377279393</c:v>
                </c:pt>
                <c:pt idx="1349">
                  <c:v>103.25470689740439</c:v>
                </c:pt>
                <c:pt idx="1350">
                  <c:v>53.725076324211493</c:v>
                </c:pt>
                <c:pt idx="1351">
                  <c:v>0</c:v>
                </c:pt>
                <c:pt idx="1352">
                  <c:v>33.963461194820091</c:v>
                </c:pt>
                <c:pt idx="1353">
                  <c:v>31.827059784648874</c:v>
                </c:pt>
                <c:pt idx="1354">
                  <c:v>20.510972543230402</c:v>
                </c:pt>
                <c:pt idx="1355">
                  <c:v>53.014252442361617</c:v>
                </c:pt>
                <c:pt idx="1356">
                  <c:v>0</c:v>
                </c:pt>
                <c:pt idx="1357">
                  <c:v>0</c:v>
                </c:pt>
                <c:pt idx="1358">
                  <c:v>6.1536728099328641</c:v>
                </c:pt>
                <c:pt idx="1359">
                  <c:v>0</c:v>
                </c:pt>
                <c:pt idx="1360">
                  <c:v>0</c:v>
                </c:pt>
                <c:pt idx="1361">
                  <c:v>5.7032736598148617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22.554398460416856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23.080673140911507</c:v>
                </c:pt>
                <c:pt idx="1373">
                  <c:v>22.393384298724719</c:v>
                </c:pt>
                <c:pt idx="1374">
                  <c:v>19.89219921533239</c:v>
                </c:pt>
                <c:pt idx="1375">
                  <c:v>0</c:v>
                </c:pt>
                <c:pt idx="1376">
                  <c:v>0</c:v>
                </c:pt>
                <c:pt idx="1377">
                  <c:v>1.3221300698793144</c:v>
                </c:pt>
                <c:pt idx="1378">
                  <c:v>0</c:v>
                </c:pt>
                <c:pt idx="1379">
                  <c:v>3.4639383254665077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5.1331455414075648</c:v>
                </c:pt>
                <c:pt idx="1390">
                  <c:v>42.569454264108167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15.957748452495117</c:v>
                </c:pt>
                <c:pt idx="1396">
                  <c:v>0</c:v>
                </c:pt>
                <c:pt idx="1397">
                  <c:v>4.8722706557182534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0.4318986622216201</c:v>
                </c:pt>
                <c:pt idx="1410">
                  <c:v>0</c:v>
                </c:pt>
                <c:pt idx="1411">
                  <c:v>0</c:v>
                </c:pt>
                <c:pt idx="1412">
                  <c:v>28.987797545474315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4.5346625483662635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2.8191145310531098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4.4135934537467705</c:v>
                </c:pt>
                <c:pt idx="1442">
                  <c:v>14.000484176309357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1.6734386866803845</c:v>
                </c:pt>
                <c:pt idx="1462">
                  <c:v>12.979495946575589</c:v>
                </c:pt>
                <c:pt idx="1463">
                  <c:v>0</c:v>
                </c:pt>
                <c:pt idx="1464">
                  <c:v>0</c:v>
                </c:pt>
                <c:pt idx="1465">
                  <c:v>1.2462418526297085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29.039885453216705</c:v>
                </c:pt>
                <c:pt idx="1470">
                  <c:v>0</c:v>
                </c:pt>
                <c:pt idx="1471">
                  <c:v>13.246765534325725</c:v>
                </c:pt>
                <c:pt idx="1472">
                  <c:v>16.295831615963351</c:v>
                </c:pt>
                <c:pt idx="1473">
                  <c:v>0</c:v>
                </c:pt>
                <c:pt idx="1474">
                  <c:v>8.699428908319625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27.697163613878921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1.8690081935174234</c:v>
                </c:pt>
                <c:pt idx="1490">
                  <c:v>0.28968112214513297</c:v>
                </c:pt>
                <c:pt idx="1491">
                  <c:v>10.571652191323558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6.9542665824992511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5.3300497550079555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4.0681706466041447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15.339026217084488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1.707061704905918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4.6054923137134409</c:v>
                </c:pt>
                <c:pt idx="1540">
                  <c:v>0</c:v>
                </c:pt>
                <c:pt idx="1541">
                  <c:v>24.02606435618565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32.507466434430533</c:v>
                </c:pt>
                <c:pt idx="1552">
                  <c:v>0</c:v>
                </c:pt>
                <c:pt idx="1553">
                  <c:v>8.0843138225763695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4.8537591072704203</c:v>
                </c:pt>
                <c:pt idx="1558">
                  <c:v>0</c:v>
                </c:pt>
                <c:pt idx="1559">
                  <c:v>5.9684879984821251</c:v>
                </c:pt>
                <c:pt idx="1560">
                  <c:v>0</c:v>
                </c:pt>
                <c:pt idx="1561">
                  <c:v>7.0780503038098885</c:v>
                </c:pt>
                <c:pt idx="1562">
                  <c:v>12.650513480405337</c:v>
                </c:pt>
                <c:pt idx="1563">
                  <c:v>0</c:v>
                </c:pt>
                <c:pt idx="1564">
                  <c:v>20.141183718052822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1.6839455859063222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3.0828142127831839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22.193243776062005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30.671342271739938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15.104998324452275</c:v>
                </c:pt>
                <c:pt idx="1630">
                  <c:v>0</c:v>
                </c:pt>
                <c:pt idx="1631">
                  <c:v>53.515009250272861</c:v>
                </c:pt>
                <c:pt idx="1632">
                  <c:v>1.5330107159002182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2.7019910115071539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27.640727834855703</c:v>
                </c:pt>
                <c:pt idx="1649">
                  <c:v>34.972303708932422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22.782130259031696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9.7933401640659667E-2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11.132231135140593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5.959674971458675</c:v>
                </c:pt>
                <c:pt idx="1699">
                  <c:v>0</c:v>
                </c:pt>
                <c:pt idx="1700">
                  <c:v>68.963410836975839</c:v>
                </c:pt>
                <c:pt idx="1701">
                  <c:v>0.53073678430689597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9.774081262330661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43.621720715911358</c:v>
                </c:pt>
                <c:pt idx="1716">
                  <c:v>2.5650412669505016</c:v>
                </c:pt>
                <c:pt idx="1717">
                  <c:v>38.171055170524873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0.81246180509698007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1.8129952792690958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20.17964314161992</c:v>
                </c:pt>
                <c:pt idx="1743">
                  <c:v>0</c:v>
                </c:pt>
                <c:pt idx="1744">
                  <c:v>11.06992624370924</c:v>
                </c:pt>
                <c:pt idx="1745">
                  <c:v>5.6021249313494366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11.132461284287238</c:v>
                </c:pt>
                <c:pt idx="1753">
                  <c:v>0</c:v>
                </c:pt>
                <c:pt idx="1754">
                  <c:v>0</c:v>
                </c:pt>
                <c:pt idx="1755">
                  <c:v>19.36788817150812</c:v>
                </c:pt>
                <c:pt idx="1756">
                  <c:v>0</c:v>
                </c:pt>
                <c:pt idx="1757">
                  <c:v>38.547350910472694</c:v>
                </c:pt>
                <c:pt idx="1758">
                  <c:v>11.174855384289231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27.628907759740905</c:v>
                </c:pt>
                <c:pt idx="1763">
                  <c:v>7.5570869934595848</c:v>
                </c:pt>
                <c:pt idx="1764">
                  <c:v>42.24401032645499</c:v>
                </c:pt>
                <c:pt idx="1765">
                  <c:v>0</c:v>
                </c:pt>
                <c:pt idx="1766">
                  <c:v>18.527818099488123</c:v>
                </c:pt>
                <c:pt idx="1767">
                  <c:v>0</c:v>
                </c:pt>
                <c:pt idx="1768">
                  <c:v>0</c:v>
                </c:pt>
                <c:pt idx="1769">
                  <c:v>18.546097437115122</c:v>
                </c:pt>
                <c:pt idx="1770">
                  <c:v>0</c:v>
                </c:pt>
                <c:pt idx="1771">
                  <c:v>0</c:v>
                </c:pt>
                <c:pt idx="1772">
                  <c:v>50.506330912096267</c:v>
                </c:pt>
                <c:pt idx="1773">
                  <c:v>20.394846268819045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5.8255854678852543</c:v>
                </c:pt>
                <c:pt idx="1780">
                  <c:v>0</c:v>
                </c:pt>
                <c:pt idx="1781">
                  <c:v>15.875245722223788</c:v>
                </c:pt>
                <c:pt idx="1782">
                  <c:v>0</c:v>
                </c:pt>
                <c:pt idx="1783">
                  <c:v>0</c:v>
                </c:pt>
                <c:pt idx="1784">
                  <c:v>39.619257728180038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33.280774337620379</c:v>
                </c:pt>
                <c:pt idx="1796">
                  <c:v>0</c:v>
                </c:pt>
                <c:pt idx="1797">
                  <c:v>0</c:v>
                </c:pt>
                <c:pt idx="1798">
                  <c:v>15.039967207879862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9.5899940173644538</c:v>
                </c:pt>
                <c:pt idx="1806">
                  <c:v>10.506123940105788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40.6425622987474</c:v>
                </c:pt>
                <c:pt idx="1813">
                  <c:v>21.479961629300057</c:v>
                </c:pt>
                <c:pt idx="1814">
                  <c:v>0</c:v>
                </c:pt>
                <c:pt idx="1815">
                  <c:v>0</c:v>
                </c:pt>
                <c:pt idx="1816">
                  <c:v>27.877152522858644</c:v>
                </c:pt>
                <c:pt idx="1817">
                  <c:v>6.8889559479369069</c:v>
                </c:pt>
                <c:pt idx="1818">
                  <c:v>0</c:v>
                </c:pt>
                <c:pt idx="1819">
                  <c:v>17.846284586275544</c:v>
                </c:pt>
                <c:pt idx="1820">
                  <c:v>21.499542724544462</c:v>
                </c:pt>
                <c:pt idx="1821">
                  <c:v>0</c:v>
                </c:pt>
                <c:pt idx="1822">
                  <c:v>65.31159813232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6.9218719201156915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35.235249499899318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30.693857310479324</c:v>
                </c:pt>
                <c:pt idx="1865">
                  <c:v>6.0525718541229452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2.4009875832685168</c:v>
                </c:pt>
                <c:pt idx="1881">
                  <c:v>0</c:v>
                </c:pt>
                <c:pt idx="1882">
                  <c:v>29.779573177817262</c:v>
                </c:pt>
                <c:pt idx="1883">
                  <c:v>33.429677878206327</c:v>
                </c:pt>
                <c:pt idx="1884">
                  <c:v>0</c:v>
                </c:pt>
                <c:pt idx="1885">
                  <c:v>1.4859497218373079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11.522776601598935</c:v>
                </c:pt>
                <c:pt idx="1890">
                  <c:v>23.38654638189584</c:v>
                </c:pt>
                <c:pt idx="1891">
                  <c:v>0</c:v>
                </c:pt>
                <c:pt idx="1892">
                  <c:v>12.433320084926258</c:v>
                </c:pt>
                <c:pt idx="1893">
                  <c:v>0</c:v>
                </c:pt>
                <c:pt idx="1894">
                  <c:v>0</c:v>
                </c:pt>
                <c:pt idx="1895">
                  <c:v>27.945966805342742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43.451180181205068</c:v>
                </c:pt>
                <c:pt idx="1905">
                  <c:v>0</c:v>
                </c:pt>
                <c:pt idx="1906">
                  <c:v>0</c:v>
                </c:pt>
                <c:pt idx="1907">
                  <c:v>62.612674219366774</c:v>
                </c:pt>
                <c:pt idx="1908">
                  <c:v>29.75634886482316</c:v>
                </c:pt>
                <c:pt idx="1909">
                  <c:v>6.0261463905284813</c:v>
                </c:pt>
                <c:pt idx="1910">
                  <c:v>16.064050377555432</c:v>
                </c:pt>
                <c:pt idx="1911">
                  <c:v>0</c:v>
                </c:pt>
                <c:pt idx="1912">
                  <c:v>10.585499943027692</c:v>
                </c:pt>
                <c:pt idx="1913">
                  <c:v>58.954298742798919</c:v>
                </c:pt>
                <c:pt idx="1914">
                  <c:v>3.2815970811766988</c:v>
                </c:pt>
                <c:pt idx="1915">
                  <c:v>0</c:v>
                </c:pt>
                <c:pt idx="1916">
                  <c:v>16.056086531285054</c:v>
                </c:pt>
                <c:pt idx="1917">
                  <c:v>3.2775770885546223</c:v>
                </c:pt>
                <c:pt idx="1918">
                  <c:v>32.481044365401324</c:v>
                </c:pt>
                <c:pt idx="1919">
                  <c:v>0</c:v>
                </c:pt>
                <c:pt idx="1920">
                  <c:v>39.779465750082061</c:v>
                </c:pt>
                <c:pt idx="1921">
                  <c:v>14.223981743302964</c:v>
                </c:pt>
                <c:pt idx="1922">
                  <c:v>0</c:v>
                </c:pt>
                <c:pt idx="1923">
                  <c:v>0</c:v>
                </c:pt>
                <c:pt idx="1924">
                  <c:v>47.987678665982095</c:v>
                </c:pt>
                <c:pt idx="1925">
                  <c:v>43.423108950817841</c:v>
                </c:pt>
                <c:pt idx="1926">
                  <c:v>0</c:v>
                </c:pt>
                <c:pt idx="1927">
                  <c:v>0</c:v>
                </c:pt>
                <c:pt idx="1928">
                  <c:v>65.322115012316971</c:v>
                </c:pt>
                <c:pt idx="1929">
                  <c:v>77.184881595148681</c:v>
                </c:pt>
                <c:pt idx="1930">
                  <c:v>52.542443809517458</c:v>
                </c:pt>
                <c:pt idx="1931">
                  <c:v>0</c:v>
                </c:pt>
                <c:pt idx="1932">
                  <c:v>28.811065272042306</c:v>
                </c:pt>
                <c:pt idx="1933">
                  <c:v>48.88785451078828</c:v>
                </c:pt>
                <c:pt idx="1934">
                  <c:v>91.780157963581672</c:v>
                </c:pt>
                <c:pt idx="1935">
                  <c:v>77.176948358389581</c:v>
                </c:pt>
                <c:pt idx="1936">
                  <c:v>78.08839039190309</c:v>
                </c:pt>
                <c:pt idx="1937">
                  <c:v>30.630162083222494</c:v>
                </c:pt>
                <c:pt idx="1938">
                  <c:v>31.5416931778094</c:v>
                </c:pt>
                <c:pt idx="1939">
                  <c:v>22.414114295274103</c:v>
                </c:pt>
                <c:pt idx="1940">
                  <c:v>110.02567515091474</c:v>
                </c:pt>
                <c:pt idx="1941">
                  <c:v>45.228118924347719</c:v>
                </c:pt>
                <c:pt idx="1942">
                  <c:v>37.926001113071315</c:v>
                </c:pt>
                <c:pt idx="1943">
                  <c:v>56.177847032857365</c:v>
                </c:pt>
                <c:pt idx="1944">
                  <c:v>55.264278288566679</c:v>
                </c:pt>
                <c:pt idx="1945">
                  <c:v>59.826557502167667</c:v>
                </c:pt>
                <c:pt idx="1946">
                  <c:v>61.650968031376912</c:v>
                </c:pt>
                <c:pt idx="1947">
                  <c:v>70.776471480857822</c:v>
                </c:pt>
                <c:pt idx="1948">
                  <c:v>73.513595964270507</c:v>
                </c:pt>
                <c:pt idx="1949">
                  <c:v>31.531568441834501</c:v>
                </c:pt>
                <c:pt idx="1950">
                  <c:v>72.599573130578449</c:v>
                </c:pt>
                <c:pt idx="1951">
                  <c:v>32.442880782549373</c:v>
                </c:pt>
                <c:pt idx="1952">
                  <c:v>68.035132222667556</c:v>
                </c:pt>
                <c:pt idx="1953">
                  <c:v>127.35480700792246</c:v>
                </c:pt>
                <c:pt idx="1954">
                  <c:v>52.519278301223515</c:v>
                </c:pt>
                <c:pt idx="1955">
                  <c:v>68.033612739354055</c:v>
                </c:pt>
                <c:pt idx="1956">
                  <c:v>51.605802378087894</c:v>
                </c:pt>
                <c:pt idx="1957">
                  <c:v>37.003181630945029</c:v>
                </c:pt>
                <c:pt idx="1958">
                  <c:v>124.61493553638522</c:v>
                </c:pt>
                <c:pt idx="1959">
                  <c:v>54.342736772433035</c:v>
                </c:pt>
                <c:pt idx="1960">
                  <c:v>47.954056085874662</c:v>
                </c:pt>
                <c:pt idx="1961">
                  <c:v>90.847507775511389</c:v>
                </c:pt>
                <c:pt idx="1962">
                  <c:v>52.516943612792964</c:v>
                </c:pt>
                <c:pt idx="1963">
                  <c:v>87.196814693262183</c:v>
                </c:pt>
                <c:pt idx="1964">
                  <c:v>68.031619560789579</c:v>
                </c:pt>
                <c:pt idx="1965">
                  <c:v>122.78887132255531</c:v>
                </c:pt>
                <c:pt idx="1966">
                  <c:v>53.429637914135562</c:v>
                </c:pt>
                <c:pt idx="1967">
                  <c:v>38.827564091820243</c:v>
                </c:pt>
                <c:pt idx="1968">
                  <c:v>15.098913321469951</c:v>
                </c:pt>
                <c:pt idx="1969">
                  <c:v>49.779605796087331</c:v>
                </c:pt>
                <c:pt idx="1970">
                  <c:v>110.0131562342028</c:v>
                </c:pt>
                <c:pt idx="1971">
                  <c:v>156.55631936305036</c:v>
                </c:pt>
                <c:pt idx="1972">
                  <c:v>14.187354619306831</c:v>
                </c:pt>
                <c:pt idx="1973">
                  <c:v>41.567189985102821</c:v>
                </c:pt>
                <c:pt idx="1974">
                  <c:v>35.179131629488374</c:v>
                </c:pt>
                <c:pt idx="1975">
                  <c:v>93.588075651477084</c:v>
                </c:pt>
                <c:pt idx="1976">
                  <c:v>26.053644097345405</c:v>
                </c:pt>
                <c:pt idx="1977">
                  <c:v>17.840331553017968</c:v>
                </c:pt>
                <c:pt idx="1978">
                  <c:v>76.249785262797786</c:v>
                </c:pt>
                <c:pt idx="1979">
                  <c:v>73.512482416681422</c:v>
                </c:pt>
                <c:pt idx="1980">
                  <c:v>1.4142853996119769</c:v>
                </c:pt>
                <c:pt idx="1981">
                  <c:v>52.523154738337944</c:v>
                </c:pt>
                <c:pt idx="1982">
                  <c:v>40.659483617119555</c:v>
                </c:pt>
                <c:pt idx="1983">
                  <c:v>27.883123422845067</c:v>
                </c:pt>
                <c:pt idx="1984">
                  <c:v>3.2421744775781107</c:v>
                </c:pt>
                <c:pt idx="1985">
                  <c:v>60.739484740594328</c:v>
                </c:pt>
                <c:pt idx="1986">
                  <c:v>6.8941336753793223</c:v>
                </c:pt>
                <c:pt idx="1987">
                  <c:v>34.274302468128944</c:v>
                </c:pt>
                <c:pt idx="1988">
                  <c:v>83.557249667118782</c:v>
                </c:pt>
                <c:pt idx="1989">
                  <c:v>78.994866859116399</c:v>
                </c:pt>
                <c:pt idx="1990">
                  <c:v>90.859794344312547</c:v>
                </c:pt>
                <c:pt idx="1991">
                  <c:v>15.111792975583846</c:v>
                </c:pt>
                <c:pt idx="1992">
                  <c:v>70.783756327146222</c:v>
                </c:pt>
                <c:pt idx="1993">
                  <c:v>40.667691948472061</c:v>
                </c:pt>
                <c:pt idx="1994">
                  <c:v>33.367490511061327</c:v>
                </c:pt>
                <c:pt idx="1995">
                  <c:v>101.81578139976173</c:v>
                </c:pt>
                <c:pt idx="1996">
                  <c:v>102.72944267649052</c:v>
                </c:pt>
                <c:pt idx="1997">
                  <c:v>97.254863030544641</c:v>
                </c:pt>
                <c:pt idx="1998">
                  <c:v>41.58560646603383</c:v>
                </c:pt>
                <c:pt idx="1999">
                  <c:v>66.228007720464205</c:v>
                </c:pt>
                <c:pt idx="2000">
                  <c:v>40.675456347497011</c:v>
                </c:pt>
                <c:pt idx="2001">
                  <c:v>120.98786398479669</c:v>
                </c:pt>
                <c:pt idx="2002">
                  <c:v>5.9974863348342993</c:v>
                </c:pt>
                <c:pt idx="2003">
                  <c:v>60.757579743795695</c:v>
                </c:pt>
                <c:pt idx="2004">
                  <c:v>58.021118597912157</c:v>
                </c:pt>
                <c:pt idx="2005">
                  <c:v>57.109932581859191</c:v>
                </c:pt>
                <c:pt idx="2006">
                  <c:v>89.966101666940972</c:v>
                </c:pt>
                <c:pt idx="2007">
                  <c:v>77.190950332130512</c:v>
                </c:pt>
                <c:pt idx="2008">
                  <c:v>51.638859776193193</c:v>
                </c:pt>
                <c:pt idx="2009">
                  <c:v>48.902641988430027</c:v>
                </c:pt>
                <c:pt idx="2010">
                  <c:v>79.021254945605676</c:v>
                </c:pt>
                <c:pt idx="2011">
                  <c:v>62.595665596866731</c:v>
                </c:pt>
                <c:pt idx="2012">
                  <c:v>35.218343908434456</c:v>
                </c:pt>
                <c:pt idx="2013">
                  <c:v>47.997187424249184</c:v>
                </c:pt>
                <c:pt idx="2014">
                  <c:v>91.805299470439053</c:v>
                </c:pt>
                <c:pt idx="2015">
                  <c:v>67.166350053428999</c:v>
                </c:pt>
                <c:pt idx="2016">
                  <c:v>49.828310850802445</c:v>
                </c:pt>
                <c:pt idx="2017">
                  <c:v>0</c:v>
                </c:pt>
                <c:pt idx="2018">
                  <c:v>110.97832582208395</c:v>
                </c:pt>
                <c:pt idx="2019">
                  <c:v>80.863998836855274</c:v>
                </c:pt>
                <c:pt idx="2020">
                  <c:v>63.526195131841199</c:v>
                </c:pt>
                <c:pt idx="2021">
                  <c:v>57.140016228781597</c:v>
                </c:pt>
                <c:pt idx="2022">
                  <c:v>92.734780126237865</c:v>
                </c:pt>
                <c:pt idx="2023">
                  <c:v>0</c:v>
                </c:pt>
                <c:pt idx="2024">
                  <c:v>46.195364623791541</c:v>
                </c:pt>
                <c:pt idx="2025">
                  <c:v>24.294242178642399</c:v>
                </c:pt>
                <c:pt idx="2026">
                  <c:v>127.42362745236412</c:v>
                </c:pt>
                <c:pt idx="2027">
                  <c:v>125.60094012062976</c:v>
                </c:pt>
                <c:pt idx="2028">
                  <c:v>16.087913675426023</c:v>
                </c:pt>
                <c:pt idx="2029">
                  <c:v>48.94579764583488</c:v>
                </c:pt>
                <c:pt idx="2030">
                  <c:v>0</c:v>
                </c:pt>
                <c:pt idx="2031">
                  <c:v>67.203784269671957</c:v>
                </c:pt>
                <c:pt idx="2032">
                  <c:v>72.682280257294877</c:v>
                </c:pt>
                <c:pt idx="2033">
                  <c:v>117.40340241331467</c:v>
                </c:pt>
                <c:pt idx="2034">
                  <c:v>90.027780919133704</c:v>
                </c:pt>
                <c:pt idx="2035">
                  <c:v>48.962309708594297</c:v>
                </c:pt>
                <c:pt idx="2036">
                  <c:v>119.23744739830815</c:v>
                </c:pt>
                <c:pt idx="2037">
                  <c:v>32.54091336182352</c:v>
                </c:pt>
                <c:pt idx="2038">
                  <c:v>114.68061775541005</c:v>
                </c:pt>
                <c:pt idx="2039">
                  <c:v>42.586357219188876</c:v>
                </c:pt>
                <c:pt idx="2040">
                  <c:v>47.152795609267663</c:v>
                </c:pt>
                <c:pt idx="2041">
                  <c:v>47.156151923851162</c:v>
                </c:pt>
                <c:pt idx="2042">
                  <c:v>78.189086234458955</c:v>
                </c:pt>
                <c:pt idx="2043">
                  <c:v>34.385958024636217</c:v>
                </c:pt>
                <c:pt idx="2044">
                  <c:v>57.205465943845162</c:v>
                </c:pt>
                <c:pt idx="2045">
                  <c:v>59.946849326306967</c:v>
                </c:pt>
                <c:pt idx="2046">
                  <c:v>110.1448196274043</c:v>
                </c:pt>
              </c:numCache>
            </c:numRef>
          </c:yVal>
          <c:smooth val="0"/>
        </c:ser>
        <c:ser>
          <c:idx val="5"/>
          <c:order val="1"/>
          <c:tx>
            <c:strRef>
              <c:f>calc!$M$5</c:f>
              <c:strCache>
                <c:ptCount val="1"/>
                <c:pt idx="0">
                  <c:v>measured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calc!$M$6:$M$2052</c:f>
              <c:numCache>
                <c:formatCode>General</c:formatCode>
                <c:ptCount val="2047"/>
                <c:pt idx="0">
                  <c:v>159.71244762674345</c:v>
                </c:pt>
                <c:pt idx="1">
                  <c:v>1.8253474156637974</c:v>
                </c:pt>
                <c:pt idx="2">
                  <c:v>-7.3014040477129596</c:v>
                </c:pt>
                <c:pt idx="3">
                  <c:v>25.554732879860111</c:v>
                </c:pt>
                <c:pt idx="4">
                  <c:v>-12.777472185991764</c:v>
                </c:pt>
                <c:pt idx="5">
                  <c:v>4.5633658416960037</c:v>
                </c:pt>
                <c:pt idx="6">
                  <c:v>11.864732484458079</c:v>
                </c:pt>
                <c:pt idx="7">
                  <c:v>6.3887096606486322</c:v>
                </c:pt>
                <c:pt idx="8">
                  <c:v>24.642068705614324</c:v>
                </c:pt>
                <c:pt idx="9">
                  <c:v>-21.904281177895783</c:v>
                </c:pt>
                <c:pt idx="10">
                  <c:v>43.807940781578395</c:v>
                </c:pt>
                <c:pt idx="11">
                  <c:v>23.7294041715076</c:v>
                </c:pt>
                <c:pt idx="12">
                  <c:v>17.340742357339288</c:v>
                </c:pt>
                <c:pt idx="13">
                  <c:v>20.078742436638674</c:v>
                </c:pt>
                <c:pt idx="14">
                  <c:v>-10.039436498863413</c:v>
                </c:pt>
                <c:pt idx="15">
                  <c:v>-9.1267586555817211</c:v>
                </c:pt>
                <c:pt idx="16">
                  <c:v>10.039392982095448</c:v>
                </c:pt>
                <c:pt idx="17">
                  <c:v>29.205385978064747</c:v>
                </c:pt>
                <c:pt idx="18">
                  <c:v>39.244652304748122</c:v>
                </c:pt>
                <c:pt idx="19">
                  <c:v>54.759796401070155</c:v>
                </c:pt>
                <c:pt idx="20">
                  <c:v>45.633253652161031</c:v>
                </c:pt>
                <c:pt idx="21">
                  <c:v>0</c:v>
                </c:pt>
                <c:pt idx="22">
                  <c:v>-8.2140811718635742</c:v>
                </c:pt>
                <c:pt idx="23">
                  <c:v>9.1267226913102455</c:v>
                </c:pt>
                <c:pt idx="24">
                  <c:v>42.895283806239995</c:v>
                </c:pt>
                <c:pt idx="25">
                  <c:v>-28.293068859826167</c:v>
                </c:pt>
                <c:pt idx="26">
                  <c:v>-2.7380238207969505</c:v>
                </c:pt>
                <c:pt idx="27">
                  <c:v>17.340742357339288</c:v>
                </c:pt>
                <c:pt idx="28">
                  <c:v>58.410403417575459</c:v>
                </c:pt>
                <c:pt idx="29">
                  <c:v>20.991408410108594</c:v>
                </c:pt>
                <c:pt idx="30">
                  <c:v>68.449542998473859</c:v>
                </c:pt>
                <c:pt idx="31">
                  <c:v>-42.896078256051453</c:v>
                </c:pt>
                <c:pt idx="32">
                  <c:v>9.1267226913102455</c:v>
                </c:pt>
                <c:pt idx="33">
                  <c:v>-27.380383827029721</c:v>
                </c:pt>
                <c:pt idx="34">
                  <c:v>54.759796401070155</c:v>
                </c:pt>
                <c:pt idx="35">
                  <c:v>-14.60283110840275</c:v>
                </c:pt>
                <c:pt idx="36">
                  <c:v>-6.3887272831421633</c:v>
                </c:pt>
                <c:pt idx="37">
                  <c:v>3.6506933926917631</c:v>
                </c:pt>
                <c:pt idx="38">
                  <c:v>45.633253652161031</c:v>
                </c:pt>
                <c:pt idx="39">
                  <c:v>-28.293068859828246</c:v>
                </c:pt>
                <c:pt idx="40">
                  <c:v>62.061004671565762</c:v>
                </c:pt>
                <c:pt idx="41">
                  <c:v>17.340742357341362</c:v>
                </c:pt>
                <c:pt idx="42">
                  <c:v>25.554732879858037</c:v>
                </c:pt>
                <c:pt idx="43">
                  <c:v>22.816739277550074</c:v>
                </c:pt>
                <c:pt idx="44">
                  <c:v>-16.428191468862039</c:v>
                </c:pt>
                <c:pt idx="45">
                  <c:v>69.362189889974076</c:v>
                </c:pt>
                <c:pt idx="46">
                  <c:v>-10.039436498861338</c:v>
                </c:pt>
                <c:pt idx="47">
                  <c:v>-10.952114701696368</c:v>
                </c:pt>
                <c:pt idx="48">
                  <c:v>57.497752203663779</c:v>
                </c:pt>
                <c:pt idx="49">
                  <c:v>-29.205754252014714</c:v>
                </c:pt>
                <c:pt idx="50">
                  <c:v>7.3013810305787468</c:v>
                </c:pt>
                <c:pt idx="51">
                  <c:v>-14.60283110840275</c:v>
                </c:pt>
                <c:pt idx="52">
                  <c:v>70.274836421223966</c:v>
                </c:pt>
                <c:pt idx="53">
                  <c:v>49.283875072715475</c:v>
                </c:pt>
                <c:pt idx="54">
                  <c:v>-19.166234705754782</c:v>
                </c:pt>
                <c:pt idx="55">
                  <c:v>28.292723243347279</c:v>
                </c:pt>
                <c:pt idx="56">
                  <c:v>25.554732879860111</c:v>
                </c:pt>
                <c:pt idx="57">
                  <c:v>-18.25355326730854</c:v>
                </c:pt>
                <c:pt idx="58">
                  <c:v>9.1267226913102455</c:v>
                </c:pt>
                <c:pt idx="59">
                  <c:v>10.952062913146724</c:v>
                </c:pt>
                <c:pt idx="60">
                  <c:v>-39.245317283471415</c:v>
                </c:pt>
                <c:pt idx="61">
                  <c:v>-58.411876510813528</c:v>
                </c:pt>
                <c:pt idx="62">
                  <c:v>4.5633658416960037</c:v>
                </c:pt>
                <c:pt idx="63">
                  <c:v>20.991408410106519</c:v>
                </c:pt>
                <c:pt idx="64">
                  <c:v>7.3013810305787468</c:v>
                </c:pt>
                <c:pt idx="65">
                  <c:v>26.467396694234846</c:v>
                </c:pt>
                <c:pt idx="66">
                  <c:v>22.816739277550074</c:v>
                </c:pt>
                <c:pt idx="67">
                  <c:v>42.895283806239995</c:v>
                </c:pt>
                <c:pt idx="68">
                  <c:v>51.109183622561574</c:v>
                </c:pt>
                <c:pt idx="69">
                  <c:v>-10.039436498861338</c:v>
                </c:pt>
                <c:pt idx="70">
                  <c:v>-10.952114701696368</c:v>
                </c:pt>
                <c:pt idx="71">
                  <c:v>45.633253652161031</c:v>
                </c:pt>
                <c:pt idx="72">
                  <c:v>20.078742436638674</c:v>
                </c:pt>
                <c:pt idx="73">
                  <c:v>11.864732484458079</c:v>
                </c:pt>
                <c:pt idx="74">
                  <c:v>-26.467699153631486</c:v>
                </c:pt>
                <c:pt idx="75">
                  <c:v>-39.245317283471415</c:v>
                </c:pt>
                <c:pt idx="76">
                  <c:v>38.331993529382679</c:v>
                </c:pt>
                <c:pt idx="77">
                  <c:v>38.331993529382679</c:v>
                </c:pt>
                <c:pt idx="78">
                  <c:v>14.602739039873798</c:v>
                </c:pt>
                <c:pt idx="79">
                  <c:v>-47.459537555031766</c:v>
                </c:pt>
                <c:pt idx="80">
                  <c:v>-13.690151467435841</c:v>
                </c:pt>
                <c:pt idx="81">
                  <c:v>62.973654084610502</c:v>
                </c:pt>
                <c:pt idx="82">
                  <c:v>-18.25355326730854</c:v>
                </c:pt>
                <c:pt idx="83">
                  <c:v>-19.166234705754782</c:v>
                </c:pt>
                <c:pt idx="84">
                  <c:v>10.952062913146724</c:v>
                </c:pt>
                <c:pt idx="85">
                  <c:v>-2.7380238207948748</c:v>
                </c:pt>
                <c:pt idx="86">
                  <c:v>14.602739039873798</c:v>
                </c:pt>
                <c:pt idx="87">
                  <c:v>54.759796401070155</c:v>
                </c:pt>
                <c:pt idx="88">
                  <c:v>-4.5633748327642536</c:v>
                </c:pt>
                <c:pt idx="89">
                  <c:v>12.777401696021414</c:v>
                </c:pt>
                <c:pt idx="90">
                  <c:v>34.681354828183075</c:v>
                </c:pt>
                <c:pt idx="91">
                  <c:v>-0.91267424729901991</c:v>
                </c:pt>
                <c:pt idx="92">
                  <c:v>-31.031126114527037</c:v>
                </c:pt>
                <c:pt idx="93">
                  <c:v>36.506674898713584</c:v>
                </c:pt>
                <c:pt idx="94">
                  <c:v>48.371220257673443</c:v>
                </c:pt>
                <c:pt idx="95">
                  <c:v>2.7380205840102763</c:v>
                </c:pt>
                <c:pt idx="96">
                  <c:v>15.515407172146691</c:v>
                </c:pt>
                <c:pt idx="97">
                  <c:v>-18.25355326730854</c:v>
                </c:pt>
                <c:pt idx="98">
                  <c:v>-49.284923789207383</c:v>
                </c:pt>
                <c:pt idx="99">
                  <c:v>43.807940781578395</c:v>
                </c:pt>
                <c:pt idx="100">
                  <c:v>55.672448695403162</c:v>
                </c:pt>
                <c:pt idx="101">
                  <c:v>-26.467699153631486</c:v>
                </c:pt>
                <c:pt idx="102">
                  <c:v>29.205385978064747</c:v>
                </c:pt>
                <c:pt idx="103">
                  <c:v>-0.91267424729901991</c:v>
                </c:pt>
                <c:pt idx="104">
                  <c:v>4.5633658416960037</c:v>
                </c:pt>
                <c:pt idx="105">
                  <c:v>-28.293068859828246</c:v>
                </c:pt>
                <c:pt idx="106">
                  <c:v>40.157310720126233</c:v>
                </c:pt>
                <c:pt idx="107">
                  <c:v>-0.91267424729901991</c:v>
                </c:pt>
                <c:pt idx="108">
                  <c:v>-18.25355326730854</c:v>
                </c:pt>
                <c:pt idx="109">
                  <c:v>31.943372022788523</c:v>
                </c:pt>
                <c:pt idx="110">
                  <c:v>52.934490732034391</c:v>
                </c:pt>
                <c:pt idx="111">
                  <c:v>35.59401504342803</c:v>
                </c:pt>
                <c:pt idx="112">
                  <c:v>54.759796401070155</c:v>
                </c:pt>
                <c:pt idx="113">
                  <c:v>4.5633658416960037</c:v>
                </c:pt>
                <c:pt idx="114">
                  <c:v>39.244652304748122</c:v>
                </c:pt>
                <c:pt idx="115">
                  <c:v>15.515407172146691</c:v>
                </c:pt>
                <c:pt idx="116">
                  <c:v>52.021837357349654</c:v>
                </c:pt>
                <c:pt idx="117">
                  <c:v>-17.340872188340192</c:v>
                </c:pt>
                <c:pt idx="118">
                  <c:v>-2.7380238207948748</c:v>
                </c:pt>
                <c:pt idx="119">
                  <c:v>31.943372022788523</c:v>
                </c:pt>
                <c:pt idx="120">
                  <c:v>-3.650699146975473</c:v>
                </c:pt>
                <c:pt idx="121">
                  <c:v>46.545909547387204</c:v>
                </c:pt>
                <c:pt idx="122">
                  <c:v>54.759796401070155</c:v>
                </c:pt>
                <c:pt idx="123">
                  <c:v>2.7380205840102763</c:v>
                </c:pt>
                <c:pt idx="124">
                  <c:v>-30.118440003583018</c:v>
                </c:pt>
                <c:pt idx="125">
                  <c:v>-61.149969330480396</c:v>
                </c:pt>
                <c:pt idx="126">
                  <c:v>-1.8253488542347343</c:v>
                </c:pt>
                <c:pt idx="127">
                  <c:v>-20.078916503672826</c:v>
                </c:pt>
                <c:pt idx="128">
                  <c:v>85.789772326162549</c:v>
                </c:pt>
                <c:pt idx="129">
                  <c:v>58.410403417573384</c:v>
                </c:pt>
                <c:pt idx="130">
                  <c:v>6.3887096606486322</c:v>
                </c:pt>
                <c:pt idx="131">
                  <c:v>31.943372022788523</c:v>
                </c:pt>
                <c:pt idx="132">
                  <c:v>25.554732879858037</c:v>
                </c:pt>
                <c:pt idx="133">
                  <c:v>52.021837357347579</c:v>
                </c:pt>
                <c:pt idx="134">
                  <c:v>53.847143746611934</c:v>
                </c:pt>
                <c:pt idx="135">
                  <c:v>36.506674898713584</c:v>
                </c:pt>
                <c:pt idx="136">
                  <c:v>48.371220257673443</c:v>
                </c:pt>
                <c:pt idx="137">
                  <c:v>20.078742436638674</c:v>
                </c:pt>
                <c:pt idx="138">
                  <c:v>15.515407172146691</c:v>
                </c:pt>
                <c:pt idx="139">
                  <c:v>-0.91267424730109514</c:v>
                </c:pt>
                <c:pt idx="140">
                  <c:v>36.506674898713584</c:v>
                </c:pt>
                <c:pt idx="141">
                  <c:v>-17.340872188342267</c:v>
                </c:pt>
                <c:pt idx="142">
                  <c:v>42.895283806239995</c:v>
                </c:pt>
                <c:pt idx="143">
                  <c:v>-33.769186603514818</c:v>
                </c:pt>
                <c:pt idx="144">
                  <c:v>70.274836421221892</c:v>
                </c:pt>
                <c:pt idx="145">
                  <c:v>63.886303137460494</c:v>
                </c:pt>
                <c:pt idx="146">
                  <c:v>58.410403417573384</c:v>
                </c:pt>
                <c:pt idx="147">
                  <c:v>13.690070547830731</c:v>
                </c:pt>
                <c:pt idx="148">
                  <c:v>42.89528380623792</c:v>
                </c:pt>
                <c:pt idx="149">
                  <c:v>6.3887096606486322</c:v>
                </c:pt>
                <c:pt idx="150">
                  <c:v>21.904074023747725</c:v>
                </c:pt>
                <c:pt idx="151">
                  <c:v>8.2140520408033648</c:v>
                </c:pt>
                <c:pt idx="152">
                  <c:v>36.506674898713584</c:v>
                </c:pt>
                <c:pt idx="153">
                  <c:v>-39.24531728347349</c:v>
                </c:pt>
                <c:pt idx="154">
                  <c:v>9.1267226913102455</c:v>
                </c:pt>
                <c:pt idx="155">
                  <c:v>52.021837357349654</c:v>
                </c:pt>
                <c:pt idx="156">
                  <c:v>1.8253474156637974</c:v>
                </c:pt>
                <c:pt idx="157">
                  <c:v>31.030710367796519</c:v>
                </c:pt>
                <c:pt idx="158">
                  <c:v>16.428074944637185</c:v>
                </c:pt>
                <c:pt idx="159">
                  <c:v>63.886303137460494</c:v>
                </c:pt>
                <c:pt idx="160">
                  <c:v>114.99407497872767</c:v>
                </c:pt>
                <c:pt idx="161">
                  <c:v>-13.690151467435841</c:v>
                </c:pt>
                <c:pt idx="162">
                  <c:v>25.554732879860111</c:v>
                </c:pt>
                <c:pt idx="163">
                  <c:v>-16.428191468862039</c:v>
                </c:pt>
                <c:pt idx="164">
                  <c:v>49.283875072715475</c:v>
                </c:pt>
                <c:pt idx="165">
                  <c:v>-19.166234705754782</c:v>
                </c:pt>
                <c:pt idx="166">
                  <c:v>-0.91267424729901991</c:v>
                </c:pt>
                <c:pt idx="167">
                  <c:v>-28.293068859826167</c:v>
                </c:pt>
                <c:pt idx="168">
                  <c:v>-1.825348854232659</c:v>
                </c:pt>
                <c:pt idx="169">
                  <c:v>-10.039436498861338</c:v>
                </c:pt>
                <c:pt idx="170">
                  <c:v>-15.515511108880176</c:v>
                </c:pt>
                <c:pt idx="171">
                  <c:v>-32.856499414501137</c:v>
                </c:pt>
                <c:pt idx="172">
                  <c:v>36.506674898713584</c:v>
                </c:pt>
                <c:pt idx="173">
                  <c:v>13.690070547830731</c:v>
                </c:pt>
                <c:pt idx="174">
                  <c:v>-86.705658130668553</c:v>
                </c:pt>
                <c:pt idx="175">
                  <c:v>28.292723243345204</c:v>
                </c:pt>
                <c:pt idx="176">
                  <c:v>-30.118440003583018</c:v>
                </c:pt>
                <c:pt idx="177">
                  <c:v>67.536895746727126</c:v>
                </c:pt>
                <c:pt idx="178">
                  <c:v>59.323054271328004</c:v>
                </c:pt>
                <c:pt idx="179">
                  <c:v>-12.777472185989687</c:v>
                </c:pt>
                <c:pt idx="180">
                  <c:v>4.5633658416960037</c:v>
                </c:pt>
                <c:pt idx="181">
                  <c:v>-44.72146089792642</c:v>
                </c:pt>
                <c:pt idx="182">
                  <c:v>40.157310720124158</c:v>
                </c:pt>
                <c:pt idx="183">
                  <c:v>54.759796401070155</c:v>
                </c:pt>
                <c:pt idx="184">
                  <c:v>21.90407402374565</c:v>
                </c:pt>
                <c:pt idx="185">
                  <c:v>25.554732879858037</c:v>
                </c:pt>
                <c:pt idx="186">
                  <c:v>19.16607610334809</c:v>
                </c:pt>
                <c:pt idx="187">
                  <c:v>56.58510062960508</c:v>
                </c:pt>
                <c:pt idx="188">
                  <c:v>16.428074944637185</c:v>
                </c:pt>
                <c:pt idx="189">
                  <c:v>10.039392982093371</c:v>
                </c:pt>
                <c:pt idx="190">
                  <c:v>29.205385978066822</c:v>
                </c:pt>
                <c:pt idx="191">
                  <c:v>-73.015075558567958</c:v>
                </c:pt>
                <c:pt idx="192">
                  <c:v>-16.428191468862039</c:v>
                </c:pt>
                <c:pt idx="193">
                  <c:v>-24.642330885060328</c:v>
                </c:pt>
                <c:pt idx="194">
                  <c:v>-13.690151467435841</c:v>
                </c:pt>
                <c:pt idx="195">
                  <c:v>5.4760379310169682</c:v>
                </c:pt>
                <c:pt idx="196">
                  <c:v>-48.372230492514937</c:v>
                </c:pt>
                <c:pt idx="197">
                  <c:v>3.6506933926917631</c:v>
                </c:pt>
                <c:pt idx="198">
                  <c:v>0</c:v>
                </c:pt>
                <c:pt idx="199">
                  <c:v>96.741429082082377</c:v>
                </c:pt>
                <c:pt idx="200">
                  <c:v>114.08144610951159</c:v>
                </c:pt>
                <c:pt idx="201">
                  <c:v>24.64206870561225</c:v>
                </c:pt>
                <c:pt idx="202">
                  <c:v>5.4760379310169682</c:v>
                </c:pt>
                <c:pt idx="203">
                  <c:v>-69.364267179641345</c:v>
                </c:pt>
                <c:pt idx="204">
                  <c:v>-8.2140811718635742</c:v>
                </c:pt>
                <c:pt idx="205">
                  <c:v>20.078742436636599</c:v>
                </c:pt>
                <c:pt idx="206">
                  <c:v>41.98262647087811</c:v>
                </c:pt>
                <c:pt idx="207">
                  <c:v>49.283875072717549</c:v>
                </c:pt>
                <c:pt idx="208">
                  <c:v>21.90407402374565</c:v>
                </c:pt>
                <c:pt idx="209">
                  <c:v>28.292723243347279</c:v>
                </c:pt>
                <c:pt idx="210">
                  <c:v>17.340742357341362</c:v>
                </c:pt>
                <c:pt idx="211">
                  <c:v>1.8253474156617224</c:v>
                </c:pt>
                <c:pt idx="212">
                  <c:v>-21.904281177893708</c:v>
                </c:pt>
                <c:pt idx="213">
                  <c:v>-23.729647289903756</c:v>
                </c:pt>
                <c:pt idx="214">
                  <c:v>41.069968775504869</c:v>
                </c:pt>
                <c:pt idx="215">
                  <c:v>-13.690151467435841</c:v>
                </c:pt>
                <c:pt idx="216">
                  <c:v>-42.896078256051453</c:v>
                </c:pt>
                <c:pt idx="217">
                  <c:v>0.9126738876562851</c:v>
                </c:pt>
                <c:pt idx="218">
                  <c:v>-20.0789165036749</c:v>
                </c:pt>
                <c:pt idx="219">
                  <c:v>41.98262647087811</c:v>
                </c:pt>
                <c:pt idx="220">
                  <c:v>36.506674898713584</c:v>
                </c:pt>
                <c:pt idx="221">
                  <c:v>-14.602831108400675</c:v>
                </c:pt>
                <c:pt idx="222">
                  <c:v>13.690070547830731</c:v>
                </c:pt>
                <c:pt idx="223">
                  <c:v>19.166076103350168</c:v>
                </c:pt>
                <c:pt idx="224">
                  <c:v>9.1267226913102455</c:v>
                </c:pt>
                <c:pt idx="225">
                  <c:v>-6.3887272831421633</c:v>
                </c:pt>
                <c:pt idx="226">
                  <c:v>45.633253652161031</c:v>
                </c:pt>
                <c:pt idx="227">
                  <c:v>-36.507250326570158</c:v>
                </c:pt>
                <c:pt idx="228">
                  <c:v>-16.428191468862039</c:v>
                </c:pt>
                <c:pt idx="229">
                  <c:v>42.895283806239995</c:v>
                </c:pt>
                <c:pt idx="230">
                  <c:v>22.816739277550074</c:v>
                </c:pt>
                <c:pt idx="231">
                  <c:v>-24.642330885058254</c:v>
                </c:pt>
                <c:pt idx="232">
                  <c:v>52.021837357349654</c:v>
                </c:pt>
                <c:pt idx="233">
                  <c:v>31.943372022788523</c:v>
                </c:pt>
                <c:pt idx="234">
                  <c:v>8.2140520408033648</c:v>
                </c:pt>
                <c:pt idx="235">
                  <c:v>-19.166234705754782</c:v>
                </c:pt>
                <c:pt idx="236">
                  <c:v>17.340742357341362</c:v>
                </c:pt>
                <c:pt idx="237">
                  <c:v>55.672448695405244</c:v>
                </c:pt>
                <c:pt idx="238">
                  <c:v>-16.428191468864114</c:v>
                </c:pt>
                <c:pt idx="239">
                  <c:v>16.428074944637185</c:v>
                </c:pt>
                <c:pt idx="240">
                  <c:v>-31.943812584834433</c:v>
                </c:pt>
                <c:pt idx="241">
                  <c:v>-30.118440003583018</c:v>
                </c:pt>
                <c:pt idx="242">
                  <c:v>62.061004671565762</c:v>
                </c:pt>
                <c:pt idx="243">
                  <c:v>33.768694252990869</c:v>
                </c:pt>
                <c:pt idx="244">
                  <c:v>55.672448695403162</c:v>
                </c:pt>
                <c:pt idx="245">
                  <c:v>-16.428191468862039</c:v>
                </c:pt>
                <c:pt idx="246">
                  <c:v>40.157310720124158</c:v>
                </c:pt>
                <c:pt idx="247">
                  <c:v>-10.952114701696368</c:v>
                </c:pt>
                <c:pt idx="248">
                  <c:v>-25.555014839637579</c:v>
                </c:pt>
                <c:pt idx="249">
                  <c:v>88.527691381001034</c:v>
                </c:pt>
                <c:pt idx="250">
                  <c:v>28.292723243345204</c:v>
                </c:pt>
                <c:pt idx="251">
                  <c:v>-46.546844976770238</c:v>
                </c:pt>
                <c:pt idx="252">
                  <c:v>12.777401696023489</c:v>
                </c:pt>
                <c:pt idx="253">
                  <c:v>51.109183622563648</c:v>
                </c:pt>
                <c:pt idx="254">
                  <c:v>-14.602831108400675</c:v>
                </c:pt>
                <c:pt idx="255">
                  <c:v>47.458565082562068</c:v>
                </c:pt>
                <c:pt idx="256">
                  <c:v>62.061004671565762</c:v>
                </c:pt>
                <c:pt idx="257">
                  <c:v>-10.039436498861338</c:v>
                </c:pt>
                <c:pt idx="258">
                  <c:v>-17.340872188342267</c:v>
                </c:pt>
                <c:pt idx="259">
                  <c:v>-19.166234705754782</c:v>
                </c:pt>
                <c:pt idx="260">
                  <c:v>-28.293068859826167</c:v>
                </c:pt>
                <c:pt idx="261">
                  <c:v>-2.7380238207948748</c:v>
                </c:pt>
                <c:pt idx="262">
                  <c:v>18.253409410246991</c:v>
                </c:pt>
                <c:pt idx="263">
                  <c:v>25.554732879858037</c:v>
                </c:pt>
                <c:pt idx="264">
                  <c:v>50.19652952768223</c:v>
                </c:pt>
                <c:pt idx="265">
                  <c:v>-2.7380238207948748</c:v>
                </c:pt>
                <c:pt idx="266">
                  <c:v>66.624248134745926</c:v>
                </c:pt>
                <c:pt idx="267">
                  <c:v>94.003519759175532</c:v>
                </c:pt>
                <c:pt idx="268">
                  <c:v>3.6506933926917631</c:v>
                </c:pt>
                <c:pt idx="269">
                  <c:v>31.030710367794445</c:v>
                </c:pt>
                <c:pt idx="270">
                  <c:v>-31.943812584834433</c:v>
                </c:pt>
                <c:pt idx="271">
                  <c:v>28.292723243345204</c:v>
                </c:pt>
                <c:pt idx="272">
                  <c:v>-36.507250326570158</c:v>
                </c:pt>
                <c:pt idx="273">
                  <c:v>-4.5633748327642536</c:v>
                </c:pt>
                <c:pt idx="274">
                  <c:v>104.95513758354109</c:v>
                </c:pt>
                <c:pt idx="275">
                  <c:v>-69.36426717964342</c:v>
                </c:pt>
                <c:pt idx="276">
                  <c:v>-3.650699146975473</c:v>
                </c:pt>
                <c:pt idx="277">
                  <c:v>10.039392982093371</c:v>
                </c:pt>
                <c:pt idx="278">
                  <c:v>53.847143746611934</c:v>
                </c:pt>
                <c:pt idx="279">
                  <c:v>58.410403417573384</c:v>
                </c:pt>
                <c:pt idx="280">
                  <c:v>-35.594562059558562</c:v>
                </c:pt>
                <c:pt idx="281">
                  <c:v>-18.25355326730854</c:v>
                </c:pt>
                <c:pt idx="282">
                  <c:v>19.16607610334809</c:v>
                </c:pt>
                <c:pt idx="283">
                  <c:v>-10.952114701696368</c:v>
                </c:pt>
                <c:pt idx="284">
                  <c:v>-18.25355326730854</c:v>
                </c:pt>
                <c:pt idx="285">
                  <c:v>56.58510062960508</c:v>
                </c:pt>
                <c:pt idx="286">
                  <c:v>-23.729647289905834</c:v>
                </c:pt>
                <c:pt idx="287">
                  <c:v>0.91267388765836033</c:v>
                </c:pt>
                <c:pt idx="288">
                  <c:v>-37.419938952900019</c:v>
                </c:pt>
                <c:pt idx="289">
                  <c:v>0.9126738876562851</c:v>
                </c:pt>
                <c:pt idx="290">
                  <c:v>53.847143746611934</c:v>
                </c:pt>
                <c:pt idx="291">
                  <c:v>0.9126738876562851</c:v>
                </c:pt>
                <c:pt idx="292">
                  <c:v>69.36218988997615</c:v>
                </c:pt>
                <c:pt idx="293">
                  <c:v>22.816739277550074</c:v>
                </c:pt>
                <c:pt idx="294">
                  <c:v>30.118048352885221</c:v>
                </c:pt>
                <c:pt idx="295">
                  <c:v>-101.30903520437089</c:v>
                </c:pt>
                <c:pt idx="296">
                  <c:v>10.039392982095448</c:v>
                </c:pt>
                <c:pt idx="297">
                  <c:v>-21.904281177893708</c:v>
                </c:pt>
                <c:pt idx="298">
                  <c:v>-8.2140811718635742</c:v>
                </c:pt>
                <c:pt idx="299">
                  <c:v>-31.943812584834433</c:v>
                </c:pt>
                <c:pt idx="300">
                  <c:v>17.340742357341362</c:v>
                </c:pt>
                <c:pt idx="301">
                  <c:v>36.506674898713584</c:v>
                </c:pt>
                <c:pt idx="302">
                  <c:v>-3.6506991469733974</c:v>
                </c:pt>
                <c:pt idx="303">
                  <c:v>9.1267226913102455</c:v>
                </c:pt>
                <c:pt idx="304">
                  <c:v>31.030710367794445</c:v>
                </c:pt>
                <c:pt idx="305">
                  <c:v>49.283875072717549</c:v>
                </c:pt>
                <c:pt idx="306">
                  <c:v>40.157310720124158</c:v>
                </c:pt>
                <c:pt idx="307">
                  <c:v>52.021837357349654</c:v>
                </c:pt>
                <c:pt idx="308">
                  <c:v>-1.8253488542347343</c:v>
                </c:pt>
                <c:pt idx="309">
                  <c:v>-5.4760508781572437</c:v>
                </c:pt>
                <c:pt idx="310">
                  <c:v>-31.031126114527037</c:v>
                </c:pt>
                <c:pt idx="311">
                  <c:v>55.672448695403162</c:v>
                </c:pt>
                <c:pt idx="312">
                  <c:v>0</c:v>
                </c:pt>
                <c:pt idx="313">
                  <c:v>-59.32457375826106</c:v>
                </c:pt>
                <c:pt idx="314">
                  <c:v>21.904074023747725</c:v>
                </c:pt>
                <c:pt idx="315">
                  <c:v>73.925418943536926</c:v>
                </c:pt>
                <c:pt idx="316">
                  <c:v>90.352968948816709</c:v>
                </c:pt>
                <c:pt idx="317">
                  <c:v>-20.991598661056571</c:v>
                </c:pt>
                <c:pt idx="318">
                  <c:v>20.078742436636599</c:v>
                </c:pt>
                <c:pt idx="319">
                  <c:v>50.19652952768223</c:v>
                </c:pt>
                <c:pt idx="320">
                  <c:v>52.934490732034391</c:v>
                </c:pt>
                <c:pt idx="321">
                  <c:v>4.5633658416960037</c:v>
                </c:pt>
                <c:pt idx="322">
                  <c:v>38.331993529382679</c:v>
                </c:pt>
                <c:pt idx="323">
                  <c:v>14.602739039875875</c:v>
                </c:pt>
                <c:pt idx="324">
                  <c:v>2.7380205840102763</c:v>
                </c:pt>
                <c:pt idx="325">
                  <c:v>51.109183622563648</c:v>
                </c:pt>
                <c:pt idx="326">
                  <c:v>41.069968775504869</c:v>
                </c:pt>
                <c:pt idx="327">
                  <c:v>-42.896078256051453</c:v>
                </c:pt>
                <c:pt idx="328">
                  <c:v>12.777401696021414</c:v>
                </c:pt>
                <c:pt idx="329">
                  <c:v>2.7380205840102763</c:v>
                </c:pt>
                <c:pt idx="330">
                  <c:v>-63.888065381989755</c:v>
                </c:pt>
                <c:pt idx="331">
                  <c:v>-68.451565982437515</c:v>
                </c:pt>
                <c:pt idx="332">
                  <c:v>13.690070547830731</c:v>
                </c:pt>
                <c:pt idx="333">
                  <c:v>2.7380205840102763</c:v>
                </c:pt>
                <c:pt idx="334">
                  <c:v>1.8253474156637974</c:v>
                </c:pt>
                <c:pt idx="335">
                  <c:v>51.109183622563648</c:v>
                </c:pt>
                <c:pt idx="336">
                  <c:v>-3.6506991469733974</c:v>
                </c:pt>
                <c:pt idx="337">
                  <c:v>-22.816964054180211</c:v>
                </c:pt>
                <c:pt idx="338">
                  <c:v>108.605665321084</c:v>
                </c:pt>
                <c:pt idx="339">
                  <c:v>50.19652952768223</c:v>
                </c:pt>
                <c:pt idx="340">
                  <c:v>26.467396694234846</c:v>
                </c:pt>
                <c:pt idx="341">
                  <c:v>20.078742436638674</c:v>
                </c:pt>
                <c:pt idx="342">
                  <c:v>114.99407497872976</c:v>
                </c:pt>
                <c:pt idx="343">
                  <c:v>15.515407172146691</c:v>
                </c:pt>
                <c:pt idx="344">
                  <c:v>-20.991598661056571</c:v>
                </c:pt>
                <c:pt idx="345">
                  <c:v>13.690070547830731</c:v>
                </c:pt>
                <c:pt idx="346">
                  <c:v>-13.690151467435841</c:v>
                </c:pt>
                <c:pt idx="347">
                  <c:v>44.720597396887378</c:v>
                </c:pt>
                <c:pt idx="348">
                  <c:v>54.759796401070155</c:v>
                </c:pt>
                <c:pt idx="349">
                  <c:v>18.253409410246991</c:v>
                </c:pt>
                <c:pt idx="350">
                  <c:v>58.410403417573384</c:v>
                </c:pt>
                <c:pt idx="351">
                  <c:v>24.642068705614324</c:v>
                </c:pt>
                <c:pt idx="352">
                  <c:v>66.624248134745926</c:v>
                </c:pt>
                <c:pt idx="353">
                  <c:v>18.253409410246991</c:v>
                </c:pt>
                <c:pt idx="354">
                  <c:v>46.545909547389279</c:v>
                </c:pt>
                <c:pt idx="355">
                  <c:v>24.642068705614324</c:v>
                </c:pt>
                <c:pt idx="356">
                  <c:v>24.642068705614324</c:v>
                </c:pt>
                <c:pt idx="357">
                  <c:v>48.371220257673443</c:v>
                </c:pt>
                <c:pt idx="358">
                  <c:v>51.109183622561574</c:v>
                </c:pt>
                <c:pt idx="359">
                  <c:v>-56.586483093279973</c:v>
                </c:pt>
                <c:pt idx="360">
                  <c:v>-25.555014839637579</c:v>
                </c:pt>
                <c:pt idx="361">
                  <c:v>83.051850027769433</c:v>
                </c:pt>
                <c:pt idx="362">
                  <c:v>6.3887096606486322</c:v>
                </c:pt>
                <c:pt idx="363">
                  <c:v>-53.848395660511514</c:v>
                </c:pt>
                <c:pt idx="364">
                  <c:v>4.5633658416960037</c:v>
                </c:pt>
                <c:pt idx="365">
                  <c:v>10.039392982095448</c:v>
                </c:pt>
                <c:pt idx="366">
                  <c:v>10.952062913146724</c:v>
                </c:pt>
                <c:pt idx="367">
                  <c:v>-17.340872188342267</c:v>
                </c:pt>
                <c:pt idx="368">
                  <c:v>-1.825348854232659</c:v>
                </c:pt>
                <c:pt idx="369">
                  <c:v>1.8253474156617224</c:v>
                </c:pt>
                <c:pt idx="370">
                  <c:v>21.90407402374565</c:v>
                </c:pt>
                <c:pt idx="371">
                  <c:v>74.838063673403909</c:v>
                </c:pt>
                <c:pt idx="372">
                  <c:v>24.64206870561225</c:v>
                </c:pt>
                <c:pt idx="373">
                  <c:v>0</c:v>
                </c:pt>
                <c:pt idx="374">
                  <c:v>11.864732484458079</c:v>
                </c:pt>
                <c:pt idx="375">
                  <c:v>19.16607610334809</c:v>
                </c:pt>
                <c:pt idx="376">
                  <c:v>18.253409410246991</c:v>
                </c:pt>
                <c:pt idx="377">
                  <c:v>61.148354898332137</c:v>
                </c:pt>
                <c:pt idx="378">
                  <c:v>-29.205754252014714</c:v>
                </c:pt>
                <c:pt idx="379">
                  <c:v>38.331993529382679</c:v>
                </c:pt>
                <c:pt idx="380">
                  <c:v>21.90407402374565</c:v>
                </c:pt>
                <c:pt idx="381">
                  <c:v>-13.690151467435841</c:v>
                </c:pt>
                <c:pt idx="382">
                  <c:v>44.720597396889453</c:v>
                </c:pt>
                <c:pt idx="383">
                  <c:v>-9.1267586555817211</c:v>
                </c:pt>
                <c:pt idx="384">
                  <c:v>31.030710367794445</c:v>
                </c:pt>
                <c:pt idx="385">
                  <c:v>-5.476050878155168</c:v>
                </c:pt>
                <c:pt idx="386">
                  <c:v>17.340742357341362</c:v>
                </c:pt>
                <c:pt idx="387">
                  <c:v>36.506674898713584</c:v>
                </c:pt>
                <c:pt idx="388">
                  <c:v>79.401281918085928</c:v>
                </c:pt>
                <c:pt idx="389">
                  <c:v>9.1267226913102455</c:v>
                </c:pt>
                <c:pt idx="390">
                  <c:v>-20.991598661056571</c:v>
                </c:pt>
                <c:pt idx="391">
                  <c:v>52.934490732034391</c:v>
                </c:pt>
                <c:pt idx="392">
                  <c:v>83.051850027767372</c:v>
                </c:pt>
                <c:pt idx="393">
                  <c:v>-42.896078256051453</c:v>
                </c:pt>
                <c:pt idx="394">
                  <c:v>-48.372230492517012</c:v>
                </c:pt>
                <c:pt idx="395">
                  <c:v>74.838063673401848</c:v>
                </c:pt>
                <c:pt idx="396">
                  <c:v>-20.991598661056571</c:v>
                </c:pt>
                <c:pt idx="397">
                  <c:v>54.759796401070155</c:v>
                </c:pt>
                <c:pt idx="398">
                  <c:v>-8.2140811718635742</c:v>
                </c:pt>
                <c:pt idx="399">
                  <c:v>3.6506933926917631</c:v>
                </c:pt>
                <c:pt idx="400">
                  <c:v>16.428074944637185</c:v>
                </c:pt>
                <c:pt idx="401">
                  <c:v>-4.5633748327642536</c:v>
                </c:pt>
                <c:pt idx="402">
                  <c:v>26.467396694232772</c:v>
                </c:pt>
                <c:pt idx="403">
                  <c:v>-10.039436498861338</c:v>
                </c:pt>
                <c:pt idx="404">
                  <c:v>20.991408410106519</c:v>
                </c:pt>
                <c:pt idx="405">
                  <c:v>3.6506933926896883</c:v>
                </c:pt>
                <c:pt idx="406">
                  <c:v>-15.515511108880176</c:v>
                </c:pt>
                <c:pt idx="407">
                  <c:v>21.904074023747725</c:v>
                </c:pt>
                <c:pt idx="408">
                  <c:v>-6.3887272831421633</c:v>
                </c:pt>
                <c:pt idx="409">
                  <c:v>-31.943812584834433</c:v>
                </c:pt>
                <c:pt idx="410">
                  <c:v>-7.3014040477129596</c:v>
                </c:pt>
                <c:pt idx="411">
                  <c:v>54.759796401070155</c:v>
                </c:pt>
                <c:pt idx="412">
                  <c:v>20.991408410106519</c:v>
                </c:pt>
                <c:pt idx="413">
                  <c:v>54.759796401070155</c:v>
                </c:pt>
                <c:pt idx="414">
                  <c:v>1.8253474156637974</c:v>
                </c:pt>
                <c:pt idx="415">
                  <c:v>27.380060148732557</c:v>
                </c:pt>
                <c:pt idx="416">
                  <c:v>74.838063673403909</c:v>
                </c:pt>
                <c:pt idx="417">
                  <c:v>44.720597396887378</c:v>
                </c:pt>
                <c:pt idx="418">
                  <c:v>34.681354828183075</c:v>
                </c:pt>
                <c:pt idx="419">
                  <c:v>-21.904281177895783</c:v>
                </c:pt>
                <c:pt idx="420">
                  <c:v>-32.856499414501137</c:v>
                </c:pt>
                <c:pt idx="421">
                  <c:v>6.3887096606486322</c:v>
                </c:pt>
                <c:pt idx="422">
                  <c:v>73.925418943534851</c:v>
                </c:pt>
                <c:pt idx="423">
                  <c:v>88.527691381003109</c:v>
                </c:pt>
                <c:pt idx="424">
                  <c:v>-11.864793264074505</c:v>
                </c:pt>
                <c:pt idx="425">
                  <c:v>-6.3887272831421633</c:v>
                </c:pt>
                <c:pt idx="426">
                  <c:v>57.497752203663779</c:v>
                </c:pt>
                <c:pt idx="427">
                  <c:v>7.3013810305787468</c:v>
                </c:pt>
                <c:pt idx="428">
                  <c:v>20.078742436638674</c:v>
                </c:pt>
                <c:pt idx="429">
                  <c:v>-55.673786923210479</c:v>
                </c:pt>
                <c:pt idx="430">
                  <c:v>-41.070697051211184</c:v>
                </c:pt>
                <c:pt idx="431">
                  <c:v>57.497752203663779</c:v>
                </c:pt>
                <c:pt idx="432">
                  <c:v>24.64206870561225</c:v>
                </c:pt>
                <c:pt idx="433">
                  <c:v>19.16607610334809</c:v>
                </c:pt>
                <c:pt idx="434">
                  <c:v>31.943372022788523</c:v>
                </c:pt>
                <c:pt idx="435">
                  <c:v>26.467396694232772</c:v>
                </c:pt>
                <c:pt idx="436">
                  <c:v>-13.690151467435841</c:v>
                </c:pt>
                <c:pt idx="437">
                  <c:v>-41.070697051211184</c:v>
                </c:pt>
                <c:pt idx="438">
                  <c:v>-13.690151467435841</c:v>
                </c:pt>
                <c:pt idx="439">
                  <c:v>45.633253652161031</c:v>
                </c:pt>
                <c:pt idx="440">
                  <c:v>-40.158006987700666</c:v>
                </c:pt>
                <c:pt idx="441">
                  <c:v>-19.166234705754782</c:v>
                </c:pt>
                <c:pt idx="442">
                  <c:v>19.16607610334809</c:v>
                </c:pt>
                <c:pt idx="443">
                  <c:v>16.42807494463926</c:v>
                </c:pt>
                <c:pt idx="444">
                  <c:v>10.039392982093371</c:v>
                </c:pt>
                <c:pt idx="445">
                  <c:v>38.331993529382679</c:v>
                </c:pt>
                <c:pt idx="446">
                  <c:v>60.235704764915511</c:v>
                </c:pt>
                <c:pt idx="447">
                  <c:v>10.952062913144649</c:v>
                </c:pt>
                <c:pt idx="448">
                  <c:v>38.331993529382679</c:v>
                </c:pt>
                <c:pt idx="449">
                  <c:v>31.943372022788523</c:v>
                </c:pt>
                <c:pt idx="450">
                  <c:v>1.8253474156617224</c:v>
                </c:pt>
                <c:pt idx="451">
                  <c:v>63.886303137460494</c:v>
                </c:pt>
                <c:pt idx="452">
                  <c:v>20.078742436636599</c:v>
                </c:pt>
                <c:pt idx="453">
                  <c:v>41.98262647087811</c:v>
                </c:pt>
                <c:pt idx="454">
                  <c:v>-4.5633748327642536</c:v>
                </c:pt>
                <c:pt idx="455">
                  <c:v>11.864732484460154</c:v>
                </c:pt>
                <c:pt idx="456">
                  <c:v>9.1267226913102455</c:v>
                </c:pt>
                <c:pt idx="457">
                  <c:v>-39.245317283471415</c:v>
                </c:pt>
                <c:pt idx="458">
                  <c:v>64.798951830103647</c:v>
                </c:pt>
                <c:pt idx="459">
                  <c:v>-39.24531728347349</c:v>
                </c:pt>
                <c:pt idx="460">
                  <c:v>9.1267226913102455</c:v>
                </c:pt>
                <c:pt idx="461">
                  <c:v>-19.166234705756857</c:v>
                </c:pt>
                <c:pt idx="462">
                  <c:v>39.244652304748122</c:v>
                </c:pt>
                <c:pt idx="463">
                  <c:v>-5.476050878155168</c:v>
                </c:pt>
                <c:pt idx="464">
                  <c:v>20.991408410106519</c:v>
                </c:pt>
                <c:pt idx="465">
                  <c:v>-6.3887272831421633</c:v>
                </c:pt>
                <c:pt idx="466">
                  <c:v>5.4760379310190439</c:v>
                </c:pt>
                <c:pt idx="467">
                  <c:v>-12.777472185991764</c:v>
                </c:pt>
                <c:pt idx="468">
                  <c:v>-60.237271364818746</c:v>
                </c:pt>
                <c:pt idx="469">
                  <c:v>4.5633658416960037</c:v>
                </c:pt>
                <c:pt idx="470">
                  <c:v>53.847143746609859</c:v>
                </c:pt>
                <c:pt idx="471">
                  <c:v>41.982626470880184</c:v>
                </c:pt>
                <c:pt idx="472">
                  <c:v>-45.634152757730305</c:v>
                </c:pt>
                <c:pt idx="473">
                  <c:v>20.078742436638674</c:v>
                </c:pt>
                <c:pt idx="474">
                  <c:v>24.642068705614324</c:v>
                </c:pt>
                <c:pt idx="475">
                  <c:v>16.428074944637185</c:v>
                </c:pt>
                <c:pt idx="476">
                  <c:v>15.515407172146691</c:v>
                </c:pt>
                <c:pt idx="477">
                  <c:v>33.768694252990869</c:v>
                </c:pt>
                <c:pt idx="478">
                  <c:v>38.331993529382679</c:v>
                </c:pt>
                <c:pt idx="479">
                  <c:v>69.362189889974076</c:v>
                </c:pt>
                <c:pt idx="480">
                  <c:v>83.051850027767372</c:v>
                </c:pt>
                <c:pt idx="481">
                  <c:v>-36.507250326570158</c:v>
                </c:pt>
                <c:pt idx="482">
                  <c:v>41.982626470880184</c:v>
                </c:pt>
                <c:pt idx="483">
                  <c:v>-53.848395660513589</c:v>
                </c:pt>
                <c:pt idx="484">
                  <c:v>13.690070547830731</c:v>
                </c:pt>
                <c:pt idx="485">
                  <c:v>1.8253474156637974</c:v>
                </c:pt>
                <c:pt idx="486">
                  <c:v>0.91267388765836033</c:v>
                </c:pt>
                <c:pt idx="487">
                  <c:v>51.109183622561574</c:v>
                </c:pt>
                <c:pt idx="488">
                  <c:v>-10.039436498863413</c:v>
                </c:pt>
                <c:pt idx="489">
                  <c:v>33.768694252990869</c:v>
                </c:pt>
                <c:pt idx="490">
                  <c:v>-7.3014040477129596</c:v>
                </c:pt>
                <c:pt idx="491">
                  <c:v>-15.515511108880176</c:v>
                </c:pt>
                <c:pt idx="492">
                  <c:v>40.157310720124158</c:v>
                </c:pt>
                <c:pt idx="493">
                  <c:v>26.467396694232772</c:v>
                </c:pt>
                <c:pt idx="494">
                  <c:v>33.768694252990869</c:v>
                </c:pt>
                <c:pt idx="495">
                  <c:v>32.856033317857367</c:v>
                </c:pt>
                <c:pt idx="496">
                  <c:v>-4.5633748327642536</c:v>
                </c:pt>
                <c:pt idx="497">
                  <c:v>26.467396694234846</c:v>
                </c:pt>
                <c:pt idx="498">
                  <c:v>-26.467699153631486</c:v>
                </c:pt>
                <c:pt idx="499">
                  <c:v>-75.753185612141763</c:v>
                </c:pt>
                <c:pt idx="500">
                  <c:v>-44.721460897924352</c:v>
                </c:pt>
                <c:pt idx="501">
                  <c:v>-12.777472185989687</c:v>
                </c:pt>
                <c:pt idx="502">
                  <c:v>124.1203438340882</c:v>
                </c:pt>
                <c:pt idx="503">
                  <c:v>11.864732484458079</c:v>
                </c:pt>
                <c:pt idx="504">
                  <c:v>8.2140520408033648</c:v>
                </c:pt>
                <c:pt idx="505">
                  <c:v>25.554732879858037</c:v>
                </c:pt>
                <c:pt idx="506">
                  <c:v>20.991408410106519</c:v>
                </c:pt>
                <c:pt idx="507">
                  <c:v>11.864732484458079</c:v>
                </c:pt>
                <c:pt idx="508">
                  <c:v>42.895283806239995</c:v>
                </c:pt>
                <c:pt idx="509">
                  <c:v>72.100128402932782</c:v>
                </c:pt>
                <c:pt idx="510">
                  <c:v>23.7294041715076</c:v>
                </c:pt>
                <c:pt idx="511">
                  <c:v>43.80794078158047</c:v>
                </c:pt>
                <c:pt idx="512">
                  <c:v>60.235704764915511</c:v>
                </c:pt>
                <c:pt idx="513">
                  <c:v>15.515407172146691</c:v>
                </c:pt>
                <c:pt idx="514">
                  <c:v>17.340742357339288</c:v>
                </c:pt>
                <c:pt idx="515">
                  <c:v>46.545909547387204</c:v>
                </c:pt>
                <c:pt idx="516">
                  <c:v>68.449542998473859</c:v>
                </c:pt>
                <c:pt idx="517">
                  <c:v>-95.832758038079803</c:v>
                </c:pt>
                <c:pt idx="518">
                  <c:v>52.021837357349654</c:v>
                </c:pt>
                <c:pt idx="519">
                  <c:v>50.19652952768223</c:v>
                </c:pt>
                <c:pt idx="520">
                  <c:v>67.536895746729201</c:v>
                </c:pt>
                <c:pt idx="521">
                  <c:v>19.16607610334809</c:v>
                </c:pt>
                <c:pt idx="522">
                  <c:v>42.895283806239995</c:v>
                </c:pt>
                <c:pt idx="523">
                  <c:v>6.3887096606465565</c:v>
                </c:pt>
                <c:pt idx="524">
                  <c:v>61.148354898332137</c:v>
                </c:pt>
                <c:pt idx="525">
                  <c:v>-32.856499414499062</c:v>
                </c:pt>
                <c:pt idx="526">
                  <c:v>-14.146491242978671</c:v>
                </c:pt>
                <c:pt idx="527">
                  <c:v>4.5633658416960037</c:v>
                </c:pt>
                <c:pt idx="528">
                  <c:v>-9.1267586555817211</c:v>
                </c:pt>
                <c:pt idx="529">
                  <c:v>74.838063673403909</c:v>
                </c:pt>
                <c:pt idx="530">
                  <c:v>-1.8253488542347343</c:v>
                </c:pt>
                <c:pt idx="531">
                  <c:v>11.864732484458079</c:v>
                </c:pt>
                <c:pt idx="532">
                  <c:v>-9.1267586555817211</c:v>
                </c:pt>
                <c:pt idx="533">
                  <c:v>4.5633658416960037</c:v>
                </c:pt>
                <c:pt idx="534">
                  <c:v>53.847143746611934</c:v>
                </c:pt>
                <c:pt idx="535">
                  <c:v>-15.515511108880176</c:v>
                </c:pt>
                <c:pt idx="536">
                  <c:v>11.864732484458079</c:v>
                </c:pt>
                <c:pt idx="537">
                  <c:v>38.331993529382679</c:v>
                </c:pt>
                <c:pt idx="538">
                  <c:v>-12.777472185991764</c:v>
                </c:pt>
                <c:pt idx="539">
                  <c:v>51.109183622563648</c:v>
                </c:pt>
                <c:pt idx="540">
                  <c:v>66.624248134745926</c:v>
                </c:pt>
                <c:pt idx="541">
                  <c:v>-20.991598661056571</c:v>
                </c:pt>
                <c:pt idx="542">
                  <c:v>-8.2140811718635742</c:v>
                </c:pt>
                <c:pt idx="543">
                  <c:v>73.012773853375876</c:v>
                </c:pt>
                <c:pt idx="544">
                  <c:v>43.80794078158047</c:v>
                </c:pt>
                <c:pt idx="545">
                  <c:v>39.244652304748122</c:v>
                </c:pt>
                <c:pt idx="546">
                  <c:v>64.798951830105722</c:v>
                </c:pt>
                <c:pt idx="547">
                  <c:v>66.624248134745926</c:v>
                </c:pt>
                <c:pt idx="548">
                  <c:v>47.458565082562068</c:v>
                </c:pt>
                <c:pt idx="549">
                  <c:v>42.895283806239995</c:v>
                </c:pt>
                <c:pt idx="550">
                  <c:v>66.624248134745926</c:v>
                </c:pt>
                <c:pt idx="551">
                  <c:v>67.536895746729201</c:v>
                </c:pt>
                <c:pt idx="552">
                  <c:v>49.283875072717549</c:v>
                </c:pt>
                <c:pt idx="553">
                  <c:v>4.5633658416960037</c:v>
                </c:pt>
                <c:pt idx="554">
                  <c:v>53.847143746611934</c:v>
                </c:pt>
                <c:pt idx="555">
                  <c:v>-22.816964054180211</c:v>
                </c:pt>
                <c:pt idx="556">
                  <c:v>14.602739039875875</c:v>
                </c:pt>
                <c:pt idx="557">
                  <c:v>8.2140520408033648</c:v>
                </c:pt>
                <c:pt idx="558">
                  <c:v>76.663352052232284</c:v>
                </c:pt>
                <c:pt idx="559">
                  <c:v>0</c:v>
                </c:pt>
                <c:pt idx="560">
                  <c:v>-6.3887272831421633</c:v>
                </c:pt>
                <c:pt idx="561">
                  <c:v>0.9126738876562851</c:v>
                </c:pt>
                <c:pt idx="562">
                  <c:v>-47.45953755503384</c:v>
                </c:pt>
                <c:pt idx="563">
                  <c:v>-1.8253488542347343</c:v>
                </c:pt>
                <c:pt idx="564">
                  <c:v>47.458565082562068</c:v>
                </c:pt>
                <c:pt idx="565">
                  <c:v>13.690070547830731</c:v>
                </c:pt>
                <c:pt idx="566">
                  <c:v>15.515407172144617</c:v>
                </c:pt>
                <c:pt idx="567">
                  <c:v>40.157310720124158</c:v>
                </c:pt>
                <c:pt idx="568">
                  <c:v>62.973654084612576</c:v>
                </c:pt>
                <c:pt idx="569">
                  <c:v>48.371220257673443</c:v>
                </c:pt>
                <c:pt idx="570">
                  <c:v>52.021837357349654</c:v>
                </c:pt>
                <c:pt idx="571">
                  <c:v>26.467396694234846</c:v>
                </c:pt>
                <c:pt idx="572">
                  <c:v>43.80794078158047</c:v>
                </c:pt>
                <c:pt idx="573">
                  <c:v>-5.476050878155168</c:v>
                </c:pt>
                <c:pt idx="574">
                  <c:v>15.515407172146691</c:v>
                </c:pt>
                <c:pt idx="575">
                  <c:v>53.847143746611934</c:v>
                </c:pt>
                <c:pt idx="576">
                  <c:v>27.380060148732557</c:v>
                </c:pt>
                <c:pt idx="577">
                  <c:v>-41.983387473998896</c:v>
                </c:pt>
                <c:pt idx="578">
                  <c:v>20.991408410108594</c:v>
                </c:pt>
                <c:pt idx="579">
                  <c:v>19.166076103350168</c:v>
                </c:pt>
                <c:pt idx="580">
                  <c:v>66.624248134748001</c:v>
                </c:pt>
                <c:pt idx="581">
                  <c:v>28.292723243347279</c:v>
                </c:pt>
                <c:pt idx="582">
                  <c:v>0</c:v>
                </c:pt>
                <c:pt idx="583">
                  <c:v>-31.031126114527037</c:v>
                </c:pt>
                <c:pt idx="584">
                  <c:v>28.292723243345204</c:v>
                </c:pt>
                <c:pt idx="585">
                  <c:v>12.777401696021414</c:v>
                </c:pt>
                <c:pt idx="586">
                  <c:v>-19.166234705756857</c:v>
                </c:pt>
                <c:pt idx="587">
                  <c:v>52.934490732036465</c:v>
                </c:pt>
                <c:pt idx="588">
                  <c:v>26.467396694232772</c:v>
                </c:pt>
                <c:pt idx="589">
                  <c:v>25.554732879858037</c:v>
                </c:pt>
                <c:pt idx="590">
                  <c:v>25.554732879858037</c:v>
                </c:pt>
                <c:pt idx="591">
                  <c:v>38.331993529382679</c:v>
                </c:pt>
                <c:pt idx="592">
                  <c:v>-42.896078256051453</c:v>
                </c:pt>
                <c:pt idx="593">
                  <c:v>84.877131920414328</c:v>
                </c:pt>
                <c:pt idx="594">
                  <c:v>66.624248134745926</c:v>
                </c:pt>
                <c:pt idx="595">
                  <c:v>68.449542998473859</c:v>
                </c:pt>
                <c:pt idx="596">
                  <c:v>63.886303137460494</c:v>
                </c:pt>
                <c:pt idx="597">
                  <c:v>43.80794078158047</c:v>
                </c:pt>
                <c:pt idx="598">
                  <c:v>16.428074944637185</c:v>
                </c:pt>
                <c:pt idx="599">
                  <c:v>13.690070547830731</c:v>
                </c:pt>
                <c:pt idx="600">
                  <c:v>66.624248134745926</c:v>
                </c:pt>
                <c:pt idx="601">
                  <c:v>34.681354828183075</c:v>
                </c:pt>
                <c:pt idx="602">
                  <c:v>48.371220257673443</c:v>
                </c:pt>
                <c:pt idx="603">
                  <c:v>34.681354828183075</c:v>
                </c:pt>
                <c:pt idx="604">
                  <c:v>41.982626470880184</c:v>
                </c:pt>
                <c:pt idx="605">
                  <c:v>31.943372022788523</c:v>
                </c:pt>
                <c:pt idx="606">
                  <c:v>33.768694252990869</c:v>
                </c:pt>
                <c:pt idx="607">
                  <c:v>62.061004671565762</c:v>
                </c:pt>
                <c:pt idx="608">
                  <c:v>82.139208540884354</c:v>
                </c:pt>
                <c:pt idx="609">
                  <c:v>82.139208540884354</c:v>
                </c:pt>
                <c:pt idx="610">
                  <c:v>49.283875072715475</c:v>
                </c:pt>
                <c:pt idx="611">
                  <c:v>57.497752203663779</c:v>
                </c:pt>
                <c:pt idx="612">
                  <c:v>92.178245074897944</c:v>
                </c:pt>
                <c:pt idx="613">
                  <c:v>97.654064802084775</c:v>
                </c:pt>
                <c:pt idx="614">
                  <c:v>27.380060148732557</c:v>
                </c:pt>
                <c:pt idx="615">
                  <c:v>15.515407172146691</c:v>
                </c:pt>
                <c:pt idx="616">
                  <c:v>56.58510062960508</c:v>
                </c:pt>
                <c:pt idx="617">
                  <c:v>30.118048352887296</c:v>
                </c:pt>
                <c:pt idx="618">
                  <c:v>13.690070547830731</c:v>
                </c:pt>
                <c:pt idx="619">
                  <c:v>27.380060148732557</c:v>
                </c:pt>
                <c:pt idx="620">
                  <c:v>47.458565082562068</c:v>
                </c:pt>
                <c:pt idx="621">
                  <c:v>35.594015043425955</c:v>
                </c:pt>
                <c:pt idx="622">
                  <c:v>27.380060148732557</c:v>
                </c:pt>
                <c:pt idx="623">
                  <c:v>66.624248134745926</c:v>
                </c:pt>
                <c:pt idx="624">
                  <c:v>68.449542998473859</c:v>
                </c:pt>
                <c:pt idx="625">
                  <c:v>56.58510062960508</c:v>
                </c:pt>
                <c:pt idx="626">
                  <c:v>53.847143746611934</c:v>
                </c:pt>
                <c:pt idx="627">
                  <c:v>86.702412371513944</c:v>
                </c:pt>
                <c:pt idx="628">
                  <c:v>53.847143746611934</c:v>
                </c:pt>
                <c:pt idx="629">
                  <c:v>34.681354828183075</c:v>
                </c:pt>
                <c:pt idx="630">
                  <c:v>93.090882597265619</c:v>
                </c:pt>
                <c:pt idx="631">
                  <c:v>3.6506933926896883</c:v>
                </c:pt>
                <c:pt idx="632">
                  <c:v>42.895283806239995</c:v>
                </c:pt>
                <c:pt idx="633">
                  <c:v>-13.690151467435841</c:v>
                </c:pt>
                <c:pt idx="634">
                  <c:v>85.789772326162549</c:v>
                </c:pt>
                <c:pt idx="635">
                  <c:v>62.061004671565762</c:v>
                </c:pt>
                <c:pt idx="636">
                  <c:v>49.283875072715475</c:v>
                </c:pt>
                <c:pt idx="637">
                  <c:v>63.886303137460494</c:v>
                </c:pt>
                <c:pt idx="638">
                  <c:v>36.506674898713584</c:v>
                </c:pt>
                <c:pt idx="639">
                  <c:v>52.934490732034391</c:v>
                </c:pt>
                <c:pt idx="640">
                  <c:v>19.166076103350168</c:v>
                </c:pt>
                <c:pt idx="641">
                  <c:v>43.807940781578395</c:v>
                </c:pt>
                <c:pt idx="642">
                  <c:v>26.467396694234846</c:v>
                </c:pt>
                <c:pt idx="643">
                  <c:v>78.488638989795589</c:v>
                </c:pt>
                <c:pt idx="644">
                  <c:v>45.633253652161031</c:v>
                </c:pt>
                <c:pt idx="645">
                  <c:v>120.46984062019246</c:v>
                </c:pt>
                <c:pt idx="646">
                  <c:v>24.642068705614324</c:v>
                </c:pt>
                <c:pt idx="647">
                  <c:v>68.449542998473859</c:v>
                </c:pt>
                <c:pt idx="648">
                  <c:v>54.759796401070155</c:v>
                </c:pt>
                <c:pt idx="649">
                  <c:v>63.886303137460494</c:v>
                </c:pt>
                <c:pt idx="650">
                  <c:v>60.235704764915511</c:v>
                </c:pt>
                <c:pt idx="651">
                  <c:v>83.964491154281362</c:v>
                </c:pt>
                <c:pt idx="652">
                  <c:v>14.602739039875875</c:v>
                </c:pt>
                <c:pt idx="653">
                  <c:v>53.847143746611934</c:v>
                </c:pt>
                <c:pt idx="654">
                  <c:v>27.380060148732557</c:v>
                </c:pt>
                <c:pt idx="655">
                  <c:v>48.371220257675517</c:v>
                </c:pt>
                <c:pt idx="656">
                  <c:v>31.030710367796519</c:v>
                </c:pt>
                <c:pt idx="657">
                  <c:v>8.2140520408033648</c:v>
                </c:pt>
                <c:pt idx="658">
                  <c:v>6.3887096606486322</c:v>
                </c:pt>
                <c:pt idx="659">
                  <c:v>74.838063673403909</c:v>
                </c:pt>
                <c:pt idx="660">
                  <c:v>19.16607610334809</c:v>
                </c:pt>
                <c:pt idx="661">
                  <c:v>25.554732879858037</c:v>
                </c:pt>
                <c:pt idx="662">
                  <c:v>54.759796401070155</c:v>
                </c:pt>
                <c:pt idx="663">
                  <c:v>17.340742357341362</c:v>
                </c:pt>
                <c:pt idx="664">
                  <c:v>38.331993529382679</c:v>
                </c:pt>
                <c:pt idx="665">
                  <c:v>9.1267226913102455</c:v>
                </c:pt>
                <c:pt idx="666">
                  <c:v>21.90407402374565</c:v>
                </c:pt>
                <c:pt idx="667">
                  <c:v>37.419334394033783</c:v>
                </c:pt>
                <c:pt idx="668">
                  <c:v>-18.25355326730854</c:v>
                </c:pt>
                <c:pt idx="669">
                  <c:v>45.633253652161031</c:v>
                </c:pt>
                <c:pt idx="670">
                  <c:v>74.838063673403909</c:v>
                </c:pt>
                <c:pt idx="671">
                  <c:v>31.943372022788523</c:v>
                </c:pt>
                <c:pt idx="672">
                  <c:v>141.46015527344886</c:v>
                </c:pt>
                <c:pt idx="673">
                  <c:v>49.283875072717549</c:v>
                </c:pt>
                <c:pt idx="674">
                  <c:v>39.244652304748122</c:v>
                </c:pt>
                <c:pt idx="675">
                  <c:v>-6.3887272831421633</c:v>
                </c:pt>
                <c:pt idx="676">
                  <c:v>47.458565082559993</c:v>
                </c:pt>
                <c:pt idx="677">
                  <c:v>70.274836421223966</c:v>
                </c:pt>
                <c:pt idx="678">
                  <c:v>52.021837357349654</c:v>
                </c:pt>
                <c:pt idx="679">
                  <c:v>75.750708042970999</c:v>
                </c:pt>
                <c:pt idx="680">
                  <c:v>47.458565082562068</c:v>
                </c:pt>
                <c:pt idx="681">
                  <c:v>42.895283806239995</c:v>
                </c:pt>
                <c:pt idx="682">
                  <c:v>54.759796401070155</c:v>
                </c:pt>
                <c:pt idx="683">
                  <c:v>92.178245074895855</c:v>
                </c:pt>
                <c:pt idx="684">
                  <c:v>24.642068705614324</c:v>
                </c:pt>
                <c:pt idx="685">
                  <c:v>45.633253652161031</c:v>
                </c:pt>
                <c:pt idx="686">
                  <c:v>10.952062913146724</c:v>
                </c:pt>
                <c:pt idx="687">
                  <c:v>54.759796401070155</c:v>
                </c:pt>
                <c:pt idx="688">
                  <c:v>74.838063673403909</c:v>
                </c:pt>
                <c:pt idx="689">
                  <c:v>38.331993529382679</c:v>
                </c:pt>
                <c:pt idx="690">
                  <c:v>72.100128402932782</c:v>
                </c:pt>
                <c:pt idx="691">
                  <c:v>20.991408410106519</c:v>
                </c:pt>
                <c:pt idx="692">
                  <c:v>51.109183622563648</c:v>
                </c:pt>
                <c:pt idx="693">
                  <c:v>38.331993529382679</c:v>
                </c:pt>
                <c:pt idx="694">
                  <c:v>31.943372022788523</c:v>
                </c:pt>
                <c:pt idx="695">
                  <c:v>65.711600162536158</c:v>
                </c:pt>
                <c:pt idx="696">
                  <c:v>32.856033317855292</c:v>
                </c:pt>
                <c:pt idx="697">
                  <c:v>116.81933163521656</c:v>
                </c:pt>
                <c:pt idx="698">
                  <c:v>71.187482592211452</c:v>
                </c:pt>
                <c:pt idx="699">
                  <c:v>12.777401696023489</c:v>
                </c:pt>
                <c:pt idx="700">
                  <c:v>71.187482592211452</c:v>
                </c:pt>
                <c:pt idx="701">
                  <c:v>-10.952114701696368</c:v>
                </c:pt>
                <c:pt idx="702">
                  <c:v>48.371220257673443</c:v>
                </c:pt>
                <c:pt idx="703">
                  <c:v>80.313924486034722</c:v>
                </c:pt>
                <c:pt idx="704">
                  <c:v>27.380060148732557</c:v>
                </c:pt>
                <c:pt idx="705">
                  <c:v>21.904074023747725</c:v>
                </c:pt>
                <c:pt idx="706">
                  <c:v>78.488638989797664</c:v>
                </c:pt>
                <c:pt idx="707">
                  <c:v>45.633253652161031</c:v>
                </c:pt>
                <c:pt idx="708">
                  <c:v>47.458565082562068</c:v>
                </c:pt>
                <c:pt idx="709">
                  <c:v>19.16607610334809</c:v>
                </c:pt>
                <c:pt idx="710">
                  <c:v>141.46015527344886</c:v>
                </c:pt>
                <c:pt idx="711">
                  <c:v>0.9126738876562851</c:v>
                </c:pt>
                <c:pt idx="712">
                  <c:v>24.642068705614324</c:v>
                </c:pt>
                <c:pt idx="713">
                  <c:v>-4.5633748327642536</c:v>
                </c:pt>
                <c:pt idx="714">
                  <c:v>53.847143746611934</c:v>
                </c:pt>
                <c:pt idx="715">
                  <c:v>30.118048352887296</c:v>
                </c:pt>
                <c:pt idx="716">
                  <c:v>-1.8253488542347343</c:v>
                </c:pt>
                <c:pt idx="717">
                  <c:v>-10.95211470169429</c:v>
                </c:pt>
                <c:pt idx="718">
                  <c:v>59.323054271328004</c:v>
                </c:pt>
                <c:pt idx="719">
                  <c:v>25.554732879858037</c:v>
                </c:pt>
                <c:pt idx="720">
                  <c:v>55.672448695403162</c:v>
                </c:pt>
                <c:pt idx="721">
                  <c:v>41.069968775504869</c:v>
                </c:pt>
                <c:pt idx="722">
                  <c:v>70.274836421223966</c:v>
                </c:pt>
                <c:pt idx="723">
                  <c:v>-4.5633748327642536</c:v>
                </c:pt>
                <c:pt idx="724">
                  <c:v>74.838063673403909</c:v>
                </c:pt>
                <c:pt idx="725">
                  <c:v>37.419334394033783</c:v>
                </c:pt>
                <c:pt idx="726">
                  <c:v>71.187482592211452</c:v>
                </c:pt>
                <c:pt idx="727">
                  <c:v>33.768694252990869</c:v>
                </c:pt>
                <c:pt idx="728">
                  <c:v>34.681354828183075</c:v>
                </c:pt>
                <c:pt idx="729">
                  <c:v>60.235704764917585</c:v>
                </c:pt>
                <c:pt idx="730">
                  <c:v>9.1267226913102455</c:v>
                </c:pt>
                <c:pt idx="731">
                  <c:v>9.1267226913102455</c:v>
                </c:pt>
                <c:pt idx="732">
                  <c:v>69.36218988997615</c:v>
                </c:pt>
                <c:pt idx="733">
                  <c:v>70.274836421223966</c:v>
                </c:pt>
                <c:pt idx="734">
                  <c:v>10.952062913146724</c:v>
                </c:pt>
                <c:pt idx="735">
                  <c:v>77.575995701175771</c:v>
                </c:pt>
                <c:pt idx="736">
                  <c:v>84.877131920414328</c:v>
                </c:pt>
                <c:pt idx="737">
                  <c:v>35.59401504342803</c:v>
                </c:pt>
                <c:pt idx="738">
                  <c:v>42.895283806239995</c:v>
                </c:pt>
                <c:pt idx="739">
                  <c:v>-0.91267424730109514</c:v>
                </c:pt>
                <c:pt idx="740">
                  <c:v>54.759796401070155</c:v>
                </c:pt>
                <c:pt idx="741">
                  <c:v>14.602739039873798</c:v>
                </c:pt>
                <c:pt idx="742">
                  <c:v>-53.848395660513589</c:v>
                </c:pt>
                <c:pt idx="743">
                  <c:v>19.166076103350168</c:v>
                </c:pt>
                <c:pt idx="744">
                  <c:v>-18.25355326730854</c:v>
                </c:pt>
                <c:pt idx="745">
                  <c:v>103.12987155137846</c:v>
                </c:pt>
                <c:pt idx="746">
                  <c:v>32.856033317855292</c:v>
                </c:pt>
                <c:pt idx="747">
                  <c:v>84.877131920414328</c:v>
                </c:pt>
                <c:pt idx="748">
                  <c:v>14.602739039873798</c:v>
                </c:pt>
                <c:pt idx="749">
                  <c:v>76.663352052230223</c:v>
                </c:pt>
                <c:pt idx="750">
                  <c:v>72.100128402930707</c:v>
                </c:pt>
                <c:pt idx="751">
                  <c:v>33.768694252988794</c:v>
                </c:pt>
                <c:pt idx="752">
                  <c:v>65.711600162534083</c:v>
                </c:pt>
                <c:pt idx="753">
                  <c:v>5.4760379310169682</c:v>
                </c:pt>
                <c:pt idx="754">
                  <c:v>35.594015043425955</c:v>
                </c:pt>
                <c:pt idx="755">
                  <c:v>110.43092702634111</c:v>
                </c:pt>
                <c:pt idx="756">
                  <c:v>41.069968775504869</c:v>
                </c:pt>
                <c:pt idx="757">
                  <c:v>26.467396694232772</c:v>
                </c:pt>
                <c:pt idx="758">
                  <c:v>-31.943812584834433</c:v>
                </c:pt>
                <c:pt idx="759">
                  <c:v>-20.0789165036749</c:v>
                </c:pt>
                <c:pt idx="760">
                  <c:v>57.497752203663779</c:v>
                </c:pt>
                <c:pt idx="761">
                  <c:v>7.3013810305787468</c:v>
                </c:pt>
                <c:pt idx="762">
                  <c:v>-2.7380238207948748</c:v>
                </c:pt>
                <c:pt idx="763">
                  <c:v>73.925418943534851</c:v>
                </c:pt>
                <c:pt idx="764">
                  <c:v>3.6506933926917631</c:v>
                </c:pt>
                <c:pt idx="765">
                  <c:v>-38.332627938535822</c:v>
                </c:pt>
                <c:pt idx="766">
                  <c:v>73.012773853375876</c:v>
                </c:pt>
                <c:pt idx="767">
                  <c:v>36.506674898713584</c:v>
                </c:pt>
                <c:pt idx="768">
                  <c:v>20.078742436638674</c:v>
                </c:pt>
                <c:pt idx="769">
                  <c:v>27.380060148732557</c:v>
                </c:pt>
                <c:pt idx="770">
                  <c:v>31.943372022788523</c:v>
                </c:pt>
                <c:pt idx="771">
                  <c:v>59.323054271328004</c:v>
                </c:pt>
                <c:pt idx="772">
                  <c:v>65.711600162534083</c:v>
                </c:pt>
                <c:pt idx="773">
                  <c:v>96.741429082082377</c:v>
                </c:pt>
                <c:pt idx="774">
                  <c:v>49.283875072717549</c:v>
                </c:pt>
                <c:pt idx="775">
                  <c:v>81.226566693638219</c:v>
                </c:pt>
                <c:pt idx="776">
                  <c:v>100.3919697990743</c:v>
                </c:pt>
                <c:pt idx="777">
                  <c:v>52.934490732036465</c:v>
                </c:pt>
                <c:pt idx="778">
                  <c:v>50.19652952768223</c:v>
                </c:pt>
                <c:pt idx="779">
                  <c:v>34.681354828183075</c:v>
                </c:pt>
                <c:pt idx="780">
                  <c:v>47.458565082562068</c:v>
                </c:pt>
                <c:pt idx="781">
                  <c:v>41.069968775504869</c:v>
                </c:pt>
                <c:pt idx="782">
                  <c:v>43.807940781578395</c:v>
                </c:pt>
                <c:pt idx="783">
                  <c:v>80.313924486034722</c:v>
                </c:pt>
                <c:pt idx="784">
                  <c:v>42.895283806239995</c:v>
                </c:pt>
                <c:pt idx="785">
                  <c:v>57.497752203663779</c:v>
                </c:pt>
                <c:pt idx="786">
                  <c:v>42.895283806239995</c:v>
                </c:pt>
                <c:pt idx="787">
                  <c:v>-13.690151467435841</c:v>
                </c:pt>
                <c:pt idx="788">
                  <c:v>21.90407402374565</c:v>
                </c:pt>
                <c:pt idx="789">
                  <c:v>39.244652304748122</c:v>
                </c:pt>
                <c:pt idx="790">
                  <c:v>-20.078916503672826</c:v>
                </c:pt>
                <c:pt idx="791">
                  <c:v>85.789772326162549</c:v>
                </c:pt>
                <c:pt idx="792">
                  <c:v>101.30460407703939</c:v>
                </c:pt>
                <c:pt idx="793">
                  <c:v>34.681354828183075</c:v>
                </c:pt>
                <c:pt idx="794">
                  <c:v>25.554732879858037</c:v>
                </c:pt>
                <c:pt idx="795">
                  <c:v>55.672448695403162</c:v>
                </c:pt>
                <c:pt idx="796">
                  <c:v>60.235704764917585</c:v>
                </c:pt>
                <c:pt idx="797">
                  <c:v>10.039392982095448</c:v>
                </c:pt>
                <c:pt idx="798">
                  <c:v>35.59401504342803</c:v>
                </c:pt>
                <c:pt idx="799">
                  <c:v>61.148354898332137</c:v>
                </c:pt>
                <c:pt idx="800">
                  <c:v>37.419334394033783</c:v>
                </c:pt>
                <c:pt idx="801">
                  <c:v>-62.062667655233582</c:v>
                </c:pt>
                <c:pt idx="802">
                  <c:v>56.585100629603005</c:v>
                </c:pt>
                <c:pt idx="803">
                  <c:v>24.64206870561225</c:v>
                </c:pt>
                <c:pt idx="804">
                  <c:v>24.642068705614324</c:v>
                </c:pt>
                <c:pt idx="805">
                  <c:v>80.313924486034722</c:v>
                </c:pt>
                <c:pt idx="806">
                  <c:v>79.401281918085928</c:v>
                </c:pt>
                <c:pt idx="807">
                  <c:v>75.750708042970999</c:v>
                </c:pt>
                <c:pt idx="808">
                  <c:v>-3.650699146975473</c:v>
                </c:pt>
                <c:pt idx="809">
                  <c:v>75.750708042970999</c:v>
                </c:pt>
                <c:pt idx="810">
                  <c:v>104.95513758354109</c:v>
                </c:pt>
                <c:pt idx="811">
                  <c:v>28.292723243347279</c:v>
                </c:pt>
                <c:pt idx="812">
                  <c:v>70.274836421223966</c:v>
                </c:pt>
                <c:pt idx="813">
                  <c:v>53.847143746611934</c:v>
                </c:pt>
                <c:pt idx="814">
                  <c:v>74.838063673403909</c:v>
                </c:pt>
                <c:pt idx="815">
                  <c:v>54.759796401070155</c:v>
                </c:pt>
                <c:pt idx="816">
                  <c:v>41.982626470880184</c:v>
                </c:pt>
                <c:pt idx="817">
                  <c:v>-10.039436498861338</c:v>
                </c:pt>
                <c:pt idx="818">
                  <c:v>37.419334394033783</c:v>
                </c:pt>
                <c:pt idx="819">
                  <c:v>12.777401696023489</c:v>
                </c:pt>
                <c:pt idx="820">
                  <c:v>12.777401696021414</c:v>
                </c:pt>
                <c:pt idx="821">
                  <c:v>22.816739277550074</c:v>
                </c:pt>
                <c:pt idx="822">
                  <c:v>58.410403417575459</c:v>
                </c:pt>
                <c:pt idx="823">
                  <c:v>33.768694252988794</c:v>
                </c:pt>
                <c:pt idx="824">
                  <c:v>134.15919791109016</c:v>
                </c:pt>
                <c:pt idx="825">
                  <c:v>79.401281918083853</c:v>
                </c:pt>
                <c:pt idx="826">
                  <c:v>31.943372022788523</c:v>
                </c:pt>
                <c:pt idx="827">
                  <c:v>52.934490732036465</c:v>
                </c:pt>
                <c:pt idx="828">
                  <c:v>41.98262647087811</c:v>
                </c:pt>
                <c:pt idx="829">
                  <c:v>-62.975366339072096</c:v>
                </c:pt>
                <c:pt idx="830">
                  <c:v>40.157310720126233</c:v>
                </c:pt>
                <c:pt idx="831">
                  <c:v>95.828793001592828</c:v>
                </c:pt>
                <c:pt idx="832">
                  <c:v>35.59401504342803</c:v>
                </c:pt>
                <c:pt idx="833">
                  <c:v>64.798951830103647</c:v>
                </c:pt>
                <c:pt idx="834">
                  <c:v>103.12987155137846</c:v>
                </c:pt>
                <c:pt idx="835">
                  <c:v>94.003519759175532</c:v>
                </c:pt>
                <c:pt idx="836">
                  <c:v>58.410403417575459</c:v>
                </c:pt>
                <c:pt idx="837">
                  <c:v>16.42807494463926</c:v>
                </c:pt>
                <c:pt idx="838">
                  <c:v>116.81933163521656</c:v>
                </c:pt>
                <c:pt idx="839">
                  <c:v>-29.205754252012639</c:v>
                </c:pt>
                <c:pt idx="840">
                  <c:v>7.3013810305787468</c:v>
                </c:pt>
                <c:pt idx="841">
                  <c:v>64.798951830105722</c:v>
                </c:pt>
                <c:pt idx="842">
                  <c:v>28.292723243345204</c:v>
                </c:pt>
                <c:pt idx="843">
                  <c:v>15.515407172146691</c:v>
                </c:pt>
                <c:pt idx="844">
                  <c:v>74.838063673403909</c:v>
                </c:pt>
                <c:pt idx="845">
                  <c:v>103.12987155137846</c:v>
                </c:pt>
                <c:pt idx="846">
                  <c:v>41.98262647087811</c:v>
                </c:pt>
                <c:pt idx="847">
                  <c:v>10.039392982093371</c:v>
                </c:pt>
                <c:pt idx="848">
                  <c:v>29.205385978066822</c:v>
                </c:pt>
                <c:pt idx="849">
                  <c:v>73.012773853375876</c:v>
                </c:pt>
                <c:pt idx="850">
                  <c:v>79.401281918085928</c:v>
                </c:pt>
                <c:pt idx="851">
                  <c:v>68.449542998473859</c:v>
                </c:pt>
                <c:pt idx="852">
                  <c:v>20.078742436638674</c:v>
                </c:pt>
                <c:pt idx="853">
                  <c:v>34.681354828183075</c:v>
                </c:pt>
                <c:pt idx="854">
                  <c:v>-25.555014839639654</c:v>
                </c:pt>
                <c:pt idx="855">
                  <c:v>39.244652304748122</c:v>
                </c:pt>
                <c:pt idx="856">
                  <c:v>52.021837357347579</c:v>
                </c:pt>
                <c:pt idx="857">
                  <c:v>22.816739277550074</c:v>
                </c:pt>
                <c:pt idx="858">
                  <c:v>-8.2140811718635742</c:v>
                </c:pt>
                <c:pt idx="859">
                  <c:v>89.440330345123002</c:v>
                </c:pt>
                <c:pt idx="860">
                  <c:v>0</c:v>
                </c:pt>
                <c:pt idx="861">
                  <c:v>28.292723243347279</c:v>
                </c:pt>
                <c:pt idx="862">
                  <c:v>20.991408410106519</c:v>
                </c:pt>
                <c:pt idx="863">
                  <c:v>59.323054271328004</c:v>
                </c:pt>
                <c:pt idx="864">
                  <c:v>32.856033317857367</c:v>
                </c:pt>
                <c:pt idx="865">
                  <c:v>20.078742436636599</c:v>
                </c:pt>
                <c:pt idx="866">
                  <c:v>64.798951830103647</c:v>
                </c:pt>
                <c:pt idx="867">
                  <c:v>41.069968775504869</c:v>
                </c:pt>
                <c:pt idx="868">
                  <c:v>68.449542998473859</c:v>
                </c:pt>
                <c:pt idx="869">
                  <c:v>74.838063673403909</c:v>
                </c:pt>
                <c:pt idx="870">
                  <c:v>56.58510062960508</c:v>
                </c:pt>
                <c:pt idx="871">
                  <c:v>98.566700161588116</c:v>
                </c:pt>
                <c:pt idx="872">
                  <c:v>-14.602831108400675</c:v>
                </c:pt>
                <c:pt idx="873">
                  <c:v>-12.777472185989687</c:v>
                </c:pt>
                <c:pt idx="874">
                  <c:v>76.663352052230223</c:v>
                </c:pt>
                <c:pt idx="875">
                  <c:v>19.166076103350168</c:v>
                </c:pt>
                <c:pt idx="876">
                  <c:v>-31.943812584834433</c:v>
                </c:pt>
                <c:pt idx="877">
                  <c:v>99.479335160586544</c:v>
                </c:pt>
                <c:pt idx="878">
                  <c:v>97.654064802084775</c:v>
                </c:pt>
                <c:pt idx="879">
                  <c:v>53.847143746609859</c:v>
                </c:pt>
                <c:pt idx="880">
                  <c:v>20.078742436638674</c:v>
                </c:pt>
                <c:pt idx="881">
                  <c:v>139.63491809793345</c:v>
                </c:pt>
                <c:pt idx="882">
                  <c:v>-36.507250326570158</c:v>
                </c:pt>
                <c:pt idx="883">
                  <c:v>-20.0789165036749</c:v>
                </c:pt>
                <c:pt idx="884">
                  <c:v>60.235704764915511</c:v>
                </c:pt>
                <c:pt idx="885">
                  <c:v>-10.95211470169429</c:v>
                </c:pt>
                <c:pt idx="886">
                  <c:v>59.323054271328004</c:v>
                </c:pt>
                <c:pt idx="887">
                  <c:v>39.244652304750197</c:v>
                </c:pt>
                <c:pt idx="888">
                  <c:v>63.886303137460494</c:v>
                </c:pt>
                <c:pt idx="889">
                  <c:v>-13.690151467435841</c:v>
                </c:pt>
                <c:pt idx="890">
                  <c:v>65.711600162536158</c:v>
                </c:pt>
                <c:pt idx="891">
                  <c:v>68.449542998473859</c:v>
                </c:pt>
                <c:pt idx="892">
                  <c:v>25.554732879860111</c:v>
                </c:pt>
                <c:pt idx="893">
                  <c:v>18.253409410246991</c:v>
                </c:pt>
                <c:pt idx="894">
                  <c:v>47.458565082559993</c:v>
                </c:pt>
                <c:pt idx="895">
                  <c:v>57.497752203663779</c:v>
                </c:pt>
                <c:pt idx="896">
                  <c:v>59.323054271328004</c:v>
                </c:pt>
                <c:pt idx="897">
                  <c:v>3.6506933926917631</c:v>
                </c:pt>
                <c:pt idx="898">
                  <c:v>56.585100629603005</c:v>
                </c:pt>
                <c:pt idx="899">
                  <c:v>31.943372022788523</c:v>
                </c:pt>
                <c:pt idx="900">
                  <c:v>27.380060148732557</c:v>
                </c:pt>
                <c:pt idx="901">
                  <c:v>47.458565082562068</c:v>
                </c:pt>
                <c:pt idx="902">
                  <c:v>52.934490732034391</c:v>
                </c:pt>
                <c:pt idx="903">
                  <c:v>21.904074023747725</c:v>
                </c:pt>
                <c:pt idx="904">
                  <c:v>60.235704764915511</c:v>
                </c:pt>
                <c:pt idx="905">
                  <c:v>36.506674898713584</c:v>
                </c:pt>
                <c:pt idx="906">
                  <c:v>45.633253652161031</c:v>
                </c:pt>
                <c:pt idx="907">
                  <c:v>51.109183622563648</c:v>
                </c:pt>
                <c:pt idx="908">
                  <c:v>61.148354898330062</c:v>
                </c:pt>
                <c:pt idx="909">
                  <c:v>19.16607610334809</c:v>
                </c:pt>
                <c:pt idx="910">
                  <c:v>-5.476050878155168</c:v>
                </c:pt>
                <c:pt idx="911">
                  <c:v>53.847143746611934</c:v>
                </c:pt>
                <c:pt idx="912">
                  <c:v>94.003519759175532</c:v>
                </c:pt>
                <c:pt idx="913">
                  <c:v>110.43092702634111</c:v>
                </c:pt>
                <c:pt idx="914">
                  <c:v>87.615052056462744</c:v>
                </c:pt>
                <c:pt idx="915">
                  <c:v>106.78040217346449</c:v>
                </c:pt>
                <c:pt idx="916">
                  <c:v>85.789772326162549</c:v>
                </c:pt>
                <c:pt idx="917">
                  <c:v>55.672448695403162</c:v>
                </c:pt>
                <c:pt idx="918">
                  <c:v>94.003519759175532</c:v>
                </c:pt>
                <c:pt idx="919">
                  <c:v>91.265607192078306</c:v>
                </c:pt>
                <c:pt idx="920">
                  <c:v>70.274836421223966</c:v>
                </c:pt>
                <c:pt idx="921">
                  <c:v>80.313924486034722</c:v>
                </c:pt>
                <c:pt idx="922">
                  <c:v>57.497752203663779</c:v>
                </c:pt>
                <c:pt idx="923">
                  <c:v>22.816739277550074</c:v>
                </c:pt>
                <c:pt idx="924">
                  <c:v>99.479335160586544</c:v>
                </c:pt>
                <c:pt idx="925">
                  <c:v>75.750708042970999</c:v>
                </c:pt>
                <c:pt idx="926">
                  <c:v>46.545909547387204</c:v>
                </c:pt>
                <c:pt idx="927">
                  <c:v>59.323054271328004</c:v>
                </c:pt>
                <c:pt idx="928">
                  <c:v>47.458565082559993</c:v>
                </c:pt>
                <c:pt idx="929">
                  <c:v>84.877131920414328</c:v>
                </c:pt>
                <c:pt idx="930">
                  <c:v>43.807940781578395</c:v>
                </c:pt>
                <c:pt idx="931">
                  <c:v>138.72229896888612</c:v>
                </c:pt>
                <c:pt idx="932">
                  <c:v>51.109183622563648</c:v>
                </c:pt>
                <c:pt idx="933">
                  <c:v>74.838063673403909</c:v>
                </c:pt>
                <c:pt idx="934">
                  <c:v>52.934490732034391</c:v>
                </c:pt>
                <c:pt idx="935">
                  <c:v>78.488638989797664</c:v>
                </c:pt>
                <c:pt idx="936">
                  <c:v>76.663352052230223</c:v>
                </c:pt>
                <c:pt idx="937">
                  <c:v>54.759796401070155</c:v>
                </c:pt>
                <c:pt idx="938">
                  <c:v>112.25618728917325</c:v>
                </c:pt>
                <c:pt idx="939">
                  <c:v>47.458565082559993</c:v>
                </c:pt>
                <c:pt idx="940">
                  <c:v>107.69303392756589</c:v>
                </c:pt>
                <c:pt idx="941">
                  <c:v>67.536895746729201</c:v>
                </c:pt>
                <c:pt idx="942">
                  <c:v>102.2172379944781</c:v>
                </c:pt>
                <c:pt idx="943">
                  <c:v>70.274836421223966</c:v>
                </c:pt>
                <c:pt idx="944">
                  <c:v>125.94559327672444</c:v>
                </c:pt>
                <c:pt idx="945">
                  <c:v>75.750708042970999</c:v>
                </c:pt>
                <c:pt idx="946">
                  <c:v>18.253409410246991</c:v>
                </c:pt>
                <c:pt idx="947">
                  <c:v>24.642068705614324</c:v>
                </c:pt>
                <c:pt idx="948">
                  <c:v>12.777401696023489</c:v>
                </c:pt>
                <c:pt idx="949">
                  <c:v>43.807940781578395</c:v>
                </c:pt>
                <c:pt idx="950">
                  <c:v>31.030710367796519</c:v>
                </c:pt>
                <c:pt idx="951">
                  <c:v>93.090882597265619</c:v>
                </c:pt>
                <c:pt idx="952">
                  <c:v>94.003519759177607</c:v>
                </c:pt>
                <c:pt idx="953">
                  <c:v>81.22656669363613</c:v>
                </c:pt>
                <c:pt idx="954">
                  <c:v>78.488638989795589</c:v>
                </c:pt>
                <c:pt idx="955">
                  <c:v>2.7380205840102763</c:v>
                </c:pt>
                <c:pt idx="956">
                  <c:v>154.23677508102492</c:v>
                </c:pt>
                <c:pt idx="957">
                  <c:v>55.672448695403162</c:v>
                </c:pt>
                <c:pt idx="958">
                  <c:v>112.25618728917117</c:v>
                </c:pt>
                <c:pt idx="959">
                  <c:v>119.55721391497053</c:v>
                </c:pt>
                <c:pt idx="960">
                  <c:v>45.633253652161031</c:v>
                </c:pt>
                <c:pt idx="961">
                  <c:v>126.85821745693842</c:v>
                </c:pt>
                <c:pt idx="962">
                  <c:v>156.0620007069293</c:v>
                </c:pt>
                <c:pt idx="963">
                  <c:v>58.410403417575459</c:v>
                </c:pt>
                <c:pt idx="964">
                  <c:v>97.654064802084775</c:v>
                </c:pt>
                <c:pt idx="965">
                  <c:v>128.68346473511517</c:v>
                </c:pt>
                <c:pt idx="966">
                  <c:v>139.63491809793135</c:v>
                </c:pt>
                <c:pt idx="967">
                  <c:v>73.925418943536926</c:v>
                </c:pt>
                <c:pt idx="968">
                  <c:v>74.838063673403909</c:v>
                </c:pt>
                <c:pt idx="969">
                  <c:v>90.35296894881877</c:v>
                </c:pt>
                <c:pt idx="970">
                  <c:v>97.654064802084775</c:v>
                </c:pt>
                <c:pt idx="971">
                  <c:v>102.21723799447602</c:v>
                </c:pt>
                <c:pt idx="972">
                  <c:v>143.2853910054813</c:v>
                </c:pt>
                <c:pt idx="973">
                  <c:v>176.13938727575004</c:v>
                </c:pt>
                <c:pt idx="974">
                  <c:v>115.90670348729792</c:v>
                </c:pt>
                <c:pt idx="975">
                  <c:v>193.47880773316788</c:v>
                </c:pt>
                <c:pt idx="976">
                  <c:v>147.84847401990822</c:v>
                </c:pt>
                <c:pt idx="977">
                  <c:v>149.67370469925589</c:v>
                </c:pt>
                <c:pt idx="978">
                  <c:v>148.76108954004764</c:v>
                </c:pt>
                <c:pt idx="979">
                  <c:v>177.05199160338771</c:v>
                </c:pt>
                <c:pt idx="980">
                  <c:v>106.78040217346449</c:v>
                </c:pt>
                <c:pt idx="981">
                  <c:v>142.37277331990353</c:v>
                </c:pt>
                <c:pt idx="982">
                  <c:v>247.32143965620813</c:v>
                </c:pt>
                <c:pt idx="983">
                  <c:v>125.94559327672444</c:v>
                </c:pt>
                <c:pt idx="984">
                  <c:v>202.60476611382001</c:v>
                </c:pt>
                <c:pt idx="985">
                  <c:v>188.003215361484</c:v>
                </c:pt>
                <c:pt idx="986">
                  <c:v>158.79983643831005</c:v>
                </c:pt>
                <c:pt idx="987">
                  <c:v>208.99291547836557</c:v>
                </c:pt>
                <c:pt idx="988">
                  <c:v>139.63491809793135</c:v>
                </c:pt>
                <c:pt idx="989">
                  <c:v>237.28307831353365</c:v>
                </c:pt>
                <c:pt idx="990">
                  <c:v>216.29363592288351</c:v>
                </c:pt>
                <c:pt idx="991">
                  <c:v>200.77957732852269</c:v>
                </c:pt>
                <c:pt idx="992">
                  <c:v>271.04830153613915</c:v>
                </c:pt>
                <c:pt idx="993">
                  <c:v>226.33208875680046</c:v>
                </c:pt>
                <c:pt idx="994">
                  <c:v>241.84597525858618</c:v>
                </c:pt>
                <c:pt idx="995">
                  <c:v>269.22316699964455</c:v>
                </c:pt>
                <c:pt idx="996">
                  <c:v>244.58370908518245</c:v>
                </c:pt>
                <c:pt idx="997">
                  <c:v>223.59433323154991</c:v>
                </c:pt>
                <c:pt idx="998">
                  <c:v>248.23401578971988</c:v>
                </c:pt>
                <c:pt idx="999">
                  <c:v>281.0865156061455</c:v>
                </c:pt>
                <c:pt idx="1000">
                  <c:v>286.56188663612693</c:v>
                </c:pt>
                <c:pt idx="1001">
                  <c:v>355.00292420884665</c:v>
                </c:pt>
                <c:pt idx="1002">
                  <c:v>338.57726109861312</c:v>
                </c:pt>
                <c:pt idx="1003">
                  <c:v>342.22741860754837</c:v>
                </c:pt>
                <c:pt idx="1004">
                  <c:v>311.20089494543021</c:v>
                </c:pt>
                <c:pt idx="1005">
                  <c:v>386.02885616401824</c:v>
                </c:pt>
                <c:pt idx="1006">
                  <c:v>380.55372217350856</c:v>
                </c:pt>
                <c:pt idx="1007">
                  <c:v>416.14185957119923</c:v>
                </c:pt>
                <c:pt idx="1008">
                  <c:v>331.27692868185238</c:v>
                </c:pt>
                <c:pt idx="1009">
                  <c:v>463.59185028901049</c:v>
                </c:pt>
                <c:pt idx="1010">
                  <c:v>396.97908495475292</c:v>
                </c:pt>
                <c:pt idx="1011">
                  <c:v>401.54166485981762</c:v>
                </c:pt>
                <c:pt idx="1012">
                  <c:v>441.69197663444066</c:v>
                </c:pt>
                <c:pt idx="1013">
                  <c:v>481.84158508577173</c:v>
                </c:pt>
                <c:pt idx="1014">
                  <c:v>474.54170861634987</c:v>
                </c:pt>
                <c:pt idx="1015">
                  <c:v>506.47849635301446</c:v>
                </c:pt>
                <c:pt idx="1016">
                  <c:v>569.43828667972798</c:v>
                </c:pt>
                <c:pt idx="1017">
                  <c:v>536.58991664052746</c:v>
                </c:pt>
                <c:pt idx="1018">
                  <c:v>539.32729883262539</c:v>
                </c:pt>
                <c:pt idx="1019">
                  <c:v>563.05114057695221</c:v>
                </c:pt>
                <c:pt idx="1020">
                  <c:v>578.56275015154972</c:v>
                </c:pt>
                <c:pt idx="1021">
                  <c:v>661.59369277819849</c:v>
                </c:pt>
                <c:pt idx="1022">
                  <c:v>655.20680440846468</c:v>
                </c:pt>
                <c:pt idx="1023">
                  <c:v>611.41051695991757</c:v>
                </c:pt>
                <c:pt idx="1024">
                  <c:v>699.00225124606879</c:v>
                </c:pt>
                <c:pt idx="1025">
                  <c:v>662.50610394292175</c:v>
                </c:pt>
                <c:pt idx="1026">
                  <c:v>747.35874643615682</c:v>
                </c:pt>
                <c:pt idx="1027">
                  <c:v>724.54920675640926</c:v>
                </c:pt>
                <c:pt idx="1028">
                  <c:v>817.61069298090717</c:v>
                </c:pt>
                <c:pt idx="1029">
                  <c:v>814.87364475719562</c:v>
                </c:pt>
                <c:pt idx="1030">
                  <c:v>801.1883542409355</c:v>
                </c:pt>
                <c:pt idx="1031">
                  <c:v>927.08991950925554</c:v>
                </c:pt>
                <c:pt idx="1032">
                  <c:v>920.70377620938302</c:v>
                </c:pt>
                <c:pt idx="1033">
                  <c:v>905.19449626754829</c:v>
                </c:pt>
                <c:pt idx="1034">
                  <c:v>953.54660748015942</c:v>
                </c:pt>
                <c:pt idx="1035">
                  <c:v>1014.6694997783372</c:v>
                </c:pt>
                <c:pt idx="1036">
                  <c:v>1064.8437765367162</c:v>
                </c:pt>
                <c:pt idx="1037">
                  <c:v>1080.3519644922967</c:v>
                </c:pt>
                <c:pt idx="1038">
                  <c:v>1213.535555144985</c:v>
                </c:pt>
                <c:pt idx="1039">
                  <c:v>1184.3453024528415</c:v>
                </c:pt>
                <c:pt idx="1040">
                  <c:v>1229.0427234882827</c:v>
                </c:pt>
                <c:pt idx="1041">
                  <c:v>1302.92835705634</c:v>
                </c:pt>
                <c:pt idx="1042">
                  <c:v>1288.3338557055768</c:v>
                </c:pt>
                <c:pt idx="1043">
                  <c:v>1322.083496793874</c:v>
                </c:pt>
                <c:pt idx="1044">
                  <c:v>1439.7472129450684</c:v>
                </c:pt>
                <c:pt idx="1045">
                  <c:v>1555.58067896241</c:v>
                </c:pt>
                <c:pt idx="1046">
                  <c:v>1582.9420438991338</c:v>
                </c:pt>
                <c:pt idx="1047">
                  <c:v>1592.0624248501717</c:v>
                </c:pt>
                <c:pt idx="1048">
                  <c:v>1689.6481829039624</c:v>
                </c:pt>
                <c:pt idx="1049">
                  <c:v>1631.2796410377853</c:v>
                </c:pt>
                <c:pt idx="1050">
                  <c:v>1809.1165571179588</c:v>
                </c:pt>
                <c:pt idx="1051">
                  <c:v>1888.4546304244034</c:v>
                </c:pt>
                <c:pt idx="1052">
                  <c:v>1934.9618493088378</c:v>
                </c:pt>
                <c:pt idx="1053">
                  <c:v>2061.7119105234929</c:v>
                </c:pt>
                <c:pt idx="1054">
                  <c:v>2133.7465122794997</c:v>
                </c:pt>
                <c:pt idx="1055">
                  <c:v>2237.691082851949</c:v>
                </c:pt>
                <c:pt idx="1056">
                  <c:v>2214.8966351936847</c:v>
                </c:pt>
                <c:pt idx="1057">
                  <c:v>2314.2787213069432</c:v>
                </c:pt>
                <c:pt idx="1058">
                  <c:v>2420.0382789677165</c:v>
                </c:pt>
                <c:pt idx="1059">
                  <c:v>2603.282179463522</c:v>
                </c:pt>
                <c:pt idx="1060">
                  <c:v>2671.6529055701076</c:v>
                </c:pt>
                <c:pt idx="1061">
                  <c:v>2701.7353595311733</c:v>
                </c:pt>
                <c:pt idx="1062">
                  <c:v>2847.5839133802824</c:v>
                </c:pt>
                <c:pt idx="1063">
                  <c:v>2960.6099619537831</c:v>
                </c:pt>
                <c:pt idx="1064">
                  <c:v>3004.3604375126765</c:v>
                </c:pt>
                <c:pt idx="1065">
                  <c:v>3167.5056554536559</c:v>
                </c:pt>
                <c:pt idx="1066">
                  <c:v>3252.2635243516161</c:v>
                </c:pt>
                <c:pt idx="1067">
                  <c:v>3455.4869554411516</c:v>
                </c:pt>
                <c:pt idx="1068">
                  <c:v>3539.3225922221745</c:v>
                </c:pt>
                <c:pt idx="1069">
                  <c:v>3692.4055867663519</c:v>
                </c:pt>
                <c:pt idx="1070">
                  <c:v>3862.7891278728016</c:v>
                </c:pt>
                <c:pt idx="1071">
                  <c:v>4006.7393661480737</c:v>
                </c:pt>
                <c:pt idx="1072">
                  <c:v>4159.7901497102912</c:v>
                </c:pt>
                <c:pt idx="1073">
                  <c:v>4301.8993003814057</c:v>
                </c:pt>
                <c:pt idx="1074">
                  <c:v>4381.1485372141678</c:v>
                </c:pt>
                <c:pt idx="1075">
                  <c:v>4553.3009503262756</c:v>
                </c:pt>
                <c:pt idx="1076">
                  <c:v>4761.8699157282626</c:v>
                </c:pt>
                <c:pt idx="1077">
                  <c:v>5000.4707613658893</c:v>
                </c:pt>
                <c:pt idx="1078">
                  <c:v>5307.3359467875716</c:v>
                </c:pt>
                <c:pt idx="1079">
                  <c:v>5465.7602806662171</c:v>
                </c:pt>
                <c:pt idx="1080">
                  <c:v>5590.4888201188814</c:v>
                </c:pt>
                <c:pt idx="1081">
                  <c:v>5918.2097239938139</c:v>
                </c:pt>
                <c:pt idx="1082">
                  <c:v>6023.7985490362162</c:v>
                </c:pt>
                <c:pt idx="1083">
                  <c:v>6243.1526999143489</c:v>
                </c:pt>
                <c:pt idx="1084">
                  <c:v>6504.3476540260926</c:v>
                </c:pt>
                <c:pt idx="1085">
                  <c:v>6774.6120020145145</c:v>
                </c:pt>
                <c:pt idx="1086">
                  <c:v>6921.1056153023683</c:v>
                </c:pt>
                <c:pt idx="1087">
                  <c:v>7231.3501344220085</c:v>
                </c:pt>
                <c:pt idx="1088">
                  <c:v>7556.1070434468738</c:v>
                </c:pt>
                <c:pt idx="1089">
                  <c:v>7963.5812010820964</c:v>
                </c:pt>
                <c:pt idx="1090">
                  <c:v>8152.7416358199371</c:v>
                </c:pt>
                <c:pt idx="1091">
                  <c:v>8471.0063854908385</c:v>
                </c:pt>
                <c:pt idx="1092">
                  <c:v>8751.0442917210148</c:v>
                </c:pt>
                <c:pt idx="1093">
                  <c:v>8998.3234273007911</c:v>
                </c:pt>
                <c:pt idx="1094">
                  <c:v>9427.3658267512346</c:v>
                </c:pt>
                <c:pt idx="1095">
                  <c:v>9720.9258722162849</c:v>
                </c:pt>
                <c:pt idx="1096">
                  <c:v>10180.736877414489</c:v>
                </c:pt>
                <c:pt idx="1097">
                  <c:v>10593.22351180343</c:v>
                </c:pt>
                <c:pt idx="1098">
                  <c:v>10883.014856772796</c:v>
                </c:pt>
                <c:pt idx="1099">
                  <c:v>11252.701953947009</c:v>
                </c:pt>
                <c:pt idx="1100">
                  <c:v>11807.590295751215</c:v>
                </c:pt>
                <c:pt idx="1101">
                  <c:v>12127.21258072357</c:v>
                </c:pt>
                <c:pt idx="1102">
                  <c:v>12712.788782847749</c:v>
                </c:pt>
                <c:pt idx="1103">
                  <c:v>13097.660083830255</c:v>
                </c:pt>
                <c:pt idx="1104">
                  <c:v>13394.448306852068</c:v>
                </c:pt>
                <c:pt idx="1105">
                  <c:v>14079.581074452044</c:v>
                </c:pt>
                <c:pt idx="1106">
                  <c:v>14568.609557652035</c:v>
                </c:pt>
                <c:pt idx="1107">
                  <c:v>15208.136067444939</c:v>
                </c:pt>
                <c:pt idx="1108">
                  <c:v>15710.600572765321</c:v>
                </c:pt>
                <c:pt idx="1109">
                  <c:v>16397.972186778887</c:v>
                </c:pt>
                <c:pt idx="1110">
                  <c:v>16931.096188481417</c:v>
                </c:pt>
                <c:pt idx="1111">
                  <c:v>17458.708672237794</c:v>
                </c:pt>
                <c:pt idx="1112">
                  <c:v>18023.415145260544</c:v>
                </c:pt>
                <c:pt idx="1113">
                  <c:v>18804.639882788026</c:v>
                </c:pt>
                <c:pt idx="1114">
                  <c:v>19335.654713742573</c:v>
                </c:pt>
                <c:pt idx="1115">
                  <c:v>20014.296308237594</c:v>
                </c:pt>
                <c:pt idx="1116">
                  <c:v>20973.682317061128</c:v>
                </c:pt>
                <c:pt idx="1117">
                  <c:v>22032.563852865533</c:v>
                </c:pt>
                <c:pt idx="1118">
                  <c:v>22554.254385167689</c:v>
                </c:pt>
                <c:pt idx="1119">
                  <c:v>23555.89714880372</c:v>
                </c:pt>
                <c:pt idx="1120">
                  <c:v>24436.120715926892</c:v>
                </c:pt>
                <c:pt idx="1121">
                  <c:v>25232.092071219893</c:v>
                </c:pt>
                <c:pt idx="1122">
                  <c:v>25851.47070307453</c:v>
                </c:pt>
                <c:pt idx="1123">
                  <c:v>26607.580292475919</c:v>
                </c:pt>
                <c:pt idx="1124">
                  <c:v>27525.790645640453</c:v>
                </c:pt>
                <c:pt idx="1125">
                  <c:v>28703.943900627346</c:v>
                </c:pt>
                <c:pt idx="1126">
                  <c:v>29836.918317017971</c:v>
                </c:pt>
                <c:pt idx="1127">
                  <c:v>30937.424122418604</c:v>
                </c:pt>
                <c:pt idx="1128">
                  <c:v>32160.412314134723</c:v>
                </c:pt>
                <c:pt idx="1129">
                  <c:v>33160.740279869446</c:v>
                </c:pt>
                <c:pt idx="1130">
                  <c:v>34309.924565608679</c:v>
                </c:pt>
                <c:pt idx="1131">
                  <c:v>35128.50062370862</c:v>
                </c:pt>
                <c:pt idx="1132">
                  <c:v>36502.26133421906</c:v>
                </c:pt>
                <c:pt idx="1133">
                  <c:v>37501.876334568027</c:v>
                </c:pt>
                <c:pt idx="1134">
                  <c:v>38877.566117116905</c:v>
                </c:pt>
                <c:pt idx="1135">
                  <c:v>40472.814016240227</c:v>
                </c:pt>
                <c:pt idx="1136">
                  <c:v>41838.255973708627</c:v>
                </c:pt>
                <c:pt idx="1137">
                  <c:v>43304.537598643503</c:v>
                </c:pt>
                <c:pt idx="1138">
                  <c:v>44857.373353710842</c:v>
                </c:pt>
                <c:pt idx="1139">
                  <c:v>46161.893090687263</c:v>
                </c:pt>
                <c:pt idx="1140">
                  <c:v>47647.768114824918</c:v>
                </c:pt>
                <c:pt idx="1141">
                  <c:v>49056.442379937755</c:v>
                </c:pt>
                <c:pt idx="1142">
                  <c:v>50554.844116802786</c:v>
                </c:pt>
                <c:pt idx="1143">
                  <c:v>52443.058131141108</c:v>
                </c:pt>
                <c:pt idx="1144">
                  <c:v>54279.592192221724</c:v>
                </c:pt>
                <c:pt idx="1145">
                  <c:v>56610.566942416866</c:v>
                </c:pt>
                <c:pt idx="1146">
                  <c:v>58694.751457005965</c:v>
                </c:pt>
                <c:pt idx="1147">
                  <c:v>60905.337649193112</c:v>
                </c:pt>
                <c:pt idx="1148">
                  <c:v>62873.711301467803</c:v>
                </c:pt>
                <c:pt idx="1149">
                  <c:v>65184.550737964957</c:v>
                </c:pt>
                <c:pt idx="1150">
                  <c:v>67064.345188850522</c:v>
                </c:pt>
                <c:pt idx="1151">
                  <c:v>69296.809011686564</c:v>
                </c:pt>
                <c:pt idx="1152">
                  <c:v>71803.192343448201</c:v>
                </c:pt>
                <c:pt idx="1153">
                  <c:v>74062.865319911798</c:v>
                </c:pt>
                <c:pt idx="1154">
                  <c:v>76332.318229469791</c:v>
                </c:pt>
                <c:pt idx="1155">
                  <c:v>79304.803343191525</c:v>
                </c:pt>
                <c:pt idx="1156">
                  <c:v>82553.98666762693</c:v>
                </c:pt>
                <c:pt idx="1157">
                  <c:v>85769.529252617911</c:v>
                </c:pt>
                <c:pt idx="1158">
                  <c:v>88523.173305163451</c:v>
                </c:pt>
                <c:pt idx="1159">
                  <c:v>91995.316946137886</c:v>
                </c:pt>
                <c:pt idx="1160">
                  <c:v>95008.955227944258</c:v>
                </c:pt>
                <c:pt idx="1161">
                  <c:v>98288.958175401014</c:v>
                </c:pt>
                <c:pt idx="1162">
                  <c:v>101130.68867874541</c:v>
                </c:pt>
                <c:pt idx="1163">
                  <c:v>104555.62609863823</c:v>
                </c:pt>
                <c:pt idx="1164">
                  <c:v>107596.80439411911</c:v>
                </c:pt>
                <c:pt idx="1165">
                  <c:v>111660.1332203223</c:v>
                </c:pt>
                <c:pt idx="1166">
                  <c:v>116017.00404084685</c:v>
                </c:pt>
                <c:pt idx="1167">
                  <c:v>120597.26914838539</c:v>
                </c:pt>
                <c:pt idx="1168">
                  <c:v>124930.92325628475</c:v>
                </c:pt>
                <c:pt idx="1169">
                  <c:v>129646.66277596218</c:v>
                </c:pt>
                <c:pt idx="1170">
                  <c:v>134268.49110321893</c:v>
                </c:pt>
                <c:pt idx="1171">
                  <c:v>139518.26491161532</c:v>
                </c:pt>
                <c:pt idx="1172">
                  <c:v>143741.68602702348</c:v>
                </c:pt>
                <c:pt idx="1173">
                  <c:v>148845.94960408934</c:v>
                </c:pt>
                <c:pt idx="1174">
                  <c:v>152753.27278619964</c:v>
                </c:pt>
                <c:pt idx="1175">
                  <c:v>157952.59823613151</c:v>
                </c:pt>
                <c:pt idx="1176">
                  <c:v>163467.33181732564</c:v>
                </c:pt>
                <c:pt idx="1177">
                  <c:v>169994.30872109591</c:v>
                </c:pt>
                <c:pt idx="1178">
                  <c:v>175729.47391027588</c:v>
                </c:pt>
                <c:pt idx="1179">
                  <c:v>182910.10507045113</c:v>
                </c:pt>
                <c:pt idx="1180">
                  <c:v>189405.83566623527</c:v>
                </c:pt>
                <c:pt idx="1181">
                  <c:v>195842.34506351975</c:v>
                </c:pt>
                <c:pt idx="1182">
                  <c:v>202105.31578218442</c:v>
                </c:pt>
                <c:pt idx="1183">
                  <c:v>207716.2540452081</c:v>
                </c:pt>
                <c:pt idx="1184">
                  <c:v>213564.83534319064</c:v>
                </c:pt>
                <c:pt idx="1185">
                  <c:v>219299.18845969782</c:v>
                </c:pt>
                <c:pt idx="1186">
                  <c:v>224893.22352478281</c:v>
                </c:pt>
                <c:pt idx="1187">
                  <c:v>230063.30583724377</c:v>
                </c:pt>
                <c:pt idx="1188">
                  <c:v>236562.52377987339</c:v>
                </c:pt>
                <c:pt idx="1189">
                  <c:v>242708.13777352846</c:v>
                </c:pt>
                <c:pt idx="1190">
                  <c:v>249157.42310170372</c:v>
                </c:pt>
                <c:pt idx="1191">
                  <c:v>254513.85602906859</c:v>
                </c:pt>
                <c:pt idx="1192">
                  <c:v>258214.02836251535</c:v>
                </c:pt>
                <c:pt idx="1193">
                  <c:v>261610.34509350563</c:v>
                </c:pt>
                <c:pt idx="1194">
                  <c:v>263751.91509215749</c:v>
                </c:pt>
                <c:pt idx="1195">
                  <c:v>264794.93497006601</c:v>
                </c:pt>
                <c:pt idx="1196">
                  <c:v>266221.84879841417</c:v>
                </c:pt>
                <c:pt idx="1197">
                  <c:v>266506.27409681812</c:v>
                </c:pt>
                <c:pt idx="1198">
                  <c:v>266498.08887414017</c:v>
                </c:pt>
                <c:pt idx="1199">
                  <c:v>266643.37945477822</c:v>
                </c:pt>
                <c:pt idx="1200">
                  <c:v>266371.22037527588</c:v>
                </c:pt>
                <c:pt idx="1201">
                  <c:v>266353.82747062726</c:v>
                </c:pt>
                <c:pt idx="1202">
                  <c:v>264951.40988198051</c:v>
                </c:pt>
                <c:pt idx="1203">
                  <c:v>262933.00387810782</c:v>
                </c:pt>
                <c:pt idx="1204">
                  <c:v>260642.5658788789</c:v>
                </c:pt>
                <c:pt idx="1205">
                  <c:v>256780.96615897497</c:v>
                </c:pt>
                <c:pt idx="1206">
                  <c:v>252041.02457346191</c:v>
                </c:pt>
                <c:pt idx="1207">
                  <c:v>247577.62581717319</c:v>
                </c:pt>
                <c:pt idx="1208">
                  <c:v>240685.8503999009</c:v>
                </c:pt>
                <c:pt idx="1209">
                  <c:v>235722.91108162212</c:v>
                </c:pt>
                <c:pt idx="1210">
                  <c:v>230788.94178706652</c:v>
                </c:pt>
                <c:pt idx="1211">
                  <c:v>226508.32490600267</c:v>
                </c:pt>
                <c:pt idx="1212">
                  <c:v>222166.97091808225</c:v>
                </c:pt>
                <c:pt idx="1213">
                  <c:v>217488.32600218451</c:v>
                </c:pt>
                <c:pt idx="1214">
                  <c:v>211798.63694104724</c:v>
                </c:pt>
                <c:pt idx="1215">
                  <c:v>206916.04749712639</c:v>
                </c:pt>
                <c:pt idx="1216">
                  <c:v>200592.17896245993</c:v>
                </c:pt>
                <c:pt idx="1217">
                  <c:v>195353.89258286101</c:v>
                </c:pt>
                <c:pt idx="1218">
                  <c:v>188567.44450157625</c:v>
                </c:pt>
                <c:pt idx="1219">
                  <c:v>182034.03106758054</c:v>
                </c:pt>
                <c:pt idx="1220">
                  <c:v>176308.69883487478</c:v>
                </c:pt>
                <c:pt idx="1221">
                  <c:v>170887.04826006477</c:v>
                </c:pt>
                <c:pt idx="1222">
                  <c:v>165083.99372861662</c:v>
                </c:pt>
                <c:pt idx="1223">
                  <c:v>160136.19996941261</c:v>
                </c:pt>
                <c:pt idx="1224">
                  <c:v>155676.5423401407</c:v>
                </c:pt>
                <c:pt idx="1225">
                  <c:v>151226.89401047307</c:v>
                </c:pt>
                <c:pt idx="1226">
                  <c:v>146375.43584394883</c:v>
                </c:pt>
                <c:pt idx="1227">
                  <c:v>141200.23595122006</c:v>
                </c:pt>
                <c:pt idx="1228">
                  <c:v>135466.54171333867</c:v>
                </c:pt>
                <c:pt idx="1229">
                  <c:v>129247.56049621636</c:v>
                </c:pt>
                <c:pt idx="1230">
                  <c:v>123366.36788035213</c:v>
                </c:pt>
                <c:pt idx="1231">
                  <c:v>117698.42457857668</c:v>
                </c:pt>
                <c:pt idx="1232">
                  <c:v>112654.7008412118</c:v>
                </c:pt>
                <c:pt idx="1233">
                  <c:v>108312.05537043833</c:v>
                </c:pt>
                <c:pt idx="1234">
                  <c:v>103948.72446631719</c:v>
                </c:pt>
                <c:pt idx="1235">
                  <c:v>99500.979554029924</c:v>
                </c:pt>
                <c:pt idx="1236">
                  <c:v>95665.827393105326</c:v>
                </c:pt>
                <c:pt idx="1237">
                  <c:v>91385.507409519734</c:v>
                </c:pt>
                <c:pt idx="1238">
                  <c:v>87285.543043790196</c:v>
                </c:pt>
                <c:pt idx="1239">
                  <c:v>82390.247439812418</c:v>
                </c:pt>
                <c:pt idx="1240">
                  <c:v>78163.049392629284</c:v>
                </c:pt>
                <c:pt idx="1241">
                  <c:v>73504.520995784624</c:v>
                </c:pt>
                <c:pt idx="1242">
                  <c:v>69415.2955565749</c:v>
                </c:pt>
                <c:pt idx="1243">
                  <c:v>65391.227855895006</c:v>
                </c:pt>
                <c:pt idx="1244">
                  <c:v>62481.456147073244</c:v>
                </c:pt>
                <c:pt idx="1245">
                  <c:v>59476.218390434122</c:v>
                </c:pt>
                <c:pt idx="1246">
                  <c:v>56726.069517904063</c:v>
                </c:pt>
                <c:pt idx="1247">
                  <c:v>54086.503978400935</c:v>
                </c:pt>
                <c:pt idx="1248">
                  <c:v>51421.47971270814</c:v>
                </c:pt>
                <c:pt idx="1249">
                  <c:v>48458.185595455427</c:v>
                </c:pt>
                <c:pt idx="1250">
                  <c:v>45805.861386490542</c:v>
                </c:pt>
                <c:pt idx="1251">
                  <c:v>43144.498658632227</c:v>
                </c:pt>
                <c:pt idx="1252">
                  <c:v>40486.437365310339</c:v>
                </c:pt>
                <c:pt idx="1253">
                  <c:v>37530.908014765206</c:v>
                </c:pt>
                <c:pt idx="1254">
                  <c:v>35371.477674666407</c:v>
                </c:pt>
                <c:pt idx="1255">
                  <c:v>33197.893945916294</c:v>
                </c:pt>
                <c:pt idx="1256">
                  <c:v>31229.108116248732</c:v>
                </c:pt>
                <c:pt idx="1257">
                  <c:v>29667.55288364505</c:v>
                </c:pt>
                <c:pt idx="1258">
                  <c:v>28159.68292542472</c:v>
                </c:pt>
                <c:pt idx="1259">
                  <c:v>26655.573028072336</c:v>
                </c:pt>
                <c:pt idx="1260">
                  <c:v>25254.730310605941</c:v>
                </c:pt>
                <c:pt idx="1261">
                  <c:v>23779.580061339573</c:v>
                </c:pt>
                <c:pt idx="1262">
                  <c:v>22466.40233499731</c:v>
                </c:pt>
                <c:pt idx="1263">
                  <c:v>20965.529504544051</c:v>
                </c:pt>
                <c:pt idx="1264">
                  <c:v>19528.654932330726</c:v>
                </c:pt>
                <c:pt idx="1265">
                  <c:v>18420.388154634427</c:v>
                </c:pt>
                <c:pt idx="1266">
                  <c:v>17088.84328719664</c:v>
                </c:pt>
                <c:pt idx="1267">
                  <c:v>16017.122820597076</c:v>
                </c:pt>
                <c:pt idx="1268">
                  <c:v>15102.917508005406</c:v>
                </c:pt>
                <c:pt idx="1269">
                  <c:v>14192.091567874497</c:v>
                </c:pt>
                <c:pt idx="1270">
                  <c:v>13381.742388167253</c:v>
                </c:pt>
                <c:pt idx="1271">
                  <c:v>12487.651418395577</c:v>
                </c:pt>
                <c:pt idx="1272">
                  <c:v>11754.921676006948</c:v>
                </c:pt>
                <c:pt idx="1273">
                  <c:v>11140.983809119183</c:v>
                </c:pt>
                <c:pt idx="1274">
                  <c:v>10452.404059692761</c:v>
                </c:pt>
                <c:pt idx="1275">
                  <c:v>9962.6551974426729</c:v>
                </c:pt>
                <c:pt idx="1276">
                  <c:v>9297.3884633712496</c:v>
                </c:pt>
                <c:pt idx="1277">
                  <c:v>8855.5955408398277</c:v>
                </c:pt>
                <c:pt idx="1278">
                  <c:v>8190.9356568671974</c:v>
                </c:pt>
                <c:pt idx="1279">
                  <c:v>7635.2426178627329</c:v>
                </c:pt>
                <c:pt idx="1280">
                  <c:v>7128.5464531764928</c:v>
                </c:pt>
                <c:pt idx="1281">
                  <c:v>6621.7391225408201</c:v>
                </c:pt>
                <c:pt idx="1282">
                  <c:v>6230.4107153744926</c:v>
                </c:pt>
                <c:pt idx="1283">
                  <c:v>5936.4150455609843</c:v>
                </c:pt>
                <c:pt idx="1284">
                  <c:v>5658.7679380462896</c:v>
                </c:pt>
                <c:pt idx="1285">
                  <c:v>5361.0557958540048</c:v>
                </c:pt>
                <c:pt idx="1286">
                  <c:v>5011.3984341062087</c:v>
                </c:pt>
                <c:pt idx="1287">
                  <c:v>4817.4242980925228</c:v>
                </c:pt>
                <c:pt idx="1288">
                  <c:v>4585.1795665867539</c:v>
                </c:pt>
                <c:pt idx="1289">
                  <c:v>4270.9275670575935</c:v>
                </c:pt>
                <c:pt idx="1290">
                  <c:v>4078.7109879016598</c:v>
                </c:pt>
                <c:pt idx="1291">
                  <c:v>3764.3873941663128</c:v>
                </c:pt>
                <c:pt idx="1292">
                  <c:v>3552.0799115949121</c:v>
                </c:pt>
                <c:pt idx="1293">
                  <c:v>3390.7855496039251</c:v>
                </c:pt>
                <c:pt idx="1294">
                  <c:v>3087.3016825615182</c:v>
                </c:pt>
                <c:pt idx="1295">
                  <c:v>2977.9279615360515</c:v>
                </c:pt>
                <c:pt idx="1296">
                  <c:v>2732.72897754113</c:v>
                </c:pt>
                <c:pt idx="1297">
                  <c:v>2668.9181168587425</c:v>
                </c:pt>
                <c:pt idx="1298">
                  <c:v>2445.565696229653</c:v>
                </c:pt>
                <c:pt idx="1299">
                  <c:v>2317.9256861190793</c:v>
                </c:pt>
                <c:pt idx="1300">
                  <c:v>2272.3381973581168</c:v>
                </c:pt>
                <c:pt idx="1301">
                  <c:v>2210.3377177255802</c:v>
                </c:pt>
                <c:pt idx="1302">
                  <c:v>2084.5079217447505</c:v>
                </c:pt>
                <c:pt idx="1303">
                  <c:v>1894.8380313998716</c:v>
                </c:pt>
                <c:pt idx="1304">
                  <c:v>1818.2360188098614</c:v>
                </c:pt>
                <c:pt idx="1305">
                  <c:v>1718.8318846144723</c:v>
                </c:pt>
                <c:pt idx="1306">
                  <c:v>1606.6549573670168</c:v>
                </c:pt>
                <c:pt idx="1307">
                  <c:v>1551.0204190911586</c:v>
                </c:pt>
                <c:pt idx="1308">
                  <c:v>1458.9011896832915</c:v>
                </c:pt>
                <c:pt idx="1309">
                  <c:v>1381.3721837379649</c:v>
                </c:pt>
                <c:pt idx="1310">
                  <c:v>1257.3202269373028</c:v>
                </c:pt>
                <c:pt idx="1311">
                  <c:v>1217.184310215036</c:v>
                </c:pt>
                <c:pt idx="1312">
                  <c:v>1125.9636662173566</c:v>
                </c:pt>
                <c:pt idx="1313">
                  <c:v>1176.1354759486476</c:v>
                </c:pt>
                <c:pt idx="1314">
                  <c:v>1064.8437765367144</c:v>
                </c:pt>
                <c:pt idx="1315">
                  <c:v>1052.0722478861373</c:v>
                </c:pt>
                <c:pt idx="1316">
                  <c:v>957.19578161417689</c:v>
                </c:pt>
                <c:pt idx="1317">
                  <c:v>952.63431302959998</c:v>
                </c:pt>
                <c:pt idx="1318">
                  <c:v>813.04894411171381</c:v>
                </c:pt>
                <c:pt idx="1319">
                  <c:v>808.48718609449804</c:v>
                </c:pt>
                <c:pt idx="1320">
                  <c:v>761.04436060520516</c:v>
                </c:pt>
                <c:pt idx="1321">
                  <c:v>707.21380388733201</c:v>
                </c:pt>
                <c:pt idx="1322">
                  <c:v>704.47662296024089</c:v>
                </c:pt>
                <c:pt idx="1323">
                  <c:v>677.10463294776628</c:v>
                </c:pt>
                <c:pt idx="1324">
                  <c:v>617.79752787458131</c:v>
                </c:pt>
                <c:pt idx="1325">
                  <c:v>640.6081352918352</c:v>
                </c:pt>
                <c:pt idx="1326">
                  <c:v>581.30008208948664</c:v>
                </c:pt>
                <c:pt idx="1327">
                  <c:v>614.1478095392805</c:v>
                </c:pt>
                <c:pt idx="1328">
                  <c:v>546.62696866096815</c:v>
                </c:pt>
                <c:pt idx="1329">
                  <c:v>529.29021477954473</c:v>
                </c:pt>
                <c:pt idx="1330">
                  <c:v>433.47947006067773</c:v>
                </c:pt>
                <c:pt idx="1331">
                  <c:v>471.80424894178623</c:v>
                </c:pt>
                <c:pt idx="1332">
                  <c:v>380.55372217350856</c:v>
                </c:pt>
                <c:pt idx="1333">
                  <c:v>440.7794773570775</c:v>
                </c:pt>
                <c:pt idx="1334">
                  <c:v>448.99195777441287</c:v>
                </c:pt>
                <c:pt idx="1335">
                  <c:v>363.21571170872033</c:v>
                </c:pt>
                <c:pt idx="1336">
                  <c:v>350.44025179479451</c:v>
                </c:pt>
                <c:pt idx="1337">
                  <c:v>320.32638656641319</c:v>
                </c:pt>
                <c:pt idx="1338">
                  <c:v>385.11633473936911</c:v>
                </c:pt>
                <c:pt idx="1339">
                  <c:v>396.06656788488107</c:v>
                </c:pt>
                <c:pt idx="1340">
                  <c:v>311.20089494543021</c:v>
                </c:pt>
                <c:pt idx="1341">
                  <c:v>334.92709778989234</c:v>
                </c:pt>
                <c:pt idx="1342">
                  <c:v>265.57289358354257</c:v>
                </c:pt>
                <c:pt idx="1343">
                  <c:v>227.24467320873234</c:v>
                </c:pt>
                <c:pt idx="1344">
                  <c:v>240.93339659296237</c:v>
                </c:pt>
                <c:pt idx="1345">
                  <c:v>305.72558258346277</c:v>
                </c:pt>
                <c:pt idx="1346">
                  <c:v>199.8669823938144</c:v>
                </c:pt>
                <c:pt idx="1347">
                  <c:v>235.45791700376844</c:v>
                </c:pt>
                <c:pt idx="1348">
                  <c:v>228.15725729907834</c:v>
                </c:pt>
                <c:pt idx="1349">
                  <c:v>262.83518472147665</c:v>
                </c:pt>
                <c:pt idx="1350">
                  <c:v>211.73068835604695</c:v>
                </c:pt>
                <c:pt idx="1351">
                  <c:v>152.41154801119896</c:v>
                </c:pt>
                <c:pt idx="1352">
                  <c:v>188.91581499330033</c:v>
                </c:pt>
                <c:pt idx="1353">
                  <c:v>185.26541429849289</c:v>
                </c:pt>
                <c:pt idx="1354">
                  <c:v>172.4889663536463</c:v>
                </c:pt>
                <c:pt idx="1355">
                  <c:v>203.51735996439803</c:v>
                </c:pt>
                <c:pt idx="1356">
                  <c:v>128.68346473511309</c:v>
                </c:pt>
                <c:pt idx="1357">
                  <c:v>119.55721391497053</c:v>
                </c:pt>
                <c:pt idx="1358">
                  <c:v>152.41154801120103</c:v>
                </c:pt>
                <c:pt idx="1359">
                  <c:v>68.449542998473859</c:v>
                </c:pt>
                <c:pt idx="1360">
                  <c:v>96.741429082082377</c:v>
                </c:pt>
                <c:pt idx="1361">
                  <c:v>147.84847401990822</c:v>
                </c:pt>
                <c:pt idx="1362">
                  <c:v>120.46984062019453</c:v>
                </c:pt>
                <c:pt idx="1363">
                  <c:v>115.90670348729998</c:v>
                </c:pt>
                <c:pt idx="1364">
                  <c:v>122.29509294855885</c:v>
                </c:pt>
                <c:pt idx="1365">
                  <c:v>124.12034383409029</c:v>
                </c:pt>
                <c:pt idx="1366">
                  <c:v>91.265607192078306</c:v>
                </c:pt>
                <c:pt idx="1367">
                  <c:v>156.9746129783932</c:v>
                </c:pt>
                <c:pt idx="1368">
                  <c:v>118.64458684905964</c:v>
                </c:pt>
                <c:pt idx="1369">
                  <c:v>32.856033317855292</c:v>
                </c:pt>
                <c:pt idx="1370">
                  <c:v>62.061004671565762</c:v>
                </c:pt>
                <c:pt idx="1371">
                  <c:v>76.663352052230223</c:v>
                </c:pt>
                <c:pt idx="1372">
                  <c:v>151.49893393483828</c:v>
                </c:pt>
                <c:pt idx="1373">
                  <c:v>149.67370469925589</c:v>
                </c:pt>
                <c:pt idx="1374">
                  <c:v>146.0232418968591</c:v>
                </c:pt>
                <c:pt idx="1375">
                  <c:v>48.371220257673443</c:v>
                </c:pt>
                <c:pt idx="1376">
                  <c:v>114.08144610951159</c:v>
                </c:pt>
                <c:pt idx="1377">
                  <c:v>124.1203438340882</c:v>
                </c:pt>
                <c:pt idx="1378">
                  <c:v>117.7319594224717</c:v>
                </c:pt>
                <c:pt idx="1379">
                  <c:v>124.1203438340882</c:v>
                </c:pt>
                <c:pt idx="1380">
                  <c:v>96.741429082084437</c:v>
                </c:pt>
                <c:pt idx="1381">
                  <c:v>61.148354898332137</c:v>
                </c:pt>
                <c:pt idx="1382">
                  <c:v>45.633253652161031</c:v>
                </c:pt>
                <c:pt idx="1383">
                  <c:v>34.681354828183075</c:v>
                </c:pt>
                <c:pt idx="1384">
                  <c:v>63.886303137460494</c:v>
                </c:pt>
                <c:pt idx="1385">
                  <c:v>69.362189889974076</c:v>
                </c:pt>
                <c:pt idx="1386">
                  <c:v>59.323054271328004</c:v>
                </c:pt>
                <c:pt idx="1387">
                  <c:v>88.527691381003109</c:v>
                </c:pt>
                <c:pt idx="1388">
                  <c:v>18.253409410246991</c:v>
                </c:pt>
                <c:pt idx="1389">
                  <c:v>115.90670348729998</c:v>
                </c:pt>
                <c:pt idx="1390">
                  <c:v>152.41154801120103</c:v>
                </c:pt>
                <c:pt idx="1391">
                  <c:v>52.021837357349654</c:v>
                </c:pt>
                <c:pt idx="1392">
                  <c:v>62.061004671565762</c:v>
                </c:pt>
                <c:pt idx="1393">
                  <c:v>79.401281918085928</c:v>
                </c:pt>
                <c:pt idx="1394">
                  <c:v>24.642068705614324</c:v>
                </c:pt>
                <c:pt idx="1395">
                  <c:v>121.38246696472589</c:v>
                </c:pt>
                <c:pt idx="1396">
                  <c:v>44.720597396887378</c:v>
                </c:pt>
                <c:pt idx="1397">
                  <c:v>108.60566532108609</c:v>
                </c:pt>
                <c:pt idx="1398">
                  <c:v>52.934490732034391</c:v>
                </c:pt>
                <c:pt idx="1399">
                  <c:v>62.973654084610502</c:v>
                </c:pt>
                <c:pt idx="1400">
                  <c:v>59.323054271328004</c:v>
                </c:pt>
                <c:pt idx="1401">
                  <c:v>66.624248134745926</c:v>
                </c:pt>
                <c:pt idx="1402">
                  <c:v>68.449542998473859</c:v>
                </c:pt>
                <c:pt idx="1403">
                  <c:v>28.292723243345204</c:v>
                </c:pt>
                <c:pt idx="1404">
                  <c:v>46.545909547387204</c:v>
                </c:pt>
                <c:pt idx="1405">
                  <c:v>55.672448695403162</c:v>
                </c:pt>
                <c:pt idx="1406">
                  <c:v>46.545909547389279</c:v>
                </c:pt>
                <c:pt idx="1407">
                  <c:v>33.768694252990869</c:v>
                </c:pt>
                <c:pt idx="1408">
                  <c:v>32.856033317857367</c:v>
                </c:pt>
                <c:pt idx="1409">
                  <c:v>94.916156560619868</c:v>
                </c:pt>
                <c:pt idx="1410">
                  <c:v>80.313924486034722</c:v>
                </c:pt>
                <c:pt idx="1411">
                  <c:v>1.8253474156637974</c:v>
                </c:pt>
                <c:pt idx="1412">
                  <c:v>121.38246696472589</c:v>
                </c:pt>
                <c:pt idx="1413">
                  <c:v>33.768694252990869</c:v>
                </c:pt>
                <c:pt idx="1414">
                  <c:v>64.798951830105722</c:v>
                </c:pt>
                <c:pt idx="1415">
                  <c:v>41.98262647087811</c:v>
                </c:pt>
                <c:pt idx="1416">
                  <c:v>69.362189889974076</c:v>
                </c:pt>
                <c:pt idx="1417">
                  <c:v>77.575995701175771</c:v>
                </c:pt>
                <c:pt idx="1418">
                  <c:v>55.672448695403162</c:v>
                </c:pt>
                <c:pt idx="1419">
                  <c:v>64.798951830103647</c:v>
                </c:pt>
                <c:pt idx="1420">
                  <c:v>-10.95211470169429</c:v>
                </c:pt>
                <c:pt idx="1421">
                  <c:v>16.428074944637185</c:v>
                </c:pt>
                <c:pt idx="1422">
                  <c:v>52.934490732034391</c:v>
                </c:pt>
                <c:pt idx="1423">
                  <c:v>45.633253652161031</c:v>
                </c:pt>
                <c:pt idx="1424">
                  <c:v>63.886303137460494</c:v>
                </c:pt>
                <c:pt idx="1425">
                  <c:v>-10.952114701696368</c:v>
                </c:pt>
                <c:pt idx="1426">
                  <c:v>30.118048352887296</c:v>
                </c:pt>
                <c:pt idx="1427">
                  <c:v>87.615052056462744</c:v>
                </c:pt>
                <c:pt idx="1428">
                  <c:v>56.58510062960508</c:v>
                </c:pt>
                <c:pt idx="1429">
                  <c:v>20.991408410106519</c:v>
                </c:pt>
                <c:pt idx="1430">
                  <c:v>78.488638989797664</c:v>
                </c:pt>
                <c:pt idx="1431">
                  <c:v>76.663352052230223</c:v>
                </c:pt>
                <c:pt idx="1432">
                  <c:v>32.856033317855292</c:v>
                </c:pt>
                <c:pt idx="1433">
                  <c:v>35.59401504342803</c:v>
                </c:pt>
                <c:pt idx="1434">
                  <c:v>82.139208540884354</c:v>
                </c:pt>
                <c:pt idx="1435">
                  <c:v>30.118048352885221</c:v>
                </c:pt>
                <c:pt idx="1436">
                  <c:v>26.467396694234846</c:v>
                </c:pt>
                <c:pt idx="1437">
                  <c:v>52.934490732036465</c:v>
                </c:pt>
                <c:pt idx="1438">
                  <c:v>10.952062913146724</c:v>
                </c:pt>
                <c:pt idx="1439">
                  <c:v>66.624248134745926</c:v>
                </c:pt>
                <c:pt idx="1440">
                  <c:v>41.069968775504869</c:v>
                </c:pt>
                <c:pt idx="1441">
                  <c:v>80.313924486034722</c:v>
                </c:pt>
                <c:pt idx="1442">
                  <c:v>89.440330345123002</c:v>
                </c:pt>
                <c:pt idx="1443">
                  <c:v>-4.5633748327642536</c:v>
                </c:pt>
                <c:pt idx="1444">
                  <c:v>48.371220257673443</c:v>
                </c:pt>
                <c:pt idx="1445">
                  <c:v>9.1267226913102455</c:v>
                </c:pt>
                <c:pt idx="1446">
                  <c:v>60.235704764915511</c:v>
                </c:pt>
                <c:pt idx="1447">
                  <c:v>70.274836421223966</c:v>
                </c:pt>
                <c:pt idx="1448">
                  <c:v>-14.60283110840275</c:v>
                </c:pt>
                <c:pt idx="1449">
                  <c:v>7.3013810305787468</c:v>
                </c:pt>
                <c:pt idx="1450">
                  <c:v>26.467396694232772</c:v>
                </c:pt>
                <c:pt idx="1451">
                  <c:v>1.8253474156637974</c:v>
                </c:pt>
                <c:pt idx="1452">
                  <c:v>26.467396694234846</c:v>
                </c:pt>
                <c:pt idx="1453">
                  <c:v>2.738020584012351</c:v>
                </c:pt>
                <c:pt idx="1454">
                  <c:v>65.711600162536158</c:v>
                </c:pt>
                <c:pt idx="1455">
                  <c:v>31.030710367794445</c:v>
                </c:pt>
                <c:pt idx="1456">
                  <c:v>32.856033317857367</c:v>
                </c:pt>
                <c:pt idx="1457">
                  <c:v>13.690070547830731</c:v>
                </c:pt>
                <c:pt idx="1458">
                  <c:v>-3.650699146975473</c:v>
                </c:pt>
                <c:pt idx="1459">
                  <c:v>44.720597396889453</c:v>
                </c:pt>
                <c:pt idx="1460">
                  <c:v>27.380060148732557</c:v>
                </c:pt>
                <c:pt idx="1461">
                  <c:v>69.362189889974076</c:v>
                </c:pt>
                <c:pt idx="1462">
                  <c:v>80.313924486034722</c:v>
                </c:pt>
                <c:pt idx="1463">
                  <c:v>31.943372022788523</c:v>
                </c:pt>
                <c:pt idx="1464">
                  <c:v>29.205385978066822</c:v>
                </c:pt>
                <c:pt idx="1465">
                  <c:v>67.536895746727126</c:v>
                </c:pt>
                <c:pt idx="1466">
                  <c:v>34.681354828183075</c:v>
                </c:pt>
                <c:pt idx="1467">
                  <c:v>25.554732879858037</c:v>
                </c:pt>
                <c:pt idx="1468">
                  <c:v>0.91267388765836033</c:v>
                </c:pt>
                <c:pt idx="1469">
                  <c:v>94.003519759175532</c:v>
                </c:pt>
                <c:pt idx="1470">
                  <c:v>52.021837357349654</c:v>
                </c:pt>
                <c:pt idx="1471">
                  <c:v>77.575995701175771</c:v>
                </c:pt>
                <c:pt idx="1472">
                  <c:v>80.313924486034722</c:v>
                </c:pt>
                <c:pt idx="1473">
                  <c:v>29.205385978066822</c:v>
                </c:pt>
                <c:pt idx="1474">
                  <c:v>72.100128402932782</c:v>
                </c:pt>
                <c:pt idx="1475">
                  <c:v>9.1267226913102455</c:v>
                </c:pt>
                <c:pt idx="1476">
                  <c:v>-5.4760508781572437</c:v>
                </c:pt>
                <c:pt idx="1477">
                  <c:v>20.078742436638674</c:v>
                </c:pt>
                <c:pt idx="1478">
                  <c:v>10.039392982093371</c:v>
                </c:pt>
                <c:pt idx="1479">
                  <c:v>41.069968775504869</c:v>
                </c:pt>
                <c:pt idx="1480">
                  <c:v>13.690070547830731</c:v>
                </c:pt>
                <c:pt idx="1481">
                  <c:v>25.554732879858037</c:v>
                </c:pt>
                <c:pt idx="1482">
                  <c:v>19.16607610334809</c:v>
                </c:pt>
                <c:pt idx="1483">
                  <c:v>88.527691381001034</c:v>
                </c:pt>
                <c:pt idx="1484">
                  <c:v>35.594015043425955</c:v>
                </c:pt>
                <c:pt idx="1485">
                  <c:v>-14.60283110840275</c:v>
                </c:pt>
                <c:pt idx="1486">
                  <c:v>48.371220257673443</c:v>
                </c:pt>
                <c:pt idx="1487">
                  <c:v>18.253409410246991</c:v>
                </c:pt>
                <c:pt idx="1488">
                  <c:v>-15.515511108880176</c:v>
                </c:pt>
                <c:pt idx="1489">
                  <c:v>61.148354898330062</c:v>
                </c:pt>
                <c:pt idx="1490">
                  <c:v>59.323054271328004</c:v>
                </c:pt>
                <c:pt idx="1491">
                  <c:v>69.362189889974076</c:v>
                </c:pt>
                <c:pt idx="1492">
                  <c:v>36.506674898713584</c:v>
                </c:pt>
                <c:pt idx="1493">
                  <c:v>-15.515511108880176</c:v>
                </c:pt>
                <c:pt idx="1494">
                  <c:v>17.340742357341362</c:v>
                </c:pt>
                <c:pt idx="1495">
                  <c:v>64.798951830105722</c:v>
                </c:pt>
                <c:pt idx="1496">
                  <c:v>53.847143746611934</c:v>
                </c:pt>
                <c:pt idx="1497">
                  <c:v>-2.7380238207948748</c:v>
                </c:pt>
                <c:pt idx="1498">
                  <c:v>18.253409410246991</c:v>
                </c:pt>
                <c:pt idx="1499">
                  <c:v>27.380060148732557</c:v>
                </c:pt>
                <c:pt idx="1500">
                  <c:v>62.061004671565762</c:v>
                </c:pt>
                <c:pt idx="1501">
                  <c:v>40.157310720126233</c:v>
                </c:pt>
                <c:pt idx="1502">
                  <c:v>41.069968775504869</c:v>
                </c:pt>
                <c:pt idx="1503">
                  <c:v>41.98262647087811</c:v>
                </c:pt>
                <c:pt idx="1504">
                  <c:v>11.864732484458079</c:v>
                </c:pt>
                <c:pt idx="1505">
                  <c:v>36.506674898713584</c:v>
                </c:pt>
                <c:pt idx="1506">
                  <c:v>-20.991598661058646</c:v>
                </c:pt>
                <c:pt idx="1507">
                  <c:v>-0.91267424729901991</c:v>
                </c:pt>
                <c:pt idx="1508">
                  <c:v>4.5633658416960037</c:v>
                </c:pt>
                <c:pt idx="1509">
                  <c:v>6.3887096606486322</c:v>
                </c:pt>
                <c:pt idx="1510">
                  <c:v>23.729404171509678</c:v>
                </c:pt>
                <c:pt idx="1511">
                  <c:v>11.864732484458079</c:v>
                </c:pt>
                <c:pt idx="1512">
                  <c:v>58.410403417573384</c:v>
                </c:pt>
                <c:pt idx="1513">
                  <c:v>-10.952114701696368</c:v>
                </c:pt>
                <c:pt idx="1514">
                  <c:v>45.633253652161031</c:v>
                </c:pt>
                <c:pt idx="1515">
                  <c:v>-13.690151467435841</c:v>
                </c:pt>
                <c:pt idx="1516">
                  <c:v>46.545909547389279</c:v>
                </c:pt>
                <c:pt idx="1517">
                  <c:v>-20.991598661056571</c:v>
                </c:pt>
                <c:pt idx="1518">
                  <c:v>41.982626470880184</c:v>
                </c:pt>
                <c:pt idx="1519">
                  <c:v>68.449542998473859</c:v>
                </c:pt>
                <c:pt idx="1520">
                  <c:v>7.3013810305787468</c:v>
                </c:pt>
                <c:pt idx="1521">
                  <c:v>8.2140520408012918</c:v>
                </c:pt>
                <c:pt idx="1522">
                  <c:v>50.19652952768223</c:v>
                </c:pt>
                <c:pt idx="1523">
                  <c:v>-52.935700567898579</c:v>
                </c:pt>
                <c:pt idx="1524">
                  <c:v>34.681354828183075</c:v>
                </c:pt>
                <c:pt idx="1525">
                  <c:v>53.847143746609859</c:v>
                </c:pt>
                <c:pt idx="1526">
                  <c:v>44.720597396887378</c:v>
                </c:pt>
                <c:pt idx="1527">
                  <c:v>37.419334394035857</c:v>
                </c:pt>
                <c:pt idx="1528">
                  <c:v>20.078742436638674</c:v>
                </c:pt>
                <c:pt idx="1529">
                  <c:v>4.5633658416960037</c:v>
                </c:pt>
                <c:pt idx="1530">
                  <c:v>-19.166234705754782</c:v>
                </c:pt>
                <c:pt idx="1531">
                  <c:v>41.982626470880184</c:v>
                </c:pt>
                <c:pt idx="1532">
                  <c:v>-7.3014040477129596</c:v>
                </c:pt>
                <c:pt idx="1533">
                  <c:v>13.690070547830731</c:v>
                </c:pt>
                <c:pt idx="1534">
                  <c:v>44.720597396887378</c:v>
                </c:pt>
                <c:pt idx="1535">
                  <c:v>43.807940781578395</c:v>
                </c:pt>
                <c:pt idx="1536">
                  <c:v>-17.340872188342267</c:v>
                </c:pt>
                <c:pt idx="1537">
                  <c:v>31.030710367796519</c:v>
                </c:pt>
                <c:pt idx="1538">
                  <c:v>14.602739039875875</c:v>
                </c:pt>
                <c:pt idx="1539">
                  <c:v>54.759796401070155</c:v>
                </c:pt>
                <c:pt idx="1540">
                  <c:v>46.545909547387204</c:v>
                </c:pt>
                <c:pt idx="1541">
                  <c:v>73.925418943534851</c:v>
                </c:pt>
                <c:pt idx="1542">
                  <c:v>-0.91267424730109514</c:v>
                </c:pt>
                <c:pt idx="1543">
                  <c:v>26.467396694234846</c:v>
                </c:pt>
                <c:pt idx="1544">
                  <c:v>25.554732879860111</c:v>
                </c:pt>
                <c:pt idx="1545">
                  <c:v>-8.2140811718635742</c:v>
                </c:pt>
                <c:pt idx="1546">
                  <c:v>-41.983387473998896</c:v>
                </c:pt>
                <c:pt idx="1547">
                  <c:v>30.118048352885221</c:v>
                </c:pt>
                <c:pt idx="1548">
                  <c:v>20.078742436638674</c:v>
                </c:pt>
                <c:pt idx="1549">
                  <c:v>45.633253652161031</c:v>
                </c:pt>
                <c:pt idx="1550">
                  <c:v>23.729404171509678</c:v>
                </c:pt>
                <c:pt idx="1551">
                  <c:v>81.22656669363613</c:v>
                </c:pt>
                <c:pt idx="1552">
                  <c:v>-6.3887272831421633</c:v>
                </c:pt>
                <c:pt idx="1553">
                  <c:v>56.58510062960508</c:v>
                </c:pt>
                <c:pt idx="1554">
                  <c:v>15.515407172146691</c:v>
                </c:pt>
                <c:pt idx="1555">
                  <c:v>-7.3014040477129596</c:v>
                </c:pt>
                <c:pt idx="1556">
                  <c:v>30.118048352885221</c:v>
                </c:pt>
                <c:pt idx="1557">
                  <c:v>52.934490732034391</c:v>
                </c:pt>
                <c:pt idx="1558">
                  <c:v>29.205385978066822</c:v>
                </c:pt>
                <c:pt idx="1559">
                  <c:v>53.847143746611934</c:v>
                </c:pt>
                <c:pt idx="1560">
                  <c:v>-59.32457375826106</c:v>
                </c:pt>
                <c:pt idx="1561">
                  <c:v>54.759796401070155</c:v>
                </c:pt>
                <c:pt idx="1562">
                  <c:v>60.235704764917585</c:v>
                </c:pt>
                <c:pt idx="1563">
                  <c:v>6.3887096606486322</c:v>
                </c:pt>
                <c:pt idx="1564">
                  <c:v>67.536895746729201</c:v>
                </c:pt>
                <c:pt idx="1565">
                  <c:v>-29.205754252014714</c:v>
                </c:pt>
                <c:pt idx="1566">
                  <c:v>10.039392982093371</c:v>
                </c:pt>
                <c:pt idx="1567">
                  <c:v>-12.777472185989687</c:v>
                </c:pt>
                <c:pt idx="1568">
                  <c:v>19.16607610334809</c:v>
                </c:pt>
                <c:pt idx="1569">
                  <c:v>20.078742436638674</c:v>
                </c:pt>
                <c:pt idx="1570">
                  <c:v>-20.991598661058646</c:v>
                </c:pt>
                <c:pt idx="1571">
                  <c:v>-4.5633748327642536</c:v>
                </c:pt>
                <c:pt idx="1572">
                  <c:v>48.371220257673443</c:v>
                </c:pt>
                <c:pt idx="1573">
                  <c:v>-5.476050878155168</c:v>
                </c:pt>
                <c:pt idx="1574">
                  <c:v>2.7380205840102763</c:v>
                </c:pt>
                <c:pt idx="1575">
                  <c:v>2.738020584012351</c:v>
                </c:pt>
                <c:pt idx="1576">
                  <c:v>10.039392982093371</c:v>
                </c:pt>
                <c:pt idx="1577">
                  <c:v>45.633253652161031</c:v>
                </c:pt>
                <c:pt idx="1578">
                  <c:v>49.283875072715475</c:v>
                </c:pt>
                <c:pt idx="1579">
                  <c:v>20.078742436638674</c:v>
                </c:pt>
                <c:pt idx="1580">
                  <c:v>-41.070697051211184</c:v>
                </c:pt>
                <c:pt idx="1581">
                  <c:v>11.864732484458079</c:v>
                </c:pt>
                <c:pt idx="1582">
                  <c:v>18.253409410246991</c:v>
                </c:pt>
                <c:pt idx="1583">
                  <c:v>20.991408410106519</c:v>
                </c:pt>
                <c:pt idx="1584">
                  <c:v>29.205385978066822</c:v>
                </c:pt>
                <c:pt idx="1585">
                  <c:v>10.952062913146724</c:v>
                </c:pt>
                <c:pt idx="1586">
                  <c:v>38.331993529382679</c:v>
                </c:pt>
                <c:pt idx="1587">
                  <c:v>13.690070547830731</c:v>
                </c:pt>
                <c:pt idx="1588">
                  <c:v>-8.2140811718614977</c:v>
                </c:pt>
                <c:pt idx="1589">
                  <c:v>26.467396694234846</c:v>
                </c:pt>
                <c:pt idx="1590">
                  <c:v>5.4760379310169682</c:v>
                </c:pt>
                <c:pt idx="1591">
                  <c:v>-36.507250326570158</c:v>
                </c:pt>
                <c:pt idx="1592">
                  <c:v>6.3887096606486322</c:v>
                </c:pt>
                <c:pt idx="1593">
                  <c:v>25.554732879858037</c:v>
                </c:pt>
                <c:pt idx="1594">
                  <c:v>33.768694252990869</c:v>
                </c:pt>
                <c:pt idx="1595">
                  <c:v>0.91267388765836033</c:v>
                </c:pt>
                <c:pt idx="1596">
                  <c:v>31.030710367794445</c:v>
                </c:pt>
                <c:pt idx="1597">
                  <c:v>19.16607610334809</c:v>
                </c:pt>
                <c:pt idx="1598">
                  <c:v>-11.864793264074505</c:v>
                </c:pt>
                <c:pt idx="1599">
                  <c:v>-45.634152757730305</c:v>
                </c:pt>
                <c:pt idx="1600">
                  <c:v>32.856033317857367</c:v>
                </c:pt>
                <c:pt idx="1601">
                  <c:v>20.991408410106519</c:v>
                </c:pt>
                <c:pt idx="1602">
                  <c:v>-28.293068859826167</c:v>
                </c:pt>
                <c:pt idx="1603">
                  <c:v>-10.039436498863413</c:v>
                </c:pt>
                <c:pt idx="1604">
                  <c:v>15.515407172146691</c:v>
                </c:pt>
                <c:pt idx="1605">
                  <c:v>66.624248134745926</c:v>
                </c:pt>
                <c:pt idx="1606">
                  <c:v>26.467396694234846</c:v>
                </c:pt>
                <c:pt idx="1607">
                  <c:v>-1.8253488542347343</c:v>
                </c:pt>
                <c:pt idx="1608">
                  <c:v>36.506674898713584</c:v>
                </c:pt>
                <c:pt idx="1609">
                  <c:v>-28.293068859826167</c:v>
                </c:pt>
                <c:pt idx="1610">
                  <c:v>74.838063673403909</c:v>
                </c:pt>
                <c:pt idx="1611">
                  <c:v>42.89528380623792</c:v>
                </c:pt>
                <c:pt idx="1612">
                  <c:v>31.943372022788523</c:v>
                </c:pt>
                <c:pt idx="1613">
                  <c:v>11.864732484458079</c:v>
                </c:pt>
                <c:pt idx="1614">
                  <c:v>17.340742357341362</c:v>
                </c:pt>
                <c:pt idx="1615">
                  <c:v>-16.428191468862039</c:v>
                </c:pt>
                <c:pt idx="1616">
                  <c:v>0</c:v>
                </c:pt>
                <c:pt idx="1617">
                  <c:v>21.90407402374565</c:v>
                </c:pt>
                <c:pt idx="1618">
                  <c:v>7.3013810305808224</c:v>
                </c:pt>
                <c:pt idx="1619">
                  <c:v>-23.729647289905834</c:v>
                </c:pt>
                <c:pt idx="1620">
                  <c:v>-20.0789165036749</c:v>
                </c:pt>
                <c:pt idx="1621">
                  <c:v>22.816739277550074</c:v>
                </c:pt>
                <c:pt idx="1622">
                  <c:v>22.816739277550074</c:v>
                </c:pt>
                <c:pt idx="1623">
                  <c:v>-64.800764783976177</c:v>
                </c:pt>
                <c:pt idx="1624">
                  <c:v>-6.3887272831421633</c:v>
                </c:pt>
                <c:pt idx="1625">
                  <c:v>10.039392982093371</c:v>
                </c:pt>
                <c:pt idx="1626">
                  <c:v>-31.031126114527037</c:v>
                </c:pt>
                <c:pt idx="1627">
                  <c:v>-10.039436498861338</c:v>
                </c:pt>
                <c:pt idx="1628">
                  <c:v>-35.594562059558562</c:v>
                </c:pt>
                <c:pt idx="1629">
                  <c:v>58.410403417575459</c:v>
                </c:pt>
                <c:pt idx="1630">
                  <c:v>34.681354828183075</c:v>
                </c:pt>
                <c:pt idx="1631">
                  <c:v>96.741429082082377</c:v>
                </c:pt>
                <c:pt idx="1632">
                  <c:v>44.720597396887378</c:v>
                </c:pt>
                <c:pt idx="1633">
                  <c:v>-20.991598661056571</c:v>
                </c:pt>
                <c:pt idx="1634">
                  <c:v>5.4760379310190439</c:v>
                </c:pt>
                <c:pt idx="1635">
                  <c:v>1.8253474156637974</c:v>
                </c:pt>
                <c:pt idx="1636">
                  <c:v>17.340742357339288</c:v>
                </c:pt>
                <c:pt idx="1637">
                  <c:v>-15.515511108880176</c:v>
                </c:pt>
                <c:pt idx="1638">
                  <c:v>-10.039436498861338</c:v>
                </c:pt>
                <c:pt idx="1639">
                  <c:v>45.633253652161031</c:v>
                </c:pt>
                <c:pt idx="1640">
                  <c:v>-20.991598661056571</c:v>
                </c:pt>
                <c:pt idx="1641">
                  <c:v>2.7380205840102763</c:v>
                </c:pt>
                <c:pt idx="1642">
                  <c:v>-4.5633748327642536</c:v>
                </c:pt>
                <c:pt idx="1643">
                  <c:v>37.419334394035857</c:v>
                </c:pt>
                <c:pt idx="1644">
                  <c:v>31.030710367794445</c:v>
                </c:pt>
                <c:pt idx="1645">
                  <c:v>37.419334394033783</c:v>
                </c:pt>
                <c:pt idx="1646">
                  <c:v>5.4760379310190439</c:v>
                </c:pt>
                <c:pt idx="1647">
                  <c:v>-18.25355326730854</c:v>
                </c:pt>
                <c:pt idx="1648">
                  <c:v>70.274836421223966</c:v>
                </c:pt>
                <c:pt idx="1649">
                  <c:v>77.575995701175771</c:v>
                </c:pt>
                <c:pt idx="1650">
                  <c:v>8.2140520408033648</c:v>
                </c:pt>
                <c:pt idx="1651">
                  <c:v>-55.673786923212553</c:v>
                </c:pt>
                <c:pt idx="1652">
                  <c:v>17.340742357341362</c:v>
                </c:pt>
                <c:pt idx="1653">
                  <c:v>10.952062913146724</c:v>
                </c:pt>
                <c:pt idx="1654">
                  <c:v>1.8253474156637974</c:v>
                </c:pt>
                <c:pt idx="1655">
                  <c:v>31.943372022788523</c:v>
                </c:pt>
                <c:pt idx="1656">
                  <c:v>41.069968775504869</c:v>
                </c:pt>
                <c:pt idx="1657">
                  <c:v>15.515407172146691</c:v>
                </c:pt>
                <c:pt idx="1658">
                  <c:v>8.2140520408033648</c:v>
                </c:pt>
                <c:pt idx="1659">
                  <c:v>-35.594562059558562</c:v>
                </c:pt>
                <c:pt idx="1660">
                  <c:v>35.59401504342803</c:v>
                </c:pt>
                <c:pt idx="1661">
                  <c:v>29.205385978066822</c:v>
                </c:pt>
                <c:pt idx="1662">
                  <c:v>-44.72146089792642</c:v>
                </c:pt>
                <c:pt idx="1663">
                  <c:v>-41.070697051211184</c:v>
                </c:pt>
                <c:pt idx="1664">
                  <c:v>0.9126738876562851</c:v>
                </c:pt>
                <c:pt idx="1665">
                  <c:v>32.856033317855292</c:v>
                </c:pt>
                <c:pt idx="1666">
                  <c:v>-12.777472185989687</c:v>
                </c:pt>
                <c:pt idx="1667">
                  <c:v>25.554732879858037</c:v>
                </c:pt>
                <c:pt idx="1668">
                  <c:v>-45.634152757730305</c:v>
                </c:pt>
                <c:pt idx="1669">
                  <c:v>3.6506933926896883</c:v>
                </c:pt>
                <c:pt idx="1670">
                  <c:v>3.6506933926917631</c:v>
                </c:pt>
                <c:pt idx="1671">
                  <c:v>64.798951830103647</c:v>
                </c:pt>
                <c:pt idx="1672">
                  <c:v>26.467396694234846</c:v>
                </c:pt>
                <c:pt idx="1673">
                  <c:v>-41.070697051211184</c:v>
                </c:pt>
                <c:pt idx="1674">
                  <c:v>-14.60283110840275</c:v>
                </c:pt>
                <c:pt idx="1675">
                  <c:v>36.506674898713584</c:v>
                </c:pt>
                <c:pt idx="1676">
                  <c:v>-19.166234705754782</c:v>
                </c:pt>
                <c:pt idx="1677">
                  <c:v>41.982626470880184</c:v>
                </c:pt>
                <c:pt idx="1678">
                  <c:v>-4.5633748327642536</c:v>
                </c:pt>
                <c:pt idx="1679">
                  <c:v>-19.166234705756857</c:v>
                </c:pt>
                <c:pt idx="1680">
                  <c:v>-3.650699146975473</c:v>
                </c:pt>
                <c:pt idx="1681">
                  <c:v>52.934490732034391</c:v>
                </c:pt>
                <c:pt idx="1682">
                  <c:v>16.428074944637185</c:v>
                </c:pt>
                <c:pt idx="1683">
                  <c:v>-27.380383827029721</c:v>
                </c:pt>
                <c:pt idx="1684">
                  <c:v>-23.729647289905834</c:v>
                </c:pt>
                <c:pt idx="1685">
                  <c:v>-16.428191468862039</c:v>
                </c:pt>
                <c:pt idx="1686">
                  <c:v>23.7294041715076</c:v>
                </c:pt>
                <c:pt idx="1687">
                  <c:v>27.380060148732557</c:v>
                </c:pt>
                <c:pt idx="1688">
                  <c:v>13.690070547830731</c:v>
                </c:pt>
                <c:pt idx="1689">
                  <c:v>27.380060148732557</c:v>
                </c:pt>
                <c:pt idx="1690">
                  <c:v>-20.0789165036749</c:v>
                </c:pt>
                <c:pt idx="1691">
                  <c:v>7.3013810305787468</c:v>
                </c:pt>
                <c:pt idx="1692">
                  <c:v>20.078742436638674</c:v>
                </c:pt>
                <c:pt idx="1693">
                  <c:v>28.292723243345204</c:v>
                </c:pt>
                <c:pt idx="1694">
                  <c:v>33.768694252988794</c:v>
                </c:pt>
                <c:pt idx="1695">
                  <c:v>10.039392982093371</c:v>
                </c:pt>
                <c:pt idx="1696">
                  <c:v>10.952062913144649</c:v>
                </c:pt>
                <c:pt idx="1697">
                  <c:v>31.030710367796519</c:v>
                </c:pt>
                <c:pt idx="1698">
                  <c:v>47.458565082559993</c:v>
                </c:pt>
                <c:pt idx="1699">
                  <c:v>-52.935700567898579</c:v>
                </c:pt>
                <c:pt idx="1700">
                  <c:v>110.43092702634111</c:v>
                </c:pt>
                <c:pt idx="1701">
                  <c:v>41.982626470880184</c:v>
                </c:pt>
                <c:pt idx="1702">
                  <c:v>33.768694252990869</c:v>
                </c:pt>
                <c:pt idx="1703">
                  <c:v>10.039392982093371</c:v>
                </c:pt>
                <c:pt idx="1704">
                  <c:v>27.380060148732557</c:v>
                </c:pt>
                <c:pt idx="1705">
                  <c:v>-10.039436498863413</c:v>
                </c:pt>
                <c:pt idx="1706">
                  <c:v>11.864732484460154</c:v>
                </c:pt>
                <c:pt idx="1707">
                  <c:v>23.7294041715076</c:v>
                </c:pt>
                <c:pt idx="1708">
                  <c:v>-20.991598661056571</c:v>
                </c:pt>
                <c:pt idx="1709">
                  <c:v>51.109183622563648</c:v>
                </c:pt>
                <c:pt idx="1710">
                  <c:v>-31.031126114524966</c:v>
                </c:pt>
                <c:pt idx="1711">
                  <c:v>-29.205754252014714</c:v>
                </c:pt>
                <c:pt idx="1712">
                  <c:v>10.952062913146724</c:v>
                </c:pt>
                <c:pt idx="1713">
                  <c:v>15.515407172146691</c:v>
                </c:pt>
                <c:pt idx="1714">
                  <c:v>-2.7380238207948748</c:v>
                </c:pt>
                <c:pt idx="1715">
                  <c:v>84.877131920414328</c:v>
                </c:pt>
                <c:pt idx="1716">
                  <c:v>43.80794078158047</c:v>
                </c:pt>
                <c:pt idx="1717">
                  <c:v>79.401281918085928</c:v>
                </c:pt>
                <c:pt idx="1718">
                  <c:v>-35.594562059556488</c:v>
                </c:pt>
                <c:pt idx="1719">
                  <c:v>-42.896078256049371</c:v>
                </c:pt>
                <c:pt idx="1720">
                  <c:v>41.069968775504869</c:v>
                </c:pt>
                <c:pt idx="1721">
                  <c:v>20.078742436638674</c:v>
                </c:pt>
                <c:pt idx="1722">
                  <c:v>41.98262647087811</c:v>
                </c:pt>
                <c:pt idx="1723">
                  <c:v>-12.777472185989687</c:v>
                </c:pt>
                <c:pt idx="1724">
                  <c:v>-23.729647289903756</c:v>
                </c:pt>
                <c:pt idx="1725">
                  <c:v>3.6506933926917631</c:v>
                </c:pt>
                <c:pt idx="1726">
                  <c:v>20.078742436638674</c:v>
                </c:pt>
                <c:pt idx="1727">
                  <c:v>12.777401696023489</c:v>
                </c:pt>
                <c:pt idx="1728">
                  <c:v>-16.428191468862039</c:v>
                </c:pt>
                <c:pt idx="1729">
                  <c:v>-3.6506991469733974</c:v>
                </c:pt>
                <c:pt idx="1730">
                  <c:v>42.895283806239995</c:v>
                </c:pt>
                <c:pt idx="1731">
                  <c:v>-5.476050878155168</c:v>
                </c:pt>
                <c:pt idx="1732">
                  <c:v>31.943372022788523</c:v>
                </c:pt>
                <c:pt idx="1733">
                  <c:v>18.253409410246991</c:v>
                </c:pt>
                <c:pt idx="1734">
                  <c:v>-8.2140811718635742</c:v>
                </c:pt>
                <c:pt idx="1735">
                  <c:v>-8.2140811718635742</c:v>
                </c:pt>
                <c:pt idx="1736">
                  <c:v>-49.284923789205308</c:v>
                </c:pt>
                <c:pt idx="1737">
                  <c:v>-38.332627938533747</c:v>
                </c:pt>
                <c:pt idx="1738">
                  <c:v>24.642068705614324</c:v>
                </c:pt>
                <c:pt idx="1739">
                  <c:v>2.738020584012351</c:v>
                </c:pt>
                <c:pt idx="1740">
                  <c:v>0</c:v>
                </c:pt>
                <c:pt idx="1741">
                  <c:v>-69.364267179641345</c:v>
                </c:pt>
                <c:pt idx="1742">
                  <c:v>61.148354898332137</c:v>
                </c:pt>
                <c:pt idx="1743">
                  <c:v>-60.23727136482082</c:v>
                </c:pt>
                <c:pt idx="1744">
                  <c:v>52.021837357349654</c:v>
                </c:pt>
                <c:pt idx="1745">
                  <c:v>46.545909547389279</c:v>
                </c:pt>
                <c:pt idx="1746">
                  <c:v>8.2140520408033648</c:v>
                </c:pt>
                <c:pt idx="1747">
                  <c:v>27.380060148732557</c:v>
                </c:pt>
                <c:pt idx="1748">
                  <c:v>-20.991598661056571</c:v>
                </c:pt>
                <c:pt idx="1749">
                  <c:v>18.253409410246991</c:v>
                </c:pt>
                <c:pt idx="1750">
                  <c:v>16.428074944637185</c:v>
                </c:pt>
                <c:pt idx="1751">
                  <c:v>31.030710367794445</c:v>
                </c:pt>
                <c:pt idx="1752">
                  <c:v>52.021837357349654</c:v>
                </c:pt>
                <c:pt idx="1753">
                  <c:v>-45.634152757730305</c:v>
                </c:pt>
                <c:pt idx="1754">
                  <c:v>-46.546844976768163</c:v>
                </c:pt>
                <c:pt idx="1755">
                  <c:v>60.235704764917585</c:v>
                </c:pt>
                <c:pt idx="1756">
                  <c:v>31.030710367794445</c:v>
                </c:pt>
                <c:pt idx="1757">
                  <c:v>79.401281918083853</c:v>
                </c:pt>
                <c:pt idx="1758">
                  <c:v>52.021837357349654</c:v>
                </c:pt>
                <c:pt idx="1759">
                  <c:v>-19.166234705756857</c:v>
                </c:pt>
                <c:pt idx="1760">
                  <c:v>1.8253474156637974</c:v>
                </c:pt>
                <c:pt idx="1761">
                  <c:v>18.253409410246991</c:v>
                </c:pt>
                <c:pt idx="1762">
                  <c:v>68.449542998473859</c:v>
                </c:pt>
                <c:pt idx="1763">
                  <c:v>48.371220257673443</c:v>
                </c:pt>
                <c:pt idx="1764">
                  <c:v>83.051850027769433</c:v>
                </c:pt>
                <c:pt idx="1765">
                  <c:v>13.690070547830731</c:v>
                </c:pt>
                <c:pt idx="1766">
                  <c:v>59.323054271328004</c:v>
                </c:pt>
                <c:pt idx="1767">
                  <c:v>4.5633658416960037</c:v>
                </c:pt>
                <c:pt idx="1768">
                  <c:v>25.554732879858037</c:v>
                </c:pt>
                <c:pt idx="1769">
                  <c:v>59.323054271328004</c:v>
                </c:pt>
                <c:pt idx="1770">
                  <c:v>32.856033317857367</c:v>
                </c:pt>
                <c:pt idx="1771">
                  <c:v>18.253409410246991</c:v>
                </c:pt>
                <c:pt idx="1772">
                  <c:v>91.265607192078306</c:v>
                </c:pt>
                <c:pt idx="1773">
                  <c:v>61.148354898332137</c:v>
                </c:pt>
                <c:pt idx="1774">
                  <c:v>-1.8253488542347343</c:v>
                </c:pt>
                <c:pt idx="1775">
                  <c:v>-9.1267586555817211</c:v>
                </c:pt>
                <c:pt idx="1776">
                  <c:v>6.3887096606486322</c:v>
                </c:pt>
                <c:pt idx="1777">
                  <c:v>3.6506933926896883</c:v>
                </c:pt>
                <c:pt idx="1778">
                  <c:v>20.991408410108594</c:v>
                </c:pt>
                <c:pt idx="1779">
                  <c:v>46.545909547387204</c:v>
                </c:pt>
                <c:pt idx="1780">
                  <c:v>0.91267388765836033</c:v>
                </c:pt>
                <c:pt idx="1781">
                  <c:v>56.58510062960508</c:v>
                </c:pt>
                <c:pt idx="1782">
                  <c:v>16.428074944637185</c:v>
                </c:pt>
                <c:pt idx="1783">
                  <c:v>26.467396694234846</c:v>
                </c:pt>
                <c:pt idx="1784">
                  <c:v>80.313924486036811</c:v>
                </c:pt>
                <c:pt idx="1785">
                  <c:v>-9.1267586555817211</c:v>
                </c:pt>
                <c:pt idx="1786">
                  <c:v>21.90407402374565</c:v>
                </c:pt>
                <c:pt idx="1787">
                  <c:v>-69.36426717964342</c:v>
                </c:pt>
                <c:pt idx="1788">
                  <c:v>-3.650699146975473</c:v>
                </c:pt>
                <c:pt idx="1789">
                  <c:v>30.118048352887296</c:v>
                </c:pt>
                <c:pt idx="1790">
                  <c:v>40.157310720126233</c:v>
                </c:pt>
                <c:pt idx="1791">
                  <c:v>-9.1267586555817211</c:v>
                </c:pt>
                <c:pt idx="1792">
                  <c:v>18.253409410246991</c:v>
                </c:pt>
                <c:pt idx="1793">
                  <c:v>23.7294041715076</c:v>
                </c:pt>
                <c:pt idx="1794">
                  <c:v>-8.2140811718614977</c:v>
                </c:pt>
                <c:pt idx="1795">
                  <c:v>73.925418943536926</c:v>
                </c:pt>
                <c:pt idx="1796">
                  <c:v>25.554732879858037</c:v>
                </c:pt>
                <c:pt idx="1797">
                  <c:v>-7.3014040477150344</c:v>
                </c:pt>
                <c:pt idx="1798">
                  <c:v>55.672448695405244</c:v>
                </c:pt>
                <c:pt idx="1799">
                  <c:v>22.816739277550074</c:v>
                </c:pt>
                <c:pt idx="1800">
                  <c:v>-83.054828215340024</c:v>
                </c:pt>
                <c:pt idx="1801">
                  <c:v>4.5633658416960037</c:v>
                </c:pt>
                <c:pt idx="1802">
                  <c:v>22.816739277550074</c:v>
                </c:pt>
                <c:pt idx="1803">
                  <c:v>-22.816964054180211</c:v>
                </c:pt>
                <c:pt idx="1804">
                  <c:v>-5.4760508781572437</c:v>
                </c:pt>
                <c:pt idx="1805">
                  <c:v>50.19652952768223</c:v>
                </c:pt>
                <c:pt idx="1806">
                  <c:v>51.109183622563648</c:v>
                </c:pt>
                <c:pt idx="1807">
                  <c:v>37.419334394035857</c:v>
                </c:pt>
                <c:pt idx="1808">
                  <c:v>-50.197617445098771</c:v>
                </c:pt>
                <c:pt idx="1809">
                  <c:v>-32.856499414501137</c:v>
                </c:pt>
                <c:pt idx="1810">
                  <c:v>-16.428191468864114</c:v>
                </c:pt>
                <c:pt idx="1811">
                  <c:v>10.039392982095448</c:v>
                </c:pt>
                <c:pt idx="1812">
                  <c:v>81.22656669363613</c:v>
                </c:pt>
                <c:pt idx="1813">
                  <c:v>62.061004671567837</c:v>
                </c:pt>
                <c:pt idx="1814">
                  <c:v>-31.031126114524966</c:v>
                </c:pt>
                <c:pt idx="1815">
                  <c:v>0</c:v>
                </c:pt>
                <c:pt idx="1816">
                  <c:v>68.449542998473859</c:v>
                </c:pt>
                <c:pt idx="1817">
                  <c:v>47.458565082562068</c:v>
                </c:pt>
                <c:pt idx="1818">
                  <c:v>-25.555014839639654</c:v>
                </c:pt>
                <c:pt idx="1819">
                  <c:v>58.410403417575459</c:v>
                </c:pt>
                <c:pt idx="1820">
                  <c:v>62.061004671565762</c:v>
                </c:pt>
                <c:pt idx="1821">
                  <c:v>-11.864793264074505</c:v>
                </c:pt>
                <c:pt idx="1822">
                  <c:v>105.86777005878764</c:v>
                </c:pt>
                <c:pt idx="1823">
                  <c:v>27.380060148732557</c:v>
                </c:pt>
                <c:pt idx="1824">
                  <c:v>35.594015043425955</c:v>
                </c:pt>
                <c:pt idx="1825">
                  <c:v>-26.467699153631486</c:v>
                </c:pt>
                <c:pt idx="1826">
                  <c:v>-26.467699153629411</c:v>
                </c:pt>
                <c:pt idx="1827">
                  <c:v>31.030710367796519</c:v>
                </c:pt>
                <c:pt idx="1828">
                  <c:v>12.777401696023489</c:v>
                </c:pt>
                <c:pt idx="1829">
                  <c:v>8.2140520408033648</c:v>
                </c:pt>
                <c:pt idx="1830">
                  <c:v>47.458565082562068</c:v>
                </c:pt>
                <c:pt idx="1831">
                  <c:v>6.3887096606486322</c:v>
                </c:pt>
                <c:pt idx="1832">
                  <c:v>-11.864793264074505</c:v>
                </c:pt>
                <c:pt idx="1833">
                  <c:v>1.8253474156637974</c:v>
                </c:pt>
                <c:pt idx="1834">
                  <c:v>28.292723243345204</c:v>
                </c:pt>
                <c:pt idx="1835">
                  <c:v>28.292723243345204</c:v>
                </c:pt>
                <c:pt idx="1836">
                  <c:v>0.9126738876562851</c:v>
                </c:pt>
                <c:pt idx="1837">
                  <c:v>-31.031126114527037</c:v>
                </c:pt>
                <c:pt idx="1838">
                  <c:v>21.904074023747725</c:v>
                </c:pt>
                <c:pt idx="1839">
                  <c:v>1.8253474156617224</c:v>
                </c:pt>
                <c:pt idx="1840">
                  <c:v>34.68135482818515</c:v>
                </c:pt>
                <c:pt idx="1841">
                  <c:v>75.750708042970999</c:v>
                </c:pt>
                <c:pt idx="1842">
                  <c:v>7.3013810305787468</c:v>
                </c:pt>
                <c:pt idx="1843">
                  <c:v>-38.332627938535822</c:v>
                </c:pt>
                <c:pt idx="1844">
                  <c:v>-62.062667655233582</c:v>
                </c:pt>
                <c:pt idx="1845">
                  <c:v>-23.729647289903756</c:v>
                </c:pt>
                <c:pt idx="1846">
                  <c:v>20.991408410108594</c:v>
                </c:pt>
                <c:pt idx="1847">
                  <c:v>-8.2140811718635742</c:v>
                </c:pt>
                <c:pt idx="1848">
                  <c:v>-29.205754252014714</c:v>
                </c:pt>
                <c:pt idx="1849">
                  <c:v>17.340742357341362</c:v>
                </c:pt>
                <c:pt idx="1850">
                  <c:v>34.68135482818515</c:v>
                </c:pt>
                <c:pt idx="1851">
                  <c:v>-3.6506991469733974</c:v>
                </c:pt>
                <c:pt idx="1852">
                  <c:v>8.2140520408033648</c:v>
                </c:pt>
                <c:pt idx="1853">
                  <c:v>39.244652304748122</c:v>
                </c:pt>
                <c:pt idx="1854">
                  <c:v>23.7294041715076</c:v>
                </c:pt>
                <c:pt idx="1855">
                  <c:v>-20.991598661056571</c:v>
                </c:pt>
                <c:pt idx="1856">
                  <c:v>-22.816964054180211</c:v>
                </c:pt>
                <c:pt idx="1857">
                  <c:v>-34.68187415186933</c:v>
                </c:pt>
                <c:pt idx="1858">
                  <c:v>-24.642330885060328</c:v>
                </c:pt>
                <c:pt idx="1859">
                  <c:v>31.943372022788523</c:v>
                </c:pt>
                <c:pt idx="1860">
                  <c:v>32.856033317855292</c:v>
                </c:pt>
                <c:pt idx="1861">
                  <c:v>9.1267226913102455</c:v>
                </c:pt>
                <c:pt idx="1862">
                  <c:v>3.6506933926896883</c:v>
                </c:pt>
                <c:pt idx="1863">
                  <c:v>-56.586483093279973</c:v>
                </c:pt>
                <c:pt idx="1864">
                  <c:v>71.187482592211452</c:v>
                </c:pt>
                <c:pt idx="1865">
                  <c:v>46.545909547389279</c:v>
                </c:pt>
                <c:pt idx="1866">
                  <c:v>-31.943812584834433</c:v>
                </c:pt>
                <c:pt idx="1867">
                  <c:v>40.157310720126233</c:v>
                </c:pt>
                <c:pt idx="1868">
                  <c:v>35.594015043425955</c:v>
                </c:pt>
                <c:pt idx="1869">
                  <c:v>11.864732484458079</c:v>
                </c:pt>
                <c:pt idx="1870">
                  <c:v>1.8253474156617224</c:v>
                </c:pt>
                <c:pt idx="1871">
                  <c:v>0</c:v>
                </c:pt>
                <c:pt idx="1872">
                  <c:v>0</c:v>
                </c:pt>
                <c:pt idx="1873">
                  <c:v>-27.380383827029721</c:v>
                </c:pt>
                <c:pt idx="1874">
                  <c:v>38.331993529382679</c:v>
                </c:pt>
                <c:pt idx="1875">
                  <c:v>31.943372022788523</c:v>
                </c:pt>
                <c:pt idx="1876">
                  <c:v>-6.3887272831421633</c:v>
                </c:pt>
                <c:pt idx="1877">
                  <c:v>29.205385978066822</c:v>
                </c:pt>
                <c:pt idx="1878">
                  <c:v>-3.6506991469733974</c:v>
                </c:pt>
                <c:pt idx="1879">
                  <c:v>-52.935700567898579</c:v>
                </c:pt>
                <c:pt idx="1880">
                  <c:v>42.895283806239995</c:v>
                </c:pt>
                <c:pt idx="1881">
                  <c:v>30.118048352885221</c:v>
                </c:pt>
                <c:pt idx="1882">
                  <c:v>70.274836421221892</c:v>
                </c:pt>
                <c:pt idx="1883">
                  <c:v>73.925418943534851</c:v>
                </c:pt>
                <c:pt idx="1884">
                  <c:v>31.030710367796519</c:v>
                </c:pt>
                <c:pt idx="1885">
                  <c:v>41.98262647087811</c:v>
                </c:pt>
                <c:pt idx="1886">
                  <c:v>-10.039436498863413</c:v>
                </c:pt>
                <c:pt idx="1887">
                  <c:v>1.8253474156637974</c:v>
                </c:pt>
                <c:pt idx="1888">
                  <c:v>-12.777472185991764</c:v>
                </c:pt>
                <c:pt idx="1889">
                  <c:v>52.021837357349654</c:v>
                </c:pt>
                <c:pt idx="1890">
                  <c:v>63.886303137460494</c:v>
                </c:pt>
                <c:pt idx="1891">
                  <c:v>14.602739039873798</c:v>
                </c:pt>
                <c:pt idx="1892">
                  <c:v>52.934490732034391</c:v>
                </c:pt>
                <c:pt idx="1893">
                  <c:v>-25.555014839637579</c:v>
                </c:pt>
                <c:pt idx="1894">
                  <c:v>17.340742357341362</c:v>
                </c:pt>
                <c:pt idx="1895">
                  <c:v>68.449542998473859</c:v>
                </c:pt>
                <c:pt idx="1896">
                  <c:v>10.039392982093371</c:v>
                </c:pt>
                <c:pt idx="1897">
                  <c:v>13.690070547830731</c:v>
                </c:pt>
                <c:pt idx="1898">
                  <c:v>-31.943812584834433</c:v>
                </c:pt>
                <c:pt idx="1899">
                  <c:v>-6.3887272831421633</c:v>
                </c:pt>
                <c:pt idx="1900">
                  <c:v>-6.3887272831400876</c:v>
                </c:pt>
                <c:pt idx="1901">
                  <c:v>0.91267388765836033</c:v>
                </c:pt>
                <c:pt idx="1902">
                  <c:v>31.030710367796519</c:v>
                </c:pt>
                <c:pt idx="1903">
                  <c:v>26.467396694234846</c:v>
                </c:pt>
                <c:pt idx="1904">
                  <c:v>83.964491154281362</c:v>
                </c:pt>
                <c:pt idx="1905">
                  <c:v>-5.4760508781572437</c:v>
                </c:pt>
                <c:pt idx="1906">
                  <c:v>39.244652304748122</c:v>
                </c:pt>
                <c:pt idx="1907">
                  <c:v>103.12987155137846</c:v>
                </c:pt>
                <c:pt idx="1908">
                  <c:v>70.274836421223966</c:v>
                </c:pt>
                <c:pt idx="1909">
                  <c:v>46.545909547387204</c:v>
                </c:pt>
                <c:pt idx="1910">
                  <c:v>56.58510062960508</c:v>
                </c:pt>
                <c:pt idx="1911">
                  <c:v>4.5633658416960037</c:v>
                </c:pt>
                <c:pt idx="1912">
                  <c:v>51.109183622563648</c:v>
                </c:pt>
                <c:pt idx="1913">
                  <c:v>99.479335160586544</c:v>
                </c:pt>
                <c:pt idx="1914">
                  <c:v>43.807940781578395</c:v>
                </c:pt>
                <c:pt idx="1915">
                  <c:v>35.594015043425955</c:v>
                </c:pt>
                <c:pt idx="1916">
                  <c:v>56.585100629603005</c:v>
                </c:pt>
                <c:pt idx="1917">
                  <c:v>43.807940781578395</c:v>
                </c:pt>
                <c:pt idx="1918">
                  <c:v>73.012773853375876</c:v>
                </c:pt>
                <c:pt idx="1919">
                  <c:v>32.856033317857367</c:v>
                </c:pt>
                <c:pt idx="1920">
                  <c:v>80.313924486036811</c:v>
                </c:pt>
                <c:pt idx="1921">
                  <c:v>54.759796401070155</c:v>
                </c:pt>
                <c:pt idx="1922">
                  <c:v>21.904074023747725</c:v>
                </c:pt>
                <c:pt idx="1923">
                  <c:v>30.118048352885221</c:v>
                </c:pt>
                <c:pt idx="1924">
                  <c:v>88.527691381003109</c:v>
                </c:pt>
                <c:pt idx="1925">
                  <c:v>83.964491154281362</c:v>
                </c:pt>
                <c:pt idx="1926">
                  <c:v>20.078742436638674</c:v>
                </c:pt>
                <c:pt idx="1927">
                  <c:v>15.515407172146691</c:v>
                </c:pt>
                <c:pt idx="1928">
                  <c:v>105.86777005878555</c:v>
                </c:pt>
                <c:pt idx="1929">
                  <c:v>117.7319594224717</c:v>
                </c:pt>
                <c:pt idx="1930">
                  <c:v>93.090882597265619</c:v>
                </c:pt>
                <c:pt idx="1931">
                  <c:v>31.030710367796519</c:v>
                </c:pt>
                <c:pt idx="1932">
                  <c:v>69.362189889974076</c:v>
                </c:pt>
                <c:pt idx="1933">
                  <c:v>89.440330345123002</c:v>
                </c:pt>
                <c:pt idx="1934">
                  <c:v>132.33395496225214</c:v>
                </c:pt>
                <c:pt idx="1935">
                  <c:v>117.7319594224717</c:v>
                </c:pt>
                <c:pt idx="1936">
                  <c:v>118.64458684905964</c:v>
                </c:pt>
                <c:pt idx="1937">
                  <c:v>71.187482592213527</c:v>
                </c:pt>
                <c:pt idx="1938">
                  <c:v>72.100128402930707</c:v>
                </c:pt>
                <c:pt idx="1939">
                  <c:v>62.973654084612576</c:v>
                </c:pt>
                <c:pt idx="1940">
                  <c:v>150.58631949752137</c:v>
                </c:pt>
                <c:pt idx="1941">
                  <c:v>85.789772326162549</c:v>
                </c:pt>
                <c:pt idx="1942">
                  <c:v>78.488638989797664</c:v>
                </c:pt>
                <c:pt idx="1943">
                  <c:v>96.741429082082377</c:v>
                </c:pt>
                <c:pt idx="1944">
                  <c:v>95.828793001592828</c:v>
                </c:pt>
                <c:pt idx="1945">
                  <c:v>100.3919697990743</c:v>
                </c:pt>
                <c:pt idx="1946">
                  <c:v>102.2172379944781</c:v>
                </c:pt>
                <c:pt idx="1947">
                  <c:v>111.34355733806446</c:v>
                </c:pt>
                <c:pt idx="1948">
                  <c:v>114.08144610951159</c:v>
                </c:pt>
                <c:pt idx="1949">
                  <c:v>72.100128402932782</c:v>
                </c:pt>
                <c:pt idx="1950">
                  <c:v>113.16881687965545</c:v>
                </c:pt>
                <c:pt idx="1951">
                  <c:v>73.012773853375876</c:v>
                </c:pt>
                <c:pt idx="1952">
                  <c:v>108.60566532108609</c:v>
                </c:pt>
                <c:pt idx="1953">
                  <c:v>167.92593207557869</c:v>
                </c:pt>
                <c:pt idx="1954">
                  <c:v>93.090882597265619</c:v>
                </c:pt>
                <c:pt idx="1955">
                  <c:v>108.60566532108609</c:v>
                </c:pt>
                <c:pt idx="1956">
                  <c:v>92.178245074895855</c:v>
                </c:pt>
                <c:pt idx="1957">
                  <c:v>77.575995701175771</c:v>
                </c:pt>
                <c:pt idx="1958">
                  <c:v>165.18810717554257</c:v>
                </c:pt>
                <c:pt idx="1959">
                  <c:v>94.916156560619868</c:v>
                </c:pt>
                <c:pt idx="1960">
                  <c:v>88.527691381003109</c:v>
                </c:pt>
                <c:pt idx="1961">
                  <c:v>131.42133294663753</c:v>
                </c:pt>
                <c:pt idx="1962">
                  <c:v>93.090882597265619</c:v>
                </c:pt>
                <c:pt idx="1963">
                  <c:v>127.7708412764032</c:v>
                </c:pt>
                <c:pt idx="1964">
                  <c:v>108.605665321084</c:v>
                </c:pt>
                <c:pt idx="1965">
                  <c:v>163.36288877014891</c:v>
                </c:pt>
                <c:pt idx="1966">
                  <c:v>94.003519759175532</c:v>
                </c:pt>
                <c:pt idx="1967">
                  <c:v>79.401281918085928</c:v>
                </c:pt>
                <c:pt idx="1968">
                  <c:v>55.672448695405244</c:v>
                </c:pt>
                <c:pt idx="1969">
                  <c:v>90.35296894881877</c:v>
                </c:pt>
                <c:pt idx="1970">
                  <c:v>150.58631949752137</c:v>
                </c:pt>
                <c:pt idx="1971">
                  <c:v>197.12919542155677</c:v>
                </c:pt>
                <c:pt idx="1972">
                  <c:v>54.759796401070155</c:v>
                </c:pt>
                <c:pt idx="1973">
                  <c:v>82.139208540884354</c:v>
                </c:pt>
                <c:pt idx="1974">
                  <c:v>75.750708042970999</c:v>
                </c:pt>
                <c:pt idx="1975">
                  <c:v>134.15919791109016</c:v>
                </c:pt>
                <c:pt idx="1976">
                  <c:v>66.624248134745926</c:v>
                </c:pt>
                <c:pt idx="1977">
                  <c:v>58.410403417573384</c:v>
                </c:pt>
                <c:pt idx="1978">
                  <c:v>116.81933163521656</c:v>
                </c:pt>
                <c:pt idx="1979">
                  <c:v>114.08144610951159</c:v>
                </c:pt>
                <c:pt idx="1980">
                  <c:v>41.982626470880184</c:v>
                </c:pt>
                <c:pt idx="1981">
                  <c:v>93.090882597265619</c:v>
                </c:pt>
                <c:pt idx="1982">
                  <c:v>81.22656669363613</c:v>
                </c:pt>
                <c:pt idx="1983">
                  <c:v>68.449542998473859</c:v>
                </c:pt>
                <c:pt idx="1984">
                  <c:v>43.80794078158047</c:v>
                </c:pt>
                <c:pt idx="1985">
                  <c:v>101.30460407703939</c:v>
                </c:pt>
                <c:pt idx="1986">
                  <c:v>47.458565082562068</c:v>
                </c:pt>
                <c:pt idx="1987">
                  <c:v>74.838063673401848</c:v>
                </c:pt>
                <c:pt idx="1988">
                  <c:v>124.12034383409029</c:v>
                </c:pt>
                <c:pt idx="1989">
                  <c:v>119.55721391496847</c:v>
                </c:pt>
                <c:pt idx="1990">
                  <c:v>131.42133294663961</c:v>
                </c:pt>
                <c:pt idx="1991">
                  <c:v>55.672448695405244</c:v>
                </c:pt>
                <c:pt idx="1992">
                  <c:v>111.34355733806446</c:v>
                </c:pt>
                <c:pt idx="1993">
                  <c:v>81.226566693638219</c:v>
                </c:pt>
                <c:pt idx="1994">
                  <c:v>73.925418943536926</c:v>
                </c:pt>
                <c:pt idx="1995">
                  <c:v>142.37277331990353</c:v>
                </c:pt>
                <c:pt idx="1996">
                  <c:v>143.2853910054813</c:v>
                </c:pt>
                <c:pt idx="1997">
                  <c:v>137.80967947899077</c:v>
                </c:pt>
                <c:pt idx="1998">
                  <c:v>82.139208540884354</c:v>
                </c:pt>
                <c:pt idx="1999">
                  <c:v>106.78040217346241</c:v>
                </c:pt>
                <c:pt idx="2000">
                  <c:v>81.226566693638219</c:v>
                </c:pt>
                <c:pt idx="2001">
                  <c:v>161.53766892052801</c:v>
                </c:pt>
                <c:pt idx="2002">
                  <c:v>46.545909547389279</c:v>
                </c:pt>
                <c:pt idx="2003">
                  <c:v>101.30460407703939</c:v>
                </c:pt>
                <c:pt idx="2004">
                  <c:v>98.566700161588116</c:v>
                </c:pt>
                <c:pt idx="2005">
                  <c:v>97.654064802082715</c:v>
                </c:pt>
                <c:pt idx="2006">
                  <c:v>130.50871057023906</c:v>
                </c:pt>
                <c:pt idx="2007">
                  <c:v>117.73195942247376</c:v>
                </c:pt>
                <c:pt idx="2008">
                  <c:v>92.178245074895855</c:v>
                </c:pt>
                <c:pt idx="2009">
                  <c:v>89.440330345123002</c:v>
                </c:pt>
                <c:pt idx="2010">
                  <c:v>119.55721391497053</c:v>
                </c:pt>
                <c:pt idx="2011">
                  <c:v>103.12987155137846</c:v>
                </c:pt>
                <c:pt idx="2012">
                  <c:v>75.750708042970999</c:v>
                </c:pt>
                <c:pt idx="2013">
                  <c:v>88.527691381003109</c:v>
                </c:pt>
                <c:pt idx="2014">
                  <c:v>132.33395496225214</c:v>
                </c:pt>
                <c:pt idx="2015">
                  <c:v>107.69303392756589</c:v>
                </c:pt>
                <c:pt idx="2016">
                  <c:v>90.352968948816709</c:v>
                </c:pt>
                <c:pt idx="2017">
                  <c:v>34.681354828183075</c:v>
                </c:pt>
                <c:pt idx="2018">
                  <c:v>151.49893393483828</c:v>
                </c:pt>
                <c:pt idx="2019">
                  <c:v>121.38246696472589</c:v>
                </c:pt>
                <c:pt idx="2020">
                  <c:v>104.0425047477368</c:v>
                </c:pt>
                <c:pt idx="2021">
                  <c:v>97.654064802084775</c:v>
                </c:pt>
                <c:pt idx="2022">
                  <c:v>133.24657661707084</c:v>
                </c:pt>
                <c:pt idx="2023">
                  <c:v>29.205385978064747</c:v>
                </c:pt>
                <c:pt idx="2024">
                  <c:v>86.702412371513944</c:v>
                </c:pt>
                <c:pt idx="2025">
                  <c:v>64.798951830103647</c:v>
                </c:pt>
                <c:pt idx="2026">
                  <c:v>167.92593207558073</c:v>
                </c:pt>
                <c:pt idx="2027">
                  <c:v>166.1007158366358</c:v>
                </c:pt>
                <c:pt idx="2028">
                  <c:v>56.58510062960508</c:v>
                </c:pt>
                <c:pt idx="2029">
                  <c:v>89.440330345123002</c:v>
                </c:pt>
                <c:pt idx="2030">
                  <c:v>14.602739039875875</c:v>
                </c:pt>
                <c:pt idx="2031">
                  <c:v>107.69303392756797</c:v>
                </c:pt>
                <c:pt idx="2032">
                  <c:v>113.16881687965754</c:v>
                </c:pt>
                <c:pt idx="2033">
                  <c:v>157.88722488885671</c:v>
                </c:pt>
                <c:pt idx="2034">
                  <c:v>130.50871057023906</c:v>
                </c:pt>
                <c:pt idx="2035">
                  <c:v>89.440330345123002</c:v>
                </c:pt>
                <c:pt idx="2036">
                  <c:v>159.71244762674345</c:v>
                </c:pt>
                <c:pt idx="2037">
                  <c:v>73.012773853375876</c:v>
                </c:pt>
                <c:pt idx="2038">
                  <c:v>155.14938807447066</c:v>
                </c:pt>
                <c:pt idx="2039">
                  <c:v>83.051850027767372</c:v>
                </c:pt>
                <c:pt idx="2040">
                  <c:v>87.615052056462744</c:v>
                </c:pt>
                <c:pt idx="2041">
                  <c:v>87.615052056462744</c:v>
                </c:pt>
                <c:pt idx="2042">
                  <c:v>118.64458684905964</c:v>
                </c:pt>
                <c:pt idx="2043">
                  <c:v>74.838063673403909</c:v>
                </c:pt>
                <c:pt idx="2044">
                  <c:v>97.654064802082715</c:v>
                </c:pt>
                <c:pt idx="2045">
                  <c:v>100.3919697990743</c:v>
                </c:pt>
                <c:pt idx="2046">
                  <c:v>150.58631949752137</c:v>
                </c:pt>
              </c:numCache>
            </c:numRef>
          </c:yVal>
          <c:smooth val="0"/>
        </c:ser>
        <c:ser>
          <c:idx val="1"/>
          <c:order val="2"/>
          <c:tx>
            <c:strRef>
              <c:f>calc!$R$5</c:f>
              <c:strCache>
                <c:ptCount val="1"/>
                <c:pt idx="0">
                  <c:v>tail calculation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calc!$R$6:$R$1000</c:f>
              <c:numCache>
                <c:formatCode>General</c:formatCode>
                <c:ptCount val="995"/>
                <c:pt idx="0">
                  <c:v>3.7746456496430263E-2</c:v>
                </c:pt>
                <c:pt idx="1">
                  <c:v>3.8070238495329381E-2</c:v>
                </c:pt>
                <c:pt idx="2">
                  <c:v>3.8409799931616723E-2</c:v>
                </c:pt>
                <c:pt idx="3">
                  <c:v>3.8760670948765272E-2</c:v>
                </c:pt>
                <c:pt idx="4">
                  <c:v>3.9088517462177549E-2</c:v>
                </c:pt>
                <c:pt idx="5">
                  <c:v>3.9454666895243747E-2</c:v>
                </c:pt>
                <c:pt idx="6">
                  <c:v>3.9819624482460597E-2</c:v>
                </c:pt>
                <c:pt idx="7">
                  <c:v>4.0180938130793972E-2</c:v>
                </c:pt>
                <c:pt idx="8">
                  <c:v>4.0551501273459849E-2</c:v>
                </c:pt>
                <c:pt idx="9">
                  <c:v>4.0898181145672077E-2</c:v>
                </c:pt>
                <c:pt idx="10">
                  <c:v>4.1289351883483719E-2</c:v>
                </c:pt>
                <c:pt idx="11">
                  <c:v>4.1634545525292312E-2</c:v>
                </c:pt>
                <c:pt idx="12">
                  <c:v>4.1967518351196775E-2</c:v>
                </c:pt>
                <c:pt idx="13">
                  <c:v>4.2279741997567177E-2</c:v>
                </c:pt>
                <c:pt idx="14">
                  <c:v>4.2577514654262939E-2</c:v>
                </c:pt>
                <c:pt idx="15">
                  <c:v>4.291426016224139E-2</c:v>
                </c:pt>
                <c:pt idx="16">
                  <c:v>4.3279408514005253E-2</c:v>
                </c:pt>
                <c:pt idx="17">
                  <c:v>4.365406575911257E-2</c:v>
                </c:pt>
                <c:pt idx="18">
                  <c:v>4.4010124246784681E-2</c:v>
                </c:pt>
                <c:pt idx="19">
                  <c:v>4.4334651934171666E-2</c:v>
                </c:pt>
                <c:pt idx="20">
                  <c:v>4.4585503423342727E-2</c:v>
                </c:pt>
                <c:pt idx="21">
                  <c:v>4.4785585716229093E-2</c:v>
                </c:pt>
                <c:pt idx="22">
                  <c:v>4.500651001894742E-2</c:v>
                </c:pt>
                <c:pt idx="23">
                  <c:v>4.5250666028592887E-2</c:v>
                </c:pt>
                <c:pt idx="24">
                  <c:v>4.5490674548741318E-2</c:v>
                </c:pt>
                <c:pt idx="25">
                  <c:v>4.568714774587275E-2</c:v>
                </c:pt>
                <c:pt idx="26">
                  <c:v>4.5948540943207834E-2</c:v>
                </c:pt>
                <c:pt idx="27">
                  <c:v>4.6232288891521152E-2</c:v>
                </c:pt>
                <c:pt idx="28">
                  <c:v>4.6509655546027491E-2</c:v>
                </c:pt>
                <c:pt idx="29">
                  <c:v>4.6722669984928376E-2</c:v>
                </c:pt>
                <c:pt idx="30">
                  <c:v>4.6914306571872615E-2</c:v>
                </c:pt>
                <c:pt idx="31">
                  <c:v>4.7016821257222619E-2</c:v>
                </c:pt>
                <c:pt idx="32">
                  <c:v>4.7188176821169769E-2</c:v>
                </c:pt>
                <c:pt idx="33">
                  <c:v>4.7364715310634714E-2</c:v>
                </c:pt>
                <c:pt idx="34">
                  <c:v>4.7592562445393997E-2</c:v>
                </c:pt>
                <c:pt idx="35">
                  <c:v>4.7752058935965291E-2</c:v>
                </c:pt>
                <c:pt idx="36">
                  <c:v>4.7947771602055059E-2</c:v>
                </c:pt>
                <c:pt idx="37">
                  <c:v>4.8171387338188612E-2</c:v>
                </c:pt>
                <c:pt idx="38">
                  <c:v>4.8404950610291944E-2</c:v>
                </c:pt>
                <c:pt idx="39">
                  <c:v>4.8604437518411606E-2</c:v>
                </c:pt>
                <c:pt idx="40">
                  <c:v>4.8857184993662366E-2</c:v>
                </c:pt>
                <c:pt idx="41">
                  <c:v>4.904265274120951E-2</c:v>
                </c:pt>
                <c:pt idx="42">
                  <c:v>4.9219203463240983E-2</c:v>
                </c:pt>
                <c:pt idx="43">
                  <c:v>4.9377555064058332E-2</c:v>
                </c:pt>
                <c:pt idx="44">
                  <c:v>4.9521213165527073E-2</c:v>
                </c:pt>
                <c:pt idx="45">
                  <c:v>4.9698251808193109E-2</c:v>
                </c:pt>
                <c:pt idx="46">
                  <c:v>4.979491421580387E-2</c:v>
                </c:pt>
                <c:pt idx="47">
                  <c:v>4.9923688352121125E-2</c:v>
                </c:pt>
                <c:pt idx="48">
                  <c:v>5.0080380293297783E-2</c:v>
                </c:pt>
                <c:pt idx="49">
                  <c:v>5.0170038292809992E-2</c:v>
                </c:pt>
                <c:pt idx="50">
                  <c:v>5.0318764336367304E-2</c:v>
                </c:pt>
                <c:pt idx="51">
                  <c:v>5.048518302248646E-2</c:v>
                </c:pt>
                <c:pt idx="52">
                  <c:v>5.0690043701676818E-2</c:v>
                </c:pt>
                <c:pt idx="53">
                  <c:v>5.0808792293381227E-2</c:v>
                </c:pt>
                <c:pt idx="54">
                  <c:v>5.0876113086598278E-2</c:v>
                </c:pt>
                <c:pt idx="55">
                  <c:v>5.0979626196898289E-2</c:v>
                </c:pt>
                <c:pt idx="56">
                  <c:v>5.1050409713016401E-2</c:v>
                </c:pt>
                <c:pt idx="57">
                  <c:v>5.109480021911101E-2</c:v>
                </c:pt>
                <c:pt idx="58">
                  <c:v>5.1169332226550297E-2</c:v>
                </c:pt>
                <c:pt idx="59">
                  <c:v>5.1231427494607427E-2</c:v>
                </c:pt>
                <c:pt idx="60">
                  <c:v>5.1285023411779533E-2</c:v>
                </c:pt>
                <c:pt idx="61">
                  <c:v>5.1408998944851104E-2</c:v>
                </c:pt>
                <c:pt idx="62">
                  <c:v>5.1630783578528468E-2</c:v>
                </c:pt>
                <c:pt idx="63">
                  <c:v>5.1864498795455814E-2</c:v>
                </c:pt>
                <c:pt idx="64">
                  <c:v>5.2091603485975128E-2</c:v>
                </c:pt>
                <c:pt idx="65">
                  <c:v>5.2331355370592442E-2</c:v>
                </c:pt>
                <c:pt idx="66">
                  <c:v>5.2562831813758079E-2</c:v>
                </c:pt>
                <c:pt idx="67">
                  <c:v>5.2775617566509621E-2</c:v>
                </c:pt>
                <c:pt idx="68">
                  <c:v>5.294005286832245E-2</c:v>
                </c:pt>
                <c:pt idx="69">
                  <c:v>5.3049873786852351E-2</c:v>
                </c:pt>
                <c:pt idx="70">
                  <c:v>5.3194193427577099E-2</c:v>
                </c:pt>
                <c:pt idx="71">
                  <c:v>5.3367189881065903E-2</c:v>
                </c:pt>
                <c:pt idx="72">
                  <c:v>5.3486642877237416E-2</c:v>
                </c:pt>
                <c:pt idx="73">
                  <c:v>5.3586702084010875E-2</c:v>
                </c:pt>
                <c:pt idx="74">
                  <c:v>5.3679379856300023E-2</c:v>
                </c:pt>
                <c:pt idx="75">
                  <c:v>5.382856583618903E-2</c:v>
                </c:pt>
                <c:pt idx="76">
                  <c:v>5.4047014464955231E-2</c:v>
                </c:pt>
                <c:pt idx="77">
                  <c:v>5.4221273082933827E-2</c:v>
                </c:pt>
                <c:pt idx="78">
                  <c:v>5.4347398539774057E-2</c:v>
                </c:pt>
                <c:pt idx="79">
                  <c:v>5.4467879496387199E-2</c:v>
                </c:pt>
                <c:pt idx="80">
                  <c:v>5.4672367952428469E-2</c:v>
                </c:pt>
                <c:pt idx="81">
                  <c:v>5.4903518812242341E-2</c:v>
                </c:pt>
                <c:pt idx="82">
                  <c:v>5.5063229300599585E-2</c:v>
                </c:pt>
                <c:pt idx="83">
                  <c:v>5.5260970212218506E-2</c:v>
                </c:pt>
                <c:pt idx="84">
                  <c:v>5.550013449447011E-2</c:v>
                </c:pt>
                <c:pt idx="85">
                  <c:v>5.5743731509145099E-2</c:v>
                </c:pt>
                <c:pt idx="86">
                  <c:v>5.6012795067410803E-2</c:v>
                </c:pt>
                <c:pt idx="87">
                  <c:v>5.6277020697194709E-2</c:v>
                </c:pt>
                <c:pt idx="88">
                  <c:v>5.6484540463530859E-2</c:v>
                </c:pt>
                <c:pt idx="89">
                  <c:v>5.671555342683493E-2</c:v>
                </c:pt>
                <c:pt idx="90">
                  <c:v>5.6939696156949028E-2</c:v>
                </c:pt>
                <c:pt idx="91">
                  <c:v>5.7128682265192431E-2</c:v>
                </c:pt>
                <c:pt idx="92">
                  <c:v>5.7341777995538357E-2</c:v>
                </c:pt>
                <c:pt idx="93">
                  <c:v>5.7623582343386749E-2</c:v>
                </c:pt>
                <c:pt idx="94">
                  <c:v>5.7861700669652349E-2</c:v>
                </c:pt>
                <c:pt idx="95">
                  <c:v>5.8045989975657478E-2</c:v>
                </c:pt>
                <c:pt idx="96">
                  <c:v>5.8234541376695835E-2</c:v>
                </c:pt>
                <c:pt idx="97">
                  <c:v>5.8413124282801605E-2</c:v>
                </c:pt>
                <c:pt idx="98">
                  <c:v>5.864026601473752E-2</c:v>
                </c:pt>
                <c:pt idx="99">
                  <c:v>5.8953909200731451E-2</c:v>
                </c:pt>
                <c:pt idx="100">
                  <c:v>5.9217339561787888E-2</c:v>
                </c:pt>
                <c:pt idx="101">
                  <c:v>5.9419913300787053E-2</c:v>
                </c:pt>
                <c:pt idx="102">
                  <c:v>5.9670305091499995E-2</c:v>
                </c:pt>
                <c:pt idx="103">
                  <c:v>5.9893483129049546E-2</c:v>
                </c:pt>
                <c:pt idx="104">
                  <c:v>6.0131398382602806E-2</c:v>
                </c:pt>
                <c:pt idx="105">
                  <c:v>6.0383754426348746E-2</c:v>
                </c:pt>
                <c:pt idx="106">
                  <c:v>6.0690255397126448E-2</c:v>
                </c:pt>
                <c:pt idx="107">
                  <c:v>6.0960682194561973E-2</c:v>
                </c:pt>
                <c:pt idx="108">
                  <c:v>6.1260538781689328E-2</c:v>
                </c:pt>
                <c:pt idx="109">
                  <c:v>6.1614733442051657E-2</c:v>
                </c:pt>
                <c:pt idx="110">
                  <c:v>6.1950960705120718E-2</c:v>
                </c:pt>
                <c:pt idx="111">
                  <c:v>6.2239456128713906E-2</c:v>
                </c:pt>
                <c:pt idx="112">
                  <c:v>6.2498715618504293E-2</c:v>
                </c:pt>
                <c:pt idx="113">
                  <c:v>6.2706728842555085E-2</c:v>
                </c:pt>
                <c:pt idx="114">
                  <c:v>6.2930830129786605E-2</c:v>
                </c:pt>
                <c:pt idx="115">
                  <c:v>6.312424711364456E-2</c:v>
                </c:pt>
                <c:pt idx="116">
                  <c:v>6.3310530161632392E-2</c:v>
                </c:pt>
                <c:pt idx="117">
                  <c:v>6.3442674106716182E-2</c:v>
                </c:pt>
                <c:pt idx="118">
                  <c:v>6.3617626499293714E-2</c:v>
                </c:pt>
                <c:pt idx="119">
                  <c:v>6.3813124468213842E-2</c:v>
                </c:pt>
                <c:pt idx="120">
                  <c:v>6.3987810439714396E-2</c:v>
                </c:pt>
                <c:pt idx="121">
                  <c:v>6.4186395140652885E-2</c:v>
                </c:pt>
                <c:pt idx="122">
                  <c:v>6.4329347524682973E-2</c:v>
                </c:pt>
                <c:pt idx="123">
                  <c:v>6.4400725329791991E-2</c:v>
                </c:pt>
                <c:pt idx="124">
                  <c:v>6.4474166481381004E-2</c:v>
                </c:pt>
                <c:pt idx="125">
                  <c:v>6.4606678934556169E-2</c:v>
                </c:pt>
                <c:pt idx="126">
                  <c:v>6.4846994929210908E-2</c:v>
                </c:pt>
                <c:pt idx="127">
                  <c:v>6.5126232617791546E-2</c:v>
                </c:pt>
                <c:pt idx="128">
                  <c:v>6.546167152628464E-2</c:v>
                </c:pt>
                <c:pt idx="129">
                  <c:v>6.5703469558791028E-2</c:v>
                </c:pt>
                <c:pt idx="130">
                  <c:v>6.5893250004433093E-2</c:v>
                </c:pt>
                <c:pt idx="131">
                  <c:v>6.6102921234895237E-2</c:v>
                </c:pt>
                <c:pt idx="132">
                  <c:v>6.6300528180636656E-2</c:v>
                </c:pt>
                <c:pt idx="133">
                  <c:v>6.6492528357319419E-2</c:v>
                </c:pt>
                <c:pt idx="134">
                  <c:v>6.6638882760056209E-2</c:v>
                </c:pt>
                <c:pt idx="135">
                  <c:v>6.6734952869806227E-2</c:v>
                </c:pt>
                <c:pt idx="136">
                  <c:v>6.6799339830149573E-2</c:v>
                </c:pt>
                <c:pt idx="137">
                  <c:v>6.6816064643564876E-2</c:v>
                </c:pt>
                <c:pt idx="138">
                  <c:v>6.6824586827323215E-2</c:v>
                </c:pt>
                <c:pt idx="139">
                  <c:v>6.6834246222221366E-2</c:v>
                </c:pt>
                <c:pt idx="140">
                  <c:v>6.6863801664572134E-2</c:v>
                </c:pt>
                <c:pt idx="141">
                  <c:v>6.6868547677962673E-2</c:v>
                </c:pt>
                <c:pt idx="142">
                  <c:v>6.6919604171290045E-2</c:v>
                </c:pt>
                <c:pt idx="143">
                  <c:v>6.6948707489329864E-2</c:v>
                </c:pt>
                <c:pt idx="144">
                  <c:v>6.7056864321921233E-2</c:v>
                </c:pt>
                <c:pt idx="145">
                  <c:v>6.7096207010792094E-2</c:v>
                </c:pt>
                <c:pt idx="146">
                  <c:v>6.7068920640460994E-2</c:v>
                </c:pt>
                <c:pt idx="147">
                  <c:v>6.6984079264418683E-2</c:v>
                </c:pt>
                <c:pt idx="148">
                  <c:v>6.6899777131362873E-2</c:v>
                </c:pt>
                <c:pt idx="149">
                  <c:v>6.6774442322386968E-2</c:v>
                </c:pt>
                <c:pt idx="150">
                  <c:v>6.6657232522722432E-2</c:v>
                </c:pt>
                <c:pt idx="151">
                  <c:v>6.6527710632764095E-2</c:v>
                </c:pt>
                <c:pt idx="152">
                  <c:v>6.640115183625539E-2</c:v>
                </c:pt>
                <c:pt idx="153">
                  <c:v>6.6249666792427803E-2</c:v>
                </c:pt>
                <c:pt idx="154">
                  <c:v>6.6179455724317687E-2</c:v>
                </c:pt>
                <c:pt idx="155">
                  <c:v>6.6119475699776956E-2</c:v>
                </c:pt>
                <c:pt idx="156">
                  <c:v>6.6016412662977003E-2</c:v>
                </c:pt>
                <c:pt idx="157">
                  <c:v>6.5941129354814457E-2</c:v>
                </c:pt>
                <c:pt idx="158">
                  <c:v>6.5859599464756613E-2</c:v>
                </c:pt>
                <c:pt idx="159">
                  <c:v>6.5788770152407486E-2</c:v>
                </c:pt>
                <c:pt idx="160">
                  <c:v>6.5644718789482498E-2</c:v>
                </c:pt>
                <c:pt idx="161">
                  <c:v>6.536080520903588E-2</c:v>
                </c:pt>
                <c:pt idx="162">
                  <c:v>6.5109420404318955E-2</c:v>
                </c:pt>
                <c:pt idx="163">
                  <c:v>6.4840308469210572E-2</c:v>
                </c:pt>
                <c:pt idx="164">
                  <c:v>6.4601683563816306E-2</c:v>
                </c:pt>
                <c:pt idx="165">
                  <c:v>6.4305459461382469E-2</c:v>
                </c:pt>
                <c:pt idx="166">
                  <c:v>6.4041903632139283E-2</c:v>
                </c:pt>
                <c:pt idx="167">
                  <c:v>6.3788101757733487E-2</c:v>
                </c:pt>
                <c:pt idx="168">
                  <c:v>6.3584227735020968E-2</c:v>
                </c:pt>
                <c:pt idx="169">
                  <c:v>6.3385993891042477E-2</c:v>
                </c:pt>
                <c:pt idx="170">
                  <c:v>6.3212982983067809E-2</c:v>
                </c:pt>
                <c:pt idx="171">
                  <c:v>6.3078904485570367E-2</c:v>
                </c:pt>
                <c:pt idx="172">
                  <c:v>6.2998271590918087E-2</c:v>
                </c:pt>
                <c:pt idx="173">
                  <c:v>6.2870088257662674E-2</c:v>
                </c:pt>
                <c:pt idx="174">
                  <c:v>6.2741087971104045E-2</c:v>
                </c:pt>
                <c:pt idx="175">
                  <c:v>6.2747881355903881E-2</c:v>
                </c:pt>
                <c:pt idx="176">
                  <c:v>6.2745408567366559E-2</c:v>
                </c:pt>
                <c:pt idx="177">
                  <c:v>6.2805190001947661E-2</c:v>
                </c:pt>
                <c:pt idx="178">
                  <c:v>6.2784120807084301E-2</c:v>
                </c:pt>
                <c:pt idx="179">
                  <c:v>6.2696335936086312E-2</c:v>
                </c:pt>
                <c:pt idx="180">
                  <c:v>6.2642274471211637E-2</c:v>
                </c:pt>
                <c:pt idx="181">
                  <c:v>6.261218170529978E-2</c:v>
                </c:pt>
                <c:pt idx="182">
                  <c:v>6.2669786627577148E-2</c:v>
                </c:pt>
                <c:pt idx="183">
                  <c:v>6.2695686962521452E-2</c:v>
                </c:pt>
                <c:pt idx="184">
                  <c:v>6.2669065885468292E-2</c:v>
                </c:pt>
                <c:pt idx="185">
                  <c:v>6.2634540722696516E-2</c:v>
                </c:pt>
                <c:pt idx="186">
                  <c:v>6.2587566103332201E-2</c:v>
                </c:pt>
                <c:pt idx="187">
                  <c:v>6.2529881855467498E-2</c:v>
                </c:pt>
                <c:pt idx="188">
                  <c:v>6.2405543904906345E-2</c:v>
                </c:pt>
                <c:pt idx="189">
                  <c:v>6.2263504794961878E-2</c:v>
                </c:pt>
                <c:pt idx="190">
                  <c:v>6.2102377718460451E-2</c:v>
                </c:pt>
                <c:pt idx="191">
                  <c:v>6.1906634867892441E-2</c:v>
                </c:pt>
                <c:pt idx="192">
                  <c:v>6.182141568646532E-2</c:v>
                </c:pt>
                <c:pt idx="193">
                  <c:v>6.1769548261503222E-2</c:v>
                </c:pt>
                <c:pt idx="194">
                  <c:v>6.1765409496862614E-2</c:v>
                </c:pt>
                <c:pt idx="195">
                  <c:v>6.1790765678468661E-2</c:v>
                </c:pt>
                <c:pt idx="196">
                  <c:v>6.1829230379658137E-2</c:v>
                </c:pt>
                <c:pt idx="197">
                  <c:v>6.1958431627145254E-2</c:v>
                </c:pt>
                <c:pt idx="198">
                  <c:v>6.2124030697079571E-2</c:v>
                </c:pt>
                <c:pt idx="199">
                  <c:v>6.2321395782581016E-2</c:v>
                </c:pt>
                <c:pt idx="200">
                  <c:v>6.2401337499134076E-2</c:v>
                </c:pt>
                <c:pt idx="201">
                  <c:v>6.2334325190745873E-2</c:v>
                </c:pt>
                <c:pt idx="202">
                  <c:v>6.224154983147865E-2</c:v>
                </c:pt>
                <c:pt idx="203">
                  <c:v>6.2158384321015586E-2</c:v>
                </c:pt>
                <c:pt idx="204">
                  <c:v>6.2194764234458355E-2</c:v>
                </c:pt>
                <c:pt idx="205">
                  <c:v>6.2268930502019232E-2</c:v>
                </c:pt>
                <c:pt idx="206">
                  <c:v>6.2338851704266535E-2</c:v>
                </c:pt>
                <c:pt idx="207">
                  <c:v>6.2374016235654604E-2</c:v>
                </c:pt>
                <c:pt idx="208">
                  <c:v>6.2359592232823162E-2</c:v>
                </c:pt>
                <c:pt idx="209">
                  <c:v>6.2328062305032718E-2</c:v>
                </c:pt>
                <c:pt idx="210">
                  <c:v>6.2266421474381314E-2</c:v>
                </c:pt>
                <c:pt idx="211">
                  <c:v>6.2189716161212841E-2</c:v>
                </c:pt>
                <c:pt idx="212">
                  <c:v>6.2120292020288584E-2</c:v>
                </c:pt>
                <c:pt idx="213">
                  <c:v>6.2096611082899066E-2</c:v>
                </c:pt>
                <c:pt idx="214">
                  <c:v>6.2111938308385406E-2</c:v>
                </c:pt>
                <c:pt idx="215">
                  <c:v>6.2078701135355387E-2</c:v>
                </c:pt>
                <c:pt idx="216">
                  <c:v>6.2077387779685966E-2</c:v>
                </c:pt>
                <c:pt idx="217">
                  <c:v>6.2151011383732906E-2</c:v>
                </c:pt>
                <c:pt idx="218">
                  <c:v>6.2244829667056509E-2</c:v>
                </c:pt>
                <c:pt idx="219">
                  <c:v>6.2385863259342408E-2</c:v>
                </c:pt>
                <c:pt idx="220">
                  <c:v>6.2481987499366322E-2</c:v>
                </c:pt>
                <c:pt idx="221">
                  <c:v>6.2545180299026504E-2</c:v>
                </c:pt>
                <c:pt idx="222">
                  <c:v>6.2643084586459508E-2</c:v>
                </c:pt>
                <c:pt idx="223">
                  <c:v>6.2739377971609014E-2</c:v>
                </c:pt>
                <c:pt idx="224">
                  <c:v>6.2824319679766552E-2</c:v>
                </c:pt>
                <c:pt idx="225">
                  <c:v>6.2914494544375657E-2</c:v>
                </c:pt>
                <c:pt idx="226">
                  <c:v>6.3020355887609222E-2</c:v>
                </c:pt>
                <c:pt idx="227">
                  <c:v>6.308375320016954E-2</c:v>
                </c:pt>
                <c:pt idx="228">
                  <c:v>6.3219677796863133E-2</c:v>
                </c:pt>
                <c:pt idx="229">
                  <c:v>6.3392787498241482E-2</c:v>
                </c:pt>
                <c:pt idx="230">
                  <c:v>6.3529661168806609E-2</c:v>
                </c:pt>
                <c:pt idx="231">
                  <c:v>6.3660912875253189E-2</c:v>
                </c:pt>
                <c:pt idx="232">
                  <c:v>6.3844458094177672E-2</c:v>
                </c:pt>
                <c:pt idx="233">
                  <c:v>6.396695288512666E-2</c:v>
                </c:pt>
                <c:pt idx="234">
                  <c:v>6.4062298853504215E-2</c:v>
                </c:pt>
                <c:pt idx="235">
                  <c:v>6.4167104229983798E-2</c:v>
                </c:pt>
                <c:pt idx="236">
                  <c:v>6.4316037310110791E-2</c:v>
                </c:pt>
                <c:pt idx="237">
                  <c:v>6.4457085626344779E-2</c:v>
                </c:pt>
                <c:pt idx="238">
                  <c:v>6.4536256456551824E-2</c:v>
                </c:pt>
                <c:pt idx="239">
                  <c:v>6.4645926910979895E-2</c:v>
                </c:pt>
                <c:pt idx="240">
                  <c:v>6.4753629517936492E-2</c:v>
                </c:pt>
                <c:pt idx="241">
                  <c:v>6.4934793816215836E-2</c:v>
                </c:pt>
                <c:pt idx="242">
                  <c:v>6.5177443422588632E-2</c:v>
                </c:pt>
                <c:pt idx="243">
                  <c:v>6.5364733702480526E-2</c:v>
                </c:pt>
                <c:pt idx="244">
                  <c:v>6.5520220700250889E-2</c:v>
                </c:pt>
                <c:pt idx="245">
                  <c:v>6.5616805533854419E-2</c:v>
                </c:pt>
                <c:pt idx="246">
                  <c:v>6.5751418504552059E-2</c:v>
                </c:pt>
                <c:pt idx="247">
                  <c:v>6.5851009263408228E-2</c:v>
                </c:pt>
                <c:pt idx="248">
                  <c:v>6.5993187257462518E-2</c:v>
                </c:pt>
                <c:pt idx="249">
                  <c:v>6.6190261840992054E-2</c:v>
                </c:pt>
                <c:pt idx="250">
                  <c:v>6.6278784170335156E-2</c:v>
                </c:pt>
                <c:pt idx="251">
                  <c:v>6.6349404428465278E-2</c:v>
                </c:pt>
                <c:pt idx="252">
                  <c:v>6.6506582735866432E-2</c:v>
                </c:pt>
                <c:pt idx="253">
                  <c:v>6.6663422509191578E-2</c:v>
                </c:pt>
                <c:pt idx="254">
                  <c:v>6.6772134923968732E-2</c:v>
                </c:pt>
                <c:pt idx="255">
                  <c:v>6.6921624784196318E-2</c:v>
                </c:pt>
                <c:pt idx="256">
                  <c:v>6.7011954889312886E-2</c:v>
                </c:pt>
                <c:pt idx="257">
                  <c:v>6.7028520887239471E-2</c:v>
                </c:pt>
                <c:pt idx="258">
                  <c:v>6.7067828256886369E-2</c:v>
                </c:pt>
                <c:pt idx="259">
                  <c:v>6.7142735605280904E-2</c:v>
                </c:pt>
                <c:pt idx="260">
                  <c:v>6.7266033111923682E-2</c:v>
                </c:pt>
                <c:pt idx="261">
                  <c:v>6.7453983536231554E-2</c:v>
                </c:pt>
                <c:pt idx="262">
                  <c:v>6.7668549371915979E-2</c:v>
                </c:pt>
                <c:pt idx="263">
                  <c:v>6.7891275935221457E-2</c:v>
                </c:pt>
                <c:pt idx="264">
                  <c:v>6.8100028817670966E-2</c:v>
                </c:pt>
                <c:pt idx="265">
                  <c:v>6.8279693119952134E-2</c:v>
                </c:pt>
                <c:pt idx="266">
                  <c:v>6.8493654709683952E-2</c:v>
                </c:pt>
                <c:pt idx="267">
                  <c:v>6.8630290075629319E-2</c:v>
                </c:pt>
                <c:pt idx="268">
                  <c:v>6.8659373965846773E-2</c:v>
                </c:pt>
                <c:pt idx="269">
                  <c:v>6.8692463430644751E-2</c:v>
                </c:pt>
                <c:pt idx="270">
                  <c:v>6.8701000647271901E-2</c:v>
                </c:pt>
                <c:pt idx="271">
                  <c:v>6.8766566444010149E-2</c:v>
                </c:pt>
                <c:pt idx="272">
                  <c:v>6.8814796397490649E-2</c:v>
                </c:pt>
                <c:pt idx="273">
                  <c:v>6.8937454999872347E-2</c:v>
                </c:pt>
                <c:pt idx="274">
                  <c:v>6.9068853657916998E-2</c:v>
                </c:pt>
                <c:pt idx="275">
                  <c:v>6.908086916229049E-2</c:v>
                </c:pt>
                <c:pt idx="276">
                  <c:v>6.9210610501281106E-2</c:v>
                </c:pt>
                <c:pt idx="277">
                  <c:v>6.9368256937032413E-2</c:v>
                </c:pt>
                <c:pt idx="278">
                  <c:v>6.9535345254556527E-2</c:v>
                </c:pt>
                <c:pt idx="279">
                  <c:v>6.9633963551771746E-2</c:v>
                </c:pt>
                <c:pt idx="280">
                  <c:v>6.9668417432644084E-2</c:v>
                </c:pt>
                <c:pt idx="281">
                  <c:v>6.9763721550981705E-2</c:v>
                </c:pt>
                <c:pt idx="282">
                  <c:v>6.9896842272848203E-2</c:v>
                </c:pt>
                <c:pt idx="283">
                  <c:v>7.0018984474514767E-2</c:v>
                </c:pt>
                <c:pt idx="284">
                  <c:v>7.0173349452223005E-2</c:v>
                </c:pt>
                <c:pt idx="285">
                  <c:v>7.0367319901826361E-2</c:v>
                </c:pt>
                <c:pt idx="286">
                  <c:v>7.049639595283029E-2</c:v>
                </c:pt>
                <c:pt idx="287">
                  <c:v>7.0674348631782E-2</c:v>
                </c:pt>
                <c:pt idx="288">
                  <c:v>7.0868665394068081E-2</c:v>
                </c:pt>
                <c:pt idx="289">
                  <c:v>7.1143605775603747E-2</c:v>
                </c:pt>
                <c:pt idx="290">
                  <c:v>7.1432388691593601E-2</c:v>
                </c:pt>
                <c:pt idx="291">
                  <c:v>7.1680348899248014E-2</c:v>
                </c:pt>
                <c:pt idx="292">
                  <c:v>7.1935462149839896E-2</c:v>
                </c:pt>
                <c:pt idx="293">
                  <c:v>7.2111049730841689E-2</c:v>
                </c:pt>
                <c:pt idx="294">
                  <c:v>7.2250025345528088E-2</c:v>
                </c:pt>
                <c:pt idx="295">
                  <c:v>7.2363995761845837E-2</c:v>
                </c:pt>
                <c:pt idx="296">
                  <c:v>7.2625311897504999E-2</c:v>
                </c:pt>
                <c:pt idx="297">
                  <c:v>7.2879173083218673E-2</c:v>
                </c:pt>
                <c:pt idx="298">
                  <c:v>7.3182435401132701E-2</c:v>
                </c:pt>
                <c:pt idx="299">
                  <c:v>7.3513691064803252E-2</c:v>
                </c:pt>
                <c:pt idx="300">
                  <c:v>7.3919575707829616E-2</c:v>
                </c:pt>
                <c:pt idx="301">
                  <c:v>7.4313629499436026E-2</c:v>
                </c:pt>
                <c:pt idx="302">
                  <c:v>7.46914669680004E-2</c:v>
                </c:pt>
                <c:pt idx="303">
                  <c:v>7.5093711316232686E-2</c:v>
                </c:pt>
                <c:pt idx="304">
                  <c:v>7.5522485786663845E-2</c:v>
                </c:pt>
                <c:pt idx="305">
                  <c:v>7.592608498441944E-2</c:v>
                </c:pt>
                <c:pt idx="306">
                  <c:v>7.6292708788897462E-2</c:v>
                </c:pt>
                <c:pt idx="307">
                  <c:v>7.6609877752687738E-2</c:v>
                </c:pt>
                <c:pt idx="308">
                  <c:v>7.6878749543572517E-2</c:v>
                </c:pt>
                <c:pt idx="309">
                  <c:v>7.7161530926804028E-2</c:v>
                </c:pt>
                <c:pt idx="310">
                  <c:v>7.7481342662632541E-2</c:v>
                </c:pt>
                <c:pt idx="311">
                  <c:v>7.7849384758464202E-2</c:v>
                </c:pt>
                <c:pt idx="312">
                  <c:v>7.8166261041591592E-2</c:v>
                </c:pt>
                <c:pt idx="313">
                  <c:v>7.8508406853054186E-2</c:v>
                </c:pt>
                <c:pt idx="314">
                  <c:v>7.8974814908996729E-2</c:v>
                </c:pt>
                <c:pt idx="315">
                  <c:v>7.9433241181102385E-2</c:v>
                </c:pt>
                <c:pt idx="316">
                  <c:v>7.9813442383400629E-2</c:v>
                </c:pt>
                <c:pt idx="317">
                  <c:v>8.0108765439897547E-2</c:v>
                </c:pt>
                <c:pt idx="318">
                  <c:v>8.0457563197739904E-2</c:v>
                </c:pt>
                <c:pt idx="319">
                  <c:v>8.0816523180888472E-2</c:v>
                </c:pt>
                <c:pt idx="320">
                  <c:v>8.1123897316488225E-2</c:v>
                </c:pt>
                <c:pt idx="321">
                  <c:v>8.1393880998143847E-2</c:v>
                </c:pt>
                <c:pt idx="322">
                  <c:v>8.1674923776755837E-2</c:v>
                </c:pt>
                <c:pt idx="323">
                  <c:v>8.1933471767311694E-2</c:v>
                </c:pt>
                <c:pt idx="324">
                  <c:v>8.2191097261700402E-2</c:v>
                </c:pt>
                <c:pt idx="325">
                  <c:v>8.2467101420869993E-2</c:v>
                </c:pt>
                <c:pt idx="326">
                  <c:v>8.2676157760707303E-2</c:v>
                </c:pt>
                <c:pt idx="327">
                  <c:v>8.2844409997728879E-2</c:v>
                </c:pt>
                <c:pt idx="328">
                  <c:v>8.3081320482579366E-2</c:v>
                </c:pt>
                <c:pt idx="329">
                  <c:v>8.3295968177586818E-2</c:v>
                </c:pt>
                <c:pt idx="330">
                  <c:v>8.3518258912660445E-2</c:v>
                </c:pt>
                <c:pt idx="331">
                  <c:v>8.3841055618026031E-2</c:v>
                </c:pt>
                <c:pt idx="332">
                  <c:v>8.4283521771593373E-2</c:v>
                </c:pt>
                <c:pt idx="333">
                  <c:v>8.4721705216710283E-2</c:v>
                </c:pt>
                <c:pt idx="334">
                  <c:v>8.5183078965064163E-2</c:v>
                </c:pt>
                <c:pt idx="335">
                  <c:v>8.5675147443472668E-2</c:v>
                </c:pt>
                <c:pt idx="336">
                  <c:v>8.6118748422651492E-2</c:v>
                </c:pt>
                <c:pt idx="337">
                  <c:v>8.6620652812997856E-2</c:v>
                </c:pt>
                <c:pt idx="338">
                  <c:v>8.7173685109296475E-2</c:v>
                </c:pt>
                <c:pt idx="339">
                  <c:v>8.761220968309559E-2</c:v>
                </c:pt>
                <c:pt idx="340">
                  <c:v>8.8024716901188821E-2</c:v>
                </c:pt>
                <c:pt idx="341">
                  <c:v>8.8429350548557328E-2</c:v>
                </c:pt>
                <c:pt idx="342">
                  <c:v>8.8835396858558263E-2</c:v>
                </c:pt>
                <c:pt idx="343">
                  <c:v>8.9095770390001827E-2</c:v>
                </c:pt>
                <c:pt idx="344">
                  <c:v>8.9358243837592E-2</c:v>
                </c:pt>
                <c:pt idx="345">
                  <c:v>8.9679197890414689E-2</c:v>
                </c:pt>
                <c:pt idx="346">
                  <c:v>9.000881556763074E-2</c:v>
                </c:pt>
                <c:pt idx="347">
                  <c:v>9.0397289144301188E-2</c:v>
                </c:pt>
                <c:pt idx="348">
                  <c:v>9.0747809509143476E-2</c:v>
                </c:pt>
                <c:pt idx="349">
                  <c:v>9.1060293373188037E-2</c:v>
                </c:pt>
                <c:pt idx="350">
                  <c:v>9.1387241136217059E-2</c:v>
                </c:pt>
                <c:pt idx="351">
                  <c:v>9.1664454703786286E-2</c:v>
                </c:pt>
                <c:pt idx="352">
                  <c:v>9.1944150512800069E-2</c:v>
                </c:pt>
                <c:pt idx="353">
                  <c:v>9.2158329164213182E-2</c:v>
                </c:pt>
                <c:pt idx="354">
                  <c:v>9.2375107331012021E-2</c:v>
                </c:pt>
                <c:pt idx="355">
                  <c:v>9.2564202700656115E-2</c:v>
                </c:pt>
                <c:pt idx="356">
                  <c:v>9.2745582189095954E-2</c:v>
                </c:pt>
                <c:pt idx="357">
                  <c:v>9.2915158463873451E-2</c:v>
                </c:pt>
                <c:pt idx="358">
                  <c:v>9.3033991618769171E-2</c:v>
                </c:pt>
                <c:pt idx="359">
                  <c:v>9.3103557043993979E-2</c:v>
                </c:pt>
                <c:pt idx="360">
                  <c:v>9.3276755519086416E-2</c:v>
                </c:pt>
                <c:pt idx="361">
                  <c:v>9.3502216656487211E-2</c:v>
                </c:pt>
                <c:pt idx="362">
                  <c:v>9.3621385266956819E-2</c:v>
                </c:pt>
                <c:pt idx="363">
                  <c:v>9.3751064017367033E-2</c:v>
                </c:pt>
                <c:pt idx="364">
                  <c:v>9.3976303717590123E-2</c:v>
                </c:pt>
                <c:pt idx="365">
                  <c:v>9.4211013817859013E-2</c:v>
                </c:pt>
                <c:pt idx="366">
                  <c:v>9.4450390753377189E-2</c:v>
                </c:pt>
                <c:pt idx="367">
                  <c:v>9.470218175245107E-2</c:v>
                </c:pt>
                <c:pt idx="368">
                  <c:v>9.4996645520870476E-2</c:v>
                </c:pt>
                <c:pt idx="369">
                  <c:v>9.5323682363041409E-2</c:v>
                </c:pt>
                <c:pt idx="370">
                  <c:v>9.5689788913072754E-2</c:v>
                </c:pt>
                <c:pt idx="371">
                  <c:v>9.6043857826403345E-2</c:v>
                </c:pt>
                <c:pt idx="372">
                  <c:v>9.6321334133694508E-2</c:v>
                </c:pt>
                <c:pt idx="373">
                  <c:v>9.6597466506918778E-2</c:v>
                </c:pt>
                <c:pt idx="374">
                  <c:v>9.6894507872276991E-2</c:v>
                </c:pt>
                <c:pt idx="375">
                  <c:v>9.7203060802619964E-2</c:v>
                </c:pt>
                <c:pt idx="376">
                  <c:v>9.752181245209153E-2</c:v>
                </c:pt>
                <c:pt idx="377">
                  <c:v>9.7828641949427156E-2</c:v>
                </c:pt>
                <c:pt idx="378">
                  <c:v>9.8082787274854574E-2</c:v>
                </c:pt>
                <c:pt idx="379">
                  <c:v>9.8404734621529669E-2</c:v>
                </c:pt>
                <c:pt idx="380">
                  <c:v>9.8689464127420246E-2</c:v>
                </c:pt>
                <c:pt idx="381">
                  <c:v>9.8972574504697292E-2</c:v>
                </c:pt>
                <c:pt idx="382">
                  <c:v>9.9296364259309947E-2</c:v>
                </c:pt>
                <c:pt idx="383">
                  <c:v>9.9594531090976449E-2</c:v>
                </c:pt>
                <c:pt idx="384">
                  <c:v>9.992172232426863E-2</c:v>
                </c:pt>
                <c:pt idx="385">
                  <c:v>0.10023812712900257</c:v>
                </c:pt>
                <c:pt idx="386">
                  <c:v>0.10060499402413875</c:v>
                </c:pt>
                <c:pt idx="387">
                  <c:v>0.1009754233257474</c:v>
                </c:pt>
                <c:pt idx="388">
                  <c:v>0.10131942673597942</c:v>
                </c:pt>
                <c:pt idx="389">
                  <c:v>0.10158295504017563</c:v>
                </c:pt>
                <c:pt idx="390">
                  <c:v>0.10187476514007429</c:v>
                </c:pt>
                <c:pt idx="391">
                  <c:v>0.10221767390166933</c:v>
                </c:pt>
                <c:pt idx="392">
                  <c:v>0.10250339615650346</c:v>
                </c:pt>
                <c:pt idx="393">
                  <c:v>0.10269971339706788</c:v>
                </c:pt>
                <c:pt idx="394">
                  <c:v>0.10299068303147664</c:v>
                </c:pt>
                <c:pt idx="395">
                  <c:v>0.10336207414747703</c:v>
                </c:pt>
                <c:pt idx="396">
                  <c:v>0.10366401902717619</c:v>
                </c:pt>
                <c:pt idx="397">
                  <c:v>0.10401357810672149</c:v>
                </c:pt>
                <c:pt idx="398">
                  <c:v>0.1043209938756747</c:v>
                </c:pt>
                <c:pt idx="399">
                  <c:v>0.10465704236593268</c:v>
                </c:pt>
                <c:pt idx="400">
                  <c:v>0.10501050650214509</c:v>
                </c:pt>
                <c:pt idx="401">
                  <c:v>0.10536727722190896</c:v>
                </c:pt>
                <c:pt idx="402">
                  <c:v>0.10575969765269518</c:v>
                </c:pt>
                <c:pt idx="403">
                  <c:v>0.10613182394643096</c:v>
                </c:pt>
                <c:pt idx="404">
                  <c:v>0.10653605398663954</c:v>
                </c:pt>
                <c:pt idx="405">
                  <c:v>0.1069314779266496</c:v>
                </c:pt>
                <c:pt idx="406">
                  <c:v>0.10735407253411436</c:v>
                </c:pt>
                <c:pt idx="407">
                  <c:v>0.10780663625253947</c:v>
                </c:pt>
                <c:pt idx="408">
                  <c:v>0.10824865595019043</c:v>
                </c:pt>
                <c:pt idx="409">
                  <c:v>0.10872532700840447</c:v>
                </c:pt>
                <c:pt idx="410">
                  <c:v>0.10927847213235278</c:v>
                </c:pt>
                <c:pt idx="411">
                  <c:v>0.10988660957933913</c:v>
                </c:pt>
                <c:pt idx="412">
                  <c:v>0.11044374943174641</c:v>
                </c:pt>
                <c:pt idx="413">
                  <c:v>0.11100243373871997</c:v>
                </c:pt>
                <c:pt idx="414">
                  <c:v>0.11152334896396768</c:v>
                </c:pt>
                <c:pt idx="415">
                  <c:v>0.11207844536084677</c:v>
                </c:pt>
                <c:pt idx="416">
                  <c:v>0.11263981450790016</c:v>
                </c:pt>
                <c:pt idx="417">
                  <c:v>0.11311540218382719</c:v>
                </c:pt>
                <c:pt idx="418">
                  <c:v>0.11355144259491352</c:v>
                </c:pt>
                <c:pt idx="419">
                  <c:v>0.11396374458857829</c:v>
                </c:pt>
                <c:pt idx="420">
                  <c:v>0.11443797428098049</c:v>
                </c:pt>
                <c:pt idx="421">
                  <c:v>0.11501084586949585</c:v>
                </c:pt>
                <c:pt idx="422">
                  <c:v>0.11560094911072594</c:v>
                </c:pt>
                <c:pt idx="423">
                  <c:v>0.11611694299510832</c:v>
                </c:pt>
                <c:pt idx="424">
                  <c:v>0.11654234098495975</c:v>
                </c:pt>
                <c:pt idx="425">
                  <c:v>0.11701383477844791</c:v>
                </c:pt>
                <c:pt idx="426">
                  <c:v>0.11751700736537239</c:v>
                </c:pt>
                <c:pt idx="427">
                  <c:v>0.11797569416530794</c:v>
                </c:pt>
                <c:pt idx="428">
                  <c:v>0.1184283836030026</c:v>
                </c:pt>
                <c:pt idx="429">
                  <c:v>0.1188789514519988</c:v>
                </c:pt>
                <c:pt idx="430">
                  <c:v>0.11943955012333794</c:v>
                </c:pt>
                <c:pt idx="431">
                  <c:v>0.1200844043275195</c:v>
                </c:pt>
                <c:pt idx="432">
                  <c:v>0.12068289962856794</c:v>
                </c:pt>
                <c:pt idx="433">
                  <c:v>0.12129193695738369</c:v>
                </c:pt>
                <c:pt idx="434">
                  <c:v>0.12188851790205484</c:v>
                </c:pt>
                <c:pt idx="435">
                  <c:v>0.12246035794498551</c:v>
                </c:pt>
                <c:pt idx="436">
                  <c:v>0.1230134903184894</c:v>
                </c:pt>
                <c:pt idx="437">
                  <c:v>0.12360823436606373</c:v>
                </c:pt>
                <c:pt idx="438">
                  <c:v>0.12428379606075156</c:v>
                </c:pt>
                <c:pt idx="439">
                  <c:v>0.12499374586102426</c:v>
                </c:pt>
                <c:pt idx="440">
                  <c:v>0.12568292056733668</c:v>
                </c:pt>
                <c:pt idx="441">
                  <c:v>0.12644253394411711</c:v>
                </c:pt>
                <c:pt idx="442">
                  <c:v>0.12725784115390848</c:v>
                </c:pt>
                <c:pt idx="443">
                  <c:v>0.12808054680993336</c:v>
                </c:pt>
                <c:pt idx="444">
                  <c:v>0.12891922680187584</c:v>
                </c:pt>
                <c:pt idx="445">
                  <c:v>0.12978202648034939</c:v>
                </c:pt>
                <c:pt idx="446">
                  <c:v>0.13062696369149174</c:v>
                </c:pt>
                <c:pt idx="447">
                  <c:v>0.1314290937151304</c:v>
                </c:pt>
                <c:pt idx="448">
                  <c:v>0.13225124285375728</c:v>
                </c:pt>
                <c:pt idx="449">
                  <c:v>0.13307417527504908</c:v>
                </c:pt>
                <c:pt idx="450">
                  <c:v>0.1338771078307637</c:v>
                </c:pt>
                <c:pt idx="451">
                  <c:v>0.13471063746414152</c:v>
                </c:pt>
                <c:pt idx="452">
                  <c:v>0.13549311130287089</c:v>
                </c:pt>
                <c:pt idx="453">
                  <c:v>0.1362764684643698</c:v>
                </c:pt>
                <c:pt idx="454">
                  <c:v>0.13703340880731285</c:v>
                </c:pt>
                <c:pt idx="455">
                  <c:v>0.13782230648023333</c:v>
                </c:pt>
                <c:pt idx="456">
                  <c:v>0.13861991374684446</c:v>
                </c:pt>
                <c:pt idx="457">
                  <c:v>0.13943988923101694</c:v>
                </c:pt>
                <c:pt idx="458">
                  <c:v>0.14033283583974548</c:v>
                </c:pt>
                <c:pt idx="459">
                  <c:v>0.14116966732727013</c:v>
                </c:pt>
                <c:pt idx="460">
                  <c:v>0.14210636423461562</c:v>
                </c:pt>
                <c:pt idx="461">
                  <c:v>0.14304605281516578</c:v>
                </c:pt>
                <c:pt idx="462">
                  <c:v>0.14403938304062555</c:v>
                </c:pt>
                <c:pt idx="463">
                  <c:v>0.14501085825707313</c:v>
                </c:pt>
                <c:pt idx="464">
                  <c:v>0.14601480421111615</c:v>
                </c:pt>
                <c:pt idx="465">
                  <c:v>0.14701791242736997</c:v>
                </c:pt>
                <c:pt idx="466">
                  <c:v>0.14805252441049305</c:v>
                </c:pt>
                <c:pt idx="467">
                  <c:v>0.14910134924479398</c:v>
                </c:pt>
                <c:pt idx="468">
                  <c:v>0.15020150481747183</c:v>
                </c:pt>
                <c:pt idx="469">
                  <c:v>0.15142087768402573</c:v>
                </c:pt>
                <c:pt idx="470">
                  <c:v>0.1526674922995824</c:v>
                </c:pt>
                <c:pt idx="471">
                  <c:v>0.1538679322504099</c:v>
                </c:pt>
                <c:pt idx="472">
                  <c:v>0.15504873179071169</c:v>
                </c:pt>
                <c:pt idx="473">
                  <c:v>0.15632535304853101</c:v>
                </c:pt>
                <c:pt idx="474">
                  <c:v>0.15761203254088169</c:v>
                </c:pt>
                <c:pt idx="475">
                  <c:v>0.15890593997294034</c:v>
                </c:pt>
                <c:pt idx="476">
                  <c:v>0.16022206091169156</c:v>
                </c:pt>
                <c:pt idx="477">
                  <c:v>0.16156362654005116</c:v>
                </c:pt>
                <c:pt idx="478">
                  <c:v>0.1629100727880449</c:v>
                </c:pt>
                <c:pt idx="479">
                  <c:v>0.16424861524269194</c:v>
                </c:pt>
                <c:pt idx="480">
                  <c:v>0.16552388311012473</c:v>
                </c:pt>
                <c:pt idx="481">
                  <c:v>0.16672499603542232</c:v>
                </c:pt>
                <c:pt idx="482">
                  <c:v>0.16802680015284857</c:v>
                </c:pt>
                <c:pt idx="483">
                  <c:v>0.16928118065488407</c:v>
                </c:pt>
                <c:pt idx="484">
                  <c:v>0.17064096825122341</c:v>
                </c:pt>
                <c:pt idx="485">
                  <c:v>0.17202059016864604</c:v>
                </c:pt>
                <c:pt idx="486">
                  <c:v>0.17343910723354267</c:v>
                </c:pt>
                <c:pt idx="487">
                  <c:v>0.17489016831046464</c:v>
                </c:pt>
                <c:pt idx="488">
                  <c:v>0.17631310749134993</c:v>
                </c:pt>
                <c:pt idx="489">
                  <c:v>0.17778252404346637</c:v>
                </c:pt>
                <c:pt idx="490">
                  <c:v>0.17924457614149608</c:v>
                </c:pt>
                <c:pt idx="491">
                  <c:v>0.18076178437663426</c:v>
                </c:pt>
                <c:pt idx="492">
                  <c:v>0.18234335804632953</c:v>
                </c:pt>
                <c:pt idx="493">
                  <c:v>0.18391742254128807</c:v>
                </c:pt>
                <c:pt idx="494">
                  <c:v>0.18546330244062575</c:v>
                </c:pt>
                <c:pt idx="495">
                  <c:v>0.18703410615987967</c:v>
                </c:pt>
                <c:pt idx="496">
                  <c:v>0.1885958207867876</c:v>
                </c:pt>
                <c:pt idx="497">
                  <c:v>0.19018770885274316</c:v>
                </c:pt>
                <c:pt idx="498">
                  <c:v>0.19176800771497776</c:v>
                </c:pt>
                <c:pt idx="499">
                  <c:v>0.19341553758309329</c:v>
                </c:pt>
                <c:pt idx="500">
                  <c:v>0.19520793517564206</c:v>
                </c:pt>
                <c:pt idx="501">
                  <c:v>0.19711873786278789</c:v>
                </c:pt>
                <c:pt idx="502">
                  <c:v>0.19908762162224938</c:v>
                </c:pt>
                <c:pt idx="503">
                  <c:v>0.20093595308994669</c:v>
                </c:pt>
                <c:pt idx="504">
                  <c:v>0.20281438669036286</c:v>
                </c:pt>
                <c:pt idx="505">
                  <c:v>0.20472808746443572</c:v>
                </c:pt>
                <c:pt idx="506">
                  <c:v>0.20665535763051726</c:v>
                </c:pt>
                <c:pt idx="507">
                  <c:v>0.20860930532756558</c:v>
                </c:pt>
                <c:pt idx="508">
                  <c:v>0.21060420422695769</c:v>
                </c:pt>
                <c:pt idx="509">
                  <c:v>0.2125926721797961</c:v>
                </c:pt>
                <c:pt idx="510">
                  <c:v>0.21454049961354901</c:v>
                </c:pt>
                <c:pt idx="511">
                  <c:v>0.21651194051485093</c:v>
                </c:pt>
                <c:pt idx="512">
                  <c:v>0.21847424751050865</c:v>
                </c:pt>
                <c:pt idx="513">
                  <c:v>0.22040591228247772</c:v>
                </c:pt>
                <c:pt idx="514">
                  <c:v>0.22237046056193219</c:v>
                </c:pt>
                <c:pt idx="515">
                  <c:v>0.22431747333653373</c:v>
                </c:pt>
                <c:pt idx="516">
                  <c:v>0.22628145274280545</c:v>
                </c:pt>
                <c:pt idx="517">
                  <c:v>0.2282140704050902</c:v>
                </c:pt>
                <c:pt idx="518">
                  <c:v>0.23033098350299175</c:v>
                </c:pt>
                <c:pt idx="519">
                  <c:v>0.23243862664679252</c:v>
                </c:pt>
                <c:pt idx="520">
                  <c:v>0.23453346521979568</c:v>
                </c:pt>
                <c:pt idx="521">
                  <c:v>0.23659432803807545</c:v>
                </c:pt>
                <c:pt idx="522">
                  <c:v>0.23868045605518781</c:v>
                </c:pt>
                <c:pt idx="523">
                  <c:v>0.24076366856230466</c:v>
                </c:pt>
                <c:pt idx="524">
                  <c:v>0.24287830446375344</c:v>
                </c:pt>
                <c:pt idx="525">
                  <c:v>0.24495854482217655</c:v>
                </c:pt>
                <c:pt idx="526">
                  <c:v>0.24708371041124172</c:v>
                </c:pt>
                <c:pt idx="527">
                  <c:v>0.2493256561886357</c:v>
                </c:pt>
                <c:pt idx="528">
                  <c:v>0.25162239213071058</c:v>
                </c:pt>
                <c:pt idx="529">
                  <c:v>0.2539800984010025</c:v>
                </c:pt>
                <c:pt idx="530">
                  <c:v>0.25629096567855159</c:v>
                </c:pt>
                <c:pt idx="531">
                  <c:v>0.25865381177035834</c:v>
                </c:pt>
                <c:pt idx="532">
                  <c:v>0.26105550008761852</c:v>
                </c:pt>
                <c:pt idx="533">
                  <c:v>0.26352800492725525</c:v>
                </c:pt>
                <c:pt idx="534">
                  <c:v>0.26604425087699196</c:v>
                </c:pt>
                <c:pt idx="535">
                  <c:v>0.26849128386420995</c:v>
                </c:pt>
                <c:pt idx="536">
                  <c:v>0.27107136157699424</c:v>
                </c:pt>
                <c:pt idx="537">
                  <c:v>0.27369129669886971</c:v>
                </c:pt>
                <c:pt idx="538">
                  <c:v>0.27632631131661012</c:v>
                </c:pt>
                <c:pt idx="539">
                  <c:v>0.27904104409393804</c:v>
                </c:pt>
                <c:pt idx="540">
                  <c:v>0.28174025991281765</c:v>
                </c:pt>
                <c:pt idx="541">
                  <c:v>0.28441126856010251</c:v>
                </c:pt>
                <c:pt idx="542">
                  <c:v>0.28712026788186834</c:v>
                </c:pt>
                <c:pt idx="543">
                  <c:v>0.28996641480082269</c:v>
                </c:pt>
                <c:pt idx="544">
                  <c:v>0.29278563868574992</c:v>
                </c:pt>
                <c:pt idx="545">
                  <c:v>0.29562053461798948</c:v>
                </c:pt>
                <c:pt idx="546">
                  <c:v>0.29847664422288495</c:v>
                </c:pt>
                <c:pt idx="547">
                  <c:v>0.30131833143150705</c:v>
                </c:pt>
                <c:pt idx="548">
                  <c:v>0.30408272840102885</c:v>
                </c:pt>
                <c:pt idx="549">
                  <c:v>0.30692281970754215</c:v>
                </c:pt>
                <c:pt idx="550">
                  <c:v>0.30978154252681572</c:v>
                </c:pt>
                <c:pt idx="551">
                  <c:v>0.31262289289289774</c:v>
                </c:pt>
                <c:pt idx="552">
                  <c:v>0.3154400043191653</c:v>
                </c:pt>
                <c:pt idx="553">
                  <c:v>0.31826115922248327</c:v>
                </c:pt>
                <c:pt idx="554">
                  <c:v>0.32107237251865844</c:v>
                </c:pt>
                <c:pt idx="555">
                  <c:v>0.32394365867645203</c:v>
                </c:pt>
                <c:pt idx="556">
                  <c:v>0.32691460101868569</c:v>
                </c:pt>
                <c:pt idx="557">
                  <c:v>0.32994312092196082</c:v>
                </c:pt>
                <c:pt idx="558">
                  <c:v>0.33302437647702321</c:v>
                </c:pt>
                <c:pt idx="559">
                  <c:v>0.33600044415685337</c:v>
                </c:pt>
                <c:pt idx="560">
                  <c:v>0.33910395956789952</c:v>
                </c:pt>
                <c:pt idx="561">
                  <c:v>0.34227431969017458</c:v>
                </c:pt>
                <c:pt idx="562">
                  <c:v>0.34551253905787327</c:v>
                </c:pt>
                <c:pt idx="563">
                  <c:v>0.34888861614638417</c:v>
                </c:pt>
                <c:pt idx="564">
                  <c:v>0.35226273065729224</c:v>
                </c:pt>
                <c:pt idx="565">
                  <c:v>0.35572471979504311</c:v>
                </c:pt>
                <c:pt idx="566">
                  <c:v>0.3592495412372943</c:v>
                </c:pt>
                <c:pt idx="567">
                  <c:v>0.36283857773724171</c:v>
                </c:pt>
                <c:pt idx="568">
                  <c:v>0.36645758555802016</c:v>
                </c:pt>
                <c:pt idx="569">
                  <c:v>0.36999713926597222</c:v>
                </c:pt>
                <c:pt idx="570">
                  <c:v>0.37363094744339276</c:v>
                </c:pt>
                <c:pt idx="571">
                  <c:v>0.37727642938404377</c:v>
                </c:pt>
                <c:pt idx="572">
                  <c:v>0.38096200491647414</c:v>
                </c:pt>
                <c:pt idx="573">
                  <c:v>0.38458935831843521</c:v>
                </c:pt>
                <c:pt idx="574">
                  <c:v>0.38838758948755669</c:v>
                </c:pt>
                <c:pt idx="575">
                  <c:v>0.39224269815190632</c:v>
                </c:pt>
                <c:pt idx="576">
                  <c:v>0.39609747568967413</c:v>
                </c:pt>
                <c:pt idx="577">
                  <c:v>0.39991369273198846</c:v>
                </c:pt>
                <c:pt idx="578">
                  <c:v>0.40395326981678098</c:v>
                </c:pt>
                <c:pt idx="579">
                  <c:v>0.40805692150745682</c:v>
                </c:pt>
                <c:pt idx="580">
                  <c:v>0.41221886619956388</c:v>
                </c:pt>
                <c:pt idx="581">
                  <c:v>0.41628092495190133</c:v>
                </c:pt>
                <c:pt idx="582">
                  <c:v>0.42047332752610117</c:v>
                </c:pt>
                <c:pt idx="583">
                  <c:v>0.4247522467535701</c:v>
                </c:pt>
                <c:pt idx="584">
                  <c:v>0.42915571298061417</c:v>
                </c:pt>
                <c:pt idx="585">
                  <c:v>0.43350775383826506</c:v>
                </c:pt>
                <c:pt idx="586">
                  <c:v>0.4380339709084019</c:v>
                </c:pt>
                <c:pt idx="587">
                  <c:v>0.44267668302770063</c:v>
                </c:pt>
                <c:pt idx="588">
                  <c:v>0.44734207497295769</c:v>
                </c:pt>
                <c:pt idx="589">
                  <c:v>0.45196133252711651</c:v>
                </c:pt>
                <c:pt idx="590">
                  <c:v>0.45674131394885215</c:v>
                </c:pt>
                <c:pt idx="591">
                  <c:v>0.46157393922315104</c:v>
                </c:pt>
                <c:pt idx="592">
                  <c:v>0.46635730545876941</c:v>
                </c:pt>
                <c:pt idx="593">
                  <c:v>0.4714069030587294</c:v>
                </c:pt>
                <c:pt idx="594">
                  <c:v>0.47645253998738613</c:v>
                </c:pt>
                <c:pt idx="595">
                  <c:v>0.48151671629873105</c:v>
                </c:pt>
                <c:pt idx="596">
                  <c:v>0.48648137716792295</c:v>
                </c:pt>
                <c:pt idx="597">
                  <c:v>0.49157143937840836</c:v>
                </c:pt>
                <c:pt idx="598">
                  <c:v>0.49670543805143358</c:v>
                </c:pt>
                <c:pt idx="599">
                  <c:v>0.50181316739972892</c:v>
                </c:pt>
                <c:pt idx="600">
                  <c:v>0.50712156402508723</c:v>
                </c:pt>
                <c:pt idx="601">
                  <c:v>0.51245131853863912</c:v>
                </c:pt>
                <c:pt idx="602">
                  <c:v>0.51772485301405202</c:v>
                </c:pt>
                <c:pt idx="603">
                  <c:v>0.52316125309559236</c:v>
                </c:pt>
                <c:pt idx="604">
                  <c:v>0.5286605122542305</c:v>
                </c:pt>
                <c:pt idx="605">
                  <c:v>0.53409427890013861</c:v>
                </c:pt>
                <c:pt idx="606">
                  <c:v>0.53972500636510301</c:v>
                </c:pt>
                <c:pt idx="607">
                  <c:v>0.54543437682548435</c:v>
                </c:pt>
                <c:pt idx="608">
                  <c:v>0.55105824815611681</c:v>
                </c:pt>
                <c:pt idx="609">
                  <c:v>0.55681837187373018</c:v>
                </c:pt>
                <c:pt idx="610">
                  <c:v>0.56259372830271293</c:v>
                </c:pt>
                <c:pt idx="611">
                  <c:v>0.56830660258220222</c:v>
                </c:pt>
                <c:pt idx="612">
                  <c:v>0.57419947383919523</c:v>
                </c:pt>
                <c:pt idx="613">
                  <c:v>0.58008835201308406</c:v>
                </c:pt>
                <c:pt idx="614">
                  <c:v>0.58583839326639109</c:v>
                </c:pt>
                <c:pt idx="615">
                  <c:v>0.59180450104874749</c:v>
                </c:pt>
                <c:pt idx="616">
                  <c:v>0.5978706561024254</c:v>
                </c:pt>
                <c:pt idx="617">
                  <c:v>0.60384802938594906</c:v>
                </c:pt>
                <c:pt idx="618">
                  <c:v>0.61004223875308361</c:v>
                </c:pt>
                <c:pt idx="619">
                  <c:v>0.6163463259289097</c:v>
                </c:pt>
                <c:pt idx="620">
                  <c:v>0.6226006466405305</c:v>
                </c:pt>
                <c:pt idx="621">
                  <c:v>0.62905991148982265</c:v>
                </c:pt>
                <c:pt idx="622">
                  <c:v>0.63546528251756851</c:v>
                </c:pt>
                <c:pt idx="623">
                  <c:v>0.64211344568355722</c:v>
                </c:pt>
                <c:pt idx="624">
                  <c:v>0.64881067891193622</c:v>
                </c:pt>
                <c:pt idx="625">
                  <c:v>0.6554092179758807</c:v>
                </c:pt>
                <c:pt idx="626">
                  <c:v>0.66222427754116997</c:v>
                </c:pt>
                <c:pt idx="627">
                  <c:v>0.66910784945638058</c:v>
                </c:pt>
                <c:pt idx="628">
                  <c:v>0.67586654615551656</c:v>
                </c:pt>
                <c:pt idx="629">
                  <c:v>0.68285207651802005</c:v>
                </c:pt>
                <c:pt idx="630">
                  <c:v>0.68977161634888395</c:v>
                </c:pt>
                <c:pt idx="631">
                  <c:v>0.69686361094804616</c:v>
                </c:pt>
                <c:pt idx="632">
                  <c:v>0.70408699027514521</c:v>
                </c:pt>
                <c:pt idx="633">
                  <c:v>0.71124736217105211</c:v>
                </c:pt>
                <c:pt idx="634">
                  <c:v>0.71873310187908268</c:v>
                </c:pt>
                <c:pt idx="635">
                  <c:v>0.7260919381934221</c:v>
                </c:pt>
                <c:pt idx="636">
                  <c:v>0.7336862712110418</c:v>
                </c:pt>
                <c:pt idx="637">
                  <c:v>0.74136696076263009</c:v>
                </c:pt>
                <c:pt idx="638">
                  <c:v>0.7489474007561352</c:v>
                </c:pt>
                <c:pt idx="639">
                  <c:v>0.75679780555597731</c:v>
                </c:pt>
                <c:pt idx="640">
                  <c:v>0.76455938677642366</c:v>
                </c:pt>
                <c:pt idx="641">
                  <c:v>0.77262237310037885</c:v>
                </c:pt>
                <c:pt idx="642">
                  <c:v>0.78079232714460722</c:v>
                </c:pt>
                <c:pt idx="643">
                  <c:v>0.78890967002492696</c:v>
                </c:pt>
                <c:pt idx="644">
                  <c:v>0.79727894721605563</c:v>
                </c:pt>
                <c:pt idx="645">
                  <c:v>0.80556351761393996</c:v>
                </c:pt>
                <c:pt idx="646">
                  <c:v>0.81404519004510278</c:v>
                </c:pt>
                <c:pt idx="647">
                  <c:v>0.82247491875202383</c:v>
                </c:pt>
                <c:pt idx="648">
                  <c:v>0.83117663565193733</c:v>
                </c:pt>
                <c:pt idx="649">
                  <c:v>0.83978912015056806</c:v>
                </c:pt>
                <c:pt idx="650">
                  <c:v>0.84867240216380457</c:v>
                </c:pt>
                <c:pt idx="651">
                  <c:v>0.85764154029834649</c:v>
                </c:pt>
                <c:pt idx="652">
                  <c:v>0.86646920039661479</c:v>
                </c:pt>
                <c:pt idx="653">
                  <c:v>0.87564071760188156</c:v>
                </c:pt>
                <c:pt idx="654">
                  <c:v>0.88470833189063547</c:v>
                </c:pt>
                <c:pt idx="655">
                  <c:v>0.89411226492273377</c:v>
                </c:pt>
                <c:pt idx="656">
                  <c:v>0.90341772925113184</c:v>
                </c:pt>
                <c:pt idx="657">
                  <c:v>0.91306371284498</c:v>
                </c:pt>
                <c:pt idx="658">
                  <c:v>0.92266098474319214</c:v>
                </c:pt>
                <c:pt idx="659">
                  <c:v>0.93264053360474941</c:v>
                </c:pt>
                <c:pt idx="660">
                  <c:v>0.94248242147293182</c:v>
                </c:pt>
                <c:pt idx="661">
                  <c:v>0.95269945533246536</c:v>
                </c:pt>
                <c:pt idx="662">
                  <c:v>0.96284058718303744</c:v>
                </c:pt>
                <c:pt idx="663">
                  <c:v>0.97332181321045352</c:v>
                </c:pt>
                <c:pt idx="664">
                  <c:v>0.98373579332893724</c:v>
                </c:pt>
                <c:pt idx="665">
                  <c:v>0.99452099514186654</c:v>
                </c:pt>
                <c:pt idx="666">
                  <c:v>1.005246850626494</c:v>
                </c:pt>
                <c:pt idx="667">
                  <c:v>1.0163760410580942</c:v>
                </c:pt>
                <c:pt idx="668">
                  <c:v>1.0274062568094497</c:v>
                </c:pt>
                <c:pt idx="669">
                  <c:v>1.0389022866068827</c:v>
                </c:pt>
                <c:pt idx="670">
                  <c:v>1.050285072413329</c:v>
                </c:pt>
                <c:pt idx="671">
                  <c:v>1.0620266090930346</c:v>
                </c:pt>
                <c:pt idx="672">
                  <c:v>1.0736714511662264</c:v>
                </c:pt>
                <c:pt idx="673">
                  <c:v>1.0855999861486083</c:v>
                </c:pt>
                <c:pt idx="674">
                  <c:v>1.097409968539357</c:v>
                </c:pt>
                <c:pt idx="675">
                  <c:v>1.1096428560640346</c:v>
                </c:pt>
                <c:pt idx="676">
                  <c:v>1.1218264321485902</c:v>
                </c:pt>
                <c:pt idx="677">
                  <c:v>1.1344353789502966</c:v>
                </c:pt>
                <c:pt idx="678">
                  <c:v>1.146893255829627</c:v>
                </c:pt>
                <c:pt idx="679">
                  <c:v>1.1597815653485921</c:v>
                </c:pt>
                <c:pt idx="680">
                  <c:v>1.1725104758141538</c:v>
                </c:pt>
                <c:pt idx="681">
                  <c:v>1.185686609105671</c:v>
                </c:pt>
                <c:pt idx="682">
                  <c:v>1.1987440546965038</c:v>
                </c:pt>
                <c:pt idx="683">
                  <c:v>1.2122517058219247</c:v>
                </c:pt>
                <c:pt idx="684">
                  <c:v>1.2255752988385136</c:v>
                </c:pt>
                <c:pt idx="685">
                  <c:v>1.2393987587900728</c:v>
                </c:pt>
                <c:pt idx="686">
                  <c:v>1.2530960393205122</c:v>
                </c:pt>
                <c:pt idx="687">
                  <c:v>1.2670124027488814</c:v>
                </c:pt>
                <c:pt idx="688">
                  <c:v>1.2814111694791299</c:v>
                </c:pt>
                <c:pt idx="689">
                  <c:v>1.2956417171735521</c:v>
                </c:pt>
                <c:pt idx="690">
                  <c:v>1.3103881994948003</c:v>
                </c:pt>
                <c:pt idx="691">
                  <c:v>1.324967855234104</c:v>
                </c:pt>
                <c:pt idx="692">
                  <c:v>1.3400990565508484</c:v>
                </c:pt>
                <c:pt idx="693">
                  <c:v>1.3550875473475255</c:v>
                </c:pt>
                <c:pt idx="694">
                  <c:v>1.3706202323350147</c:v>
                </c:pt>
                <c:pt idx="695">
                  <c:v>1.3860317718057609</c:v>
                </c:pt>
                <c:pt idx="696">
                  <c:v>1.4016184463850558</c:v>
                </c:pt>
                <c:pt idx="697">
                  <c:v>1.4177785613989256</c:v>
                </c:pt>
                <c:pt idx="698">
                  <c:v>1.4337039852604745</c:v>
                </c:pt>
                <c:pt idx="699">
                  <c:v>1.4501674194321059</c:v>
                </c:pt>
                <c:pt idx="700">
                  <c:v>1.4665289765290432</c:v>
                </c:pt>
                <c:pt idx="701">
                  <c:v>1.4830737597837362</c:v>
                </c:pt>
                <c:pt idx="702">
                  <c:v>1.5002850557088168</c:v>
                </c:pt>
                <c:pt idx="703">
                  <c:v>1.5173420189497011</c:v>
                </c:pt>
                <c:pt idx="704">
                  <c:v>1.5349665052834018</c:v>
                </c:pt>
                <c:pt idx="705">
                  <c:v>1.5524610900334199</c:v>
                </c:pt>
                <c:pt idx="706">
                  <c:v>1.570216647303281</c:v>
                </c:pt>
                <c:pt idx="707">
                  <c:v>1.5885677454240981</c:v>
                </c:pt>
                <c:pt idx="708">
                  <c:v>1.6067598238024383</c:v>
                </c:pt>
                <c:pt idx="709">
                  <c:v>1.6256039248492449</c:v>
                </c:pt>
                <c:pt idx="710">
                  <c:v>1.6443191616511277</c:v>
                </c:pt>
                <c:pt idx="711">
                  <c:v>1.6631625632414015</c:v>
                </c:pt>
                <c:pt idx="712">
                  <c:v>1.6827429393036772</c:v>
                </c:pt>
                <c:pt idx="713">
                  <c:v>1.70218216074396</c:v>
                </c:pt>
                <c:pt idx="714">
                  <c:v>1.722386108092725</c:v>
                </c:pt>
                <c:pt idx="715">
                  <c:v>1.7424053664996888</c:v>
                </c:pt>
                <c:pt idx="716">
                  <c:v>1.7627105901704261</c:v>
                </c:pt>
                <c:pt idx="717">
                  <c:v>1.7838079000368101</c:v>
                </c:pt>
                <c:pt idx="718">
                  <c:v>1.8047956738308981</c:v>
                </c:pt>
                <c:pt idx="719">
                  <c:v>1.8260443933311732</c:v>
                </c:pt>
                <c:pt idx="720">
                  <c:v>1.8480832427335123</c:v>
                </c:pt>
                <c:pt idx="721">
                  <c:v>1.8699187851912373</c:v>
                </c:pt>
                <c:pt idx="722">
                  <c:v>1.8920502543947995</c:v>
                </c:pt>
                <c:pt idx="723">
                  <c:v>1.914946840003021</c:v>
                </c:pt>
                <c:pt idx="724">
                  <c:v>1.9377112205431735</c:v>
                </c:pt>
                <c:pt idx="725">
                  <c:v>1.9612577037679315</c:v>
                </c:pt>
                <c:pt idx="726">
                  <c:v>1.984612753974466</c:v>
                </c:pt>
                <c:pt idx="727">
                  <c:v>2.0082472849393951</c:v>
                </c:pt>
                <c:pt idx="728">
                  <c:v>2.0327494296635393</c:v>
                </c:pt>
                <c:pt idx="729">
                  <c:v>2.0570563033889249</c:v>
                </c:pt>
                <c:pt idx="730">
                  <c:v>2.0816698461458087</c:v>
                </c:pt>
                <c:pt idx="731">
                  <c:v>2.1072184364868529</c:v>
                </c:pt>
                <c:pt idx="732">
                  <c:v>2.1325957417366133</c:v>
                </c:pt>
                <c:pt idx="733">
                  <c:v>2.1582823096155188</c:v>
                </c:pt>
                <c:pt idx="734">
                  <c:v>2.1842817683395861</c:v>
                </c:pt>
                <c:pt idx="735">
                  <c:v>2.2112644401099764</c:v>
                </c:pt>
                <c:pt idx="736">
                  <c:v>2.2379764806228977</c:v>
                </c:pt>
                <c:pt idx="737">
                  <c:v>2.2649979130774192</c:v>
                </c:pt>
                <c:pt idx="738">
                  <c:v>2.2930091930256165</c:v>
                </c:pt>
                <c:pt idx="739">
                  <c:v>2.3207872767651914</c:v>
                </c:pt>
                <c:pt idx="740">
                  <c:v>2.3489976828640016</c:v>
                </c:pt>
                <c:pt idx="741">
                  <c:v>2.3782159302222943</c:v>
                </c:pt>
                <c:pt idx="742">
                  <c:v>2.407227003065818</c:v>
                </c:pt>
                <c:pt idx="743">
                  <c:v>2.4367528174336157</c:v>
                </c:pt>
                <c:pt idx="744">
                  <c:v>2.4673781691903613</c:v>
                </c:pt>
                <c:pt idx="745">
                  <c:v>2.4978246082976394</c:v>
                </c:pt>
                <c:pt idx="746">
                  <c:v>2.5286058350313181</c:v>
                </c:pt>
                <c:pt idx="747">
                  <c:v>2.5598156626302497</c:v>
                </c:pt>
                <c:pt idx="748">
                  <c:v>2.5921018789070267</c:v>
                </c:pt>
                <c:pt idx="749">
                  <c:v>2.6241544008275741</c:v>
                </c:pt>
                <c:pt idx="750">
                  <c:v>2.6565983592399136</c:v>
                </c:pt>
                <c:pt idx="751">
                  <c:v>2.6894455022957162</c:v>
                </c:pt>
                <c:pt idx="752">
                  <c:v>2.7234958065399666</c:v>
                </c:pt>
                <c:pt idx="753">
                  <c:v>2.7572332539560209</c:v>
                </c:pt>
                <c:pt idx="754">
                  <c:v>2.7914761020643128</c:v>
                </c:pt>
                <c:pt idx="755">
                  <c:v>2.8269703827667172</c:v>
                </c:pt>
                <c:pt idx="756">
                  <c:v>2.8620825466280921</c:v>
                </c:pt>
                <c:pt idx="757">
                  <c:v>2.8976749709874312</c:v>
                </c:pt>
                <c:pt idx="758">
                  <c:v>2.9337725741505034</c:v>
                </c:pt>
                <c:pt idx="759">
                  <c:v>2.9712767004647329</c:v>
                </c:pt>
                <c:pt idx="760">
                  <c:v>3.008549364599272</c:v>
                </c:pt>
                <c:pt idx="761">
                  <c:v>3.0463089075856771</c:v>
                </c:pt>
                <c:pt idx="762">
                  <c:v>3.0846252702998189</c:v>
                </c:pt>
                <c:pt idx="763">
                  <c:v>3.1243890074725789</c:v>
                </c:pt>
                <c:pt idx="764">
                  <c:v>3.1637804587734415</c:v>
                </c:pt>
                <c:pt idx="765">
                  <c:v>3.2037551312561336</c:v>
                </c:pt>
                <c:pt idx="766">
                  <c:v>3.2443730815679905</c:v>
                </c:pt>
                <c:pt idx="767">
                  <c:v>3.2855022748988398</c:v>
                </c:pt>
                <c:pt idx="768">
                  <c:v>3.3281296381943193</c:v>
                </c:pt>
                <c:pt idx="769">
                  <c:v>3.370429734006422</c:v>
                </c:pt>
                <c:pt idx="770">
                  <c:v>3.4133216974579539</c:v>
                </c:pt>
                <c:pt idx="771">
                  <c:v>3.4568077769207544</c:v>
                </c:pt>
                <c:pt idx="772">
                  <c:v>3.501848062545748</c:v>
                </c:pt>
                <c:pt idx="773">
                  <c:v>3.546482780256679</c:v>
                </c:pt>
                <c:pt idx="774">
                  <c:v>3.591655123894236</c:v>
                </c:pt>
                <c:pt idx="775">
                  <c:v>3.6374329782089152</c:v>
                </c:pt>
                <c:pt idx="776">
                  <c:v>3.6837848052927864</c:v>
                </c:pt>
                <c:pt idx="777">
                  <c:v>3.7317454843705717</c:v>
                </c:pt>
                <c:pt idx="778">
                  <c:v>3.7792966650368998</c:v>
                </c:pt>
                <c:pt idx="779">
                  <c:v>3.8274870741432423</c:v>
                </c:pt>
                <c:pt idx="780">
                  <c:v>3.8763451145977905</c:v>
                </c:pt>
                <c:pt idx="781">
                  <c:v>3.9258638463672857</c:v>
                </c:pt>
                <c:pt idx="782">
                  <c:v>3.9771843144077756</c:v>
                </c:pt>
                <c:pt idx="783">
                  <c:v>4.0280800423880248</c:v>
                </c:pt>
                <c:pt idx="784">
                  <c:v>4.0796234653933565</c:v>
                </c:pt>
                <c:pt idx="785">
                  <c:v>4.131871067198535</c:v>
                </c:pt>
                <c:pt idx="786">
                  <c:v>4.1848142493948757</c:v>
                </c:pt>
                <c:pt idx="787">
                  <c:v>4.2384811537493841</c:v>
                </c:pt>
                <c:pt idx="788">
                  <c:v>4.2941721855655395</c:v>
                </c:pt>
                <c:pt idx="789">
                  <c:v>4.349431075127046</c:v>
                </c:pt>
                <c:pt idx="790">
                  <c:v>4.4054488473342062</c:v>
                </c:pt>
                <c:pt idx="791">
                  <c:v>4.4623102769937706</c:v>
                </c:pt>
                <c:pt idx="792">
                  <c:v>4.5198932127047042</c:v>
                </c:pt>
                <c:pt idx="793">
                  <c:v>4.5781889035809327</c:v>
                </c:pt>
                <c:pt idx="794">
                  <c:v>4.6386148385535089</c:v>
                </c:pt>
                <c:pt idx="795">
                  <c:v>4.6985657189285917</c:v>
                </c:pt>
                <c:pt idx="796">
                  <c:v>4.7593197538702228</c:v>
                </c:pt>
                <c:pt idx="797">
                  <c:v>4.8208825104080857</c:v>
                </c:pt>
                <c:pt idx="798">
                  <c:v>4.8833283517342503</c:v>
                </c:pt>
                <c:pt idx="799">
                  <c:v>4.9466368446843445</c:v>
                </c:pt>
                <c:pt idx="800">
                  <c:v>5.0107877167195323</c:v>
                </c:pt>
                <c:pt idx="801">
                  <c:v>5.0772785191314824</c:v>
                </c:pt>
                <c:pt idx="802">
                  <c:v>5.1433570953128767</c:v>
                </c:pt>
                <c:pt idx="803">
                  <c:v>5.2103203196032775</c:v>
                </c:pt>
                <c:pt idx="804">
                  <c:v>5.2782206764620767</c:v>
                </c:pt>
                <c:pt idx="805">
                  <c:v>5.3470707810723317</c:v>
                </c:pt>
                <c:pt idx="806">
                  <c:v>5.4168136355276442</c:v>
                </c:pt>
                <c:pt idx="807">
                  <c:v>5.4874633414054124</c:v>
                </c:pt>
                <c:pt idx="808">
                  <c:v>5.5590376010031459</c:v>
                </c:pt>
                <c:pt idx="809">
                  <c:v>5.6316492486892011</c:v>
                </c:pt>
                <c:pt idx="810">
                  <c:v>5.70685895964401</c:v>
                </c:pt>
                <c:pt idx="811">
                  <c:v>5.7813711360229654</c:v>
                </c:pt>
                <c:pt idx="812">
                  <c:v>5.8569219638832974</c:v>
                </c:pt>
                <c:pt idx="813">
                  <c:v>5.9334728515338506</c:v>
                </c:pt>
                <c:pt idx="814">
                  <c:v>6.0110586148871112</c:v>
                </c:pt>
                <c:pt idx="815">
                  <c:v>6.0896673546193973</c:v>
                </c:pt>
                <c:pt idx="816">
                  <c:v>6.1693388452855924</c:v>
                </c:pt>
                <c:pt idx="817">
                  <c:v>6.2501039063241279</c:v>
                </c:pt>
                <c:pt idx="818">
                  <c:v>6.3320427572552536</c:v>
                </c:pt>
                <c:pt idx="819">
                  <c:v>6.4151111277465791</c:v>
                </c:pt>
                <c:pt idx="820">
                  <c:v>6.5012410921102299</c:v>
                </c:pt>
                <c:pt idx="821">
                  <c:v>6.5867034587069089</c:v>
                </c:pt>
                <c:pt idx="822">
                  <c:v>6.6733609638157132</c:v>
                </c:pt>
                <c:pt idx="823">
                  <c:v>6.7611850877309587</c:v>
                </c:pt>
                <c:pt idx="824">
                  <c:v>6.8502230378041649</c:v>
                </c:pt>
                <c:pt idx="825">
                  <c:v>6.940365508083044</c:v>
                </c:pt>
                <c:pt idx="826">
                  <c:v>7.0316978899446063</c:v>
                </c:pt>
                <c:pt idx="827">
                  <c:v>7.1242966446424694</c:v>
                </c:pt>
                <c:pt idx="828">
                  <c:v>7.218152661862181</c:v>
                </c:pt>
                <c:pt idx="829">
                  <c:v>7.3132971081999729</c:v>
                </c:pt>
                <c:pt idx="830">
                  <c:v>7.4098792345372546</c:v>
                </c:pt>
                <c:pt idx="831">
                  <c:v>7.5077876989973742</c:v>
                </c:pt>
                <c:pt idx="832">
                  <c:v>7.606970902884358</c:v>
                </c:pt>
                <c:pt idx="833">
                  <c:v>7.7075227829755057</c:v>
                </c:pt>
                <c:pt idx="834">
                  <c:v>7.8094254098249722</c:v>
                </c:pt>
                <c:pt idx="835">
                  <c:v>7.9126496647233679</c:v>
                </c:pt>
                <c:pt idx="836">
                  <c:v>8.0172261663489071</c:v>
                </c:pt>
                <c:pt idx="837">
                  <c:v>8.1232189630185818</c:v>
                </c:pt>
                <c:pt idx="838">
                  <c:v>8.2307003756189072</c:v>
                </c:pt>
                <c:pt idx="839">
                  <c:v>8.3395645238579572</c:v>
                </c:pt>
                <c:pt idx="840">
                  <c:v>8.4524868916422857</c:v>
                </c:pt>
                <c:pt idx="841">
                  <c:v>8.5645327480037992</c:v>
                </c:pt>
                <c:pt idx="842">
                  <c:v>8.6780885746999648</c:v>
                </c:pt>
                <c:pt idx="843">
                  <c:v>8.7932212329795441</c:v>
                </c:pt>
                <c:pt idx="844">
                  <c:v>8.909968130781964</c:v>
                </c:pt>
                <c:pt idx="845">
                  <c:v>9.0282765923307071</c:v>
                </c:pt>
                <c:pt idx="846">
                  <c:v>9.1481331318558219</c:v>
                </c:pt>
                <c:pt idx="847">
                  <c:v>9.2696366708837008</c:v>
                </c:pt>
                <c:pt idx="848">
                  <c:v>9.3928498271520109</c:v>
                </c:pt>
                <c:pt idx="849">
                  <c:v>9.51777146613985</c:v>
                </c:pt>
                <c:pt idx="850">
                  <c:v>9.6443698805998661</c:v>
                </c:pt>
                <c:pt idx="851">
                  <c:v>9.7726605826525699</c:v>
                </c:pt>
                <c:pt idx="852">
                  <c:v>9.9026811363449827</c:v>
                </c:pt>
                <c:pt idx="853">
                  <c:v>10.034516335180662</c:v>
                </c:pt>
                <c:pt idx="854">
                  <c:v>10.168172367121917</c:v>
                </c:pt>
                <c:pt idx="855">
                  <c:v>10.303749575635807</c:v>
                </c:pt>
                <c:pt idx="856">
                  <c:v>10.441191917510524</c:v>
                </c:pt>
                <c:pt idx="857">
                  <c:v>10.577391717803879</c:v>
                </c:pt>
                <c:pt idx="858">
                  <c:v>10.718602525783707</c:v>
                </c:pt>
                <c:pt idx="859">
                  <c:v>10.861815036181719</c:v>
                </c:pt>
                <c:pt idx="860">
                  <c:v>11.006933438048817</c:v>
                </c:pt>
                <c:pt idx="861">
                  <c:v>11.154096814162134</c:v>
                </c:pt>
                <c:pt idx="862">
                  <c:v>11.303297038548468</c:v>
                </c:pt>
                <c:pt idx="863">
                  <c:v>11.454570983901508</c:v>
                </c:pt>
                <c:pt idx="864">
                  <c:v>11.607898703281299</c:v>
                </c:pt>
                <c:pt idx="865">
                  <c:v>11.763341862117048</c:v>
                </c:pt>
                <c:pt idx="866">
                  <c:v>11.920945357590245</c:v>
                </c:pt>
                <c:pt idx="867">
                  <c:v>12.080682410102311</c:v>
                </c:pt>
                <c:pt idx="868">
                  <c:v>12.242612443500201</c:v>
                </c:pt>
                <c:pt idx="869">
                  <c:v>12.406731220014882</c:v>
                </c:pt>
                <c:pt idx="870">
                  <c:v>12.573061222645743</c:v>
                </c:pt>
                <c:pt idx="871">
                  <c:v>12.741656235471279</c:v>
                </c:pt>
                <c:pt idx="872">
                  <c:v>12.91249495409008</c:v>
                </c:pt>
                <c:pt idx="873">
                  <c:v>13.085750986477704</c:v>
                </c:pt>
                <c:pt idx="874">
                  <c:v>13.261454233563445</c:v>
                </c:pt>
                <c:pt idx="875">
                  <c:v>13.439525217291154</c:v>
                </c:pt>
                <c:pt idx="876">
                  <c:v>13.62006909927242</c:v>
                </c:pt>
                <c:pt idx="877">
                  <c:v>13.799086550347933</c:v>
                </c:pt>
                <c:pt idx="878">
                  <c:v>13.984586136583342</c:v>
                </c:pt>
                <c:pt idx="879">
                  <c:v>14.172561496184322</c:v>
                </c:pt>
                <c:pt idx="880">
                  <c:v>14.363102468835102</c:v>
                </c:pt>
                <c:pt idx="881">
                  <c:v>14.556286786721145</c:v>
                </c:pt>
                <c:pt idx="882">
                  <c:v>14.752000467359832</c:v>
                </c:pt>
                <c:pt idx="883">
                  <c:v>14.950500681948233</c:v>
                </c:pt>
                <c:pt idx="884">
                  <c:v>15.15180371541647</c:v>
                </c:pt>
                <c:pt idx="885">
                  <c:v>15.355846286377515</c:v>
                </c:pt>
                <c:pt idx="886">
                  <c:v>15.562755543989297</c:v>
                </c:pt>
                <c:pt idx="887">
                  <c:v>15.7677895587412</c:v>
                </c:pt>
                <c:pt idx="888">
                  <c:v>15.980332562561303</c:v>
                </c:pt>
                <c:pt idx="889">
                  <c:v>16.195764459609407</c:v>
                </c:pt>
                <c:pt idx="890">
                  <c:v>16.414222523775237</c:v>
                </c:pt>
                <c:pt idx="891">
                  <c:v>16.635647805261168</c:v>
                </c:pt>
                <c:pt idx="892">
                  <c:v>16.860078010340185</c:v>
                </c:pt>
                <c:pt idx="893">
                  <c:v>17.087608608218567</c:v>
                </c:pt>
                <c:pt idx="894">
                  <c:v>17.318291024572858</c:v>
                </c:pt>
                <c:pt idx="895">
                  <c:v>17.552131506588832</c:v>
                </c:pt>
                <c:pt idx="896">
                  <c:v>17.783857851745005</c:v>
                </c:pt>
                <c:pt idx="897">
                  <c:v>18.02404565919937</c:v>
                </c:pt>
                <c:pt idx="898">
                  <c:v>18.267577571218581</c:v>
                </c:pt>
                <c:pt idx="899">
                  <c:v>18.514432475598213</c:v>
                </c:pt>
                <c:pt idx="900">
                  <c:v>18.7646871259862</c:v>
                </c:pt>
                <c:pt idx="901">
                  <c:v>19.018393737615749</c:v>
                </c:pt>
                <c:pt idx="902">
                  <c:v>19.275574276384997</c:v>
                </c:pt>
                <c:pt idx="903">
                  <c:v>19.530437175930182</c:v>
                </c:pt>
                <c:pt idx="904">
                  <c:v>19.794654157268205</c:v>
                </c:pt>
                <c:pt idx="905">
                  <c:v>20.06247326963026</c:v>
                </c:pt>
                <c:pt idx="906">
                  <c:v>20.333974017449421</c:v>
                </c:pt>
                <c:pt idx="907">
                  <c:v>20.609195401787851</c:v>
                </c:pt>
                <c:pt idx="908">
                  <c:v>20.888181691371244</c:v>
                </c:pt>
                <c:pt idx="909">
                  <c:v>21.164645365087512</c:v>
                </c:pt>
                <c:pt idx="910">
                  <c:v>21.451257678907695</c:v>
                </c:pt>
                <c:pt idx="911">
                  <c:v>21.741862278966693</c:v>
                </c:pt>
                <c:pt idx="912">
                  <c:v>22.036438789774028</c:v>
                </c:pt>
                <c:pt idx="913">
                  <c:v>22.334991601063514</c:v>
                </c:pt>
                <c:pt idx="914">
                  <c:v>22.637555587663115</c:v>
                </c:pt>
                <c:pt idx="915">
                  <c:v>22.93735479884927</c:v>
                </c:pt>
                <c:pt idx="916">
                  <c:v>23.248051335942193</c:v>
                </c:pt>
                <c:pt idx="917">
                  <c:v>23.562959575232234</c:v>
                </c:pt>
                <c:pt idx="918">
                  <c:v>23.882175778109655</c:v>
                </c:pt>
                <c:pt idx="919">
                  <c:v>24.205711200287357</c:v>
                </c:pt>
                <c:pt idx="920">
                  <c:v>24.526293019808428</c:v>
                </c:pt>
                <c:pt idx="921">
                  <c:v>24.858581200409848</c:v>
                </c:pt>
                <c:pt idx="922">
                  <c:v>25.195387167433132</c:v>
                </c:pt>
                <c:pt idx="923">
                  <c:v>25.536802098007627</c:v>
                </c:pt>
                <c:pt idx="924">
                  <c:v>25.882932899176105</c:v>
                </c:pt>
                <c:pt idx="925">
                  <c:v>26.225899180329815</c:v>
                </c:pt>
                <c:pt idx="926">
                  <c:v>26.581386140325115</c:v>
                </c:pt>
                <c:pt idx="927">
                  <c:v>26.941753297220576</c:v>
                </c:pt>
                <c:pt idx="928">
                  <c:v>27.307051586233001</c:v>
                </c:pt>
                <c:pt idx="929">
                  <c:v>27.669078980905098</c:v>
                </c:pt>
                <c:pt idx="930">
                  <c:v>28.044314250294498</c:v>
                </c:pt>
                <c:pt idx="931">
                  <c:v>28.424704945760364</c:v>
                </c:pt>
                <c:pt idx="932">
                  <c:v>28.810202756501038</c:v>
                </c:pt>
                <c:pt idx="933">
                  <c:v>29.192246322697986</c:v>
                </c:pt>
                <c:pt idx="934">
                  <c:v>29.588244854141156</c:v>
                </c:pt>
                <c:pt idx="935">
                  <c:v>29.989674217049142</c:v>
                </c:pt>
                <c:pt idx="936">
                  <c:v>30.396576958479635</c:v>
                </c:pt>
                <c:pt idx="937">
                  <c:v>30.809030964904832</c:v>
                </c:pt>
                <c:pt idx="938">
                  <c:v>31.217786263875333</c:v>
                </c:pt>
                <c:pt idx="939">
                  <c:v>31.641429928677113</c:v>
                </c:pt>
                <c:pt idx="940">
                  <c:v>32.070892750020015</c:v>
                </c:pt>
                <c:pt idx="941">
                  <c:v>32.506179008471271</c:v>
                </c:pt>
                <c:pt idx="942">
                  <c:v>32.93754836411113</c:v>
                </c:pt>
                <c:pt idx="943">
                  <c:v>33.384648341870651</c:v>
                </c:pt>
                <c:pt idx="944">
                  <c:v>33.837862745907636</c:v>
                </c:pt>
                <c:pt idx="945">
                  <c:v>34.286929453636439</c:v>
                </c:pt>
                <c:pt idx="946">
                  <c:v>34.752409377033054</c:v>
                </c:pt>
                <c:pt idx="947">
                  <c:v>35.224323055953874</c:v>
                </c:pt>
                <c:pt idx="948">
                  <c:v>35.702750158329494</c:v>
                </c:pt>
                <c:pt idx="949">
                  <c:v>36.176942974871864</c:v>
                </c:pt>
                <c:pt idx="950">
                  <c:v>36.668506486634861</c:v>
                </c:pt>
                <c:pt idx="951">
                  <c:v>37.166843727457</c:v>
                </c:pt>
                <c:pt idx="952">
                  <c:v>37.660668779125167</c:v>
                </c:pt>
                <c:pt idx="953">
                  <c:v>38.172521812355406</c:v>
                </c:pt>
                <c:pt idx="954">
                  <c:v>38.691365080218162</c:v>
                </c:pt>
                <c:pt idx="955">
                  <c:v>39.217298410652361</c:v>
                </c:pt>
                <c:pt idx="956">
                  <c:v>39.738585365328881</c:v>
                </c:pt>
                <c:pt idx="957">
                  <c:v>40.278832410247269</c:v>
                </c:pt>
                <c:pt idx="958">
                  <c:v>40.826493054818023</c:v>
                </c:pt>
                <c:pt idx="959">
                  <c:v>41.36917930549707</c:v>
                </c:pt>
                <c:pt idx="960">
                  <c:v>41.931654113102915</c:v>
                </c:pt>
                <c:pt idx="961">
                  <c:v>42.501862182526637</c:v>
                </c:pt>
                <c:pt idx="962">
                  <c:v>43.066877843288495</c:v>
                </c:pt>
                <c:pt idx="963">
                  <c:v>43.65245674393897</c:v>
                </c:pt>
                <c:pt idx="964">
                  <c:v>44.246072596440236</c:v>
                </c:pt>
                <c:pt idx="965">
                  <c:v>44.834324966582905</c:v>
                </c:pt>
                <c:pt idx="966">
                  <c:v>45.444026999568351</c:v>
                </c:pt>
                <c:pt idx="967">
                  <c:v>46.061997017568089</c:v>
                </c:pt>
                <c:pt idx="968">
                  <c:v>46.674417618921161</c:v>
                </c:pt>
                <c:pt idx="969">
                  <c:v>47.30924126637634</c:v>
                </c:pt>
                <c:pt idx="970">
                  <c:v>47.95274121557609</c:v>
                </c:pt>
                <c:pt idx="971">
                  <c:v>48.590434955203065</c:v>
                </c:pt>
                <c:pt idx="972">
                  <c:v>49.251424627144978</c:v>
                </c:pt>
                <c:pt idx="973">
                  <c:v>49.921385082963788</c:v>
                </c:pt>
                <c:pt idx="974">
                  <c:v>50.585208732861105</c:v>
                </c:pt>
                <c:pt idx="975">
                  <c:v>51.27327192401291</c:v>
                </c:pt>
                <c:pt idx="976">
                  <c:v>51.970618615491347</c:v>
                </c:pt>
                <c:pt idx="977">
                  <c:v>52.661622687685394</c:v>
                </c:pt>
                <c:pt idx="978">
                  <c:v>53.377824176543513</c:v>
                </c:pt>
                <c:pt idx="979">
                  <c:v>54.103756227315394</c:v>
                </c:pt>
                <c:pt idx="980">
                  <c:v>54.82305779682455</c:v>
                </c:pt>
                <c:pt idx="981">
                  <c:v>55.568649633409613</c:v>
                </c:pt>
                <c:pt idx="982">
                  <c:v>56.307479742631017</c:v>
                </c:pt>
                <c:pt idx="983">
                  <c:v>57.073144437170626</c:v>
                </c:pt>
                <c:pt idx="984">
                  <c:v>57.849254847081021</c:v>
                </c:pt>
                <c:pt idx="985">
                  <c:v>58.618261163710152</c:v>
                </c:pt>
                <c:pt idx="986">
                  <c:v>59.41528518786717</c:v>
                </c:pt>
                <c:pt idx="987">
                  <c:v>60.223148887222372</c:v>
                </c:pt>
                <c:pt idx="988">
                  <c:v>61.023621444148766</c:v>
                </c:pt>
                <c:pt idx="989">
                  <c:v>61.85332810641971</c:v>
                </c:pt>
                <c:pt idx="990">
                  <c:v>62.675416371184937</c:v>
                </c:pt>
                <c:pt idx="991">
                  <c:v>63.527439551221441</c:v>
                </c:pt>
                <c:pt idx="992">
                  <c:v>64.391013776873152</c:v>
                </c:pt>
                <c:pt idx="993">
                  <c:v>65.246631436250368</c:v>
                </c:pt>
                <c:pt idx="994">
                  <c:v>66.133406182284276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calc!$S$5</c:f>
              <c:strCache>
                <c:ptCount val="1"/>
                <c:pt idx="0">
                  <c:v>tail removed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calc!$S$6:$S$650</c:f>
              <c:numCache>
                <c:formatCode>General</c:formatCode>
                <c:ptCount val="645"/>
                <c:pt idx="0">
                  <c:v>158.95753057249519</c:v>
                </c:pt>
                <c:pt idx="1">
                  <c:v>-0.70126973515890312</c:v>
                </c:pt>
                <c:pt idx="2">
                  <c:v>-7.5687874687565539</c:v>
                </c:pt>
                <c:pt idx="3">
                  <c:v>22.542770539600493</c:v>
                </c:pt>
                <c:pt idx="4">
                  <c:v>-16.615264097808215</c:v>
                </c:pt>
                <c:pt idx="5">
                  <c:v>1.138135902446537</c:v>
                </c:pt>
                <c:pt idx="6">
                  <c:v>8.526370423540957</c:v>
                </c:pt>
                <c:pt idx="7">
                  <c:v>4.8602019925704427</c:v>
                </c:pt>
                <c:pt idx="8">
                  <c:v>17.479755610989685</c:v>
                </c:pt>
                <c:pt idx="9">
                  <c:v>-26.514047508492855</c:v>
                </c:pt>
                <c:pt idx="10">
                  <c:v>39.699383013440531</c:v>
                </c:pt>
                <c:pt idx="11">
                  <c:v>20.204197157732828</c:v>
                </c:pt>
                <c:pt idx="12">
                  <c:v>16.002701288527568</c:v>
                </c:pt>
                <c:pt idx="13">
                  <c:v>16.791308230287981</c:v>
                </c:pt>
                <c:pt idx="14">
                  <c:v>-17.03404629033102</c:v>
                </c:pt>
                <c:pt idx="15">
                  <c:v>-19.10990496851543</c:v>
                </c:pt>
                <c:pt idx="16">
                  <c:v>-0.58250396226456791</c:v>
                </c:pt>
                <c:pt idx="17">
                  <c:v>20.026725084545728</c:v>
                </c:pt>
                <c:pt idx="18">
                  <c:v>34.549646611940446</c:v>
                </c:pt>
                <c:pt idx="19">
                  <c:v>54.370721863102524</c:v>
                </c:pt>
                <c:pt idx="20">
                  <c:v>43.688881095694057</c:v>
                </c:pt>
                <c:pt idx="21">
                  <c:v>-5.2117297648884966</c:v>
                </c:pt>
                <c:pt idx="22">
                  <c:v>-13.374611841068074</c:v>
                </c:pt>
                <c:pt idx="23">
                  <c:v>9.6940809520328663</c:v>
                </c:pt>
                <c:pt idx="24">
                  <c:v>38.532266004730552</c:v>
                </c:pt>
                <c:pt idx="25">
                  <c:v>-36.69361292734623</c:v>
                </c:pt>
                <c:pt idx="26">
                  <c:v>-13.213194280593358</c:v>
                </c:pt>
                <c:pt idx="27">
                  <c:v>11.472079696202552</c:v>
                </c:pt>
                <c:pt idx="28">
                  <c:v>53.904883799309324</c:v>
                </c:pt>
                <c:pt idx="29">
                  <c:v>25.504067728632382</c:v>
                </c:pt>
                <c:pt idx="30">
                  <c:v>67.788542943406895</c:v>
                </c:pt>
                <c:pt idx="31">
                  <c:v>-43.419602798083844</c:v>
                </c:pt>
                <c:pt idx="32">
                  <c:v>3.1563097897154466</c:v>
                </c:pt>
                <c:pt idx="33">
                  <c:v>-27.001640444409396</c:v>
                </c:pt>
                <c:pt idx="34">
                  <c:v>52.47433692520702</c:v>
                </c:pt>
                <c:pt idx="35">
                  <c:v>-19.454142135642073</c:v>
                </c:pt>
                <c:pt idx="36">
                  <c:v>-13.346267896285669</c:v>
                </c:pt>
                <c:pt idx="37">
                  <c:v>-0.18313757631060934</c:v>
                </c:pt>
                <c:pt idx="38">
                  <c:v>35.15991552600768</c:v>
                </c:pt>
                <c:pt idx="39">
                  <c:v>-34.032227805563842</c:v>
                </c:pt>
                <c:pt idx="40">
                  <c:v>56.391235043147766</c:v>
                </c:pt>
                <c:pt idx="41">
                  <c:v>13.740068618146845</c:v>
                </c:pt>
                <c:pt idx="42">
                  <c:v>23.043902174902112</c:v>
                </c:pt>
                <c:pt idx="43">
                  <c:v>15.351073719652303</c:v>
                </c:pt>
                <c:pt idx="44">
                  <c:v>-17.12011807673375</c:v>
                </c:pt>
                <c:pt idx="45">
                  <c:v>66.092032857814374</c:v>
                </c:pt>
                <c:pt idx="46">
                  <c:v>-16.151992322927565</c:v>
                </c:pt>
                <c:pt idx="47">
                  <c:v>-10.600157516202039</c:v>
                </c:pt>
                <c:pt idx="48">
                  <c:v>52.955434578570511</c:v>
                </c:pt>
                <c:pt idx="49">
                  <c:v>-35.808920258243035</c:v>
                </c:pt>
                <c:pt idx="50">
                  <c:v>-5.5307381904138637</c:v>
                </c:pt>
                <c:pt idx="51">
                  <c:v>-20.679466851984017</c:v>
                </c:pt>
                <c:pt idx="52">
                  <c:v>70.432445784361192</c:v>
                </c:pt>
                <c:pt idx="53">
                  <c:v>46.192382284168595</c:v>
                </c:pt>
                <c:pt idx="54">
                  <c:v>-19.508294212662953</c:v>
                </c:pt>
                <c:pt idx="55">
                  <c:v>31.43844679240387</c:v>
                </c:pt>
                <c:pt idx="56">
                  <c:v>26.815158786345616</c:v>
                </c:pt>
                <c:pt idx="57">
                  <c:v>-14.51988728210538</c:v>
                </c:pt>
                <c:pt idx="58">
                  <c:v>16.626964465361059</c:v>
                </c:pt>
                <c:pt idx="59">
                  <c:v>14.654181883813825</c:v>
                </c:pt>
                <c:pt idx="60">
                  <c:v>-43.723045962662752</c:v>
                </c:pt>
                <c:pt idx="61">
                  <c:v>-63.956428069011544</c:v>
                </c:pt>
                <c:pt idx="62">
                  <c:v>-1.1240217121234923</c:v>
                </c:pt>
                <c:pt idx="63">
                  <c:v>12.468804908678797</c:v>
                </c:pt>
                <c:pt idx="64">
                  <c:v>-1.5802169847848406</c:v>
                </c:pt>
                <c:pt idx="65">
                  <c:v>17.364226366251081</c:v>
                </c:pt>
                <c:pt idx="66">
                  <c:v>17.58625330776524</c:v>
                </c:pt>
                <c:pt idx="67">
                  <c:v>43.12577799299617</c:v>
                </c:pt>
                <c:pt idx="68">
                  <c:v>47.730564092535545</c:v>
                </c:pt>
                <c:pt idx="69">
                  <c:v>-17.418361597851465</c:v>
                </c:pt>
                <c:pt idx="70">
                  <c:v>-13.139771525935268</c:v>
                </c:pt>
                <c:pt idx="71">
                  <c:v>47.010313053593769</c:v>
                </c:pt>
                <c:pt idx="72">
                  <c:v>23.664315624991229</c:v>
                </c:pt>
                <c:pt idx="73">
                  <c:v>11.598165602744</c:v>
                </c:pt>
                <c:pt idx="74">
                  <c:v>-33.420410619995529</c:v>
                </c:pt>
                <c:pt idx="75">
                  <c:v>-42.725296961567459</c:v>
                </c:pt>
                <c:pt idx="76">
                  <c:v>40.270560653936542</c:v>
                </c:pt>
                <c:pt idx="77">
                  <c:v>43.17969145029312</c:v>
                </c:pt>
                <c:pt idx="78">
                  <c:v>12.127884095952631</c:v>
                </c:pt>
                <c:pt idx="79">
                  <c:v>-53.413545594060771</c:v>
                </c:pt>
                <c:pt idx="80">
                  <c:v>-11.449112939048009</c:v>
                </c:pt>
                <c:pt idx="81">
                  <c:v>62.843675408643747</c:v>
                </c:pt>
                <c:pt idx="82">
                  <c:v>-21.592819365022979</c:v>
                </c:pt>
                <c:pt idx="83">
                  <c:v>-22.156611858066704</c:v>
                </c:pt>
                <c:pt idx="84">
                  <c:v>4.9284693520325318</c:v>
                </c:pt>
                <c:pt idx="85">
                  <c:v>-10.41691365976717</c:v>
                </c:pt>
                <c:pt idx="86">
                  <c:v>11.783224863724673</c:v>
                </c:pt>
                <c:pt idx="87">
                  <c:v>49.751207768140176</c:v>
                </c:pt>
                <c:pt idx="88">
                  <c:v>-8.8648272014280085</c:v>
                </c:pt>
                <c:pt idx="89">
                  <c:v>13.3728238897022</c:v>
                </c:pt>
                <c:pt idx="90">
                  <c:v>34.090600638661186</c:v>
                </c:pt>
                <c:pt idx="91">
                  <c:v>-9.2207742861808342</c:v>
                </c:pt>
                <c:pt idx="92">
                  <c:v>-37.419101707934558</c:v>
                </c:pt>
                <c:pt idx="93">
                  <c:v>35.469967534128493</c:v>
                </c:pt>
                <c:pt idx="94">
                  <c:v>47.880754234018283</c:v>
                </c:pt>
                <c:pt idx="95">
                  <c:v>5.4280157076650992</c:v>
                </c:pt>
                <c:pt idx="96">
                  <c:v>15.862071576033991</c:v>
                </c:pt>
                <c:pt idx="97">
                  <c:v>-26.910487765728384</c:v>
                </c:pt>
                <c:pt idx="98">
                  <c:v>-54.623080672591328</c:v>
                </c:pt>
                <c:pt idx="99">
                  <c:v>45.397145219044319</c:v>
                </c:pt>
                <c:pt idx="100">
                  <c:v>53.219335834471885</c:v>
                </c:pt>
                <c:pt idx="101">
                  <c:v>-26.220581730945373</c:v>
                </c:pt>
                <c:pt idx="102">
                  <c:v>28.684239292036775</c:v>
                </c:pt>
                <c:pt idx="103">
                  <c:v>-1.9600873974811959</c:v>
                </c:pt>
                <c:pt idx="104">
                  <c:v>-1.7082996627529183</c:v>
                </c:pt>
                <c:pt idx="105">
                  <c:v>-30.705306447829297</c:v>
                </c:pt>
                <c:pt idx="106">
                  <c:v>35.313677224199033</c:v>
                </c:pt>
                <c:pt idx="107">
                  <c:v>-12.547120544195479</c:v>
                </c:pt>
                <c:pt idx="108">
                  <c:v>-30.717479013539059</c:v>
                </c:pt>
                <c:pt idx="109">
                  <c:v>22.208955755944636</c:v>
                </c:pt>
                <c:pt idx="110">
                  <c:v>44.024077462974539</c:v>
                </c:pt>
                <c:pt idx="111">
                  <c:v>30.541179451590455</c:v>
                </c:pt>
                <c:pt idx="112">
                  <c:v>46.674679270026367</c:v>
                </c:pt>
                <c:pt idx="113">
                  <c:v>-2.5337844989372775</c:v>
                </c:pt>
                <c:pt idx="114">
                  <c:v>31.702092632019738</c:v>
                </c:pt>
                <c:pt idx="115">
                  <c:v>14.509058977592398</c:v>
                </c:pt>
                <c:pt idx="116">
                  <c:v>48.909607343185741</c:v>
                </c:pt>
                <c:pt idx="117">
                  <c:v>-21.965069771771454</c:v>
                </c:pt>
                <c:pt idx="118">
                  <c:v>-5.6593079633721999</c:v>
                </c:pt>
                <c:pt idx="119">
                  <c:v>24.612722472329338</c:v>
                </c:pt>
                <c:pt idx="120">
                  <c:v>-8.056850466381615</c:v>
                </c:pt>
                <c:pt idx="121">
                  <c:v>50.130471794166745</c:v>
                </c:pt>
                <c:pt idx="122">
                  <c:v>61.80949716621717</c:v>
                </c:pt>
                <c:pt idx="123">
                  <c:v>7.9713347065140301</c:v>
                </c:pt>
                <c:pt idx="124">
                  <c:v>-33.705646684600296</c:v>
                </c:pt>
                <c:pt idx="125">
                  <c:v>-69.322210390450763</c:v>
                </c:pt>
                <c:pt idx="126">
                  <c:v>-18.916107114072439</c:v>
                </c:pt>
                <c:pt idx="127">
                  <c:v>-31.51087480217987</c:v>
                </c:pt>
                <c:pt idx="128">
                  <c:v>78.112442665993015</c:v>
                </c:pt>
                <c:pt idx="129">
                  <c:v>47.710477156065423</c:v>
                </c:pt>
                <c:pt idx="130">
                  <c:v>-4.8454975497447892</c:v>
                </c:pt>
                <c:pt idx="131">
                  <c:v>18.552918454484576</c:v>
                </c:pt>
                <c:pt idx="132">
                  <c:v>13.859866937773269</c:v>
                </c:pt>
                <c:pt idx="133">
                  <c:v>43.167162212623957</c:v>
                </c:pt>
                <c:pt idx="134">
                  <c:v>46.580682537544639</c:v>
                </c:pt>
                <c:pt idx="135">
                  <c:v>32.992501777790615</c:v>
                </c:pt>
                <c:pt idx="136">
                  <c:v>44.68682514287925</c:v>
                </c:pt>
                <c:pt idx="137">
                  <c:v>15.83401316264025</c:v>
                </c:pt>
                <c:pt idx="138">
                  <c:v>9.0053902831183414</c:v>
                </c:pt>
                <c:pt idx="139">
                  <c:v>-4.7108254819360802</c:v>
                </c:pt>
                <c:pt idx="140">
                  <c:v>27.984973594148478</c:v>
                </c:pt>
                <c:pt idx="141">
                  <c:v>-24.021665874656335</c:v>
                </c:pt>
                <c:pt idx="142">
                  <c:v>25.904516234187412</c:v>
                </c:pt>
                <c:pt idx="143">
                  <c:v>-47.953626449738927</c:v>
                </c:pt>
                <c:pt idx="144">
                  <c:v>60.192401066642276</c:v>
                </c:pt>
                <c:pt idx="145">
                  <c:v>58.600321701260143</c:v>
                </c:pt>
                <c:pt idx="146">
                  <c:v>51.960787932303539</c:v>
                </c:pt>
                <c:pt idx="147">
                  <c:v>10.70077452720605</c:v>
                </c:pt>
                <c:pt idx="148">
                  <c:v>39.244419434219388</c:v>
                </c:pt>
                <c:pt idx="149">
                  <c:v>3.8880923979640767</c:v>
                </c:pt>
                <c:pt idx="150">
                  <c:v>18.815727464716133</c:v>
                </c:pt>
                <c:pt idx="151">
                  <c:v>7.6264886146476316</c:v>
                </c:pt>
                <c:pt idx="152">
                  <c:v>28.002293602925057</c:v>
                </c:pt>
                <c:pt idx="153">
                  <c:v>-49.680270015650194</c:v>
                </c:pt>
                <c:pt idx="154">
                  <c:v>2.2604423666762816</c:v>
                </c:pt>
                <c:pt idx="155">
                  <c:v>41.238194481265303</c:v>
                </c:pt>
                <c:pt idx="156">
                  <c:v>-10.59625777117831</c:v>
                </c:pt>
                <c:pt idx="157">
                  <c:v>14.274832494530106</c:v>
                </c:pt>
                <c:pt idx="158">
                  <c:v>2.8922198101489567</c:v>
                </c:pt>
                <c:pt idx="159">
                  <c:v>63.348535552155894</c:v>
                </c:pt>
                <c:pt idx="160">
                  <c:v>111.93933233755401</c:v>
                </c:pt>
                <c:pt idx="161">
                  <c:v>-14.165568322716858</c:v>
                </c:pt>
                <c:pt idx="162">
                  <c:v>22.547696953260818</c:v>
                </c:pt>
                <c:pt idx="163">
                  <c:v>-12.749135898497906</c:v>
                </c:pt>
                <c:pt idx="164">
                  <c:v>51.6299109228109</c:v>
                </c:pt>
                <c:pt idx="165">
                  <c:v>-14.422931003959706</c:v>
                </c:pt>
                <c:pt idx="166">
                  <c:v>2.2946587495073762</c:v>
                </c:pt>
                <c:pt idx="167">
                  <c:v>-23.979739368564328</c:v>
                </c:pt>
                <c:pt idx="168">
                  <c:v>1.9366425062002788</c:v>
                </c:pt>
                <c:pt idx="169">
                  <c:v>-9.1137844623226059</c:v>
                </c:pt>
                <c:pt idx="170">
                  <c:v>-19.164480342401372</c:v>
                </c:pt>
                <c:pt idx="171">
                  <c:v>-29.797174066343501</c:v>
                </c:pt>
                <c:pt idx="172">
                  <c:v>44.045596374378029</c:v>
                </c:pt>
                <c:pt idx="173">
                  <c:v>9.8522713677826363</c:v>
                </c:pt>
                <c:pt idx="174">
                  <c:v>-90.271895369129538</c:v>
                </c:pt>
                <c:pt idx="175">
                  <c:v>16.371621679558196</c:v>
                </c:pt>
                <c:pt idx="176">
                  <c:v>-36.287682348797965</c:v>
                </c:pt>
                <c:pt idx="177">
                  <c:v>68.368361747178199</c:v>
                </c:pt>
                <c:pt idx="178">
                  <c:v>58.028895811058277</c:v>
                </c:pt>
                <c:pt idx="179">
                  <c:v>-15.431383268287531</c:v>
                </c:pt>
                <c:pt idx="180">
                  <c:v>-7.9264330147174258</c:v>
                </c:pt>
                <c:pt idx="181">
                  <c:v>-56.695233164361149</c:v>
                </c:pt>
                <c:pt idx="182">
                  <c:v>32.409761047489319</c:v>
                </c:pt>
                <c:pt idx="183">
                  <c:v>47.63614158643437</c:v>
                </c:pt>
                <c:pt idx="184">
                  <c:v>15.005235372865631</c:v>
                </c:pt>
                <c:pt idx="185">
                  <c:v>18.324013331350578</c:v>
                </c:pt>
                <c:pt idx="186">
                  <c:v>17.863219474466497</c:v>
                </c:pt>
                <c:pt idx="187">
                  <c:v>58.169476367480016</c:v>
                </c:pt>
                <c:pt idx="188">
                  <c:v>22.130678063711077</c:v>
                </c:pt>
                <c:pt idx="189">
                  <c:v>23.123889420257079</c:v>
                </c:pt>
                <c:pt idx="190">
                  <c:v>34.455077296954187</c:v>
                </c:pt>
                <c:pt idx="191">
                  <c:v>-70.45158283667719</c:v>
                </c:pt>
                <c:pt idx="192">
                  <c:v>-17.103276982112895</c:v>
                </c:pt>
                <c:pt idx="193">
                  <c:v>-25.80933241318343</c:v>
                </c:pt>
                <c:pt idx="194">
                  <c:v>-12.476306293074741</c:v>
                </c:pt>
                <c:pt idx="195">
                  <c:v>-0.48979075450494913</c:v>
                </c:pt>
                <c:pt idx="196">
                  <c:v>-59.402142664007243</c:v>
                </c:pt>
                <c:pt idx="197">
                  <c:v>-15.87580584771826</c:v>
                </c:pt>
                <c:pt idx="198">
                  <c:v>-14.084263376998338</c:v>
                </c:pt>
                <c:pt idx="199">
                  <c:v>95.041425272401057</c:v>
                </c:pt>
                <c:pt idx="200">
                  <c:v>116.64786104489274</c:v>
                </c:pt>
                <c:pt idx="201">
                  <c:v>29.392227960658815</c:v>
                </c:pt>
                <c:pt idx="202">
                  <c:v>0.57550346160090837</c:v>
                </c:pt>
                <c:pt idx="203">
                  <c:v>-78.269015318230942</c:v>
                </c:pt>
                <c:pt idx="204">
                  <c:v>-18.476300116085756</c:v>
                </c:pt>
                <c:pt idx="205">
                  <c:v>11.060841228107288</c:v>
                </c:pt>
                <c:pt idx="206">
                  <c:v>36.381653083476984</c:v>
                </c:pt>
                <c:pt idx="207">
                  <c:v>45.444085491447865</c:v>
                </c:pt>
                <c:pt idx="208">
                  <c:v>21.688640949898744</c:v>
                </c:pt>
                <c:pt idx="209">
                  <c:v>31.194055080394421</c:v>
                </c:pt>
                <c:pt idx="210">
                  <c:v>21.303392110722822</c:v>
                </c:pt>
                <c:pt idx="211">
                  <c:v>2.5687199131275955</c:v>
                </c:pt>
                <c:pt idx="212">
                  <c:v>-24.305810240874905</c:v>
                </c:pt>
                <c:pt idx="213">
                  <c:v>-19.384212061021536</c:v>
                </c:pt>
                <c:pt idx="214">
                  <c:v>45.087074641187726</c:v>
                </c:pt>
                <c:pt idx="215">
                  <c:v>-15.153710335538582</c:v>
                </c:pt>
                <c:pt idx="216">
                  <c:v>-45.660431596201015</c:v>
                </c:pt>
                <c:pt idx="217">
                  <c:v>-7.2081230768755056</c:v>
                </c:pt>
                <c:pt idx="218">
                  <c:v>-24.490325138781532</c:v>
                </c:pt>
                <c:pt idx="219">
                  <c:v>42.02411811458385</c:v>
                </c:pt>
                <c:pt idx="220">
                  <c:v>33.279267745768983</c:v>
                </c:pt>
                <c:pt idx="221">
                  <c:v>-17.831280934140946</c:v>
                </c:pt>
                <c:pt idx="222">
                  <c:v>12.116292945439966</c:v>
                </c:pt>
                <c:pt idx="223">
                  <c:v>17.536680720976161</c:v>
                </c:pt>
                <c:pt idx="224">
                  <c:v>5.4213142290558505</c:v>
                </c:pt>
                <c:pt idx="225">
                  <c:v>-3.9917198037279884</c:v>
                </c:pt>
                <c:pt idx="226">
                  <c:v>42.825501976886848</c:v>
                </c:pt>
                <c:pt idx="227">
                  <c:v>-43.750182489200988</c:v>
                </c:pt>
                <c:pt idx="228">
                  <c:v>-20.737539556198445</c:v>
                </c:pt>
                <c:pt idx="229">
                  <c:v>39.319976835845395</c:v>
                </c:pt>
                <c:pt idx="230">
                  <c:v>13.46308984327124</c:v>
                </c:pt>
                <c:pt idx="231">
                  <c:v>-28.869018113116113</c:v>
                </c:pt>
                <c:pt idx="232">
                  <c:v>51.994109648496263</c:v>
                </c:pt>
                <c:pt idx="233">
                  <c:v>31.793653526388599</c:v>
                </c:pt>
                <c:pt idx="234">
                  <c:v>2.5130520988740486</c:v>
                </c:pt>
                <c:pt idx="235">
                  <c:v>-25.292068271035468</c:v>
                </c:pt>
                <c:pt idx="236">
                  <c:v>17.881729595834077</c:v>
                </c:pt>
                <c:pt idx="237">
                  <c:v>54.737178463774661</c:v>
                </c:pt>
                <c:pt idx="238">
                  <c:v>-14.648402062139574</c:v>
                </c:pt>
                <c:pt idx="239">
                  <c:v>12.872171243192517</c:v>
                </c:pt>
                <c:pt idx="240">
                  <c:v>-44.187663564054652</c:v>
                </c:pt>
                <c:pt idx="241">
                  <c:v>-39.363151708103558</c:v>
                </c:pt>
                <c:pt idx="242">
                  <c:v>55.00330535035696</c:v>
                </c:pt>
                <c:pt idx="243">
                  <c:v>32.878645660165745</c:v>
                </c:pt>
                <c:pt idx="244">
                  <c:v>51.079123480858442</c:v>
                </c:pt>
                <c:pt idx="245">
                  <c:v>-17.079293427779298</c:v>
                </c:pt>
                <c:pt idx="246">
                  <c:v>35.289451348850726</c:v>
                </c:pt>
                <c:pt idx="247">
                  <c:v>-23.812961912445559</c:v>
                </c:pt>
                <c:pt idx="248">
                  <c:v>-28.886108718133507</c:v>
                </c:pt>
                <c:pt idx="249">
                  <c:v>89.123830642730596</c:v>
                </c:pt>
                <c:pt idx="250">
                  <c:v>21.620540041876033</c:v>
                </c:pt>
                <c:pt idx="251">
                  <c:v>-53.651627044235525</c:v>
                </c:pt>
                <c:pt idx="252">
                  <c:v>10.037735586839061</c:v>
                </c:pt>
                <c:pt idx="253">
                  <c:v>43.173588528713395</c:v>
                </c:pt>
                <c:pt idx="254">
                  <c:v>-18.764536465510965</c:v>
                </c:pt>
                <c:pt idx="255">
                  <c:v>51.571014136266321</c:v>
                </c:pt>
                <c:pt idx="256">
                  <c:v>66.55339267492819</c:v>
                </c:pt>
                <c:pt idx="257">
                  <c:v>-6.762906623087817</c:v>
                </c:pt>
                <c:pt idx="258">
                  <c:v>-17.456762967518461</c:v>
                </c:pt>
                <c:pt idx="259">
                  <c:v>-24.946416192653967</c:v>
                </c:pt>
                <c:pt idx="260">
                  <c:v>-37.376294498825011</c:v>
                </c:pt>
                <c:pt idx="261">
                  <c:v>-13.050749715283793</c:v>
                </c:pt>
                <c:pt idx="262">
                  <c:v>7.458213686717122</c:v>
                </c:pt>
                <c:pt idx="263">
                  <c:v>16.786637798573175</c:v>
                </c:pt>
                <c:pt idx="264">
                  <c:v>35.259184429368318</c:v>
                </c:pt>
                <c:pt idx="265">
                  <c:v>-15.029136754075239</c:v>
                </c:pt>
                <c:pt idx="266">
                  <c:v>64.348244799081215</c:v>
                </c:pt>
                <c:pt idx="267">
                  <c:v>92.790958315993052</c:v>
                </c:pt>
                <c:pt idx="268">
                  <c:v>6.5436470565316824</c:v>
                </c:pt>
                <c:pt idx="269">
                  <c:v>29.104562383319315</c:v>
                </c:pt>
                <c:pt idx="270">
                  <c:v>-31.589664620286907</c:v>
                </c:pt>
                <c:pt idx="271">
                  <c:v>21.924736058473076</c:v>
                </c:pt>
                <c:pt idx="272">
                  <c:v>-44.585836002679585</c:v>
                </c:pt>
                <c:pt idx="273">
                  <c:v>1.5590671112957983</c:v>
                </c:pt>
                <c:pt idx="274">
                  <c:v>101.61131402155893</c:v>
                </c:pt>
                <c:pt idx="275">
                  <c:v>-75.919385136237636</c:v>
                </c:pt>
                <c:pt idx="276">
                  <c:v>-12.83312270487764</c:v>
                </c:pt>
                <c:pt idx="277">
                  <c:v>5.8293515042505986</c:v>
                </c:pt>
                <c:pt idx="278">
                  <c:v>58.628132594479496</c:v>
                </c:pt>
                <c:pt idx="279">
                  <c:v>59.905720836269744</c:v>
                </c:pt>
                <c:pt idx="280">
                  <c:v>-35.866882695914683</c:v>
                </c:pt>
                <c:pt idx="281">
                  <c:v>-16.324915411454683</c:v>
                </c:pt>
                <c:pt idx="282">
                  <c:v>18.317427859207381</c:v>
                </c:pt>
                <c:pt idx="283">
                  <c:v>-15.820588595053763</c:v>
                </c:pt>
                <c:pt idx="284">
                  <c:v>-16.641159969519407</c:v>
                </c:pt>
                <c:pt idx="285">
                  <c:v>55.650354070988669</c:v>
                </c:pt>
                <c:pt idx="286">
                  <c:v>-23.930905078748644</c:v>
                </c:pt>
                <c:pt idx="287">
                  <c:v>-4.7634340229966829</c:v>
                </c:pt>
                <c:pt idx="288">
                  <c:v>-46.535828874969418</c:v>
                </c:pt>
                <c:pt idx="289">
                  <c:v>-4.35301191988773</c:v>
                </c:pt>
                <c:pt idx="290">
                  <c:v>45.822347759157871</c:v>
                </c:pt>
                <c:pt idx="291">
                  <c:v>1.1522124790987123</c:v>
                </c:pt>
                <c:pt idx="292">
                  <c:v>74.267588502122905</c:v>
                </c:pt>
                <c:pt idx="293">
                  <c:v>35.065020219226859</c:v>
                </c:pt>
                <c:pt idx="294">
                  <c:v>31.692396376422529</c:v>
                </c:pt>
                <c:pt idx="295">
                  <c:v>-97.096006202507851</c:v>
                </c:pt>
                <c:pt idx="296">
                  <c:v>11.992013061585361</c:v>
                </c:pt>
                <c:pt idx="297">
                  <c:v>-21.941224586569884</c:v>
                </c:pt>
                <c:pt idx="298">
                  <c:v>-15.07929393397397</c:v>
                </c:pt>
                <c:pt idx="299">
                  <c:v>-39.43885727966957</c:v>
                </c:pt>
                <c:pt idx="300">
                  <c:v>13.151636721787563</c:v>
                </c:pt>
                <c:pt idx="301">
                  <c:v>29.576212742633615</c:v>
                </c:pt>
                <c:pt idx="302">
                  <c:v>-13.365469061479684</c:v>
                </c:pt>
                <c:pt idx="303">
                  <c:v>-2.1130756375489441</c:v>
                </c:pt>
                <c:pt idx="304">
                  <c:v>22.991591972429568</c:v>
                </c:pt>
                <c:pt idx="305">
                  <c:v>45.481567820021333</c:v>
                </c:pt>
                <c:pt idx="306">
                  <c:v>42.232576786968231</c:v>
                </c:pt>
                <c:pt idx="307">
                  <c:v>52.63855999082255</c:v>
                </c:pt>
                <c:pt idx="308">
                  <c:v>-3.4714296490703442</c:v>
                </c:pt>
                <c:pt idx="309">
                  <c:v>-11.591217211992918</c:v>
                </c:pt>
                <c:pt idx="310">
                  <c:v>-29.836653711332922</c:v>
                </c:pt>
                <c:pt idx="311">
                  <c:v>55.792719351281661</c:v>
                </c:pt>
                <c:pt idx="312">
                  <c:v>-12.534807959750324</c:v>
                </c:pt>
                <c:pt idx="313">
                  <c:v>-75.602639087074678</c:v>
                </c:pt>
                <c:pt idx="314">
                  <c:v>10.049750538038573</c:v>
                </c:pt>
                <c:pt idx="315">
                  <c:v>71.410356524342745</c:v>
                </c:pt>
                <c:pt idx="316">
                  <c:v>81.471011460784368</c:v>
                </c:pt>
                <c:pt idx="317">
                  <c:v>-32.983066661795625</c:v>
                </c:pt>
                <c:pt idx="318">
                  <c:v>10.046421240081539</c:v>
                </c:pt>
                <c:pt idx="319">
                  <c:v>44.605422634568491</c:v>
                </c:pt>
                <c:pt idx="320">
                  <c:v>45.002158075795784</c:v>
                </c:pt>
                <c:pt idx="321">
                  <c:v>-0.70179162520029104</c:v>
                </c:pt>
                <c:pt idx="322">
                  <c:v>33.52700009144133</c:v>
                </c:pt>
                <c:pt idx="323">
                  <c:v>8.5107709395585438</c:v>
                </c:pt>
                <c:pt idx="324">
                  <c:v>2.6844342152391776</c:v>
                </c:pt>
                <c:pt idx="325">
                  <c:v>57.642496884541586</c:v>
                </c:pt>
                <c:pt idx="326">
                  <c:v>43.320439756475494</c:v>
                </c:pt>
                <c:pt idx="327">
                  <c:v>-36.236973049489904</c:v>
                </c:pt>
                <c:pt idx="328">
                  <c:v>24.966557263480517</c:v>
                </c:pt>
                <c:pt idx="329">
                  <c:v>10.171966496906585</c:v>
                </c:pt>
                <c:pt idx="330">
                  <c:v>-66.465390627681572</c:v>
                </c:pt>
                <c:pt idx="331">
                  <c:v>-71.691797929127219</c:v>
                </c:pt>
                <c:pt idx="332">
                  <c:v>8.4396812110082298</c:v>
                </c:pt>
                <c:pt idx="333">
                  <c:v>-5.2319916443279917</c:v>
                </c:pt>
                <c:pt idx="334">
                  <c:v>-2.7627525199191707</c:v>
                </c:pt>
                <c:pt idx="335">
                  <c:v>40.866904983588277</c:v>
                </c:pt>
                <c:pt idx="336">
                  <c:v>-23.540299108135375</c:v>
                </c:pt>
                <c:pt idx="337">
                  <c:v>-33.565556146524244</c:v>
                </c:pt>
                <c:pt idx="338">
                  <c:v>100.24809966717339</c:v>
                </c:pt>
                <c:pt idx="339">
                  <c:v>39.600575970897061</c:v>
                </c:pt>
                <c:pt idx="340">
                  <c:v>12.143750778133015</c:v>
                </c:pt>
                <c:pt idx="341">
                  <c:v>18.677061601675565</c:v>
                </c:pt>
                <c:pt idx="342">
                  <c:v>115.32269202963637</c:v>
                </c:pt>
                <c:pt idx="343">
                  <c:v>11.512371874909043</c:v>
                </c:pt>
                <c:pt idx="344">
                  <c:v>-26.132778143096544</c:v>
                </c:pt>
                <c:pt idx="345">
                  <c:v>1.4842675453569558</c:v>
                </c:pt>
                <c:pt idx="346">
                  <c:v>-25.225696692973202</c:v>
                </c:pt>
                <c:pt idx="347">
                  <c:v>35.345684793716167</c:v>
                </c:pt>
                <c:pt idx="348">
                  <c:v>42.395840553657671</c:v>
                </c:pt>
                <c:pt idx="349">
                  <c:v>7.8203802947140648</c:v>
                </c:pt>
                <c:pt idx="350">
                  <c:v>45.270282393972856</c:v>
                </c:pt>
                <c:pt idx="351">
                  <c:v>16.289582240272416</c:v>
                </c:pt>
                <c:pt idx="352">
                  <c:v>57.895010721484581</c:v>
                </c:pt>
                <c:pt idx="353">
                  <c:v>11.581803924277224</c:v>
                </c:pt>
                <c:pt idx="354">
                  <c:v>37.951748008107408</c:v>
                </c:pt>
                <c:pt idx="355">
                  <c:v>16.238833629161935</c:v>
                </c:pt>
                <c:pt idx="356">
                  <c:v>22.663343936639141</c:v>
                </c:pt>
                <c:pt idx="357">
                  <c:v>54.495128701486578</c:v>
                </c:pt>
                <c:pt idx="358">
                  <c:v>48.470195273969949</c:v>
                </c:pt>
                <c:pt idx="359">
                  <c:v>-65.408398923373099</c:v>
                </c:pt>
                <c:pt idx="360">
                  <c:v>-22.35399468209414</c:v>
                </c:pt>
                <c:pt idx="361">
                  <c:v>89.449895776349379</c:v>
                </c:pt>
                <c:pt idx="362">
                  <c:v>5.758177057795077</c:v>
                </c:pt>
                <c:pt idx="363">
                  <c:v>-55.341067400154238</c:v>
                </c:pt>
                <c:pt idx="364">
                  <c:v>3.028936226720778</c:v>
                </c:pt>
                <c:pt idx="365">
                  <c:v>10.305772887943546</c:v>
                </c:pt>
                <c:pt idx="366">
                  <c:v>8.6689132207783857</c:v>
                </c:pt>
                <c:pt idx="367">
                  <c:v>-22.094977898803137</c:v>
                </c:pt>
                <c:pt idx="368">
                  <c:v>-10.882295271083683</c:v>
                </c:pt>
                <c:pt idx="369">
                  <c:v>-9.6932299781986941</c:v>
                </c:pt>
                <c:pt idx="370">
                  <c:v>17.108920031476107</c:v>
                </c:pt>
                <c:pt idx="371">
                  <c:v>72.609314827860103</c:v>
                </c:pt>
                <c:pt idx="372">
                  <c:v>19.845637881777439</c:v>
                </c:pt>
                <c:pt idx="373">
                  <c:v>-5.9449083337257296</c:v>
                </c:pt>
                <c:pt idx="374">
                  <c:v>5.4755098826594901</c:v>
                </c:pt>
                <c:pt idx="375">
                  <c:v>11.857447188372159</c:v>
                </c:pt>
                <c:pt idx="376">
                  <c:v>18.042283155336868</c:v>
                </c:pt>
                <c:pt idx="377">
                  <c:v>54.620265709111742</c:v>
                </c:pt>
                <c:pt idx="378">
                  <c:v>-31.934282676256192</c:v>
                </c:pt>
                <c:pt idx="379">
                  <c:v>37.020004215849802</c:v>
                </c:pt>
                <c:pt idx="380">
                  <c:v>15.763755149746791</c:v>
                </c:pt>
                <c:pt idx="381">
                  <c:v>-16.485393563777457</c:v>
                </c:pt>
                <c:pt idx="382">
                  <c:v>39.180957523204107</c:v>
                </c:pt>
                <c:pt idx="383">
                  <c:v>-11.922268571653227</c:v>
                </c:pt>
                <c:pt idx="384">
                  <c:v>22.94349944891075</c:v>
                </c:pt>
                <c:pt idx="385">
                  <c:v>-17.646509396886763</c:v>
                </c:pt>
                <c:pt idx="386">
                  <c:v>6.1568903569156346</c:v>
                </c:pt>
                <c:pt idx="387">
                  <c:v>35.03783031938169</c:v>
                </c:pt>
                <c:pt idx="388">
                  <c:v>76.34982538776606</c:v>
                </c:pt>
                <c:pt idx="389">
                  <c:v>-1.7330622055611509</c:v>
                </c:pt>
                <c:pt idx="390">
                  <c:v>-27.982161108386748</c:v>
                </c:pt>
                <c:pt idx="391">
                  <c:v>58.70345653286217</c:v>
                </c:pt>
                <c:pt idx="392">
                  <c:v>83.341235631573227</c:v>
                </c:pt>
                <c:pt idx="393">
                  <c:v>-52.248063648209545</c:v>
                </c:pt>
                <c:pt idx="394">
                  <c:v>-49.715150260769889</c:v>
                </c:pt>
                <c:pt idx="395">
                  <c:v>68.23103893750401</c:v>
                </c:pt>
                <c:pt idx="396">
                  <c:v>-21.088850825247103</c:v>
                </c:pt>
                <c:pt idx="397">
                  <c:v>52.64491718474607</c:v>
                </c:pt>
                <c:pt idx="398">
                  <c:v>-11.08834809767967</c:v>
                </c:pt>
                <c:pt idx="399">
                  <c:v>2.1110079101360761</c:v>
                </c:pt>
                <c:pt idx="400">
                  <c:v>12.933946611361122</c:v>
                </c:pt>
                <c:pt idx="401">
                  <c:v>-5.1602991024354692</c:v>
                </c:pt>
                <c:pt idx="402">
                  <c:v>24.325989517259902</c:v>
                </c:pt>
                <c:pt idx="403">
                  <c:v>-8.8848412600622293</c:v>
                </c:pt>
                <c:pt idx="404">
                  <c:v>22.40538101608098</c:v>
                </c:pt>
                <c:pt idx="405">
                  <c:v>2.035551610092988</c:v>
                </c:pt>
                <c:pt idx="406">
                  <c:v>-13.476262378824348</c:v>
                </c:pt>
                <c:pt idx="407">
                  <c:v>23.919153199129656</c:v>
                </c:pt>
                <c:pt idx="408">
                  <c:v>-10.518087663474491</c:v>
                </c:pt>
                <c:pt idx="409">
                  <c:v>-42.37551508793613</c:v>
                </c:pt>
                <c:pt idx="410">
                  <c:v>-15.840422489616802</c:v>
                </c:pt>
                <c:pt idx="411">
                  <c:v>44.437923701716095</c:v>
                </c:pt>
                <c:pt idx="412">
                  <c:v>15.078969280855123</c:v>
                </c:pt>
                <c:pt idx="413">
                  <c:v>45.173299379466904</c:v>
                </c:pt>
                <c:pt idx="414">
                  <c:v>-9.6770885138784521</c:v>
                </c:pt>
                <c:pt idx="415">
                  <c:v>21.009260637613732</c:v>
                </c:pt>
                <c:pt idx="416">
                  <c:v>71.571546775490177</c:v>
                </c:pt>
                <c:pt idx="417">
                  <c:v>46.84181264028841</c:v>
                </c:pt>
                <c:pt idx="418">
                  <c:v>34.837472246140372</c:v>
                </c:pt>
                <c:pt idx="419">
                  <c:v>-30.499640839777467</c:v>
                </c:pt>
                <c:pt idx="420">
                  <c:v>-48.967681349143156</c:v>
                </c:pt>
                <c:pt idx="421">
                  <c:v>-5.2333956769873007</c:v>
                </c:pt>
                <c:pt idx="422">
                  <c:v>73.592520134100383</c:v>
                </c:pt>
                <c:pt idx="423">
                  <c:v>86.254357004487332</c:v>
                </c:pt>
                <c:pt idx="424">
                  <c:v>-18.033932359940209</c:v>
                </c:pt>
                <c:pt idx="425">
                  <c:v>-6.9585305509275406</c:v>
                </c:pt>
                <c:pt idx="426">
                  <c:v>58.89991296862798</c:v>
                </c:pt>
                <c:pt idx="427">
                  <c:v>14.369501906554747</c:v>
                </c:pt>
                <c:pt idx="428">
                  <c:v>19.053027392862596</c:v>
                </c:pt>
                <c:pt idx="429">
                  <c:v>-66.498180960716567</c:v>
                </c:pt>
                <c:pt idx="430">
                  <c:v>-46.738713030510368</c:v>
                </c:pt>
                <c:pt idx="431">
                  <c:v>53.06772138070594</c:v>
                </c:pt>
                <c:pt idx="432">
                  <c:v>19.804876897845297</c:v>
                </c:pt>
                <c:pt idx="433">
                  <c:v>17.288088338259598</c:v>
                </c:pt>
                <c:pt idx="434">
                  <c:v>36.83004187642657</c:v>
                </c:pt>
                <c:pt idx="435">
                  <c:v>32.308430095206134</c:v>
                </c:pt>
                <c:pt idx="436">
                  <c:v>-13.658138803690434</c:v>
                </c:pt>
                <c:pt idx="437">
                  <c:v>-43.500562876778623</c:v>
                </c:pt>
                <c:pt idx="438">
                  <c:v>-7.9566449218573743</c:v>
                </c:pt>
                <c:pt idx="439">
                  <c:v>45.655729321991906</c:v>
                </c:pt>
                <c:pt idx="440">
                  <c:v>-45.282420280966669</c:v>
                </c:pt>
                <c:pt idx="441">
                  <c:v>-23.90373049330579</c:v>
                </c:pt>
                <c:pt idx="442">
                  <c:v>13.085151531863268</c:v>
                </c:pt>
                <c:pt idx="443">
                  <c:v>6.6593953912460302</c:v>
                </c:pt>
                <c:pt idx="444">
                  <c:v>0.56466577604359258</c:v>
                </c:pt>
                <c:pt idx="445">
                  <c:v>32.740995354915327</c:v>
                </c:pt>
                <c:pt idx="446">
                  <c:v>51.90826022751623</c:v>
                </c:pt>
                <c:pt idx="447">
                  <c:v>4.0645242581735062</c:v>
                </c:pt>
                <c:pt idx="448">
                  <c:v>32.450749391658626</c:v>
                </c:pt>
                <c:pt idx="449">
                  <c:v>21.239603046921946</c:v>
                </c:pt>
                <c:pt idx="450">
                  <c:v>-3.6503656832999107</c:v>
                </c:pt>
                <c:pt idx="451">
                  <c:v>58.80641751654867</c:v>
                </c:pt>
                <c:pt idx="452">
                  <c:v>19.2711024108728</c:v>
                </c:pt>
                <c:pt idx="453">
                  <c:v>40.227438891674034</c:v>
                </c:pt>
                <c:pt idx="454">
                  <c:v>-4.2241597002317803</c:v>
                </c:pt>
                <c:pt idx="455">
                  <c:v>13.639372490826034</c:v>
                </c:pt>
                <c:pt idx="456">
                  <c:v>3.3297450218587104</c:v>
                </c:pt>
                <c:pt idx="457">
                  <c:v>-35.179981991682496</c:v>
                </c:pt>
                <c:pt idx="458">
                  <c:v>63.496347529744142</c:v>
                </c:pt>
                <c:pt idx="459">
                  <c:v>-40.01372418240674</c:v>
                </c:pt>
                <c:pt idx="460">
                  <c:v>3.5679434183820837</c:v>
                </c:pt>
                <c:pt idx="461">
                  <c:v>-19.892941166712486</c:v>
                </c:pt>
                <c:pt idx="462">
                  <c:v>37.887687473509025</c:v>
                </c:pt>
                <c:pt idx="463">
                  <c:v>-3.441766344247168</c:v>
                </c:pt>
                <c:pt idx="464">
                  <c:v>22.133824988647703</c:v>
                </c:pt>
                <c:pt idx="465">
                  <c:v>-2.408126643462376</c:v>
                </c:pt>
                <c:pt idx="466">
                  <c:v>10.944118984119939</c:v>
                </c:pt>
                <c:pt idx="467">
                  <c:v>-17.237409668535246</c:v>
                </c:pt>
                <c:pt idx="468">
                  <c:v>-68.900288892849389</c:v>
                </c:pt>
                <c:pt idx="469">
                  <c:v>1.4936564389755738</c:v>
                </c:pt>
                <c:pt idx="470">
                  <c:v>57.723507640035464</c:v>
                </c:pt>
                <c:pt idx="471">
                  <c:v>37.643879363730854</c:v>
                </c:pt>
                <c:pt idx="472">
                  <c:v>-50.326483610290246</c:v>
                </c:pt>
                <c:pt idx="473">
                  <c:v>15.333579718535185</c:v>
                </c:pt>
                <c:pt idx="474">
                  <c:v>17.683643756533183</c:v>
                </c:pt>
                <c:pt idx="475">
                  <c:v>6.4340818602851124</c:v>
                </c:pt>
                <c:pt idx="476">
                  <c:v>4.1611269956171446</c:v>
                </c:pt>
                <c:pt idx="477">
                  <c:v>20.057295310985559</c:v>
                </c:pt>
                <c:pt idx="478">
                  <c:v>30.015165287835327</c:v>
                </c:pt>
                <c:pt idx="479">
                  <c:v>72.482460823979821</c:v>
                </c:pt>
                <c:pt idx="480">
                  <c:v>80.976288453578732</c:v>
                </c:pt>
                <c:pt idx="481">
                  <c:v>-30.910362773524323</c:v>
                </c:pt>
                <c:pt idx="482">
                  <c:v>39.206549040090088</c:v>
                </c:pt>
                <c:pt idx="483">
                  <c:v>-55.548887529634236</c:v>
                </c:pt>
                <c:pt idx="484">
                  <c:v>9.9778299170061597</c:v>
                </c:pt>
                <c:pt idx="485">
                  <c:v>-4.3701812596004874</c:v>
                </c:pt>
                <c:pt idx="486">
                  <c:v>0.68711188779931653</c:v>
                </c:pt>
                <c:pt idx="487">
                  <c:v>47.213279182096962</c:v>
                </c:pt>
                <c:pt idx="488">
                  <c:v>-9.5265914312923776</c:v>
                </c:pt>
                <c:pt idx="489">
                  <c:v>31.792749760967833</c:v>
                </c:pt>
                <c:pt idx="490">
                  <c:v>-15.7204604969898</c:v>
                </c:pt>
                <c:pt idx="491">
                  <c:v>-22.52752716754491</c:v>
                </c:pt>
                <c:pt idx="492">
                  <c:v>32.574613312814137</c:v>
                </c:pt>
                <c:pt idx="493">
                  <c:v>22.066952415750404</c:v>
                </c:pt>
                <c:pt idx="494">
                  <c:v>34.966634991128821</c:v>
                </c:pt>
                <c:pt idx="495">
                  <c:v>34.471235310451235</c:v>
                </c:pt>
                <c:pt idx="496">
                  <c:v>4.7279785203944567</c:v>
                </c:pt>
                <c:pt idx="497">
                  <c:v>36.844058951928851</c:v>
                </c:pt>
                <c:pt idx="498">
                  <c:v>-23.094929168005585</c:v>
                </c:pt>
                <c:pt idx="499">
                  <c:v>-82.120539342744294</c:v>
                </c:pt>
                <c:pt idx="500">
                  <c:v>-61.655024935526505</c:v>
                </c:pt>
                <c:pt idx="501">
                  <c:v>-15.322177573941472</c:v>
                </c:pt>
                <c:pt idx="502">
                  <c:v>121.33697647684954</c:v>
                </c:pt>
                <c:pt idx="503">
                  <c:v>6.598958728036056</c:v>
                </c:pt>
                <c:pt idx="504">
                  <c:v>2.9324659669173001</c:v>
                </c:pt>
                <c:pt idx="505">
                  <c:v>19.778335533414641</c:v>
                </c:pt>
                <c:pt idx="506">
                  <c:v>10.055243582719545</c:v>
                </c:pt>
                <c:pt idx="507">
                  <c:v>-0.55369270888570876</c:v>
                </c:pt>
                <c:pt idx="508">
                  <c:v>35.911663668275551</c:v>
                </c:pt>
                <c:pt idx="509">
                  <c:v>62.320083450511966</c:v>
                </c:pt>
                <c:pt idx="510">
                  <c:v>13.555102345151326</c:v>
                </c:pt>
                <c:pt idx="511">
                  <c:v>38.844767654803512</c:v>
                </c:pt>
                <c:pt idx="512">
                  <c:v>55.553155197783489</c:v>
                </c:pt>
                <c:pt idx="513">
                  <c:v>7.3417475610683427</c:v>
                </c:pt>
                <c:pt idx="514">
                  <c:v>12.730521928212189</c:v>
                </c:pt>
                <c:pt idx="515">
                  <c:v>53.916426343305652</c:v>
                </c:pt>
                <c:pt idx="516">
                  <c:v>57.25170893463946</c:v>
                </c:pt>
                <c:pt idx="517">
                  <c:v>-107.09722728188575</c:v>
                </c:pt>
                <c:pt idx="518">
                  <c:v>40.982877134404021</c:v>
                </c:pt>
                <c:pt idx="519">
                  <c:v>43.991473891452749</c:v>
                </c:pt>
                <c:pt idx="520">
                  <c:v>60.462001570335048</c:v>
                </c:pt>
                <c:pt idx="521">
                  <c:v>15.540626603700874</c:v>
                </c:pt>
                <c:pt idx="522">
                  <c:v>37.360967358835289</c:v>
                </c:pt>
                <c:pt idx="523">
                  <c:v>11.453192086634441</c:v>
                </c:pt>
                <c:pt idx="524">
                  <c:v>62.010881966240987</c:v>
                </c:pt>
                <c:pt idx="525">
                  <c:v>-34.685967511334361</c:v>
                </c:pt>
                <c:pt idx="526">
                  <c:v>-17.496413551031111</c:v>
                </c:pt>
                <c:pt idx="527">
                  <c:v>-5.124702270600781</c:v>
                </c:pt>
                <c:pt idx="528">
                  <c:v>-9.504566376595772</c:v>
                </c:pt>
                <c:pt idx="529">
                  <c:v>73.144507656510299</c:v>
                </c:pt>
                <c:pt idx="530">
                  <c:v>-1.9531705725836099</c:v>
                </c:pt>
                <c:pt idx="531">
                  <c:v>8.4231720504584473</c:v>
                </c:pt>
                <c:pt idx="532">
                  <c:v>-15.632572192534191</c:v>
                </c:pt>
                <c:pt idx="533">
                  <c:v>5.4008584717986921</c:v>
                </c:pt>
                <c:pt idx="534">
                  <c:v>50.056825738938677</c:v>
                </c:pt>
                <c:pt idx="535">
                  <c:v>-21.420130590647148</c:v>
                </c:pt>
                <c:pt idx="536">
                  <c:v>9.4761184385283812</c:v>
                </c:pt>
                <c:pt idx="537">
                  <c:v>28.777333117970592</c:v>
                </c:pt>
                <c:pt idx="538">
                  <c:v>-20.180153537761658</c:v>
                </c:pt>
                <c:pt idx="539">
                  <c:v>52.922287449137862</c:v>
                </c:pt>
                <c:pt idx="540">
                  <c:v>63.007381097316227</c:v>
                </c:pt>
                <c:pt idx="541">
                  <c:v>-33.553062926572508</c:v>
                </c:pt>
                <c:pt idx="542">
                  <c:v>-17.305716493434023</c:v>
                </c:pt>
                <c:pt idx="543">
                  <c:v>63.238007566241009</c:v>
                </c:pt>
                <c:pt idx="544">
                  <c:v>31.135783967672062</c:v>
                </c:pt>
                <c:pt idx="545">
                  <c:v>27.32260262056165</c:v>
                </c:pt>
                <c:pt idx="546">
                  <c:v>54.947736922790327</c:v>
                </c:pt>
                <c:pt idx="547">
                  <c:v>55.974516807595116</c:v>
                </c:pt>
                <c:pt idx="548">
                  <c:v>34.136092220183933</c:v>
                </c:pt>
                <c:pt idx="549">
                  <c:v>30.957599436855066</c:v>
                </c:pt>
                <c:pt idx="550">
                  <c:v>58.863972267444353</c:v>
                </c:pt>
                <c:pt idx="551">
                  <c:v>64.524136233632234</c:v>
                </c:pt>
                <c:pt idx="552">
                  <c:v>43.347938753559212</c:v>
                </c:pt>
                <c:pt idx="553">
                  <c:v>6.2328704121435061</c:v>
                </c:pt>
                <c:pt idx="554">
                  <c:v>49.667468918770616</c:v>
                </c:pt>
                <c:pt idx="555">
                  <c:v>-28.391338437125608</c:v>
                </c:pt>
                <c:pt idx="556">
                  <c:v>4.1689681107165697</c:v>
                </c:pt>
                <c:pt idx="557">
                  <c:v>8.3111153050725139</c:v>
                </c:pt>
                <c:pt idx="558">
                  <c:v>78.296799248238116</c:v>
                </c:pt>
                <c:pt idx="559">
                  <c:v>2.1713761805433336</c:v>
                </c:pt>
                <c:pt idx="560">
                  <c:v>-1.1112562151915224</c:v>
                </c:pt>
                <c:pt idx="561">
                  <c:v>-1.4190582399455101</c:v>
                </c:pt>
                <c:pt idx="562">
                  <c:v>-54.379447970265637</c:v>
                </c:pt>
                <c:pt idx="563">
                  <c:v>-4.9490925552547118</c:v>
                </c:pt>
                <c:pt idx="564">
                  <c:v>42.376824144493334</c:v>
                </c:pt>
                <c:pt idx="565">
                  <c:v>4.3985087617209535</c:v>
                </c:pt>
                <c:pt idx="566">
                  <c:v>3.861786013294628</c:v>
                </c:pt>
                <c:pt idx="567">
                  <c:v>30.531900673361157</c:v>
                </c:pt>
                <c:pt idx="568">
                  <c:v>53.959395206307455</c:v>
                </c:pt>
                <c:pt idx="569">
                  <c:v>42.907169325250329</c:v>
                </c:pt>
                <c:pt idx="570">
                  <c:v>46.089023194602916</c:v>
                </c:pt>
                <c:pt idx="571">
                  <c:v>24.929866485764848</c:v>
                </c:pt>
                <c:pt idx="572">
                  <c:v>38.373028425544064</c:v>
                </c:pt>
                <c:pt idx="573">
                  <c:v>-13.192423126159083</c:v>
                </c:pt>
                <c:pt idx="574">
                  <c:v>13.752609414453293</c:v>
                </c:pt>
                <c:pt idx="575">
                  <c:v>57.993363393751125</c:v>
                </c:pt>
                <c:pt idx="576">
                  <c:v>22.36273720860439</c:v>
                </c:pt>
                <c:pt idx="577">
                  <c:v>-48.591444322493203</c:v>
                </c:pt>
                <c:pt idx="578">
                  <c:v>10.549676058291997</c:v>
                </c:pt>
                <c:pt idx="579">
                  <c:v>15.56745591505511</c:v>
                </c:pt>
                <c:pt idx="580">
                  <c:v>67.355137616500386</c:v>
                </c:pt>
                <c:pt idx="581">
                  <c:v>30.695284423379377</c:v>
                </c:pt>
                <c:pt idx="582">
                  <c:v>-4.1508038961754714</c:v>
                </c:pt>
                <c:pt idx="583">
                  <c:v>-32.553416846804687</c:v>
                </c:pt>
                <c:pt idx="584">
                  <c:v>27.906376429282982</c:v>
                </c:pt>
                <c:pt idx="585">
                  <c:v>4.0832071825961487</c:v>
                </c:pt>
                <c:pt idx="586">
                  <c:v>-24.451377393995703</c:v>
                </c:pt>
                <c:pt idx="587">
                  <c:v>47.850921644184432</c:v>
                </c:pt>
                <c:pt idx="588">
                  <c:v>21.981582306633459</c:v>
                </c:pt>
                <c:pt idx="589">
                  <c:v>21.96209496001746</c:v>
                </c:pt>
                <c:pt idx="590">
                  <c:v>27.046682793278773</c:v>
                </c:pt>
                <c:pt idx="591">
                  <c:v>23.654839244813061</c:v>
                </c:pt>
                <c:pt idx="592">
                  <c:v>-55.383614663968338</c:v>
                </c:pt>
                <c:pt idx="593">
                  <c:v>72.41763672008895</c:v>
                </c:pt>
                <c:pt idx="594">
                  <c:v>55.983767766862648</c:v>
                </c:pt>
                <c:pt idx="595">
                  <c:v>61.848552449198934</c:v>
                </c:pt>
                <c:pt idx="596">
                  <c:v>60.655274466445796</c:v>
                </c:pt>
                <c:pt idx="597">
                  <c:v>38.821146631870725</c:v>
                </c:pt>
                <c:pt idx="598">
                  <c:v>5.7163795908861186</c:v>
                </c:pt>
                <c:pt idx="599">
                  <c:v>6.6835167097927428</c:v>
                </c:pt>
                <c:pt idx="600">
                  <c:v>58.346783305586769</c:v>
                </c:pt>
                <c:pt idx="601">
                  <c:v>28.060399594252182</c:v>
                </c:pt>
                <c:pt idx="602">
                  <c:v>41.426727193178493</c:v>
                </c:pt>
                <c:pt idx="603">
                  <c:v>29.025776162236546</c:v>
                </c:pt>
                <c:pt idx="604">
                  <c:v>34.78058610720629</c:v>
                </c:pt>
                <c:pt idx="605">
                  <c:v>20.035400456581105</c:v>
                </c:pt>
                <c:pt idx="606">
                  <c:v>19.414567003110786</c:v>
                </c:pt>
                <c:pt idx="607">
                  <c:v>49.270661858720096</c:v>
                </c:pt>
                <c:pt idx="608">
                  <c:v>73.232366701779839</c:v>
                </c:pt>
                <c:pt idx="609">
                  <c:v>70.338445443728006</c:v>
                </c:pt>
                <c:pt idx="610">
                  <c:v>32.687753446264054</c:v>
                </c:pt>
                <c:pt idx="611">
                  <c:v>43.206504867249294</c:v>
                </c:pt>
                <c:pt idx="612">
                  <c:v>87.574089801095781</c:v>
                </c:pt>
                <c:pt idx="613">
                  <c:v>92.893823237463792</c:v>
                </c:pt>
                <c:pt idx="614">
                  <c:v>18.31321617298001</c:v>
                </c:pt>
                <c:pt idx="615">
                  <c:v>10.740897042400466</c:v>
                </c:pt>
                <c:pt idx="616">
                  <c:v>53.413745368551901</c:v>
                </c:pt>
                <c:pt idx="617">
                  <c:v>24.336002655593621</c:v>
                </c:pt>
                <c:pt idx="618">
                  <c:v>5.9209402821432287</c:v>
                </c:pt>
                <c:pt idx="619">
                  <c:v>21.620718114598574</c:v>
                </c:pt>
                <c:pt idx="620">
                  <c:v>41.21047427743266</c:v>
                </c:pt>
                <c:pt idx="621">
                  <c:v>24.059935847344629</c:v>
                </c:pt>
                <c:pt idx="622">
                  <c:v>16.209656275722157</c:v>
                </c:pt>
                <c:pt idx="623">
                  <c:v>57.06286449731823</c:v>
                </c:pt>
                <c:pt idx="624">
                  <c:v>57.859078522852265</c:v>
                </c:pt>
                <c:pt idx="625">
                  <c:v>43.029954985785004</c:v>
                </c:pt>
                <c:pt idx="626">
                  <c:v>45.180995921666273</c:v>
                </c:pt>
                <c:pt idx="627">
                  <c:v>78.083785714117809</c:v>
                </c:pt>
                <c:pt idx="628">
                  <c:v>40.804582543353987</c:v>
                </c:pt>
                <c:pt idx="629">
                  <c:v>32.403310492043509</c:v>
                </c:pt>
                <c:pt idx="630">
                  <c:v>88.099382554844468</c:v>
                </c:pt>
                <c:pt idx="631">
                  <c:v>2.2831338650459934</c:v>
                </c:pt>
                <c:pt idx="632">
                  <c:v>29.131844526171541</c:v>
                </c:pt>
                <c:pt idx="633">
                  <c:v>-23.855666211497784</c:v>
                </c:pt>
                <c:pt idx="634">
                  <c:v>76.675578021967894</c:v>
                </c:pt>
                <c:pt idx="635">
                  <c:v>51.92841975134381</c:v>
                </c:pt>
                <c:pt idx="636">
                  <c:v>42.078337441174682</c:v>
                </c:pt>
                <c:pt idx="637">
                  <c:v>55.863692917033447</c:v>
                </c:pt>
                <c:pt idx="638">
                  <c:v>32.275910577674907</c:v>
                </c:pt>
                <c:pt idx="639">
                  <c:v>46.314550464875587</c:v>
                </c:pt>
                <c:pt idx="640">
                  <c:v>13.206265588021822</c:v>
                </c:pt>
                <c:pt idx="641">
                  <c:v>32.075325116834186</c:v>
                </c:pt>
                <c:pt idx="642">
                  <c:v>16.127647431666315</c:v>
                </c:pt>
                <c:pt idx="643">
                  <c:v>61.60613956666139</c:v>
                </c:pt>
                <c:pt idx="644">
                  <c:v>40.192820143279206</c:v>
                </c:pt>
              </c:numCache>
            </c:numRef>
          </c:yVal>
          <c:smooth val="0"/>
        </c:ser>
        <c:ser>
          <c:idx val="0"/>
          <c:order val="4"/>
          <c:tx>
            <c:strRef>
              <c:f>calc!$O$5</c:f>
              <c:strCache>
                <c:ptCount val="1"/>
                <c:pt idx="0">
                  <c:v>first correction</c:v>
                </c:pt>
              </c:strCache>
            </c:strRef>
          </c:tx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calc!$O$6:$O$2073</c:f>
              <c:numCache>
                <c:formatCode>General</c:formatCode>
                <c:ptCount val="2068"/>
                <c:pt idx="0">
                  <c:v>159.71244762674345</c:v>
                </c:pt>
                <c:pt idx="1">
                  <c:v>1.8253474156637974</c:v>
                </c:pt>
                <c:pt idx="2">
                  <c:v>-7.3014040477129596</c:v>
                </c:pt>
                <c:pt idx="3">
                  <c:v>25.554732879860111</c:v>
                </c:pt>
                <c:pt idx="4">
                  <c:v>-12.777472185991764</c:v>
                </c:pt>
                <c:pt idx="5">
                  <c:v>4.5633658416960037</c:v>
                </c:pt>
                <c:pt idx="6">
                  <c:v>11.864732484458079</c:v>
                </c:pt>
                <c:pt idx="7">
                  <c:v>6.3887096606486322</c:v>
                </c:pt>
                <c:pt idx="8">
                  <c:v>24.642068705614324</c:v>
                </c:pt>
                <c:pt idx="9">
                  <c:v>-21.904281177895783</c:v>
                </c:pt>
                <c:pt idx="10">
                  <c:v>43.807940781578395</c:v>
                </c:pt>
                <c:pt idx="11">
                  <c:v>23.7294041715076</c:v>
                </c:pt>
                <c:pt idx="12">
                  <c:v>17.340742357339288</c:v>
                </c:pt>
                <c:pt idx="13">
                  <c:v>20.078742436638674</c:v>
                </c:pt>
                <c:pt idx="14">
                  <c:v>-10.039436498863413</c:v>
                </c:pt>
                <c:pt idx="15">
                  <c:v>-9.1267586555817211</c:v>
                </c:pt>
                <c:pt idx="16">
                  <c:v>10.039392982095448</c:v>
                </c:pt>
                <c:pt idx="17">
                  <c:v>29.205385978064747</c:v>
                </c:pt>
                <c:pt idx="18">
                  <c:v>39.244652304748122</c:v>
                </c:pt>
                <c:pt idx="19">
                  <c:v>54.759796401070155</c:v>
                </c:pt>
                <c:pt idx="20">
                  <c:v>45.633253652161031</c:v>
                </c:pt>
                <c:pt idx="21">
                  <c:v>0</c:v>
                </c:pt>
                <c:pt idx="22">
                  <c:v>-8.2140811718635742</c:v>
                </c:pt>
                <c:pt idx="23">
                  <c:v>9.1267226913102455</c:v>
                </c:pt>
                <c:pt idx="24">
                  <c:v>42.895283806239995</c:v>
                </c:pt>
                <c:pt idx="25">
                  <c:v>-28.293068859826167</c:v>
                </c:pt>
                <c:pt idx="26">
                  <c:v>-2.7380238207969505</c:v>
                </c:pt>
                <c:pt idx="27">
                  <c:v>17.340742357339288</c:v>
                </c:pt>
                <c:pt idx="28">
                  <c:v>58.410403417575459</c:v>
                </c:pt>
                <c:pt idx="29">
                  <c:v>20.991408410108594</c:v>
                </c:pt>
                <c:pt idx="30">
                  <c:v>68.449542998473859</c:v>
                </c:pt>
                <c:pt idx="31">
                  <c:v>-42.896078256051453</c:v>
                </c:pt>
                <c:pt idx="32">
                  <c:v>9.1267226913102455</c:v>
                </c:pt>
                <c:pt idx="33">
                  <c:v>-27.380383827029721</c:v>
                </c:pt>
                <c:pt idx="34">
                  <c:v>54.759796401070155</c:v>
                </c:pt>
                <c:pt idx="35">
                  <c:v>-14.60283110840275</c:v>
                </c:pt>
                <c:pt idx="36">
                  <c:v>-6.3887272831421633</c:v>
                </c:pt>
                <c:pt idx="37">
                  <c:v>3.6506933926917631</c:v>
                </c:pt>
                <c:pt idx="38">
                  <c:v>45.633253652161031</c:v>
                </c:pt>
                <c:pt idx="39">
                  <c:v>-28.293068859828246</c:v>
                </c:pt>
                <c:pt idx="40">
                  <c:v>62.061004671565762</c:v>
                </c:pt>
                <c:pt idx="41">
                  <c:v>17.340742357341362</c:v>
                </c:pt>
                <c:pt idx="42">
                  <c:v>25.554732879858037</c:v>
                </c:pt>
                <c:pt idx="43">
                  <c:v>22.816739277550074</c:v>
                </c:pt>
                <c:pt idx="44">
                  <c:v>-16.428191468862039</c:v>
                </c:pt>
                <c:pt idx="45">
                  <c:v>69.362189889974076</c:v>
                </c:pt>
                <c:pt idx="46">
                  <c:v>-10.039436498861338</c:v>
                </c:pt>
                <c:pt idx="47">
                  <c:v>-10.952114701696368</c:v>
                </c:pt>
                <c:pt idx="48">
                  <c:v>57.497752203663779</c:v>
                </c:pt>
                <c:pt idx="49">
                  <c:v>-29.205754252014714</c:v>
                </c:pt>
                <c:pt idx="50">
                  <c:v>7.3013810305787468</c:v>
                </c:pt>
                <c:pt idx="51">
                  <c:v>-14.60283110840275</c:v>
                </c:pt>
                <c:pt idx="52">
                  <c:v>70.274836421223966</c:v>
                </c:pt>
                <c:pt idx="53">
                  <c:v>49.283875072715475</c:v>
                </c:pt>
                <c:pt idx="54">
                  <c:v>-19.166234705754782</c:v>
                </c:pt>
                <c:pt idx="55">
                  <c:v>28.292723243347279</c:v>
                </c:pt>
                <c:pt idx="56">
                  <c:v>25.554732879860111</c:v>
                </c:pt>
                <c:pt idx="57">
                  <c:v>-18.25355326730854</c:v>
                </c:pt>
                <c:pt idx="58">
                  <c:v>9.1267226913102455</c:v>
                </c:pt>
                <c:pt idx="59">
                  <c:v>10.952062913146724</c:v>
                </c:pt>
                <c:pt idx="60">
                  <c:v>-39.245317283471415</c:v>
                </c:pt>
                <c:pt idx="61">
                  <c:v>-58.411876510813528</c:v>
                </c:pt>
                <c:pt idx="62">
                  <c:v>4.5633658416960037</c:v>
                </c:pt>
                <c:pt idx="63">
                  <c:v>20.991408410106519</c:v>
                </c:pt>
                <c:pt idx="64">
                  <c:v>7.3013810305787468</c:v>
                </c:pt>
                <c:pt idx="65">
                  <c:v>26.467396694234846</c:v>
                </c:pt>
                <c:pt idx="66">
                  <c:v>22.816739277550074</c:v>
                </c:pt>
                <c:pt idx="67">
                  <c:v>42.895283806239995</c:v>
                </c:pt>
                <c:pt idx="68">
                  <c:v>51.109183622561574</c:v>
                </c:pt>
                <c:pt idx="69">
                  <c:v>-10.039436498861338</c:v>
                </c:pt>
                <c:pt idx="70">
                  <c:v>-10.952114701696368</c:v>
                </c:pt>
                <c:pt idx="71">
                  <c:v>45.633253652161031</c:v>
                </c:pt>
                <c:pt idx="72">
                  <c:v>20.078742436638674</c:v>
                </c:pt>
                <c:pt idx="73">
                  <c:v>11.864732484458079</c:v>
                </c:pt>
                <c:pt idx="74">
                  <c:v>-26.467699153631486</c:v>
                </c:pt>
                <c:pt idx="75">
                  <c:v>-39.245317283471415</c:v>
                </c:pt>
                <c:pt idx="76">
                  <c:v>38.331993529382679</c:v>
                </c:pt>
                <c:pt idx="77">
                  <c:v>38.331993529382679</c:v>
                </c:pt>
                <c:pt idx="78">
                  <c:v>14.602739039873798</c:v>
                </c:pt>
                <c:pt idx="79">
                  <c:v>-47.459537555031766</c:v>
                </c:pt>
                <c:pt idx="80">
                  <c:v>-13.690151467435841</c:v>
                </c:pt>
                <c:pt idx="81">
                  <c:v>62.973654084610502</c:v>
                </c:pt>
                <c:pt idx="82">
                  <c:v>-18.25355326730854</c:v>
                </c:pt>
                <c:pt idx="83">
                  <c:v>-19.166234705754782</c:v>
                </c:pt>
                <c:pt idx="84">
                  <c:v>10.952062913146724</c:v>
                </c:pt>
                <c:pt idx="85">
                  <c:v>-2.7380238207948748</c:v>
                </c:pt>
                <c:pt idx="86">
                  <c:v>14.602739039873798</c:v>
                </c:pt>
                <c:pt idx="87">
                  <c:v>54.759796401070155</c:v>
                </c:pt>
                <c:pt idx="88">
                  <c:v>-4.5633748327642536</c:v>
                </c:pt>
                <c:pt idx="89">
                  <c:v>12.777401696021414</c:v>
                </c:pt>
                <c:pt idx="90">
                  <c:v>34.681354828183075</c:v>
                </c:pt>
                <c:pt idx="91">
                  <c:v>-0.91267424729901991</c:v>
                </c:pt>
                <c:pt idx="92">
                  <c:v>-31.031126114527037</c:v>
                </c:pt>
                <c:pt idx="93">
                  <c:v>36.506674898713584</c:v>
                </c:pt>
                <c:pt idx="94">
                  <c:v>48.371220257673443</c:v>
                </c:pt>
                <c:pt idx="95">
                  <c:v>2.7380205840102763</c:v>
                </c:pt>
                <c:pt idx="96">
                  <c:v>15.515407172146691</c:v>
                </c:pt>
                <c:pt idx="97">
                  <c:v>-18.25355326730854</c:v>
                </c:pt>
                <c:pt idx="98">
                  <c:v>-49.284923789207383</c:v>
                </c:pt>
                <c:pt idx="99">
                  <c:v>43.807940781578395</c:v>
                </c:pt>
                <c:pt idx="100">
                  <c:v>55.672448695403162</c:v>
                </c:pt>
                <c:pt idx="101">
                  <c:v>-26.467699153631486</c:v>
                </c:pt>
                <c:pt idx="102">
                  <c:v>29.205385978064747</c:v>
                </c:pt>
                <c:pt idx="103">
                  <c:v>-0.91267424729901991</c:v>
                </c:pt>
                <c:pt idx="104">
                  <c:v>4.5633658416960037</c:v>
                </c:pt>
                <c:pt idx="105">
                  <c:v>-28.293068859828246</c:v>
                </c:pt>
                <c:pt idx="106">
                  <c:v>40.157310720126233</c:v>
                </c:pt>
                <c:pt idx="107">
                  <c:v>-0.91267424729901991</c:v>
                </c:pt>
                <c:pt idx="108">
                  <c:v>-18.25355326730854</c:v>
                </c:pt>
                <c:pt idx="109">
                  <c:v>31.943372022788523</c:v>
                </c:pt>
                <c:pt idx="110">
                  <c:v>52.934490732034391</c:v>
                </c:pt>
                <c:pt idx="111">
                  <c:v>35.59401504342803</c:v>
                </c:pt>
                <c:pt idx="112">
                  <c:v>54.759796401070155</c:v>
                </c:pt>
                <c:pt idx="113">
                  <c:v>4.5633658416960037</c:v>
                </c:pt>
                <c:pt idx="114">
                  <c:v>39.244652304748122</c:v>
                </c:pt>
                <c:pt idx="115">
                  <c:v>15.515407172146691</c:v>
                </c:pt>
                <c:pt idx="116">
                  <c:v>52.021837357349654</c:v>
                </c:pt>
                <c:pt idx="117">
                  <c:v>-17.340872188340192</c:v>
                </c:pt>
                <c:pt idx="118">
                  <c:v>-2.7380238207948748</c:v>
                </c:pt>
                <c:pt idx="119">
                  <c:v>31.943372022788523</c:v>
                </c:pt>
                <c:pt idx="120">
                  <c:v>-3.650699146975473</c:v>
                </c:pt>
                <c:pt idx="121">
                  <c:v>46.545909547387204</c:v>
                </c:pt>
                <c:pt idx="122">
                  <c:v>54.759796401070155</c:v>
                </c:pt>
                <c:pt idx="123">
                  <c:v>2.7380205840102763</c:v>
                </c:pt>
                <c:pt idx="124">
                  <c:v>-30.118440003583018</c:v>
                </c:pt>
                <c:pt idx="125">
                  <c:v>-61.149969330480396</c:v>
                </c:pt>
                <c:pt idx="126">
                  <c:v>-1.8253488542347343</c:v>
                </c:pt>
                <c:pt idx="127">
                  <c:v>-20.078916503672826</c:v>
                </c:pt>
                <c:pt idx="128">
                  <c:v>85.789772326162549</c:v>
                </c:pt>
                <c:pt idx="129">
                  <c:v>58.410403417573384</c:v>
                </c:pt>
                <c:pt idx="130">
                  <c:v>6.3887096606486322</c:v>
                </c:pt>
                <c:pt idx="131">
                  <c:v>31.943372022788523</c:v>
                </c:pt>
                <c:pt idx="132">
                  <c:v>25.554732879858037</c:v>
                </c:pt>
                <c:pt idx="133">
                  <c:v>52.021837357347579</c:v>
                </c:pt>
                <c:pt idx="134">
                  <c:v>53.847143746611934</c:v>
                </c:pt>
                <c:pt idx="135">
                  <c:v>36.506674898713584</c:v>
                </c:pt>
                <c:pt idx="136">
                  <c:v>48.371220257673443</c:v>
                </c:pt>
                <c:pt idx="137">
                  <c:v>20.078742436638674</c:v>
                </c:pt>
                <c:pt idx="138">
                  <c:v>15.515407172146691</c:v>
                </c:pt>
                <c:pt idx="139">
                  <c:v>-0.91267424730109514</c:v>
                </c:pt>
                <c:pt idx="140">
                  <c:v>36.506674898713584</c:v>
                </c:pt>
                <c:pt idx="141">
                  <c:v>-17.340872188342267</c:v>
                </c:pt>
                <c:pt idx="142">
                  <c:v>42.895283806239995</c:v>
                </c:pt>
                <c:pt idx="143">
                  <c:v>-33.769186603514818</c:v>
                </c:pt>
                <c:pt idx="144">
                  <c:v>70.274836421221892</c:v>
                </c:pt>
                <c:pt idx="145">
                  <c:v>63.886303137460494</c:v>
                </c:pt>
                <c:pt idx="146">
                  <c:v>58.410403417573384</c:v>
                </c:pt>
                <c:pt idx="147">
                  <c:v>13.690070547830731</c:v>
                </c:pt>
                <c:pt idx="148">
                  <c:v>42.89528380623792</c:v>
                </c:pt>
                <c:pt idx="149">
                  <c:v>6.3887096606486322</c:v>
                </c:pt>
                <c:pt idx="150">
                  <c:v>21.904074023747725</c:v>
                </c:pt>
                <c:pt idx="151">
                  <c:v>8.2140520408033648</c:v>
                </c:pt>
                <c:pt idx="152">
                  <c:v>36.506674898713584</c:v>
                </c:pt>
                <c:pt idx="153">
                  <c:v>-39.24531728347349</c:v>
                </c:pt>
                <c:pt idx="154">
                  <c:v>9.1267226913102455</c:v>
                </c:pt>
                <c:pt idx="155">
                  <c:v>52.021837357349654</c:v>
                </c:pt>
                <c:pt idx="156">
                  <c:v>1.8253474156637974</c:v>
                </c:pt>
                <c:pt idx="157">
                  <c:v>31.030710367796519</c:v>
                </c:pt>
                <c:pt idx="158">
                  <c:v>16.428074944637185</c:v>
                </c:pt>
                <c:pt idx="159">
                  <c:v>63.886303137460494</c:v>
                </c:pt>
                <c:pt idx="160">
                  <c:v>114.99407497872767</c:v>
                </c:pt>
                <c:pt idx="161">
                  <c:v>-13.690151467435841</c:v>
                </c:pt>
                <c:pt idx="162">
                  <c:v>25.554732879860111</c:v>
                </c:pt>
                <c:pt idx="163">
                  <c:v>-16.428191468862039</c:v>
                </c:pt>
                <c:pt idx="164">
                  <c:v>49.283875072715475</c:v>
                </c:pt>
                <c:pt idx="165">
                  <c:v>-19.166234705754782</c:v>
                </c:pt>
                <c:pt idx="166">
                  <c:v>-0.91267424729901991</c:v>
                </c:pt>
                <c:pt idx="167">
                  <c:v>-28.293068859826167</c:v>
                </c:pt>
                <c:pt idx="168">
                  <c:v>-1.825348854232659</c:v>
                </c:pt>
                <c:pt idx="169">
                  <c:v>-10.039436498861338</c:v>
                </c:pt>
                <c:pt idx="170">
                  <c:v>-15.515511108880176</c:v>
                </c:pt>
                <c:pt idx="171">
                  <c:v>-32.856499414501137</c:v>
                </c:pt>
                <c:pt idx="172">
                  <c:v>36.506674898713584</c:v>
                </c:pt>
                <c:pt idx="173">
                  <c:v>13.690070547830731</c:v>
                </c:pt>
                <c:pt idx="174">
                  <c:v>-86.705658130668553</c:v>
                </c:pt>
                <c:pt idx="175">
                  <c:v>28.292723243345204</c:v>
                </c:pt>
                <c:pt idx="176">
                  <c:v>-30.118440003583018</c:v>
                </c:pt>
                <c:pt idx="177">
                  <c:v>67.536895746727126</c:v>
                </c:pt>
                <c:pt idx="178">
                  <c:v>59.323054271328004</c:v>
                </c:pt>
                <c:pt idx="179">
                  <c:v>-12.777472185989687</c:v>
                </c:pt>
                <c:pt idx="180">
                  <c:v>4.5633658416960037</c:v>
                </c:pt>
                <c:pt idx="181">
                  <c:v>-44.72146089792642</c:v>
                </c:pt>
                <c:pt idx="182">
                  <c:v>40.157310720124158</c:v>
                </c:pt>
                <c:pt idx="183">
                  <c:v>54.759796401070155</c:v>
                </c:pt>
                <c:pt idx="184">
                  <c:v>21.90407402374565</c:v>
                </c:pt>
                <c:pt idx="185">
                  <c:v>25.554732879858037</c:v>
                </c:pt>
                <c:pt idx="186">
                  <c:v>19.16607610334809</c:v>
                </c:pt>
                <c:pt idx="187">
                  <c:v>56.58510062960508</c:v>
                </c:pt>
                <c:pt idx="188">
                  <c:v>16.428074944637185</c:v>
                </c:pt>
                <c:pt idx="189">
                  <c:v>10.039392982093371</c:v>
                </c:pt>
                <c:pt idx="190">
                  <c:v>29.205385978066822</c:v>
                </c:pt>
                <c:pt idx="191">
                  <c:v>-73.015075558567958</c:v>
                </c:pt>
                <c:pt idx="192">
                  <c:v>-16.428191468862039</c:v>
                </c:pt>
                <c:pt idx="193">
                  <c:v>-24.642330885060328</c:v>
                </c:pt>
                <c:pt idx="194">
                  <c:v>-13.690151467435841</c:v>
                </c:pt>
                <c:pt idx="195">
                  <c:v>5.4760379310169682</c:v>
                </c:pt>
                <c:pt idx="196">
                  <c:v>-48.372230492514937</c:v>
                </c:pt>
                <c:pt idx="197">
                  <c:v>3.6506933926917631</c:v>
                </c:pt>
                <c:pt idx="198">
                  <c:v>0</c:v>
                </c:pt>
                <c:pt idx="199">
                  <c:v>96.741429082082377</c:v>
                </c:pt>
                <c:pt idx="200">
                  <c:v>114.08144610951159</c:v>
                </c:pt>
                <c:pt idx="201">
                  <c:v>24.64206870561225</c:v>
                </c:pt>
                <c:pt idx="202">
                  <c:v>5.4760379310169682</c:v>
                </c:pt>
                <c:pt idx="203">
                  <c:v>-69.364267179641345</c:v>
                </c:pt>
                <c:pt idx="204">
                  <c:v>-8.2140811718635742</c:v>
                </c:pt>
                <c:pt idx="205">
                  <c:v>20.078742436636599</c:v>
                </c:pt>
                <c:pt idx="206">
                  <c:v>41.98262647087811</c:v>
                </c:pt>
                <c:pt idx="207">
                  <c:v>49.283875072717549</c:v>
                </c:pt>
                <c:pt idx="208">
                  <c:v>21.90407402374565</c:v>
                </c:pt>
                <c:pt idx="209">
                  <c:v>28.292723243347279</c:v>
                </c:pt>
                <c:pt idx="210">
                  <c:v>17.340742357341362</c:v>
                </c:pt>
                <c:pt idx="211">
                  <c:v>1.8253474156617224</c:v>
                </c:pt>
                <c:pt idx="212">
                  <c:v>-21.904281177893708</c:v>
                </c:pt>
                <c:pt idx="213">
                  <c:v>-23.729647289903756</c:v>
                </c:pt>
                <c:pt idx="214">
                  <c:v>41.069968775504869</c:v>
                </c:pt>
                <c:pt idx="215">
                  <c:v>-13.690151467435841</c:v>
                </c:pt>
                <c:pt idx="216">
                  <c:v>-42.896078256051453</c:v>
                </c:pt>
                <c:pt idx="217">
                  <c:v>0.9126738876562851</c:v>
                </c:pt>
                <c:pt idx="218">
                  <c:v>-20.0789165036749</c:v>
                </c:pt>
                <c:pt idx="219">
                  <c:v>41.98262647087811</c:v>
                </c:pt>
                <c:pt idx="220">
                  <c:v>36.506674898713584</c:v>
                </c:pt>
                <c:pt idx="221">
                  <c:v>-14.602831108400675</c:v>
                </c:pt>
                <c:pt idx="222">
                  <c:v>13.690070547830731</c:v>
                </c:pt>
                <c:pt idx="223">
                  <c:v>19.166076103350168</c:v>
                </c:pt>
                <c:pt idx="224">
                  <c:v>9.1267226913102455</c:v>
                </c:pt>
                <c:pt idx="225">
                  <c:v>-6.3887272831421633</c:v>
                </c:pt>
                <c:pt idx="226">
                  <c:v>45.633253652161031</c:v>
                </c:pt>
                <c:pt idx="227">
                  <c:v>-36.507250326570158</c:v>
                </c:pt>
                <c:pt idx="228">
                  <c:v>-16.428191468862039</c:v>
                </c:pt>
                <c:pt idx="229">
                  <c:v>42.895283806239995</c:v>
                </c:pt>
                <c:pt idx="230">
                  <c:v>22.816739277550074</c:v>
                </c:pt>
                <c:pt idx="231">
                  <c:v>-24.642330885058254</c:v>
                </c:pt>
                <c:pt idx="232">
                  <c:v>52.021837357349654</c:v>
                </c:pt>
                <c:pt idx="233">
                  <c:v>31.943372022788523</c:v>
                </c:pt>
                <c:pt idx="234">
                  <c:v>8.2140520408033648</c:v>
                </c:pt>
                <c:pt idx="235">
                  <c:v>-19.166234705754782</c:v>
                </c:pt>
                <c:pt idx="236">
                  <c:v>17.340742357341362</c:v>
                </c:pt>
                <c:pt idx="237">
                  <c:v>55.672448695405244</c:v>
                </c:pt>
                <c:pt idx="238">
                  <c:v>-16.428191468864114</c:v>
                </c:pt>
                <c:pt idx="239">
                  <c:v>16.428074944637185</c:v>
                </c:pt>
                <c:pt idx="240">
                  <c:v>-31.943812584834433</c:v>
                </c:pt>
                <c:pt idx="241">
                  <c:v>-30.118440003583018</c:v>
                </c:pt>
                <c:pt idx="242">
                  <c:v>62.061004671565762</c:v>
                </c:pt>
                <c:pt idx="243">
                  <c:v>33.768694252990869</c:v>
                </c:pt>
                <c:pt idx="244">
                  <c:v>55.672448695403162</c:v>
                </c:pt>
                <c:pt idx="245">
                  <c:v>-16.428191468862039</c:v>
                </c:pt>
                <c:pt idx="246">
                  <c:v>40.157310720124158</c:v>
                </c:pt>
                <c:pt idx="247">
                  <c:v>-10.952114701696368</c:v>
                </c:pt>
                <c:pt idx="248">
                  <c:v>-25.555014839637579</c:v>
                </c:pt>
                <c:pt idx="249">
                  <c:v>88.527691381001034</c:v>
                </c:pt>
                <c:pt idx="250">
                  <c:v>28.292723243345204</c:v>
                </c:pt>
                <c:pt idx="251">
                  <c:v>-46.546844976770238</c:v>
                </c:pt>
                <c:pt idx="252">
                  <c:v>12.777401696023489</c:v>
                </c:pt>
                <c:pt idx="253">
                  <c:v>51.109183622563648</c:v>
                </c:pt>
                <c:pt idx="254">
                  <c:v>-14.602831108400675</c:v>
                </c:pt>
                <c:pt idx="255">
                  <c:v>47.458565082562068</c:v>
                </c:pt>
                <c:pt idx="256">
                  <c:v>62.061004671565762</c:v>
                </c:pt>
                <c:pt idx="257">
                  <c:v>-10.039436498861338</c:v>
                </c:pt>
                <c:pt idx="258">
                  <c:v>-17.340872188342267</c:v>
                </c:pt>
                <c:pt idx="259">
                  <c:v>-19.166234705754782</c:v>
                </c:pt>
                <c:pt idx="260">
                  <c:v>-28.293068859826167</c:v>
                </c:pt>
                <c:pt idx="261">
                  <c:v>-2.7380238207948748</c:v>
                </c:pt>
                <c:pt idx="262">
                  <c:v>18.253409410246991</c:v>
                </c:pt>
                <c:pt idx="263">
                  <c:v>25.554732879858037</c:v>
                </c:pt>
                <c:pt idx="264">
                  <c:v>50.19652952768223</c:v>
                </c:pt>
                <c:pt idx="265">
                  <c:v>-2.7380238207948748</c:v>
                </c:pt>
                <c:pt idx="266">
                  <c:v>66.624248134745926</c:v>
                </c:pt>
                <c:pt idx="267">
                  <c:v>94.003519759175532</c:v>
                </c:pt>
                <c:pt idx="268">
                  <c:v>3.6506933926917631</c:v>
                </c:pt>
                <c:pt idx="269">
                  <c:v>31.030710367794445</c:v>
                </c:pt>
                <c:pt idx="270">
                  <c:v>-31.943812584834433</c:v>
                </c:pt>
                <c:pt idx="271">
                  <c:v>28.292723243345204</c:v>
                </c:pt>
                <c:pt idx="272">
                  <c:v>-36.507250326570158</c:v>
                </c:pt>
                <c:pt idx="273">
                  <c:v>-4.5633748327642536</c:v>
                </c:pt>
                <c:pt idx="274">
                  <c:v>104.95513758354109</c:v>
                </c:pt>
                <c:pt idx="275">
                  <c:v>-69.36426717964342</c:v>
                </c:pt>
                <c:pt idx="276">
                  <c:v>-3.650699146975473</c:v>
                </c:pt>
                <c:pt idx="277">
                  <c:v>10.039392982093371</c:v>
                </c:pt>
                <c:pt idx="278">
                  <c:v>53.847143746611934</c:v>
                </c:pt>
                <c:pt idx="279">
                  <c:v>58.410403417573384</c:v>
                </c:pt>
                <c:pt idx="280">
                  <c:v>-35.594562059558562</c:v>
                </c:pt>
                <c:pt idx="281">
                  <c:v>-18.25355326730854</c:v>
                </c:pt>
                <c:pt idx="282">
                  <c:v>19.16607610334809</c:v>
                </c:pt>
                <c:pt idx="283">
                  <c:v>-10.952114701696368</c:v>
                </c:pt>
                <c:pt idx="284">
                  <c:v>-18.25355326730854</c:v>
                </c:pt>
                <c:pt idx="285">
                  <c:v>56.58510062960508</c:v>
                </c:pt>
                <c:pt idx="286">
                  <c:v>-23.729647289905834</c:v>
                </c:pt>
                <c:pt idx="287">
                  <c:v>0.91267388765836033</c:v>
                </c:pt>
                <c:pt idx="288">
                  <c:v>-37.419938952900019</c:v>
                </c:pt>
                <c:pt idx="289">
                  <c:v>0.9126738876562851</c:v>
                </c:pt>
                <c:pt idx="290">
                  <c:v>53.847143746611934</c:v>
                </c:pt>
                <c:pt idx="291">
                  <c:v>0.9126738876562851</c:v>
                </c:pt>
                <c:pt idx="292">
                  <c:v>69.36218988997615</c:v>
                </c:pt>
                <c:pt idx="293">
                  <c:v>22.816739277550074</c:v>
                </c:pt>
                <c:pt idx="294">
                  <c:v>30.118048352885221</c:v>
                </c:pt>
                <c:pt idx="295">
                  <c:v>-101.30903520437089</c:v>
                </c:pt>
                <c:pt idx="296">
                  <c:v>10.039392982095448</c:v>
                </c:pt>
                <c:pt idx="297">
                  <c:v>-21.904281177893708</c:v>
                </c:pt>
                <c:pt idx="298">
                  <c:v>-8.2140811718635742</c:v>
                </c:pt>
                <c:pt idx="299">
                  <c:v>-31.943812584834433</c:v>
                </c:pt>
                <c:pt idx="300">
                  <c:v>17.340742357341362</c:v>
                </c:pt>
                <c:pt idx="301">
                  <c:v>36.506674898713584</c:v>
                </c:pt>
                <c:pt idx="302">
                  <c:v>-3.6506991469733974</c:v>
                </c:pt>
                <c:pt idx="303">
                  <c:v>9.1267226913102455</c:v>
                </c:pt>
                <c:pt idx="304">
                  <c:v>31.030710367794445</c:v>
                </c:pt>
                <c:pt idx="305">
                  <c:v>49.283875072717549</c:v>
                </c:pt>
                <c:pt idx="306">
                  <c:v>40.157310720124158</c:v>
                </c:pt>
                <c:pt idx="307">
                  <c:v>52.021837357349654</c:v>
                </c:pt>
                <c:pt idx="308">
                  <c:v>-1.8253488542347343</c:v>
                </c:pt>
                <c:pt idx="309">
                  <c:v>-5.4760508781572437</c:v>
                </c:pt>
                <c:pt idx="310">
                  <c:v>-31.031126114527037</c:v>
                </c:pt>
                <c:pt idx="311">
                  <c:v>55.672448695403162</c:v>
                </c:pt>
                <c:pt idx="312">
                  <c:v>0</c:v>
                </c:pt>
                <c:pt idx="313">
                  <c:v>-59.32457375826106</c:v>
                </c:pt>
                <c:pt idx="314">
                  <c:v>21.904074023747725</c:v>
                </c:pt>
                <c:pt idx="315">
                  <c:v>73.925418943536926</c:v>
                </c:pt>
                <c:pt idx="316">
                  <c:v>90.352968948816709</c:v>
                </c:pt>
                <c:pt idx="317">
                  <c:v>-20.991598661056571</c:v>
                </c:pt>
                <c:pt idx="318">
                  <c:v>20.078742436636599</c:v>
                </c:pt>
                <c:pt idx="319">
                  <c:v>50.19652952768223</c:v>
                </c:pt>
                <c:pt idx="320">
                  <c:v>52.934490732034391</c:v>
                </c:pt>
                <c:pt idx="321">
                  <c:v>4.5633658416960037</c:v>
                </c:pt>
                <c:pt idx="322">
                  <c:v>38.331993529382679</c:v>
                </c:pt>
                <c:pt idx="323">
                  <c:v>14.602739039875875</c:v>
                </c:pt>
                <c:pt idx="324">
                  <c:v>2.7380205840102763</c:v>
                </c:pt>
                <c:pt idx="325">
                  <c:v>51.109183622563648</c:v>
                </c:pt>
                <c:pt idx="326">
                  <c:v>41.069968775504869</c:v>
                </c:pt>
                <c:pt idx="327">
                  <c:v>-42.896078256051453</c:v>
                </c:pt>
                <c:pt idx="328">
                  <c:v>12.777401696021414</c:v>
                </c:pt>
                <c:pt idx="329">
                  <c:v>2.7380205840102763</c:v>
                </c:pt>
                <c:pt idx="330">
                  <c:v>-63.888065381989755</c:v>
                </c:pt>
                <c:pt idx="331">
                  <c:v>-68.451565982437515</c:v>
                </c:pt>
                <c:pt idx="332">
                  <c:v>13.690070547830731</c:v>
                </c:pt>
                <c:pt idx="333">
                  <c:v>2.7380205840102763</c:v>
                </c:pt>
                <c:pt idx="334">
                  <c:v>1.8253474156637974</c:v>
                </c:pt>
                <c:pt idx="335">
                  <c:v>51.109183622563648</c:v>
                </c:pt>
                <c:pt idx="336">
                  <c:v>-3.6506991469733974</c:v>
                </c:pt>
                <c:pt idx="337">
                  <c:v>-22.816964054180211</c:v>
                </c:pt>
                <c:pt idx="338">
                  <c:v>108.605665321084</c:v>
                </c:pt>
                <c:pt idx="339">
                  <c:v>50.19652952768223</c:v>
                </c:pt>
                <c:pt idx="340">
                  <c:v>26.467396694234846</c:v>
                </c:pt>
                <c:pt idx="341">
                  <c:v>20.078742436638674</c:v>
                </c:pt>
                <c:pt idx="342">
                  <c:v>114.99407497872976</c:v>
                </c:pt>
                <c:pt idx="343">
                  <c:v>15.515407172146691</c:v>
                </c:pt>
                <c:pt idx="344">
                  <c:v>-20.991598661056571</c:v>
                </c:pt>
                <c:pt idx="345">
                  <c:v>13.690070547830731</c:v>
                </c:pt>
                <c:pt idx="346">
                  <c:v>-13.690151467435841</c:v>
                </c:pt>
                <c:pt idx="347">
                  <c:v>44.720597396887378</c:v>
                </c:pt>
                <c:pt idx="348">
                  <c:v>54.759796401070155</c:v>
                </c:pt>
                <c:pt idx="349">
                  <c:v>18.253409410246991</c:v>
                </c:pt>
                <c:pt idx="350">
                  <c:v>58.410403417573384</c:v>
                </c:pt>
                <c:pt idx="351">
                  <c:v>24.642068705614324</c:v>
                </c:pt>
                <c:pt idx="352">
                  <c:v>66.624248134745926</c:v>
                </c:pt>
                <c:pt idx="353">
                  <c:v>18.253409410246991</c:v>
                </c:pt>
                <c:pt idx="354">
                  <c:v>46.545909547389279</c:v>
                </c:pt>
                <c:pt idx="355">
                  <c:v>24.642068705614324</c:v>
                </c:pt>
                <c:pt idx="356">
                  <c:v>24.642068705614324</c:v>
                </c:pt>
                <c:pt idx="357">
                  <c:v>48.371220257673443</c:v>
                </c:pt>
                <c:pt idx="358">
                  <c:v>51.109183622561574</c:v>
                </c:pt>
                <c:pt idx="359">
                  <c:v>-56.586483093279973</c:v>
                </c:pt>
                <c:pt idx="360">
                  <c:v>-25.555014839637579</c:v>
                </c:pt>
                <c:pt idx="361">
                  <c:v>83.051850027769433</c:v>
                </c:pt>
                <c:pt idx="362">
                  <c:v>6.3887096606486322</c:v>
                </c:pt>
                <c:pt idx="363">
                  <c:v>-53.848395660511514</c:v>
                </c:pt>
                <c:pt idx="364">
                  <c:v>4.5633658416960037</c:v>
                </c:pt>
                <c:pt idx="365">
                  <c:v>10.039392982095448</c:v>
                </c:pt>
                <c:pt idx="366">
                  <c:v>10.952062913146724</c:v>
                </c:pt>
                <c:pt idx="367">
                  <c:v>-17.340872188342267</c:v>
                </c:pt>
                <c:pt idx="368">
                  <c:v>-1.825348854232659</c:v>
                </c:pt>
                <c:pt idx="369">
                  <c:v>1.8253474156617224</c:v>
                </c:pt>
                <c:pt idx="370">
                  <c:v>21.90407402374565</c:v>
                </c:pt>
                <c:pt idx="371">
                  <c:v>74.838063673403909</c:v>
                </c:pt>
                <c:pt idx="372">
                  <c:v>24.64206870561225</c:v>
                </c:pt>
                <c:pt idx="373">
                  <c:v>0</c:v>
                </c:pt>
                <c:pt idx="374">
                  <c:v>11.864732484458079</c:v>
                </c:pt>
                <c:pt idx="375">
                  <c:v>19.16607610334809</c:v>
                </c:pt>
                <c:pt idx="376">
                  <c:v>18.253409410246991</c:v>
                </c:pt>
                <c:pt idx="377">
                  <c:v>61.148354898332137</c:v>
                </c:pt>
                <c:pt idx="378">
                  <c:v>-29.205754252014714</c:v>
                </c:pt>
                <c:pt idx="379">
                  <c:v>38.331993529382679</c:v>
                </c:pt>
                <c:pt idx="380">
                  <c:v>21.90407402374565</c:v>
                </c:pt>
                <c:pt idx="381">
                  <c:v>-13.690151467435841</c:v>
                </c:pt>
                <c:pt idx="382">
                  <c:v>44.720597396889453</c:v>
                </c:pt>
                <c:pt idx="383">
                  <c:v>-9.1267586555817211</c:v>
                </c:pt>
                <c:pt idx="384">
                  <c:v>31.030710367794445</c:v>
                </c:pt>
                <c:pt idx="385">
                  <c:v>-5.476050878155168</c:v>
                </c:pt>
                <c:pt idx="386">
                  <c:v>17.340742357341362</c:v>
                </c:pt>
                <c:pt idx="387">
                  <c:v>36.506674898713584</c:v>
                </c:pt>
                <c:pt idx="388">
                  <c:v>79.401281918085928</c:v>
                </c:pt>
                <c:pt idx="389">
                  <c:v>9.1267226913102455</c:v>
                </c:pt>
                <c:pt idx="390">
                  <c:v>-20.991598661056571</c:v>
                </c:pt>
                <c:pt idx="391">
                  <c:v>52.934490732034391</c:v>
                </c:pt>
                <c:pt idx="392">
                  <c:v>83.051850027767372</c:v>
                </c:pt>
                <c:pt idx="393">
                  <c:v>-42.896078256051453</c:v>
                </c:pt>
                <c:pt idx="394">
                  <c:v>-48.372230492517012</c:v>
                </c:pt>
                <c:pt idx="395">
                  <c:v>74.838063673401848</c:v>
                </c:pt>
                <c:pt idx="396">
                  <c:v>-20.991598661056571</c:v>
                </c:pt>
                <c:pt idx="397">
                  <c:v>54.759796401070155</c:v>
                </c:pt>
                <c:pt idx="398">
                  <c:v>-8.2140811718635742</c:v>
                </c:pt>
                <c:pt idx="399">
                  <c:v>3.6506933926917631</c:v>
                </c:pt>
                <c:pt idx="400">
                  <c:v>16.428074944637185</c:v>
                </c:pt>
                <c:pt idx="401">
                  <c:v>-4.5633748327642536</c:v>
                </c:pt>
                <c:pt idx="402">
                  <c:v>26.467396694232772</c:v>
                </c:pt>
                <c:pt idx="403">
                  <c:v>-10.039436498861338</c:v>
                </c:pt>
                <c:pt idx="404">
                  <c:v>20.991408410106519</c:v>
                </c:pt>
                <c:pt idx="405">
                  <c:v>3.6506933926896883</c:v>
                </c:pt>
                <c:pt idx="406">
                  <c:v>-15.515511108880176</c:v>
                </c:pt>
                <c:pt idx="407">
                  <c:v>21.904074023747725</c:v>
                </c:pt>
                <c:pt idx="408">
                  <c:v>-6.3887272831421633</c:v>
                </c:pt>
                <c:pt idx="409">
                  <c:v>-31.943812584834433</c:v>
                </c:pt>
                <c:pt idx="410">
                  <c:v>-7.3014040477129596</c:v>
                </c:pt>
                <c:pt idx="411">
                  <c:v>54.759796401070155</c:v>
                </c:pt>
                <c:pt idx="412">
                  <c:v>20.991408410106519</c:v>
                </c:pt>
                <c:pt idx="413">
                  <c:v>54.759796401070155</c:v>
                </c:pt>
                <c:pt idx="414">
                  <c:v>1.8253474156637974</c:v>
                </c:pt>
                <c:pt idx="415">
                  <c:v>27.380060148732557</c:v>
                </c:pt>
                <c:pt idx="416">
                  <c:v>74.838063673403909</c:v>
                </c:pt>
                <c:pt idx="417">
                  <c:v>44.720597396887378</c:v>
                </c:pt>
                <c:pt idx="418">
                  <c:v>34.681354828183075</c:v>
                </c:pt>
                <c:pt idx="419">
                  <c:v>-21.904281177895783</c:v>
                </c:pt>
                <c:pt idx="420">
                  <c:v>-32.856499414501137</c:v>
                </c:pt>
                <c:pt idx="421">
                  <c:v>6.3887096606486322</c:v>
                </c:pt>
                <c:pt idx="422">
                  <c:v>73.925418943534851</c:v>
                </c:pt>
                <c:pt idx="423">
                  <c:v>88.527691381003109</c:v>
                </c:pt>
                <c:pt idx="424">
                  <c:v>-11.864793264074505</c:v>
                </c:pt>
                <c:pt idx="425">
                  <c:v>-6.3887272831421633</c:v>
                </c:pt>
                <c:pt idx="426">
                  <c:v>57.497752203663779</c:v>
                </c:pt>
                <c:pt idx="427">
                  <c:v>7.3013810305787468</c:v>
                </c:pt>
                <c:pt idx="428">
                  <c:v>20.078742436638674</c:v>
                </c:pt>
                <c:pt idx="429">
                  <c:v>-55.673786923210479</c:v>
                </c:pt>
                <c:pt idx="430">
                  <c:v>-41.070697051211184</c:v>
                </c:pt>
                <c:pt idx="431">
                  <c:v>57.497752203663779</c:v>
                </c:pt>
                <c:pt idx="432">
                  <c:v>24.64206870561225</c:v>
                </c:pt>
                <c:pt idx="433">
                  <c:v>19.16607610334809</c:v>
                </c:pt>
                <c:pt idx="434">
                  <c:v>31.943372022788523</c:v>
                </c:pt>
                <c:pt idx="435">
                  <c:v>26.467396694232772</c:v>
                </c:pt>
                <c:pt idx="436">
                  <c:v>-13.690151467435841</c:v>
                </c:pt>
                <c:pt idx="437">
                  <c:v>-41.070697051211184</c:v>
                </c:pt>
                <c:pt idx="438">
                  <c:v>-13.690151467435841</c:v>
                </c:pt>
                <c:pt idx="439">
                  <c:v>45.633253652161031</c:v>
                </c:pt>
                <c:pt idx="440">
                  <c:v>-40.158006987700666</c:v>
                </c:pt>
                <c:pt idx="441">
                  <c:v>-19.166234705754782</c:v>
                </c:pt>
                <c:pt idx="442">
                  <c:v>19.16607610334809</c:v>
                </c:pt>
                <c:pt idx="443">
                  <c:v>16.42807494463926</c:v>
                </c:pt>
                <c:pt idx="444">
                  <c:v>10.039392982093371</c:v>
                </c:pt>
                <c:pt idx="445">
                  <c:v>38.331993529382679</c:v>
                </c:pt>
                <c:pt idx="446">
                  <c:v>60.235704764915511</c:v>
                </c:pt>
                <c:pt idx="447">
                  <c:v>10.952062913144649</c:v>
                </c:pt>
                <c:pt idx="448">
                  <c:v>38.331993529382679</c:v>
                </c:pt>
                <c:pt idx="449">
                  <c:v>31.943372022788523</c:v>
                </c:pt>
                <c:pt idx="450">
                  <c:v>1.8253474156617224</c:v>
                </c:pt>
                <c:pt idx="451">
                  <c:v>63.886303137460494</c:v>
                </c:pt>
                <c:pt idx="452">
                  <c:v>20.078742436636599</c:v>
                </c:pt>
                <c:pt idx="453">
                  <c:v>41.98262647087811</c:v>
                </c:pt>
                <c:pt idx="454">
                  <c:v>-4.5633748327642536</c:v>
                </c:pt>
                <c:pt idx="455">
                  <c:v>11.864732484460154</c:v>
                </c:pt>
                <c:pt idx="456">
                  <c:v>9.1267226913102455</c:v>
                </c:pt>
                <c:pt idx="457">
                  <c:v>-39.245317283471415</c:v>
                </c:pt>
                <c:pt idx="458">
                  <c:v>64.798951830103647</c:v>
                </c:pt>
                <c:pt idx="459">
                  <c:v>-39.24531728347349</c:v>
                </c:pt>
                <c:pt idx="460">
                  <c:v>9.1267226913102455</c:v>
                </c:pt>
                <c:pt idx="461">
                  <c:v>-19.166234705756857</c:v>
                </c:pt>
                <c:pt idx="462">
                  <c:v>39.244652304748122</c:v>
                </c:pt>
                <c:pt idx="463">
                  <c:v>-5.476050878155168</c:v>
                </c:pt>
                <c:pt idx="464">
                  <c:v>20.991408410106519</c:v>
                </c:pt>
                <c:pt idx="465">
                  <c:v>-6.3887272831421633</c:v>
                </c:pt>
                <c:pt idx="466">
                  <c:v>5.4760379310190439</c:v>
                </c:pt>
                <c:pt idx="467">
                  <c:v>-12.777472185991764</c:v>
                </c:pt>
                <c:pt idx="468">
                  <c:v>-60.237271364818746</c:v>
                </c:pt>
                <c:pt idx="469">
                  <c:v>4.5633658416960037</c:v>
                </c:pt>
                <c:pt idx="470">
                  <c:v>53.847143746609859</c:v>
                </c:pt>
                <c:pt idx="471">
                  <c:v>41.982626470880184</c:v>
                </c:pt>
                <c:pt idx="472">
                  <c:v>-45.634152757730305</c:v>
                </c:pt>
                <c:pt idx="473">
                  <c:v>20.078742436638674</c:v>
                </c:pt>
                <c:pt idx="474">
                  <c:v>24.642068705614324</c:v>
                </c:pt>
                <c:pt idx="475">
                  <c:v>16.428074944637185</c:v>
                </c:pt>
                <c:pt idx="476">
                  <c:v>15.515407172146691</c:v>
                </c:pt>
                <c:pt idx="477">
                  <c:v>33.768694252990869</c:v>
                </c:pt>
                <c:pt idx="478">
                  <c:v>38.331993529382679</c:v>
                </c:pt>
                <c:pt idx="479">
                  <c:v>69.362189889974076</c:v>
                </c:pt>
                <c:pt idx="480">
                  <c:v>83.051850027767372</c:v>
                </c:pt>
                <c:pt idx="481">
                  <c:v>-36.507250326570158</c:v>
                </c:pt>
                <c:pt idx="482">
                  <c:v>41.982626470880184</c:v>
                </c:pt>
                <c:pt idx="483">
                  <c:v>-53.848395660513589</c:v>
                </c:pt>
                <c:pt idx="484">
                  <c:v>13.690070547830731</c:v>
                </c:pt>
                <c:pt idx="485">
                  <c:v>1.8253474156637974</c:v>
                </c:pt>
                <c:pt idx="486">
                  <c:v>0.91267388765836033</c:v>
                </c:pt>
                <c:pt idx="487">
                  <c:v>51.109183622561574</c:v>
                </c:pt>
                <c:pt idx="488">
                  <c:v>-10.039436498863413</c:v>
                </c:pt>
                <c:pt idx="489">
                  <c:v>33.768694252990869</c:v>
                </c:pt>
                <c:pt idx="490">
                  <c:v>-7.3014040477129596</c:v>
                </c:pt>
                <c:pt idx="491">
                  <c:v>-15.515511108880176</c:v>
                </c:pt>
                <c:pt idx="492">
                  <c:v>40.157310720124158</c:v>
                </c:pt>
                <c:pt idx="493">
                  <c:v>26.467396694232772</c:v>
                </c:pt>
                <c:pt idx="494">
                  <c:v>33.768694252990869</c:v>
                </c:pt>
                <c:pt idx="495">
                  <c:v>32.856033317857367</c:v>
                </c:pt>
                <c:pt idx="496">
                  <c:v>-4.5633748327642536</c:v>
                </c:pt>
                <c:pt idx="497">
                  <c:v>26.467396694234846</c:v>
                </c:pt>
                <c:pt idx="498">
                  <c:v>-26.467699153631486</c:v>
                </c:pt>
                <c:pt idx="499">
                  <c:v>-75.753185612141763</c:v>
                </c:pt>
                <c:pt idx="500">
                  <c:v>-44.721460897924352</c:v>
                </c:pt>
                <c:pt idx="501">
                  <c:v>-12.777472185989687</c:v>
                </c:pt>
                <c:pt idx="502">
                  <c:v>124.1203438340882</c:v>
                </c:pt>
                <c:pt idx="503">
                  <c:v>11.864732484458079</c:v>
                </c:pt>
                <c:pt idx="504">
                  <c:v>8.2140520408033648</c:v>
                </c:pt>
                <c:pt idx="505">
                  <c:v>25.554732879858037</c:v>
                </c:pt>
                <c:pt idx="506">
                  <c:v>20.991408410106519</c:v>
                </c:pt>
                <c:pt idx="507">
                  <c:v>11.864732484458079</c:v>
                </c:pt>
                <c:pt idx="508">
                  <c:v>42.895283806239995</c:v>
                </c:pt>
                <c:pt idx="509">
                  <c:v>72.100128402932782</c:v>
                </c:pt>
                <c:pt idx="510">
                  <c:v>23.7294041715076</c:v>
                </c:pt>
                <c:pt idx="511">
                  <c:v>43.80794078158047</c:v>
                </c:pt>
                <c:pt idx="512">
                  <c:v>60.235704764915511</c:v>
                </c:pt>
                <c:pt idx="513">
                  <c:v>15.515407172146691</c:v>
                </c:pt>
                <c:pt idx="514">
                  <c:v>17.340742357339288</c:v>
                </c:pt>
                <c:pt idx="515">
                  <c:v>46.545909547387204</c:v>
                </c:pt>
                <c:pt idx="516">
                  <c:v>68.449542998473859</c:v>
                </c:pt>
                <c:pt idx="517">
                  <c:v>-95.832758038079803</c:v>
                </c:pt>
                <c:pt idx="518">
                  <c:v>52.021837357349654</c:v>
                </c:pt>
                <c:pt idx="519">
                  <c:v>50.19652952768223</c:v>
                </c:pt>
                <c:pt idx="520">
                  <c:v>67.536895746729201</c:v>
                </c:pt>
                <c:pt idx="521">
                  <c:v>19.16607610334809</c:v>
                </c:pt>
                <c:pt idx="522">
                  <c:v>42.895283806239995</c:v>
                </c:pt>
                <c:pt idx="523">
                  <c:v>6.3887096606465565</c:v>
                </c:pt>
                <c:pt idx="524">
                  <c:v>61.148354898332137</c:v>
                </c:pt>
                <c:pt idx="525">
                  <c:v>-32.856499414499062</c:v>
                </c:pt>
                <c:pt idx="526">
                  <c:v>-14.146491242978671</c:v>
                </c:pt>
                <c:pt idx="527">
                  <c:v>4.5633658416960037</c:v>
                </c:pt>
                <c:pt idx="528">
                  <c:v>-9.1267586555817211</c:v>
                </c:pt>
                <c:pt idx="529">
                  <c:v>74.838063673403909</c:v>
                </c:pt>
                <c:pt idx="530">
                  <c:v>-1.8253488542347343</c:v>
                </c:pt>
                <c:pt idx="531">
                  <c:v>11.864732484458079</c:v>
                </c:pt>
                <c:pt idx="532">
                  <c:v>-9.1267586555817211</c:v>
                </c:pt>
                <c:pt idx="533">
                  <c:v>4.5633658416960037</c:v>
                </c:pt>
                <c:pt idx="534">
                  <c:v>53.847143746611934</c:v>
                </c:pt>
                <c:pt idx="535">
                  <c:v>-15.515511108880176</c:v>
                </c:pt>
                <c:pt idx="536">
                  <c:v>11.864732484458079</c:v>
                </c:pt>
                <c:pt idx="537">
                  <c:v>38.331993529382679</c:v>
                </c:pt>
                <c:pt idx="538">
                  <c:v>-12.777472185991764</c:v>
                </c:pt>
                <c:pt idx="539">
                  <c:v>51.109183622563648</c:v>
                </c:pt>
                <c:pt idx="540">
                  <c:v>66.624248134745926</c:v>
                </c:pt>
                <c:pt idx="541">
                  <c:v>-20.991598661056571</c:v>
                </c:pt>
                <c:pt idx="542">
                  <c:v>-8.2140811718635742</c:v>
                </c:pt>
                <c:pt idx="543">
                  <c:v>73.012773853375876</c:v>
                </c:pt>
                <c:pt idx="544">
                  <c:v>43.80794078158047</c:v>
                </c:pt>
                <c:pt idx="545">
                  <c:v>39.244652304748122</c:v>
                </c:pt>
                <c:pt idx="546">
                  <c:v>64.798951830105722</c:v>
                </c:pt>
                <c:pt idx="547">
                  <c:v>66.624248134745926</c:v>
                </c:pt>
                <c:pt idx="548">
                  <c:v>47.458565082562068</c:v>
                </c:pt>
                <c:pt idx="549">
                  <c:v>42.895283806239995</c:v>
                </c:pt>
                <c:pt idx="550">
                  <c:v>66.624248134745926</c:v>
                </c:pt>
                <c:pt idx="551">
                  <c:v>67.536895746729201</c:v>
                </c:pt>
                <c:pt idx="552">
                  <c:v>49.283875072717549</c:v>
                </c:pt>
                <c:pt idx="553">
                  <c:v>4.5633658416960037</c:v>
                </c:pt>
                <c:pt idx="554">
                  <c:v>53.847143746611934</c:v>
                </c:pt>
                <c:pt idx="555">
                  <c:v>-22.816964054180211</c:v>
                </c:pt>
                <c:pt idx="556">
                  <c:v>14.602739039875875</c:v>
                </c:pt>
                <c:pt idx="557">
                  <c:v>8.2140520408033648</c:v>
                </c:pt>
                <c:pt idx="558">
                  <c:v>76.663352052232284</c:v>
                </c:pt>
                <c:pt idx="559">
                  <c:v>0</c:v>
                </c:pt>
                <c:pt idx="560">
                  <c:v>-6.3887272831421633</c:v>
                </c:pt>
                <c:pt idx="561">
                  <c:v>0.9126738876562851</c:v>
                </c:pt>
                <c:pt idx="562">
                  <c:v>-47.45953755503384</c:v>
                </c:pt>
                <c:pt idx="563">
                  <c:v>-1.8253488542347343</c:v>
                </c:pt>
                <c:pt idx="564">
                  <c:v>47.458565082562068</c:v>
                </c:pt>
                <c:pt idx="565">
                  <c:v>13.690070547830731</c:v>
                </c:pt>
                <c:pt idx="566">
                  <c:v>15.515407172144617</c:v>
                </c:pt>
                <c:pt idx="567">
                  <c:v>40.157310720124158</c:v>
                </c:pt>
                <c:pt idx="568">
                  <c:v>62.973654084612576</c:v>
                </c:pt>
                <c:pt idx="569">
                  <c:v>48.371220257673443</c:v>
                </c:pt>
                <c:pt idx="570">
                  <c:v>52.021837357349654</c:v>
                </c:pt>
                <c:pt idx="571">
                  <c:v>26.467396694234846</c:v>
                </c:pt>
                <c:pt idx="572">
                  <c:v>43.80794078158047</c:v>
                </c:pt>
                <c:pt idx="573">
                  <c:v>-5.476050878155168</c:v>
                </c:pt>
                <c:pt idx="574">
                  <c:v>15.515407172146691</c:v>
                </c:pt>
                <c:pt idx="575">
                  <c:v>53.847143746611934</c:v>
                </c:pt>
                <c:pt idx="576">
                  <c:v>27.380060148732557</c:v>
                </c:pt>
                <c:pt idx="577">
                  <c:v>-41.983387473998896</c:v>
                </c:pt>
                <c:pt idx="578">
                  <c:v>20.991408410108594</c:v>
                </c:pt>
                <c:pt idx="579">
                  <c:v>19.166076103350168</c:v>
                </c:pt>
                <c:pt idx="580">
                  <c:v>66.624248134748001</c:v>
                </c:pt>
                <c:pt idx="581">
                  <c:v>28.292723243347279</c:v>
                </c:pt>
                <c:pt idx="582">
                  <c:v>0</c:v>
                </c:pt>
                <c:pt idx="583">
                  <c:v>-31.031126114527037</c:v>
                </c:pt>
                <c:pt idx="584">
                  <c:v>28.292723243345204</c:v>
                </c:pt>
                <c:pt idx="585">
                  <c:v>12.777401696021414</c:v>
                </c:pt>
                <c:pt idx="586">
                  <c:v>-19.166234705756857</c:v>
                </c:pt>
                <c:pt idx="587">
                  <c:v>52.934490732036465</c:v>
                </c:pt>
                <c:pt idx="588">
                  <c:v>26.467396694232772</c:v>
                </c:pt>
                <c:pt idx="589">
                  <c:v>25.554732879858037</c:v>
                </c:pt>
                <c:pt idx="590">
                  <c:v>25.554732879858037</c:v>
                </c:pt>
                <c:pt idx="591">
                  <c:v>38.331993529382679</c:v>
                </c:pt>
                <c:pt idx="592">
                  <c:v>-42.896078256051453</c:v>
                </c:pt>
                <c:pt idx="593">
                  <c:v>84.877131920414328</c:v>
                </c:pt>
                <c:pt idx="594">
                  <c:v>66.624248134745926</c:v>
                </c:pt>
                <c:pt idx="595">
                  <c:v>68.449542998473859</c:v>
                </c:pt>
                <c:pt idx="596">
                  <c:v>63.886303137460494</c:v>
                </c:pt>
                <c:pt idx="597">
                  <c:v>43.80794078158047</c:v>
                </c:pt>
                <c:pt idx="598">
                  <c:v>16.428074944637185</c:v>
                </c:pt>
                <c:pt idx="599">
                  <c:v>13.690070547830731</c:v>
                </c:pt>
                <c:pt idx="600">
                  <c:v>66.624248134745926</c:v>
                </c:pt>
                <c:pt idx="601">
                  <c:v>34.681354828183075</c:v>
                </c:pt>
                <c:pt idx="602">
                  <c:v>48.371220257673443</c:v>
                </c:pt>
                <c:pt idx="603">
                  <c:v>34.681354828183075</c:v>
                </c:pt>
                <c:pt idx="604">
                  <c:v>41.982626470880184</c:v>
                </c:pt>
                <c:pt idx="605">
                  <c:v>31.943372022788523</c:v>
                </c:pt>
                <c:pt idx="606">
                  <c:v>33.768694252990869</c:v>
                </c:pt>
                <c:pt idx="607">
                  <c:v>62.061004671565762</c:v>
                </c:pt>
                <c:pt idx="608">
                  <c:v>82.139208540884354</c:v>
                </c:pt>
                <c:pt idx="609">
                  <c:v>82.139208540884354</c:v>
                </c:pt>
                <c:pt idx="610">
                  <c:v>49.283875072715475</c:v>
                </c:pt>
                <c:pt idx="611">
                  <c:v>57.497752203663779</c:v>
                </c:pt>
                <c:pt idx="612">
                  <c:v>92.178245074897944</c:v>
                </c:pt>
                <c:pt idx="613">
                  <c:v>97.654064802084775</c:v>
                </c:pt>
                <c:pt idx="614">
                  <c:v>27.380060148732557</c:v>
                </c:pt>
                <c:pt idx="615">
                  <c:v>15.515407172146691</c:v>
                </c:pt>
                <c:pt idx="616">
                  <c:v>56.58510062960508</c:v>
                </c:pt>
                <c:pt idx="617">
                  <c:v>30.118048352887296</c:v>
                </c:pt>
                <c:pt idx="618">
                  <c:v>13.690070547830731</c:v>
                </c:pt>
                <c:pt idx="619">
                  <c:v>27.380060148732557</c:v>
                </c:pt>
                <c:pt idx="620">
                  <c:v>47.458565082562068</c:v>
                </c:pt>
                <c:pt idx="621">
                  <c:v>35.594015043425955</c:v>
                </c:pt>
                <c:pt idx="622">
                  <c:v>27.380060148732557</c:v>
                </c:pt>
                <c:pt idx="623">
                  <c:v>66.624248134745926</c:v>
                </c:pt>
                <c:pt idx="624">
                  <c:v>68.449542998473859</c:v>
                </c:pt>
                <c:pt idx="625">
                  <c:v>56.58510062960508</c:v>
                </c:pt>
                <c:pt idx="626">
                  <c:v>53.847143746611934</c:v>
                </c:pt>
                <c:pt idx="627">
                  <c:v>86.702412371513944</c:v>
                </c:pt>
                <c:pt idx="628">
                  <c:v>53.847143746611934</c:v>
                </c:pt>
                <c:pt idx="629">
                  <c:v>34.681354828183075</c:v>
                </c:pt>
                <c:pt idx="630">
                  <c:v>93.090882597265619</c:v>
                </c:pt>
                <c:pt idx="631">
                  <c:v>3.6506933926896883</c:v>
                </c:pt>
                <c:pt idx="632">
                  <c:v>42.895283806239995</c:v>
                </c:pt>
                <c:pt idx="633">
                  <c:v>-13.690151467435841</c:v>
                </c:pt>
                <c:pt idx="634">
                  <c:v>85.789772326162549</c:v>
                </c:pt>
                <c:pt idx="635">
                  <c:v>62.061004671565762</c:v>
                </c:pt>
                <c:pt idx="636">
                  <c:v>49.283875072715475</c:v>
                </c:pt>
                <c:pt idx="637">
                  <c:v>63.886303137460494</c:v>
                </c:pt>
                <c:pt idx="638">
                  <c:v>36.506674898713584</c:v>
                </c:pt>
                <c:pt idx="639">
                  <c:v>52.934490732034391</c:v>
                </c:pt>
                <c:pt idx="640">
                  <c:v>19.166076103350168</c:v>
                </c:pt>
                <c:pt idx="641">
                  <c:v>43.807940781578395</c:v>
                </c:pt>
                <c:pt idx="642">
                  <c:v>26.467396694234846</c:v>
                </c:pt>
                <c:pt idx="643">
                  <c:v>78.488638989795589</c:v>
                </c:pt>
                <c:pt idx="644">
                  <c:v>45.633253652161031</c:v>
                </c:pt>
                <c:pt idx="645">
                  <c:v>120.46984062019246</c:v>
                </c:pt>
                <c:pt idx="646">
                  <c:v>24.642068705614324</c:v>
                </c:pt>
                <c:pt idx="647">
                  <c:v>68.449542998473859</c:v>
                </c:pt>
                <c:pt idx="648">
                  <c:v>54.759796401070155</c:v>
                </c:pt>
                <c:pt idx="649">
                  <c:v>63.886303137460494</c:v>
                </c:pt>
                <c:pt idx="650">
                  <c:v>60.235704764915511</c:v>
                </c:pt>
                <c:pt idx="651">
                  <c:v>83.964491154281362</c:v>
                </c:pt>
                <c:pt idx="652">
                  <c:v>14.602739039875875</c:v>
                </c:pt>
                <c:pt idx="653">
                  <c:v>53.847143746611934</c:v>
                </c:pt>
                <c:pt idx="654">
                  <c:v>27.380060148732557</c:v>
                </c:pt>
                <c:pt idx="655">
                  <c:v>48.371220257675517</c:v>
                </c:pt>
                <c:pt idx="656">
                  <c:v>31.030710367796519</c:v>
                </c:pt>
                <c:pt idx="657">
                  <c:v>8.2140520408033648</c:v>
                </c:pt>
                <c:pt idx="658">
                  <c:v>6.3887096606486322</c:v>
                </c:pt>
                <c:pt idx="659">
                  <c:v>74.838063673403909</c:v>
                </c:pt>
                <c:pt idx="660">
                  <c:v>19.16607610334809</c:v>
                </c:pt>
                <c:pt idx="661">
                  <c:v>25.554732879858037</c:v>
                </c:pt>
                <c:pt idx="662">
                  <c:v>54.759796401070155</c:v>
                </c:pt>
                <c:pt idx="663">
                  <c:v>17.340742357341362</c:v>
                </c:pt>
                <c:pt idx="664">
                  <c:v>38.331993529382679</c:v>
                </c:pt>
                <c:pt idx="665">
                  <c:v>9.1267226913102455</c:v>
                </c:pt>
                <c:pt idx="666">
                  <c:v>21.90407402374565</c:v>
                </c:pt>
                <c:pt idx="667">
                  <c:v>37.419334394033783</c:v>
                </c:pt>
                <c:pt idx="668">
                  <c:v>-18.25355326730854</c:v>
                </c:pt>
                <c:pt idx="669">
                  <c:v>45.633253652161031</c:v>
                </c:pt>
                <c:pt idx="670">
                  <c:v>74.838063673403909</c:v>
                </c:pt>
                <c:pt idx="671">
                  <c:v>31.943372022788523</c:v>
                </c:pt>
                <c:pt idx="672">
                  <c:v>141.46015527344886</c:v>
                </c:pt>
                <c:pt idx="673">
                  <c:v>49.283875072717549</c:v>
                </c:pt>
                <c:pt idx="674">
                  <c:v>39.244652304748122</c:v>
                </c:pt>
                <c:pt idx="675">
                  <c:v>-6.3887272831421633</c:v>
                </c:pt>
                <c:pt idx="676">
                  <c:v>47.458565082559993</c:v>
                </c:pt>
                <c:pt idx="677">
                  <c:v>70.274836421223966</c:v>
                </c:pt>
                <c:pt idx="678">
                  <c:v>52.021837357349654</c:v>
                </c:pt>
                <c:pt idx="679">
                  <c:v>75.750708042970999</c:v>
                </c:pt>
                <c:pt idx="680">
                  <c:v>47.458565082562068</c:v>
                </c:pt>
                <c:pt idx="681">
                  <c:v>42.895283806239995</c:v>
                </c:pt>
                <c:pt idx="682">
                  <c:v>54.759796401070155</c:v>
                </c:pt>
                <c:pt idx="683">
                  <c:v>92.178245074895855</c:v>
                </c:pt>
                <c:pt idx="684">
                  <c:v>24.642068705614324</c:v>
                </c:pt>
                <c:pt idx="685">
                  <c:v>45.633253652161031</c:v>
                </c:pt>
                <c:pt idx="686">
                  <c:v>10.952062913146724</c:v>
                </c:pt>
                <c:pt idx="687">
                  <c:v>54.759796401070155</c:v>
                </c:pt>
                <c:pt idx="688">
                  <c:v>74.838063673403909</c:v>
                </c:pt>
                <c:pt idx="689">
                  <c:v>38.331993529382679</c:v>
                </c:pt>
                <c:pt idx="690">
                  <c:v>72.100128402932782</c:v>
                </c:pt>
                <c:pt idx="691">
                  <c:v>20.991408410106519</c:v>
                </c:pt>
                <c:pt idx="692">
                  <c:v>51.109183622563648</c:v>
                </c:pt>
                <c:pt idx="693">
                  <c:v>38.331993529382679</c:v>
                </c:pt>
                <c:pt idx="694">
                  <c:v>31.943372022788523</c:v>
                </c:pt>
                <c:pt idx="695">
                  <c:v>65.711600162536158</c:v>
                </c:pt>
                <c:pt idx="696">
                  <c:v>32.856033317855292</c:v>
                </c:pt>
                <c:pt idx="697">
                  <c:v>116.81933163521656</c:v>
                </c:pt>
                <c:pt idx="698">
                  <c:v>71.187482592211452</c:v>
                </c:pt>
                <c:pt idx="699">
                  <c:v>12.777401696023489</c:v>
                </c:pt>
                <c:pt idx="700">
                  <c:v>71.187482592211452</c:v>
                </c:pt>
                <c:pt idx="701">
                  <c:v>-10.952114701696368</c:v>
                </c:pt>
                <c:pt idx="702">
                  <c:v>48.371220257673443</c:v>
                </c:pt>
                <c:pt idx="703">
                  <c:v>80.313924486034722</c:v>
                </c:pt>
                <c:pt idx="704">
                  <c:v>27.380060148732557</c:v>
                </c:pt>
                <c:pt idx="705">
                  <c:v>21.904074023747725</c:v>
                </c:pt>
                <c:pt idx="706">
                  <c:v>78.488638989797664</c:v>
                </c:pt>
                <c:pt idx="707">
                  <c:v>45.633253652161031</c:v>
                </c:pt>
                <c:pt idx="708">
                  <c:v>47.458565082562068</c:v>
                </c:pt>
                <c:pt idx="709">
                  <c:v>19.16607610334809</c:v>
                </c:pt>
                <c:pt idx="710">
                  <c:v>141.46015527344886</c:v>
                </c:pt>
                <c:pt idx="711">
                  <c:v>0.9126738876562851</c:v>
                </c:pt>
                <c:pt idx="712">
                  <c:v>24.642068705614324</c:v>
                </c:pt>
                <c:pt idx="713">
                  <c:v>-4.5633748327642536</c:v>
                </c:pt>
                <c:pt idx="714">
                  <c:v>53.847143746611934</c:v>
                </c:pt>
                <c:pt idx="715">
                  <c:v>30.118048352887296</c:v>
                </c:pt>
                <c:pt idx="716">
                  <c:v>-1.8253488542347343</c:v>
                </c:pt>
                <c:pt idx="717">
                  <c:v>-10.95211470169429</c:v>
                </c:pt>
                <c:pt idx="718">
                  <c:v>59.323054271328004</c:v>
                </c:pt>
                <c:pt idx="719">
                  <c:v>25.554732879858037</c:v>
                </c:pt>
                <c:pt idx="720">
                  <c:v>55.672448695403162</c:v>
                </c:pt>
                <c:pt idx="721">
                  <c:v>41.069968775504869</c:v>
                </c:pt>
                <c:pt idx="722">
                  <c:v>70.274836421223966</c:v>
                </c:pt>
                <c:pt idx="723">
                  <c:v>-4.5633748327642536</c:v>
                </c:pt>
                <c:pt idx="724">
                  <c:v>74.838063673403909</c:v>
                </c:pt>
                <c:pt idx="725">
                  <c:v>37.419334394033783</c:v>
                </c:pt>
                <c:pt idx="726">
                  <c:v>71.187482592211452</c:v>
                </c:pt>
                <c:pt idx="727">
                  <c:v>33.768694252990869</c:v>
                </c:pt>
                <c:pt idx="728">
                  <c:v>34.681354828183075</c:v>
                </c:pt>
                <c:pt idx="729">
                  <c:v>60.235704764917585</c:v>
                </c:pt>
                <c:pt idx="730">
                  <c:v>9.1267226913102455</c:v>
                </c:pt>
                <c:pt idx="731">
                  <c:v>9.1267226913102455</c:v>
                </c:pt>
                <c:pt idx="732">
                  <c:v>69.36218988997615</c:v>
                </c:pt>
                <c:pt idx="733">
                  <c:v>70.274836421223966</c:v>
                </c:pt>
                <c:pt idx="734">
                  <c:v>10.952062913146724</c:v>
                </c:pt>
                <c:pt idx="735">
                  <c:v>77.575995701175771</c:v>
                </c:pt>
                <c:pt idx="736">
                  <c:v>84.877131920414328</c:v>
                </c:pt>
                <c:pt idx="737">
                  <c:v>35.59401504342803</c:v>
                </c:pt>
                <c:pt idx="738">
                  <c:v>42.895283806239995</c:v>
                </c:pt>
                <c:pt idx="739">
                  <c:v>-0.91267424730109514</c:v>
                </c:pt>
                <c:pt idx="740">
                  <c:v>54.759796401070155</c:v>
                </c:pt>
                <c:pt idx="741">
                  <c:v>14.602739039873798</c:v>
                </c:pt>
                <c:pt idx="742">
                  <c:v>-53.848395660513589</c:v>
                </c:pt>
                <c:pt idx="743">
                  <c:v>19.166076103350168</c:v>
                </c:pt>
                <c:pt idx="744">
                  <c:v>-18.25355326730854</c:v>
                </c:pt>
                <c:pt idx="745">
                  <c:v>103.12987155137846</c:v>
                </c:pt>
                <c:pt idx="746">
                  <c:v>32.856033317855292</c:v>
                </c:pt>
                <c:pt idx="747">
                  <c:v>84.877131920414328</c:v>
                </c:pt>
                <c:pt idx="748">
                  <c:v>14.602739039873798</c:v>
                </c:pt>
                <c:pt idx="749">
                  <c:v>76.663352052230223</c:v>
                </c:pt>
                <c:pt idx="750">
                  <c:v>72.100128402930707</c:v>
                </c:pt>
                <c:pt idx="751">
                  <c:v>33.768694252988794</c:v>
                </c:pt>
                <c:pt idx="752">
                  <c:v>65.711600162534083</c:v>
                </c:pt>
                <c:pt idx="753">
                  <c:v>5.4760379310169682</c:v>
                </c:pt>
                <c:pt idx="754">
                  <c:v>35.594015043425955</c:v>
                </c:pt>
                <c:pt idx="755">
                  <c:v>110.43092702634111</c:v>
                </c:pt>
                <c:pt idx="756">
                  <c:v>41.069968775504869</c:v>
                </c:pt>
                <c:pt idx="757">
                  <c:v>26.467396694232772</c:v>
                </c:pt>
                <c:pt idx="758">
                  <c:v>-31.943812584834433</c:v>
                </c:pt>
                <c:pt idx="759">
                  <c:v>-20.0789165036749</c:v>
                </c:pt>
                <c:pt idx="760">
                  <c:v>57.497752203663779</c:v>
                </c:pt>
                <c:pt idx="761">
                  <c:v>7.3013810305787468</c:v>
                </c:pt>
                <c:pt idx="762">
                  <c:v>-2.7380238207948748</c:v>
                </c:pt>
                <c:pt idx="763">
                  <c:v>73.925418943534851</c:v>
                </c:pt>
                <c:pt idx="764">
                  <c:v>3.6506933926917631</c:v>
                </c:pt>
                <c:pt idx="765">
                  <c:v>-38.332627938535822</c:v>
                </c:pt>
                <c:pt idx="766">
                  <c:v>73.012773853375876</c:v>
                </c:pt>
                <c:pt idx="767">
                  <c:v>36.506674898713584</c:v>
                </c:pt>
                <c:pt idx="768">
                  <c:v>20.078742436638674</c:v>
                </c:pt>
                <c:pt idx="769">
                  <c:v>27.380060148732557</c:v>
                </c:pt>
                <c:pt idx="770">
                  <c:v>31.943372022788523</c:v>
                </c:pt>
                <c:pt idx="771">
                  <c:v>59.323054271328004</c:v>
                </c:pt>
                <c:pt idx="772">
                  <c:v>65.711600162534083</c:v>
                </c:pt>
                <c:pt idx="773">
                  <c:v>96.741429082082377</c:v>
                </c:pt>
                <c:pt idx="774">
                  <c:v>49.283875072717549</c:v>
                </c:pt>
                <c:pt idx="775">
                  <c:v>81.226566693638219</c:v>
                </c:pt>
                <c:pt idx="776">
                  <c:v>100.3919697990743</c:v>
                </c:pt>
                <c:pt idx="777">
                  <c:v>52.934490732036465</c:v>
                </c:pt>
                <c:pt idx="778">
                  <c:v>50.19652952768223</c:v>
                </c:pt>
                <c:pt idx="779">
                  <c:v>34.681354828183075</c:v>
                </c:pt>
                <c:pt idx="780">
                  <c:v>47.458565082562068</c:v>
                </c:pt>
                <c:pt idx="781">
                  <c:v>41.069968775504869</c:v>
                </c:pt>
                <c:pt idx="782">
                  <c:v>43.807940781578395</c:v>
                </c:pt>
                <c:pt idx="783">
                  <c:v>80.313924486034722</c:v>
                </c:pt>
                <c:pt idx="784">
                  <c:v>42.895283806239995</c:v>
                </c:pt>
                <c:pt idx="785">
                  <c:v>57.497752203663779</c:v>
                </c:pt>
                <c:pt idx="786">
                  <c:v>42.895283806239995</c:v>
                </c:pt>
                <c:pt idx="787">
                  <c:v>-13.690151467435841</c:v>
                </c:pt>
                <c:pt idx="788">
                  <c:v>21.90407402374565</c:v>
                </c:pt>
                <c:pt idx="789">
                  <c:v>39.244652304748122</c:v>
                </c:pt>
                <c:pt idx="790">
                  <c:v>-20.078916503672826</c:v>
                </c:pt>
                <c:pt idx="791">
                  <c:v>85.789772326162549</c:v>
                </c:pt>
                <c:pt idx="792">
                  <c:v>101.30460407703939</c:v>
                </c:pt>
                <c:pt idx="793">
                  <c:v>34.681354828183075</c:v>
                </c:pt>
                <c:pt idx="794">
                  <c:v>25.554732879858037</c:v>
                </c:pt>
                <c:pt idx="795">
                  <c:v>55.672448695403162</c:v>
                </c:pt>
                <c:pt idx="796">
                  <c:v>60.235704764917585</c:v>
                </c:pt>
                <c:pt idx="797">
                  <c:v>10.039392982095448</c:v>
                </c:pt>
                <c:pt idx="798">
                  <c:v>35.59401504342803</c:v>
                </c:pt>
                <c:pt idx="799">
                  <c:v>61.148354898332137</c:v>
                </c:pt>
                <c:pt idx="800">
                  <c:v>37.419334394033783</c:v>
                </c:pt>
                <c:pt idx="801">
                  <c:v>-62.062667655233582</c:v>
                </c:pt>
                <c:pt idx="802">
                  <c:v>56.585100629603005</c:v>
                </c:pt>
                <c:pt idx="803">
                  <c:v>24.64206870561225</c:v>
                </c:pt>
                <c:pt idx="804">
                  <c:v>24.642068705614324</c:v>
                </c:pt>
                <c:pt idx="805">
                  <c:v>80.313924486034722</c:v>
                </c:pt>
                <c:pt idx="806">
                  <c:v>79.401281918085928</c:v>
                </c:pt>
                <c:pt idx="807">
                  <c:v>75.750708042970999</c:v>
                </c:pt>
                <c:pt idx="808">
                  <c:v>-3.650699146975473</c:v>
                </c:pt>
                <c:pt idx="809">
                  <c:v>75.750708042970999</c:v>
                </c:pt>
                <c:pt idx="810">
                  <c:v>104.95513758354109</c:v>
                </c:pt>
                <c:pt idx="811">
                  <c:v>28.292723243347279</c:v>
                </c:pt>
                <c:pt idx="812">
                  <c:v>70.274836421223966</c:v>
                </c:pt>
                <c:pt idx="813">
                  <c:v>53.847143746611934</c:v>
                </c:pt>
                <c:pt idx="814">
                  <c:v>74.838063673403909</c:v>
                </c:pt>
                <c:pt idx="815">
                  <c:v>54.759796401070155</c:v>
                </c:pt>
                <c:pt idx="816">
                  <c:v>41.982626470880184</c:v>
                </c:pt>
                <c:pt idx="817">
                  <c:v>-10.039436498861338</c:v>
                </c:pt>
                <c:pt idx="818">
                  <c:v>37.419334394033783</c:v>
                </c:pt>
                <c:pt idx="819">
                  <c:v>12.777401696023489</c:v>
                </c:pt>
                <c:pt idx="820">
                  <c:v>12.777401696021414</c:v>
                </c:pt>
                <c:pt idx="821">
                  <c:v>22.816739277550074</c:v>
                </c:pt>
                <c:pt idx="822">
                  <c:v>58.410403417575459</c:v>
                </c:pt>
                <c:pt idx="823">
                  <c:v>33.768694252988794</c:v>
                </c:pt>
                <c:pt idx="824">
                  <c:v>134.15919791109016</c:v>
                </c:pt>
                <c:pt idx="825">
                  <c:v>79.401281918083853</c:v>
                </c:pt>
                <c:pt idx="826">
                  <c:v>31.943372022788523</c:v>
                </c:pt>
                <c:pt idx="827">
                  <c:v>52.934490732036465</c:v>
                </c:pt>
                <c:pt idx="828">
                  <c:v>41.98262647087811</c:v>
                </c:pt>
                <c:pt idx="829">
                  <c:v>-62.975366339072096</c:v>
                </c:pt>
                <c:pt idx="830">
                  <c:v>40.157310720126233</c:v>
                </c:pt>
                <c:pt idx="831">
                  <c:v>95.828793001592828</c:v>
                </c:pt>
                <c:pt idx="832">
                  <c:v>35.59401504342803</c:v>
                </c:pt>
                <c:pt idx="833">
                  <c:v>64.798951830103647</c:v>
                </c:pt>
                <c:pt idx="834">
                  <c:v>103.12987155137846</c:v>
                </c:pt>
                <c:pt idx="835">
                  <c:v>94.003519759175532</c:v>
                </c:pt>
                <c:pt idx="836">
                  <c:v>58.410403417575459</c:v>
                </c:pt>
                <c:pt idx="837">
                  <c:v>16.42807494463926</c:v>
                </c:pt>
                <c:pt idx="838">
                  <c:v>116.81933163521656</c:v>
                </c:pt>
                <c:pt idx="839">
                  <c:v>-29.205754252012639</c:v>
                </c:pt>
                <c:pt idx="840">
                  <c:v>7.3013810305787468</c:v>
                </c:pt>
                <c:pt idx="841">
                  <c:v>64.798951830105722</c:v>
                </c:pt>
                <c:pt idx="842">
                  <c:v>28.292723243345204</c:v>
                </c:pt>
                <c:pt idx="843">
                  <c:v>15.515407172146691</c:v>
                </c:pt>
                <c:pt idx="844">
                  <c:v>74.838063673403909</c:v>
                </c:pt>
                <c:pt idx="845">
                  <c:v>103.12987155137846</c:v>
                </c:pt>
                <c:pt idx="846">
                  <c:v>41.98262647087811</c:v>
                </c:pt>
                <c:pt idx="847">
                  <c:v>10.039392982093371</c:v>
                </c:pt>
                <c:pt idx="848">
                  <c:v>29.205385978066822</c:v>
                </c:pt>
                <c:pt idx="849">
                  <c:v>73.012773853375876</c:v>
                </c:pt>
                <c:pt idx="850">
                  <c:v>79.401281918085928</c:v>
                </c:pt>
                <c:pt idx="851">
                  <c:v>68.449542998473859</c:v>
                </c:pt>
                <c:pt idx="852">
                  <c:v>20.078742436638674</c:v>
                </c:pt>
                <c:pt idx="853">
                  <c:v>34.681354828183075</c:v>
                </c:pt>
                <c:pt idx="854">
                  <c:v>-25.555014839639654</c:v>
                </c:pt>
                <c:pt idx="855">
                  <c:v>39.244652304748122</c:v>
                </c:pt>
                <c:pt idx="856">
                  <c:v>52.021837357347579</c:v>
                </c:pt>
                <c:pt idx="857">
                  <c:v>22.816739277550074</c:v>
                </c:pt>
                <c:pt idx="858">
                  <c:v>-8.2140811718635742</c:v>
                </c:pt>
                <c:pt idx="859">
                  <c:v>89.440330345123002</c:v>
                </c:pt>
                <c:pt idx="860">
                  <c:v>0</c:v>
                </c:pt>
                <c:pt idx="861">
                  <c:v>28.292723243347279</c:v>
                </c:pt>
                <c:pt idx="862">
                  <c:v>20.991408410106519</c:v>
                </c:pt>
                <c:pt idx="863">
                  <c:v>59.323054271328004</c:v>
                </c:pt>
                <c:pt idx="864">
                  <c:v>32.856033317857367</c:v>
                </c:pt>
                <c:pt idx="865">
                  <c:v>20.078742436636599</c:v>
                </c:pt>
                <c:pt idx="866">
                  <c:v>64.798951830103647</c:v>
                </c:pt>
                <c:pt idx="867">
                  <c:v>41.069968775504869</c:v>
                </c:pt>
                <c:pt idx="868">
                  <c:v>68.449542998473859</c:v>
                </c:pt>
                <c:pt idx="869">
                  <c:v>74.838063673403909</c:v>
                </c:pt>
                <c:pt idx="870">
                  <c:v>56.58510062960508</c:v>
                </c:pt>
                <c:pt idx="871">
                  <c:v>98.566700161588116</c:v>
                </c:pt>
                <c:pt idx="872">
                  <c:v>-14.602831108400675</c:v>
                </c:pt>
                <c:pt idx="873">
                  <c:v>-12.777472185989687</c:v>
                </c:pt>
                <c:pt idx="874">
                  <c:v>76.663352052230223</c:v>
                </c:pt>
                <c:pt idx="875">
                  <c:v>19.166076103350168</c:v>
                </c:pt>
                <c:pt idx="876">
                  <c:v>-31.943812584834433</c:v>
                </c:pt>
                <c:pt idx="877">
                  <c:v>99.479335160586544</c:v>
                </c:pt>
                <c:pt idx="878">
                  <c:v>97.654064802084775</c:v>
                </c:pt>
                <c:pt idx="879">
                  <c:v>53.847143746609859</c:v>
                </c:pt>
                <c:pt idx="880">
                  <c:v>20.078742436638674</c:v>
                </c:pt>
                <c:pt idx="881">
                  <c:v>139.63491809793345</c:v>
                </c:pt>
                <c:pt idx="882">
                  <c:v>-36.507250326570158</c:v>
                </c:pt>
                <c:pt idx="883">
                  <c:v>-20.0789165036749</c:v>
                </c:pt>
                <c:pt idx="884">
                  <c:v>60.235704764915511</c:v>
                </c:pt>
                <c:pt idx="885">
                  <c:v>-10.95211470169429</c:v>
                </c:pt>
                <c:pt idx="886">
                  <c:v>59.323054271328004</c:v>
                </c:pt>
                <c:pt idx="887">
                  <c:v>39.244652304750197</c:v>
                </c:pt>
                <c:pt idx="888">
                  <c:v>63.886303137460494</c:v>
                </c:pt>
                <c:pt idx="889">
                  <c:v>-13.690151467435841</c:v>
                </c:pt>
                <c:pt idx="890">
                  <c:v>65.711600162536158</c:v>
                </c:pt>
                <c:pt idx="891">
                  <c:v>68.449542998473859</c:v>
                </c:pt>
                <c:pt idx="892">
                  <c:v>25.554732879860111</c:v>
                </c:pt>
                <c:pt idx="893">
                  <c:v>18.253409410246991</c:v>
                </c:pt>
                <c:pt idx="894">
                  <c:v>47.458565082559993</c:v>
                </c:pt>
                <c:pt idx="895">
                  <c:v>57.497752203663779</c:v>
                </c:pt>
                <c:pt idx="896">
                  <c:v>59.323054271328004</c:v>
                </c:pt>
                <c:pt idx="897">
                  <c:v>3.6506933926917631</c:v>
                </c:pt>
                <c:pt idx="898">
                  <c:v>56.585100629603005</c:v>
                </c:pt>
                <c:pt idx="899">
                  <c:v>31.943372022788523</c:v>
                </c:pt>
                <c:pt idx="900">
                  <c:v>27.380060148732557</c:v>
                </c:pt>
                <c:pt idx="901">
                  <c:v>47.458565082562068</c:v>
                </c:pt>
                <c:pt idx="902">
                  <c:v>52.934490732034391</c:v>
                </c:pt>
                <c:pt idx="903">
                  <c:v>21.904074023747725</c:v>
                </c:pt>
                <c:pt idx="904">
                  <c:v>60.235704764915511</c:v>
                </c:pt>
                <c:pt idx="905">
                  <c:v>36.506674898713584</c:v>
                </c:pt>
                <c:pt idx="906">
                  <c:v>45.633253652161031</c:v>
                </c:pt>
                <c:pt idx="907">
                  <c:v>51.109183622563648</c:v>
                </c:pt>
                <c:pt idx="908">
                  <c:v>61.148354898330062</c:v>
                </c:pt>
                <c:pt idx="909">
                  <c:v>19.16607610334809</c:v>
                </c:pt>
                <c:pt idx="910">
                  <c:v>-5.476050878155168</c:v>
                </c:pt>
                <c:pt idx="911">
                  <c:v>53.847143746611934</c:v>
                </c:pt>
                <c:pt idx="912">
                  <c:v>94.003519759175532</c:v>
                </c:pt>
                <c:pt idx="913">
                  <c:v>110.43092702634111</c:v>
                </c:pt>
                <c:pt idx="914">
                  <c:v>87.615052056462744</c:v>
                </c:pt>
                <c:pt idx="915">
                  <c:v>106.78040217346449</c:v>
                </c:pt>
                <c:pt idx="916">
                  <c:v>85.789772326162549</c:v>
                </c:pt>
                <c:pt idx="917">
                  <c:v>55.672448695403162</c:v>
                </c:pt>
                <c:pt idx="918">
                  <c:v>94.003519759175532</c:v>
                </c:pt>
                <c:pt idx="919">
                  <c:v>91.265607192078306</c:v>
                </c:pt>
                <c:pt idx="920">
                  <c:v>70.274836421223966</c:v>
                </c:pt>
                <c:pt idx="921">
                  <c:v>80.313924486034722</c:v>
                </c:pt>
                <c:pt idx="922">
                  <c:v>57.497752203663779</c:v>
                </c:pt>
                <c:pt idx="923">
                  <c:v>22.816739277550074</c:v>
                </c:pt>
                <c:pt idx="924">
                  <c:v>99.479335160586544</c:v>
                </c:pt>
                <c:pt idx="925">
                  <c:v>75.750708042970999</c:v>
                </c:pt>
                <c:pt idx="926">
                  <c:v>46.545909547387204</c:v>
                </c:pt>
                <c:pt idx="927">
                  <c:v>59.323054271328004</c:v>
                </c:pt>
                <c:pt idx="928">
                  <c:v>47.458565082559993</c:v>
                </c:pt>
                <c:pt idx="929">
                  <c:v>84.877131920414328</c:v>
                </c:pt>
                <c:pt idx="930">
                  <c:v>43.807940781578395</c:v>
                </c:pt>
                <c:pt idx="931">
                  <c:v>138.72229896888612</c:v>
                </c:pt>
                <c:pt idx="932">
                  <c:v>51.109183622563648</c:v>
                </c:pt>
                <c:pt idx="933">
                  <c:v>74.838063673403909</c:v>
                </c:pt>
                <c:pt idx="934">
                  <c:v>52.934490732034391</c:v>
                </c:pt>
                <c:pt idx="935">
                  <c:v>78.488638989797664</c:v>
                </c:pt>
                <c:pt idx="936">
                  <c:v>76.663352052230223</c:v>
                </c:pt>
                <c:pt idx="937">
                  <c:v>54.759796401070155</c:v>
                </c:pt>
                <c:pt idx="938">
                  <c:v>112.25618728917325</c:v>
                </c:pt>
                <c:pt idx="939">
                  <c:v>47.458565082559993</c:v>
                </c:pt>
                <c:pt idx="940">
                  <c:v>107.69303392756589</c:v>
                </c:pt>
                <c:pt idx="941">
                  <c:v>67.536895746729201</c:v>
                </c:pt>
                <c:pt idx="942">
                  <c:v>102.2172379944781</c:v>
                </c:pt>
                <c:pt idx="943">
                  <c:v>70.274836421223966</c:v>
                </c:pt>
                <c:pt idx="944">
                  <c:v>125.94559327672444</c:v>
                </c:pt>
                <c:pt idx="945">
                  <c:v>75.750708042970999</c:v>
                </c:pt>
                <c:pt idx="946">
                  <c:v>18.253409410246991</c:v>
                </c:pt>
                <c:pt idx="947">
                  <c:v>24.642068705614324</c:v>
                </c:pt>
                <c:pt idx="948">
                  <c:v>12.777401696023489</c:v>
                </c:pt>
                <c:pt idx="949">
                  <c:v>43.807940781578395</c:v>
                </c:pt>
                <c:pt idx="950">
                  <c:v>31.030710367796519</c:v>
                </c:pt>
                <c:pt idx="951">
                  <c:v>93.090882597265619</c:v>
                </c:pt>
                <c:pt idx="952">
                  <c:v>94.003519759177607</c:v>
                </c:pt>
                <c:pt idx="953">
                  <c:v>81.22656669363613</c:v>
                </c:pt>
                <c:pt idx="954">
                  <c:v>78.488638989795589</c:v>
                </c:pt>
                <c:pt idx="955">
                  <c:v>2.7380205840102763</c:v>
                </c:pt>
                <c:pt idx="956">
                  <c:v>154.23677508102492</c:v>
                </c:pt>
                <c:pt idx="957">
                  <c:v>55.672448695403162</c:v>
                </c:pt>
                <c:pt idx="958">
                  <c:v>112.25618728917117</c:v>
                </c:pt>
                <c:pt idx="959">
                  <c:v>119.55721391497053</c:v>
                </c:pt>
                <c:pt idx="960">
                  <c:v>45.633253652161031</c:v>
                </c:pt>
                <c:pt idx="961">
                  <c:v>126.85821745693842</c:v>
                </c:pt>
                <c:pt idx="962">
                  <c:v>156.0620007069293</c:v>
                </c:pt>
                <c:pt idx="963">
                  <c:v>58.410403417575459</c:v>
                </c:pt>
                <c:pt idx="964">
                  <c:v>97.654064802084775</c:v>
                </c:pt>
                <c:pt idx="965">
                  <c:v>128.68346473511517</c:v>
                </c:pt>
                <c:pt idx="966">
                  <c:v>139.63491809793135</c:v>
                </c:pt>
                <c:pt idx="967">
                  <c:v>73.925418943536926</c:v>
                </c:pt>
                <c:pt idx="968">
                  <c:v>74.838063673403909</c:v>
                </c:pt>
                <c:pt idx="969">
                  <c:v>90.35296894881877</c:v>
                </c:pt>
                <c:pt idx="970">
                  <c:v>97.654064802084775</c:v>
                </c:pt>
                <c:pt idx="971">
                  <c:v>102.21723799447602</c:v>
                </c:pt>
                <c:pt idx="972">
                  <c:v>143.2853910054813</c:v>
                </c:pt>
                <c:pt idx="973">
                  <c:v>176.13938727575004</c:v>
                </c:pt>
                <c:pt idx="974">
                  <c:v>115.90670348729792</c:v>
                </c:pt>
                <c:pt idx="975">
                  <c:v>193.47880773316788</c:v>
                </c:pt>
                <c:pt idx="976">
                  <c:v>147.84847401990822</c:v>
                </c:pt>
                <c:pt idx="977">
                  <c:v>149.67370469925589</c:v>
                </c:pt>
                <c:pt idx="978">
                  <c:v>148.76108954004764</c:v>
                </c:pt>
                <c:pt idx="979">
                  <c:v>177.05199160338771</c:v>
                </c:pt>
                <c:pt idx="980">
                  <c:v>106.78040217346449</c:v>
                </c:pt>
                <c:pt idx="981">
                  <c:v>142.37277331990353</c:v>
                </c:pt>
                <c:pt idx="982">
                  <c:v>247.32143965620813</c:v>
                </c:pt>
                <c:pt idx="983">
                  <c:v>125.94559327672444</c:v>
                </c:pt>
                <c:pt idx="984">
                  <c:v>202.60476611382001</c:v>
                </c:pt>
                <c:pt idx="985">
                  <c:v>188.003215361484</c:v>
                </c:pt>
                <c:pt idx="986">
                  <c:v>158.79983643831005</c:v>
                </c:pt>
                <c:pt idx="987">
                  <c:v>208.99291547836557</c:v>
                </c:pt>
                <c:pt idx="988">
                  <c:v>139.63491809793135</c:v>
                </c:pt>
                <c:pt idx="989">
                  <c:v>237.28307831353365</c:v>
                </c:pt>
                <c:pt idx="990">
                  <c:v>216.29363592288351</c:v>
                </c:pt>
                <c:pt idx="991">
                  <c:v>200.77957732852269</c:v>
                </c:pt>
                <c:pt idx="992">
                  <c:v>271.04830153613915</c:v>
                </c:pt>
                <c:pt idx="993">
                  <c:v>226.33208875680046</c:v>
                </c:pt>
                <c:pt idx="994">
                  <c:v>241.84597525858618</c:v>
                </c:pt>
                <c:pt idx="995">
                  <c:v>269.22316699964455</c:v>
                </c:pt>
                <c:pt idx="996">
                  <c:v>244.58370908518245</c:v>
                </c:pt>
                <c:pt idx="997">
                  <c:v>223.59433323154991</c:v>
                </c:pt>
                <c:pt idx="998">
                  <c:v>248.23401578971988</c:v>
                </c:pt>
                <c:pt idx="999">
                  <c:v>281.0865156061455</c:v>
                </c:pt>
                <c:pt idx="1000">
                  <c:v>286.56188663612693</c:v>
                </c:pt>
                <c:pt idx="1001">
                  <c:v>355.00292420884665</c:v>
                </c:pt>
                <c:pt idx="1002">
                  <c:v>338.57726109861312</c:v>
                </c:pt>
                <c:pt idx="1003">
                  <c:v>342.22741860754837</c:v>
                </c:pt>
                <c:pt idx="1004">
                  <c:v>311.20089494543021</c:v>
                </c:pt>
                <c:pt idx="1005">
                  <c:v>386.02885616401824</c:v>
                </c:pt>
                <c:pt idx="1006">
                  <c:v>380.55372217350856</c:v>
                </c:pt>
                <c:pt idx="1007">
                  <c:v>416.14185957119923</c:v>
                </c:pt>
                <c:pt idx="1008">
                  <c:v>331.27692868185238</c:v>
                </c:pt>
                <c:pt idx="1009">
                  <c:v>463.59185028901049</c:v>
                </c:pt>
                <c:pt idx="1010">
                  <c:v>396.97908495475292</c:v>
                </c:pt>
                <c:pt idx="1011">
                  <c:v>401.54166485981762</c:v>
                </c:pt>
                <c:pt idx="1012">
                  <c:v>441.69197663444066</c:v>
                </c:pt>
                <c:pt idx="1013">
                  <c:v>481.84158508577173</c:v>
                </c:pt>
                <c:pt idx="1014">
                  <c:v>474.54170861634987</c:v>
                </c:pt>
                <c:pt idx="1015">
                  <c:v>506.47849635301446</c:v>
                </c:pt>
                <c:pt idx="1016">
                  <c:v>569.43828667972798</c:v>
                </c:pt>
                <c:pt idx="1017">
                  <c:v>536.58991664052746</c:v>
                </c:pt>
                <c:pt idx="1018">
                  <c:v>539.32729883262539</c:v>
                </c:pt>
                <c:pt idx="1019">
                  <c:v>563.05114057695221</c:v>
                </c:pt>
                <c:pt idx="1020">
                  <c:v>578.56275015154972</c:v>
                </c:pt>
                <c:pt idx="1021">
                  <c:v>661.59369277819849</c:v>
                </c:pt>
                <c:pt idx="1022">
                  <c:v>655.20680440846468</c:v>
                </c:pt>
                <c:pt idx="1023">
                  <c:v>611.41051695991757</c:v>
                </c:pt>
                <c:pt idx="1024">
                  <c:v>699.00225124606879</c:v>
                </c:pt>
                <c:pt idx="1025">
                  <c:v>662.50610394292175</c:v>
                </c:pt>
                <c:pt idx="1026">
                  <c:v>747.35874643615682</c:v>
                </c:pt>
                <c:pt idx="1027">
                  <c:v>724.54920675640926</c:v>
                </c:pt>
                <c:pt idx="1028">
                  <c:v>817.61069298090717</c:v>
                </c:pt>
                <c:pt idx="1029">
                  <c:v>814.87364475719562</c:v>
                </c:pt>
                <c:pt idx="1030">
                  <c:v>801.1883542409355</c:v>
                </c:pt>
                <c:pt idx="1031">
                  <c:v>927.08991950925554</c:v>
                </c:pt>
                <c:pt idx="1032">
                  <c:v>920.70377620938302</c:v>
                </c:pt>
                <c:pt idx="1033">
                  <c:v>905.19449626754829</c:v>
                </c:pt>
                <c:pt idx="1034">
                  <c:v>953.54660748015942</c:v>
                </c:pt>
                <c:pt idx="1035">
                  <c:v>1014.6694997783372</c:v>
                </c:pt>
                <c:pt idx="1036">
                  <c:v>1064.8437765367162</c:v>
                </c:pt>
                <c:pt idx="1037">
                  <c:v>1080.3519644922967</c:v>
                </c:pt>
                <c:pt idx="1038">
                  <c:v>1213.535555144985</c:v>
                </c:pt>
                <c:pt idx="1039">
                  <c:v>1184.3453024528415</c:v>
                </c:pt>
                <c:pt idx="1040">
                  <c:v>1229.0427234882827</c:v>
                </c:pt>
                <c:pt idx="1041">
                  <c:v>1302.92835705634</c:v>
                </c:pt>
                <c:pt idx="1042">
                  <c:v>1288.3338557055768</c:v>
                </c:pt>
                <c:pt idx="1043">
                  <c:v>1322.083496793874</c:v>
                </c:pt>
                <c:pt idx="1044">
                  <c:v>1439.7472129450684</c:v>
                </c:pt>
                <c:pt idx="1045">
                  <c:v>1555.58067896241</c:v>
                </c:pt>
                <c:pt idx="1046">
                  <c:v>1582.9420438991338</c:v>
                </c:pt>
                <c:pt idx="1047">
                  <c:v>1592.0624248501717</c:v>
                </c:pt>
                <c:pt idx="1048">
                  <c:v>1689.6481829039624</c:v>
                </c:pt>
                <c:pt idx="1049">
                  <c:v>1631.2796410377853</c:v>
                </c:pt>
                <c:pt idx="1050">
                  <c:v>1809.1165571179588</c:v>
                </c:pt>
                <c:pt idx="1051">
                  <c:v>1888.4546304244034</c:v>
                </c:pt>
                <c:pt idx="1052">
                  <c:v>1934.9618493088378</c:v>
                </c:pt>
                <c:pt idx="1053">
                  <c:v>2061.7119105234929</c:v>
                </c:pt>
                <c:pt idx="1054">
                  <c:v>2133.7465122794997</c:v>
                </c:pt>
                <c:pt idx="1055">
                  <c:v>2237.691082851949</c:v>
                </c:pt>
                <c:pt idx="1056">
                  <c:v>2214.8966351936847</c:v>
                </c:pt>
                <c:pt idx="1057">
                  <c:v>2314.2787213069432</c:v>
                </c:pt>
                <c:pt idx="1058">
                  <c:v>2420.0382789677165</c:v>
                </c:pt>
                <c:pt idx="1059">
                  <c:v>2603.282179463522</c:v>
                </c:pt>
                <c:pt idx="1060">
                  <c:v>2671.6529055701076</c:v>
                </c:pt>
                <c:pt idx="1061">
                  <c:v>2701.7353595311733</c:v>
                </c:pt>
                <c:pt idx="1062">
                  <c:v>2847.5839133802824</c:v>
                </c:pt>
                <c:pt idx="1063">
                  <c:v>2960.6099619537831</c:v>
                </c:pt>
                <c:pt idx="1064">
                  <c:v>3004.3604375126765</c:v>
                </c:pt>
                <c:pt idx="1065">
                  <c:v>3167.5056554536559</c:v>
                </c:pt>
                <c:pt idx="1066">
                  <c:v>3252.2635243516161</c:v>
                </c:pt>
                <c:pt idx="1067">
                  <c:v>3455.4869554411516</c:v>
                </c:pt>
                <c:pt idx="1068">
                  <c:v>3539.3225922221745</c:v>
                </c:pt>
                <c:pt idx="1069">
                  <c:v>3692.4055867663519</c:v>
                </c:pt>
                <c:pt idx="1070">
                  <c:v>3862.7891278728016</c:v>
                </c:pt>
                <c:pt idx="1071">
                  <c:v>4006.7393661480737</c:v>
                </c:pt>
                <c:pt idx="1072">
                  <c:v>4159.7901497102912</c:v>
                </c:pt>
                <c:pt idx="1073">
                  <c:v>4301.8993003814057</c:v>
                </c:pt>
                <c:pt idx="1074">
                  <c:v>4381.1485372141678</c:v>
                </c:pt>
                <c:pt idx="1075">
                  <c:v>4553.3009503262756</c:v>
                </c:pt>
                <c:pt idx="1076">
                  <c:v>4761.8699157282626</c:v>
                </c:pt>
                <c:pt idx="1077">
                  <c:v>5000.4707613658893</c:v>
                </c:pt>
                <c:pt idx="1078">
                  <c:v>5307.3359467875716</c:v>
                </c:pt>
                <c:pt idx="1079">
                  <c:v>5465.7602806662171</c:v>
                </c:pt>
                <c:pt idx="1080">
                  <c:v>5590.4888201188814</c:v>
                </c:pt>
                <c:pt idx="1081">
                  <c:v>5918.2097239938139</c:v>
                </c:pt>
                <c:pt idx="1082">
                  <c:v>6023.7985490362162</c:v>
                </c:pt>
                <c:pt idx="1083">
                  <c:v>6243.1526999143489</c:v>
                </c:pt>
                <c:pt idx="1084">
                  <c:v>6504.3476540260926</c:v>
                </c:pt>
                <c:pt idx="1085">
                  <c:v>6774.6120020145145</c:v>
                </c:pt>
                <c:pt idx="1086">
                  <c:v>6921.1056153023683</c:v>
                </c:pt>
                <c:pt idx="1087">
                  <c:v>7231.3501344220085</c:v>
                </c:pt>
                <c:pt idx="1088">
                  <c:v>7556.1070434468738</c:v>
                </c:pt>
                <c:pt idx="1089">
                  <c:v>7963.5812010820964</c:v>
                </c:pt>
                <c:pt idx="1090">
                  <c:v>8152.7416358199371</c:v>
                </c:pt>
                <c:pt idx="1091">
                  <c:v>8471.0063854908385</c:v>
                </c:pt>
                <c:pt idx="1092">
                  <c:v>8751.0442917210148</c:v>
                </c:pt>
                <c:pt idx="1093">
                  <c:v>8998.3234273007911</c:v>
                </c:pt>
                <c:pt idx="1094">
                  <c:v>9427.3658267512346</c:v>
                </c:pt>
                <c:pt idx="1095">
                  <c:v>9720.9258722162849</c:v>
                </c:pt>
                <c:pt idx="1096">
                  <c:v>10180.736877414489</c:v>
                </c:pt>
                <c:pt idx="1097">
                  <c:v>10593.22351180343</c:v>
                </c:pt>
                <c:pt idx="1098">
                  <c:v>10883.014856772796</c:v>
                </c:pt>
                <c:pt idx="1099">
                  <c:v>11252.701953947009</c:v>
                </c:pt>
                <c:pt idx="1100">
                  <c:v>11807.590295751215</c:v>
                </c:pt>
                <c:pt idx="1101">
                  <c:v>12127.21258072357</c:v>
                </c:pt>
                <c:pt idx="1102">
                  <c:v>12712.788782847749</c:v>
                </c:pt>
                <c:pt idx="1103">
                  <c:v>13097.660083830255</c:v>
                </c:pt>
                <c:pt idx="1104">
                  <c:v>13394.448306852068</c:v>
                </c:pt>
                <c:pt idx="1105">
                  <c:v>14079.581074452044</c:v>
                </c:pt>
                <c:pt idx="1106">
                  <c:v>14568.609557652035</c:v>
                </c:pt>
                <c:pt idx="1107">
                  <c:v>15208.136067444939</c:v>
                </c:pt>
                <c:pt idx="1108">
                  <c:v>15710.600572765321</c:v>
                </c:pt>
                <c:pt idx="1109">
                  <c:v>16397.972186778887</c:v>
                </c:pt>
                <c:pt idx="1110">
                  <c:v>16931.096188481417</c:v>
                </c:pt>
                <c:pt idx="1111">
                  <c:v>17458.708672237794</c:v>
                </c:pt>
                <c:pt idx="1112">
                  <c:v>18023.415145260544</c:v>
                </c:pt>
                <c:pt idx="1113">
                  <c:v>18804.639882788026</c:v>
                </c:pt>
                <c:pt idx="1114">
                  <c:v>19335.654713742573</c:v>
                </c:pt>
                <c:pt idx="1115">
                  <c:v>20014.296308237594</c:v>
                </c:pt>
                <c:pt idx="1116">
                  <c:v>20973.682317061128</c:v>
                </c:pt>
                <c:pt idx="1117">
                  <c:v>22032.563852865533</c:v>
                </c:pt>
                <c:pt idx="1118">
                  <c:v>22554.254385167689</c:v>
                </c:pt>
                <c:pt idx="1119">
                  <c:v>23555.89714880372</c:v>
                </c:pt>
                <c:pt idx="1120">
                  <c:v>24436.120715926892</c:v>
                </c:pt>
                <c:pt idx="1121">
                  <c:v>25232.092071219893</c:v>
                </c:pt>
                <c:pt idx="1122">
                  <c:v>25851.47070307453</c:v>
                </c:pt>
                <c:pt idx="1123">
                  <c:v>26607.580292475919</c:v>
                </c:pt>
                <c:pt idx="1124">
                  <c:v>27525.790645640453</c:v>
                </c:pt>
                <c:pt idx="1125">
                  <c:v>28703.943900627346</c:v>
                </c:pt>
                <c:pt idx="1126">
                  <c:v>29836.918317017971</c:v>
                </c:pt>
                <c:pt idx="1127">
                  <c:v>30937.424122418604</c:v>
                </c:pt>
                <c:pt idx="1128">
                  <c:v>32160.412314134723</c:v>
                </c:pt>
                <c:pt idx="1129">
                  <c:v>33160.740279869446</c:v>
                </c:pt>
                <c:pt idx="1130">
                  <c:v>34309.924565608679</c:v>
                </c:pt>
                <c:pt idx="1131">
                  <c:v>35128.50062370862</c:v>
                </c:pt>
                <c:pt idx="1132">
                  <c:v>36502.26133421906</c:v>
                </c:pt>
                <c:pt idx="1133">
                  <c:v>37501.876334568027</c:v>
                </c:pt>
                <c:pt idx="1134">
                  <c:v>38877.566117116905</c:v>
                </c:pt>
                <c:pt idx="1135">
                  <c:v>40472.814016240227</c:v>
                </c:pt>
                <c:pt idx="1136">
                  <c:v>41838.255973708627</c:v>
                </c:pt>
                <c:pt idx="1137">
                  <c:v>43304.537598643503</c:v>
                </c:pt>
                <c:pt idx="1138">
                  <c:v>44857.373353710842</c:v>
                </c:pt>
                <c:pt idx="1139">
                  <c:v>46161.893090687263</c:v>
                </c:pt>
                <c:pt idx="1140">
                  <c:v>47647.768114824918</c:v>
                </c:pt>
                <c:pt idx="1141">
                  <c:v>49056.442379937755</c:v>
                </c:pt>
                <c:pt idx="1142">
                  <c:v>50554.844116802786</c:v>
                </c:pt>
                <c:pt idx="1143">
                  <c:v>52443.058131141108</c:v>
                </c:pt>
                <c:pt idx="1144">
                  <c:v>54279.592192221724</c:v>
                </c:pt>
                <c:pt idx="1145">
                  <c:v>56610.566942416866</c:v>
                </c:pt>
                <c:pt idx="1146">
                  <c:v>58694.751457005965</c:v>
                </c:pt>
                <c:pt idx="1147">
                  <c:v>60905.337649193112</c:v>
                </c:pt>
                <c:pt idx="1148">
                  <c:v>62873.711301467803</c:v>
                </c:pt>
                <c:pt idx="1149">
                  <c:v>65184.550737964957</c:v>
                </c:pt>
                <c:pt idx="1150">
                  <c:v>67064.345188850522</c:v>
                </c:pt>
                <c:pt idx="1151">
                  <c:v>69296.809011686564</c:v>
                </c:pt>
                <c:pt idx="1152">
                  <c:v>71803.192343448201</c:v>
                </c:pt>
                <c:pt idx="1153">
                  <c:v>74062.865319911798</c:v>
                </c:pt>
                <c:pt idx="1154">
                  <c:v>76332.318229469791</c:v>
                </c:pt>
                <c:pt idx="1155">
                  <c:v>79304.803343191525</c:v>
                </c:pt>
                <c:pt idx="1156">
                  <c:v>82553.98666762693</c:v>
                </c:pt>
                <c:pt idx="1157">
                  <c:v>85769.529252617911</c:v>
                </c:pt>
                <c:pt idx="1158">
                  <c:v>88523.173305163451</c:v>
                </c:pt>
                <c:pt idx="1159">
                  <c:v>91995.316946137886</c:v>
                </c:pt>
                <c:pt idx="1160">
                  <c:v>95008.955227944258</c:v>
                </c:pt>
                <c:pt idx="1161">
                  <c:v>98288.958175401014</c:v>
                </c:pt>
                <c:pt idx="1162">
                  <c:v>101130.68867874541</c:v>
                </c:pt>
                <c:pt idx="1163">
                  <c:v>104555.62609863823</c:v>
                </c:pt>
                <c:pt idx="1164">
                  <c:v>107596.80439411911</c:v>
                </c:pt>
                <c:pt idx="1165">
                  <c:v>111660.1332203223</c:v>
                </c:pt>
                <c:pt idx="1166">
                  <c:v>116017.00404084685</c:v>
                </c:pt>
                <c:pt idx="1167">
                  <c:v>120597.26914838539</c:v>
                </c:pt>
                <c:pt idx="1168">
                  <c:v>124930.92325628475</c:v>
                </c:pt>
                <c:pt idx="1169">
                  <c:v>129646.66277596218</c:v>
                </c:pt>
                <c:pt idx="1170">
                  <c:v>134268.49110321893</c:v>
                </c:pt>
                <c:pt idx="1171">
                  <c:v>139518.26491161532</c:v>
                </c:pt>
                <c:pt idx="1172">
                  <c:v>143741.68602702348</c:v>
                </c:pt>
                <c:pt idx="1173">
                  <c:v>148845.94960408934</c:v>
                </c:pt>
                <c:pt idx="1174">
                  <c:v>152753.27278619964</c:v>
                </c:pt>
                <c:pt idx="1175">
                  <c:v>157952.59823613151</c:v>
                </c:pt>
                <c:pt idx="1176">
                  <c:v>163467.33181732564</c:v>
                </c:pt>
                <c:pt idx="1177">
                  <c:v>169994.30872109591</c:v>
                </c:pt>
                <c:pt idx="1178">
                  <c:v>175729.47391027588</c:v>
                </c:pt>
                <c:pt idx="1179">
                  <c:v>182910.10507045113</c:v>
                </c:pt>
                <c:pt idx="1180">
                  <c:v>189405.83566623527</c:v>
                </c:pt>
                <c:pt idx="1181">
                  <c:v>195842.34506351975</c:v>
                </c:pt>
                <c:pt idx="1182">
                  <c:v>202105.31578218442</c:v>
                </c:pt>
                <c:pt idx="1183">
                  <c:v>207716.2540452081</c:v>
                </c:pt>
                <c:pt idx="1184">
                  <c:v>213564.83534319064</c:v>
                </c:pt>
                <c:pt idx="1185">
                  <c:v>219299.18845969782</c:v>
                </c:pt>
                <c:pt idx="1186">
                  <c:v>224893.22352478281</c:v>
                </c:pt>
                <c:pt idx="1187">
                  <c:v>230063.30583724377</c:v>
                </c:pt>
                <c:pt idx="1188">
                  <c:v>236562.52377987339</c:v>
                </c:pt>
                <c:pt idx="1189">
                  <c:v>242708.13777352846</c:v>
                </c:pt>
                <c:pt idx="1190">
                  <c:v>249157.42310170372</c:v>
                </c:pt>
                <c:pt idx="1191">
                  <c:v>254513.85602906859</c:v>
                </c:pt>
                <c:pt idx="1192">
                  <c:v>258214.02836251535</c:v>
                </c:pt>
                <c:pt idx="1193">
                  <c:v>261610.34509350563</c:v>
                </c:pt>
                <c:pt idx="1194">
                  <c:v>263751.91509215749</c:v>
                </c:pt>
                <c:pt idx="1195">
                  <c:v>264794.93497006601</c:v>
                </c:pt>
                <c:pt idx="1196">
                  <c:v>266221.84879841417</c:v>
                </c:pt>
                <c:pt idx="1197">
                  <c:v>266506.27409681812</c:v>
                </c:pt>
                <c:pt idx="1198">
                  <c:v>266498.08887414017</c:v>
                </c:pt>
                <c:pt idx="1199">
                  <c:v>266643.37945477822</c:v>
                </c:pt>
                <c:pt idx="1200">
                  <c:v>266371.22037527588</c:v>
                </c:pt>
                <c:pt idx="1201">
                  <c:v>266353.82747062726</c:v>
                </c:pt>
                <c:pt idx="1202">
                  <c:v>264951.40988198051</c:v>
                </c:pt>
                <c:pt idx="1203">
                  <c:v>262933.00387810782</c:v>
                </c:pt>
                <c:pt idx="1204">
                  <c:v>260642.5658788789</c:v>
                </c:pt>
                <c:pt idx="1205">
                  <c:v>256780.96615897497</c:v>
                </c:pt>
                <c:pt idx="1206">
                  <c:v>252041.02457346191</c:v>
                </c:pt>
                <c:pt idx="1207">
                  <c:v>247577.62581717319</c:v>
                </c:pt>
                <c:pt idx="1208">
                  <c:v>240685.8503999009</c:v>
                </c:pt>
                <c:pt idx="1209">
                  <c:v>235722.91108162212</c:v>
                </c:pt>
                <c:pt idx="1210">
                  <c:v>230788.94178706652</c:v>
                </c:pt>
                <c:pt idx="1211">
                  <c:v>226508.32490600267</c:v>
                </c:pt>
                <c:pt idx="1212">
                  <c:v>222166.97091808225</c:v>
                </c:pt>
                <c:pt idx="1213">
                  <c:v>217488.32600218451</c:v>
                </c:pt>
                <c:pt idx="1214">
                  <c:v>211798.63694104724</c:v>
                </c:pt>
                <c:pt idx="1215">
                  <c:v>206916.04749712639</c:v>
                </c:pt>
                <c:pt idx="1216">
                  <c:v>200592.17896245993</c:v>
                </c:pt>
                <c:pt idx="1217">
                  <c:v>195353.89258286101</c:v>
                </c:pt>
                <c:pt idx="1218">
                  <c:v>188567.44450157625</c:v>
                </c:pt>
                <c:pt idx="1219">
                  <c:v>182034.03106758054</c:v>
                </c:pt>
                <c:pt idx="1220">
                  <c:v>176308.69883487478</c:v>
                </c:pt>
                <c:pt idx="1221">
                  <c:v>170887.04826006477</c:v>
                </c:pt>
                <c:pt idx="1222">
                  <c:v>165083.99372861662</c:v>
                </c:pt>
                <c:pt idx="1223">
                  <c:v>160136.19996941261</c:v>
                </c:pt>
                <c:pt idx="1224">
                  <c:v>155676.5423401407</c:v>
                </c:pt>
                <c:pt idx="1225">
                  <c:v>151226.89401047307</c:v>
                </c:pt>
                <c:pt idx="1226">
                  <c:v>146375.43584394883</c:v>
                </c:pt>
                <c:pt idx="1227">
                  <c:v>141200.23595122006</c:v>
                </c:pt>
                <c:pt idx="1228">
                  <c:v>135466.54171333867</c:v>
                </c:pt>
                <c:pt idx="1229">
                  <c:v>129247.56049621636</c:v>
                </c:pt>
                <c:pt idx="1230">
                  <c:v>123366.36788035213</c:v>
                </c:pt>
                <c:pt idx="1231">
                  <c:v>117698.42457857668</c:v>
                </c:pt>
                <c:pt idx="1232">
                  <c:v>112654.7008412118</c:v>
                </c:pt>
                <c:pt idx="1233">
                  <c:v>108312.05537043833</c:v>
                </c:pt>
                <c:pt idx="1234">
                  <c:v>103948.72446631719</c:v>
                </c:pt>
                <c:pt idx="1235">
                  <c:v>99500.979554029924</c:v>
                </c:pt>
                <c:pt idx="1236">
                  <c:v>95665.827393105326</c:v>
                </c:pt>
                <c:pt idx="1237">
                  <c:v>91385.507409519734</c:v>
                </c:pt>
                <c:pt idx="1238">
                  <c:v>87285.543043790196</c:v>
                </c:pt>
                <c:pt idx="1239">
                  <c:v>82390.247439812418</c:v>
                </c:pt>
                <c:pt idx="1240">
                  <c:v>78163.049392629284</c:v>
                </c:pt>
                <c:pt idx="1241">
                  <c:v>73504.520995784624</c:v>
                </c:pt>
                <c:pt idx="1242">
                  <c:v>69415.2955565749</c:v>
                </c:pt>
                <c:pt idx="1243">
                  <c:v>65391.227855895006</c:v>
                </c:pt>
                <c:pt idx="1244">
                  <c:v>62481.456147073244</c:v>
                </c:pt>
                <c:pt idx="1245">
                  <c:v>59476.218390434122</c:v>
                </c:pt>
                <c:pt idx="1246">
                  <c:v>56726.069517904063</c:v>
                </c:pt>
                <c:pt idx="1247">
                  <c:v>54086.503978400935</c:v>
                </c:pt>
                <c:pt idx="1248">
                  <c:v>51421.47971270814</c:v>
                </c:pt>
                <c:pt idx="1249">
                  <c:v>48458.185595455427</c:v>
                </c:pt>
                <c:pt idx="1250">
                  <c:v>45805.861386490542</c:v>
                </c:pt>
                <c:pt idx="1251">
                  <c:v>43144.498658632227</c:v>
                </c:pt>
                <c:pt idx="1252">
                  <c:v>40486.437365310339</c:v>
                </c:pt>
                <c:pt idx="1253">
                  <c:v>37530.908014765206</c:v>
                </c:pt>
                <c:pt idx="1254">
                  <c:v>35371.477674666407</c:v>
                </c:pt>
                <c:pt idx="1255">
                  <c:v>33197.893945916294</c:v>
                </c:pt>
                <c:pt idx="1256">
                  <c:v>31229.108116248732</c:v>
                </c:pt>
                <c:pt idx="1257">
                  <c:v>29667.55288364505</c:v>
                </c:pt>
                <c:pt idx="1258">
                  <c:v>28159.68292542472</c:v>
                </c:pt>
                <c:pt idx="1259">
                  <c:v>26655.573028072336</c:v>
                </c:pt>
                <c:pt idx="1260">
                  <c:v>25254.730310605941</c:v>
                </c:pt>
                <c:pt idx="1261">
                  <c:v>23779.580061339573</c:v>
                </c:pt>
                <c:pt idx="1262">
                  <c:v>22466.40233499731</c:v>
                </c:pt>
                <c:pt idx="1263">
                  <c:v>20965.529504544051</c:v>
                </c:pt>
                <c:pt idx="1264">
                  <c:v>19528.654932330726</c:v>
                </c:pt>
                <c:pt idx="1265">
                  <c:v>18420.388154634427</c:v>
                </c:pt>
                <c:pt idx="1266">
                  <c:v>17088.84328719664</c:v>
                </c:pt>
                <c:pt idx="1267">
                  <c:v>16017.122820597076</c:v>
                </c:pt>
                <c:pt idx="1268">
                  <c:v>15102.917508005406</c:v>
                </c:pt>
                <c:pt idx="1269">
                  <c:v>14192.091567874497</c:v>
                </c:pt>
                <c:pt idx="1270">
                  <c:v>13381.742388167253</c:v>
                </c:pt>
                <c:pt idx="1271">
                  <c:v>12487.651418395577</c:v>
                </c:pt>
                <c:pt idx="1272">
                  <c:v>11754.921676006948</c:v>
                </c:pt>
                <c:pt idx="1273">
                  <c:v>11140.983809119183</c:v>
                </c:pt>
                <c:pt idx="1274">
                  <c:v>10452.404059692761</c:v>
                </c:pt>
                <c:pt idx="1275">
                  <c:v>9962.6551974426729</c:v>
                </c:pt>
                <c:pt idx="1276">
                  <c:v>9297.3884633712496</c:v>
                </c:pt>
                <c:pt idx="1277">
                  <c:v>8855.5955408398277</c:v>
                </c:pt>
                <c:pt idx="1278">
                  <c:v>8190.9356568671974</c:v>
                </c:pt>
                <c:pt idx="1279">
                  <c:v>7635.2426178627329</c:v>
                </c:pt>
                <c:pt idx="1280">
                  <c:v>7128.5464531764928</c:v>
                </c:pt>
                <c:pt idx="1281">
                  <c:v>6621.7391225408201</c:v>
                </c:pt>
                <c:pt idx="1282">
                  <c:v>6230.4107153744926</c:v>
                </c:pt>
                <c:pt idx="1283">
                  <c:v>5936.4150455609843</c:v>
                </c:pt>
                <c:pt idx="1284">
                  <c:v>5658.7679380462896</c:v>
                </c:pt>
                <c:pt idx="1285">
                  <c:v>5361.0557958540048</c:v>
                </c:pt>
                <c:pt idx="1286">
                  <c:v>5011.3984341062087</c:v>
                </c:pt>
                <c:pt idx="1287">
                  <c:v>4817.4242980925228</c:v>
                </c:pt>
                <c:pt idx="1288">
                  <c:v>4585.1795665867539</c:v>
                </c:pt>
                <c:pt idx="1289">
                  <c:v>4270.9275670575935</c:v>
                </c:pt>
                <c:pt idx="1290">
                  <c:v>4078.7109879016598</c:v>
                </c:pt>
                <c:pt idx="1291">
                  <c:v>3764.3873941663128</c:v>
                </c:pt>
                <c:pt idx="1292">
                  <c:v>3552.0799115949121</c:v>
                </c:pt>
                <c:pt idx="1293">
                  <c:v>3390.7855496039251</c:v>
                </c:pt>
                <c:pt idx="1294">
                  <c:v>3087.3016825615182</c:v>
                </c:pt>
                <c:pt idx="1295">
                  <c:v>2977.9279615360515</c:v>
                </c:pt>
                <c:pt idx="1296">
                  <c:v>2732.72897754113</c:v>
                </c:pt>
                <c:pt idx="1297">
                  <c:v>2668.9181168587425</c:v>
                </c:pt>
                <c:pt idx="1298">
                  <c:v>2445.565696229653</c:v>
                </c:pt>
                <c:pt idx="1299">
                  <c:v>2317.9256861190793</c:v>
                </c:pt>
                <c:pt idx="1300">
                  <c:v>2272.3381973581168</c:v>
                </c:pt>
                <c:pt idx="1301">
                  <c:v>2210.3377177255802</c:v>
                </c:pt>
                <c:pt idx="1302">
                  <c:v>2084.5079217447505</c:v>
                </c:pt>
                <c:pt idx="1303">
                  <c:v>1894.8380313998716</c:v>
                </c:pt>
                <c:pt idx="1304">
                  <c:v>1818.2360188098614</c:v>
                </c:pt>
                <c:pt idx="1305">
                  <c:v>1718.8318846144723</c:v>
                </c:pt>
                <c:pt idx="1306">
                  <c:v>1606.6549573670168</c:v>
                </c:pt>
                <c:pt idx="1307">
                  <c:v>1551.0204190911586</c:v>
                </c:pt>
                <c:pt idx="1308">
                  <c:v>1458.9011896832915</c:v>
                </c:pt>
                <c:pt idx="1309">
                  <c:v>1381.3721837379649</c:v>
                </c:pt>
                <c:pt idx="1310">
                  <c:v>1257.3202269373028</c:v>
                </c:pt>
                <c:pt idx="1311">
                  <c:v>1217.184310215036</c:v>
                </c:pt>
                <c:pt idx="1312">
                  <c:v>1125.9636662173566</c:v>
                </c:pt>
                <c:pt idx="1313">
                  <c:v>1176.1354759486476</c:v>
                </c:pt>
                <c:pt idx="1314">
                  <c:v>1064.8437765367144</c:v>
                </c:pt>
                <c:pt idx="1315">
                  <c:v>1052.0722478861373</c:v>
                </c:pt>
                <c:pt idx="1316">
                  <c:v>957.19578161417689</c:v>
                </c:pt>
                <c:pt idx="1317">
                  <c:v>952.63431302959998</c:v>
                </c:pt>
                <c:pt idx="1318">
                  <c:v>813.04894411171381</c:v>
                </c:pt>
                <c:pt idx="1319">
                  <c:v>808.48718609449804</c:v>
                </c:pt>
                <c:pt idx="1320">
                  <c:v>761.04436060520516</c:v>
                </c:pt>
                <c:pt idx="1321">
                  <c:v>707.21380388733201</c:v>
                </c:pt>
                <c:pt idx="1322">
                  <c:v>704.47662296024089</c:v>
                </c:pt>
                <c:pt idx="1323">
                  <c:v>677.10463294776628</c:v>
                </c:pt>
                <c:pt idx="1324">
                  <c:v>617.79752787458131</c:v>
                </c:pt>
                <c:pt idx="1325">
                  <c:v>640.6081352918352</c:v>
                </c:pt>
                <c:pt idx="1326">
                  <c:v>581.30008208948664</c:v>
                </c:pt>
                <c:pt idx="1327">
                  <c:v>614.1478095392805</c:v>
                </c:pt>
                <c:pt idx="1328">
                  <c:v>546.62696866096815</c:v>
                </c:pt>
                <c:pt idx="1329">
                  <c:v>529.29021477954473</c:v>
                </c:pt>
                <c:pt idx="1330">
                  <c:v>433.47947006067773</c:v>
                </c:pt>
                <c:pt idx="1331">
                  <c:v>471.80424894178623</c:v>
                </c:pt>
                <c:pt idx="1332">
                  <c:v>380.55372217350856</c:v>
                </c:pt>
                <c:pt idx="1333">
                  <c:v>440.7794773570775</c:v>
                </c:pt>
                <c:pt idx="1334">
                  <c:v>448.99195777441287</c:v>
                </c:pt>
                <c:pt idx="1335">
                  <c:v>363.21571170872033</c:v>
                </c:pt>
                <c:pt idx="1336">
                  <c:v>350.44025179479451</c:v>
                </c:pt>
                <c:pt idx="1337">
                  <c:v>320.32638656641319</c:v>
                </c:pt>
                <c:pt idx="1338">
                  <c:v>385.11633473936911</c:v>
                </c:pt>
                <c:pt idx="1339">
                  <c:v>396.06656788488107</c:v>
                </c:pt>
                <c:pt idx="1340">
                  <c:v>311.20089494543021</c:v>
                </c:pt>
                <c:pt idx="1341">
                  <c:v>334.92709778989234</c:v>
                </c:pt>
                <c:pt idx="1342">
                  <c:v>265.57289358354257</c:v>
                </c:pt>
                <c:pt idx="1343">
                  <c:v>227.24467320873234</c:v>
                </c:pt>
                <c:pt idx="1344">
                  <c:v>240.93339659296237</c:v>
                </c:pt>
                <c:pt idx="1345">
                  <c:v>305.72558258346277</c:v>
                </c:pt>
                <c:pt idx="1346">
                  <c:v>199.8669823938144</c:v>
                </c:pt>
                <c:pt idx="1347">
                  <c:v>235.45791700376844</c:v>
                </c:pt>
                <c:pt idx="1348">
                  <c:v>228.15725729907834</c:v>
                </c:pt>
                <c:pt idx="1349">
                  <c:v>262.83518472147665</c:v>
                </c:pt>
                <c:pt idx="1350">
                  <c:v>211.73068835604695</c:v>
                </c:pt>
                <c:pt idx="1351">
                  <c:v>152.41154801119896</c:v>
                </c:pt>
                <c:pt idx="1352">
                  <c:v>188.91581499330033</c:v>
                </c:pt>
                <c:pt idx="1353">
                  <c:v>185.26541429849289</c:v>
                </c:pt>
                <c:pt idx="1354">
                  <c:v>172.4889663536463</c:v>
                </c:pt>
                <c:pt idx="1355">
                  <c:v>203.51735996439803</c:v>
                </c:pt>
                <c:pt idx="1356">
                  <c:v>128.68346473511309</c:v>
                </c:pt>
                <c:pt idx="1357">
                  <c:v>119.55721391497053</c:v>
                </c:pt>
                <c:pt idx="1358">
                  <c:v>152.41154801120103</c:v>
                </c:pt>
                <c:pt idx="1359">
                  <c:v>68.449542998473859</c:v>
                </c:pt>
                <c:pt idx="1360">
                  <c:v>96.741429082082377</c:v>
                </c:pt>
                <c:pt idx="1361">
                  <c:v>147.84847401990822</c:v>
                </c:pt>
                <c:pt idx="1362">
                  <c:v>120.46984062019453</c:v>
                </c:pt>
                <c:pt idx="1363">
                  <c:v>115.90670348729998</c:v>
                </c:pt>
                <c:pt idx="1364">
                  <c:v>122.29509294855885</c:v>
                </c:pt>
                <c:pt idx="1365">
                  <c:v>124.12034383409029</c:v>
                </c:pt>
                <c:pt idx="1366">
                  <c:v>91.265607192078306</c:v>
                </c:pt>
                <c:pt idx="1367">
                  <c:v>156.9746129783932</c:v>
                </c:pt>
                <c:pt idx="1368">
                  <c:v>118.64458684905964</c:v>
                </c:pt>
                <c:pt idx="1369">
                  <c:v>32.856033317855292</c:v>
                </c:pt>
                <c:pt idx="1370">
                  <c:v>62.061004671565762</c:v>
                </c:pt>
                <c:pt idx="1371">
                  <c:v>76.663352052230223</c:v>
                </c:pt>
                <c:pt idx="1372">
                  <c:v>151.49893393483828</c:v>
                </c:pt>
                <c:pt idx="1373">
                  <c:v>149.67370469925589</c:v>
                </c:pt>
                <c:pt idx="1374">
                  <c:v>146.0232418968591</c:v>
                </c:pt>
                <c:pt idx="1375">
                  <c:v>48.371220257673443</c:v>
                </c:pt>
                <c:pt idx="1376">
                  <c:v>114.08144610951159</c:v>
                </c:pt>
                <c:pt idx="1377">
                  <c:v>124.1203438340882</c:v>
                </c:pt>
                <c:pt idx="1378">
                  <c:v>117.7319594224717</c:v>
                </c:pt>
                <c:pt idx="1379">
                  <c:v>124.1203438340882</c:v>
                </c:pt>
                <c:pt idx="1380">
                  <c:v>96.741429082084437</c:v>
                </c:pt>
                <c:pt idx="1381">
                  <c:v>61.148354898332137</c:v>
                </c:pt>
                <c:pt idx="1382">
                  <c:v>45.633253652161031</c:v>
                </c:pt>
                <c:pt idx="1383">
                  <c:v>34.681354828183075</c:v>
                </c:pt>
                <c:pt idx="1384">
                  <c:v>63.886303137460494</c:v>
                </c:pt>
                <c:pt idx="1385">
                  <c:v>69.362189889974076</c:v>
                </c:pt>
                <c:pt idx="1386">
                  <c:v>59.323054271328004</c:v>
                </c:pt>
                <c:pt idx="1387">
                  <c:v>88.527691381003109</c:v>
                </c:pt>
                <c:pt idx="1388">
                  <c:v>18.253409410246991</c:v>
                </c:pt>
                <c:pt idx="1389">
                  <c:v>115.90670348729998</c:v>
                </c:pt>
                <c:pt idx="1390">
                  <c:v>152.41154801120103</c:v>
                </c:pt>
                <c:pt idx="1391">
                  <c:v>52.021837357349654</c:v>
                </c:pt>
                <c:pt idx="1392">
                  <c:v>62.061004671565762</c:v>
                </c:pt>
                <c:pt idx="1393">
                  <c:v>79.401281918085928</c:v>
                </c:pt>
                <c:pt idx="1394">
                  <c:v>24.642068705614324</c:v>
                </c:pt>
                <c:pt idx="1395">
                  <c:v>121.38246696472589</c:v>
                </c:pt>
                <c:pt idx="1396">
                  <c:v>44.720597396887378</c:v>
                </c:pt>
                <c:pt idx="1397">
                  <c:v>108.60566532108609</c:v>
                </c:pt>
                <c:pt idx="1398">
                  <c:v>52.934490732034391</c:v>
                </c:pt>
                <c:pt idx="1399">
                  <c:v>62.973654084610502</c:v>
                </c:pt>
                <c:pt idx="1400">
                  <c:v>59.323054271328004</c:v>
                </c:pt>
                <c:pt idx="1401">
                  <c:v>66.624248134745926</c:v>
                </c:pt>
                <c:pt idx="1402">
                  <c:v>68.449542998473859</c:v>
                </c:pt>
                <c:pt idx="1403">
                  <c:v>28.292723243345204</c:v>
                </c:pt>
                <c:pt idx="1404">
                  <c:v>46.545909547387204</c:v>
                </c:pt>
                <c:pt idx="1405">
                  <c:v>55.672448695403162</c:v>
                </c:pt>
                <c:pt idx="1406">
                  <c:v>46.545909547389279</c:v>
                </c:pt>
                <c:pt idx="1407">
                  <c:v>33.768694252990869</c:v>
                </c:pt>
                <c:pt idx="1408">
                  <c:v>32.856033317857367</c:v>
                </c:pt>
                <c:pt idx="1409">
                  <c:v>94.916156560619868</c:v>
                </c:pt>
                <c:pt idx="1410">
                  <c:v>80.313924486034722</c:v>
                </c:pt>
                <c:pt idx="1411">
                  <c:v>1.8253474156637974</c:v>
                </c:pt>
                <c:pt idx="1412">
                  <c:v>121.38246696472589</c:v>
                </c:pt>
                <c:pt idx="1413">
                  <c:v>33.768694252990869</c:v>
                </c:pt>
                <c:pt idx="1414">
                  <c:v>64.798951830105722</c:v>
                </c:pt>
                <c:pt idx="1415">
                  <c:v>41.98262647087811</c:v>
                </c:pt>
                <c:pt idx="1416">
                  <c:v>69.362189889974076</c:v>
                </c:pt>
                <c:pt idx="1417">
                  <c:v>77.575995701175771</c:v>
                </c:pt>
                <c:pt idx="1418">
                  <c:v>55.672448695403162</c:v>
                </c:pt>
                <c:pt idx="1419">
                  <c:v>64.798951830103647</c:v>
                </c:pt>
                <c:pt idx="1420">
                  <c:v>-10.95211470169429</c:v>
                </c:pt>
                <c:pt idx="1421">
                  <c:v>16.428074944637185</c:v>
                </c:pt>
                <c:pt idx="1422">
                  <c:v>52.934490732034391</c:v>
                </c:pt>
                <c:pt idx="1423">
                  <c:v>45.633253652161031</c:v>
                </c:pt>
                <c:pt idx="1424">
                  <c:v>63.886303137460494</c:v>
                </c:pt>
                <c:pt idx="1425">
                  <c:v>-10.952114701696368</c:v>
                </c:pt>
                <c:pt idx="1426">
                  <c:v>30.118048352887296</c:v>
                </c:pt>
                <c:pt idx="1427">
                  <c:v>87.615052056462744</c:v>
                </c:pt>
                <c:pt idx="1428">
                  <c:v>56.58510062960508</c:v>
                </c:pt>
                <c:pt idx="1429">
                  <c:v>20.991408410106519</c:v>
                </c:pt>
                <c:pt idx="1430">
                  <c:v>78.488638989797664</c:v>
                </c:pt>
                <c:pt idx="1431">
                  <c:v>76.663352052230223</c:v>
                </c:pt>
                <c:pt idx="1432">
                  <c:v>32.856033317855292</c:v>
                </c:pt>
                <c:pt idx="1433">
                  <c:v>35.59401504342803</c:v>
                </c:pt>
                <c:pt idx="1434">
                  <c:v>82.139208540884354</c:v>
                </c:pt>
                <c:pt idx="1435">
                  <c:v>30.118048352885221</c:v>
                </c:pt>
                <c:pt idx="1436">
                  <c:v>26.467396694234846</c:v>
                </c:pt>
                <c:pt idx="1437">
                  <c:v>52.934490732036465</c:v>
                </c:pt>
                <c:pt idx="1438">
                  <c:v>10.952062913146724</c:v>
                </c:pt>
                <c:pt idx="1439">
                  <c:v>66.624248134745926</c:v>
                </c:pt>
                <c:pt idx="1440">
                  <c:v>41.069968775504869</c:v>
                </c:pt>
                <c:pt idx="1441">
                  <c:v>80.313924486034722</c:v>
                </c:pt>
                <c:pt idx="1442">
                  <c:v>89.440330345123002</c:v>
                </c:pt>
                <c:pt idx="1443">
                  <c:v>-4.5633748327642536</c:v>
                </c:pt>
                <c:pt idx="1444">
                  <c:v>48.371220257673443</c:v>
                </c:pt>
                <c:pt idx="1445">
                  <c:v>9.1267226913102455</c:v>
                </c:pt>
                <c:pt idx="1446">
                  <c:v>60.235704764915511</c:v>
                </c:pt>
                <c:pt idx="1447">
                  <c:v>70.274836421223966</c:v>
                </c:pt>
                <c:pt idx="1448">
                  <c:v>-14.60283110840275</c:v>
                </c:pt>
                <c:pt idx="1449">
                  <c:v>7.3013810305787468</c:v>
                </c:pt>
                <c:pt idx="1450">
                  <c:v>26.467396694232772</c:v>
                </c:pt>
                <c:pt idx="1451">
                  <c:v>1.8253474156637974</c:v>
                </c:pt>
                <c:pt idx="1452">
                  <c:v>26.467396694234846</c:v>
                </c:pt>
                <c:pt idx="1453">
                  <c:v>2.738020584012351</c:v>
                </c:pt>
                <c:pt idx="1454">
                  <c:v>65.711600162536158</c:v>
                </c:pt>
                <c:pt idx="1455">
                  <c:v>31.030710367794445</c:v>
                </c:pt>
                <c:pt idx="1456">
                  <c:v>32.856033317857367</c:v>
                </c:pt>
                <c:pt idx="1457">
                  <c:v>13.690070547830731</c:v>
                </c:pt>
                <c:pt idx="1458">
                  <c:v>-3.650699146975473</c:v>
                </c:pt>
                <c:pt idx="1459">
                  <c:v>44.720597396889453</c:v>
                </c:pt>
                <c:pt idx="1460">
                  <c:v>27.380060148732557</c:v>
                </c:pt>
                <c:pt idx="1461">
                  <c:v>69.362189889974076</c:v>
                </c:pt>
                <c:pt idx="1462">
                  <c:v>80.313924486034722</c:v>
                </c:pt>
                <c:pt idx="1463">
                  <c:v>31.943372022788523</c:v>
                </c:pt>
                <c:pt idx="1464">
                  <c:v>29.205385978066822</c:v>
                </c:pt>
                <c:pt idx="1465">
                  <c:v>67.536895746727126</c:v>
                </c:pt>
                <c:pt idx="1466">
                  <c:v>34.681354828183075</c:v>
                </c:pt>
                <c:pt idx="1467">
                  <c:v>25.554732879858037</c:v>
                </c:pt>
                <c:pt idx="1468">
                  <c:v>0.91267388765836033</c:v>
                </c:pt>
                <c:pt idx="1469">
                  <c:v>94.003519759175532</c:v>
                </c:pt>
                <c:pt idx="1470">
                  <c:v>52.021837357349654</c:v>
                </c:pt>
                <c:pt idx="1471">
                  <c:v>77.575995701175771</c:v>
                </c:pt>
                <c:pt idx="1472">
                  <c:v>80.313924486034722</c:v>
                </c:pt>
                <c:pt idx="1473">
                  <c:v>29.205385978066822</c:v>
                </c:pt>
                <c:pt idx="1474">
                  <c:v>72.100128402932782</c:v>
                </c:pt>
                <c:pt idx="1475">
                  <c:v>9.1267226913102455</c:v>
                </c:pt>
                <c:pt idx="1476">
                  <c:v>-5.4760508781572437</c:v>
                </c:pt>
                <c:pt idx="1477">
                  <c:v>20.078742436638674</c:v>
                </c:pt>
                <c:pt idx="1478">
                  <c:v>10.039392982093371</c:v>
                </c:pt>
                <c:pt idx="1479">
                  <c:v>41.069968775504869</c:v>
                </c:pt>
                <c:pt idx="1480">
                  <c:v>13.690070547830731</c:v>
                </c:pt>
                <c:pt idx="1481">
                  <c:v>25.554732879858037</c:v>
                </c:pt>
                <c:pt idx="1482">
                  <c:v>19.16607610334809</c:v>
                </c:pt>
                <c:pt idx="1483">
                  <c:v>88.527691381001034</c:v>
                </c:pt>
                <c:pt idx="1484">
                  <c:v>35.594015043425955</c:v>
                </c:pt>
                <c:pt idx="1485">
                  <c:v>-14.60283110840275</c:v>
                </c:pt>
                <c:pt idx="1486">
                  <c:v>48.371220257673443</c:v>
                </c:pt>
                <c:pt idx="1487">
                  <c:v>18.253409410246991</c:v>
                </c:pt>
                <c:pt idx="1488">
                  <c:v>-15.515511108880176</c:v>
                </c:pt>
                <c:pt idx="1489">
                  <c:v>61.148354898330062</c:v>
                </c:pt>
                <c:pt idx="1490">
                  <c:v>59.323054271328004</c:v>
                </c:pt>
                <c:pt idx="1491">
                  <c:v>69.362189889974076</c:v>
                </c:pt>
                <c:pt idx="1492">
                  <c:v>36.506674898713584</c:v>
                </c:pt>
                <c:pt idx="1493">
                  <c:v>-15.515511108880176</c:v>
                </c:pt>
                <c:pt idx="1494">
                  <c:v>17.340742357341362</c:v>
                </c:pt>
                <c:pt idx="1495">
                  <c:v>64.798951830105722</c:v>
                </c:pt>
                <c:pt idx="1496">
                  <c:v>53.847143746611934</c:v>
                </c:pt>
                <c:pt idx="1497">
                  <c:v>-2.7380238207948748</c:v>
                </c:pt>
                <c:pt idx="1498">
                  <c:v>18.253409410246991</c:v>
                </c:pt>
                <c:pt idx="1499">
                  <c:v>27.380060148732557</c:v>
                </c:pt>
                <c:pt idx="1500">
                  <c:v>62.061004671565762</c:v>
                </c:pt>
                <c:pt idx="1501">
                  <c:v>40.157310720126233</c:v>
                </c:pt>
                <c:pt idx="1502">
                  <c:v>41.069968775504869</c:v>
                </c:pt>
                <c:pt idx="1503">
                  <c:v>41.98262647087811</c:v>
                </c:pt>
                <c:pt idx="1504">
                  <c:v>11.864732484458079</c:v>
                </c:pt>
                <c:pt idx="1505">
                  <c:v>36.506674898713584</c:v>
                </c:pt>
                <c:pt idx="1506">
                  <c:v>-20.991598661058646</c:v>
                </c:pt>
                <c:pt idx="1507">
                  <c:v>-0.91267424729901991</c:v>
                </c:pt>
                <c:pt idx="1508">
                  <c:v>4.5633658416960037</c:v>
                </c:pt>
                <c:pt idx="1509">
                  <c:v>6.3887096606486322</c:v>
                </c:pt>
                <c:pt idx="1510">
                  <c:v>23.729404171509678</c:v>
                </c:pt>
                <c:pt idx="1511">
                  <c:v>11.864732484458079</c:v>
                </c:pt>
                <c:pt idx="1512">
                  <c:v>58.410403417573384</c:v>
                </c:pt>
                <c:pt idx="1513">
                  <c:v>-10.952114701696368</c:v>
                </c:pt>
                <c:pt idx="1514">
                  <c:v>45.633253652161031</c:v>
                </c:pt>
                <c:pt idx="1515">
                  <c:v>-13.690151467435841</c:v>
                </c:pt>
                <c:pt idx="1516">
                  <c:v>46.545909547389279</c:v>
                </c:pt>
                <c:pt idx="1517">
                  <c:v>-20.991598661056571</c:v>
                </c:pt>
                <c:pt idx="1518">
                  <c:v>41.982626470880184</c:v>
                </c:pt>
                <c:pt idx="1519">
                  <c:v>68.449542998473859</c:v>
                </c:pt>
                <c:pt idx="1520">
                  <c:v>7.3013810305787468</c:v>
                </c:pt>
                <c:pt idx="1521">
                  <c:v>8.2140520408012918</c:v>
                </c:pt>
                <c:pt idx="1522">
                  <c:v>50.19652952768223</c:v>
                </c:pt>
                <c:pt idx="1523">
                  <c:v>-52.935700567898579</c:v>
                </c:pt>
                <c:pt idx="1524">
                  <c:v>34.681354828183075</c:v>
                </c:pt>
                <c:pt idx="1525">
                  <c:v>53.847143746609859</c:v>
                </c:pt>
                <c:pt idx="1526">
                  <c:v>44.720597396887378</c:v>
                </c:pt>
                <c:pt idx="1527">
                  <c:v>37.419334394035857</c:v>
                </c:pt>
                <c:pt idx="1528">
                  <c:v>20.078742436638674</c:v>
                </c:pt>
                <c:pt idx="1529">
                  <c:v>4.5633658416960037</c:v>
                </c:pt>
                <c:pt idx="1530">
                  <c:v>-19.166234705754782</c:v>
                </c:pt>
                <c:pt idx="1531">
                  <c:v>41.982626470880184</c:v>
                </c:pt>
                <c:pt idx="1532">
                  <c:v>-7.3014040477129596</c:v>
                </c:pt>
                <c:pt idx="1533">
                  <c:v>13.690070547830731</c:v>
                </c:pt>
                <c:pt idx="1534">
                  <c:v>44.720597396887378</c:v>
                </c:pt>
                <c:pt idx="1535">
                  <c:v>43.807940781578395</c:v>
                </c:pt>
                <c:pt idx="1536">
                  <c:v>-17.340872188342267</c:v>
                </c:pt>
                <c:pt idx="1537">
                  <c:v>31.030710367796519</c:v>
                </c:pt>
                <c:pt idx="1538">
                  <c:v>14.602739039875875</c:v>
                </c:pt>
                <c:pt idx="1539">
                  <c:v>54.759796401070155</c:v>
                </c:pt>
                <c:pt idx="1540">
                  <c:v>46.545909547387204</c:v>
                </c:pt>
                <c:pt idx="1541">
                  <c:v>73.925418943534851</c:v>
                </c:pt>
                <c:pt idx="1542">
                  <c:v>-0.91267424730109514</c:v>
                </c:pt>
                <c:pt idx="1543">
                  <c:v>26.467396694234846</c:v>
                </c:pt>
                <c:pt idx="1544">
                  <c:v>25.554732879860111</c:v>
                </c:pt>
                <c:pt idx="1545">
                  <c:v>-8.2140811718635742</c:v>
                </c:pt>
                <c:pt idx="1546">
                  <c:v>-41.983387473998896</c:v>
                </c:pt>
                <c:pt idx="1547">
                  <c:v>30.118048352885221</c:v>
                </c:pt>
                <c:pt idx="1548">
                  <c:v>20.078742436638674</c:v>
                </c:pt>
                <c:pt idx="1549">
                  <c:v>45.633253652161031</c:v>
                </c:pt>
                <c:pt idx="1550">
                  <c:v>23.729404171509678</c:v>
                </c:pt>
                <c:pt idx="1551">
                  <c:v>81.22656669363613</c:v>
                </c:pt>
                <c:pt idx="1552">
                  <c:v>-6.3887272831421633</c:v>
                </c:pt>
                <c:pt idx="1553">
                  <c:v>56.58510062960508</c:v>
                </c:pt>
                <c:pt idx="1554">
                  <c:v>15.515407172146691</c:v>
                </c:pt>
                <c:pt idx="1555">
                  <c:v>-7.3014040477129596</c:v>
                </c:pt>
                <c:pt idx="1556">
                  <c:v>30.118048352885221</c:v>
                </c:pt>
                <c:pt idx="1557">
                  <c:v>52.934490732034391</c:v>
                </c:pt>
                <c:pt idx="1558">
                  <c:v>29.205385978066822</c:v>
                </c:pt>
                <c:pt idx="1559">
                  <c:v>53.847143746611934</c:v>
                </c:pt>
                <c:pt idx="1560">
                  <c:v>-59.32457375826106</c:v>
                </c:pt>
                <c:pt idx="1561">
                  <c:v>54.759796401070155</c:v>
                </c:pt>
                <c:pt idx="1562">
                  <c:v>60.235704764917585</c:v>
                </c:pt>
                <c:pt idx="1563">
                  <c:v>6.3887096606486322</c:v>
                </c:pt>
                <c:pt idx="1564">
                  <c:v>67.536895746729201</c:v>
                </c:pt>
                <c:pt idx="1565">
                  <c:v>-29.205754252014714</c:v>
                </c:pt>
                <c:pt idx="1566">
                  <c:v>10.039392982093371</c:v>
                </c:pt>
                <c:pt idx="1567">
                  <c:v>-12.777472185989687</c:v>
                </c:pt>
                <c:pt idx="1568">
                  <c:v>19.16607610334809</c:v>
                </c:pt>
                <c:pt idx="1569">
                  <c:v>20.078742436638674</c:v>
                </c:pt>
                <c:pt idx="1570">
                  <c:v>-20.991598661058646</c:v>
                </c:pt>
                <c:pt idx="1571">
                  <c:v>-4.5633748327642536</c:v>
                </c:pt>
                <c:pt idx="1572">
                  <c:v>48.371220257673443</c:v>
                </c:pt>
                <c:pt idx="1573">
                  <c:v>-5.476050878155168</c:v>
                </c:pt>
                <c:pt idx="1574">
                  <c:v>2.7380205840102763</c:v>
                </c:pt>
                <c:pt idx="1575">
                  <c:v>2.738020584012351</c:v>
                </c:pt>
                <c:pt idx="1576">
                  <c:v>10.039392982093371</c:v>
                </c:pt>
                <c:pt idx="1577">
                  <c:v>45.633253652161031</c:v>
                </c:pt>
                <c:pt idx="1578">
                  <c:v>49.283875072715475</c:v>
                </c:pt>
                <c:pt idx="1579">
                  <c:v>20.078742436638674</c:v>
                </c:pt>
                <c:pt idx="1580">
                  <c:v>-41.070697051211184</c:v>
                </c:pt>
                <c:pt idx="1581">
                  <c:v>11.864732484458079</c:v>
                </c:pt>
                <c:pt idx="1582">
                  <c:v>18.253409410246991</c:v>
                </c:pt>
                <c:pt idx="1583">
                  <c:v>20.991408410106519</c:v>
                </c:pt>
                <c:pt idx="1584">
                  <c:v>29.205385978066822</c:v>
                </c:pt>
                <c:pt idx="1585">
                  <c:v>10.952062913146724</c:v>
                </c:pt>
                <c:pt idx="1586">
                  <c:v>38.331993529382679</c:v>
                </c:pt>
                <c:pt idx="1587">
                  <c:v>13.690070547830731</c:v>
                </c:pt>
                <c:pt idx="1588">
                  <c:v>-8.2140811718614977</c:v>
                </c:pt>
                <c:pt idx="1589">
                  <c:v>26.467396694234846</c:v>
                </c:pt>
                <c:pt idx="1590">
                  <c:v>5.4760379310169682</c:v>
                </c:pt>
                <c:pt idx="1591">
                  <c:v>-36.507250326570158</c:v>
                </c:pt>
                <c:pt idx="1592">
                  <c:v>6.3887096606486322</c:v>
                </c:pt>
                <c:pt idx="1593">
                  <c:v>25.554732879858037</c:v>
                </c:pt>
                <c:pt idx="1594">
                  <c:v>33.768694252990869</c:v>
                </c:pt>
                <c:pt idx="1595">
                  <c:v>0.91267388765836033</c:v>
                </c:pt>
                <c:pt idx="1596">
                  <c:v>31.030710367794445</c:v>
                </c:pt>
                <c:pt idx="1597">
                  <c:v>19.16607610334809</c:v>
                </c:pt>
                <c:pt idx="1598">
                  <c:v>-11.864793264074505</c:v>
                </c:pt>
                <c:pt idx="1599">
                  <c:v>-45.634152757730305</c:v>
                </c:pt>
                <c:pt idx="1600">
                  <c:v>32.856033317857367</c:v>
                </c:pt>
                <c:pt idx="1601">
                  <c:v>20.991408410106519</c:v>
                </c:pt>
                <c:pt idx="1602">
                  <c:v>-28.293068859826167</c:v>
                </c:pt>
                <c:pt idx="1603">
                  <c:v>-10.039436498863413</c:v>
                </c:pt>
                <c:pt idx="1604">
                  <c:v>15.515407172146691</c:v>
                </c:pt>
                <c:pt idx="1605">
                  <c:v>66.624248134745926</c:v>
                </c:pt>
                <c:pt idx="1606">
                  <c:v>26.467396694234846</c:v>
                </c:pt>
                <c:pt idx="1607">
                  <c:v>-1.8253488542347343</c:v>
                </c:pt>
                <c:pt idx="1608">
                  <c:v>36.506674898713584</c:v>
                </c:pt>
                <c:pt idx="1609">
                  <c:v>-28.293068859826167</c:v>
                </c:pt>
                <c:pt idx="1610">
                  <c:v>74.838063673403909</c:v>
                </c:pt>
                <c:pt idx="1611">
                  <c:v>42.89528380623792</c:v>
                </c:pt>
                <c:pt idx="1612">
                  <c:v>31.943372022788523</c:v>
                </c:pt>
                <c:pt idx="1613">
                  <c:v>11.864732484458079</c:v>
                </c:pt>
                <c:pt idx="1614">
                  <c:v>17.340742357341362</c:v>
                </c:pt>
                <c:pt idx="1615">
                  <c:v>-16.428191468862039</c:v>
                </c:pt>
                <c:pt idx="1616">
                  <c:v>0</c:v>
                </c:pt>
                <c:pt idx="1617">
                  <c:v>21.90407402374565</c:v>
                </c:pt>
                <c:pt idx="1618">
                  <c:v>7.3013810305808224</c:v>
                </c:pt>
                <c:pt idx="1619">
                  <c:v>-23.729647289905834</c:v>
                </c:pt>
                <c:pt idx="1620">
                  <c:v>-20.0789165036749</c:v>
                </c:pt>
                <c:pt idx="1621">
                  <c:v>22.816739277550074</c:v>
                </c:pt>
                <c:pt idx="1622">
                  <c:v>22.816739277550074</c:v>
                </c:pt>
                <c:pt idx="1623">
                  <c:v>-64.800764783976177</c:v>
                </c:pt>
                <c:pt idx="1624">
                  <c:v>-6.3887272831421633</c:v>
                </c:pt>
                <c:pt idx="1625">
                  <c:v>10.039392982093371</c:v>
                </c:pt>
                <c:pt idx="1626">
                  <c:v>-31.031126114527037</c:v>
                </c:pt>
                <c:pt idx="1627">
                  <c:v>-10.039436498861338</c:v>
                </c:pt>
                <c:pt idx="1628">
                  <c:v>-35.594562059558562</c:v>
                </c:pt>
                <c:pt idx="1629">
                  <c:v>58.410403417575459</c:v>
                </c:pt>
                <c:pt idx="1630">
                  <c:v>34.681354828183075</c:v>
                </c:pt>
                <c:pt idx="1631">
                  <c:v>96.741429082082377</c:v>
                </c:pt>
                <c:pt idx="1632">
                  <c:v>44.720597396887378</c:v>
                </c:pt>
                <c:pt idx="1633">
                  <c:v>-20.991598661056571</c:v>
                </c:pt>
                <c:pt idx="1634">
                  <c:v>5.4760379310190439</c:v>
                </c:pt>
                <c:pt idx="1635">
                  <c:v>1.8253474156637974</c:v>
                </c:pt>
                <c:pt idx="1636">
                  <c:v>17.340742357339288</c:v>
                </c:pt>
                <c:pt idx="1637">
                  <c:v>-15.515511108880176</c:v>
                </c:pt>
                <c:pt idx="1638">
                  <c:v>-10.039436498861338</c:v>
                </c:pt>
                <c:pt idx="1639">
                  <c:v>45.633253652161031</c:v>
                </c:pt>
                <c:pt idx="1640">
                  <c:v>-20.991598661056571</c:v>
                </c:pt>
                <c:pt idx="1641">
                  <c:v>2.7380205840102763</c:v>
                </c:pt>
                <c:pt idx="1642">
                  <c:v>-4.5633748327642536</c:v>
                </c:pt>
                <c:pt idx="1643">
                  <c:v>37.419334394035857</c:v>
                </c:pt>
                <c:pt idx="1644">
                  <c:v>31.030710367794445</c:v>
                </c:pt>
                <c:pt idx="1645">
                  <c:v>37.419334394033783</c:v>
                </c:pt>
                <c:pt idx="1646">
                  <c:v>5.4760379310190439</c:v>
                </c:pt>
                <c:pt idx="1647">
                  <c:v>-18.25355326730854</c:v>
                </c:pt>
                <c:pt idx="1648">
                  <c:v>70.274836421223966</c:v>
                </c:pt>
                <c:pt idx="1649">
                  <c:v>77.575995701175771</c:v>
                </c:pt>
                <c:pt idx="1650">
                  <c:v>8.2140520408033648</c:v>
                </c:pt>
                <c:pt idx="1651">
                  <c:v>-55.673786923212553</c:v>
                </c:pt>
                <c:pt idx="1652">
                  <c:v>17.340742357341362</c:v>
                </c:pt>
                <c:pt idx="1653">
                  <c:v>10.952062913146724</c:v>
                </c:pt>
                <c:pt idx="1654">
                  <c:v>1.8253474156637974</c:v>
                </c:pt>
                <c:pt idx="1655">
                  <c:v>31.943372022788523</c:v>
                </c:pt>
                <c:pt idx="1656">
                  <c:v>41.069968775504869</c:v>
                </c:pt>
                <c:pt idx="1657">
                  <c:v>15.515407172146691</c:v>
                </c:pt>
                <c:pt idx="1658">
                  <c:v>8.2140520408033648</c:v>
                </c:pt>
                <c:pt idx="1659">
                  <c:v>-35.594562059558562</c:v>
                </c:pt>
                <c:pt idx="1660">
                  <c:v>35.59401504342803</c:v>
                </c:pt>
                <c:pt idx="1661">
                  <c:v>29.205385978066822</c:v>
                </c:pt>
                <c:pt idx="1662">
                  <c:v>-44.72146089792642</c:v>
                </c:pt>
                <c:pt idx="1663">
                  <c:v>-41.070697051211184</c:v>
                </c:pt>
                <c:pt idx="1664">
                  <c:v>0.9126738876562851</c:v>
                </c:pt>
                <c:pt idx="1665">
                  <c:v>32.856033317855292</c:v>
                </c:pt>
                <c:pt idx="1666">
                  <c:v>-12.777472185989687</c:v>
                </c:pt>
                <c:pt idx="1667">
                  <c:v>25.554732879858037</c:v>
                </c:pt>
                <c:pt idx="1668">
                  <c:v>-45.634152757730305</c:v>
                </c:pt>
                <c:pt idx="1669">
                  <c:v>3.6506933926896883</c:v>
                </c:pt>
                <c:pt idx="1670">
                  <c:v>3.6506933926917631</c:v>
                </c:pt>
                <c:pt idx="1671">
                  <c:v>64.798951830103647</c:v>
                </c:pt>
                <c:pt idx="1672">
                  <c:v>26.467396694234846</c:v>
                </c:pt>
                <c:pt idx="1673">
                  <c:v>-41.070697051211184</c:v>
                </c:pt>
                <c:pt idx="1674">
                  <c:v>-14.60283110840275</c:v>
                </c:pt>
                <c:pt idx="1675">
                  <c:v>36.506674898713584</c:v>
                </c:pt>
                <c:pt idx="1676">
                  <c:v>-19.166234705754782</c:v>
                </c:pt>
                <c:pt idx="1677">
                  <c:v>41.982626470880184</c:v>
                </c:pt>
                <c:pt idx="1678">
                  <c:v>-4.5633748327642536</c:v>
                </c:pt>
                <c:pt idx="1679">
                  <c:v>-19.166234705756857</c:v>
                </c:pt>
                <c:pt idx="1680">
                  <c:v>-3.650699146975473</c:v>
                </c:pt>
                <c:pt idx="1681">
                  <c:v>52.934490732034391</c:v>
                </c:pt>
                <c:pt idx="1682">
                  <c:v>16.428074944637185</c:v>
                </c:pt>
                <c:pt idx="1683">
                  <c:v>-27.380383827029721</c:v>
                </c:pt>
                <c:pt idx="1684">
                  <c:v>-23.729647289905834</c:v>
                </c:pt>
                <c:pt idx="1685">
                  <c:v>-16.428191468862039</c:v>
                </c:pt>
                <c:pt idx="1686">
                  <c:v>23.7294041715076</c:v>
                </c:pt>
                <c:pt idx="1687">
                  <c:v>27.380060148732557</c:v>
                </c:pt>
                <c:pt idx="1688">
                  <c:v>13.690070547830731</c:v>
                </c:pt>
                <c:pt idx="1689">
                  <c:v>27.380060148732557</c:v>
                </c:pt>
                <c:pt idx="1690">
                  <c:v>-20.0789165036749</c:v>
                </c:pt>
                <c:pt idx="1691">
                  <c:v>7.3013810305787468</c:v>
                </c:pt>
                <c:pt idx="1692">
                  <c:v>20.078742436638674</c:v>
                </c:pt>
                <c:pt idx="1693">
                  <c:v>28.292723243345204</c:v>
                </c:pt>
                <c:pt idx="1694">
                  <c:v>33.768694252988794</c:v>
                </c:pt>
                <c:pt idx="1695">
                  <c:v>10.039392982093371</c:v>
                </c:pt>
                <c:pt idx="1696">
                  <c:v>10.952062913144649</c:v>
                </c:pt>
                <c:pt idx="1697">
                  <c:v>31.030710367796519</c:v>
                </c:pt>
                <c:pt idx="1698">
                  <c:v>47.458565082559993</c:v>
                </c:pt>
                <c:pt idx="1699">
                  <c:v>-52.935700567898579</c:v>
                </c:pt>
                <c:pt idx="1700">
                  <c:v>110.43092702634111</c:v>
                </c:pt>
                <c:pt idx="1701">
                  <c:v>41.982626470880184</c:v>
                </c:pt>
                <c:pt idx="1702">
                  <c:v>33.768694252990869</c:v>
                </c:pt>
                <c:pt idx="1703">
                  <c:v>10.039392982093371</c:v>
                </c:pt>
                <c:pt idx="1704">
                  <c:v>27.380060148732557</c:v>
                </c:pt>
                <c:pt idx="1705">
                  <c:v>-10.039436498863413</c:v>
                </c:pt>
                <c:pt idx="1706">
                  <c:v>11.864732484460154</c:v>
                </c:pt>
                <c:pt idx="1707">
                  <c:v>23.7294041715076</c:v>
                </c:pt>
                <c:pt idx="1708">
                  <c:v>-20.991598661056571</c:v>
                </c:pt>
                <c:pt idx="1709">
                  <c:v>51.109183622563648</c:v>
                </c:pt>
                <c:pt idx="1710">
                  <c:v>-31.031126114524966</c:v>
                </c:pt>
                <c:pt idx="1711">
                  <c:v>-29.205754252014714</c:v>
                </c:pt>
                <c:pt idx="1712">
                  <c:v>10.952062913146724</c:v>
                </c:pt>
                <c:pt idx="1713">
                  <c:v>15.515407172146691</c:v>
                </c:pt>
                <c:pt idx="1714">
                  <c:v>-2.7380238207948748</c:v>
                </c:pt>
                <c:pt idx="1715">
                  <c:v>84.877131920414328</c:v>
                </c:pt>
                <c:pt idx="1716">
                  <c:v>43.80794078158047</c:v>
                </c:pt>
                <c:pt idx="1717">
                  <c:v>79.401281918085928</c:v>
                </c:pt>
                <c:pt idx="1718">
                  <c:v>-35.594562059556488</c:v>
                </c:pt>
                <c:pt idx="1719">
                  <c:v>-42.896078256049371</c:v>
                </c:pt>
                <c:pt idx="1720">
                  <c:v>41.069968775504869</c:v>
                </c:pt>
                <c:pt idx="1721">
                  <c:v>20.078742436638674</c:v>
                </c:pt>
                <c:pt idx="1722">
                  <c:v>41.98262647087811</c:v>
                </c:pt>
                <c:pt idx="1723">
                  <c:v>-12.777472185989687</c:v>
                </c:pt>
                <c:pt idx="1724">
                  <c:v>-23.729647289903756</c:v>
                </c:pt>
                <c:pt idx="1725">
                  <c:v>3.6506933926917631</c:v>
                </c:pt>
                <c:pt idx="1726">
                  <c:v>20.078742436638674</c:v>
                </c:pt>
                <c:pt idx="1727">
                  <c:v>12.777401696023489</c:v>
                </c:pt>
                <c:pt idx="1728">
                  <c:v>-16.428191468862039</c:v>
                </c:pt>
                <c:pt idx="1729">
                  <c:v>-3.6506991469733974</c:v>
                </c:pt>
                <c:pt idx="1730">
                  <c:v>42.895283806239995</c:v>
                </c:pt>
                <c:pt idx="1731">
                  <c:v>-5.476050878155168</c:v>
                </c:pt>
                <c:pt idx="1732">
                  <c:v>31.943372022788523</c:v>
                </c:pt>
                <c:pt idx="1733">
                  <c:v>18.253409410246991</c:v>
                </c:pt>
                <c:pt idx="1734">
                  <c:v>-8.2140811718635742</c:v>
                </c:pt>
                <c:pt idx="1735">
                  <c:v>-8.2140811718635742</c:v>
                </c:pt>
                <c:pt idx="1736">
                  <c:v>-49.284923789205308</c:v>
                </c:pt>
                <c:pt idx="1737">
                  <c:v>-38.332627938533747</c:v>
                </c:pt>
                <c:pt idx="1738">
                  <c:v>24.642068705614324</c:v>
                </c:pt>
                <c:pt idx="1739">
                  <c:v>2.738020584012351</c:v>
                </c:pt>
                <c:pt idx="1740">
                  <c:v>0</c:v>
                </c:pt>
                <c:pt idx="1741">
                  <c:v>-69.364267179641345</c:v>
                </c:pt>
                <c:pt idx="1742">
                  <c:v>61.148354898332137</c:v>
                </c:pt>
                <c:pt idx="1743">
                  <c:v>-60.23727136482082</c:v>
                </c:pt>
                <c:pt idx="1744">
                  <c:v>52.021837357349654</c:v>
                </c:pt>
                <c:pt idx="1745">
                  <c:v>46.545909547389279</c:v>
                </c:pt>
                <c:pt idx="1746">
                  <c:v>8.2140520408033648</c:v>
                </c:pt>
                <c:pt idx="1747">
                  <c:v>27.380060148732557</c:v>
                </c:pt>
                <c:pt idx="1748">
                  <c:v>-20.991598661056571</c:v>
                </c:pt>
                <c:pt idx="1749">
                  <c:v>18.253409410246991</c:v>
                </c:pt>
                <c:pt idx="1750">
                  <c:v>16.428074944637185</c:v>
                </c:pt>
                <c:pt idx="1751">
                  <c:v>31.030710367794445</c:v>
                </c:pt>
                <c:pt idx="1752">
                  <c:v>52.021837357349654</c:v>
                </c:pt>
                <c:pt idx="1753">
                  <c:v>-45.634152757730305</c:v>
                </c:pt>
                <c:pt idx="1754">
                  <c:v>-46.546844976768163</c:v>
                </c:pt>
                <c:pt idx="1755">
                  <c:v>60.235704764917585</c:v>
                </c:pt>
                <c:pt idx="1756">
                  <c:v>31.030710367794445</c:v>
                </c:pt>
                <c:pt idx="1757">
                  <c:v>79.401281918083853</c:v>
                </c:pt>
                <c:pt idx="1758">
                  <c:v>52.021837357349654</c:v>
                </c:pt>
                <c:pt idx="1759">
                  <c:v>-19.166234705756857</c:v>
                </c:pt>
                <c:pt idx="1760">
                  <c:v>1.8253474156637974</c:v>
                </c:pt>
                <c:pt idx="1761">
                  <c:v>18.253409410246991</c:v>
                </c:pt>
                <c:pt idx="1762">
                  <c:v>68.449542998473859</c:v>
                </c:pt>
                <c:pt idx="1763">
                  <c:v>48.371220257673443</c:v>
                </c:pt>
                <c:pt idx="1764">
                  <c:v>83.051850027769433</c:v>
                </c:pt>
                <c:pt idx="1765">
                  <c:v>13.690070547830731</c:v>
                </c:pt>
                <c:pt idx="1766">
                  <c:v>59.323054271328004</c:v>
                </c:pt>
                <c:pt idx="1767">
                  <c:v>4.5633658416960037</c:v>
                </c:pt>
                <c:pt idx="1768">
                  <c:v>25.554732879858037</c:v>
                </c:pt>
                <c:pt idx="1769">
                  <c:v>59.323054271328004</c:v>
                </c:pt>
                <c:pt idx="1770">
                  <c:v>32.856033317857367</c:v>
                </c:pt>
                <c:pt idx="1771">
                  <c:v>18.253409410246991</c:v>
                </c:pt>
                <c:pt idx="1772">
                  <c:v>91.265607192078306</c:v>
                </c:pt>
                <c:pt idx="1773">
                  <c:v>61.148354898332137</c:v>
                </c:pt>
                <c:pt idx="1774">
                  <c:v>-1.8253488542347343</c:v>
                </c:pt>
                <c:pt idx="1775">
                  <c:v>-9.1267586555817211</c:v>
                </c:pt>
                <c:pt idx="1776">
                  <c:v>6.3887096606486322</c:v>
                </c:pt>
                <c:pt idx="1777">
                  <c:v>3.6506933926896883</c:v>
                </c:pt>
                <c:pt idx="1778">
                  <c:v>20.991408410108594</c:v>
                </c:pt>
                <c:pt idx="1779">
                  <c:v>46.545909547387204</c:v>
                </c:pt>
                <c:pt idx="1780">
                  <c:v>0.91267388765836033</c:v>
                </c:pt>
                <c:pt idx="1781">
                  <c:v>56.58510062960508</c:v>
                </c:pt>
                <c:pt idx="1782">
                  <c:v>16.428074944637185</c:v>
                </c:pt>
                <c:pt idx="1783">
                  <c:v>26.467396694234846</c:v>
                </c:pt>
                <c:pt idx="1784">
                  <c:v>80.313924486036811</c:v>
                </c:pt>
                <c:pt idx="1785">
                  <c:v>-9.1267586555817211</c:v>
                </c:pt>
                <c:pt idx="1786">
                  <c:v>21.90407402374565</c:v>
                </c:pt>
                <c:pt idx="1787">
                  <c:v>-69.36426717964342</c:v>
                </c:pt>
                <c:pt idx="1788">
                  <c:v>-3.650699146975473</c:v>
                </c:pt>
                <c:pt idx="1789">
                  <c:v>30.118048352887296</c:v>
                </c:pt>
                <c:pt idx="1790">
                  <c:v>40.157310720126233</c:v>
                </c:pt>
                <c:pt idx="1791">
                  <c:v>-9.1267586555817211</c:v>
                </c:pt>
                <c:pt idx="1792">
                  <c:v>18.253409410246991</c:v>
                </c:pt>
                <c:pt idx="1793">
                  <c:v>23.7294041715076</c:v>
                </c:pt>
                <c:pt idx="1794">
                  <c:v>-8.2140811718614977</c:v>
                </c:pt>
                <c:pt idx="1795">
                  <c:v>73.925418943536926</c:v>
                </c:pt>
                <c:pt idx="1796">
                  <c:v>25.554732879858037</c:v>
                </c:pt>
                <c:pt idx="1797">
                  <c:v>-7.3014040477150344</c:v>
                </c:pt>
                <c:pt idx="1798">
                  <c:v>55.672448695405244</c:v>
                </c:pt>
                <c:pt idx="1799">
                  <c:v>22.816739277550074</c:v>
                </c:pt>
                <c:pt idx="1800">
                  <c:v>-83.054828215340024</c:v>
                </c:pt>
                <c:pt idx="1801">
                  <c:v>4.5633658416960037</c:v>
                </c:pt>
                <c:pt idx="1802">
                  <c:v>22.816739277550074</c:v>
                </c:pt>
                <c:pt idx="1803">
                  <c:v>-22.816964054180211</c:v>
                </c:pt>
                <c:pt idx="1804">
                  <c:v>-5.4760508781572437</c:v>
                </c:pt>
                <c:pt idx="1805">
                  <c:v>50.19652952768223</c:v>
                </c:pt>
                <c:pt idx="1806">
                  <c:v>51.109183622563648</c:v>
                </c:pt>
                <c:pt idx="1807">
                  <c:v>37.419334394035857</c:v>
                </c:pt>
                <c:pt idx="1808">
                  <c:v>-50.197617445098771</c:v>
                </c:pt>
                <c:pt idx="1809">
                  <c:v>-32.856499414501137</c:v>
                </c:pt>
                <c:pt idx="1810">
                  <c:v>-16.428191468864114</c:v>
                </c:pt>
                <c:pt idx="1811">
                  <c:v>10.039392982095448</c:v>
                </c:pt>
                <c:pt idx="1812">
                  <c:v>81.22656669363613</c:v>
                </c:pt>
                <c:pt idx="1813">
                  <c:v>62.061004671567837</c:v>
                </c:pt>
                <c:pt idx="1814">
                  <c:v>-31.031126114524966</c:v>
                </c:pt>
                <c:pt idx="1815">
                  <c:v>0</c:v>
                </c:pt>
                <c:pt idx="1816">
                  <c:v>68.449542998473859</c:v>
                </c:pt>
                <c:pt idx="1817">
                  <c:v>47.458565082562068</c:v>
                </c:pt>
                <c:pt idx="1818">
                  <c:v>-25.555014839639654</c:v>
                </c:pt>
                <c:pt idx="1819">
                  <c:v>58.410403417575459</c:v>
                </c:pt>
                <c:pt idx="1820">
                  <c:v>62.061004671565762</c:v>
                </c:pt>
                <c:pt idx="1821">
                  <c:v>-11.864793264074505</c:v>
                </c:pt>
                <c:pt idx="1822">
                  <c:v>105.86777005878764</c:v>
                </c:pt>
                <c:pt idx="1823">
                  <c:v>27.380060148732557</c:v>
                </c:pt>
                <c:pt idx="1824">
                  <c:v>35.594015043425955</c:v>
                </c:pt>
                <c:pt idx="1825">
                  <c:v>-26.467699153631486</c:v>
                </c:pt>
                <c:pt idx="1826">
                  <c:v>-26.467699153629411</c:v>
                </c:pt>
                <c:pt idx="1827">
                  <c:v>31.030710367796519</c:v>
                </c:pt>
                <c:pt idx="1828">
                  <c:v>12.777401696023489</c:v>
                </c:pt>
                <c:pt idx="1829">
                  <c:v>8.2140520408033648</c:v>
                </c:pt>
                <c:pt idx="1830">
                  <c:v>47.458565082562068</c:v>
                </c:pt>
                <c:pt idx="1831">
                  <c:v>6.3887096606486322</c:v>
                </c:pt>
                <c:pt idx="1832">
                  <c:v>-11.864793264074505</c:v>
                </c:pt>
                <c:pt idx="1833">
                  <c:v>1.8253474156637974</c:v>
                </c:pt>
                <c:pt idx="1834">
                  <c:v>28.292723243345204</c:v>
                </c:pt>
                <c:pt idx="1835">
                  <c:v>28.292723243345204</c:v>
                </c:pt>
                <c:pt idx="1836">
                  <c:v>0.9126738876562851</c:v>
                </c:pt>
                <c:pt idx="1837">
                  <c:v>-31.031126114527037</c:v>
                </c:pt>
                <c:pt idx="1838">
                  <c:v>21.904074023747725</c:v>
                </c:pt>
                <c:pt idx="1839">
                  <c:v>1.8253474156617224</c:v>
                </c:pt>
                <c:pt idx="1840">
                  <c:v>34.68135482818515</c:v>
                </c:pt>
                <c:pt idx="1841">
                  <c:v>75.750708042970999</c:v>
                </c:pt>
                <c:pt idx="1842">
                  <c:v>7.3013810305787468</c:v>
                </c:pt>
                <c:pt idx="1843">
                  <c:v>-38.332627938535822</c:v>
                </c:pt>
                <c:pt idx="1844">
                  <c:v>-62.062667655233582</c:v>
                </c:pt>
                <c:pt idx="1845">
                  <c:v>-23.729647289903756</c:v>
                </c:pt>
                <c:pt idx="1846">
                  <c:v>20.991408410108594</c:v>
                </c:pt>
                <c:pt idx="1847">
                  <c:v>-8.2140811718635742</c:v>
                </c:pt>
                <c:pt idx="1848">
                  <c:v>-29.205754252014714</c:v>
                </c:pt>
                <c:pt idx="1849">
                  <c:v>17.340742357341362</c:v>
                </c:pt>
                <c:pt idx="1850">
                  <c:v>34.68135482818515</c:v>
                </c:pt>
                <c:pt idx="1851">
                  <c:v>-3.6506991469733974</c:v>
                </c:pt>
                <c:pt idx="1852">
                  <c:v>8.2140520408033648</c:v>
                </c:pt>
                <c:pt idx="1853">
                  <c:v>39.244652304748122</c:v>
                </c:pt>
                <c:pt idx="1854">
                  <c:v>23.7294041715076</c:v>
                </c:pt>
                <c:pt idx="1855">
                  <c:v>-20.991598661056571</c:v>
                </c:pt>
                <c:pt idx="1856">
                  <c:v>-22.816964054180211</c:v>
                </c:pt>
                <c:pt idx="1857">
                  <c:v>-34.68187415186933</c:v>
                </c:pt>
                <c:pt idx="1858">
                  <c:v>-24.642330885060328</c:v>
                </c:pt>
                <c:pt idx="1859">
                  <c:v>31.943372022788523</c:v>
                </c:pt>
                <c:pt idx="1860">
                  <c:v>32.856033317855292</c:v>
                </c:pt>
                <c:pt idx="1861">
                  <c:v>9.1267226913102455</c:v>
                </c:pt>
                <c:pt idx="1862">
                  <c:v>3.6506933926896883</c:v>
                </c:pt>
                <c:pt idx="1863">
                  <c:v>-56.586483093279973</c:v>
                </c:pt>
                <c:pt idx="1864">
                  <c:v>71.187482592211452</c:v>
                </c:pt>
                <c:pt idx="1865">
                  <c:v>46.545909547389279</c:v>
                </c:pt>
                <c:pt idx="1866">
                  <c:v>-31.943812584834433</c:v>
                </c:pt>
                <c:pt idx="1867">
                  <c:v>40.157310720126233</c:v>
                </c:pt>
                <c:pt idx="1868">
                  <c:v>35.594015043425955</c:v>
                </c:pt>
                <c:pt idx="1869">
                  <c:v>11.864732484458079</c:v>
                </c:pt>
                <c:pt idx="1870">
                  <c:v>1.8253474156617224</c:v>
                </c:pt>
                <c:pt idx="1871">
                  <c:v>0</c:v>
                </c:pt>
                <c:pt idx="1872">
                  <c:v>0</c:v>
                </c:pt>
                <c:pt idx="1873">
                  <c:v>-27.380383827029721</c:v>
                </c:pt>
                <c:pt idx="1874">
                  <c:v>38.331993529382679</c:v>
                </c:pt>
                <c:pt idx="1875">
                  <c:v>31.943372022788523</c:v>
                </c:pt>
                <c:pt idx="1876">
                  <c:v>-6.3887272831421633</c:v>
                </c:pt>
                <c:pt idx="1877">
                  <c:v>29.205385978066822</c:v>
                </c:pt>
                <c:pt idx="1878">
                  <c:v>-3.6506991469733974</c:v>
                </c:pt>
                <c:pt idx="1879">
                  <c:v>-52.935700567898579</c:v>
                </c:pt>
                <c:pt idx="1880">
                  <c:v>42.895283806239995</c:v>
                </c:pt>
                <c:pt idx="1881">
                  <c:v>30.118048352885221</c:v>
                </c:pt>
                <c:pt idx="1882">
                  <c:v>70.274836421221892</c:v>
                </c:pt>
                <c:pt idx="1883">
                  <c:v>73.925418943534851</c:v>
                </c:pt>
                <c:pt idx="1884">
                  <c:v>31.030710367796519</c:v>
                </c:pt>
                <c:pt idx="1885">
                  <c:v>41.98262647087811</c:v>
                </c:pt>
                <c:pt idx="1886">
                  <c:v>-10.039436498863413</c:v>
                </c:pt>
                <c:pt idx="1887">
                  <c:v>1.8253474156637974</c:v>
                </c:pt>
                <c:pt idx="1888">
                  <c:v>-12.777472185991764</c:v>
                </c:pt>
                <c:pt idx="1889">
                  <c:v>52.021837357349654</c:v>
                </c:pt>
                <c:pt idx="1890">
                  <c:v>63.886303137460494</c:v>
                </c:pt>
                <c:pt idx="1891">
                  <c:v>14.602739039873798</c:v>
                </c:pt>
                <c:pt idx="1892">
                  <c:v>52.934490732034391</c:v>
                </c:pt>
                <c:pt idx="1893">
                  <c:v>-25.555014839637579</c:v>
                </c:pt>
                <c:pt idx="1894">
                  <c:v>17.340742357341362</c:v>
                </c:pt>
                <c:pt idx="1895">
                  <c:v>68.449542998473859</c:v>
                </c:pt>
                <c:pt idx="1896">
                  <c:v>10.039392982093371</c:v>
                </c:pt>
                <c:pt idx="1897">
                  <c:v>13.690070547830731</c:v>
                </c:pt>
                <c:pt idx="1898">
                  <c:v>-31.943812584834433</c:v>
                </c:pt>
                <c:pt idx="1899">
                  <c:v>-6.3887272831421633</c:v>
                </c:pt>
                <c:pt idx="1900">
                  <c:v>-6.3887272831400876</c:v>
                </c:pt>
                <c:pt idx="1901">
                  <c:v>0.91267388765836033</c:v>
                </c:pt>
                <c:pt idx="1902">
                  <c:v>31.030710367796519</c:v>
                </c:pt>
                <c:pt idx="1903">
                  <c:v>26.467396694234846</c:v>
                </c:pt>
                <c:pt idx="1904">
                  <c:v>83.964491154281362</c:v>
                </c:pt>
                <c:pt idx="1905">
                  <c:v>-5.4760508781572437</c:v>
                </c:pt>
                <c:pt idx="1906">
                  <c:v>39.244652304748122</c:v>
                </c:pt>
                <c:pt idx="1907">
                  <c:v>103.12987155137846</c:v>
                </c:pt>
                <c:pt idx="1908">
                  <c:v>70.274836421223966</c:v>
                </c:pt>
                <c:pt idx="1909">
                  <c:v>46.545909547387204</c:v>
                </c:pt>
                <c:pt idx="1910">
                  <c:v>56.58510062960508</c:v>
                </c:pt>
                <c:pt idx="1911">
                  <c:v>4.5633658416960037</c:v>
                </c:pt>
                <c:pt idx="1912">
                  <c:v>51.109183622563648</c:v>
                </c:pt>
                <c:pt idx="1913">
                  <c:v>99.479335160586544</c:v>
                </c:pt>
                <c:pt idx="1914">
                  <c:v>43.807940781578395</c:v>
                </c:pt>
                <c:pt idx="1915">
                  <c:v>35.594015043425955</c:v>
                </c:pt>
                <c:pt idx="1916">
                  <c:v>56.585100629603005</c:v>
                </c:pt>
                <c:pt idx="1917">
                  <c:v>43.807940781578395</c:v>
                </c:pt>
                <c:pt idx="1918">
                  <c:v>73.012773853375876</c:v>
                </c:pt>
                <c:pt idx="1919">
                  <c:v>32.856033317857367</c:v>
                </c:pt>
                <c:pt idx="1920">
                  <c:v>80.313924486036811</c:v>
                </c:pt>
                <c:pt idx="1921">
                  <c:v>54.759796401070155</c:v>
                </c:pt>
                <c:pt idx="1922">
                  <c:v>21.904074023747725</c:v>
                </c:pt>
                <c:pt idx="1923">
                  <c:v>30.118048352885221</c:v>
                </c:pt>
                <c:pt idx="1924">
                  <c:v>88.527691381003109</c:v>
                </c:pt>
                <c:pt idx="1925">
                  <c:v>83.964491154281362</c:v>
                </c:pt>
                <c:pt idx="1926">
                  <c:v>20.078742436638674</c:v>
                </c:pt>
                <c:pt idx="1927">
                  <c:v>15.515407172146691</c:v>
                </c:pt>
                <c:pt idx="1928">
                  <c:v>105.86777005878555</c:v>
                </c:pt>
                <c:pt idx="1929">
                  <c:v>117.7319594224717</c:v>
                </c:pt>
                <c:pt idx="1930">
                  <c:v>93.090882597265619</c:v>
                </c:pt>
                <c:pt idx="1931">
                  <c:v>31.030710367796519</c:v>
                </c:pt>
                <c:pt idx="1932">
                  <c:v>69.362189889974076</c:v>
                </c:pt>
                <c:pt idx="1933">
                  <c:v>89.440330345123002</c:v>
                </c:pt>
                <c:pt idx="1934">
                  <c:v>132.33395496225214</c:v>
                </c:pt>
                <c:pt idx="1935">
                  <c:v>117.7319594224717</c:v>
                </c:pt>
                <c:pt idx="1936">
                  <c:v>118.64458684905964</c:v>
                </c:pt>
                <c:pt idx="1937">
                  <c:v>71.187482592213527</c:v>
                </c:pt>
                <c:pt idx="1938">
                  <c:v>72.100128402930707</c:v>
                </c:pt>
                <c:pt idx="1939">
                  <c:v>62.973654084612576</c:v>
                </c:pt>
                <c:pt idx="1940">
                  <c:v>150.58631949752137</c:v>
                </c:pt>
                <c:pt idx="1941">
                  <c:v>85.789772326162549</c:v>
                </c:pt>
                <c:pt idx="1942">
                  <c:v>78.488638989797664</c:v>
                </c:pt>
                <c:pt idx="1943">
                  <c:v>96.741429082082377</c:v>
                </c:pt>
                <c:pt idx="1944">
                  <c:v>95.828793001592828</c:v>
                </c:pt>
                <c:pt idx="1945">
                  <c:v>100.3919697990743</c:v>
                </c:pt>
                <c:pt idx="1946">
                  <c:v>102.2172379944781</c:v>
                </c:pt>
                <c:pt idx="1947">
                  <c:v>111.34355733806446</c:v>
                </c:pt>
                <c:pt idx="1948">
                  <c:v>114.08144610951159</c:v>
                </c:pt>
                <c:pt idx="1949">
                  <c:v>72.100128402932782</c:v>
                </c:pt>
                <c:pt idx="1950">
                  <c:v>113.16881687965545</c:v>
                </c:pt>
                <c:pt idx="1951">
                  <c:v>73.012773853375876</c:v>
                </c:pt>
                <c:pt idx="1952">
                  <c:v>108.60566532108609</c:v>
                </c:pt>
                <c:pt idx="1953">
                  <c:v>167.92593207557869</c:v>
                </c:pt>
                <c:pt idx="1954">
                  <c:v>93.090882597265619</c:v>
                </c:pt>
                <c:pt idx="1955">
                  <c:v>108.60566532108609</c:v>
                </c:pt>
                <c:pt idx="1956">
                  <c:v>92.178245074895855</c:v>
                </c:pt>
                <c:pt idx="1957">
                  <c:v>77.575995701175771</c:v>
                </c:pt>
                <c:pt idx="1958">
                  <c:v>165.18810717554257</c:v>
                </c:pt>
                <c:pt idx="1959">
                  <c:v>94.916156560619868</c:v>
                </c:pt>
                <c:pt idx="1960">
                  <c:v>88.527691381003109</c:v>
                </c:pt>
                <c:pt idx="1961">
                  <c:v>131.42133294663753</c:v>
                </c:pt>
                <c:pt idx="1962">
                  <c:v>93.090882597265619</c:v>
                </c:pt>
                <c:pt idx="1963">
                  <c:v>127.7708412764032</c:v>
                </c:pt>
                <c:pt idx="1964">
                  <c:v>108.605665321084</c:v>
                </c:pt>
                <c:pt idx="1965">
                  <c:v>163.36288877014891</c:v>
                </c:pt>
                <c:pt idx="1966">
                  <c:v>94.003519759175532</c:v>
                </c:pt>
                <c:pt idx="1967">
                  <c:v>79.401281918085928</c:v>
                </c:pt>
                <c:pt idx="1968">
                  <c:v>55.672448695405244</c:v>
                </c:pt>
                <c:pt idx="1969">
                  <c:v>90.35296894881877</c:v>
                </c:pt>
                <c:pt idx="1970">
                  <c:v>150.58631949752137</c:v>
                </c:pt>
                <c:pt idx="1971">
                  <c:v>197.12919542155677</c:v>
                </c:pt>
                <c:pt idx="1972">
                  <c:v>54.759796401070155</c:v>
                </c:pt>
                <c:pt idx="1973">
                  <c:v>82.139208540884354</c:v>
                </c:pt>
                <c:pt idx="1974">
                  <c:v>75.750708042970999</c:v>
                </c:pt>
                <c:pt idx="1975">
                  <c:v>134.15919791109016</c:v>
                </c:pt>
                <c:pt idx="1976">
                  <c:v>66.624248134745926</c:v>
                </c:pt>
                <c:pt idx="1977">
                  <c:v>58.410403417573384</c:v>
                </c:pt>
                <c:pt idx="1978">
                  <c:v>116.81933163521656</c:v>
                </c:pt>
                <c:pt idx="1979">
                  <c:v>114.08144610951159</c:v>
                </c:pt>
                <c:pt idx="1980">
                  <c:v>41.982626470880184</c:v>
                </c:pt>
                <c:pt idx="1981">
                  <c:v>93.090882597265619</c:v>
                </c:pt>
                <c:pt idx="1982">
                  <c:v>81.22656669363613</c:v>
                </c:pt>
                <c:pt idx="1983">
                  <c:v>68.449542998473859</c:v>
                </c:pt>
                <c:pt idx="1984">
                  <c:v>43.80794078158047</c:v>
                </c:pt>
                <c:pt idx="1985">
                  <c:v>101.30460407703939</c:v>
                </c:pt>
                <c:pt idx="1986">
                  <c:v>47.458565082562068</c:v>
                </c:pt>
                <c:pt idx="1987">
                  <c:v>74.838063673401848</c:v>
                </c:pt>
                <c:pt idx="1988">
                  <c:v>124.12034383409029</c:v>
                </c:pt>
                <c:pt idx="1989">
                  <c:v>119.55721391496847</c:v>
                </c:pt>
                <c:pt idx="1990">
                  <c:v>131.42133294663961</c:v>
                </c:pt>
                <c:pt idx="1991">
                  <c:v>55.672448695405244</c:v>
                </c:pt>
                <c:pt idx="1992">
                  <c:v>111.34355733806446</c:v>
                </c:pt>
                <c:pt idx="1993">
                  <c:v>81.226566693638219</c:v>
                </c:pt>
                <c:pt idx="1994">
                  <c:v>73.925418943536926</c:v>
                </c:pt>
                <c:pt idx="1995">
                  <c:v>142.37277331990353</c:v>
                </c:pt>
                <c:pt idx="1996">
                  <c:v>143.2853910054813</c:v>
                </c:pt>
                <c:pt idx="1997">
                  <c:v>137.80967947899077</c:v>
                </c:pt>
                <c:pt idx="1998">
                  <c:v>82.139208540884354</c:v>
                </c:pt>
                <c:pt idx="1999">
                  <c:v>106.78040217346241</c:v>
                </c:pt>
                <c:pt idx="2000">
                  <c:v>81.226566693638219</c:v>
                </c:pt>
                <c:pt idx="2001">
                  <c:v>161.53766892052801</c:v>
                </c:pt>
                <c:pt idx="2002">
                  <c:v>46.545909547389279</c:v>
                </c:pt>
                <c:pt idx="2003">
                  <c:v>101.30460407703939</c:v>
                </c:pt>
                <c:pt idx="2004">
                  <c:v>98.566700161588116</c:v>
                </c:pt>
                <c:pt idx="2005">
                  <c:v>97.654064802082715</c:v>
                </c:pt>
                <c:pt idx="2006">
                  <c:v>130.50871057023906</c:v>
                </c:pt>
                <c:pt idx="2007">
                  <c:v>117.73195942247376</c:v>
                </c:pt>
                <c:pt idx="2008">
                  <c:v>92.178245074895855</c:v>
                </c:pt>
                <c:pt idx="2009">
                  <c:v>89.440330345123002</c:v>
                </c:pt>
                <c:pt idx="2010">
                  <c:v>119.55721391497053</c:v>
                </c:pt>
                <c:pt idx="2011">
                  <c:v>103.12987155137846</c:v>
                </c:pt>
                <c:pt idx="2012">
                  <c:v>75.750708042970999</c:v>
                </c:pt>
                <c:pt idx="2013">
                  <c:v>88.527691381003109</c:v>
                </c:pt>
                <c:pt idx="2014">
                  <c:v>132.33395496225214</c:v>
                </c:pt>
                <c:pt idx="2015">
                  <c:v>107.69303392756589</c:v>
                </c:pt>
                <c:pt idx="2016">
                  <c:v>90.352968948816709</c:v>
                </c:pt>
                <c:pt idx="2017">
                  <c:v>34.681354828183075</c:v>
                </c:pt>
                <c:pt idx="2018">
                  <c:v>151.49893393483828</c:v>
                </c:pt>
                <c:pt idx="2019">
                  <c:v>121.38246696472589</c:v>
                </c:pt>
                <c:pt idx="2020">
                  <c:v>104.0425047477368</c:v>
                </c:pt>
                <c:pt idx="2021">
                  <c:v>97.654064802084775</c:v>
                </c:pt>
                <c:pt idx="2022">
                  <c:v>133.24657661707084</c:v>
                </c:pt>
                <c:pt idx="2023">
                  <c:v>29.205385978064747</c:v>
                </c:pt>
                <c:pt idx="2024">
                  <c:v>86.702412371513944</c:v>
                </c:pt>
                <c:pt idx="2025">
                  <c:v>64.798951830103647</c:v>
                </c:pt>
                <c:pt idx="2026">
                  <c:v>167.92593207558073</c:v>
                </c:pt>
                <c:pt idx="2027">
                  <c:v>166.1007158366358</c:v>
                </c:pt>
                <c:pt idx="2028">
                  <c:v>56.58510062960508</c:v>
                </c:pt>
                <c:pt idx="2029">
                  <c:v>89.440330345123002</c:v>
                </c:pt>
                <c:pt idx="2030">
                  <c:v>14.602739039875875</c:v>
                </c:pt>
                <c:pt idx="2031">
                  <c:v>107.69303392756797</c:v>
                </c:pt>
                <c:pt idx="2032">
                  <c:v>113.16881687965754</c:v>
                </c:pt>
                <c:pt idx="2033">
                  <c:v>157.88722488885671</c:v>
                </c:pt>
                <c:pt idx="2034">
                  <c:v>130.50871057023906</c:v>
                </c:pt>
                <c:pt idx="2035">
                  <c:v>89.440330345123002</c:v>
                </c:pt>
                <c:pt idx="2036">
                  <c:v>159.71244762674345</c:v>
                </c:pt>
                <c:pt idx="2037">
                  <c:v>73.012773853375876</c:v>
                </c:pt>
                <c:pt idx="2038">
                  <c:v>155.14938807447066</c:v>
                </c:pt>
                <c:pt idx="2039">
                  <c:v>83.051850027767372</c:v>
                </c:pt>
                <c:pt idx="2040">
                  <c:v>87.615052056462744</c:v>
                </c:pt>
                <c:pt idx="2041">
                  <c:v>87.615052056462744</c:v>
                </c:pt>
                <c:pt idx="2042">
                  <c:v>118.64458684905964</c:v>
                </c:pt>
                <c:pt idx="2043">
                  <c:v>74.838063673403909</c:v>
                </c:pt>
                <c:pt idx="2044">
                  <c:v>97.654064802082715</c:v>
                </c:pt>
                <c:pt idx="2045">
                  <c:v>100.3919697990743</c:v>
                </c:pt>
                <c:pt idx="2046">
                  <c:v>150.58631949752137</c:v>
                </c:pt>
                <c:pt idx="2047">
                  <c:v>135.98443941669106</c:v>
                </c:pt>
                <c:pt idx="2048">
                  <c:v>135.98443941669106</c:v>
                </c:pt>
                <c:pt idx="2049">
                  <c:v>135.98443941669106</c:v>
                </c:pt>
                <c:pt idx="2050">
                  <c:v>135.98443941669106</c:v>
                </c:pt>
                <c:pt idx="2051">
                  <c:v>135.98443941669106</c:v>
                </c:pt>
                <c:pt idx="2052">
                  <c:v>135.98443941669106</c:v>
                </c:pt>
                <c:pt idx="2053">
                  <c:v>135.98443941669106</c:v>
                </c:pt>
                <c:pt idx="2054">
                  <c:v>135.98443941669106</c:v>
                </c:pt>
                <c:pt idx="2055">
                  <c:v>135.98443941669106</c:v>
                </c:pt>
                <c:pt idx="2056">
                  <c:v>135.98443941669106</c:v>
                </c:pt>
                <c:pt idx="2057">
                  <c:v>135.98443941669106</c:v>
                </c:pt>
                <c:pt idx="2058">
                  <c:v>135.98443941669106</c:v>
                </c:pt>
                <c:pt idx="2059">
                  <c:v>135.98443941669106</c:v>
                </c:pt>
                <c:pt idx="2060">
                  <c:v>135.98443941669106</c:v>
                </c:pt>
                <c:pt idx="2061">
                  <c:v>135.98443941669106</c:v>
                </c:pt>
                <c:pt idx="2062">
                  <c:v>135.98443941669106</c:v>
                </c:pt>
                <c:pt idx="2063">
                  <c:v>135.98443941669106</c:v>
                </c:pt>
                <c:pt idx="2064">
                  <c:v>135.98443941669106</c:v>
                </c:pt>
                <c:pt idx="2065">
                  <c:v>135.98443941669106</c:v>
                </c:pt>
                <c:pt idx="2066">
                  <c:v>135.98443941669106</c:v>
                </c:pt>
                <c:pt idx="2067">
                  <c:v>135.98443941669106</c:v>
                </c:pt>
              </c:numCache>
            </c:numRef>
          </c:yVal>
          <c:smooth val="0"/>
        </c:ser>
        <c:ser>
          <c:idx val="4"/>
          <c:order val="5"/>
          <c:tx>
            <c:strRef>
              <c:f>calc!$Q$5</c:f>
              <c:strCache>
                <c:ptCount val="1"/>
                <c:pt idx="0">
                  <c:v>asymmetric slit corrected</c:v>
                </c:pt>
              </c:strCache>
            </c:strRef>
          </c:tx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calc!$Q$6:$Q$2073</c:f>
              <c:numCache>
                <c:formatCode>General</c:formatCode>
                <c:ptCount val="2068"/>
                <c:pt idx="0">
                  <c:v>158.99527702899161</c:v>
                </c:pt>
                <c:pt idx="1">
                  <c:v>-0.6631994966635737</c:v>
                </c:pt>
                <c:pt idx="2">
                  <c:v>-7.5303776688249373</c:v>
                </c:pt>
                <c:pt idx="3">
                  <c:v>22.581531210549258</c:v>
                </c:pt>
                <c:pt idx="4">
                  <c:v>-16.576175580346039</c:v>
                </c:pt>
                <c:pt idx="5">
                  <c:v>1.1775905693417807</c:v>
                </c:pt>
                <c:pt idx="6">
                  <c:v>8.566190048023417</c:v>
                </c:pt>
                <c:pt idx="7">
                  <c:v>4.9003829307012365</c:v>
                </c:pt>
                <c:pt idx="8">
                  <c:v>17.520307112263144</c:v>
                </c:pt>
                <c:pt idx="9">
                  <c:v>-26.473149327347183</c:v>
                </c:pt>
                <c:pt idx="10">
                  <c:v>39.740672365324016</c:v>
                </c:pt>
                <c:pt idx="11">
                  <c:v>20.245831703258119</c:v>
                </c:pt>
                <c:pt idx="12">
                  <c:v>16.044668806878764</c:v>
                </c:pt>
                <c:pt idx="13">
                  <c:v>16.833587972285549</c:v>
                </c:pt>
                <c:pt idx="14">
                  <c:v>-16.991468775676758</c:v>
                </c:pt>
                <c:pt idx="15">
                  <c:v>-19.066990708353188</c:v>
                </c:pt>
                <c:pt idx="16">
                  <c:v>-0.53922455375056266</c:v>
                </c:pt>
                <c:pt idx="17">
                  <c:v>20.070379150304841</c:v>
                </c:pt>
                <c:pt idx="18">
                  <c:v>34.593656736187228</c:v>
                </c:pt>
                <c:pt idx="19">
                  <c:v>54.415056515036696</c:v>
                </c:pt>
                <c:pt idx="20">
                  <c:v>43.733466599117399</c:v>
                </c:pt>
                <c:pt idx="21">
                  <c:v>-5.1669441791722672</c:v>
                </c:pt>
                <c:pt idx="22">
                  <c:v>-13.329605331049127</c:v>
                </c:pt>
                <c:pt idx="23">
                  <c:v>9.7393316180614597</c:v>
                </c:pt>
                <c:pt idx="24">
                  <c:v>38.57775667927929</c:v>
                </c:pt>
                <c:pt idx="25">
                  <c:v>-36.647925779600357</c:v>
                </c:pt>
                <c:pt idx="26">
                  <c:v>-13.16724573965015</c:v>
                </c:pt>
                <c:pt idx="27">
                  <c:v>11.518311985094073</c:v>
                </c:pt>
                <c:pt idx="28">
                  <c:v>53.951393454855349</c:v>
                </c:pt>
                <c:pt idx="29">
                  <c:v>25.550790398617309</c:v>
                </c:pt>
                <c:pt idx="30">
                  <c:v>67.835457249978774</c:v>
                </c:pt>
                <c:pt idx="31">
                  <c:v>-43.37258597682662</c:v>
                </c:pt>
                <c:pt idx="32">
                  <c:v>3.2034979665366166</c:v>
                </c:pt>
                <c:pt idx="33">
                  <c:v>-26.954275729098761</c:v>
                </c:pt>
                <c:pt idx="34">
                  <c:v>52.521929487652415</c:v>
                </c:pt>
                <c:pt idx="35">
                  <c:v>-19.406390076706106</c:v>
                </c:pt>
                <c:pt idx="36">
                  <c:v>-13.298320124683613</c:v>
                </c:pt>
                <c:pt idx="37">
                  <c:v>-0.13496618897242074</c:v>
                </c:pt>
                <c:pt idx="38">
                  <c:v>35.20832047661797</c:v>
                </c:pt>
                <c:pt idx="39">
                  <c:v>-33.983623368045428</c:v>
                </c:pt>
                <c:pt idx="40">
                  <c:v>56.440092228141431</c:v>
                </c:pt>
                <c:pt idx="41">
                  <c:v>13.789111270888053</c:v>
                </c:pt>
                <c:pt idx="42">
                  <c:v>23.093121378365353</c:v>
                </c:pt>
                <c:pt idx="43">
                  <c:v>15.400451274716362</c:v>
                </c:pt>
                <c:pt idx="44">
                  <c:v>-17.070596863568223</c:v>
                </c:pt>
                <c:pt idx="45">
                  <c:v>66.141731109622569</c:v>
                </c:pt>
                <c:pt idx="46">
                  <c:v>-16.10219740871176</c:v>
                </c:pt>
                <c:pt idx="47">
                  <c:v>-10.550233827849917</c:v>
                </c:pt>
                <c:pt idx="48">
                  <c:v>53.005514958863806</c:v>
                </c:pt>
                <c:pt idx="49">
                  <c:v>-35.758750219950223</c:v>
                </c:pt>
                <c:pt idx="50">
                  <c:v>-5.4804194260774963</c:v>
                </c:pt>
                <c:pt idx="51">
                  <c:v>-20.628981668961529</c:v>
                </c:pt>
                <c:pt idx="52">
                  <c:v>70.483135828062871</c:v>
                </c:pt>
                <c:pt idx="53">
                  <c:v>46.243191076461976</c:v>
                </c:pt>
                <c:pt idx="54">
                  <c:v>-19.457418099576355</c:v>
                </c:pt>
                <c:pt idx="55">
                  <c:v>31.489426418600768</c:v>
                </c:pt>
                <c:pt idx="56">
                  <c:v>26.866209196058634</c:v>
                </c:pt>
                <c:pt idx="57">
                  <c:v>-14.468792481886268</c:v>
                </c:pt>
                <c:pt idx="58">
                  <c:v>16.678133797587609</c:v>
                </c:pt>
                <c:pt idx="59">
                  <c:v>14.705413311308433</c:v>
                </c:pt>
                <c:pt idx="60">
                  <c:v>-43.671760939250973</c:v>
                </c:pt>
                <c:pt idx="61">
                  <c:v>-63.905019070066693</c:v>
                </c:pt>
                <c:pt idx="62">
                  <c:v>-1.0723909285449638</c:v>
                </c:pt>
                <c:pt idx="63">
                  <c:v>12.520669407474253</c:v>
                </c:pt>
                <c:pt idx="64">
                  <c:v>-1.5281253812988655</c:v>
                </c:pt>
                <c:pt idx="65">
                  <c:v>17.416557721621675</c:v>
                </c:pt>
                <c:pt idx="66">
                  <c:v>17.638816139578999</c:v>
                </c:pt>
                <c:pt idx="67">
                  <c:v>43.17855361056268</c:v>
                </c:pt>
                <c:pt idx="68">
                  <c:v>47.783504145403867</c:v>
                </c:pt>
                <c:pt idx="69">
                  <c:v>-17.365311724064611</c:v>
                </c:pt>
                <c:pt idx="70">
                  <c:v>-13.086577332507691</c:v>
                </c:pt>
                <c:pt idx="71">
                  <c:v>47.063680243474835</c:v>
                </c:pt>
                <c:pt idx="72">
                  <c:v>23.717802267868468</c:v>
                </c:pt>
                <c:pt idx="73">
                  <c:v>11.651752304828012</c:v>
                </c:pt>
                <c:pt idx="74">
                  <c:v>-33.366731240139231</c:v>
                </c:pt>
                <c:pt idx="75">
                  <c:v>-42.671468395731267</c:v>
                </c:pt>
                <c:pt idx="76">
                  <c:v>40.324607668401498</c:v>
                </c:pt>
                <c:pt idx="77">
                  <c:v>43.233912723376051</c:v>
                </c:pt>
                <c:pt idx="78">
                  <c:v>12.182231494492404</c:v>
                </c:pt>
                <c:pt idx="79">
                  <c:v>-53.359077714564386</c:v>
                </c:pt>
                <c:pt idx="80">
                  <c:v>-11.394440571095581</c:v>
                </c:pt>
                <c:pt idx="81">
                  <c:v>62.898578927455986</c:v>
                </c:pt>
                <c:pt idx="82">
                  <c:v>-21.537756135722379</c:v>
                </c:pt>
                <c:pt idx="83">
                  <c:v>-22.101350887854487</c:v>
                </c:pt>
                <c:pt idx="84">
                  <c:v>4.9839694865270019</c:v>
                </c:pt>
                <c:pt idx="85">
                  <c:v>-10.361169928258025</c:v>
                </c:pt>
                <c:pt idx="86">
                  <c:v>11.839237658792083</c:v>
                </c:pt>
                <c:pt idx="87">
                  <c:v>49.807484788837371</c:v>
                </c:pt>
                <c:pt idx="88">
                  <c:v>-8.8083426609644775</c:v>
                </c:pt>
                <c:pt idx="89">
                  <c:v>13.429539443129036</c:v>
                </c:pt>
                <c:pt idx="90">
                  <c:v>34.147540334818139</c:v>
                </c:pt>
                <c:pt idx="91">
                  <c:v>-9.1636456039156418</c:v>
                </c:pt>
                <c:pt idx="92">
                  <c:v>-37.361759929939019</c:v>
                </c:pt>
                <c:pt idx="93">
                  <c:v>35.527591116471882</c:v>
                </c:pt>
                <c:pt idx="94">
                  <c:v>47.938615934687938</c:v>
                </c:pt>
                <c:pt idx="95">
                  <c:v>5.486061697640757</c:v>
                </c:pt>
                <c:pt idx="96">
                  <c:v>15.920306117410686</c:v>
                </c:pt>
                <c:pt idx="97">
                  <c:v>-26.852074641445583</c:v>
                </c:pt>
                <c:pt idx="98">
                  <c:v>-54.564440406576594</c:v>
                </c:pt>
                <c:pt idx="99">
                  <c:v>45.45609912824505</c:v>
                </c:pt>
                <c:pt idx="100">
                  <c:v>53.278553174033675</c:v>
                </c:pt>
                <c:pt idx="101">
                  <c:v>-26.161161817644587</c:v>
                </c:pt>
                <c:pt idx="102">
                  <c:v>28.743909597128276</c:v>
                </c:pt>
                <c:pt idx="103">
                  <c:v>-1.9001939143521462</c:v>
                </c:pt>
                <c:pt idx="104">
                  <c:v>-1.6481682643703155</c:v>
                </c:pt>
                <c:pt idx="105">
                  <c:v>-30.64492269340295</c:v>
                </c:pt>
                <c:pt idx="106">
                  <c:v>35.37436747959616</c:v>
                </c:pt>
                <c:pt idx="107">
                  <c:v>-12.486159862000918</c:v>
                </c:pt>
                <c:pt idx="108">
                  <c:v>-30.65621847475737</c:v>
                </c:pt>
                <c:pt idx="109">
                  <c:v>22.270570489386689</c:v>
                </c:pt>
                <c:pt idx="110">
                  <c:v>44.086028423679657</c:v>
                </c:pt>
                <c:pt idx="111">
                  <c:v>30.603418907719171</c:v>
                </c:pt>
                <c:pt idx="112">
                  <c:v>46.73717798564487</c:v>
                </c:pt>
                <c:pt idx="113">
                  <c:v>-2.4710777700947224</c:v>
                </c:pt>
                <c:pt idx="114">
                  <c:v>31.765023462149525</c:v>
                </c:pt>
                <c:pt idx="115">
                  <c:v>14.572183224706043</c:v>
                </c:pt>
                <c:pt idx="116">
                  <c:v>48.97291787334737</c:v>
                </c:pt>
                <c:pt idx="117">
                  <c:v>-21.901627097664736</c:v>
                </c:pt>
                <c:pt idx="118">
                  <c:v>-5.5956903368729058</c:v>
                </c:pt>
                <c:pt idx="119">
                  <c:v>24.676535596797553</c:v>
                </c:pt>
                <c:pt idx="120">
                  <c:v>-7.9928626559419005</c:v>
                </c:pt>
                <c:pt idx="121">
                  <c:v>50.194658189307397</c:v>
                </c:pt>
                <c:pt idx="122">
                  <c:v>61.873826513741854</c:v>
                </c:pt>
                <c:pt idx="123">
                  <c:v>8.0357354318438219</c:v>
                </c:pt>
                <c:pt idx="124">
                  <c:v>-33.641172518118914</c:v>
                </c:pt>
                <c:pt idx="125">
                  <c:v>-69.257603711516211</c:v>
                </c:pt>
                <c:pt idx="126">
                  <c:v>-18.851260119143227</c:v>
                </c:pt>
                <c:pt idx="127">
                  <c:v>-31.445748569562078</c:v>
                </c:pt>
                <c:pt idx="128">
                  <c:v>78.177904337519294</c:v>
                </c:pt>
                <c:pt idx="129">
                  <c:v>47.776180625624214</c:v>
                </c:pt>
                <c:pt idx="130">
                  <c:v>-4.7796042997403561</c:v>
                </c:pt>
                <c:pt idx="131">
                  <c:v>18.61902137571947</c:v>
                </c:pt>
                <c:pt idx="132">
                  <c:v>13.926167465953906</c:v>
                </c:pt>
                <c:pt idx="133">
                  <c:v>43.233654740981279</c:v>
                </c:pt>
                <c:pt idx="134">
                  <c:v>46.647321420304692</c:v>
                </c:pt>
                <c:pt idx="135">
                  <c:v>33.059236730660423</c:v>
                </c:pt>
                <c:pt idx="136">
                  <c:v>44.753624482709398</c:v>
                </c:pt>
                <c:pt idx="137">
                  <c:v>15.900829227283815</c:v>
                </c:pt>
                <c:pt idx="138">
                  <c:v>9.0722148699456646</c:v>
                </c:pt>
                <c:pt idx="139">
                  <c:v>-4.6439912357138589</c:v>
                </c:pt>
                <c:pt idx="140">
                  <c:v>28.051837395813049</c:v>
                </c:pt>
                <c:pt idx="141">
                  <c:v>-23.954797326978372</c:v>
                </c:pt>
                <c:pt idx="142">
                  <c:v>25.971435838358701</c:v>
                </c:pt>
                <c:pt idx="143">
                  <c:v>-47.886677742249596</c:v>
                </c:pt>
                <c:pt idx="144">
                  <c:v>60.259457930964196</c:v>
                </c:pt>
                <c:pt idx="145">
                  <c:v>58.667417908270934</c:v>
                </c:pt>
                <c:pt idx="146">
                  <c:v>52.027856852943998</c:v>
                </c:pt>
                <c:pt idx="147">
                  <c:v>10.767758606470469</c:v>
                </c:pt>
                <c:pt idx="148">
                  <c:v>39.311319211350749</c:v>
                </c:pt>
                <c:pt idx="149">
                  <c:v>3.9548668402864635</c:v>
                </c:pt>
                <c:pt idx="150">
                  <c:v>18.882384697238855</c:v>
                </c:pt>
                <c:pt idx="151">
                  <c:v>7.6930163252803956</c:v>
                </c:pt>
                <c:pt idx="152">
                  <c:v>28.068694754761314</c:v>
                </c:pt>
                <c:pt idx="153">
                  <c:v>-49.614020348857764</c:v>
                </c:pt>
                <c:pt idx="154">
                  <c:v>2.3266218224005994</c:v>
                </c:pt>
                <c:pt idx="155">
                  <c:v>41.304313956965082</c:v>
                </c:pt>
                <c:pt idx="156">
                  <c:v>-10.530241358515333</c:v>
                </c:pt>
                <c:pt idx="157">
                  <c:v>14.340773623884921</c:v>
                </c:pt>
                <c:pt idx="158">
                  <c:v>2.9580794096137133</c:v>
                </c:pt>
                <c:pt idx="159">
                  <c:v>63.414324322308303</c:v>
                </c:pt>
                <c:pt idx="160">
                  <c:v>112.00497705634349</c:v>
                </c:pt>
                <c:pt idx="161">
                  <c:v>-14.100207517507823</c:v>
                </c:pt>
                <c:pt idx="162">
                  <c:v>22.612806373665137</c:v>
                </c:pt>
                <c:pt idx="163">
                  <c:v>-12.684295590028695</c:v>
                </c:pt>
                <c:pt idx="164">
                  <c:v>51.694512606374715</c:v>
                </c:pt>
                <c:pt idx="165">
                  <c:v>-14.358625544498324</c:v>
                </c:pt>
                <c:pt idx="166">
                  <c:v>2.3587006531395156</c:v>
                </c:pt>
                <c:pt idx="167">
                  <c:v>-23.915951266806594</c:v>
                </c:pt>
                <c:pt idx="168">
                  <c:v>2.0002267339352997</c:v>
                </c:pt>
                <c:pt idx="169">
                  <c:v>-9.0503984684315633</c:v>
                </c:pt>
                <c:pt idx="170">
                  <c:v>-19.101267359418305</c:v>
                </c:pt>
                <c:pt idx="171">
                  <c:v>-29.73409516185793</c:v>
                </c:pt>
                <c:pt idx="172">
                  <c:v>44.10859464596895</c:v>
                </c:pt>
                <c:pt idx="173">
                  <c:v>9.9151414560402991</c:v>
                </c:pt>
                <c:pt idx="174">
                  <c:v>-90.209154281158433</c:v>
                </c:pt>
                <c:pt idx="175">
                  <c:v>16.434369560914099</c:v>
                </c:pt>
                <c:pt idx="176">
                  <c:v>-36.224936940230599</c:v>
                </c:pt>
                <c:pt idx="177">
                  <c:v>68.431166937180151</c:v>
                </c:pt>
                <c:pt idx="178">
                  <c:v>58.091679931865364</c:v>
                </c:pt>
                <c:pt idx="179">
                  <c:v>-15.368686932351444</c:v>
                </c:pt>
                <c:pt idx="180">
                  <c:v>-7.8637907402462144</c:v>
                </c:pt>
                <c:pt idx="181">
                  <c:v>-56.632620982655851</c:v>
                </c:pt>
                <c:pt idx="182">
                  <c:v>32.472430834116899</c:v>
                </c:pt>
                <c:pt idx="183">
                  <c:v>47.69883727339689</c:v>
                </c:pt>
                <c:pt idx="184">
                  <c:v>15.0679044387511</c:v>
                </c:pt>
                <c:pt idx="185">
                  <c:v>18.386647872073276</c:v>
                </c:pt>
                <c:pt idx="186">
                  <c:v>17.925807040569829</c:v>
                </c:pt>
                <c:pt idx="187">
                  <c:v>58.232006249335484</c:v>
                </c:pt>
                <c:pt idx="188">
                  <c:v>22.193083607615982</c:v>
                </c:pt>
                <c:pt idx="189">
                  <c:v>23.186152925052042</c:v>
                </c:pt>
                <c:pt idx="190">
                  <c:v>34.517179674672647</c:v>
                </c:pt>
                <c:pt idx="191">
                  <c:v>-70.389676201809294</c:v>
                </c:pt>
                <c:pt idx="192">
                  <c:v>-17.041455566426428</c:v>
                </c:pt>
                <c:pt idx="193">
                  <c:v>-25.747562864921928</c:v>
                </c:pt>
                <c:pt idx="194">
                  <c:v>-12.414540883577878</c:v>
                </c:pt>
                <c:pt idx="195">
                  <c:v>-0.42799998882648049</c:v>
                </c:pt>
                <c:pt idx="196">
                  <c:v>-59.340313433627585</c:v>
                </c:pt>
                <c:pt idx="197">
                  <c:v>-15.813847416091114</c:v>
                </c:pt>
                <c:pt idx="198">
                  <c:v>-14.022139346301259</c:v>
                </c:pt>
                <c:pt idx="199">
                  <c:v>95.103746668183632</c:v>
                </c:pt>
                <c:pt idx="200">
                  <c:v>116.71026238239187</c:v>
                </c:pt>
                <c:pt idx="201">
                  <c:v>29.454562285849562</c:v>
                </c:pt>
                <c:pt idx="202">
                  <c:v>0.63774501143238704</c:v>
                </c:pt>
                <c:pt idx="203">
                  <c:v>-78.206856933909933</c:v>
                </c:pt>
                <c:pt idx="204">
                  <c:v>-18.414105351851298</c:v>
                </c:pt>
                <c:pt idx="205">
                  <c:v>11.123110158609308</c:v>
                </c:pt>
                <c:pt idx="206">
                  <c:v>36.443991935181252</c:v>
                </c:pt>
                <c:pt idx="207">
                  <c:v>45.506459507683516</c:v>
                </c:pt>
                <c:pt idx="208">
                  <c:v>21.751000542131568</c:v>
                </c:pt>
                <c:pt idx="209">
                  <c:v>31.256383142699452</c:v>
                </c:pt>
                <c:pt idx="210">
                  <c:v>21.365658532197202</c:v>
                </c:pt>
                <c:pt idx="211">
                  <c:v>2.6309096292888086</c:v>
                </c:pt>
                <c:pt idx="212">
                  <c:v>-24.243689948854616</c:v>
                </c:pt>
                <c:pt idx="213">
                  <c:v>-19.322115449938636</c:v>
                </c:pt>
                <c:pt idx="214">
                  <c:v>45.14918657949611</c:v>
                </c:pt>
                <c:pt idx="215">
                  <c:v>-15.091631634403226</c:v>
                </c:pt>
                <c:pt idx="216">
                  <c:v>-45.598354208421327</c:v>
                </c:pt>
                <c:pt idx="217">
                  <c:v>-7.1459720654917724</c:v>
                </c:pt>
                <c:pt idx="218">
                  <c:v>-24.428080309114478</c:v>
                </c:pt>
                <c:pt idx="219">
                  <c:v>42.086503977843194</c:v>
                </c:pt>
                <c:pt idx="220">
                  <c:v>33.341749733268351</c:v>
                </c:pt>
                <c:pt idx="221">
                  <c:v>-17.76873575384192</c:v>
                </c:pt>
                <c:pt idx="222">
                  <c:v>12.178936030026426</c:v>
                </c:pt>
                <c:pt idx="223">
                  <c:v>17.599420098947771</c:v>
                </c:pt>
                <c:pt idx="224">
                  <c:v>5.4841385487356167</c:v>
                </c:pt>
                <c:pt idx="225">
                  <c:v>-3.9288053091836126</c:v>
                </c:pt>
                <c:pt idx="226">
                  <c:v>42.888522332774457</c:v>
                </c:pt>
                <c:pt idx="227">
                  <c:v>-43.68709873600082</c:v>
                </c:pt>
                <c:pt idx="228">
                  <c:v>-20.674319878401583</c:v>
                </c:pt>
                <c:pt idx="229">
                  <c:v>39.38336962334364</c:v>
                </c:pt>
                <c:pt idx="230">
                  <c:v>13.526619504440045</c:v>
                </c:pt>
                <c:pt idx="231">
                  <c:v>-28.805357200240859</c:v>
                </c:pt>
                <c:pt idx="232">
                  <c:v>52.057954106590444</c:v>
                </c:pt>
                <c:pt idx="233">
                  <c:v>31.857620479273727</c:v>
                </c:pt>
                <c:pt idx="234">
                  <c:v>2.5771143977275526</c:v>
                </c:pt>
                <c:pt idx="235">
                  <c:v>-25.227901166805484</c:v>
                </c:pt>
                <c:pt idx="236">
                  <c:v>17.946045633144188</c:v>
                </c:pt>
                <c:pt idx="237">
                  <c:v>54.801635549401006</c:v>
                </c:pt>
                <c:pt idx="238">
                  <c:v>-14.583865805683022</c:v>
                </c:pt>
                <c:pt idx="239">
                  <c:v>12.936817170103497</c:v>
                </c:pt>
                <c:pt idx="240">
                  <c:v>-44.122909934536715</c:v>
                </c:pt>
                <c:pt idx="241">
                  <c:v>-39.298216914287345</c:v>
                </c:pt>
                <c:pt idx="242">
                  <c:v>55.068482793779552</c:v>
                </c:pt>
                <c:pt idx="243">
                  <c:v>32.944010393868226</c:v>
                </c:pt>
                <c:pt idx="244">
                  <c:v>51.144643701558692</c:v>
                </c:pt>
                <c:pt idx="245">
                  <c:v>-17.013676622245445</c:v>
                </c:pt>
                <c:pt idx="246">
                  <c:v>35.35520276735528</c:v>
                </c:pt>
                <c:pt idx="247">
                  <c:v>-23.747110903182151</c:v>
                </c:pt>
                <c:pt idx="248">
                  <c:v>-28.820115530876045</c:v>
                </c:pt>
                <c:pt idx="249">
                  <c:v>89.190020904571583</c:v>
                </c:pt>
                <c:pt idx="250">
                  <c:v>21.68681882604637</c:v>
                </c:pt>
                <c:pt idx="251">
                  <c:v>-53.58527763980706</c:v>
                </c:pt>
                <c:pt idx="252">
                  <c:v>10.104242169574928</c:v>
                </c:pt>
                <c:pt idx="253">
                  <c:v>43.240251951222589</c:v>
                </c:pt>
                <c:pt idx="254">
                  <c:v>-18.697764330586995</c:v>
                </c:pt>
                <c:pt idx="255">
                  <c:v>51.637935761050514</c:v>
                </c:pt>
                <c:pt idx="256">
                  <c:v>66.6204046298175</c:v>
                </c:pt>
                <c:pt idx="257">
                  <c:v>-6.6958781022005773</c:v>
                </c:pt>
                <c:pt idx="258">
                  <c:v>-17.389695139261576</c:v>
                </c:pt>
                <c:pt idx="259">
                  <c:v>-24.879273457048686</c:v>
                </c:pt>
                <c:pt idx="260">
                  <c:v>-37.309028465713091</c:v>
                </c:pt>
                <c:pt idx="261">
                  <c:v>-12.98329573174756</c:v>
                </c:pt>
                <c:pt idx="262">
                  <c:v>7.5258822360890383</c:v>
                </c:pt>
                <c:pt idx="263">
                  <c:v>16.854529074508395</c:v>
                </c:pt>
                <c:pt idx="264">
                  <c:v>35.327284458185986</c:v>
                </c:pt>
                <c:pt idx="265">
                  <c:v>-14.960857060955286</c:v>
                </c:pt>
                <c:pt idx="266">
                  <c:v>64.416738453790899</c:v>
                </c:pt>
                <c:pt idx="267">
                  <c:v>92.859588606068684</c:v>
                </c:pt>
                <c:pt idx="268">
                  <c:v>6.6123064304975294</c:v>
                </c:pt>
                <c:pt idx="269">
                  <c:v>29.173254846749959</c:v>
                </c:pt>
                <c:pt idx="270">
                  <c:v>-31.520963619639634</c:v>
                </c:pt>
                <c:pt idx="271">
                  <c:v>21.993502624917088</c:v>
                </c:pt>
                <c:pt idx="272">
                  <c:v>-44.517021206282095</c:v>
                </c:pt>
                <c:pt idx="273">
                  <c:v>1.6280045662956706</c:v>
                </c:pt>
                <c:pt idx="274">
                  <c:v>101.68038287521684</c:v>
                </c:pt>
                <c:pt idx="275">
                  <c:v>-75.850304267075344</c:v>
                </c:pt>
                <c:pt idx="276">
                  <c:v>-12.763912094376359</c:v>
                </c:pt>
                <c:pt idx="277">
                  <c:v>5.898719761187631</c:v>
                </c:pt>
                <c:pt idx="278">
                  <c:v>58.697667939734053</c:v>
                </c:pt>
                <c:pt idx="279">
                  <c:v>59.975354799821517</c:v>
                </c:pt>
                <c:pt idx="280">
                  <c:v>-35.797214278482038</c:v>
                </c:pt>
                <c:pt idx="281">
                  <c:v>-16.255151689903702</c:v>
                </c:pt>
                <c:pt idx="282">
                  <c:v>18.387324701480228</c:v>
                </c:pt>
                <c:pt idx="283">
                  <c:v>-15.750569610579248</c:v>
                </c:pt>
                <c:pt idx="284">
                  <c:v>-16.570986620067185</c:v>
                </c:pt>
                <c:pt idx="285">
                  <c:v>55.720721390890496</c:v>
                </c:pt>
                <c:pt idx="286">
                  <c:v>-23.860408682795814</c:v>
                </c:pt>
                <c:pt idx="287">
                  <c:v>-4.6927596743649014</c:v>
                </c:pt>
                <c:pt idx="288">
                  <c:v>-46.464960209575352</c:v>
                </c:pt>
                <c:pt idx="289">
                  <c:v>-4.2818683141121259</c:v>
                </c:pt>
                <c:pt idx="290">
                  <c:v>45.893780147849462</c:v>
                </c:pt>
                <c:pt idx="291">
                  <c:v>1.2238928279979602</c:v>
                </c:pt>
                <c:pt idx="292">
                  <c:v>74.339523964272743</c:v>
                </c:pt>
                <c:pt idx="293">
                  <c:v>35.137131268957702</c:v>
                </c:pt>
                <c:pt idx="294">
                  <c:v>31.764646401768058</c:v>
                </c:pt>
                <c:pt idx="295">
                  <c:v>-97.023642206746004</c:v>
                </c:pt>
                <c:pt idx="296">
                  <c:v>12.064638373482866</c:v>
                </c:pt>
                <c:pt idx="297">
                  <c:v>-21.868345413486665</c:v>
                </c:pt>
                <c:pt idx="298">
                  <c:v>-15.006111498572837</c:v>
                </c:pt>
                <c:pt idx="299">
                  <c:v>-39.365343588604766</c:v>
                </c:pt>
                <c:pt idx="300">
                  <c:v>13.225556297495393</c:v>
                </c:pt>
                <c:pt idx="301">
                  <c:v>29.650526372133051</c:v>
                </c:pt>
                <c:pt idx="302">
                  <c:v>-13.290777594511685</c:v>
                </c:pt>
                <c:pt idx="303">
                  <c:v>-2.0379819262327112</c:v>
                </c:pt>
                <c:pt idx="304">
                  <c:v>23.067114458216231</c:v>
                </c:pt>
                <c:pt idx="305">
                  <c:v>45.557493905005749</c:v>
                </c:pt>
                <c:pt idx="306">
                  <c:v>42.308869495757129</c:v>
                </c:pt>
                <c:pt idx="307">
                  <c:v>52.715169868575238</c:v>
                </c:pt>
                <c:pt idx="308">
                  <c:v>-3.3945508995267719</c:v>
                </c:pt>
                <c:pt idx="309">
                  <c:v>-11.514055681066115</c:v>
                </c:pt>
                <c:pt idx="310">
                  <c:v>-29.759172368670288</c:v>
                </c:pt>
                <c:pt idx="311">
                  <c:v>55.870568736040127</c:v>
                </c:pt>
                <c:pt idx="312">
                  <c:v>-12.456641698708733</c:v>
                </c:pt>
                <c:pt idx="313">
                  <c:v>-75.524130680221617</c:v>
                </c:pt>
                <c:pt idx="314">
                  <c:v>10.128725352947569</c:v>
                </c:pt>
                <c:pt idx="315">
                  <c:v>71.489789765523852</c:v>
                </c:pt>
                <c:pt idx="316">
                  <c:v>81.550824903167765</c:v>
                </c:pt>
                <c:pt idx="317">
                  <c:v>-32.90295789635573</c:v>
                </c:pt>
                <c:pt idx="318">
                  <c:v>10.126878803279279</c:v>
                </c:pt>
                <c:pt idx="319">
                  <c:v>44.686239157749377</c:v>
                </c:pt>
                <c:pt idx="320">
                  <c:v>45.083281973112271</c:v>
                </c:pt>
                <c:pt idx="321">
                  <c:v>-0.62039774420214722</c:v>
                </c:pt>
                <c:pt idx="322">
                  <c:v>33.608675015218083</c:v>
                </c:pt>
                <c:pt idx="323">
                  <c:v>8.5927044113258546</c:v>
                </c:pt>
                <c:pt idx="324">
                  <c:v>2.766625312500878</c:v>
                </c:pt>
                <c:pt idx="325">
                  <c:v>57.724963985962454</c:v>
                </c:pt>
                <c:pt idx="326">
                  <c:v>43.403115914236203</c:v>
                </c:pt>
                <c:pt idx="327">
                  <c:v>-36.154128639492178</c:v>
                </c:pt>
                <c:pt idx="328">
                  <c:v>25.049638583963098</c:v>
                </c:pt>
                <c:pt idx="329">
                  <c:v>10.255262465084172</c:v>
                </c:pt>
                <c:pt idx="330">
                  <c:v>-66.38187236876891</c:v>
                </c:pt>
                <c:pt idx="331">
                  <c:v>-71.607956873509195</c:v>
                </c:pt>
                <c:pt idx="332">
                  <c:v>8.5239647327798238</c:v>
                </c:pt>
                <c:pt idx="333">
                  <c:v>-5.1472699391112817</c:v>
                </c:pt>
                <c:pt idx="334">
                  <c:v>-2.6775694409541066</c:v>
                </c:pt>
                <c:pt idx="335">
                  <c:v>40.952580131031752</c:v>
                </c:pt>
                <c:pt idx="336">
                  <c:v>-23.454180359712723</c:v>
                </c:pt>
                <c:pt idx="337">
                  <c:v>-33.478935493711248</c:v>
                </c:pt>
                <c:pt idx="338">
                  <c:v>100.33527335228268</c:v>
                </c:pt>
                <c:pt idx="339">
                  <c:v>39.688188180580156</c:v>
                </c:pt>
                <c:pt idx="340">
                  <c:v>12.231775495034203</c:v>
                </c:pt>
                <c:pt idx="341">
                  <c:v>18.765490952224123</c:v>
                </c:pt>
                <c:pt idx="342">
                  <c:v>115.41152742649493</c:v>
                </c:pt>
                <c:pt idx="343">
                  <c:v>11.601467645299044</c:v>
                </c:pt>
                <c:pt idx="344">
                  <c:v>-26.043419899258954</c:v>
                </c:pt>
                <c:pt idx="345">
                  <c:v>1.5739467432473706</c:v>
                </c:pt>
                <c:pt idx="346">
                  <c:v>-25.135687877405569</c:v>
                </c:pt>
                <c:pt idx="347">
                  <c:v>35.436082082860466</c:v>
                </c:pt>
                <c:pt idx="348">
                  <c:v>42.486588363166817</c:v>
                </c:pt>
                <c:pt idx="349">
                  <c:v>7.9114405880872525</c:v>
                </c:pt>
                <c:pt idx="350">
                  <c:v>45.361669635109074</c:v>
                </c:pt>
                <c:pt idx="351">
                  <c:v>16.381246694976202</c:v>
                </c:pt>
                <c:pt idx="352">
                  <c:v>57.986954871997384</c:v>
                </c:pt>
                <c:pt idx="353">
                  <c:v>11.673962253441438</c:v>
                </c:pt>
                <c:pt idx="354">
                  <c:v>38.044123115438417</c:v>
                </c:pt>
                <c:pt idx="355">
                  <c:v>16.331397831862592</c:v>
                </c:pt>
                <c:pt idx="356">
                  <c:v>22.756089518828237</c:v>
                </c:pt>
                <c:pt idx="357">
                  <c:v>54.588043859950453</c:v>
                </c:pt>
                <c:pt idx="358">
                  <c:v>48.563229265588717</c:v>
                </c:pt>
                <c:pt idx="359">
                  <c:v>-65.31529536632911</c:v>
                </c:pt>
                <c:pt idx="360">
                  <c:v>-22.260717926575055</c:v>
                </c:pt>
                <c:pt idx="361">
                  <c:v>89.543397993005868</c:v>
                </c:pt>
                <c:pt idx="362">
                  <c:v>5.8517984430620338</c:v>
                </c:pt>
                <c:pt idx="363">
                  <c:v>-55.247316336136869</c:v>
                </c:pt>
                <c:pt idx="364">
                  <c:v>3.1229125304383683</c:v>
                </c:pt>
                <c:pt idx="365">
                  <c:v>10.399983901761404</c:v>
                </c:pt>
                <c:pt idx="366">
                  <c:v>8.7633636115317621</c:v>
                </c:pt>
                <c:pt idx="367">
                  <c:v>-22.000275717050688</c:v>
                </c:pt>
                <c:pt idx="368">
                  <c:v>-10.787298625562812</c:v>
                </c:pt>
                <c:pt idx="369">
                  <c:v>-9.5979062958356529</c:v>
                </c:pt>
                <c:pt idx="370">
                  <c:v>17.20460982038918</c:v>
                </c:pt>
                <c:pt idx="371">
                  <c:v>72.705358685686505</c:v>
                </c:pt>
                <c:pt idx="372">
                  <c:v>19.941959215911133</c:v>
                </c:pt>
                <c:pt idx="373">
                  <c:v>-5.8483108672188111</c:v>
                </c:pt>
                <c:pt idx="374">
                  <c:v>5.5724043905317675</c:v>
                </c:pt>
                <c:pt idx="375">
                  <c:v>11.954650249174779</c:v>
                </c:pt>
                <c:pt idx="376">
                  <c:v>18.139804967788958</c:v>
                </c:pt>
                <c:pt idx="377">
                  <c:v>54.718094351061168</c:v>
                </c:pt>
                <c:pt idx="378">
                  <c:v>-31.836199888981337</c:v>
                </c:pt>
                <c:pt idx="379">
                  <c:v>37.118408950471334</c:v>
                </c:pt>
                <c:pt idx="380">
                  <c:v>15.86244461387421</c:v>
                </c:pt>
                <c:pt idx="381">
                  <c:v>-16.386420989272761</c:v>
                </c:pt>
                <c:pt idx="382">
                  <c:v>39.280253887463417</c:v>
                </c:pt>
                <c:pt idx="383">
                  <c:v>-11.82267404056225</c:v>
                </c:pt>
                <c:pt idx="384">
                  <c:v>23.043421171235018</c:v>
                </c:pt>
                <c:pt idx="385">
                  <c:v>-17.54627126975776</c:v>
                </c:pt>
                <c:pt idx="386">
                  <c:v>6.2574953509397737</c:v>
                </c:pt>
                <c:pt idx="387">
                  <c:v>35.13880574270744</c:v>
                </c:pt>
                <c:pt idx="388">
                  <c:v>76.451144814502044</c:v>
                </c:pt>
                <c:pt idx="389">
                  <c:v>-1.6314792505209752</c:v>
                </c:pt>
                <c:pt idx="390">
                  <c:v>-27.880286343246674</c:v>
                </c:pt>
                <c:pt idx="391">
                  <c:v>58.80567420676384</c:v>
                </c:pt>
                <c:pt idx="392">
                  <c:v>83.443739027729734</c:v>
                </c:pt>
                <c:pt idx="393">
                  <c:v>-52.14536393481248</c:v>
                </c:pt>
                <c:pt idx="394">
                  <c:v>-49.61215957773841</c:v>
                </c:pt>
                <c:pt idx="395">
                  <c:v>68.334401011651494</c:v>
                </c:pt>
                <c:pt idx="396">
                  <c:v>-20.985186806219929</c:v>
                </c:pt>
                <c:pt idx="397">
                  <c:v>52.748930762852794</c:v>
                </c:pt>
                <c:pt idx="398">
                  <c:v>-10.984027103803996</c:v>
                </c:pt>
                <c:pt idx="399">
                  <c:v>2.2156649525020087</c:v>
                </c:pt>
                <c:pt idx="400">
                  <c:v>13.038957117863267</c:v>
                </c:pt>
                <c:pt idx="401">
                  <c:v>-5.0549318252135604</c:v>
                </c:pt>
                <c:pt idx="402">
                  <c:v>24.431749214912596</c:v>
                </c:pt>
                <c:pt idx="403">
                  <c:v>-8.7787094361157987</c:v>
                </c:pt>
                <c:pt idx="404">
                  <c:v>22.511917070067621</c:v>
                </c:pt>
                <c:pt idx="405">
                  <c:v>2.1424830880196377</c:v>
                </c:pt>
                <c:pt idx="406">
                  <c:v>-13.368908306290233</c:v>
                </c:pt>
                <c:pt idx="407">
                  <c:v>24.026959835382197</c:v>
                </c:pt>
                <c:pt idx="408">
                  <c:v>-10.409839007524301</c:v>
                </c:pt>
                <c:pt idx="409">
                  <c:v>-42.266789760927722</c:v>
                </c:pt>
                <c:pt idx="410">
                  <c:v>-15.73114401748445</c:v>
                </c:pt>
                <c:pt idx="411">
                  <c:v>44.547810311295436</c:v>
                </c:pt>
                <c:pt idx="412">
                  <c:v>15.18941303028687</c:v>
                </c:pt>
                <c:pt idx="413">
                  <c:v>45.284301813205623</c:v>
                </c:pt>
                <c:pt idx="414">
                  <c:v>-9.5655651649144851</c:v>
                </c:pt>
                <c:pt idx="415">
                  <c:v>21.121339082974579</c:v>
                </c:pt>
                <c:pt idx="416">
                  <c:v>71.684186589998077</c:v>
                </c:pt>
                <c:pt idx="417">
                  <c:v>46.95492804247224</c:v>
                </c:pt>
                <c:pt idx="418">
                  <c:v>34.951023688735283</c:v>
                </c:pt>
                <c:pt idx="419">
                  <c:v>-30.385677095188889</c:v>
                </c:pt>
                <c:pt idx="420">
                  <c:v>-48.853243374862174</c:v>
                </c:pt>
                <c:pt idx="421">
                  <c:v>-5.1183848311178046</c:v>
                </c:pt>
                <c:pt idx="422">
                  <c:v>73.708121083211111</c:v>
                </c:pt>
                <c:pt idx="423">
                  <c:v>86.370473947482438</c:v>
                </c:pt>
                <c:pt idx="424">
                  <c:v>-17.917390018955249</c:v>
                </c:pt>
                <c:pt idx="425">
                  <c:v>-6.8415167161490924</c:v>
                </c:pt>
                <c:pt idx="426">
                  <c:v>59.017429975993352</c:v>
                </c:pt>
                <c:pt idx="427">
                  <c:v>14.487477600720055</c:v>
                </c:pt>
                <c:pt idx="428">
                  <c:v>19.171455776465599</c:v>
                </c:pt>
                <c:pt idx="429">
                  <c:v>-66.379302009264563</c:v>
                </c:pt>
                <c:pt idx="430">
                  <c:v>-46.619273480387029</c:v>
                </c:pt>
                <c:pt idx="431">
                  <c:v>53.187805785033461</c:v>
                </c:pt>
                <c:pt idx="432">
                  <c:v>19.925559797473866</c:v>
                </c:pt>
                <c:pt idx="433">
                  <c:v>17.409380275216982</c:v>
                </c:pt>
                <c:pt idx="434">
                  <c:v>36.951930394328627</c:v>
                </c:pt>
                <c:pt idx="435">
                  <c:v>32.430890453151122</c:v>
                </c:pt>
                <c:pt idx="436">
                  <c:v>-13.535125313371944</c:v>
                </c:pt>
                <c:pt idx="437">
                  <c:v>-43.376954642412556</c:v>
                </c:pt>
                <c:pt idx="438">
                  <c:v>-7.8323611257966226</c:v>
                </c:pt>
                <c:pt idx="439">
                  <c:v>45.780723067852932</c:v>
                </c:pt>
                <c:pt idx="440">
                  <c:v>-45.156737360399333</c:v>
                </c:pt>
                <c:pt idx="441">
                  <c:v>-23.777287959361672</c:v>
                </c:pt>
                <c:pt idx="442">
                  <c:v>13.212409373017177</c:v>
                </c:pt>
                <c:pt idx="443">
                  <c:v>6.7874759380559633</c:v>
                </c:pt>
                <c:pt idx="444">
                  <c:v>0.69358500284546842</c:v>
                </c:pt>
                <c:pt idx="445">
                  <c:v>32.870777381395676</c:v>
                </c:pt>
                <c:pt idx="446">
                  <c:v>52.038887191207721</c:v>
                </c:pt>
                <c:pt idx="447">
                  <c:v>4.1959533518886367</c:v>
                </c:pt>
                <c:pt idx="448">
                  <c:v>32.583000634512381</c:v>
                </c:pt>
                <c:pt idx="449">
                  <c:v>21.372677222196995</c:v>
                </c:pt>
                <c:pt idx="450">
                  <c:v>-3.5164885754691468</c:v>
                </c:pt>
                <c:pt idx="451">
                  <c:v>58.941128154012809</c:v>
                </c:pt>
                <c:pt idx="452">
                  <c:v>19.406595522175671</c:v>
                </c:pt>
                <c:pt idx="453">
                  <c:v>40.3637153601384</c:v>
                </c:pt>
                <c:pt idx="454">
                  <c:v>-4.0871262914244673</c:v>
                </c:pt>
                <c:pt idx="455">
                  <c:v>13.777194797306267</c:v>
                </c:pt>
                <c:pt idx="456">
                  <c:v>3.468364935605555</c:v>
                </c:pt>
                <c:pt idx="457">
                  <c:v>-35.040542102451482</c:v>
                </c:pt>
                <c:pt idx="458">
                  <c:v>63.636680365583885</c:v>
                </c:pt>
                <c:pt idx="459">
                  <c:v>-39.872554515079472</c:v>
                </c:pt>
                <c:pt idx="460">
                  <c:v>3.7100497826166992</c:v>
                </c:pt>
                <c:pt idx="461">
                  <c:v>-19.74989511389732</c:v>
                </c:pt>
                <c:pt idx="462">
                  <c:v>38.031726856549653</c:v>
                </c:pt>
                <c:pt idx="463">
                  <c:v>-3.2967554859900949</c:v>
                </c:pt>
                <c:pt idx="464">
                  <c:v>22.279839792858819</c:v>
                </c:pt>
                <c:pt idx="465">
                  <c:v>-2.261108731035006</c:v>
                </c:pt>
                <c:pt idx="466">
                  <c:v>11.092171508530432</c:v>
                </c:pt>
                <c:pt idx="467">
                  <c:v>-17.088308319290451</c:v>
                </c:pt>
                <c:pt idx="468">
                  <c:v>-68.750087388031915</c:v>
                </c:pt>
                <c:pt idx="469">
                  <c:v>1.6450773166595996</c:v>
                </c:pt>
                <c:pt idx="470">
                  <c:v>57.87617513233505</c:v>
                </c:pt>
                <c:pt idx="471">
                  <c:v>37.79774729598126</c:v>
                </c:pt>
                <c:pt idx="472">
                  <c:v>-50.171434878499532</c:v>
                </c:pt>
                <c:pt idx="473">
                  <c:v>15.489905071583717</c:v>
                </c:pt>
                <c:pt idx="474">
                  <c:v>17.841255789074065</c:v>
                </c:pt>
                <c:pt idx="475">
                  <c:v>6.5929878002580526</c:v>
                </c:pt>
                <c:pt idx="476">
                  <c:v>4.3213490565288364</c:v>
                </c:pt>
                <c:pt idx="477">
                  <c:v>20.21885893752561</c:v>
                </c:pt>
                <c:pt idx="478">
                  <c:v>30.178075360623371</c:v>
                </c:pt>
                <c:pt idx="479">
                  <c:v>72.646709439222519</c:v>
                </c:pt>
                <c:pt idx="480">
                  <c:v>81.141812336688858</c:v>
                </c:pt>
                <c:pt idx="481">
                  <c:v>-30.7436377774889</c:v>
                </c:pt>
                <c:pt idx="482">
                  <c:v>39.37457584024294</c:v>
                </c:pt>
                <c:pt idx="483">
                  <c:v>-55.379606348979351</c:v>
                </c:pt>
                <c:pt idx="484">
                  <c:v>10.148470885257384</c:v>
                </c:pt>
                <c:pt idx="485">
                  <c:v>-4.1981606694318412</c:v>
                </c:pt>
                <c:pt idx="486">
                  <c:v>0.86055099503285915</c:v>
                </c:pt>
                <c:pt idx="487">
                  <c:v>47.388169350407424</c:v>
                </c:pt>
                <c:pt idx="488">
                  <c:v>-9.3502783238010281</c:v>
                </c:pt>
                <c:pt idx="489">
                  <c:v>31.970532285011299</c:v>
                </c:pt>
                <c:pt idx="490">
                  <c:v>-15.541215920848304</c:v>
                </c:pt>
                <c:pt idx="491">
                  <c:v>-22.346765383168275</c:v>
                </c:pt>
                <c:pt idx="492">
                  <c:v>32.756956670860468</c:v>
                </c:pt>
                <c:pt idx="493">
                  <c:v>22.250869838291692</c:v>
                </c:pt>
                <c:pt idx="494">
                  <c:v>35.152098293569445</c:v>
                </c:pt>
                <c:pt idx="495">
                  <c:v>34.658269416611112</c:v>
                </c:pt>
                <c:pt idx="496">
                  <c:v>4.9165743411812439</c:v>
                </c:pt>
                <c:pt idx="497">
                  <c:v>37.034246660781591</c:v>
                </c:pt>
                <c:pt idx="498">
                  <c:v>-22.903161160290608</c:v>
                </c:pt>
                <c:pt idx="499">
                  <c:v>-81.927123805161202</c:v>
                </c:pt>
                <c:pt idx="500">
                  <c:v>-61.45981700035086</c:v>
                </c:pt>
                <c:pt idx="501">
                  <c:v>-15.125058836078685</c:v>
                </c:pt>
                <c:pt idx="502">
                  <c:v>121.5360640984718</c:v>
                </c:pt>
                <c:pt idx="503">
                  <c:v>6.7998946811260028</c:v>
                </c:pt>
                <c:pt idx="504">
                  <c:v>3.135280353607663</c:v>
                </c:pt>
                <c:pt idx="505">
                  <c:v>19.983063620879076</c:v>
                </c:pt>
                <c:pt idx="506">
                  <c:v>10.261898940350061</c:v>
                </c:pt>
                <c:pt idx="507">
                  <c:v>-0.34508340355814315</c:v>
                </c:pt>
                <c:pt idx="508">
                  <c:v>36.122267872502512</c:v>
                </c:pt>
                <c:pt idx="509">
                  <c:v>62.532676122691761</c:v>
                </c:pt>
                <c:pt idx="510">
                  <c:v>13.769642844764874</c:v>
                </c:pt>
                <c:pt idx="511">
                  <c:v>39.061279595318361</c:v>
                </c:pt>
                <c:pt idx="512">
                  <c:v>55.771629445293996</c:v>
                </c:pt>
                <c:pt idx="513">
                  <c:v>7.5621534733508202</c:v>
                </c:pt>
                <c:pt idx="514">
                  <c:v>12.952892388774121</c:v>
                </c:pt>
                <c:pt idx="515">
                  <c:v>54.140743816642185</c:v>
                </c:pt>
                <c:pt idx="516">
                  <c:v>57.477990387382263</c:v>
                </c:pt>
                <c:pt idx="517">
                  <c:v>-106.86901321148066</c:v>
                </c:pt>
                <c:pt idx="518">
                  <c:v>41.213208117907016</c:v>
                </c:pt>
                <c:pt idx="519">
                  <c:v>44.223912518099539</c:v>
                </c:pt>
                <c:pt idx="520">
                  <c:v>60.696535035554845</c:v>
                </c:pt>
                <c:pt idx="521">
                  <c:v>15.777220931738949</c:v>
                </c:pt>
                <c:pt idx="522">
                  <c:v>37.599647814890474</c:v>
                </c:pt>
                <c:pt idx="523">
                  <c:v>11.693955755196747</c:v>
                </c:pt>
                <c:pt idx="524">
                  <c:v>62.253760270704738</c:v>
                </c:pt>
                <c:pt idx="525">
                  <c:v>-34.441008966512186</c:v>
                </c:pt>
                <c:pt idx="526">
                  <c:v>-17.249329840619868</c:v>
                </c:pt>
                <c:pt idx="527">
                  <c:v>-4.8753766144121453</c:v>
                </c:pt>
                <c:pt idx="528">
                  <c:v>-9.2529439844650607</c:v>
                </c:pt>
                <c:pt idx="529">
                  <c:v>73.398487754911301</c:v>
                </c:pt>
                <c:pt idx="530">
                  <c:v>-1.6968796069050582</c:v>
                </c:pt>
                <c:pt idx="531">
                  <c:v>8.6818258622288056</c:v>
                </c:pt>
                <c:pt idx="532">
                  <c:v>-15.371516692446573</c:v>
                </c:pt>
                <c:pt idx="533">
                  <c:v>5.6643864767259471</c:v>
                </c:pt>
                <c:pt idx="534">
                  <c:v>50.322869989815672</c:v>
                </c:pt>
                <c:pt idx="535">
                  <c:v>-21.151639306782936</c:v>
                </c:pt>
                <c:pt idx="536">
                  <c:v>9.7471898001053763</c:v>
                </c:pt>
                <c:pt idx="537">
                  <c:v>29.051024414669463</c:v>
                </c:pt>
                <c:pt idx="538">
                  <c:v>-19.903827226445049</c:v>
                </c:pt>
                <c:pt idx="539">
                  <c:v>53.201328493231799</c:v>
                </c:pt>
                <c:pt idx="540">
                  <c:v>63.289121357229043</c:v>
                </c:pt>
                <c:pt idx="541">
                  <c:v>-33.268651658012409</c:v>
                </c:pt>
                <c:pt idx="542">
                  <c:v>-17.018596225552155</c:v>
                </c:pt>
                <c:pt idx="543">
                  <c:v>63.527973981041832</c:v>
                </c:pt>
                <c:pt idx="544">
                  <c:v>31.428569606357811</c:v>
                </c:pt>
                <c:pt idx="545">
                  <c:v>27.618223155179638</c:v>
                </c:pt>
                <c:pt idx="546">
                  <c:v>55.246213567013214</c:v>
                </c:pt>
                <c:pt idx="547">
                  <c:v>56.275835139026626</c:v>
                </c:pt>
                <c:pt idx="548">
                  <c:v>34.440174948584961</c:v>
                </c:pt>
                <c:pt idx="549">
                  <c:v>31.264522256562607</c:v>
                </c:pt>
                <c:pt idx="550">
                  <c:v>59.173753809971167</c:v>
                </c:pt>
                <c:pt idx="551">
                  <c:v>64.836759126525138</c:v>
                </c:pt>
                <c:pt idx="552">
                  <c:v>43.663378757878377</c:v>
                </c:pt>
                <c:pt idx="553">
                  <c:v>6.551131571365989</c:v>
                </c:pt>
                <c:pt idx="554">
                  <c:v>49.988541291289273</c:v>
                </c:pt>
                <c:pt idx="555">
                  <c:v>-28.067394778449156</c:v>
                </c:pt>
                <c:pt idx="556">
                  <c:v>4.4958827117352556</c:v>
                </c:pt>
                <c:pt idx="557">
                  <c:v>8.6410584259944745</c:v>
                </c:pt>
                <c:pt idx="558">
                  <c:v>78.629823624715144</c:v>
                </c:pt>
                <c:pt idx="559">
                  <c:v>2.507376624700187</c:v>
                </c:pt>
                <c:pt idx="560">
                  <c:v>-0.77215225562362289</c:v>
                </c:pt>
                <c:pt idx="561">
                  <c:v>-1.0767839202553355</c:v>
                </c:pt>
                <c:pt idx="562">
                  <c:v>-54.033935431207766</c:v>
                </c:pt>
                <c:pt idx="563">
                  <c:v>-4.6002039391083276</c:v>
                </c:pt>
                <c:pt idx="564">
                  <c:v>42.729086875150628</c:v>
                </c:pt>
                <c:pt idx="565">
                  <c:v>4.754233481515997</c:v>
                </c:pt>
                <c:pt idx="566">
                  <c:v>4.2210355545319223</c:v>
                </c:pt>
                <c:pt idx="567">
                  <c:v>30.8947392510984</c:v>
                </c:pt>
                <c:pt idx="568">
                  <c:v>54.325852791865472</c:v>
                </c:pt>
                <c:pt idx="569">
                  <c:v>43.277166464516299</c:v>
                </c:pt>
                <c:pt idx="570">
                  <c:v>46.462654142046311</c:v>
                </c:pt>
                <c:pt idx="571">
                  <c:v>25.307142915148891</c:v>
                </c:pt>
                <c:pt idx="572">
                  <c:v>38.75399043046054</c:v>
                </c:pt>
                <c:pt idx="573">
                  <c:v>-12.807833767840648</c:v>
                </c:pt>
                <c:pt idx="574">
                  <c:v>14.14099700394085</c:v>
                </c:pt>
                <c:pt idx="575">
                  <c:v>58.385606091903028</c:v>
                </c:pt>
                <c:pt idx="576">
                  <c:v>22.758834684294065</c:v>
                </c:pt>
                <c:pt idx="577">
                  <c:v>-48.191530629761218</c:v>
                </c:pt>
                <c:pt idx="578">
                  <c:v>10.953629328108779</c:v>
                </c:pt>
                <c:pt idx="579">
                  <c:v>15.975512836562567</c:v>
                </c:pt>
                <c:pt idx="580">
                  <c:v>67.767356482699952</c:v>
                </c:pt>
                <c:pt idx="581">
                  <c:v>31.111565348331279</c:v>
                </c:pt>
                <c:pt idx="582">
                  <c:v>-3.7303305686493702</c:v>
                </c:pt>
                <c:pt idx="583">
                  <c:v>-32.128664600051117</c:v>
                </c:pt>
                <c:pt idx="584">
                  <c:v>28.335532142263595</c:v>
                </c:pt>
                <c:pt idx="585">
                  <c:v>4.5167149364344139</c:v>
                </c:pt>
                <c:pt idx="586">
                  <c:v>-24.013343423087299</c:v>
                </c:pt>
                <c:pt idx="587">
                  <c:v>48.293598327212131</c:v>
                </c:pt>
                <c:pt idx="588">
                  <c:v>22.428924381606418</c:v>
                </c:pt>
                <c:pt idx="589">
                  <c:v>22.414056292544576</c:v>
                </c:pt>
                <c:pt idx="590">
                  <c:v>27.503424107227627</c:v>
                </c:pt>
                <c:pt idx="591">
                  <c:v>24.116413184036212</c:v>
                </c:pt>
                <c:pt idx="592">
                  <c:v>-54.917257358509566</c:v>
                </c:pt>
                <c:pt idx="593">
                  <c:v>72.889043623147685</c:v>
                </c:pt>
                <c:pt idx="594">
                  <c:v>56.460220306850033</c:v>
                </c:pt>
                <c:pt idx="595">
                  <c:v>62.330069165497662</c:v>
                </c:pt>
                <c:pt idx="596">
                  <c:v>61.141755843613716</c:v>
                </c:pt>
                <c:pt idx="597">
                  <c:v>39.312718071249137</c:v>
                </c:pt>
                <c:pt idx="598">
                  <c:v>6.2130850289375523</c:v>
                </c:pt>
                <c:pt idx="599">
                  <c:v>7.1853298771924718</c:v>
                </c:pt>
                <c:pt idx="600">
                  <c:v>58.853904869611853</c:v>
                </c:pt>
                <c:pt idx="601">
                  <c:v>28.57285091279082</c:v>
                </c:pt>
                <c:pt idx="602">
                  <c:v>41.944452046192545</c:v>
                </c:pt>
                <c:pt idx="603">
                  <c:v>29.548937415332137</c:v>
                </c:pt>
                <c:pt idx="604">
                  <c:v>35.309246619460517</c:v>
                </c:pt>
                <c:pt idx="605">
                  <c:v>20.569494735481243</c:v>
                </c:pt>
                <c:pt idx="606">
                  <c:v>19.954292009475889</c:v>
                </c:pt>
                <c:pt idx="607">
                  <c:v>49.816096235545579</c:v>
                </c:pt>
                <c:pt idx="608">
                  <c:v>73.783424949935949</c:v>
                </c:pt>
                <c:pt idx="609">
                  <c:v>70.895263815601737</c:v>
                </c:pt>
                <c:pt idx="610">
                  <c:v>33.25034717456677</c:v>
                </c:pt>
                <c:pt idx="611">
                  <c:v>43.774811469831498</c:v>
                </c:pt>
                <c:pt idx="612">
                  <c:v>88.148289274934982</c:v>
                </c:pt>
                <c:pt idx="613">
                  <c:v>93.47391158947687</c:v>
                </c:pt>
                <c:pt idx="614">
                  <c:v>18.899054566246402</c:v>
                </c:pt>
                <c:pt idx="615">
                  <c:v>11.332701543449213</c:v>
                </c:pt>
                <c:pt idx="616">
                  <c:v>54.011616024654323</c:v>
                </c:pt>
                <c:pt idx="617">
                  <c:v>24.939850684979572</c:v>
                </c:pt>
                <c:pt idx="618">
                  <c:v>6.5309825208963126</c:v>
                </c:pt>
                <c:pt idx="619">
                  <c:v>22.237064440527483</c:v>
                </c:pt>
                <c:pt idx="620">
                  <c:v>41.833074924073188</c:v>
                </c:pt>
                <c:pt idx="621">
                  <c:v>24.688995758834452</c:v>
                </c:pt>
                <c:pt idx="622">
                  <c:v>16.845121558239725</c:v>
                </c:pt>
                <c:pt idx="623">
                  <c:v>57.704977943001786</c:v>
                </c:pt>
                <c:pt idx="624">
                  <c:v>58.5078892017642</c:v>
                </c:pt>
                <c:pt idx="625">
                  <c:v>43.685364203760884</c:v>
                </c:pt>
                <c:pt idx="626">
                  <c:v>45.843220199207444</c:v>
                </c:pt>
                <c:pt idx="627">
                  <c:v>78.75289356357419</c:v>
                </c:pt>
                <c:pt idx="628">
                  <c:v>41.480449089509506</c:v>
                </c:pt>
                <c:pt idx="629">
                  <c:v>33.086162568561527</c:v>
                </c:pt>
                <c:pt idx="630">
                  <c:v>88.789154171193346</c:v>
                </c:pt>
                <c:pt idx="631">
                  <c:v>2.9799974759940397</c:v>
                </c:pt>
                <c:pt idx="632">
                  <c:v>29.835931516446685</c:v>
                </c:pt>
                <c:pt idx="633">
                  <c:v>-23.144418849326733</c:v>
                </c:pt>
                <c:pt idx="634">
                  <c:v>77.394311123846975</c:v>
                </c:pt>
                <c:pt idx="635">
                  <c:v>52.65451168953723</c:v>
                </c:pt>
                <c:pt idx="636">
                  <c:v>42.812023712385724</c:v>
                </c:pt>
                <c:pt idx="637">
                  <c:v>56.60505987779608</c:v>
                </c:pt>
                <c:pt idx="638">
                  <c:v>33.024857978431044</c:v>
                </c:pt>
                <c:pt idx="639">
                  <c:v>47.071348270431564</c:v>
                </c:pt>
                <c:pt idx="640">
                  <c:v>13.970824974798246</c:v>
                </c:pt>
                <c:pt idx="641">
                  <c:v>32.847947489934562</c:v>
                </c:pt>
                <c:pt idx="642">
                  <c:v>16.908439758810921</c:v>
                </c:pt>
                <c:pt idx="643">
                  <c:v>62.395049236686319</c:v>
                </c:pt>
                <c:pt idx="644">
                  <c:v>40.990099090495264</c:v>
                </c:pt>
                <c:pt idx="645">
                  <c:v>110.58019410314554</c:v>
                </c:pt>
                <c:pt idx="646">
                  <c:v>15.973814846109942</c:v>
                </c:pt>
                <c:pt idx="647">
                  <c:v>57.19308582826671</c:v>
                </c:pt>
                <c:pt idx="648">
                  <c:v>43.850946438284147</c:v>
                </c:pt>
                <c:pt idx="649">
                  <c:v>63.886303137460494</c:v>
                </c:pt>
                <c:pt idx="650">
                  <c:v>60.235704764915511</c:v>
                </c:pt>
                <c:pt idx="651">
                  <c:v>83.964491154281362</c:v>
                </c:pt>
                <c:pt idx="652">
                  <c:v>14.602739039875875</c:v>
                </c:pt>
                <c:pt idx="653">
                  <c:v>53.847143746611934</c:v>
                </c:pt>
                <c:pt idx="654">
                  <c:v>27.380060148732557</c:v>
                </c:pt>
                <c:pt idx="655">
                  <c:v>48.371220257675517</c:v>
                </c:pt>
                <c:pt idx="656">
                  <c:v>31.030710367796519</c:v>
                </c:pt>
                <c:pt idx="657">
                  <c:v>8.2140520408033648</c:v>
                </c:pt>
                <c:pt idx="658">
                  <c:v>6.3887096606486322</c:v>
                </c:pt>
                <c:pt idx="659">
                  <c:v>74.838063673403909</c:v>
                </c:pt>
                <c:pt idx="660">
                  <c:v>19.16607610334809</c:v>
                </c:pt>
                <c:pt idx="661">
                  <c:v>25.554732879858037</c:v>
                </c:pt>
                <c:pt idx="662">
                  <c:v>54.759796401070155</c:v>
                </c:pt>
                <c:pt idx="663">
                  <c:v>17.340742357341362</c:v>
                </c:pt>
                <c:pt idx="664">
                  <c:v>38.331993529382679</c:v>
                </c:pt>
                <c:pt idx="665">
                  <c:v>9.1267226913102455</c:v>
                </c:pt>
                <c:pt idx="666">
                  <c:v>21.90407402374565</c:v>
                </c:pt>
                <c:pt idx="667">
                  <c:v>37.419334394033783</c:v>
                </c:pt>
                <c:pt idx="668">
                  <c:v>-18.25355326730854</c:v>
                </c:pt>
                <c:pt idx="669">
                  <c:v>45.633253652161031</c:v>
                </c:pt>
                <c:pt idx="670">
                  <c:v>74.838063673403909</c:v>
                </c:pt>
                <c:pt idx="671">
                  <c:v>31.943372022788523</c:v>
                </c:pt>
                <c:pt idx="672">
                  <c:v>141.46015527344886</c:v>
                </c:pt>
                <c:pt idx="673">
                  <c:v>49.283875072717549</c:v>
                </c:pt>
                <c:pt idx="674">
                  <c:v>39.244652304748122</c:v>
                </c:pt>
                <c:pt idx="675">
                  <c:v>-6.3887272831421633</c:v>
                </c:pt>
                <c:pt idx="676">
                  <c:v>47.458565082559993</c:v>
                </c:pt>
                <c:pt idx="677">
                  <c:v>70.274836421223966</c:v>
                </c:pt>
                <c:pt idx="678">
                  <c:v>52.021837357349654</c:v>
                </c:pt>
                <c:pt idx="679">
                  <c:v>75.750708042970999</c:v>
                </c:pt>
                <c:pt idx="680">
                  <c:v>47.458565082562068</c:v>
                </c:pt>
                <c:pt idx="681">
                  <c:v>42.895283806239995</c:v>
                </c:pt>
                <c:pt idx="682">
                  <c:v>54.759796401070155</c:v>
                </c:pt>
                <c:pt idx="683">
                  <c:v>92.178245074895855</c:v>
                </c:pt>
                <c:pt idx="684">
                  <c:v>24.642068705614324</c:v>
                </c:pt>
                <c:pt idx="685">
                  <c:v>45.633253652161031</c:v>
                </c:pt>
                <c:pt idx="686">
                  <c:v>10.952062913146724</c:v>
                </c:pt>
                <c:pt idx="687">
                  <c:v>54.759796401070155</c:v>
                </c:pt>
                <c:pt idx="688">
                  <c:v>74.838063673403909</c:v>
                </c:pt>
                <c:pt idx="689">
                  <c:v>38.331993529382679</c:v>
                </c:pt>
                <c:pt idx="690">
                  <c:v>72.100128402932782</c:v>
                </c:pt>
                <c:pt idx="691">
                  <c:v>20.991408410106519</c:v>
                </c:pt>
                <c:pt idx="692">
                  <c:v>51.109183622563648</c:v>
                </c:pt>
                <c:pt idx="693">
                  <c:v>38.331993529382679</c:v>
                </c:pt>
                <c:pt idx="694">
                  <c:v>31.943372022788523</c:v>
                </c:pt>
                <c:pt idx="695">
                  <c:v>65.711600162536158</c:v>
                </c:pt>
                <c:pt idx="696">
                  <c:v>32.856033317855292</c:v>
                </c:pt>
                <c:pt idx="697">
                  <c:v>116.81933163521656</c:v>
                </c:pt>
                <c:pt idx="698">
                  <c:v>71.187482592211452</c:v>
                </c:pt>
                <c:pt idx="699">
                  <c:v>12.777401696023489</c:v>
                </c:pt>
                <c:pt idx="700">
                  <c:v>71.187482592211452</c:v>
                </c:pt>
                <c:pt idx="701">
                  <c:v>-10.952114701696368</c:v>
                </c:pt>
                <c:pt idx="702">
                  <c:v>48.371220257673443</c:v>
                </c:pt>
                <c:pt idx="703">
                  <c:v>80.313924486034722</c:v>
                </c:pt>
                <c:pt idx="704">
                  <c:v>27.380060148732557</c:v>
                </c:pt>
                <c:pt idx="705">
                  <c:v>21.904074023747725</c:v>
                </c:pt>
                <c:pt idx="706">
                  <c:v>78.488638989797664</c:v>
                </c:pt>
                <c:pt idx="707">
                  <c:v>45.633253652161031</c:v>
                </c:pt>
                <c:pt idx="708">
                  <c:v>47.458565082562068</c:v>
                </c:pt>
                <c:pt idx="709">
                  <c:v>19.16607610334809</c:v>
                </c:pt>
                <c:pt idx="710">
                  <c:v>141.46015527344886</c:v>
                </c:pt>
                <c:pt idx="711">
                  <c:v>0.9126738876562851</c:v>
                </c:pt>
                <c:pt idx="712">
                  <c:v>24.642068705614324</c:v>
                </c:pt>
                <c:pt idx="713">
                  <c:v>-4.5633748327642536</c:v>
                </c:pt>
                <c:pt idx="714">
                  <c:v>53.847143746611934</c:v>
                </c:pt>
                <c:pt idx="715">
                  <c:v>30.118048352887296</c:v>
                </c:pt>
                <c:pt idx="716">
                  <c:v>-1.8253488542347343</c:v>
                </c:pt>
                <c:pt idx="717">
                  <c:v>-10.95211470169429</c:v>
                </c:pt>
                <c:pt idx="718">
                  <c:v>59.323054271328004</c:v>
                </c:pt>
                <c:pt idx="719">
                  <c:v>25.554732879858037</c:v>
                </c:pt>
                <c:pt idx="720">
                  <c:v>55.672448695403162</c:v>
                </c:pt>
                <c:pt idx="721">
                  <c:v>41.069968775504869</c:v>
                </c:pt>
                <c:pt idx="722">
                  <c:v>70.274836421223966</c:v>
                </c:pt>
                <c:pt idx="723">
                  <c:v>-4.5633748327642536</c:v>
                </c:pt>
                <c:pt idx="724">
                  <c:v>74.838063673403909</c:v>
                </c:pt>
                <c:pt idx="725">
                  <c:v>37.419334394033783</c:v>
                </c:pt>
                <c:pt idx="726">
                  <c:v>71.187482592211452</c:v>
                </c:pt>
                <c:pt idx="727">
                  <c:v>33.768694252990869</c:v>
                </c:pt>
                <c:pt idx="728">
                  <c:v>34.681354828183075</c:v>
                </c:pt>
                <c:pt idx="729">
                  <c:v>60.235704764917585</c:v>
                </c:pt>
                <c:pt idx="730">
                  <c:v>9.1267226913102455</c:v>
                </c:pt>
                <c:pt idx="731">
                  <c:v>9.1267226913102455</c:v>
                </c:pt>
                <c:pt idx="732">
                  <c:v>69.36218988997615</c:v>
                </c:pt>
                <c:pt idx="733">
                  <c:v>70.274836421223966</c:v>
                </c:pt>
                <c:pt idx="734">
                  <c:v>10.952062913146724</c:v>
                </c:pt>
                <c:pt idx="735">
                  <c:v>77.575995701175771</c:v>
                </c:pt>
                <c:pt idx="736">
                  <c:v>84.877131920414328</c:v>
                </c:pt>
                <c:pt idx="737">
                  <c:v>35.59401504342803</c:v>
                </c:pt>
                <c:pt idx="738">
                  <c:v>42.895283806239995</c:v>
                </c:pt>
                <c:pt idx="739">
                  <c:v>-0.91267424730109514</c:v>
                </c:pt>
                <c:pt idx="740">
                  <c:v>54.759796401070155</c:v>
                </c:pt>
                <c:pt idx="741">
                  <c:v>14.602739039873798</c:v>
                </c:pt>
                <c:pt idx="742">
                  <c:v>-53.848395660513589</c:v>
                </c:pt>
                <c:pt idx="743">
                  <c:v>19.166076103350168</c:v>
                </c:pt>
                <c:pt idx="744">
                  <c:v>-18.25355326730854</c:v>
                </c:pt>
                <c:pt idx="745">
                  <c:v>103.12987155137846</c:v>
                </c:pt>
                <c:pt idx="746">
                  <c:v>32.856033317855292</c:v>
                </c:pt>
                <c:pt idx="747">
                  <c:v>84.877131920414328</c:v>
                </c:pt>
                <c:pt idx="748">
                  <c:v>14.602739039873798</c:v>
                </c:pt>
                <c:pt idx="749">
                  <c:v>76.663352052230223</c:v>
                </c:pt>
                <c:pt idx="750">
                  <c:v>72.100128402930707</c:v>
                </c:pt>
                <c:pt idx="751">
                  <c:v>33.768694252988794</c:v>
                </c:pt>
                <c:pt idx="752">
                  <c:v>65.711600162534083</c:v>
                </c:pt>
                <c:pt idx="753">
                  <c:v>5.4760379310169682</c:v>
                </c:pt>
                <c:pt idx="754">
                  <c:v>35.594015043425955</c:v>
                </c:pt>
                <c:pt idx="755">
                  <c:v>110.43092702634111</c:v>
                </c:pt>
                <c:pt idx="756">
                  <c:v>41.069968775504869</c:v>
                </c:pt>
                <c:pt idx="757">
                  <c:v>26.467396694232772</c:v>
                </c:pt>
                <c:pt idx="758">
                  <c:v>-31.943812584834433</c:v>
                </c:pt>
                <c:pt idx="759">
                  <c:v>-20.0789165036749</c:v>
                </c:pt>
                <c:pt idx="760">
                  <c:v>57.497752203663779</c:v>
                </c:pt>
                <c:pt idx="761">
                  <c:v>7.3013810305787468</c:v>
                </c:pt>
                <c:pt idx="762">
                  <c:v>-2.7380238207948748</c:v>
                </c:pt>
                <c:pt idx="763">
                  <c:v>73.925418943534851</c:v>
                </c:pt>
                <c:pt idx="764">
                  <c:v>3.6506933926917631</c:v>
                </c:pt>
                <c:pt idx="765">
                  <c:v>-38.332627938535822</c:v>
                </c:pt>
                <c:pt idx="766">
                  <c:v>73.012773853375876</c:v>
                </c:pt>
                <c:pt idx="767">
                  <c:v>36.506674898713584</c:v>
                </c:pt>
                <c:pt idx="768">
                  <c:v>20.078742436638674</c:v>
                </c:pt>
                <c:pt idx="769">
                  <c:v>27.380060148732557</c:v>
                </c:pt>
                <c:pt idx="770">
                  <c:v>31.943372022788523</c:v>
                </c:pt>
                <c:pt idx="771">
                  <c:v>59.323054271328004</c:v>
                </c:pt>
                <c:pt idx="772">
                  <c:v>65.711600162534083</c:v>
                </c:pt>
                <c:pt idx="773">
                  <c:v>96.741429082082377</c:v>
                </c:pt>
                <c:pt idx="774">
                  <c:v>49.283875072717549</c:v>
                </c:pt>
                <c:pt idx="775">
                  <c:v>81.226566693638219</c:v>
                </c:pt>
                <c:pt idx="776">
                  <c:v>100.3919697990743</c:v>
                </c:pt>
                <c:pt idx="777">
                  <c:v>52.934490732036465</c:v>
                </c:pt>
                <c:pt idx="778">
                  <c:v>50.19652952768223</c:v>
                </c:pt>
                <c:pt idx="779">
                  <c:v>34.681354828183075</c:v>
                </c:pt>
                <c:pt idx="780">
                  <c:v>47.458565082562068</c:v>
                </c:pt>
                <c:pt idx="781">
                  <c:v>41.069968775504869</c:v>
                </c:pt>
                <c:pt idx="782">
                  <c:v>43.807940781578395</c:v>
                </c:pt>
                <c:pt idx="783">
                  <c:v>80.313924486034722</c:v>
                </c:pt>
                <c:pt idx="784">
                  <c:v>42.895283806239995</c:v>
                </c:pt>
                <c:pt idx="785">
                  <c:v>57.497752203663779</c:v>
                </c:pt>
                <c:pt idx="786">
                  <c:v>42.895283806239995</c:v>
                </c:pt>
                <c:pt idx="787">
                  <c:v>-13.690151467435841</c:v>
                </c:pt>
                <c:pt idx="788">
                  <c:v>21.90407402374565</c:v>
                </c:pt>
                <c:pt idx="789">
                  <c:v>39.244652304748122</c:v>
                </c:pt>
                <c:pt idx="790">
                  <c:v>-20.078916503672826</c:v>
                </c:pt>
                <c:pt idx="791">
                  <c:v>85.789772326162549</c:v>
                </c:pt>
                <c:pt idx="792">
                  <c:v>101.30460407703939</c:v>
                </c:pt>
                <c:pt idx="793">
                  <c:v>34.681354828183075</c:v>
                </c:pt>
                <c:pt idx="794">
                  <c:v>25.554732879858037</c:v>
                </c:pt>
                <c:pt idx="795">
                  <c:v>55.672448695403162</c:v>
                </c:pt>
                <c:pt idx="796">
                  <c:v>60.235704764917585</c:v>
                </c:pt>
                <c:pt idx="797">
                  <c:v>10.039392982095448</c:v>
                </c:pt>
                <c:pt idx="798">
                  <c:v>35.59401504342803</c:v>
                </c:pt>
                <c:pt idx="799">
                  <c:v>61.148354898332137</c:v>
                </c:pt>
                <c:pt idx="800">
                  <c:v>37.419334394033783</c:v>
                </c:pt>
                <c:pt idx="801">
                  <c:v>-62.062667655233582</c:v>
                </c:pt>
                <c:pt idx="802">
                  <c:v>56.585100629603005</c:v>
                </c:pt>
                <c:pt idx="803">
                  <c:v>24.64206870561225</c:v>
                </c:pt>
                <c:pt idx="804">
                  <c:v>24.642068705614324</c:v>
                </c:pt>
                <c:pt idx="805">
                  <c:v>80.313924486034722</c:v>
                </c:pt>
                <c:pt idx="806">
                  <c:v>79.401281918085928</c:v>
                </c:pt>
                <c:pt idx="807">
                  <c:v>75.750708042970999</c:v>
                </c:pt>
                <c:pt idx="808">
                  <c:v>-3.650699146975473</c:v>
                </c:pt>
                <c:pt idx="809">
                  <c:v>75.750708042970999</c:v>
                </c:pt>
                <c:pt idx="810">
                  <c:v>104.95513758354109</c:v>
                </c:pt>
                <c:pt idx="811">
                  <c:v>28.292723243347279</c:v>
                </c:pt>
                <c:pt idx="812">
                  <c:v>70.274836421223966</c:v>
                </c:pt>
                <c:pt idx="813">
                  <c:v>53.847143746611934</c:v>
                </c:pt>
                <c:pt idx="814">
                  <c:v>74.838063673403909</c:v>
                </c:pt>
                <c:pt idx="815">
                  <c:v>54.759796401070155</c:v>
                </c:pt>
                <c:pt idx="816">
                  <c:v>41.982626470880184</c:v>
                </c:pt>
                <c:pt idx="817">
                  <c:v>-10.039436498861338</c:v>
                </c:pt>
                <c:pt idx="818">
                  <c:v>37.419334394033783</c:v>
                </c:pt>
                <c:pt idx="819">
                  <c:v>12.777401696023489</c:v>
                </c:pt>
                <c:pt idx="820">
                  <c:v>12.777401696021414</c:v>
                </c:pt>
                <c:pt idx="821">
                  <c:v>22.816739277550074</c:v>
                </c:pt>
                <c:pt idx="822">
                  <c:v>58.410403417575459</c:v>
                </c:pt>
                <c:pt idx="823">
                  <c:v>33.768694252988794</c:v>
                </c:pt>
                <c:pt idx="824">
                  <c:v>134.15919791109016</c:v>
                </c:pt>
                <c:pt idx="825">
                  <c:v>79.401281918083853</c:v>
                </c:pt>
                <c:pt idx="826">
                  <c:v>31.943372022788523</c:v>
                </c:pt>
                <c:pt idx="827">
                  <c:v>52.934490732036465</c:v>
                </c:pt>
                <c:pt idx="828">
                  <c:v>41.98262647087811</c:v>
                </c:pt>
                <c:pt idx="829">
                  <c:v>-62.975366339072096</c:v>
                </c:pt>
                <c:pt idx="830">
                  <c:v>40.157310720126233</c:v>
                </c:pt>
                <c:pt idx="831">
                  <c:v>95.828793001592828</c:v>
                </c:pt>
                <c:pt idx="832">
                  <c:v>35.59401504342803</c:v>
                </c:pt>
                <c:pt idx="833">
                  <c:v>64.798951830103647</c:v>
                </c:pt>
                <c:pt idx="834">
                  <c:v>103.12987155137846</c:v>
                </c:pt>
                <c:pt idx="835">
                  <c:v>94.003519759175532</c:v>
                </c:pt>
                <c:pt idx="836">
                  <c:v>58.410403417575459</c:v>
                </c:pt>
                <c:pt idx="837">
                  <c:v>16.42807494463926</c:v>
                </c:pt>
                <c:pt idx="838">
                  <c:v>116.81933163521656</c:v>
                </c:pt>
                <c:pt idx="839">
                  <c:v>-29.205754252012639</c:v>
                </c:pt>
                <c:pt idx="840">
                  <c:v>7.3013810305787468</c:v>
                </c:pt>
                <c:pt idx="841">
                  <c:v>64.798951830105722</c:v>
                </c:pt>
                <c:pt idx="842">
                  <c:v>28.292723243345204</c:v>
                </c:pt>
                <c:pt idx="843">
                  <c:v>15.515407172146691</c:v>
                </c:pt>
                <c:pt idx="844">
                  <c:v>74.838063673403909</c:v>
                </c:pt>
                <c:pt idx="845">
                  <c:v>103.12987155137846</c:v>
                </c:pt>
                <c:pt idx="846">
                  <c:v>41.98262647087811</c:v>
                </c:pt>
                <c:pt idx="847">
                  <c:v>10.039392982093371</c:v>
                </c:pt>
                <c:pt idx="848">
                  <c:v>29.205385978066822</c:v>
                </c:pt>
                <c:pt idx="849">
                  <c:v>73.012773853375876</c:v>
                </c:pt>
                <c:pt idx="850">
                  <c:v>79.401281918085928</c:v>
                </c:pt>
                <c:pt idx="851">
                  <c:v>68.449542998473859</c:v>
                </c:pt>
                <c:pt idx="852">
                  <c:v>20.078742436638674</c:v>
                </c:pt>
                <c:pt idx="853">
                  <c:v>34.681354828183075</c:v>
                </c:pt>
                <c:pt idx="854">
                  <c:v>-25.555014839639654</c:v>
                </c:pt>
                <c:pt idx="855">
                  <c:v>39.244652304748122</c:v>
                </c:pt>
                <c:pt idx="856">
                  <c:v>52.021837357347579</c:v>
                </c:pt>
                <c:pt idx="857">
                  <c:v>22.816739277550074</c:v>
                </c:pt>
                <c:pt idx="858">
                  <c:v>-8.2140811718635742</c:v>
                </c:pt>
                <c:pt idx="859">
                  <c:v>89.440330345123002</c:v>
                </c:pt>
                <c:pt idx="860">
                  <c:v>0</c:v>
                </c:pt>
                <c:pt idx="861">
                  <c:v>28.292723243347279</c:v>
                </c:pt>
                <c:pt idx="862">
                  <c:v>20.991408410106519</c:v>
                </c:pt>
                <c:pt idx="863">
                  <c:v>59.323054271328004</c:v>
                </c:pt>
                <c:pt idx="864">
                  <c:v>32.856033317857367</c:v>
                </c:pt>
                <c:pt idx="865">
                  <c:v>20.078742436636599</c:v>
                </c:pt>
                <c:pt idx="866">
                  <c:v>64.798951830103647</c:v>
                </c:pt>
                <c:pt idx="867">
                  <c:v>41.069968775504869</c:v>
                </c:pt>
                <c:pt idx="868">
                  <c:v>68.449542998473859</c:v>
                </c:pt>
                <c:pt idx="869">
                  <c:v>74.838063673403909</c:v>
                </c:pt>
                <c:pt idx="870">
                  <c:v>56.58510062960508</c:v>
                </c:pt>
                <c:pt idx="871">
                  <c:v>98.566700161588116</c:v>
                </c:pt>
                <c:pt idx="872">
                  <c:v>-14.602831108400675</c:v>
                </c:pt>
                <c:pt idx="873">
                  <c:v>-12.777472185989687</c:v>
                </c:pt>
                <c:pt idx="874">
                  <c:v>76.663352052230223</c:v>
                </c:pt>
                <c:pt idx="875">
                  <c:v>19.166076103350168</c:v>
                </c:pt>
                <c:pt idx="876">
                  <c:v>-31.943812584834433</c:v>
                </c:pt>
                <c:pt idx="877">
                  <c:v>99.479335160586544</c:v>
                </c:pt>
                <c:pt idx="878">
                  <c:v>97.654064802084775</c:v>
                </c:pt>
                <c:pt idx="879">
                  <c:v>53.847143746609859</c:v>
                </c:pt>
                <c:pt idx="880">
                  <c:v>20.078742436638674</c:v>
                </c:pt>
                <c:pt idx="881">
                  <c:v>139.63491809793345</c:v>
                </c:pt>
                <c:pt idx="882">
                  <c:v>-36.507250326570158</c:v>
                </c:pt>
                <c:pt idx="883">
                  <c:v>-20.0789165036749</c:v>
                </c:pt>
                <c:pt idx="884">
                  <c:v>60.235704764915511</c:v>
                </c:pt>
                <c:pt idx="885">
                  <c:v>-10.95211470169429</c:v>
                </c:pt>
                <c:pt idx="886">
                  <c:v>59.323054271328004</c:v>
                </c:pt>
                <c:pt idx="887">
                  <c:v>39.244652304750197</c:v>
                </c:pt>
                <c:pt idx="888">
                  <c:v>63.886303137460494</c:v>
                </c:pt>
                <c:pt idx="889">
                  <c:v>-13.690151467435841</c:v>
                </c:pt>
                <c:pt idx="890">
                  <c:v>65.711600162536158</c:v>
                </c:pt>
                <c:pt idx="891">
                  <c:v>68.449542998473859</c:v>
                </c:pt>
                <c:pt idx="892">
                  <c:v>25.554732879860111</c:v>
                </c:pt>
                <c:pt idx="893">
                  <c:v>18.253409410246991</c:v>
                </c:pt>
                <c:pt idx="894">
                  <c:v>47.458565082559993</c:v>
                </c:pt>
                <c:pt idx="895">
                  <c:v>57.497752203663779</c:v>
                </c:pt>
                <c:pt idx="896">
                  <c:v>59.323054271328004</c:v>
                </c:pt>
                <c:pt idx="897">
                  <c:v>3.6506933926917631</c:v>
                </c:pt>
                <c:pt idx="898">
                  <c:v>56.585100629603005</c:v>
                </c:pt>
                <c:pt idx="899">
                  <c:v>31.943372022788523</c:v>
                </c:pt>
                <c:pt idx="900">
                  <c:v>27.380060148732557</c:v>
                </c:pt>
                <c:pt idx="901">
                  <c:v>47.458565082562068</c:v>
                </c:pt>
                <c:pt idx="902">
                  <c:v>52.934490732034391</c:v>
                </c:pt>
                <c:pt idx="903">
                  <c:v>21.904074023747725</c:v>
                </c:pt>
                <c:pt idx="904">
                  <c:v>60.235704764915511</c:v>
                </c:pt>
                <c:pt idx="905">
                  <c:v>36.506674898713584</c:v>
                </c:pt>
                <c:pt idx="906">
                  <c:v>45.633253652161031</c:v>
                </c:pt>
                <c:pt idx="907">
                  <c:v>51.109183622563648</c:v>
                </c:pt>
                <c:pt idx="908">
                  <c:v>61.148354898330062</c:v>
                </c:pt>
                <c:pt idx="909">
                  <c:v>19.16607610334809</c:v>
                </c:pt>
                <c:pt idx="910">
                  <c:v>-5.476050878155168</c:v>
                </c:pt>
                <c:pt idx="911">
                  <c:v>53.847143746611934</c:v>
                </c:pt>
                <c:pt idx="912">
                  <c:v>94.003519759175532</c:v>
                </c:pt>
                <c:pt idx="913">
                  <c:v>110.43092702634111</c:v>
                </c:pt>
                <c:pt idx="914">
                  <c:v>87.615052056462744</c:v>
                </c:pt>
                <c:pt idx="915">
                  <c:v>106.78040217346449</c:v>
                </c:pt>
                <c:pt idx="916">
                  <c:v>85.789772326162549</c:v>
                </c:pt>
                <c:pt idx="917">
                  <c:v>55.672448695403162</c:v>
                </c:pt>
                <c:pt idx="918">
                  <c:v>94.003519759175532</c:v>
                </c:pt>
                <c:pt idx="919">
                  <c:v>91.265607192078306</c:v>
                </c:pt>
                <c:pt idx="920">
                  <c:v>70.274836421223966</c:v>
                </c:pt>
                <c:pt idx="921">
                  <c:v>80.313924486034722</c:v>
                </c:pt>
                <c:pt idx="922">
                  <c:v>57.497752203663779</c:v>
                </c:pt>
                <c:pt idx="923">
                  <c:v>22.816739277550074</c:v>
                </c:pt>
                <c:pt idx="924">
                  <c:v>99.479335160586544</c:v>
                </c:pt>
                <c:pt idx="925">
                  <c:v>75.750708042970999</c:v>
                </c:pt>
                <c:pt idx="926">
                  <c:v>46.545909547387204</c:v>
                </c:pt>
                <c:pt idx="927">
                  <c:v>59.323054271328004</c:v>
                </c:pt>
                <c:pt idx="928">
                  <c:v>47.458565082559993</c:v>
                </c:pt>
                <c:pt idx="929">
                  <c:v>84.877131920414328</c:v>
                </c:pt>
                <c:pt idx="930">
                  <c:v>43.807940781578395</c:v>
                </c:pt>
                <c:pt idx="931">
                  <c:v>138.72229896888612</c:v>
                </c:pt>
                <c:pt idx="932">
                  <c:v>51.109183622563648</c:v>
                </c:pt>
                <c:pt idx="933">
                  <c:v>74.838063673403909</c:v>
                </c:pt>
                <c:pt idx="934">
                  <c:v>52.934490732034391</c:v>
                </c:pt>
                <c:pt idx="935">
                  <c:v>78.488638989797664</c:v>
                </c:pt>
                <c:pt idx="936">
                  <c:v>76.663352052230223</c:v>
                </c:pt>
                <c:pt idx="937">
                  <c:v>54.759796401070155</c:v>
                </c:pt>
                <c:pt idx="938">
                  <c:v>112.25618728917325</c:v>
                </c:pt>
                <c:pt idx="939">
                  <c:v>47.458565082559993</c:v>
                </c:pt>
                <c:pt idx="940">
                  <c:v>107.69303392756589</c:v>
                </c:pt>
                <c:pt idx="941">
                  <c:v>67.536895746729201</c:v>
                </c:pt>
                <c:pt idx="942">
                  <c:v>102.2172379944781</c:v>
                </c:pt>
                <c:pt idx="943">
                  <c:v>70.274836421223966</c:v>
                </c:pt>
                <c:pt idx="944">
                  <c:v>125.94559327672444</c:v>
                </c:pt>
                <c:pt idx="945">
                  <c:v>75.750708042970999</c:v>
                </c:pt>
                <c:pt idx="946">
                  <c:v>18.253409410246991</c:v>
                </c:pt>
                <c:pt idx="947">
                  <c:v>24.642068705614324</c:v>
                </c:pt>
                <c:pt idx="948">
                  <c:v>12.777401696023489</c:v>
                </c:pt>
                <c:pt idx="949">
                  <c:v>43.807940781578395</c:v>
                </c:pt>
                <c:pt idx="950">
                  <c:v>31.030710367796519</c:v>
                </c:pt>
                <c:pt idx="951">
                  <c:v>93.090882597265619</c:v>
                </c:pt>
                <c:pt idx="952">
                  <c:v>94.003519759177607</c:v>
                </c:pt>
                <c:pt idx="953">
                  <c:v>81.22656669363613</c:v>
                </c:pt>
                <c:pt idx="954">
                  <c:v>78.488638989795589</c:v>
                </c:pt>
                <c:pt idx="955">
                  <c:v>2.7380205840102763</c:v>
                </c:pt>
                <c:pt idx="956">
                  <c:v>154.23677508102492</c:v>
                </c:pt>
                <c:pt idx="957">
                  <c:v>55.672448695403162</c:v>
                </c:pt>
                <c:pt idx="958">
                  <c:v>112.25618728917117</c:v>
                </c:pt>
                <c:pt idx="959">
                  <c:v>119.55721391497053</c:v>
                </c:pt>
                <c:pt idx="960">
                  <c:v>45.633253652161031</c:v>
                </c:pt>
                <c:pt idx="961">
                  <c:v>126.85821745693842</c:v>
                </c:pt>
                <c:pt idx="962">
                  <c:v>156.0620007069293</c:v>
                </c:pt>
                <c:pt idx="963">
                  <c:v>58.410403417575459</c:v>
                </c:pt>
                <c:pt idx="964">
                  <c:v>97.654064802084775</c:v>
                </c:pt>
                <c:pt idx="965">
                  <c:v>128.68346473511517</c:v>
                </c:pt>
                <c:pt idx="966">
                  <c:v>139.63491809793135</c:v>
                </c:pt>
                <c:pt idx="967">
                  <c:v>73.925418943536926</c:v>
                </c:pt>
                <c:pt idx="968">
                  <c:v>74.838063673403909</c:v>
                </c:pt>
                <c:pt idx="969">
                  <c:v>90.35296894881877</c:v>
                </c:pt>
                <c:pt idx="970">
                  <c:v>97.654064802084775</c:v>
                </c:pt>
                <c:pt idx="971">
                  <c:v>102.21723799447602</c:v>
                </c:pt>
                <c:pt idx="972">
                  <c:v>143.2853910054813</c:v>
                </c:pt>
                <c:pt idx="973">
                  <c:v>176.13938727575004</c:v>
                </c:pt>
                <c:pt idx="974">
                  <c:v>115.90670348729792</c:v>
                </c:pt>
                <c:pt idx="975">
                  <c:v>193.47880773316788</c:v>
                </c:pt>
                <c:pt idx="976">
                  <c:v>147.84847401990822</c:v>
                </c:pt>
                <c:pt idx="977">
                  <c:v>149.67370469925589</c:v>
                </c:pt>
                <c:pt idx="978">
                  <c:v>148.76108954004764</c:v>
                </c:pt>
                <c:pt idx="979">
                  <c:v>177.05199160338771</c:v>
                </c:pt>
                <c:pt idx="980">
                  <c:v>106.78040217346449</c:v>
                </c:pt>
                <c:pt idx="981">
                  <c:v>142.37277331990353</c:v>
                </c:pt>
                <c:pt idx="982">
                  <c:v>247.32143965620813</c:v>
                </c:pt>
                <c:pt idx="983">
                  <c:v>125.94559327672444</c:v>
                </c:pt>
                <c:pt idx="984">
                  <c:v>202.60476611382001</c:v>
                </c:pt>
                <c:pt idx="985">
                  <c:v>188.003215361484</c:v>
                </c:pt>
                <c:pt idx="986">
                  <c:v>158.79983643831005</c:v>
                </c:pt>
                <c:pt idx="987">
                  <c:v>208.99291547836557</c:v>
                </c:pt>
                <c:pt idx="988">
                  <c:v>139.63491809793135</c:v>
                </c:pt>
                <c:pt idx="989">
                  <c:v>237.28307831353365</c:v>
                </c:pt>
                <c:pt idx="990">
                  <c:v>216.29363592288351</c:v>
                </c:pt>
                <c:pt idx="991">
                  <c:v>200.77957732852269</c:v>
                </c:pt>
                <c:pt idx="992">
                  <c:v>271.04830153613915</c:v>
                </c:pt>
                <c:pt idx="993">
                  <c:v>226.33208875680046</c:v>
                </c:pt>
                <c:pt idx="994">
                  <c:v>241.84597525858618</c:v>
                </c:pt>
                <c:pt idx="995">
                  <c:v>269.22316699964455</c:v>
                </c:pt>
                <c:pt idx="996">
                  <c:v>244.58370908518245</c:v>
                </c:pt>
                <c:pt idx="997">
                  <c:v>223.59433323154991</c:v>
                </c:pt>
                <c:pt idx="998">
                  <c:v>248.23401578971988</c:v>
                </c:pt>
                <c:pt idx="999">
                  <c:v>281.0865156061455</c:v>
                </c:pt>
                <c:pt idx="1000">
                  <c:v>286.56188663612693</c:v>
                </c:pt>
                <c:pt idx="1001">
                  <c:v>355.00292420884665</c:v>
                </c:pt>
                <c:pt idx="1002">
                  <c:v>338.57726109861312</c:v>
                </c:pt>
                <c:pt idx="1003">
                  <c:v>342.22741860754837</c:v>
                </c:pt>
                <c:pt idx="1004">
                  <c:v>311.20089494543021</c:v>
                </c:pt>
                <c:pt idx="1005">
                  <c:v>386.02885616401824</c:v>
                </c:pt>
                <c:pt idx="1006">
                  <c:v>380.55372217350856</c:v>
                </c:pt>
                <c:pt idx="1007">
                  <c:v>416.14185957119923</c:v>
                </c:pt>
                <c:pt idx="1008">
                  <c:v>331.27692868185238</c:v>
                </c:pt>
                <c:pt idx="1009">
                  <c:v>463.59185028901049</c:v>
                </c:pt>
                <c:pt idx="1010">
                  <c:v>396.97908495475292</c:v>
                </c:pt>
                <c:pt idx="1011">
                  <c:v>401.54166485981762</c:v>
                </c:pt>
                <c:pt idx="1012">
                  <c:v>441.69197663444066</c:v>
                </c:pt>
                <c:pt idx="1013">
                  <c:v>481.84158508577173</c:v>
                </c:pt>
                <c:pt idx="1014">
                  <c:v>474.54170861634987</c:v>
                </c:pt>
                <c:pt idx="1015">
                  <c:v>506.47849635301446</c:v>
                </c:pt>
                <c:pt idx="1016">
                  <c:v>569.43828667972798</c:v>
                </c:pt>
                <c:pt idx="1017">
                  <c:v>536.58991664052746</c:v>
                </c:pt>
                <c:pt idx="1018">
                  <c:v>539.32729883262539</c:v>
                </c:pt>
                <c:pt idx="1019">
                  <c:v>563.05114057695221</c:v>
                </c:pt>
                <c:pt idx="1020">
                  <c:v>578.56275015154972</c:v>
                </c:pt>
                <c:pt idx="1021">
                  <c:v>661.59369277819849</c:v>
                </c:pt>
                <c:pt idx="1022">
                  <c:v>655.20680440846468</c:v>
                </c:pt>
                <c:pt idx="1023">
                  <c:v>611.41051695991757</c:v>
                </c:pt>
                <c:pt idx="1024">
                  <c:v>699.00225124606879</c:v>
                </c:pt>
                <c:pt idx="1025">
                  <c:v>662.50610394292175</c:v>
                </c:pt>
                <c:pt idx="1026">
                  <c:v>747.35874643615682</c:v>
                </c:pt>
                <c:pt idx="1027">
                  <c:v>724.54920675640926</c:v>
                </c:pt>
                <c:pt idx="1028">
                  <c:v>817.61069298090717</c:v>
                </c:pt>
                <c:pt idx="1029">
                  <c:v>814.87364475719562</c:v>
                </c:pt>
                <c:pt idx="1030">
                  <c:v>801.1883542409355</c:v>
                </c:pt>
                <c:pt idx="1031">
                  <c:v>927.08991950925554</c:v>
                </c:pt>
                <c:pt idx="1032">
                  <c:v>920.70377620938302</c:v>
                </c:pt>
                <c:pt idx="1033">
                  <c:v>905.19449626754829</c:v>
                </c:pt>
                <c:pt idx="1034">
                  <c:v>953.54660748015942</c:v>
                </c:pt>
                <c:pt idx="1035">
                  <c:v>1014.6694997783372</c:v>
                </c:pt>
                <c:pt idx="1036">
                  <c:v>1064.8437765367162</c:v>
                </c:pt>
                <c:pt idx="1037">
                  <c:v>1080.3519644922967</c:v>
                </c:pt>
                <c:pt idx="1038">
                  <c:v>1213.535555144985</c:v>
                </c:pt>
                <c:pt idx="1039">
                  <c:v>1184.3453024528415</c:v>
                </c:pt>
                <c:pt idx="1040">
                  <c:v>1229.0427234882827</c:v>
                </c:pt>
                <c:pt idx="1041">
                  <c:v>1302.92835705634</c:v>
                </c:pt>
                <c:pt idx="1042">
                  <c:v>1288.3338557055768</c:v>
                </c:pt>
                <c:pt idx="1043">
                  <c:v>1322.083496793874</c:v>
                </c:pt>
                <c:pt idx="1044">
                  <c:v>1439.7472129450684</c:v>
                </c:pt>
                <c:pt idx="1045">
                  <c:v>1555.58067896241</c:v>
                </c:pt>
                <c:pt idx="1046">
                  <c:v>1582.9420438991338</c:v>
                </c:pt>
                <c:pt idx="1047">
                  <c:v>1592.0624248501717</c:v>
                </c:pt>
                <c:pt idx="1048">
                  <c:v>1689.6481829039624</c:v>
                </c:pt>
                <c:pt idx="1049">
                  <c:v>1631.2796410377853</c:v>
                </c:pt>
                <c:pt idx="1050">
                  <c:v>1809.1165571179588</c:v>
                </c:pt>
                <c:pt idx="1051">
                  <c:v>1888.4546304244034</c:v>
                </c:pt>
                <c:pt idx="1052">
                  <c:v>1934.9618493088378</c:v>
                </c:pt>
                <c:pt idx="1053">
                  <c:v>2061.7119105234929</c:v>
                </c:pt>
                <c:pt idx="1054">
                  <c:v>2133.7465122794997</c:v>
                </c:pt>
                <c:pt idx="1055">
                  <c:v>2237.691082851949</c:v>
                </c:pt>
                <c:pt idx="1056">
                  <c:v>2214.8966351936847</c:v>
                </c:pt>
                <c:pt idx="1057">
                  <c:v>2314.2787213069432</c:v>
                </c:pt>
                <c:pt idx="1058">
                  <c:v>2420.0382789677165</c:v>
                </c:pt>
                <c:pt idx="1059">
                  <c:v>2603.282179463522</c:v>
                </c:pt>
                <c:pt idx="1060">
                  <c:v>2671.6529055701076</c:v>
                </c:pt>
                <c:pt idx="1061">
                  <c:v>2701.7353595311733</c:v>
                </c:pt>
                <c:pt idx="1062">
                  <c:v>2847.5839133802824</c:v>
                </c:pt>
                <c:pt idx="1063">
                  <c:v>2960.6099619537831</c:v>
                </c:pt>
                <c:pt idx="1064">
                  <c:v>3004.3604375126765</c:v>
                </c:pt>
                <c:pt idx="1065">
                  <c:v>3167.5056554536559</c:v>
                </c:pt>
                <c:pt idx="1066">
                  <c:v>3252.2635243516161</c:v>
                </c:pt>
                <c:pt idx="1067">
                  <c:v>3455.4869554411516</c:v>
                </c:pt>
                <c:pt idx="1068">
                  <c:v>3539.3225922221745</c:v>
                </c:pt>
                <c:pt idx="1069">
                  <c:v>3692.4055867663519</c:v>
                </c:pt>
                <c:pt idx="1070">
                  <c:v>3862.7891278728016</c:v>
                </c:pt>
                <c:pt idx="1071">
                  <c:v>4006.7393661480737</c:v>
                </c:pt>
                <c:pt idx="1072">
                  <c:v>4159.7901497102912</c:v>
                </c:pt>
                <c:pt idx="1073">
                  <c:v>4301.8993003814057</c:v>
                </c:pt>
                <c:pt idx="1074">
                  <c:v>4381.1485372141678</c:v>
                </c:pt>
                <c:pt idx="1075">
                  <c:v>4553.3009503262756</c:v>
                </c:pt>
                <c:pt idx="1076">
                  <c:v>4761.8699157282626</c:v>
                </c:pt>
                <c:pt idx="1077">
                  <c:v>5000.4707613658893</c:v>
                </c:pt>
                <c:pt idx="1078">
                  <c:v>5307.3359467875716</c:v>
                </c:pt>
                <c:pt idx="1079">
                  <c:v>5465.7602806662171</c:v>
                </c:pt>
                <c:pt idx="1080">
                  <c:v>5590.4888201188814</c:v>
                </c:pt>
                <c:pt idx="1081">
                  <c:v>5918.2097239938139</c:v>
                </c:pt>
                <c:pt idx="1082">
                  <c:v>6023.7985490362162</c:v>
                </c:pt>
                <c:pt idx="1083">
                  <c:v>6243.1526999143489</c:v>
                </c:pt>
                <c:pt idx="1084">
                  <c:v>6504.3476540260926</c:v>
                </c:pt>
                <c:pt idx="1085">
                  <c:v>6774.6120020145145</c:v>
                </c:pt>
                <c:pt idx="1086">
                  <c:v>6921.1056153023683</c:v>
                </c:pt>
                <c:pt idx="1087">
                  <c:v>7231.3501344220085</c:v>
                </c:pt>
                <c:pt idx="1088">
                  <c:v>7556.1070434468738</c:v>
                </c:pt>
                <c:pt idx="1089">
                  <c:v>7963.5812010820964</c:v>
                </c:pt>
                <c:pt idx="1090">
                  <c:v>8152.7416358199371</c:v>
                </c:pt>
                <c:pt idx="1091">
                  <c:v>8471.0063854908385</c:v>
                </c:pt>
                <c:pt idx="1092">
                  <c:v>8751.0442917210148</c:v>
                </c:pt>
                <c:pt idx="1093">
                  <c:v>8998.3234273007911</c:v>
                </c:pt>
                <c:pt idx="1094">
                  <c:v>9427.3658267512346</c:v>
                </c:pt>
                <c:pt idx="1095">
                  <c:v>9720.9258722162849</c:v>
                </c:pt>
                <c:pt idx="1096">
                  <c:v>10180.736877414489</c:v>
                </c:pt>
                <c:pt idx="1097">
                  <c:v>10593.22351180343</c:v>
                </c:pt>
                <c:pt idx="1098">
                  <c:v>10883.014856772796</c:v>
                </c:pt>
                <c:pt idx="1099">
                  <c:v>11252.701953947009</c:v>
                </c:pt>
                <c:pt idx="1100">
                  <c:v>11807.590295751215</c:v>
                </c:pt>
                <c:pt idx="1101">
                  <c:v>12127.21258072357</c:v>
                </c:pt>
                <c:pt idx="1102">
                  <c:v>12712.788782847749</c:v>
                </c:pt>
                <c:pt idx="1103">
                  <c:v>13097.660083830255</c:v>
                </c:pt>
                <c:pt idx="1104">
                  <c:v>13394.448306852068</c:v>
                </c:pt>
                <c:pt idx="1105">
                  <c:v>14079.581074452044</c:v>
                </c:pt>
                <c:pt idx="1106">
                  <c:v>14568.609557652035</c:v>
                </c:pt>
                <c:pt idx="1107">
                  <c:v>15208.136067444939</c:v>
                </c:pt>
                <c:pt idx="1108">
                  <c:v>15710.600572765321</c:v>
                </c:pt>
                <c:pt idx="1109">
                  <c:v>16397.972186778887</c:v>
                </c:pt>
                <c:pt idx="1110">
                  <c:v>16931.096188481417</c:v>
                </c:pt>
                <c:pt idx="1111">
                  <c:v>17458.708672237794</c:v>
                </c:pt>
                <c:pt idx="1112">
                  <c:v>18023.415145260544</c:v>
                </c:pt>
                <c:pt idx="1113">
                  <c:v>18804.639882788026</c:v>
                </c:pt>
                <c:pt idx="1114">
                  <c:v>19335.654713742573</c:v>
                </c:pt>
                <c:pt idx="1115">
                  <c:v>20014.296308237594</c:v>
                </c:pt>
                <c:pt idx="1116">
                  <c:v>20973.682317061128</c:v>
                </c:pt>
                <c:pt idx="1117">
                  <c:v>22032.563852865533</c:v>
                </c:pt>
                <c:pt idx="1118">
                  <c:v>22554.254385167689</c:v>
                </c:pt>
                <c:pt idx="1119">
                  <c:v>23555.89714880372</c:v>
                </c:pt>
                <c:pt idx="1120">
                  <c:v>24436.120715926892</c:v>
                </c:pt>
                <c:pt idx="1121">
                  <c:v>25232.092071219893</c:v>
                </c:pt>
                <c:pt idx="1122">
                  <c:v>25851.47070307453</c:v>
                </c:pt>
                <c:pt idx="1123">
                  <c:v>26607.580292475919</c:v>
                </c:pt>
                <c:pt idx="1124">
                  <c:v>27525.790645640453</c:v>
                </c:pt>
                <c:pt idx="1125">
                  <c:v>28703.943900627346</c:v>
                </c:pt>
                <c:pt idx="1126">
                  <c:v>29836.918317017971</c:v>
                </c:pt>
                <c:pt idx="1127">
                  <c:v>30937.424122418604</c:v>
                </c:pt>
                <c:pt idx="1128">
                  <c:v>32160.412314134723</c:v>
                </c:pt>
                <c:pt idx="1129">
                  <c:v>33160.740279869446</c:v>
                </c:pt>
                <c:pt idx="1130">
                  <c:v>34309.924565608679</c:v>
                </c:pt>
                <c:pt idx="1131">
                  <c:v>35128.50062370862</c:v>
                </c:pt>
                <c:pt idx="1132">
                  <c:v>36502.26133421906</c:v>
                </c:pt>
                <c:pt idx="1133">
                  <c:v>37501.876334568027</c:v>
                </c:pt>
                <c:pt idx="1134">
                  <c:v>38877.566117116905</c:v>
                </c:pt>
                <c:pt idx="1135">
                  <c:v>40472.814016240227</c:v>
                </c:pt>
                <c:pt idx="1136">
                  <c:v>41838.255973708627</c:v>
                </c:pt>
                <c:pt idx="1137">
                  <c:v>43304.537598643503</c:v>
                </c:pt>
                <c:pt idx="1138">
                  <c:v>44857.373353710842</c:v>
                </c:pt>
                <c:pt idx="1139">
                  <c:v>46161.893090687263</c:v>
                </c:pt>
                <c:pt idx="1140">
                  <c:v>47647.768114824918</c:v>
                </c:pt>
                <c:pt idx="1141">
                  <c:v>49056.442379937755</c:v>
                </c:pt>
                <c:pt idx="1142">
                  <c:v>50554.844116802786</c:v>
                </c:pt>
                <c:pt idx="1143">
                  <c:v>52443.058131141108</c:v>
                </c:pt>
                <c:pt idx="1144">
                  <c:v>54279.592192221724</c:v>
                </c:pt>
                <c:pt idx="1145">
                  <c:v>56610.566942416866</c:v>
                </c:pt>
                <c:pt idx="1146">
                  <c:v>58694.751457005965</c:v>
                </c:pt>
                <c:pt idx="1147">
                  <c:v>60905.337649193112</c:v>
                </c:pt>
                <c:pt idx="1148">
                  <c:v>62873.711301467803</c:v>
                </c:pt>
                <c:pt idx="1149">
                  <c:v>65184.550737964957</c:v>
                </c:pt>
                <c:pt idx="1150">
                  <c:v>67064.345188850522</c:v>
                </c:pt>
                <c:pt idx="1151">
                  <c:v>69296.809011686564</c:v>
                </c:pt>
                <c:pt idx="1152">
                  <c:v>71803.192343448201</c:v>
                </c:pt>
                <c:pt idx="1153">
                  <c:v>74062.865319911798</c:v>
                </c:pt>
                <c:pt idx="1154">
                  <c:v>76332.318229469791</c:v>
                </c:pt>
                <c:pt idx="1155">
                  <c:v>79304.803343191525</c:v>
                </c:pt>
                <c:pt idx="1156">
                  <c:v>82553.98666762693</c:v>
                </c:pt>
                <c:pt idx="1157">
                  <c:v>85769.529252617911</c:v>
                </c:pt>
                <c:pt idx="1158">
                  <c:v>88523.173305163451</c:v>
                </c:pt>
                <c:pt idx="1159">
                  <c:v>91995.316946137886</c:v>
                </c:pt>
                <c:pt idx="1160">
                  <c:v>95008.955227944258</c:v>
                </c:pt>
                <c:pt idx="1161">
                  <c:v>98288.958175401014</c:v>
                </c:pt>
                <c:pt idx="1162">
                  <c:v>101130.68867874541</c:v>
                </c:pt>
                <c:pt idx="1163">
                  <c:v>104555.62609863823</c:v>
                </c:pt>
                <c:pt idx="1164">
                  <c:v>107596.80439411911</c:v>
                </c:pt>
                <c:pt idx="1165">
                  <c:v>111660.1332203223</c:v>
                </c:pt>
                <c:pt idx="1166">
                  <c:v>116017.00404084685</c:v>
                </c:pt>
                <c:pt idx="1167">
                  <c:v>120597.26914838539</c:v>
                </c:pt>
                <c:pt idx="1168">
                  <c:v>124930.92325628475</c:v>
                </c:pt>
                <c:pt idx="1169">
                  <c:v>129646.66277596218</c:v>
                </c:pt>
                <c:pt idx="1170">
                  <c:v>134268.49110321893</c:v>
                </c:pt>
                <c:pt idx="1171">
                  <c:v>139518.26491161532</c:v>
                </c:pt>
                <c:pt idx="1172">
                  <c:v>143741.68602702348</c:v>
                </c:pt>
                <c:pt idx="1173">
                  <c:v>148845.94960408934</c:v>
                </c:pt>
                <c:pt idx="1174">
                  <c:v>152753.27278619964</c:v>
                </c:pt>
                <c:pt idx="1175">
                  <c:v>157952.59823613151</c:v>
                </c:pt>
                <c:pt idx="1176">
                  <c:v>163467.33181732564</c:v>
                </c:pt>
                <c:pt idx="1177">
                  <c:v>169994.30872109591</c:v>
                </c:pt>
                <c:pt idx="1178">
                  <c:v>175729.47391027588</c:v>
                </c:pt>
                <c:pt idx="1179">
                  <c:v>182910.10507045113</c:v>
                </c:pt>
                <c:pt idx="1180">
                  <c:v>189405.83566623527</c:v>
                </c:pt>
                <c:pt idx="1181">
                  <c:v>195842.34506351975</c:v>
                </c:pt>
                <c:pt idx="1182">
                  <c:v>202105.31578218442</c:v>
                </c:pt>
                <c:pt idx="1183">
                  <c:v>207716.2540452081</c:v>
                </c:pt>
                <c:pt idx="1184">
                  <c:v>213564.83534319064</c:v>
                </c:pt>
                <c:pt idx="1185">
                  <c:v>219299.18845969782</c:v>
                </c:pt>
                <c:pt idx="1186">
                  <c:v>224893.22352478281</c:v>
                </c:pt>
                <c:pt idx="1187">
                  <c:v>230063.30583724377</c:v>
                </c:pt>
                <c:pt idx="1188">
                  <c:v>236562.52377987339</c:v>
                </c:pt>
                <c:pt idx="1189">
                  <c:v>242708.13777352846</c:v>
                </c:pt>
                <c:pt idx="1190">
                  <c:v>249157.42310170372</c:v>
                </c:pt>
                <c:pt idx="1191">
                  <c:v>254513.85602906859</c:v>
                </c:pt>
                <c:pt idx="1192">
                  <c:v>258214.02836251535</c:v>
                </c:pt>
                <c:pt idx="1193">
                  <c:v>261610.34509350563</c:v>
                </c:pt>
                <c:pt idx="1194">
                  <c:v>263751.91509215749</c:v>
                </c:pt>
                <c:pt idx="1195">
                  <c:v>264794.93497006601</c:v>
                </c:pt>
                <c:pt idx="1196">
                  <c:v>266221.84879841417</c:v>
                </c:pt>
                <c:pt idx="1197">
                  <c:v>266506.27409681812</c:v>
                </c:pt>
                <c:pt idx="1198">
                  <c:v>266498.08887414017</c:v>
                </c:pt>
                <c:pt idx="1199">
                  <c:v>266643.37945477822</c:v>
                </c:pt>
                <c:pt idx="1200">
                  <c:v>266371.22037527588</c:v>
                </c:pt>
                <c:pt idx="1201">
                  <c:v>266353.82747062726</c:v>
                </c:pt>
                <c:pt idx="1202">
                  <c:v>264951.40988198051</c:v>
                </c:pt>
                <c:pt idx="1203">
                  <c:v>262933.00387810782</c:v>
                </c:pt>
                <c:pt idx="1204">
                  <c:v>260642.5658788789</c:v>
                </c:pt>
                <c:pt idx="1205">
                  <c:v>256780.96615897497</c:v>
                </c:pt>
                <c:pt idx="1206">
                  <c:v>252041.02457346191</c:v>
                </c:pt>
                <c:pt idx="1207">
                  <c:v>247577.62581717319</c:v>
                </c:pt>
                <c:pt idx="1208">
                  <c:v>240685.8503999009</c:v>
                </c:pt>
                <c:pt idx="1209">
                  <c:v>235722.91108162212</c:v>
                </c:pt>
                <c:pt idx="1210">
                  <c:v>230788.94178706652</c:v>
                </c:pt>
                <c:pt idx="1211">
                  <c:v>226508.32490600267</c:v>
                </c:pt>
                <c:pt idx="1212">
                  <c:v>222166.97091808225</c:v>
                </c:pt>
                <c:pt idx="1213">
                  <c:v>217488.32600218451</c:v>
                </c:pt>
                <c:pt idx="1214">
                  <c:v>211798.63694104724</c:v>
                </c:pt>
                <c:pt idx="1215">
                  <c:v>206916.04749712639</c:v>
                </c:pt>
                <c:pt idx="1216">
                  <c:v>200592.17896245993</c:v>
                </c:pt>
                <c:pt idx="1217">
                  <c:v>195353.89258286101</c:v>
                </c:pt>
                <c:pt idx="1218">
                  <c:v>188567.44450157625</c:v>
                </c:pt>
                <c:pt idx="1219">
                  <c:v>182034.03106758054</c:v>
                </c:pt>
                <c:pt idx="1220">
                  <c:v>176308.69883487478</c:v>
                </c:pt>
                <c:pt idx="1221">
                  <c:v>170887.04826006477</c:v>
                </c:pt>
                <c:pt idx="1222">
                  <c:v>165083.99372861662</c:v>
                </c:pt>
                <c:pt idx="1223">
                  <c:v>160136.19996941261</c:v>
                </c:pt>
                <c:pt idx="1224">
                  <c:v>155676.5423401407</c:v>
                </c:pt>
                <c:pt idx="1225">
                  <c:v>151226.89401047307</c:v>
                </c:pt>
                <c:pt idx="1226">
                  <c:v>146375.43584394883</c:v>
                </c:pt>
                <c:pt idx="1227">
                  <c:v>141200.23595122006</c:v>
                </c:pt>
                <c:pt idx="1228">
                  <c:v>135466.54171333867</c:v>
                </c:pt>
                <c:pt idx="1229">
                  <c:v>129247.56049621636</c:v>
                </c:pt>
                <c:pt idx="1230">
                  <c:v>123366.36788035213</c:v>
                </c:pt>
                <c:pt idx="1231">
                  <c:v>117698.42457857668</c:v>
                </c:pt>
                <c:pt idx="1232">
                  <c:v>112654.7008412118</c:v>
                </c:pt>
                <c:pt idx="1233">
                  <c:v>108312.05537043833</c:v>
                </c:pt>
                <c:pt idx="1234">
                  <c:v>103948.72446631719</c:v>
                </c:pt>
                <c:pt idx="1235">
                  <c:v>99500.979554029924</c:v>
                </c:pt>
                <c:pt idx="1236">
                  <c:v>95665.827393105326</c:v>
                </c:pt>
                <c:pt idx="1237">
                  <c:v>91385.507409519734</c:v>
                </c:pt>
                <c:pt idx="1238">
                  <c:v>87285.543043790196</c:v>
                </c:pt>
                <c:pt idx="1239">
                  <c:v>82390.247439812418</c:v>
                </c:pt>
                <c:pt idx="1240">
                  <c:v>78163.049392629284</c:v>
                </c:pt>
                <c:pt idx="1241">
                  <c:v>73504.520995784624</c:v>
                </c:pt>
                <c:pt idx="1242">
                  <c:v>69415.2955565749</c:v>
                </c:pt>
                <c:pt idx="1243">
                  <c:v>65391.227855895006</c:v>
                </c:pt>
                <c:pt idx="1244">
                  <c:v>62481.456147073244</c:v>
                </c:pt>
                <c:pt idx="1245">
                  <c:v>59476.218390434122</c:v>
                </c:pt>
                <c:pt idx="1246">
                  <c:v>56726.069517904063</c:v>
                </c:pt>
                <c:pt idx="1247">
                  <c:v>54086.503978400935</c:v>
                </c:pt>
                <c:pt idx="1248">
                  <c:v>51421.47971270814</c:v>
                </c:pt>
                <c:pt idx="1249">
                  <c:v>48458.185595455427</c:v>
                </c:pt>
                <c:pt idx="1250">
                  <c:v>45805.861386490542</c:v>
                </c:pt>
                <c:pt idx="1251">
                  <c:v>43144.498658632227</c:v>
                </c:pt>
                <c:pt idx="1252">
                  <c:v>40486.437365310339</c:v>
                </c:pt>
                <c:pt idx="1253">
                  <c:v>37530.908014765206</c:v>
                </c:pt>
                <c:pt idx="1254">
                  <c:v>35371.477674666407</c:v>
                </c:pt>
                <c:pt idx="1255">
                  <c:v>33197.893945916294</c:v>
                </c:pt>
                <c:pt idx="1256">
                  <c:v>31229.108116248732</c:v>
                </c:pt>
                <c:pt idx="1257">
                  <c:v>29667.55288364505</c:v>
                </c:pt>
                <c:pt idx="1258">
                  <c:v>28159.68292542472</c:v>
                </c:pt>
                <c:pt idx="1259">
                  <c:v>26655.573028072336</c:v>
                </c:pt>
                <c:pt idx="1260">
                  <c:v>25254.730310605941</c:v>
                </c:pt>
                <c:pt idx="1261">
                  <c:v>23779.580061339573</c:v>
                </c:pt>
                <c:pt idx="1262">
                  <c:v>22466.40233499731</c:v>
                </c:pt>
                <c:pt idx="1263">
                  <c:v>20965.529504544051</c:v>
                </c:pt>
                <c:pt idx="1264">
                  <c:v>19528.654932330726</c:v>
                </c:pt>
                <c:pt idx="1265">
                  <c:v>18420.388154634427</c:v>
                </c:pt>
                <c:pt idx="1266">
                  <c:v>17088.84328719664</c:v>
                </c:pt>
                <c:pt idx="1267">
                  <c:v>16017.122820597076</c:v>
                </c:pt>
                <c:pt idx="1268">
                  <c:v>15102.917508005406</c:v>
                </c:pt>
                <c:pt idx="1269">
                  <c:v>14192.091567874497</c:v>
                </c:pt>
                <c:pt idx="1270">
                  <c:v>13381.742388167253</c:v>
                </c:pt>
                <c:pt idx="1271">
                  <c:v>12487.651418395577</c:v>
                </c:pt>
                <c:pt idx="1272">
                  <c:v>11754.921676006948</c:v>
                </c:pt>
                <c:pt idx="1273">
                  <c:v>11140.983809119183</c:v>
                </c:pt>
                <c:pt idx="1274">
                  <c:v>10452.404059692761</c:v>
                </c:pt>
                <c:pt idx="1275">
                  <c:v>9962.6551974426729</c:v>
                </c:pt>
                <c:pt idx="1276">
                  <c:v>9297.3884633712496</c:v>
                </c:pt>
                <c:pt idx="1277">
                  <c:v>8855.5955408398277</c:v>
                </c:pt>
                <c:pt idx="1278">
                  <c:v>8190.9356568671974</c:v>
                </c:pt>
                <c:pt idx="1279">
                  <c:v>7635.2426178627329</c:v>
                </c:pt>
                <c:pt idx="1280">
                  <c:v>7128.5464531764928</c:v>
                </c:pt>
                <c:pt idx="1281">
                  <c:v>6621.7391225408201</c:v>
                </c:pt>
                <c:pt idx="1282">
                  <c:v>6230.4107153744926</c:v>
                </c:pt>
                <c:pt idx="1283">
                  <c:v>5936.4150455609843</c:v>
                </c:pt>
                <c:pt idx="1284">
                  <c:v>5658.7679380462896</c:v>
                </c:pt>
                <c:pt idx="1285">
                  <c:v>5361.0557958540048</c:v>
                </c:pt>
                <c:pt idx="1286">
                  <c:v>5011.3984341062087</c:v>
                </c:pt>
                <c:pt idx="1287">
                  <c:v>4817.4242980925228</c:v>
                </c:pt>
                <c:pt idx="1288">
                  <c:v>4585.1795665867539</c:v>
                </c:pt>
                <c:pt idx="1289">
                  <c:v>4270.9275670575935</c:v>
                </c:pt>
                <c:pt idx="1290">
                  <c:v>4078.7109879016598</c:v>
                </c:pt>
                <c:pt idx="1291">
                  <c:v>3764.3873941663128</c:v>
                </c:pt>
                <c:pt idx="1292">
                  <c:v>3552.0799115949121</c:v>
                </c:pt>
                <c:pt idx="1293">
                  <c:v>3390.7855496039251</c:v>
                </c:pt>
                <c:pt idx="1294">
                  <c:v>3087.3016825615182</c:v>
                </c:pt>
                <c:pt idx="1295">
                  <c:v>2977.9279615360515</c:v>
                </c:pt>
                <c:pt idx="1296">
                  <c:v>2732.72897754113</c:v>
                </c:pt>
                <c:pt idx="1297">
                  <c:v>2668.9181168587425</c:v>
                </c:pt>
                <c:pt idx="1298">
                  <c:v>2445.565696229653</c:v>
                </c:pt>
                <c:pt idx="1299">
                  <c:v>2317.9256861190793</c:v>
                </c:pt>
                <c:pt idx="1300">
                  <c:v>2272.3381973581168</c:v>
                </c:pt>
                <c:pt idx="1301">
                  <c:v>2210.3377177255802</c:v>
                </c:pt>
                <c:pt idx="1302">
                  <c:v>2084.5079217447505</c:v>
                </c:pt>
                <c:pt idx="1303">
                  <c:v>1894.8380313998716</c:v>
                </c:pt>
                <c:pt idx="1304">
                  <c:v>1818.2360188098614</c:v>
                </c:pt>
                <c:pt idx="1305">
                  <c:v>1718.8318846144723</c:v>
                </c:pt>
                <c:pt idx="1306">
                  <c:v>1606.6549573670168</c:v>
                </c:pt>
                <c:pt idx="1307">
                  <c:v>1551.0204190911586</c:v>
                </c:pt>
                <c:pt idx="1308">
                  <c:v>1458.9011896832915</c:v>
                </c:pt>
                <c:pt idx="1309">
                  <c:v>1381.3721837379649</c:v>
                </c:pt>
                <c:pt idx="1310">
                  <c:v>1257.3202269373028</c:v>
                </c:pt>
                <c:pt idx="1311">
                  <c:v>1217.184310215036</c:v>
                </c:pt>
                <c:pt idx="1312">
                  <c:v>1125.9636662173566</c:v>
                </c:pt>
                <c:pt idx="1313">
                  <c:v>1176.1354759486476</c:v>
                </c:pt>
                <c:pt idx="1314">
                  <c:v>1064.8437765367144</c:v>
                </c:pt>
                <c:pt idx="1315">
                  <c:v>1052.0722478861373</c:v>
                </c:pt>
                <c:pt idx="1316">
                  <c:v>957.19578161417689</c:v>
                </c:pt>
                <c:pt idx="1317">
                  <c:v>952.63431302959998</c:v>
                </c:pt>
                <c:pt idx="1318">
                  <c:v>813.04894411171381</c:v>
                </c:pt>
                <c:pt idx="1319">
                  <c:v>808.48718609449804</c:v>
                </c:pt>
                <c:pt idx="1320">
                  <c:v>761.04436060520516</c:v>
                </c:pt>
                <c:pt idx="1321">
                  <c:v>707.21380388733201</c:v>
                </c:pt>
                <c:pt idx="1322">
                  <c:v>704.47662296024089</c:v>
                </c:pt>
                <c:pt idx="1323">
                  <c:v>677.10463294776628</c:v>
                </c:pt>
                <c:pt idx="1324">
                  <c:v>617.79752787458131</c:v>
                </c:pt>
                <c:pt idx="1325">
                  <c:v>640.6081352918352</c:v>
                </c:pt>
                <c:pt idx="1326">
                  <c:v>581.30008208948664</c:v>
                </c:pt>
                <c:pt idx="1327">
                  <c:v>614.1478095392805</c:v>
                </c:pt>
                <c:pt idx="1328">
                  <c:v>546.62696866096815</c:v>
                </c:pt>
                <c:pt idx="1329">
                  <c:v>529.29021477954473</c:v>
                </c:pt>
                <c:pt idx="1330">
                  <c:v>433.47947006067773</c:v>
                </c:pt>
                <c:pt idx="1331">
                  <c:v>471.80424894178623</c:v>
                </c:pt>
                <c:pt idx="1332">
                  <c:v>380.55372217350856</c:v>
                </c:pt>
                <c:pt idx="1333">
                  <c:v>440.7794773570775</c:v>
                </c:pt>
                <c:pt idx="1334">
                  <c:v>448.99195777441287</c:v>
                </c:pt>
                <c:pt idx="1335">
                  <c:v>363.21571170872033</c:v>
                </c:pt>
                <c:pt idx="1336">
                  <c:v>350.44025179479451</c:v>
                </c:pt>
                <c:pt idx="1337">
                  <c:v>320.32638656641319</c:v>
                </c:pt>
                <c:pt idx="1338">
                  <c:v>385.11633473936911</c:v>
                </c:pt>
                <c:pt idx="1339">
                  <c:v>396.06656788488107</c:v>
                </c:pt>
                <c:pt idx="1340">
                  <c:v>311.20089494543021</c:v>
                </c:pt>
                <c:pt idx="1341">
                  <c:v>334.92709778989234</c:v>
                </c:pt>
                <c:pt idx="1342">
                  <c:v>265.57289358354257</c:v>
                </c:pt>
                <c:pt idx="1343">
                  <c:v>227.24467320873234</c:v>
                </c:pt>
                <c:pt idx="1344">
                  <c:v>240.93339659296237</c:v>
                </c:pt>
                <c:pt idx="1345">
                  <c:v>305.72558258346277</c:v>
                </c:pt>
                <c:pt idx="1346">
                  <c:v>199.8669823938144</c:v>
                </c:pt>
                <c:pt idx="1347">
                  <c:v>235.45791700376844</c:v>
                </c:pt>
                <c:pt idx="1348">
                  <c:v>228.15725729907834</c:v>
                </c:pt>
                <c:pt idx="1349">
                  <c:v>262.83518472147665</c:v>
                </c:pt>
                <c:pt idx="1350">
                  <c:v>211.73068835604695</c:v>
                </c:pt>
                <c:pt idx="1351">
                  <c:v>152.41154801119896</c:v>
                </c:pt>
                <c:pt idx="1352">
                  <c:v>188.91581499330033</c:v>
                </c:pt>
                <c:pt idx="1353">
                  <c:v>185.26541429849289</c:v>
                </c:pt>
                <c:pt idx="1354">
                  <c:v>172.4889663536463</c:v>
                </c:pt>
                <c:pt idx="1355">
                  <c:v>203.51735996439803</c:v>
                </c:pt>
                <c:pt idx="1356">
                  <c:v>128.68346473511309</c:v>
                </c:pt>
                <c:pt idx="1357">
                  <c:v>119.55721391497053</c:v>
                </c:pt>
                <c:pt idx="1358">
                  <c:v>152.41154801120103</c:v>
                </c:pt>
                <c:pt idx="1359">
                  <c:v>68.449542998473859</c:v>
                </c:pt>
                <c:pt idx="1360">
                  <c:v>96.741429082082377</c:v>
                </c:pt>
                <c:pt idx="1361">
                  <c:v>147.84847401990822</c:v>
                </c:pt>
                <c:pt idx="1362">
                  <c:v>120.46984062019453</c:v>
                </c:pt>
                <c:pt idx="1363">
                  <c:v>115.90670348729998</c:v>
                </c:pt>
                <c:pt idx="1364">
                  <c:v>122.29509294855885</c:v>
                </c:pt>
                <c:pt idx="1365">
                  <c:v>124.12034383409029</c:v>
                </c:pt>
                <c:pt idx="1366">
                  <c:v>91.265607192078306</c:v>
                </c:pt>
                <c:pt idx="1367">
                  <c:v>156.9746129783932</c:v>
                </c:pt>
                <c:pt idx="1368">
                  <c:v>118.64458684905964</c:v>
                </c:pt>
                <c:pt idx="1369">
                  <c:v>32.856033317855292</c:v>
                </c:pt>
                <c:pt idx="1370">
                  <c:v>62.061004671565762</c:v>
                </c:pt>
                <c:pt idx="1371">
                  <c:v>76.663352052230223</c:v>
                </c:pt>
                <c:pt idx="1372">
                  <c:v>151.49893393483828</c:v>
                </c:pt>
                <c:pt idx="1373">
                  <c:v>149.67370469925589</c:v>
                </c:pt>
                <c:pt idx="1374">
                  <c:v>146.0232418968591</c:v>
                </c:pt>
                <c:pt idx="1375">
                  <c:v>48.371220257673443</c:v>
                </c:pt>
                <c:pt idx="1376">
                  <c:v>114.08144610951159</c:v>
                </c:pt>
                <c:pt idx="1377">
                  <c:v>124.1203438340882</c:v>
                </c:pt>
                <c:pt idx="1378">
                  <c:v>117.7319594224717</c:v>
                </c:pt>
                <c:pt idx="1379">
                  <c:v>124.1203438340882</c:v>
                </c:pt>
                <c:pt idx="1380">
                  <c:v>96.741429082084437</c:v>
                </c:pt>
                <c:pt idx="1381">
                  <c:v>61.148354898332137</c:v>
                </c:pt>
                <c:pt idx="1382">
                  <c:v>45.633253652161031</c:v>
                </c:pt>
                <c:pt idx="1383">
                  <c:v>34.681354828183075</c:v>
                </c:pt>
                <c:pt idx="1384">
                  <c:v>63.886303137460494</c:v>
                </c:pt>
                <c:pt idx="1385">
                  <c:v>69.362189889974076</c:v>
                </c:pt>
                <c:pt idx="1386">
                  <c:v>59.323054271328004</c:v>
                </c:pt>
                <c:pt idx="1387">
                  <c:v>88.527691381003109</c:v>
                </c:pt>
                <c:pt idx="1388">
                  <c:v>18.253409410246991</c:v>
                </c:pt>
                <c:pt idx="1389">
                  <c:v>115.90670348729998</c:v>
                </c:pt>
                <c:pt idx="1390">
                  <c:v>152.41154801120103</c:v>
                </c:pt>
                <c:pt idx="1391">
                  <c:v>52.021837357349654</c:v>
                </c:pt>
                <c:pt idx="1392">
                  <c:v>62.061004671565762</c:v>
                </c:pt>
                <c:pt idx="1393">
                  <c:v>79.401281918085928</c:v>
                </c:pt>
                <c:pt idx="1394">
                  <c:v>24.642068705614324</c:v>
                </c:pt>
                <c:pt idx="1395">
                  <c:v>121.38246696472589</c:v>
                </c:pt>
                <c:pt idx="1396">
                  <c:v>44.720597396887378</c:v>
                </c:pt>
                <c:pt idx="1397">
                  <c:v>108.60566532108609</c:v>
                </c:pt>
                <c:pt idx="1398">
                  <c:v>52.934490732034391</c:v>
                </c:pt>
                <c:pt idx="1399">
                  <c:v>62.973654084610502</c:v>
                </c:pt>
                <c:pt idx="1400">
                  <c:v>59.323054271328004</c:v>
                </c:pt>
                <c:pt idx="1401">
                  <c:v>66.624248134745926</c:v>
                </c:pt>
                <c:pt idx="1402">
                  <c:v>68.449542998473859</c:v>
                </c:pt>
                <c:pt idx="1403">
                  <c:v>28.292723243345204</c:v>
                </c:pt>
                <c:pt idx="1404">
                  <c:v>46.545909547387204</c:v>
                </c:pt>
                <c:pt idx="1405">
                  <c:v>55.672448695403162</c:v>
                </c:pt>
                <c:pt idx="1406">
                  <c:v>46.545909547389279</c:v>
                </c:pt>
                <c:pt idx="1407">
                  <c:v>33.768694252990869</c:v>
                </c:pt>
                <c:pt idx="1408">
                  <c:v>32.856033317857367</c:v>
                </c:pt>
                <c:pt idx="1409">
                  <c:v>94.916156560619868</c:v>
                </c:pt>
                <c:pt idx="1410">
                  <c:v>80.313924486034722</c:v>
                </c:pt>
                <c:pt idx="1411">
                  <c:v>1.8253474156637974</c:v>
                </c:pt>
                <c:pt idx="1412">
                  <c:v>121.38246696472589</c:v>
                </c:pt>
                <c:pt idx="1413">
                  <c:v>33.768694252990869</c:v>
                </c:pt>
                <c:pt idx="1414">
                  <c:v>64.798951830105722</c:v>
                </c:pt>
                <c:pt idx="1415">
                  <c:v>41.98262647087811</c:v>
                </c:pt>
                <c:pt idx="1416">
                  <c:v>69.362189889974076</c:v>
                </c:pt>
                <c:pt idx="1417">
                  <c:v>77.575995701175771</c:v>
                </c:pt>
                <c:pt idx="1418">
                  <c:v>55.672448695403162</c:v>
                </c:pt>
                <c:pt idx="1419">
                  <c:v>64.798951830103647</c:v>
                </c:pt>
                <c:pt idx="1420">
                  <c:v>-10.95211470169429</c:v>
                </c:pt>
                <c:pt idx="1421">
                  <c:v>16.428074944637185</c:v>
                </c:pt>
                <c:pt idx="1422">
                  <c:v>52.934490732034391</c:v>
                </c:pt>
                <c:pt idx="1423">
                  <c:v>45.633253652161031</c:v>
                </c:pt>
                <c:pt idx="1424">
                  <c:v>63.886303137460494</c:v>
                </c:pt>
                <c:pt idx="1425">
                  <c:v>-10.952114701696368</c:v>
                </c:pt>
                <c:pt idx="1426">
                  <c:v>30.118048352887296</c:v>
                </c:pt>
                <c:pt idx="1427">
                  <c:v>87.615052056462744</c:v>
                </c:pt>
                <c:pt idx="1428">
                  <c:v>56.58510062960508</c:v>
                </c:pt>
                <c:pt idx="1429">
                  <c:v>20.991408410106519</c:v>
                </c:pt>
                <c:pt idx="1430">
                  <c:v>78.488638989797664</c:v>
                </c:pt>
                <c:pt idx="1431">
                  <c:v>76.663352052230223</c:v>
                </c:pt>
                <c:pt idx="1432">
                  <c:v>32.856033317855292</c:v>
                </c:pt>
                <c:pt idx="1433">
                  <c:v>35.59401504342803</c:v>
                </c:pt>
                <c:pt idx="1434">
                  <c:v>82.139208540884354</c:v>
                </c:pt>
                <c:pt idx="1435">
                  <c:v>30.118048352885221</c:v>
                </c:pt>
                <c:pt idx="1436">
                  <c:v>26.467396694234846</c:v>
                </c:pt>
                <c:pt idx="1437">
                  <c:v>52.934490732036465</c:v>
                </c:pt>
                <c:pt idx="1438">
                  <c:v>10.952062913146724</c:v>
                </c:pt>
                <c:pt idx="1439">
                  <c:v>66.624248134745926</c:v>
                </c:pt>
                <c:pt idx="1440">
                  <c:v>41.069968775504869</c:v>
                </c:pt>
                <c:pt idx="1441">
                  <c:v>80.313924486034722</c:v>
                </c:pt>
                <c:pt idx="1442">
                  <c:v>89.440330345123002</c:v>
                </c:pt>
                <c:pt idx="1443">
                  <c:v>-4.5633748327642536</c:v>
                </c:pt>
                <c:pt idx="1444">
                  <c:v>48.371220257673443</c:v>
                </c:pt>
                <c:pt idx="1445">
                  <c:v>9.1267226913102455</c:v>
                </c:pt>
                <c:pt idx="1446">
                  <c:v>60.235704764915511</c:v>
                </c:pt>
                <c:pt idx="1447">
                  <c:v>70.274836421223966</c:v>
                </c:pt>
                <c:pt idx="1448">
                  <c:v>-14.60283110840275</c:v>
                </c:pt>
                <c:pt idx="1449">
                  <c:v>7.3013810305787468</c:v>
                </c:pt>
                <c:pt idx="1450">
                  <c:v>26.467396694232772</c:v>
                </c:pt>
                <c:pt idx="1451">
                  <c:v>1.8253474156637974</c:v>
                </c:pt>
                <c:pt idx="1452">
                  <c:v>26.467396694234846</c:v>
                </c:pt>
                <c:pt idx="1453">
                  <c:v>2.738020584012351</c:v>
                </c:pt>
                <c:pt idx="1454">
                  <c:v>65.711600162536158</c:v>
                </c:pt>
                <c:pt idx="1455">
                  <c:v>31.030710367794445</c:v>
                </c:pt>
                <c:pt idx="1456">
                  <c:v>32.856033317857367</c:v>
                </c:pt>
                <c:pt idx="1457">
                  <c:v>13.690070547830731</c:v>
                </c:pt>
                <c:pt idx="1458">
                  <c:v>-3.650699146975473</c:v>
                </c:pt>
                <c:pt idx="1459">
                  <c:v>44.720597396889453</c:v>
                </c:pt>
                <c:pt idx="1460">
                  <c:v>27.380060148732557</c:v>
                </c:pt>
                <c:pt idx="1461">
                  <c:v>69.362189889974076</c:v>
                </c:pt>
                <c:pt idx="1462">
                  <c:v>80.313924486034722</c:v>
                </c:pt>
                <c:pt idx="1463">
                  <c:v>31.943372022788523</c:v>
                </c:pt>
                <c:pt idx="1464">
                  <c:v>29.205385978066822</c:v>
                </c:pt>
                <c:pt idx="1465">
                  <c:v>67.536895746727126</c:v>
                </c:pt>
                <c:pt idx="1466">
                  <c:v>34.681354828183075</c:v>
                </c:pt>
                <c:pt idx="1467">
                  <c:v>25.554732879858037</c:v>
                </c:pt>
                <c:pt idx="1468">
                  <c:v>0.91267388765836033</c:v>
                </c:pt>
                <c:pt idx="1469">
                  <c:v>94.003519759175532</c:v>
                </c:pt>
                <c:pt idx="1470">
                  <c:v>52.021837357349654</c:v>
                </c:pt>
                <c:pt idx="1471">
                  <c:v>77.575995701175771</c:v>
                </c:pt>
                <c:pt idx="1472">
                  <c:v>80.313924486034722</c:v>
                </c:pt>
                <c:pt idx="1473">
                  <c:v>29.205385978066822</c:v>
                </c:pt>
                <c:pt idx="1474">
                  <c:v>72.100128402932782</c:v>
                </c:pt>
                <c:pt idx="1475">
                  <c:v>9.1267226913102455</c:v>
                </c:pt>
                <c:pt idx="1476">
                  <c:v>-5.4760508781572437</c:v>
                </c:pt>
                <c:pt idx="1477">
                  <c:v>20.078742436638674</c:v>
                </c:pt>
                <c:pt idx="1478">
                  <c:v>10.039392982093371</c:v>
                </c:pt>
                <c:pt idx="1479">
                  <c:v>41.069968775504869</c:v>
                </c:pt>
                <c:pt idx="1480">
                  <c:v>13.690070547830731</c:v>
                </c:pt>
                <c:pt idx="1481">
                  <c:v>25.554732879858037</c:v>
                </c:pt>
                <c:pt idx="1482">
                  <c:v>19.16607610334809</c:v>
                </c:pt>
                <c:pt idx="1483">
                  <c:v>88.527691381001034</c:v>
                </c:pt>
                <c:pt idx="1484">
                  <c:v>35.594015043425955</c:v>
                </c:pt>
                <c:pt idx="1485">
                  <c:v>-14.60283110840275</c:v>
                </c:pt>
                <c:pt idx="1486">
                  <c:v>48.371220257673443</c:v>
                </c:pt>
                <c:pt idx="1487">
                  <c:v>18.253409410246991</c:v>
                </c:pt>
                <c:pt idx="1488">
                  <c:v>-15.515511108880176</c:v>
                </c:pt>
                <c:pt idx="1489">
                  <c:v>61.148354898330062</c:v>
                </c:pt>
                <c:pt idx="1490">
                  <c:v>59.323054271328004</c:v>
                </c:pt>
                <c:pt idx="1491">
                  <c:v>69.362189889974076</c:v>
                </c:pt>
                <c:pt idx="1492">
                  <c:v>36.506674898713584</c:v>
                </c:pt>
                <c:pt idx="1493">
                  <c:v>-15.515511108880176</c:v>
                </c:pt>
                <c:pt idx="1494">
                  <c:v>17.340742357341362</c:v>
                </c:pt>
                <c:pt idx="1495">
                  <c:v>64.798951830105722</c:v>
                </c:pt>
                <c:pt idx="1496">
                  <c:v>53.847143746611934</c:v>
                </c:pt>
                <c:pt idx="1497">
                  <c:v>-2.7380238207948748</c:v>
                </c:pt>
                <c:pt idx="1498">
                  <c:v>18.253409410246991</c:v>
                </c:pt>
                <c:pt idx="1499">
                  <c:v>27.380060148732557</c:v>
                </c:pt>
                <c:pt idx="1500">
                  <c:v>62.061004671565762</c:v>
                </c:pt>
                <c:pt idx="1501">
                  <c:v>40.157310720126233</c:v>
                </c:pt>
                <c:pt idx="1502">
                  <c:v>41.069968775504869</c:v>
                </c:pt>
                <c:pt idx="1503">
                  <c:v>41.98262647087811</c:v>
                </c:pt>
                <c:pt idx="1504">
                  <c:v>11.864732484458079</c:v>
                </c:pt>
                <c:pt idx="1505">
                  <c:v>36.506674898713584</c:v>
                </c:pt>
                <c:pt idx="1506">
                  <c:v>-20.991598661058646</c:v>
                </c:pt>
                <c:pt idx="1507">
                  <c:v>-0.91267424729901991</c:v>
                </c:pt>
                <c:pt idx="1508">
                  <c:v>4.5633658416960037</c:v>
                </c:pt>
                <c:pt idx="1509">
                  <c:v>6.3887096606486322</c:v>
                </c:pt>
                <c:pt idx="1510">
                  <c:v>23.729404171509678</c:v>
                </c:pt>
                <c:pt idx="1511">
                  <c:v>11.864732484458079</c:v>
                </c:pt>
                <c:pt idx="1512">
                  <c:v>58.410403417573384</c:v>
                </c:pt>
                <c:pt idx="1513">
                  <c:v>-10.952114701696368</c:v>
                </c:pt>
                <c:pt idx="1514">
                  <c:v>45.633253652161031</c:v>
                </c:pt>
                <c:pt idx="1515">
                  <c:v>-13.690151467435841</c:v>
                </c:pt>
                <c:pt idx="1516">
                  <c:v>46.545909547389279</c:v>
                </c:pt>
                <c:pt idx="1517">
                  <c:v>-20.991598661056571</c:v>
                </c:pt>
                <c:pt idx="1518">
                  <c:v>41.982626470880184</c:v>
                </c:pt>
                <c:pt idx="1519">
                  <c:v>68.449542998473859</c:v>
                </c:pt>
                <c:pt idx="1520">
                  <c:v>7.3013810305787468</c:v>
                </c:pt>
                <c:pt idx="1521">
                  <c:v>8.2140520408012918</c:v>
                </c:pt>
                <c:pt idx="1522">
                  <c:v>50.19652952768223</c:v>
                </c:pt>
                <c:pt idx="1523">
                  <c:v>-52.935700567898579</c:v>
                </c:pt>
                <c:pt idx="1524">
                  <c:v>34.681354828183075</c:v>
                </c:pt>
                <c:pt idx="1525">
                  <c:v>53.847143746609859</c:v>
                </c:pt>
                <c:pt idx="1526">
                  <c:v>44.720597396887378</c:v>
                </c:pt>
                <c:pt idx="1527">
                  <c:v>37.419334394035857</c:v>
                </c:pt>
                <c:pt idx="1528">
                  <c:v>20.078742436638674</c:v>
                </c:pt>
                <c:pt idx="1529">
                  <c:v>4.5633658416960037</c:v>
                </c:pt>
                <c:pt idx="1530">
                  <c:v>-19.166234705754782</c:v>
                </c:pt>
                <c:pt idx="1531">
                  <c:v>41.982626470880184</c:v>
                </c:pt>
                <c:pt idx="1532">
                  <c:v>-7.3014040477129596</c:v>
                </c:pt>
                <c:pt idx="1533">
                  <c:v>13.690070547830731</c:v>
                </c:pt>
                <c:pt idx="1534">
                  <c:v>44.720597396887378</c:v>
                </c:pt>
                <c:pt idx="1535">
                  <c:v>43.807940781578395</c:v>
                </c:pt>
                <c:pt idx="1536">
                  <c:v>-17.340872188342267</c:v>
                </c:pt>
                <c:pt idx="1537">
                  <c:v>31.030710367796519</c:v>
                </c:pt>
                <c:pt idx="1538">
                  <c:v>14.602739039875875</c:v>
                </c:pt>
                <c:pt idx="1539">
                  <c:v>54.759796401070155</c:v>
                </c:pt>
                <c:pt idx="1540">
                  <c:v>46.545909547387204</c:v>
                </c:pt>
                <c:pt idx="1541">
                  <c:v>73.925418943534851</c:v>
                </c:pt>
                <c:pt idx="1542">
                  <c:v>-0.91267424730109514</c:v>
                </c:pt>
                <c:pt idx="1543">
                  <c:v>26.467396694234846</c:v>
                </c:pt>
                <c:pt idx="1544">
                  <c:v>25.554732879860111</c:v>
                </c:pt>
                <c:pt idx="1545">
                  <c:v>-8.2140811718635742</c:v>
                </c:pt>
                <c:pt idx="1546">
                  <c:v>-41.983387473998896</c:v>
                </c:pt>
                <c:pt idx="1547">
                  <c:v>30.118048352885221</c:v>
                </c:pt>
                <c:pt idx="1548">
                  <c:v>20.078742436638674</c:v>
                </c:pt>
                <c:pt idx="1549">
                  <c:v>45.633253652161031</c:v>
                </c:pt>
                <c:pt idx="1550">
                  <c:v>23.729404171509678</c:v>
                </c:pt>
                <c:pt idx="1551">
                  <c:v>81.22656669363613</c:v>
                </c:pt>
                <c:pt idx="1552">
                  <c:v>-6.3887272831421633</c:v>
                </c:pt>
                <c:pt idx="1553">
                  <c:v>56.58510062960508</c:v>
                </c:pt>
                <c:pt idx="1554">
                  <c:v>15.515407172146691</c:v>
                </c:pt>
                <c:pt idx="1555">
                  <c:v>-7.3014040477129596</c:v>
                </c:pt>
                <c:pt idx="1556">
                  <c:v>30.118048352885221</c:v>
                </c:pt>
                <c:pt idx="1557">
                  <c:v>52.934490732034391</c:v>
                </c:pt>
                <c:pt idx="1558">
                  <c:v>29.205385978066822</c:v>
                </c:pt>
                <c:pt idx="1559">
                  <c:v>53.847143746611934</c:v>
                </c:pt>
                <c:pt idx="1560">
                  <c:v>-59.32457375826106</c:v>
                </c:pt>
                <c:pt idx="1561">
                  <c:v>54.759796401070155</c:v>
                </c:pt>
                <c:pt idx="1562">
                  <c:v>60.235704764917585</c:v>
                </c:pt>
                <c:pt idx="1563">
                  <c:v>6.3887096606486322</c:v>
                </c:pt>
                <c:pt idx="1564">
                  <c:v>67.536895746729201</c:v>
                </c:pt>
                <c:pt idx="1565">
                  <c:v>-29.205754252014714</c:v>
                </c:pt>
                <c:pt idx="1566">
                  <c:v>10.039392982093371</c:v>
                </c:pt>
                <c:pt idx="1567">
                  <c:v>-12.777472185989687</c:v>
                </c:pt>
                <c:pt idx="1568">
                  <c:v>19.16607610334809</c:v>
                </c:pt>
                <c:pt idx="1569">
                  <c:v>20.078742436638674</c:v>
                </c:pt>
                <c:pt idx="1570">
                  <c:v>-20.991598661058646</c:v>
                </c:pt>
                <c:pt idx="1571">
                  <c:v>-4.5633748327642536</c:v>
                </c:pt>
                <c:pt idx="1572">
                  <c:v>48.371220257673443</c:v>
                </c:pt>
                <c:pt idx="1573">
                  <c:v>-5.476050878155168</c:v>
                </c:pt>
                <c:pt idx="1574">
                  <c:v>2.7380205840102763</c:v>
                </c:pt>
                <c:pt idx="1575">
                  <c:v>2.738020584012351</c:v>
                </c:pt>
                <c:pt idx="1576">
                  <c:v>10.039392982093371</c:v>
                </c:pt>
                <c:pt idx="1577">
                  <c:v>45.633253652161031</c:v>
                </c:pt>
                <c:pt idx="1578">
                  <c:v>49.283875072715475</c:v>
                </c:pt>
                <c:pt idx="1579">
                  <c:v>20.078742436638674</c:v>
                </c:pt>
                <c:pt idx="1580">
                  <c:v>-41.070697051211184</c:v>
                </c:pt>
                <c:pt idx="1581">
                  <c:v>11.864732484458079</c:v>
                </c:pt>
                <c:pt idx="1582">
                  <c:v>18.253409410246991</c:v>
                </c:pt>
                <c:pt idx="1583">
                  <c:v>20.991408410106519</c:v>
                </c:pt>
                <c:pt idx="1584">
                  <c:v>29.205385978066822</c:v>
                </c:pt>
                <c:pt idx="1585">
                  <c:v>10.952062913146724</c:v>
                </c:pt>
                <c:pt idx="1586">
                  <c:v>38.331993529382679</c:v>
                </c:pt>
                <c:pt idx="1587">
                  <c:v>13.690070547830731</c:v>
                </c:pt>
                <c:pt idx="1588">
                  <c:v>-8.2140811718614977</c:v>
                </c:pt>
                <c:pt idx="1589">
                  <c:v>26.467396694234846</c:v>
                </c:pt>
                <c:pt idx="1590">
                  <c:v>5.4760379310169682</c:v>
                </c:pt>
                <c:pt idx="1591">
                  <c:v>-36.507250326570158</c:v>
                </c:pt>
                <c:pt idx="1592">
                  <c:v>6.3887096606486322</c:v>
                </c:pt>
                <c:pt idx="1593">
                  <c:v>25.554732879858037</c:v>
                </c:pt>
                <c:pt idx="1594">
                  <c:v>33.768694252990869</c:v>
                </c:pt>
                <c:pt idx="1595">
                  <c:v>0.91267388765836033</c:v>
                </c:pt>
                <c:pt idx="1596">
                  <c:v>31.030710367794445</c:v>
                </c:pt>
                <c:pt idx="1597">
                  <c:v>19.16607610334809</c:v>
                </c:pt>
                <c:pt idx="1598">
                  <c:v>-11.864793264074505</c:v>
                </c:pt>
                <c:pt idx="1599">
                  <c:v>-45.634152757730305</c:v>
                </c:pt>
                <c:pt idx="1600">
                  <c:v>32.856033317857367</c:v>
                </c:pt>
                <c:pt idx="1601">
                  <c:v>20.991408410106519</c:v>
                </c:pt>
                <c:pt idx="1602">
                  <c:v>-28.293068859826167</c:v>
                </c:pt>
                <c:pt idx="1603">
                  <c:v>-10.039436498863413</c:v>
                </c:pt>
                <c:pt idx="1604">
                  <c:v>15.515407172146691</c:v>
                </c:pt>
                <c:pt idx="1605">
                  <c:v>66.624248134745926</c:v>
                </c:pt>
                <c:pt idx="1606">
                  <c:v>26.467396694234846</c:v>
                </c:pt>
                <c:pt idx="1607">
                  <c:v>-1.8253488542347343</c:v>
                </c:pt>
                <c:pt idx="1608">
                  <c:v>36.506674898713584</c:v>
                </c:pt>
                <c:pt idx="1609">
                  <c:v>-28.293068859826167</c:v>
                </c:pt>
                <c:pt idx="1610">
                  <c:v>74.838063673403909</c:v>
                </c:pt>
                <c:pt idx="1611">
                  <c:v>42.89528380623792</c:v>
                </c:pt>
                <c:pt idx="1612">
                  <c:v>31.943372022788523</c:v>
                </c:pt>
                <c:pt idx="1613">
                  <c:v>11.864732484458079</c:v>
                </c:pt>
                <c:pt idx="1614">
                  <c:v>17.340742357341362</c:v>
                </c:pt>
                <c:pt idx="1615">
                  <c:v>-16.428191468862039</c:v>
                </c:pt>
                <c:pt idx="1616">
                  <c:v>0</c:v>
                </c:pt>
                <c:pt idx="1617">
                  <c:v>21.90407402374565</c:v>
                </c:pt>
                <c:pt idx="1618">
                  <c:v>7.3013810305808224</c:v>
                </c:pt>
                <c:pt idx="1619">
                  <c:v>-23.729647289905834</c:v>
                </c:pt>
                <c:pt idx="1620">
                  <c:v>-20.0789165036749</c:v>
                </c:pt>
                <c:pt idx="1621">
                  <c:v>22.816739277550074</c:v>
                </c:pt>
                <c:pt idx="1622">
                  <c:v>22.816739277550074</c:v>
                </c:pt>
                <c:pt idx="1623">
                  <c:v>-64.800764783976177</c:v>
                </c:pt>
                <c:pt idx="1624">
                  <c:v>-6.3887272831421633</c:v>
                </c:pt>
                <c:pt idx="1625">
                  <c:v>10.039392982093371</c:v>
                </c:pt>
                <c:pt idx="1626">
                  <c:v>-31.031126114527037</c:v>
                </c:pt>
                <c:pt idx="1627">
                  <c:v>-10.039436498861338</c:v>
                </c:pt>
                <c:pt idx="1628">
                  <c:v>-35.594562059558562</c:v>
                </c:pt>
                <c:pt idx="1629">
                  <c:v>58.410403417575459</c:v>
                </c:pt>
                <c:pt idx="1630">
                  <c:v>34.681354828183075</c:v>
                </c:pt>
                <c:pt idx="1631">
                  <c:v>96.741429082082377</c:v>
                </c:pt>
                <c:pt idx="1632">
                  <c:v>44.720597396887378</c:v>
                </c:pt>
                <c:pt idx="1633">
                  <c:v>-20.991598661056571</c:v>
                </c:pt>
                <c:pt idx="1634">
                  <c:v>5.4760379310190439</c:v>
                </c:pt>
                <c:pt idx="1635">
                  <c:v>1.8253474156637974</c:v>
                </c:pt>
                <c:pt idx="1636">
                  <c:v>17.340742357339288</c:v>
                </c:pt>
                <c:pt idx="1637">
                  <c:v>-15.515511108880176</c:v>
                </c:pt>
                <c:pt idx="1638">
                  <c:v>-10.039436498861338</c:v>
                </c:pt>
                <c:pt idx="1639">
                  <c:v>45.633253652161031</c:v>
                </c:pt>
                <c:pt idx="1640">
                  <c:v>-20.991598661056571</c:v>
                </c:pt>
                <c:pt idx="1641">
                  <c:v>2.7380205840102763</c:v>
                </c:pt>
                <c:pt idx="1642">
                  <c:v>-4.5633748327642536</c:v>
                </c:pt>
                <c:pt idx="1643">
                  <c:v>37.419334394035857</c:v>
                </c:pt>
                <c:pt idx="1644">
                  <c:v>31.030710367794445</c:v>
                </c:pt>
                <c:pt idx="1645">
                  <c:v>37.419334394033783</c:v>
                </c:pt>
                <c:pt idx="1646">
                  <c:v>5.4760379310190439</c:v>
                </c:pt>
                <c:pt idx="1647">
                  <c:v>-18.25355326730854</c:v>
                </c:pt>
                <c:pt idx="1648">
                  <c:v>70.274836421223966</c:v>
                </c:pt>
                <c:pt idx="1649">
                  <c:v>77.575995701175771</c:v>
                </c:pt>
                <c:pt idx="1650">
                  <c:v>8.2140520408033648</c:v>
                </c:pt>
                <c:pt idx="1651">
                  <c:v>-55.673786923212553</c:v>
                </c:pt>
                <c:pt idx="1652">
                  <c:v>17.340742357341362</c:v>
                </c:pt>
                <c:pt idx="1653">
                  <c:v>10.952062913146724</c:v>
                </c:pt>
                <c:pt idx="1654">
                  <c:v>1.8253474156637974</c:v>
                </c:pt>
                <c:pt idx="1655">
                  <c:v>31.943372022788523</c:v>
                </c:pt>
                <c:pt idx="1656">
                  <c:v>41.069968775504869</c:v>
                </c:pt>
                <c:pt idx="1657">
                  <c:v>15.515407172146691</c:v>
                </c:pt>
                <c:pt idx="1658">
                  <c:v>8.2140520408033648</c:v>
                </c:pt>
                <c:pt idx="1659">
                  <c:v>-35.594562059558562</c:v>
                </c:pt>
                <c:pt idx="1660">
                  <c:v>35.59401504342803</c:v>
                </c:pt>
                <c:pt idx="1661">
                  <c:v>29.205385978066822</c:v>
                </c:pt>
                <c:pt idx="1662">
                  <c:v>-44.72146089792642</c:v>
                </c:pt>
                <c:pt idx="1663">
                  <c:v>-41.070697051211184</c:v>
                </c:pt>
                <c:pt idx="1664">
                  <c:v>0.9126738876562851</c:v>
                </c:pt>
                <c:pt idx="1665">
                  <c:v>32.856033317855292</c:v>
                </c:pt>
                <c:pt idx="1666">
                  <c:v>-12.777472185989687</c:v>
                </c:pt>
                <c:pt idx="1667">
                  <c:v>25.554732879858037</c:v>
                </c:pt>
                <c:pt idx="1668">
                  <c:v>-45.634152757730305</c:v>
                </c:pt>
                <c:pt idx="1669">
                  <c:v>3.6506933926896883</c:v>
                </c:pt>
                <c:pt idx="1670">
                  <c:v>3.6506933926917631</c:v>
                </c:pt>
                <c:pt idx="1671">
                  <c:v>64.798951830103647</c:v>
                </c:pt>
                <c:pt idx="1672">
                  <c:v>26.467396694234846</c:v>
                </c:pt>
                <c:pt idx="1673">
                  <c:v>-41.070697051211184</c:v>
                </c:pt>
                <c:pt idx="1674">
                  <c:v>-14.60283110840275</c:v>
                </c:pt>
                <c:pt idx="1675">
                  <c:v>36.506674898713584</c:v>
                </c:pt>
                <c:pt idx="1676">
                  <c:v>-19.166234705754782</c:v>
                </c:pt>
                <c:pt idx="1677">
                  <c:v>41.982626470880184</c:v>
                </c:pt>
                <c:pt idx="1678">
                  <c:v>-4.5633748327642536</c:v>
                </c:pt>
                <c:pt idx="1679">
                  <c:v>-19.166234705756857</c:v>
                </c:pt>
                <c:pt idx="1680">
                  <c:v>-3.650699146975473</c:v>
                </c:pt>
                <c:pt idx="1681">
                  <c:v>52.934490732034391</c:v>
                </c:pt>
                <c:pt idx="1682">
                  <c:v>16.428074944637185</c:v>
                </c:pt>
                <c:pt idx="1683">
                  <c:v>-27.380383827029721</c:v>
                </c:pt>
                <c:pt idx="1684">
                  <c:v>-23.729647289905834</c:v>
                </c:pt>
                <c:pt idx="1685">
                  <c:v>-16.428191468862039</c:v>
                </c:pt>
                <c:pt idx="1686">
                  <c:v>23.7294041715076</c:v>
                </c:pt>
                <c:pt idx="1687">
                  <c:v>27.380060148732557</c:v>
                </c:pt>
                <c:pt idx="1688">
                  <c:v>13.690070547830731</c:v>
                </c:pt>
                <c:pt idx="1689">
                  <c:v>27.380060148732557</c:v>
                </c:pt>
                <c:pt idx="1690">
                  <c:v>-20.0789165036749</c:v>
                </c:pt>
                <c:pt idx="1691">
                  <c:v>7.3013810305787468</c:v>
                </c:pt>
                <c:pt idx="1692">
                  <c:v>20.078742436638674</c:v>
                </c:pt>
                <c:pt idx="1693">
                  <c:v>28.292723243345204</c:v>
                </c:pt>
                <c:pt idx="1694">
                  <c:v>33.768694252988794</c:v>
                </c:pt>
                <c:pt idx="1695">
                  <c:v>10.039392982093371</c:v>
                </c:pt>
                <c:pt idx="1696">
                  <c:v>10.952062913144649</c:v>
                </c:pt>
                <c:pt idx="1697">
                  <c:v>31.030710367796519</c:v>
                </c:pt>
                <c:pt idx="1698">
                  <c:v>47.458565082559993</c:v>
                </c:pt>
                <c:pt idx="1699">
                  <c:v>-52.935700567898579</c:v>
                </c:pt>
                <c:pt idx="1700">
                  <c:v>110.43092702634111</c:v>
                </c:pt>
                <c:pt idx="1701">
                  <c:v>41.982626470880184</c:v>
                </c:pt>
                <c:pt idx="1702">
                  <c:v>33.768694252990869</c:v>
                </c:pt>
                <c:pt idx="1703">
                  <c:v>10.039392982093371</c:v>
                </c:pt>
                <c:pt idx="1704">
                  <c:v>27.380060148732557</c:v>
                </c:pt>
                <c:pt idx="1705">
                  <c:v>-10.039436498863413</c:v>
                </c:pt>
                <c:pt idx="1706">
                  <c:v>11.864732484460154</c:v>
                </c:pt>
                <c:pt idx="1707">
                  <c:v>23.7294041715076</c:v>
                </c:pt>
                <c:pt idx="1708">
                  <c:v>-20.991598661056571</c:v>
                </c:pt>
                <c:pt idx="1709">
                  <c:v>51.109183622563648</c:v>
                </c:pt>
                <c:pt idx="1710">
                  <c:v>-31.031126114524966</c:v>
                </c:pt>
                <c:pt idx="1711">
                  <c:v>-29.205754252014714</c:v>
                </c:pt>
                <c:pt idx="1712">
                  <c:v>10.952062913146724</c:v>
                </c:pt>
                <c:pt idx="1713">
                  <c:v>15.515407172146691</c:v>
                </c:pt>
                <c:pt idx="1714">
                  <c:v>-2.7380238207948748</c:v>
                </c:pt>
                <c:pt idx="1715">
                  <c:v>84.877131920414328</c:v>
                </c:pt>
                <c:pt idx="1716">
                  <c:v>43.80794078158047</c:v>
                </c:pt>
                <c:pt idx="1717">
                  <c:v>79.401281918085928</c:v>
                </c:pt>
                <c:pt idx="1718">
                  <c:v>-35.594562059556488</c:v>
                </c:pt>
                <c:pt idx="1719">
                  <c:v>-42.896078256049371</c:v>
                </c:pt>
                <c:pt idx="1720">
                  <c:v>41.069968775504869</c:v>
                </c:pt>
                <c:pt idx="1721">
                  <c:v>20.078742436638674</c:v>
                </c:pt>
                <c:pt idx="1722">
                  <c:v>41.98262647087811</c:v>
                </c:pt>
                <c:pt idx="1723">
                  <c:v>-12.777472185989687</c:v>
                </c:pt>
                <c:pt idx="1724">
                  <c:v>-23.729647289903756</c:v>
                </c:pt>
                <c:pt idx="1725">
                  <c:v>3.6506933926917631</c:v>
                </c:pt>
                <c:pt idx="1726">
                  <c:v>20.078742436638674</c:v>
                </c:pt>
                <c:pt idx="1727">
                  <c:v>12.777401696023489</c:v>
                </c:pt>
                <c:pt idx="1728">
                  <c:v>-16.428191468862039</c:v>
                </c:pt>
                <c:pt idx="1729">
                  <c:v>-3.6506991469733974</c:v>
                </c:pt>
                <c:pt idx="1730">
                  <c:v>42.895283806239995</c:v>
                </c:pt>
                <c:pt idx="1731">
                  <c:v>-5.476050878155168</c:v>
                </c:pt>
                <c:pt idx="1732">
                  <c:v>31.943372022788523</c:v>
                </c:pt>
                <c:pt idx="1733">
                  <c:v>18.253409410246991</c:v>
                </c:pt>
                <c:pt idx="1734">
                  <c:v>-8.2140811718635742</c:v>
                </c:pt>
                <c:pt idx="1735">
                  <c:v>-8.2140811718635742</c:v>
                </c:pt>
                <c:pt idx="1736">
                  <c:v>-49.284923789205308</c:v>
                </c:pt>
                <c:pt idx="1737">
                  <c:v>-38.332627938533747</c:v>
                </c:pt>
                <c:pt idx="1738">
                  <c:v>24.642068705614324</c:v>
                </c:pt>
                <c:pt idx="1739">
                  <c:v>2.738020584012351</c:v>
                </c:pt>
                <c:pt idx="1740">
                  <c:v>0</c:v>
                </c:pt>
                <c:pt idx="1741">
                  <c:v>-69.364267179641345</c:v>
                </c:pt>
                <c:pt idx="1742">
                  <c:v>61.148354898332137</c:v>
                </c:pt>
                <c:pt idx="1743">
                  <c:v>-60.23727136482082</c:v>
                </c:pt>
                <c:pt idx="1744">
                  <c:v>52.021837357349654</c:v>
                </c:pt>
                <c:pt idx="1745">
                  <c:v>46.545909547389279</c:v>
                </c:pt>
                <c:pt idx="1746">
                  <c:v>8.2140520408033648</c:v>
                </c:pt>
                <c:pt idx="1747">
                  <c:v>27.380060148732557</c:v>
                </c:pt>
                <c:pt idx="1748">
                  <c:v>-20.991598661056571</c:v>
                </c:pt>
                <c:pt idx="1749">
                  <c:v>18.253409410246991</c:v>
                </c:pt>
                <c:pt idx="1750">
                  <c:v>16.428074944637185</c:v>
                </c:pt>
                <c:pt idx="1751">
                  <c:v>31.030710367794445</c:v>
                </c:pt>
                <c:pt idx="1752">
                  <c:v>52.021837357349654</c:v>
                </c:pt>
                <c:pt idx="1753">
                  <c:v>-45.634152757730305</c:v>
                </c:pt>
                <c:pt idx="1754">
                  <c:v>-46.546844976768163</c:v>
                </c:pt>
                <c:pt idx="1755">
                  <c:v>60.235704764917585</c:v>
                </c:pt>
                <c:pt idx="1756">
                  <c:v>31.030710367794445</c:v>
                </c:pt>
                <c:pt idx="1757">
                  <c:v>79.401281918083853</c:v>
                </c:pt>
                <c:pt idx="1758">
                  <c:v>52.021837357349654</c:v>
                </c:pt>
                <c:pt idx="1759">
                  <c:v>-19.166234705756857</c:v>
                </c:pt>
                <c:pt idx="1760">
                  <c:v>1.8253474156637974</c:v>
                </c:pt>
                <c:pt idx="1761">
                  <c:v>18.253409410246991</c:v>
                </c:pt>
                <c:pt idx="1762">
                  <c:v>68.449542998473859</c:v>
                </c:pt>
                <c:pt idx="1763">
                  <c:v>48.371220257673443</c:v>
                </c:pt>
                <c:pt idx="1764">
                  <c:v>83.051850027769433</c:v>
                </c:pt>
                <c:pt idx="1765">
                  <c:v>13.690070547830731</c:v>
                </c:pt>
                <c:pt idx="1766">
                  <c:v>59.323054271328004</c:v>
                </c:pt>
                <c:pt idx="1767">
                  <c:v>4.5633658416960037</c:v>
                </c:pt>
                <c:pt idx="1768">
                  <c:v>25.554732879858037</c:v>
                </c:pt>
                <c:pt idx="1769">
                  <c:v>59.323054271328004</c:v>
                </c:pt>
                <c:pt idx="1770">
                  <c:v>32.856033317857367</c:v>
                </c:pt>
                <c:pt idx="1771">
                  <c:v>18.253409410246991</c:v>
                </c:pt>
                <c:pt idx="1772">
                  <c:v>91.265607192078306</c:v>
                </c:pt>
                <c:pt idx="1773">
                  <c:v>61.148354898332137</c:v>
                </c:pt>
                <c:pt idx="1774">
                  <c:v>-1.8253488542347343</c:v>
                </c:pt>
                <c:pt idx="1775">
                  <c:v>-9.1267586555817211</c:v>
                </c:pt>
                <c:pt idx="1776">
                  <c:v>6.3887096606486322</c:v>
                </c:pt>
                <c:pt idx="1777">
                  <c:v>3.6506933926896883</c:v>
                </c:pt>
                <c:pt idx="1778">
                  <c:v>20.991408410108594</c:v>
                </c:pt>
                <c:pt idx="1779">
                  <c:v>46.545909547387204</c:v>
                </c:pt>
                <c:pt idx="1780">
                  <c:v>0.91267388765836033</c:v>
                </c:pt>
                <c:pt idx="1781">
                  <c:v>56.58510062960508</c:v>
                </c:pt>
                <c:pt idx="1782">
                  <c:v>16.428074944637185</c:v>
                </c:pt>
                <c:pt idx="1783">
                  <c:v>26.467396694234846</c:v>
                </c:pt>
                <c:pt idx="1784">
                  <c:v>80.313924486036811</c:v>
                </c:pt>
                <c:pt idx="1785">
                  <c:v>-9.1267586555817211</c:v>
                </c:pt>
                <c:pt idx="1786">
                  <c:v>21.90407402374565</c:v>
                </c:pt>
                <c:pt idx="1787">
                  <c:v>-69.36426717964342</c:v>
                </c:pt>
                <c:pt idx="1788">
                  <c:v>-3.650699146975473</c:v>
                </c:pt>
                <c:pt idx="1789">
                  <c:v>30.118048352887296</c:v>
                </c:pt>
                <c:pt idx="1790">
                  <c:v>40.157310720126233</c:v>
                </c:pt>
                <c:pt idx="1791">
                  <c:v>-9.1267586555817211</c:v>
                </c:pt>
                <c:pt idx="1792">
                  <c:v>18.253409410246991</c:v>
                </c:pt>
                <c:pt idx="1793">
                  <c:v>23.7294041715076</c:v>
                </c:pt>
                <c:pt idx="1794">
                  <c:v>-8.2140811718614977</c:v>
                </c:pt>
                <c:pt idx="1795">
                  <c:v>73.925418943536926</c:v>
                </c:pt>
                <c:pt idx="1796">
                  <c:v>25.554732879858037</c:v>
                </c:pt>
                <c:pt idx="1797">
                  <c:v>-7.3014040477150344</c:v>
                </c:pt>
                <c:pt idx="1798">
                  <c:v>55.672448695405244</c:v>
                </c:pt>
                <c:pt idx="1799">
                  <c:v>22.816739277550074</c:v>
                </c:pt>
                <c:pt idx="1800">
                  <c:v>-83.054828215340024</c:v>
                </c:pt>
                <c:pt idx="1801">
                  <c:v>4.5633658416960037</c:v>
                </c:pt>
                <c:pt idx="1802">
                  <c:v>22.816739277550074</c:v>
                </c:pt>
                <c:pt idx="1803">
                  <c:v>-22.816964054180211</c:v>
                </c:pt>
                <c:pt idx="1804">
                  <c:v>-5.4760508781572437</c:v>
                </c:pt>
                <c:pt idx="1805">
                  <c:v>50.19652952768223</c:v>
                </c:pt>
                <c:pt idx="1806">
                  <c:v>51.109183622563648</c:v>
                </c:pt>
                <c:pt idx="1807">
                  <c:v>37.419334394035857</c:v>
                </c:pt>
                <c:pt idx="1808">
                  <c:v>-50.197617445098771</c:v>
                </c:pt>
                <c:pt idx="1809">
                  <c:v>-32.856499414501137</c:v>
                </c:pt>
                <c:pt idx="1810">
                  <c:v>-16.428191468864114</c:v>
                </c:pt>
                <c:pt idx="1811">
                  <c:v>10.039392982095448</c:v>
                </c:pt>
                <c:pt idx="1812">
                  <c:v>81.22656669363613</c:v>
                </c:pt>
                <c:pt idx="1813">
                  <c:v>62.061004671567837</c:v>
                </c:pt>
                <c:pt idx="1814">
                  <c:v>-31.031126114524966</c:v>
                </c:pt>
                <c:pt idx="1815">
                  <c:v>0</c:v>
                </c:pt>
                <c:pt idx="1816">
                  <c:v>68.449542998473859</c:v>
                </c:pt>
                <c:pt idx="1817">
                  <c:v>47.458565082562068</c:v>
                </c:pt>
                <c:pt idx="1818">
                  <c:v>-25.555014839639654</c:v>
                </c:pt>
                <c:pt idx="1819">
                  <c:v>58.410403417575459</c:v>
                </c:pt>
                <c:pt idx="1820">
                  <c:v>62.061004671565762</c:v>
                </c:pt>
                <c:pt idx="1821">
                  <c:v>-11.864793264074505</c:v>
                </c:pt>
                <c:pt idx="1822">
                  <c:v>105.86777005878764</c:v>
                </c:pt>
                <c:pt idx="1823">
                  <c:v>27.380060148732557</c:v>
                </c:pt>
                <c:pt idx="1824">
                  <c:v>35.594015043425955</c:v>
                </c:pt>
                <c:pt idx="1825">
                  <c:v>-26.467699153631486</c:v>
                </c:pt>
                <c:pt idx="1826">
                  <c:v>-26.467699153629411</c:v>
                </c:pt>
                <c:pt idx="1827">
                  <c:v>31.030710367796519</c:v>
                </c:pt>
                <c:pt idx="1828">
                  <c:v>12.777401696023489</c:v>
                </c:pt>
                <c:pt idx="1829">
                  <c:v>8.2140520408033648</c:v>
                </c:pt>
                <c:pt idx="1830">
                  <c:v>47.458565082562068</c:v>
                </c:pt>
                <c:pt idx="1831">
                  <c:v>6.3887096606486322</c:v>
                </c:pt>
                <c:pt idx="1832">
                  <c:v>-11.864793264074505</c:v>
                </c:pt>
                <c:pt idx="1833">
                  <c:v>1.8253474156637974</c:v>
                </c:pt>
                <c:pt idx="1834">
                  <c:v>28.292723243345204</c:v>
                </c:pt>
                <c:pt idx="1835">
                  <c:v>28.292723243345204</c:v>
                </c:pt>
                <c:pt idx="1836">
                  <c:v>0.9126738876562851</c:v>
                </c:pt>
                <c:pt idx="1837">
                  <c:v>-31.031126114527037</c:v>
                </c:pt>
                <c:pt idx="1838">
                  <c:v>21.904074023747725</c:v>
                </c:pt>
                <c:pt idx="1839">
                  <c:v>1.8253474156617224</c:v>
                </c:pt>
                <c:pt idx="1840">
                  <c:v>34.68135482818515</c:v>
                </c:pt>
                <c:pt idx="1841">
                  <c:v>75.750708042970999</c:v>
                </c:pt>
                <c:pt idx="1842">
                  <c:v>7.3013810305787468</c:v>
                </c:pt>
                <c:pt idx="1843">
                  <c:v>-38.332627938535822</c:v>
                </c:pt>
                <c:pt idx="1844">
                  <c:v>-62.062667655233582</c:v>
                </c:pt>
                <c:pt idx="1845">
                  <c:v>-23.729647289903756</c:v>
                </c:pt>
                <c:pt idx="1846">
                  <c:v>20.991408410108594</c:v>
                </c:pt>
                <c:pt idx="1847">
                  <c:v>-8.2140811718635742</c:v>
                </c:pt>
                <c:pt idx="1848">
                  <c:v>-29.205754252014714</c:v>
                </c:pt>
                <c:pt idx="1849">
                  <c:v>17.340742357341362</c:v>
                </c:pt>
                <c:pt idx="1850">
                  <c:v>34.68135482818515</c:v>
                </c:pt>
                <c:pt idx="1851">
                  <c:v>-3.6506991469733974</c:v>
                </c:pt>
                <c:pt idx="1852">
                  <c:v>8.2140520408033648</c:v>
                </c:pt>
                <c:pt idx="1853">
                  <c:v>39.244652304748122</c:v>
                </c:pt>
                <c:pt idx="1854">
                  <c:v>23.7294041715076</c:v>
                </c:pt>
                <c:pt idx="1855">
                  <c:v>-20.991598661056571</c:v>
                </c:pt>
                <c:pt idx="1856">
                  <c:v>-22.816964054180211</c:v>
                </c:pt>
                <c:pt idx="1857">
                  <c:v>-34.68187415186933</c:v>
                </c:pt>
                <c:pt idx="1858">
                  <c:v>-24.642330885060328</c:v>
                </c:pt>
                <c:pt idx="1859">
                  <c:v>31.943372022788523</c:v>
                </c:pt>
                <c:pt idx="1860">
                  <c:v>32.856033317855292</c:v>
                </c:pt>
                <c:pt idx="1861">
                  <c:v>9.1267226913102455</c:v>
                </c:pt>
                <c:pt idx="1862">
                  <c:v>3.6506933926896883</c:v>
                </c:pt>
                <c:pt idx="1863">
                  <c:v>-56.586483093279973</c:v>
                </c:pt>
                <c:pt idx="1864">
                  <c:v>71.187482592211452</c:v>
                </c:pt>
                <c:pt idx="1865">
                  <c:v>46.545909547389279</c:v>
                </c:pt>
                <c:pt idx="1866">
                  <c:v>-31.943812584834433</c:v>
                </c:pt>
                <c:pt idx="1867">
                  <c:v>40.157310720126233</c:v>
                </c:pt>
                <c:pt idx="1868">
                  <c:v>35.594015043425955</c:v>
                </c:pt>
                <c:pt idx="1869">
                  <c:v>11.864732484458079</c:v>
                </c:pt>
                <c:pt idx="1870">
                  <c:v>1.8253474156617224</c:v>
                </c:pt>
                <c:pt idx="1871">
                  <c:v>0</c:v>
                </c:pt>
                <c:pt idx="1872">
                  <c:v>0</c:v>
                </c:pt>
                <c:pt idx="1873">
                  <c:v>-27.380383827029721</c:v>
                </c:pt>
                <c:pt idx="1874">
                  <c:v>38.331993529382679</c:v>
                </c:pt>
                <c:pt idx="1875">
                  <c:v>31.943372022788523</c:v>
                </c:pt>
                <c:pt idx="1876">
                  <c:v>-6.3887272831421633</c:v>
                </c:pt>
                <c:pt idx="1877">
                  <c:v>29.205385978066822</c:v>
                </c:pt>
                <c:pt idx="1878">
                  <c:v>-3.6506991469733974</c:v>
                </c:pt>
                <c:pt idx="1879">
                  <c:v>-52.935700567898579</c:v>
                </c:pt>
                <c:pt idx="1880">
                  <c:v>42.895283806239995</c:v>
                </c:pt>
                <c:pt idx="1881">
                  <c:v>30.118048352885221</c:v>
                </c:pt>
                <c:pt idx="1882">
                  <c:v>70.274836421221892</c:v>
                </c:pt>
                <c:pt idx="1883">
                  <c:v>73.925418943534851</c:v>
                </c:pt>
                <c:pt idx="1884">
                  <c:v>31.030710367796519</c:v>
                </c:pt>
                <c:pt idx="1885">
                  <c:v>41.98262647087811</c:v>
                </c:pt>
                <c:pt idx="1886">
                  <c:v>-10.039436498863413</c:v>
                </c:pt>
                <c:pt idx="1887">
                  <c:v>1.8253474156637974</c:v>
                </c:pt>
                <c:pt idx="1888">
                  <c:v>-12.777472185991764</c:v>
                </c:pt>
                <c:pt idx="1889">
                  <c:v>52.021837357349654</c:v>
                </c:pt>
                <c:pt idx="1890">
                  <c:v>63.886303137460494</c:v>
                </c:pt>
                <c:pt idx="1891">
                  <c:v>14.602739039873798</c:v>
                </c:pt>
                <c:pt idx="1892">
                  <c:v>52.934490732034391</c:v>
                </c:pt>
                <c:pt idx="1893">
                  <c:v>-25.555014839637579</c:v>
                </c:pt>
                <c:pt idx="1894">
                  <c:v>17.340742357341362</c:v>
                </c:pt>
                <c:pt idx="1895">
                  <c:v>68.449542998473859</c:v>
                </c:pt>
                <c:pt idx="1896">
                  <c:v>10.039392982093371</c:v>
                </c:pt>
                <c:pt idx="1897">
                  <c:v>13.690070547830731</c:v>
                </c:pt>
                <c:pt idx="1898">
                  <c:v>-31.943812584834433</c:v>
                </c:pt>
                <c:pt idx="1899">
                  <c:v>-6.3887272831421633</c:v>
                </c:pt>
                <c:pt idx="1900">
                  <c:v>-6.3887272831400876</c:v>
                </c:pt>
                <c:pt idx="1901">
                  <c:v>0.91267388765836033</c:v>
                </c:pt>
                <c:pt idx="1902">
                  <c:v>31.030710367796519</c:v>
                </c:pt>
                <c:pt idx="1903">
                  <c:v>26.467396694234846</c:v>
                </c:pt>
                <c:pt idx="1904">
                  <c:v>83.964491154281362</c:v>
                </c:pt>
                <c:pt idx="1905">
                  <c:v>-5.4760508781572437</c:v>
                </c:pt>
                <c:pt idx="1906">
                  <c:v>39.244652304748122</c:v>
                </c:pt>
                <c:pt idx="1907">
                  <c:v>103.12987155137846</c:v>
                </c:pt>
                <c:pt idx="1908">
                  <c:v>70.274836421223966</c:v>
                </c:pt>
                <c:pt idx="1909">
                  <c:v>46.545909547387204</c:v>
                </c:pt>
                <c:pt idx="1910">
                  <c:v>56.58510062960508</c:v>
                </c:pt>
                <c:pt idx="1911">
                  <c:v>4.5633658416960037</c:v>
                </c:pt>
                <c:pt idx="1912">
                  <c:v>51.109183622563648</c:v>
                </c:pt>
                <c:pt idx="1913">
                  <c:v>99.479335160586544</c:v>
                </c:pt>
                <c:pt idx="1914">
                  <c:v>43.807940781578395</c:v>
                </c:pt>
                <c:pt idx="1915">
                  <c:v>35.594015043425955</c:v>
                </c:pt>
                <c:pt idx="1916">
                  <c:v>56.585100629603005</c:v>
                </c:pt>
                <c:pt idx="1917">
                  <c:v>43.807940781578395</c:v>
                </c:pt>
                <c:pt idx="1918">
                  <c:v>73.012773853375876</c:v>
                </c:pt>
                <c:pt idx="1919">
                  <c:v>32.856033317857367</c:v>
                </c:pt>
                <c:pt idx="1920">
                  <c:v>80.313924486036811</c:v>
                </c:pt>
                <c:pt idx="1921">
                  <c:v>54.759796401070155</c:v>
                </c:pt>
                <c:pt idx="1922">
                  <c:v>21.904074023747725</c:v>
                </c:pt>
                <c:pt idx="1923">
                  <c:v>30.118048352885221</c:v>
                </c:pt>
                <c:pt idx="1924">
                  <c:v>88.527691381003109</c:v>
                </c:pt>
                <c:pt idx="1925">
                  <c:v>83.964491154281362</c:v>
                </c:pt>
                <c:pt idx="1926">
                  <c:v>20.078742436638674</c:v>
                </c:pt>
                <c:pt idx="1927">
                  <c:v>15.515407172146691</c:v>
                </c:pt>
                <c:pt idx="1928">
                  <c:v>105.86777005878555</c:v>
                </c:pt>
                <c:pt idx="1929">
                  <c:v>117.7319594224717</c:v>
                </c:pt>
                <c:pt idx="1930">
                  <c:v>93.090882597265619</c:v>
                </c:pt>
                <c:pt idx="1931">
                  <c:v>31.030710367796519</c:v>
                </c:pt>
                <c:pt idx="1932">
                  <c:v>69.362189889974076</c:v>
                </c:pt>
                <c:pt idx="1933">
                  <c:v>89.440330345123002</c:v>
                </c:pt>
                <c:pt idx="1934">
                  <c:v>132.33395496225214</c:v>
                </c:pt>
                <c:pt idx="1935">
                  <c:v>117.7319594224717</c:v>
                </c:pt>
                <c:pt idx="1936">
                  <c:v>118.64458684905964</c:v>
                </c:pt>
                <c:pt idx="1937">
                  <c:v>71.187482592213527</c:v>
                </c:pt>
                <c:pt idx="1938">
                  <c:v>72.100128402930707</c:v>
                </c:pt>
                <c:pt idx="1939">
                  <c:v>62.973654084612576</c:v>
                </c:pt>
                <c:pt idx="1940">
                  <c:v>150.58631949752137</c:v>
                </c:pt>
                <c:pt idx="1941">
                  <c:v>85.789772326162549</c:v>
                </c:pt>
                <c:pt idx="1942">
                  <c:v>78.488638989797664</c:v>
                </c:pt>
                <c:pt idx="1943">
                  <c:v>96.741429082082377</c:v>
                </c:pt>
                <c:pt idx="1944">
                  <c:v>95.828793001592828</c:v>
                </c:pt>
                <c:pt idx="1945">
                  <c:v>100.3919697990743</c:v>
                </c:pt>
                <c:pt idx="1946">
                  <c:v>102.2172379944781</c:v>
                </c:pt>
                <c:pt idx="1947">
                  <c:v>111.34355733806446</c:v>
                </c:pt>
                <c:pt idx="1948">
                  <c:v>114.08144610951159</c:v>
                </c:pt>
                <c:pt idx="1949">
                  <c:v>72.100128402932782</c:v>
                </c:pt>
                <c:pt idx="1950">
                  <c:v>113.16881687965545</c:v>
                </c:pt>
                <c:pt idx="1951">
                  <c:v>73.012773853375876</c:v>
                </c:pt>
                <c:pt idx="1952">
                  <c:v>108.60566532108609</c:v>
                </c:pt>
                <c:pt idx="1953">
                  <c:v>167.92593207557869</c:v>
                </c:pt>
                <c:pt idx="1954">
                  <c:v>93.090882597265619</c:v>
                </c:pt>
                <c:pt idx="1955">
                  <c:v>108.60566532108609</c:v>
                </c:pt>
                <c:pt idx="1956">
                  <c:v>92.178245074895855</c:v>
                </c:pt>
                <c:pt idx="1957">
                  <c:v>77.575995701175771</c:v>
                </c:pt>
                <c:pt idx="1958">
                  <c:v>165.18810717554257</c:v>
                </c:pt>
                <c:pt idx="1959">
                  <c:v>94.916156560619868</c:v>
                </c:pt>
                <c:pt idx="1960">
                  <c:v>88.527691381003109</c:v>
                </c:pt>
                <c:pt idx="1961">
                  <c:v>131.42133294663753</c:v>
                </c:pt>
                <c:pt idx="1962">
                  <c:v>93.090882597265619</c:v>
                </c:pt>
                <c:pt idx="1963">
                  <c:v>127.7708412764032</c:v>
                </c:pt>
                <c:pt idx="1964">
                  <c:v>108.605665321084</c:v>
                </c:pt>
                <c:pt idx="1965">
                  <c:v>163.36288877014891</c:v>
                </c:pt>
                <c:pt idx="1966">
                  <c:v>94.003519759175532</c:v>
                </c:pt>
                <c:pt idx="1967">
                  <c:v>79.401281918085928</c:v>
                </c:pt>
                <c:pt idx="1968">
                  <c:v>55.672448695405244</c:v>
                </c:pt>
                <c:pt idx="1969">
                  <c:v>90.35296894881877</c:v>
                </c:pt>
                <c:pt idx="1970">
                  <c:v>150.58631949752137</c:v>
                </c:pt>
                <c:pt idx="1971">
                  <c:v>197.12919542155677</c:v>
                </c:pt>
                <c:pt idx="1972">
                  <c:v>54.759796401070155</c:v>
                </c:pt>
                <c:pt idx="1973">
                  <c:v>82.139208540884354</c:v>
                </c:pt>
                <c:pt idx="1974">
                  <c:v>75.750708042970999</c:v>
                </c:pt>
                <c:pt idx="1975">
                  <c:v>134.15919791109016</c:v>
                </c:pt>
                <c:pt idx="1976">
                  <c:v>66.624248134745926</c:v>
                </c:pt>
                <c:pt idx="1977">
                  <c:v>58.410403417573384</c:v>
                </c:pt>
                <c:pt idx="1978">
                  <c:v>116.81933163521656</c:v>
                </c:pt>
                <c:pt idx="1979">
                  <c:v>114.08144610951159</c:v>
                </c:pt>
                <c:pt idx="1980">
                  <c:v>41.982626470880184</c:v>
                </c:pt>
                <c:pt idx="1981">
                  <c:v>93.090882597265619</c:v>
                </c:pt>
                <c:pt idx="1982">
                  <c:v>81.22656669363613</c:v>
                </c:pt>
                <c:pt idx="1983">
                  <c:v>68.449542998473859</c:v>
                </c:pt>
                <c:pt idx="1984">
                  <c:v>43.80794078158047</c:v>
                </c:pt>
                <c:pt idx="1985">
                  <c:v>101.30460407703939</c:v>
                </c:pt>
                <c:pt idx="1986">
                  <c:v>47.458565082562068</c:v>
                </c:pt>
                <c:pt idx="1987">
                  <c:v>74.838063673401848</c:v>
                </c:pt>
                <c:pt idx="1988">
                  <c:v>124.12034383409029</c:v>
                </c:pt>
                <c:pt idx="1989">
                  <c:v>119.55721391496847</c:v>
                </c:pt>
                <c:pt idx="1990">
                  <c:v>131.42133294663961</c:v>
                </c:pt>
                <c:pt idx="1991">
                  <c:v>55.672448695405244</c:v>
                </c:pt>
                <c:pt idx="1992">
                  <c:v>111.34355733806446</c:v>
                </c:pt>
                <c:pt idx="1993">
                  <c:v>81.226566693638219</c:v>
                </c:pt>
                <c:pt idx="1994">
                  <c:v>73.925418943536926</c:v>
                </c:pt>
                <c:pt idx="1995">
                  <c:v>142.37277331990353</c:v>
                </c:pt>
                <c:pt idx="1996">
                  <c:v>143.2853910054813</c:v>
                </c:pt>
                <c:pt idx="1997">
                  <c:v>137.80967947899077</c:v>
                </c:pt>
                <c:pt idx="1998">
                  <c:v>82.139208540884354</c:v>
                </c:pt>
                <c:pt idx="1999">
                  <c:v>106.78040217346241</c:v>
                </c:pt>
                <c:pt idx="2000">
                  <c:v>81.226566693638219</c:v>
                </c:pt>
                <c:pt idx="2001">
                  <c:v>161.53766892052801</c:v>
                </c:pt>
                <c:pt idx="2002">
                  <c:v>46.545909547389279</c:v>
                </c:pt>
                <c:pt idx="2003">
                  <c:v>101.30460407703939</c:v>
                </c:pt>
                <c:pt idx="2004">
                  <c:v>98.566700161588116</c:v>
                </c:pt>
                <c:pt idx="2005">
                  <c:v>97.654064802082715</c:v>
                </c:pt>
                <c:pt idx="2006">
                  <c:v>130.50871057023906</c:v>
                </c:pt>
                <c:pt idx="2007">
                  <c:v>117.73195942247376</c:v>
                </c:pt>
                <c:pt idx="2008">
                  <c:v>92.178245074895855</c:v>
                </c:pt>
                <c:pt idx="2009">
                  <c:v>89.440330345123002</c:v>
                </c:pt>
                <c:pt idx="2010">
                  <c:v>119.55721391497053</c:v>
                </c:pt>
                <c:pt idx="2011">
                  <c:v>103.12987155137846</c:v>
                </c:pt>
                <c:pt idx="2012">
                  <c:v>75.750708042970999</c:v>
                </c:pt>
                <c:pt idx="2013">
                  <c:v>88.527691381003109</c:v>
                </c:pt>
                <c:pt idx="2014">
                  <c:v>132.33395496225214</c:v>
                </c:pt>
                <c:pt idx="2015">
                  <c:v>107.69303392756589</c:v>
                </c:pt>
                <c:pt idx="2016">
                  <c:v>90.352968948816709</c:v>
                </c:pt>
                <c:pt idx="2017">
                  <c:v>34.681354828183075</c:v>
                </c:pt>
                <c:pt idx="2018">
                  <c:v>151.49893393483828</c:v>
                </c:pt>
                <c:pt idx="2019">
                  <c:v>121.38246696472589</c:v>
                </c:pt>
                <c:pt idx="2020">
                  <c:v>104.0425047477368</c:v>
                </c:pt>
                <c:pt idx="2021">
                  <c:v>97.654064802084775</c:v>
                </c:pt>
                <c:pt idx="2022">
                  <c:v>133.24657661707084</c:v>
                </c:pt>
                <c:pt idx="2023">
                  <c:v>29.205385978064747</c:v>
                </c:pt>
                <c:pt idx="2024">
                  <c:v>86.702412371513944</c:v>
                </c:pt>
                <c:pt idx="2025">
                  <c:v>64.798951830103647</c:v>
                </c:pt>
                <c:pt idx="2026">
                  <c:v>167.92593207558073</c:v>
                </c:pt>
                <c:pt idx="2027">
                  <c:v>166.1007158366358</c:v>
                </c:pt>
                <c:pt idx="2028">
                  <c:v>56.58510062960508</c:v>
                </c:pt>
                <c:pt idx="2029">
                  <c:v>89.440330345123002</c:v>
                </c:pt>
                <c:pt idx="2030">
                  <c:v>14.602739039875875</c:v>
                </c:pt>
                <c:pt idx="2031">
                  <c:v>107.69303392756797</c:v>
                </c:pt>
                <c:pt idx="2032">
                  <c:v>113.16881687965754</c:v>
                </c:pt>
                <c:pt idx="2033">
                  <c:v>157.88722488885671</c:v>
                </c:pt>
                <c:pt idx="2034">
                  <c:v>130.50871057023906</c:v>
                </c:pt>
                <c:pt idx="2035">
                  <c:v>89.440330345123002</c:v>
                </c:pt>
                <c:pt idx="2036">
                  <c:v>159.71244762674345</c:v>
                </c:pt>
                <c:pt idx="2037">
                  <c:v>73.012773853375876</c:v>
                </c:pt>
                <c:pt idx="2038">
                  <c:v>155.14938807447066</c:v>
                </c:pt>
                <c:pt idx="2039">
                  <c:v>83.051850027767372</c:v>
                </c:pt>
                <c:pt idx="2040">
                  <c:v>87.615052056462744</c:v>
                </c:pt>
                <c:pt idx="2041">
                  <c:v>87.615052056462744</c:v>
                </c:pt>
                <c:pt idx="2042">
                  <c:v>118.64458684905964</c:v>
                </c:pt>
                <c:pt idx="2043">
                  <c:v>74.838063673403909</c:v>
                </c:pt>
                <c:pt idx="2044">
                  <c:v>97.654064802082715</c:v>
                </c:pt>
                <c:pt idx="2045">
                  <c:v>100.3919697990743</c:v>
                </c:pt>
                <c:pt idx="2046">
                  <c:v>150.58631949752137</c:v>
                </c:pt>
                <c:pt idx="2047">
                  <c:v>135.98443941669106</c:v>
                </c:pt>
                <c:pt idx="2048">
                  <c:v>135.98443941669106</c:v>
                </c:pt>
                <c:pt idx="2049">
                  <c:v>135.98443941669106</c:v>
                </c:pt>
                <c:pt idx="2050">
                  <c:v>135.98443941669106</c:v>
                </c:pt>
                <c:pt idx="2051">
                  <c:v>135.98443941669106</c:v>
                </c:pt>
                <c:pt idx="2052">
                  <c:v>135.98443941669106</c:v>
                </c:pt>
                <c:pt idx="2053">
                  <c:v>135.98443941669106</c:v>
                </c:pt>
                <c:pt idx="2054">
                  <c:v>135.98443941669106</c:v>
                </c:pt>
                <c:pt idx="2055">
                  <c:v>135.98443941669106</c:v>
                </c:pt>
                <c:pt idx="2056">
                  <c:v>135.98443941669106</c:v>
                </c:pt>
                <c:pt idx="2057">
                  <c:v>135.98443941669106</c:v>
                </c:pt>
                <c:pt idx="2058">
                  <c:v>135.98443941669106</c:v>
                </c:pt>
                <c:pt idx="2059">
                  <c:v>135.98443941669106</c:v>
                </c:pt>
                <c:pt idx="2060">
                  <c:v>135.98443941669106</c:v>
                </c:pt>
                <c:pt idx="2061">
                  <c:v>135.98443941669106</c:v>
                </c:pt>
                <c:pt idx="2062">
                  <c:v>135.98443941669106</c:v>
                </c:pt>
                <c:pt idx="2063">
                  <c:v>135.98443941669106</c:v>
                </c:pt>
                <c:pt idx="2064">
                  <c:v>135.98443941669106</c:v>
                </c:pt>
                <c:pt idx="2065">
                  <c:v>135.98443941669106</c:v>
                </c:pt>
                <c:pt idx="2066">
                  <c:v>135.98443941669106</c:v>
                </c:pt>
                <c:pt idx="2067">
                  <c:v>135.98443941669106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671040"/>
        <c:axId val="125432960"/>
      </c:scatterChart>
      <c:valAx>
        <c:axId val="119671040"/>
        <c:scaling>
          <c:orientation val="minMax"/>
          <c:max val="600"/>
          <c:min val="200"/>
        </c:scaling>
        <c:delete val="0"/>
        <c:axPos val="b"/>
        <c:title>
          <c:tx>
            <c:rich>
              <a:bodyPr/>
              <a:lstStyle/>
              <a:p>
                <a:pPr>
                  <a:defRPr sz="10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wavelength [nm]</a:t>
                </a:r>
              </a:p>
            </c:rich>
          </c:tx>
          <c:layout>
            <c:manualLayout>
              <c:xMode val="edge"/>
              <c:yMode val="edge"/>
              <c:x val="0.44620888139481818"/>
              <c:y val="0.949458483754512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25432960"/>
        <c:crossesAt val="1.0000000000000037E-3"/>
        <c:crossBetween val="midCat"/>
      </c:valAx>
      <c:valAx>
        <c:axId val="125432960"/>
        <c:scaling>
          <c:logBase val="10"/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Ocean signal [counts/s]    .</a:t>
                </a:r>
              </a:p>
            </c:rich>
          </c:tx>
          <c:layout>
            <c:manualLayout>
              <c:xMode val="edge"/>
              <c:yMode val="edge"/>
              <c:x val="1.2345700275745899E-2"/>
              <c:y val="0.3104693140794235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9671040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52517886313161888"/>
          <c:y val="0.67423094315697263"/>
          <c:w val="0.19764574882685118"/>
          <c:h val="0.1673505731854566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short and long combined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1324060102243318"/>
          <c:y val="0.10117145899893504"/>
          <c:w val="0.8275268363516346"/>
          <c:h val="0.75079989329556496"/>
        </c:manualLayout>
      </c:layout>
      <c:scatterChart>
        <c:scatterStyle val="lineMarker"/>
        <c:varyColors val="0"/>
        <c:ser>
          <c:idx val="3"/>
          <c:order val="0"/>
          <c:tx>
            <c:strRef>
              <c:f>calc!$J$5</c:f>
              <c:strCache>
                <c:ptCount val="1"/>
                <c:pt idx="0">
                  <c:v>long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calc!$A$6:$A$650</c:f>
              <c:numCache>
                <c:formatCode>#,##0.0\ _m_k</c:formatCode>
                <c:ptCount val="645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</c:numCache>
            </c:numRef>
          </c:xVal>
          <c:yVal>
            <c:numRef>
              <c:f>calc!$J$6:$J$650</c:f>
              <c:numCache>
                <c:formatCode>General</c:formatCode>
                <c:ptCount val="645"/>
                <c:pt idx="0">
                  <c:v>159.71244762674345</c:v>
                </c:pt>
                <c:pt idx="1">
                  <c:v>1.8253474156637974</c:v>
                </c:pt>
                <c:pt idx="2">
                  <c:v>-7.3014040477129596</c:v>
                </c:pt>
                <c:pt idx="3">
                  <c:v>25.554732879860111</c:v>
                </c:pt>
                <c:pt idx="4">
                  <c:v>-12.777472185991764</c:v>
                </c:pt>
                <c:pt idx="5">
                  <c:v>4.5633658416960037</c:v>
                </c:pt>
                <c:pt idx="6">
                  <c:v>11.864732484458079</c:v>
                </c:pt>
                <c:pt idx="7">
                  <c:v>6.3887096606486322</c:v>
                </c:pt>
                <c:pt idx="8">
                  <c:v>24.642068705614324</c:v>
                </c:pt>
                <c:pt idx="9">
                  <c:v>-21.904281177895783</c:v>
                </c:pt>
                <c:pt idx="10">
                  <c:v>43.807940781578395</c:v>
                </c:pt>
                <c:pt idx="11">
                  <c:v>23.7294041715076</c:v>
                </c:pt>
                <c:pt idx="12">
                  <c:v>17.340742357339288</c:v>
                </c:pt>
                <c:pt idx="13">
                  <c:v>20.078742436638674</c:v>
                </c:pt>
                <c:pt idx="14">
                  <c:v>-10.039436498863413</c:v>
                </c:pt>
                <c:pt idx="15">
                  <c:v>-9.1267586555817211</c:v>
                </c:pt>
                <c:pt idx="16">
                  <c:v>10.039392982095448</c:v>
                </c:pt>
                <c:pt idx="17">
                  <c:v>29.205385978064747</c:v>
                </c:pt>
                <c:pt idx="18">
                  <c:v>39.244652304748122</c:v>
                </c:pt>
                <c:pt idx="19">
                  <c:v>54.759796401070155</c:v>
                </c:pt>
                <c:pt idx="20">
                  <c:v>45.633253652161031</c:v>
                </c:pt>
                <c:pt idx="21">
                  <c:v>0</c:v>
                </c:pt>
                <c:pt idx="22">
                  <c:v>-8.2140811718635742</c:v>
                </c:pt>
                <c:pt idx="23">
                  <c:v>9.1267226913102455</c:v>
                </c:pt>
                <c:pt idx="24">
                  <c:v>42.895283806239995</c:v>
                </c:pt>
                <c:pt idx="25">
                  <c:v>-28.293068859826167</c:v>
                </c:pt>
                <c:pt idx="26">
                  <c:v>-2.7380238207969505</c:v>
                </c:pt>
                <c:pt idx="27">
                  <c:v>17.340742357339288</c:v>
                </c:pt>
                <c:pt idx="28">
                  <c:v>58.410403417575459</c:v>
                </c:pt>
                <c:pt idx="29">
                  <c:v>20.991408410108594</c:v>
                </c:pt>
                <c:pt idx="30">
                  <c:v>68.449542998473859</c:v>
                </c:pt>
                <c:pt idx="31">
                  <c:v>-42.896078256051453</c:v>
                </c:pt>
                <c:pt idx="32">
                  <c:v>9.1267226913102455</c:v>
                </c:pt>
                <c:pt idx="33">
                  <c:v>-27.380383827029721</c:v>
                </c:pt>
                <c:pt idx="34">
                  <c:v>54.759796401070155</c:v>
                </c:pt>
                <c:pt idx="35">
                  <c:v>-14.60283110840275</c:v>
                </c:pt>
                <c:pt idx="36">
                  <c:v>-6.3887272831421633</c:v>
                </c:pt>
                <c:pt idx="37">
                  <c:v>3.6506933926917631</c:v>
                </c:pt>
                <c:pt idx="38">
                  <c:v>45.633253652161031</c:v>
                </c:pt>
                <c:pt idx="39">
                  <c:v>-28.293068859828246</c:v>
                </c:pt>
                <c:pt idx="40">
                  <c:v>62.061004671565762</c:v>
                </c:pt>
                <c:pt idx="41">
                  <c:v>17.340742357341362</c:v>
                </c:pt>
                <c:pt idx="42">
                  <c:v>25.554732879858037</c:v>
                </c:pt>
                <c:pt idx="43">
                  <c:v>22.816739277550074</c:v>
                </c:pt>
                <c:pt idx="44">
                  <c:v>-16.428191468862039</c:v>
                </c:pt>
                <c:pt idx="45">
                  <c:v>69.362189889974076</c:v>
                </c:pt>
                <c:pt idx="46">
                  <c:v>-10.039436498861338</c:v>
                </c:pt>
                <c:pt idx="47">
                  <c:v>-10.952114701696368</c:v>
                </c:pt>
                <c:pt idx="48">
                  <c:v>57.497752203663779</c:v>
                </c:pt>
                <c:pt idx="49">
                  <c:v>-29.205754252014714</c:v>
                </c:pt>
                <c:pt idx="50">
                  <c:v>7.3013810305787468</c:v>
                </c:pt>
                <c:pt idx="51">
                  <c:v>-14.60283110840275</c:v>
                </c:pt>
                <c:pt idx="52">
                  <c:v>70.274836421223966</c:v>
                </c:pt>
                <c:pt idx="53">
                  <c:v>49.283875072715475</c:v>
                </c:pt>
                <c:pt idx="54">
                  <c:v>-19.166234705754782</c:v>
                </c:pt>
                <c:pt idx="55">
                  <c:v>28.292723243347279</c:v>
                </c:pt>
                <c:pt idx="56">
                  <c:v>25.554732879860111</c:v>
                </c:pt>
                <c:pt idx="57">
                  <c:v>-18.25355326730854</c:v>
                </c:pt>
                <c:pt idx="58">
                  <c:v>9.1267226913102455</c:v>
                </c:pt>
                <c:pt idx="59">
                  <c:v>10.952062913146724</c:v>
                </c:pt>
                <c:pt idx="60">
                  <c:v>-39.245317283471415</c:v>
                </c:pt>
                <c:pt idx="61">
                  <c:v>-58.411876510813528</c:v>
                </c:pt>
                <c:pt idx="62">
                  <c:v>4.5633658416960037</c:v>
                </c:pt>
                <c:pt idx="63">
                  <c:v>20.991408410106519</c:v>
                </c:pt>
                <c:pt idx="64">
                  <c:v>7.3013810305787468</c:v>
                </c:pt>
                <c:pt idx="65">
                  <c:v>26.467396694234846</c:v>
                </c:pt>
                <c:pt idx="66">
                  <c:v>22.816739277550074</c:v>
                </c:pt>
                <c:pt idx="67">
                  <c:v>42.895283806239995</c:v>
                </c:pt>
                <c:pt idx="68">
                  <c:v>51.109183622561574</c:v>
                </c:pt>
                <c:pt idx="69">
                  <c:v>-10.039436498861338</c:v>
                </c:pt>
                <c:pt idx="70">
                  <c:v>-10.952114701696368</c:v>
                </c:pt>
                <c:pt idx="71">
                  <c:v>45.633253652161031</c:v>
                </c:pt>
                <c:pt idx="72">
                  <c:v>20.078742436638674</c:v>
                </c:pt>
                <c:pt idx="73">
                  <c:v>11.864732484458079</c:v>
                </c:pt>
                <c:pt idx="74">
                  <c:v>-26.467699153631486</c:v>
                </c:pt>
                <c:pt idx="75">
                  <c:v>-39.245317283471415</c:v>
                </c:pt>
                <c:pt idx="76">
                  <c:v>38.331993529382679</c:v>
                </c:pt>
                <c:pt idx="77">
                  <c:v>38.331993529382679</c:v>
                </c:pt>
                <c:pt idx="78">
                  <c:v>14.602739039873798</c:v>
                </c:pt>
                <c:pt idx="79">
                  <c:v>-47.459537555031766</c:v>
                </c:pt>
                <c:pt idx="80">
                  <c:v>-13.690151467435841</c:v>
                </c:pt>
                <c:pt idx="81">
                  <c:v>62.973654084610502</c:v>
                </c:pt>
                <c:pt idx="82">
                  <c:v>-18.25355326730854</c:v>
                </c:pt>
                <c:pt idx="83">
                  <c:v>-19.166234705754782</c:v>
                </c:pt>
                <c:pt idx="84">
                  <c:v>10.952062913146724</c:v>
                </c:pt>
                <c:pt idx="85">
                  <c:v>-2.7380238207948748</c:v>
                </c:pt>
                <c:pt idx="86">
                  <c:v>14.602739039873798</c:v>
                </c:pt>
                <c:pt idx="87">
                  <c:v>54.759796401070155</c:v>
                </c:pt>
                <c:pt idx="88">
                  <c:v>-4.5633748327642536</c:v>
                </c:pt>
                <c:pt idx="89">
                  <c:v>12.777401696021414</c:v>
                </c:pt>
                <c:pt idx="90">
                  <c:v>34.681354828183075</c:v>
                </c:pt>
                <c:pt idx="91">
                  <c:v>-0.91267424729901991</c:v>
                </c:pt>
                <c:pt idx="92">
                  <c:v>-31.031126114527037</c:v>
                </c:pt>
                <c:pt idx="93">
                  <c:v>36.506674898713584</c:v>
                </c:pt>
                <c:pt idx="94">
                  <c:v>48.371220257673443</c:v>
                </c:pt>
                <c:pt idx="95">
                  <c:v>2.7380205840102763</c:v>
                </c:pt>
                <c:pt idx="96">
                  <c:v>15.515407172146691</c:v>
                </c:pt>
                <c:pt idx="97">
                  <c:v>-18.25355326730854</c:v>
                </c:pt>
                <c:pt idx="98">
                  <c:v>-49.284923789207383</c:v>
                </c:pt>
                <c:pt idx="99">
                  <c:v>43.807940781578395</c:v>
                </c:pt>
                <c:pt idx="100">
                  <c:v>55.672448695403162</c:v>
                </c:pt>
                <c:pt idx="101">
                  <c:v>-26.467699153631486</c:v>
                </c:pt>
                <c:pt idx="102">
                  <c:v>29.205385978064747</c:v>
                </c:pt>
                <c:pt idx="103">
                  <c:v>-0.91267424729901991</c:v>
                </c:pt>
                <c:pt idx="104">
                  <c:v>4.5633658416960037</c:v>
                </c:pt>
                <c:pt idx="105">
                  <c:v>-28.293068859828246</c:v>
                </c:pt>
                <c:pt idx="106">
                  <c:v>40.157310720126233</c:v>
                </c:pt>
                <c:pt idx="107">
                  <c:v>-0.91267424729901991</c:v>
                </c:pt>
                <c:pt idx="108">
                  <c:v>-18.25355326730854</c:v>
                </c:pt>
                <c:pt idx="109">
                  <c:v>31.943372022788523</c:v>
                </c:pt>
                <c:pt idx="110">
                  <c:v>52.934490732034391</c:v>
                </c:pt>
                <c:pt idx="111">
                  <c:v>35.59401504342803</c:v>
                </c:pt>
                <c:pt idx="112">
                  <c:v>54.759796401070155</c:v>
                </c:pt>
                <c:pt idx="113">
                  <c:v>4.5633658416960037</c:v>
                </c:pt>
                <c:pt idx="114">
                  <c:v>39.244652304748122</c:v>
                </c:pt>
                <c:pt idx="115">
                  <c:v>15.515407172146691</c:v>
                </c:pt>
                <c:pt idx="116">
                  <c:v>52.021837357349654</c:v>
                </c:pt>
                <c:pt idx="117">
                  <c:v>-17.340872188340192</c:v>
                </c:pt>
                <c:pt idx="118">
                  <c:v>-2.7380238207948748</c:v>
                </c:pt>
                <c:pt idx="119">
                  <c:v>31.943372022788523</c:v>
                </c:pt>
                <c:pt idx="120">
                  <c:v>-3.650699146975473</c:v>
                </c:pt>
                <c:pt idx="121">
                  <c:v>46.545909547387204</c:v>
                </c:pt>
                <c:pt idx="122">
                  <c:v>54.759796401070155</c:v>
                </c:pt>
                <c:pt idx="123">
                  <c:v>2.7380205840102763</c:v>
                </c:pt>
                <c:pt idx="124">
                  <c:v>-30.118440003583018</c:v>
                </c:pt>
                <c:pt idx="125">
                  <c:v>-61.149969330480396</c:v>
                </c:pt>
                <c:pt idx="126">
                  <c:v>-1.8253488542347343</c:v>
                </c:pt>
                <c:pt idx="127">
                  <c:v>-20.078916503672826</c:v>
                </c:pt>
                <c:pt idx="128">
                  <c:v>85.789772326162549</c:v>
                </c:pt>
                <c:pt idx="129">
                  <c:v>58.410403417573384</c:v>
                </c:pt>
                <c:pt idx="130">
                  <c:v>6.3887096606486322</c:v>
                </c:pt>
                <c:pt idx="131">
                  <c:v>31.943372022788523</c:v>
                </c:pt>
                <c:pt idx="132">
                  <c:v>25.554732879858037</c:v>
                </c:pt>
                <c:pt idx="133">
                  <c:v>52.021837357347579</c:v>
                </c:pt>
                <c:pt idx="134">
                  <c:v>53.847143746611934</c:v>
                </c:pt>
                <c:pt idx="135">
                  <c:v>36.506674898713584</c:v>
                </c:pt>
                <c:pt idx="136">
                  <c:v>48.371220257673443</c:v>
                </c:pt>
                <c:pt idx="137">
                  <c:v>20.078742436638674</c:v>
                </c:pt>
                <c:pt idx="138">
                  <c:v>15.515407172146691</c:v>
                </c:pt>
                <c:pt idx="139">
                  <c:v>-0.91267424730109514</c:v>
                </c:pt>
                <c:pt idx="140">
                  <c:v>36.506674898713584</c:v>
                </c:pt>
                <c:pt idx="141">
                  <c:v>-17.340872188342267</c:v>
                </c:pt>
                <c:pt idx="142">
                  <c:v>42.895283806239995</c:v>
                </c:pt>
                <c:pt idx="143">
                  <c:v>-33.769186603514818</c:v>
                </c:pt>
                <c:pt idx="144">
                  <c:v>70.274836421221892</c:v>
                </c:pt>
                <c:pt idx="145">
                  <c:v>63.886303137460494</c:v>
                </c:pt>
                <c:pt idx="146">
                  <c:v>58.410403417573384</c:v>
                </c:pt>
                <c:pt idx="147">
                  <c:v>13.690070547830731</c:v>
                </c:pt>
                <c:pt idx="148">
                  <c:v>42.89528380623792</c:v>
                </c:pt>
                <c:pt idx="149">
                  <c:v>6.3887096606486322</c:v>
                </c:pt>
                <c:pt idx="150">
                  <c:v>21.904074023747725</c:v>
                </c:pt>
                <c:pt idx="151">
                  <c:v>8.2140520408033648</c:v>
                </c:pt>
                <c:pt idx="152">
                  <c:v>36.506674898713584</c:v>
                </c:pt>
                <c:pt idx="153">
                  <c:v>-39.24531728347349</c:v>
                </c:pt>
                <c:pt idx="154">
                  <c:v>9.1267226913102455</c:v>
                </c:pt>
                <c:pt idx="155">
                  <c:v>52.021837357349654</c:v>
                </c:pt>
                <c:pt idx="156">
                  <c:v>1.8253474156637974</c:v>
                </c:pt>
                <c:pt idx="157">
                  <c:v>31.030710367796519</c:v>
                </c:pt>
                <c:pt idx="158">
                  <c:v>16.428074944637185</c:v>
                </c:pt>
                <c:pt idx="159">
                  <c:v>63.886303137460494</c:v>
                </c:pt>
                <c:pt idx="160">
                  <c:v>114.99407497872767</c:v>
                </c:pt>
                <c:pt idx="161">
                  <c:v>-13.690151467435841</c:v>
                </c:pt>
                <c:pt idx="162">
                  <c:v>25.554732879860111</c:v>
                </c:pt>
                <c:pt idx="163">
                  <c:v>-16.428191468862039</c:v>
                </c:pt>
                <c:pt idx="164">
                  <c:v>49.283875072715475</c:v>
                </c:pt>
                <c:pt idx="165">
                  <c:v>-19.166234705754782</c:v>
                </c:pt>
                <c:pt idx="166">
                  <c:v>-0.91267424729901991</c:v>
                </c:pt>
                <c:pt idx="167">
                  <c:v>-28.293068859826167</c:v>
                </c:pt>
                <c:pt idx="168">
                  <c:v>-1.825348854232659</c:v>
                </c:pt>
                <c:pt idx="169">
                  <c:v>-10.039436498861338</c:v>
                </c:pt>
                <c:pt idx="170">
                  <c:v>-15.515511108880176</c:v>
                </c:pt>
                <c:pt idx="171">
                  <c:v>-32.856499414501137</c:v>
                </c:pt>
                <c:pt idx="172">
                  <c:v>36.506674898713584</c:v>
                </c:pt>
                <c:pt idx="173">
                  <c:v>13.690070547830731</c:v>
                </c:pt>
                <c:pt idx="174">
                  <c:v>-86.705658130668553</c:v>
                </c:pt>
                <c:pt idx="175">
                  <c:v>28.292723243345204</c:v>
                </c:pt>
                <c:pt idx="176">
                  <c:v>-30.118440003583018</c:v>
                </c:pt>
                <c:pt idx="177">
                  <c:v>67.536895746727126</c:v>
                </c:pt>
                <c:pt idx="178">
                  <c:v>59.323054271328004</c:v>
                </c:pt>
                <c:pt idx="179">
                  <c:v>-12.777472185989687</c:v>
                </c:pt>
                <c:pt idx="180">
                  <c:v>4.5633658416960037</c:v>
                </c:pt>
                <c:pt idx="181">
                  <c:v>-44.72146089792642</c:v>
                </c:pt>
                <c:pt idx="182">
                  <c:v>40.157310720124158</c:v>
                </c:pt>
                <c:pt idx="183">
                  <c:v>54.759796401070155</c:v>
                </c:pt>
                <c:pt idx="184">
                  <c:v>21.90407402374565</c:v>
                </c:pt>
                <c:pt idx="185">
                  <c:v>25.554732879858037</c:v>
                </c:pt>
                <c:pt idx="186">
                  <c:v>19.16607610334809</c:v>
                </c:pt>
                <c:pt idx="187">
                  <c:v>56.58510062960508</c:v>
                </c:pt>
                <c:pt idx="188">
                  <c:v>16.428074944637185</c:v>
                </c:pt>
                <c:pt idx="189">
                  <c:v>10.039392982093371</c:v>
                </c:pt>
                <c:pt idx="190">
                  <c:v>29.205385978066822</c:v>
                </c:pt>
                <c:pt idx="191">
                  <c:v>-73.015075558567958</c:v>
                </c:pt>
                <c:pt idx="192">
                  <c:v>-16.428191468862039</c:v>
                </c:pt>
                <c:pt idx="193">
                  <c:v>-24.642330885060328</c:v>
                </c:pt>
                <c:pt idx="194">
                  <c:v>-13.690151467435841</c:v>
                </c:pt>
                <c:pt idx="195">
                  <c:v>5.4760379310169682</c:v>
                </c:pt>
                <c:pt idx="196">
                  <c:v>-48.372230492514937</c:v>
                </c:pt>
                <c:pt idx="197">
                  <c:v>3.6506933926917631</c:v>
                </c:pt>
                <c:pt idx="198">
                  <c:v>0</c:v>
                </c:pt>
                <c:pt idx="199">
                  <c:v>96.741429082082377</c:v>
                </c:pt>
                <c:pt idx="200">
                  <c:v>114.08144610951159</c:v>
                </c:pt>
                <c:pt idx="201">
                  <c:v>24.64206870561225</c:v>
                </c:pt>
                <c:pt idx="202">
                  <c:v>5.4760379310169682</c:v>
                </c:pt>
                <c:pt idx="203">
                  <c:v>-69.364267179641345</c:v>
                </c:pt>
                <c:pt idx="204">
                  <c:v>-8.2140811718635742</c:v>
                </c:pt>
                <c:pt idx="205">
                  <c:v>20.078742436636599</c:v>
                </c:pt>
                <c:pt idx="206">
                  <c:v>41.98262647087811</c:v>
                </c:pt>
                <c:pt idx="207">
                  <c:v>49.283875072717549</c:v>
                </c:pt>
                <c:pt idx="208">
                  <c:v>21.90407402374565</c:v>
                </c:pt>
                <c:pt idx="209">
                  <c:v>28.292723243347279</c:v>
                </c:pt>
                <c:pt idx="210">
                  <c:v>17.340742357341362</c:v>
                </c:pt>
                <c:pt idx="211">
                  <c:v>1.8253474156617224</c:v>
                </c:pt>
                <c:pt idx="212">
                  <c:v>-21.904281177893708</c:v>
                </c:pt>
                <c:pt idx="213">
                  <c:v>-23.729647289903756</c:v>
                </c:pt>
                <c:pt idx="214">
                  <c:v>41.069968775504869</c:v>
                </c:pt>
                <c:pt idx="215">
                  <c:v>-13.690151467435841</c:v>
                </c:pt>
                <c:pt idx="216">
                  <c:v>-42.896078256051453</c:v>
                </c:pt>
                <c:pt idx="217">
                  <c:v>0.9126738876562851</c:v>
                </c:pt>
                <c:pt idx="218">
                  <c:v>-20.0789165036749</c:v>
                </c:pt>
                <c:pt idx="219">
                  <c:v>41.98262647087811</c:v>
                </c:pt>
                <c:pt idx="220">
                  <c:v>36.506674898713584</c:v>
                </c:pt>
                <c:pt idx="221">
                  <c:v>-14.602831108400675</c:v>
                </c:pt>
                <c:pt idx="222">
                  <c:v>13.690070547830731</c:v>
                </c:pt>
                <c:pt idx="223">
                  <c:v>19.166076103350168</c:v>
                </c:pt>
                <c:pt idx="224">
                  <c:v>9.1267226913102455</c:v>
                </c:pt>
                <c:pt idx="225">
                  <c:v>-6.3887272831421633</c:v>
                </c:pt>
                <c:pt idx="226">
                  <c:v>45.633253652161031</c:v>
                </c:pt>
                <c:pt idx="227">
                  <c:v>-36.507250326570158</c:v>
                </c:pt>
                <c:pt idx="228">
                  <c:v>-16.428191468862039</c:v>
                </c:pt>
                <c:pt idx="229">
                  <c:v>42.895283806239995</c:v>
                </c:pt>
                <c:pt idx="230">
                  <c:v>22.816739277550074</c:v>
                </c:pt>
                <c:pt idx="231">
                  <c:v>-24.642330885058254</c:v>
                </c:pt>
                <c:pt idx="232">
                  <c:v>52.021837357349654</c:v>
                </c:pt>
                <c:pt idx="233">
                  <c:v>31.943372022788523</c:v>
                </c:pt>
                <c:pt idx="234">
                  <c:v>8.2140520408033648</c:v>
                </c:pt>
                <c:pt idx="235">
                  <c:v>-19.166234705754782</c:v>
                </c:pt>
                <c:pt idx="236">
                  <c:v>17.340742357341362</c:v>
                </c:pt>
                <c:pt idx="237">
                  <c:v>55.672448695405244</c:v>
                </c:pt>
                <c:pt idx="238">
                  <c:v>-16.428191468864114</c:v>
                </c:pt>
                <c:pt idx="239">
                  <c:v>16.428074944637185</c:v>
                </c:pt>
                <c:pt idx="240">
                  <c:v>-31.943812584834433</c:v>
                </c:pt>
                <c:pt idx="241">
                  <c:v>-30.118440003583018</c:v>
                </c:pt>
                <c:pt idx="242">
                  <c:v>62.061004671565762</c:v>
                </c:pt>
                <c:pt idx="243">
                  <c:v>33.768694252990869</c:v>
                </c:pt>
                <c:pt idx="244">
                  <c:v>55.672448695403162</c:v>
                </c:pt>
                <c:pt idx="245">
                  <c:v>-16.428191468862039</c:v>
                </c:pt>
                <c:pt idx="246">
                  <c:v>40.157310720124158</c:v>
                </c:pt>
                <c:pt idx="247">
                  <c:v>-10.952114701696368</c:v>
                </c:pt>
                <c:pt idx="248">
                  <c:v>-25.555014839637579</c:v>
                </c:pt>
                <c:pt idx="249">
                  <c:v>88.527691381001034</c:v>
                </c:pt>
                <c:pt idx="250">
                  <c:v>28.292723243345204</c:v>
                </c:pt>
                <c:pt idx="251">
                  <c:v>-46.546844976770238</c:v>
                </c:pt>
                <c:pt idx="252">
                  <c:v>12.777401696023489</c:v>
                </c:pt>
                <c:pt idx="253">
                  <c:v>51.109183622563648</c:v>
                </c:pt>
                <c:pt idx="254">
                  <c:v>-14.602831108400675</c:v>
                </c:pt>
                <c:pt idx="255">
                  <c:v>47.458565082562068</c:v>
                </c:pt>
                <c:pt idx="256">
                  <c:v>62.061004671565762</c:v>
                </c:pt>
                <c:pt idx="257">
                  <c:v>-10.039436498861338</c:v>
                </c:pt>
                <c:pt idx="258">
                  <c:v>-17.340872188342267</c:v>
                </c:pt>
                <c:pt idx="259">
                  <c:v>-19.166234705754782</c:v>
                </c:pt>
                <c:pt idx="260">
                  <c:v>-28.293068859826167</c:v>
                </c:pt>
                <c:pt idx="261">
                  <c:v>-2.7380238207948748</c:v>
                </c:pt>
                <c:pt idx="262">
                  <c:v>18.253409410246991</c:v>
                </c:pt>
                <c:pt idx="263">
                  <c:v>25.554732879858037</c:v>
                </c:pt>
                <c:pt idx="264">
                  <c:v>50.19652952768223</c:v>
                </c:pt>
                <c:pt idx="265">
                  <c:v>-2.7380238207948748</c:v>
                </c:pt>
                <c:pt idx="266">
                  <c:v>66.624248134745926</c:v>
                </c:pt>
                <c:pt idx="267">
                  <c:v>94.003519759175532</c:v>
                </c:pt>
                <c:pt idx="268">
                  <c:v>3.6506933926917631</c:v>
                </c:pt>
                <c:pt idx="269">
                  <c:v>31.030710367794445</c:v>
                </c:pt>
                <c:pt idx="270">
                  <c:v>-31.943812584834433</c:v>
                </c:pt>
                <c:pt idx="271">
                  <c:v>28.292723243345204</c:v>
                </c:pt>
                <c:pt idx="272">
                  <c:v>-36.507250326570158</c:v>
                </c:pt>
                <c:pt idx="273">
                  <c:v>-4.5633748327642536</c:v>
                </c:pt>
                <c:pt idx="274">
                  <c:v>104.95513758354109</c:v>
                </c:pt>
                <c:pt idx="275">
                  <c:v>-69.36426717964342</c:v>
                </c:pt>
                <c:pt idx="276">
                  <c:v>-3.650699146975473</c:v>
                </c:pt>
                <c:pt idx="277">
                  <c:v>10.039392982093371</c:v>
                </c:pt>
                <c:pt idx="278">
                  <c:v>53.847143746611934</c:v>
                </c:pt>
                <c:pt idx="279">
                  <c:v>58.410403417573384</c:v>
                </c:pt>
                <c:pt idx="280">
                  <c:v>-35.594562059558562</c:v>
                </c:pt>
                <c:pt idx="281">
                  <c:v>-18.25355326730854</c:v>
                </c:pt>
                <c:pt idx="282">
                  <c:v>19.16607610334809</c:v>
                </c:pt>
                <c:pt idx="283">
                  <c:v>-10.952114701696368</c:v>
                </c:pt>
                <c:pt idx="284">
                  <c:v>-18.25355326730854</c:v>
                </c:pt>
                <c:pt idx="285">
                  <c:v>56.58510062960508</c:v>
                </c:pt>
                <c:pt idx="286">
                  <c:v>-23.729647289905834</c:v>
                </c:pt>
                <c:pt idx="287">
                  <c:v>0.91267388765836033</c:v>
                </c:pt>
                <c:pt idx="288">
                  <c:v>-37.419938952900019</c:v>
                </c:pt>
                <c:pt idx="289">
                  <c:v>0.9126738876562851</c:v>
                </c:pt>
                <c:pt idx="290">
                  <c:v>53.847143746611934</c:v>
                </c:pt>
                <c:pt idx="291">
                  <c:v>0.9126738876562851</c:v>
                </c:pt>
                <c:pt idx="292">
                  <c:v>69.36218988997615</c:v>
                </c:pt>
                <c:pt idx="293">
                  <c:v>22.816739277550074</c:v>
                </c:pt>
                <c:pt idx="294">
                  <c:v>30.118048352885221</c:v>
                </c:pt>
                <c:pt idx="295">
                  <c:v>-101.30903520437089</c:v>
                </c:pt>
                <c:pt idx="296">
                  <c:v>10.039392982095448</c:v>
                </c:pt>
                <c:pt idx="297">
                  <c:v>-21.904281177893708</c:v>
                </c:pt>
                <c:pt idx="298">
                  <c:v>-8.2140811718635742</c:v>
                </c:pt>
                <c:pt idx="299">
                  <c:v>-31.943812584834433</c:v>
                </c:pt>
                <c:pt idx="300">
                  <c:v>17.340742357341362</c:v>
                </c:pt>
                <c:pt idx="301">
                  <c:v>36.506674898713584</c:v>
                </c:pt>
                <c:pt idx="302">
                  <c:v>-3.6506991469733974</c:v>
                </c:pt>
                <c:pt idx="303">
                  <c:v>9.1267226913102455</c:v>
                </c:pt>
                <c:pt idx="304">
                  <c:v>31.030710367794445</c:v>
                </c:pt>
                <c:pt idx="305">
                  <c:v>49.283875072717549</c:v>
                </c:pt>
                <c:pt idx="306">
                  <c:v>40.157310720124158</c:v>
                </c:pt>
                <c:pt idx="307">
                  <c:v>52.021837357349654</c:v>
                </c:pt>
                <c:pt idx="308">
                  <c:v>-1.8253488542347343</c:v>
                </c:pt>
                <c:pt idx="309">
                  <c:v>-5.4760508781572437</c:v>
                </c:pt>
                <c:pt idx="310">
                  <c:v>-31.031126114527037</c:v>
                </c:pt>
                <c:pt idx="311">
                  <c:v>55.672448695403162</c:v>
                </c:pt>
                <c:pt idx="312">
                  <c:v>0</c:v>
                </c:pt>
                <c:pt idx="313">
                  <c:v>-59.32457375826106</c:v>
                </c:pt>
                <c:pt idx="314">
                  <c:v>21.904074023747725</c:v>
                </c:pt>
                <c:pt idx="315">
                  <c:v>73.925418943536926</c:v>
                </c:pt>
                <c:pt idx="316">
                  <c:v>90.352968948816709</c:v>
                </c:pt>
                <c:pt idx="317">
                  <c:v>-20.991598661056571</c:v>
                </c:pt>
                <c:pt idx="318">
                  <c:v>20.078742436636599</c:v>
                </c:pt>
                <c:pt idx="319">
                  <c:v>50.19652952768223</c:v>
                </c:pt>
                <c:pt idx="320">
                  <c:v>52.934490732034391</c:v>
                </c:pt>
                <c:pt idx="321">
                  <c:v>4.5633658416960037</c:v>
                </c:pt>
                <c:pt idx="322">
                  <c:v>38.331993529382679</c:v>
                </c:pt>
                <c:pt idx="323">
                  <c:v>14.602739039875875</c:v>
                </c:pt>
                <c:pt idx="324">
                  <c:v>2.7380205840102763</c:v>
                </c:pt>
                <c:pt idx="325">
                  <c:v>51.109183622563648</c:v>
                </c:pt>
                <c:pt idx="326">
                  <c:v>41.069968775504869</c:v>
                </c:pt>
                <c:pt idx="327">
                  <c:v>-42.896078256051453</c:v>
                </c:pt>
                <c:pt idx="328">
                  <c:v>12.777401696021414</c:v>
                </c:pt>
                <c:pt idx="329">
                  <c:v>2.7380205840102763</c:v>
                </c:pt>
                <c:pt idx="330">
                  <c:v>-63.888065381989755</c:v>
                </c:pt>
                <c:pt idx="331">
                  <c:v>-68.451565982437515</c:v>
                </c:pt>
                <c:pt idx="332">
                  <c:v>13.690070547830731</c:v>
                </c:pt>
                <c:pt idx="333">
                  <c:v>2.7380205840102763</c:v>
                </c:pt>
                <c:pt idx="334">
                  <c:v>1.8253474156637974</c:v>
                </c:pt>
                <c:pt idx="335">
                  <c:v>51.109183622563648</c:v>
                </c:pt>
                <c:pt idx="336">
                  <c:v>-3.6506991469733974</c:v>
                </c:pt>
                <c:pt idx="337">
                  <c:v>-22.816964054180211</c:v>
                </c:pt>
                <c:pt idx="338">
                  <c:v>108.605665321084</c:v>
                </c:pt>
                <c:pt idx="339">
                  <c:v>50.19652952768223</c:v>
                </c:pt>
                <c:pt idx="340">
                  <c:v>26.467396694234846</c:v>
                </c:pt>
                <c:pt idx="341">
                  <c:v>20.078742436638674</c:v>
                </c:pt>
                <c:pt idx="342">
                  <c:v>114.99407497872976</c:v>
                </c:pt>
                <c:pt idx="343">
                  <c:v>15.515407172146691</c:v>
                </c:pt>
                <c:pt idx="344">
                  <c:v>-20.991598661056571</c:v>
                </c:pt>
                <c:pt idx="345">
                  <c:v>13.690070547830731</c:v>
                </c:pt>
                <c:pt idx="346">
                  <c:v>-13.690151467435841</c:v>
                </c:pt>
                <c:pt idx="347">
                  <c:v>44.720597396887378</c:v>
                </c:pt>
                <c:pt idx="348">
                  <c:v>54.759796401070155</c:v>
                </c:pt>
                <c:pt idx="349">
                  <c:v>18.253409410246991</c:v>
                </c:pt>
                <c:pt idx="350">
                  <c:v>58.410403417573384</c:v>
                </c:pt>
                <c:pt idx="351">
                  <c:v>24.642068705614324</c:v>
                </c:pt>
                <c:pt idx="352">
                  <c:v>66.624248134745926</c:v>
                </c:pt>
                <c:pt idx="353">
                  <c:v>18.253409410246991</c:v>
                </c:pt>
                <c:pt idx="354">
                  <c:v>46.545909547389279</c:v>
                </c:pt>
                <c:pt idx="355">
                  <c:v>24.642068705614324</c:v>
                </c:pt>
                <c:pt idx="356">
                  <c:v>24.642068705614324</c:v>
                </c:pt>
                <c:pt idx="357">
                  <c:v>48.371220257673443</c:v>
                </c:pt>
                <c:pt idx="358">
                  <c:v>51.109183622561574</c:v>
                </c:pt>
                <c:pt idx="359">
                  <c:v>-56.586483093279973</c:v>
                </c:pt>
                <c:pt idx="360">
                  <c:v>-25.555014839637579</c:v>
                </c:pt>
                <c:pt idx="361">
                  <c:v>83.051850027769433</c:v>
                </c:pt>
                <c:pt idx="362">
                  <c:v>6.3887096606486322</c:v>
                </c:pt>
                <c:pt idx="363">
                  <c:v>-53.848395660511514</c:v>
                </c:pt>
                <c:pt idx="364">
                  <c:v>4.5633658416960037</c:v>
                </c:pt>
                <c:pt idx="365">
                  <c:v>10.039392982095448</c:v>
                </c:pt>
                <c:pt idx="366">
                  <c:v>10.952062913146724</c:v>
                </c:pt>
                <c:pt idx="367">
                  <c:v>-17.340872188342267</c:v>
                </c:pt>
                <c:pt idx="368">
                  <c:v>-1.825348854232659</c:v>
                </c:pt>
                <c:pt idx="369">
                  <c:v>1.8253474156617224</c:v>
                </c:pt>
                <c:pt idx="370">
                  <c:v>21.90407402374565</c:v>
                </c:pt>
                <c:pt idx="371">
                  <c:v>74.838063673403909</c:v>
                </c:pt>
                <c:pt idx="372">
                  <c:v>24.64206870561225</c:v>
                </c:pt>
                <c:pt idx="373">
                  <c:v>0</c:v>
                </c:pt>
                <c:pt idx="374">
                  <c:v>11.864732484458079</c:v>
                </c:pt>
                <c:pt idx="375">
                  <c:v>19.16607610334809</c:v>
                </c:pt>
                <c:pt idx="376">
                  <c:v>18.253409410246991</c:v>
                </c:pt>
                <c:pt idx="377">
                  <c:v>61.148354898332137</c:v>
                </c:pt>
                <c:pt idx="378">
                  <c:v>-29.205754252014714</c:v>
                </c:pt>
                <c:pt idx="379">
                  <c:v>38.331993529382679</c:v>
                </c:pt>
                <c:pt idx="380">
                  <c:v>21.90407402374565</c:v>
                </c:pt>
                <c:pt idx="381">
                  <c:v>-13.690151467435841</c:v>
                </c:pt>
                <c:pt idx="382">
                  <c:v>44.720597396889453</c:v>
                </c:pt>
                <c:pt idx="383">
                  <c:v>-9.1267586555817211</c:v>
                </c:pt>
                <c:pt idx="384">
                  <c:v>31.030710367794445</c:v>
                </c:pt>
                <c:pt idx="385">
                  <c:v>-5.476050878155168</c:v>
                </c:pt>
                <c:pt idx="386">
                  <c:v>17.340742357341362</c:v>
                </c:pt>
                <c:pt idx="387">
                  <c:v>36.506674898713584</c:v>
                </c:pt>
                <c:pt idx="388">
                  <c:v>79.401281918085928</c:v>
                </c:pt>
                <c:pt idx="389">
                  <c:v>9.1267226913102455</c:v>
                </c:pt>
                <c:pt idx="390">
                  <c:v>-20.991598661056571</c:v>
                </c:pt>
                <c:pt idx="391">
                  <c:v>52.934490732034391</c:v>
                </c:pt>
                <c:pt idx="392">
                  <c:v>83.051850027767372</c:v>
                </c:pt>
                <c:pt idx="393">
                  <c:v>-42.896078256051453</c:v>
                </c:pt>
                <c:pt idx="394">
                  <c:v>-48.372230492517012</c:v>
                </c:pt>
                <c:pt idx="395">
                  <c:v>74.838063673401848</c:v>
                </c:pt>
                <c:pt idx="396">
                  <c:v>-20.991598661056571</c:v>
                </c:pt>
                <c:pt idx="397">
                  <c:v>54.759796401070155</c:v>
                </c:pt>
                <c:pt idx="398">
                  <c:v>-8.2140811718635742</c:v>
                </c:pt>
                <c:pt idx="399">
                  <c:v>3.6506933926917631</c:v>
                </c:pt>
                <c:pt idx="400">
                  <c:v>16.428074944637185</c:v>
                </c:pt>
                <c:pt idx="401">
                  <c:v>-4.5633748327642536</c:v>
                </c:pt>
                <c:pt idx="402">
                  <c:v>26.467396694232772</c:v>
                </c:pt>
                <c:pt idx="403">
                  <c:v>-10.039436498861338</c:v>
                </c:pt>
                <c:pt idx="404">
                  <c:v>20.991408410106519</c:v>
                </c:pt>
                <c:pt idx="405">
                  <c:v>3.6506933926896883</c:v>
                </c:pt>
                <c:pt idx="406">
                  <c:v>-15.515511108880176</c:v>
                </c:pt>
                <c:pt idx="407">
                  <c:v>21.904074023747725</c:v>
                </c:pt>
                <c:pt idx="408">
                  <c:v>-6.3887272831421633</c:v>
                </c:pt>
                <c:pt idx="409">
                  <c:v>-31.943812584834433</c:v>
                </c:pt>
                <c:pt idx="410">
                  <c:v>-7.3014040477129596</c:v>
                </c:pt>
                <c:pt idx="411">
                  <c:v>54.759796401070155</c:v>
                </c:pt>
                <c:pt idx="412">
                  <c:v>20.991408410106519</c:v>
                </c:pt>
                <c:pt idx="413">
                  <c:v>54.759796401070155</c:v>
                </c:pt>
                <c:pt idx="414">
                  <c:v>1.8253474156637974</c:v>
                </c:pt>
                <c:pt idx="415">
                  <c:v>27.380060148732557</c:v>
                </c:pt>
                <c:pt idx="416">
                  <c:v>74.838063673403909</c:v>
                </c:pt>
                <c:pt idx="417">
                  <c:v>44.720597396887378</c:v>
                </c:pt>
                <c:pt idx="418">
                  <c:v>34.681354828183075</c:v>
                </c:pt>
                <c:pt idx="419">
                  <c:v>-21.904281177895783</c:v>
                </c:pt>
                <c:pt idx="420">
                  <c:v>-32.856499414501137</c:v>
                </c:pt>
                <c:pt idx="421">
                  <c:v>6.3887096606486322</c:v>
                </c:pt>
                <c:pt idx="422">
                  <c:v>73.925418943534851</c:v>
                </c:pt>
                <c:pt idx="423">
                  <c:v>88.527691381003109</c:v>
                </c:pt>
                <c:pt idx="424">
                  <c:v>-11.864793264074505</c:v>
                </c:pt>
                <c:pt idx="425">
                  <c:v>-6.3887272831421633</c:v>
                </c:pt>
                <c:pt idx="426">
                  <c:v>57.497752203663779</c:v>
                </c:pt>
                <c:pt idx="427">
                  <c:v>7.3013810305787468</c:v>
                </c:pt>
                <c:pt idx="428">
                  <c:v>20.078742436638674</c:v>
                </c:pt>
                <c:pt idx="429">
                  <c:v>-55.673786923210479</c:v>
                </c:pt>
                <c:pt idx="430">
                  <c:v>-41.070697051211184</c:v>
                </c:pt>
                <c:pt idx="431">
                  <c:v>57.497752203663779</c:v>
                </c:pt>
                <c:pt idx="432">
                  <c:v>24.64206870561225</c:v>
                </c:pt>
                <c:pt idx="433">
                  <c:v>19.16607610334809</c:v>
                </c:pt>
                <c:pt idx="434">
                  <c:v>31.943372022788523</c:v>
                </c:pt>
                <c:pt idx="435">
                  <c:v>26.467396694232772</c:v>
                </c:pt>
                <c:pt idx="436">
                  <c:v>-13.690151467435841</c:v>
                </c:pt>
                <c:pt idx="437">
                  <c:v>-41.070697051211184</c:v>
                </c:pt>
                <c:pt idx="438">
                  <c:v>-13.690151467435841</c:v>
                </c:pt>
                <c:pt idx="439">
                  <c:v>45.633253652161031</c:v>
                </c:pt>
                <c:pt idx="440">
                  <c:v>-40.158006987700666</c:v>
                </c:pt>
                <c:pt idx="441">
                  <c:v>-19.166234705754782</c:v>
                </c:pt>
                <c:pt idx="442">
                  <c:v>19.16607610334809</c:v>
                </c:pt>
                <c:pt idx="443">
                  <c:v>16.42807494463926</c:v>
                </c:pt>
                <c:pt idx="444">
                  <c:v>10.039392982093371</c:v>
                </c:pt>
                <c:pt idx="445">
                  <c:v>38.331993529382679</c:v>
                </c:pt>
                <c:pt idx="446">
                  <c:v>60.235704764915511</c:v>
                </c:pt>
                <c:pt idx="447">
                  <c:v>10.952062913144649</c:v>
                </c:pt>
                <c:pt idx="448">
                  <c:v>38.331993529382679</c:v>
                </c:pt>
                <c:pt idx="449">
                  <c:v>31.943372022788523</c:v>
                </c:pt>
                <c:pt idx="450">
                  <c:v>1.8253474156617224</c:v>
                </c:pt>
                <c:pt idx="451">
                  <c:v>63.886303137460494</c:v>
                </c:pt>
                <c:pt idx="452">
                  <c:v>20.078742436636599</c:v>
                </c:pt>
                <c:pt idx="453">
                  <c:v>41.98262647087811</c:v>
                </c:pt>
                <c:pt idx="454">
                  <c:v>-4.5633748327642536</c:v>
                </c:pt>
                <c:pt idx="455">
                  <c:v>11.864732484460154</c:v>
                </c:pt>
                <c:pt idx="456">
                  <c:v>9.1267226913102455</c:v>
                </c:pt>
                <c:pt idx="457">
                  <c:v>-39.245317283471415</c:v>
                </c:pt>
                <c:pt idx="458">
                  <c:v>64.798951830103647</c:v>
                </c:pt>
                <c:pt idx="459">
                  <c:v>-39.24531728347349</c:v>
                </c:pt>
                <c:pt idx="460">
                  <c:v>9.1267226913102455</c:v>
                </c:pt>
                <c:pt idx="461">
                  <c:v>-19.166234705756857</c:v>
                </c:pt>
                <c:pt idx="462">
                  <c:v>39.244652304748122</c:v>
                </c:pt>
                <c:pt idx="463">
                  <c:v>-5.476050878155168</c:v>
                </c:pt>
                <c:pt idx="464">
                  <c:v>20.991408410106519</c:v>
                </c:pt>
                <c:pt idx="465">
                  <c:v>-6.3887272831421633</c:v>
                </c:pt>
                <c:pt idx="466">
                  <c:v>5.4760379310190439</c:v>
                </c:pt>
                <c:pt idx="467">
                  <c:v>-12.777472185991764</c:v>
                </c:pt>
                <c:pt idx="468">
                  <c:v>-60.237271364818746</c:v>
                </c:pt>
                <c:pt idx="469">
                  <c:v>4.5633658416960037</c:v>
                </c:pt>
                <c:pt idx="470">
                  <c:v>53.847143746609859</c:v>
                </c:pt>
                <c:pt idx="471">
                  <c:v>41.982626470880184</c:v>
                </c:pt>
                <c:pt idx="472">
                  <c:v>-45.634152757730305</c:v>
                </c:pt>
                <c:pt idx="473">
                  <c:v>20.078742436638674</c:v>
                </c:pt>
                <c:pt idx="474">
                  <c:v>24.642068705614324</c:v>
                </c:pt>
                <c:pt idx="475">
                  <c:v>16.428074944637185</c:v>
                </c:pt>
                <c:pt idx="476">
                  <c:v>15.515407172146691</c:v>
                </c:pt>
                <c:pt idx="477">
                  <c:v>33.768694252990869</c:v>
                </c:pt>
                <c:pt idx="478">
                  <c:v>38.331993529382679</c:v>
                </c:pt>
                <c:pt idx="479">
                  <c:v>69.362189889974076</c:v>
                </c:pt>
                <c:pt idx="480">
                  <c:v>83.051850027767372</c:v>
                </c:pt>
                <c:pt idx="481">
                  <c:v>-36.507250326570158</c:v>
                </c:pt>
                <c:pt idx="482">
                  <c:v>41.982626470880184</c:v>
                </c:pt>
                <c:pt idx="483">
                  <c:v>-53.848395660513589</c:v>
                </c:pt>
                <c:pt idx="484">
                  <c:v>13.690070547830731</c:v>
                </c:pt>
                <c:pt idx="485">
                  <c:v>1.8253474156637974</c:v>
                </c:pt>
                <c:pt idx="486">
                  <c:v>0.91267388765836033</c:v>
                </c:pt>
                <c:pt idx="487">
                  <c:v>51.109183622561574</c:v>
                </c:pt>
                <c:pt idx="488">
                  <c:v>-10.039436498863413</c:v>
                </c:pt>
                <c:pt idx="489">
                  <c:v>33.768694252990869</c:v>
                </c:pt>
                <c:pt idx="490">
                  <c:v>-7.3014040477129596</c:v>
                </c:pt>
                <c:pt idx="491">
                  <c:v>-15.515511108880176</c:v>
                </c:pt>
                <c:pt idx="492">
                  <c:v>40.157310720124158</c:v>
                </c:pt>
                <c:pt idx="493">
                  <c:v>26.467396694232772</c:v>
                </c:pt>
                <c:pt idx="494">
                  <c:v>33.768694252990869</c:v>
                </c:pt>
                <c:pt idx="495">
                  <c:v>32.856033317857367</c:v>
                </c:pt>
                <c:pt idx="496">
                  <c:v>-4.5633748327642536</c:v>
                </c:pt>
                <c:pt idx="497">
                  <c:v>26.467396694234846</c:v>
                </c:pt>
                <c:pt idx="498">
                  <c:v>-26.467699153631486</c:v>
                </c:pt>
                <c:pt idx="499">
                  <c:v>-75.753185612141763</c:v>
                </c:pt>
                <c:pt idx="500">
                  <c:v>-44.721460897924352</c:v>
                </c:pt>
                <c:pt idx="501">
                  <c:v>-12.777472185989687</c:v>
                </c:pt>
                <c:pt idx="502">
                  <c:v>124.1203438340882</c:v>
                </c:pt>
                <c:pt idx="503">
                  <c:v>11.864732484458079</c:v>
                </c:pt>
                <c:pt idx="504">
                  <c:v>8.2140520408033648</c:v>
                </c:pt>
                <c:pt idx="505">
                  <c:v>25.554732879858037</c:v>
                </c:pt>
                <c:pt idx="506">
                  <c:v>20.991408410106519</c:v>
                </c:pt>
                <c:pt idx="507">
                  <c:v>11.864732484458079</c:v>
                </c:pt>
                <c:pt idx="508">
                  <c:v>42.895283806239995</c:v>
                </c:pt>
                <c:pt idx="509">
                  <c:v>72.100128402932782</c:v>
                </c:pt>
                <c:pt idx="510">
                  <c:v>23.7294041715076</c:v>
                </c:pt>
                <c:pt idx="511">
                  <c:v>43.80794078158047</c:v>
                </c:pt>
                <c:pt idx="512">
                  <c:v>60.235704764915511</c:v>
                </c:pt>
                <c:pt idx="513">
                  <c:v>15.515407172146691</c:v>
                </c:pt>
                <c:pt idx="514">
                  <c:v>17.340742357339288</c:v>
                </c:pt>
                <c:pt idx="515">
                  <c:v>46.545909547387204</c:v>
                </c:pt>
                <c:pt idx="516">
                  <c:v>68.449542998473859</c:v>
                </c:pt>
                <c:pt idx="517">
                  <c:v>-95.832758038079803</c:v>
                </c:pt>
                <c:pt idx="518">
                  <c:v>52.021837357349654</c:v>
                </c:pt>
                <c:pt idx="519">
                  <c:v>50.19652952768223</c:v>
                </c:pt>
                <c:pt idx="520">
                  <c:v>67.536895746729201</c:v>
                </c:pt>
                <c:pt idx="521">
                  <c:v>19.16607610334809</c:v>
                </c:pt>
                <c:pt idx="522">
                  <c:v>42.895283806239995</c:v>
                </c:pt>
                <c:pt idx="523">
                  <c:v>6.3887096606465565</c:v>
                </c:pt>
                <c:pt idx="524">
                  <c:v>61.148354898332137</c:v>
                </c:pt>
                <c:pt idx="525">
                  <c:v>-32.856499414499062</c:v>
                </c:pt>
                <c:pt idx="526">
                  <c:v>-14.146491242978671</c:v>
                </c:pt>
                <c:pt idx="527">
                  <c:v>4.5633658416960037</c:v>
                </c:pt>
                <c:pt idx="528">
                  <c:v>-9.1267586555817211</c:v>
                </c:pt>
                <c:pt idx="529">
                  <c:v>74.838063673403909</c:v>
                </c:pt>
                <c:pt idx="530">
                  <c:v>-1.8253488542347343</c:v>
                </c:pt>
                <c:pt idx="531">
                  <c:v>11.864732484458079</c:v>
                </c:pt>
                <c:pt idx="532">
                  <c:v>-9.1267586555817211</c:v>
                </c:pt>
                <c:pt idx="533">
                  <c:v>4.5633658416960037</c:v>
                </c:pt>
                <c:pt idx="534">
                  <c:v>53.847143746611934</c:v>
                </c:pt>
                <c:pt idx="535">
                  <c:v>-15.515511108880176</c:v>
                </c:pt>
                <c:pt idx="536">
                  <c:v>11.864732484458079</c:v>
                </c:pt>
                <c:pt idx="537">
                  <c:v>38.331993529382679</c:v>
                </c:pt>
                <c:pt idx="538">
                  <c:v>-12.777472185991764</c:v>
                </c:pt>
                <c:pt idx="539">
                  <c:v>51.109183622563648</c:v>
                </c:pt>
                <c:pt idx="540">
                  <c:v>66.624248134745926</c:v>
                </c:pt>
                <c:pt idx="541">
                  <c:v>-20.991598661056571</c:v>
                </c:pt>
                <c:pt idx="542">
                  <c:v>-8.2140811718635742</c:v>
                </c:pt>
                <c:pt idx="543">
                  <c:v>73.012773853375876</c:v>
                </c:pt>
                <c:pt idx="544">
                  <c:v>43.80794078158047</c:v>
                </c:pt>
                <c:pt idx="545">
                  <c:v>39.244652304748122</c:v>
                </c:pt>
                <c:pt idx="546">
                  <c:v>64.798951830105722</c:v>
                </c:pt>
                <c:pt idx="547">
                  <c:v>66.624248134745926</c:v>
                </c:pt>
                <c:pt idx="548">
                  <c:v>47.458565082562068</c:v>
                </c:pt>
                <c:pt idx="549">
                  <c:v>42.895283806239995</c:v>
                </c:pt>
                <c:pt idx="550">
                  <c:v>66.624248134745926</c:v>
                </c:pt>
                <c:pt idx="551">
                  <c:v>67.536895746729201</c:v>
                </c:pt>
                <c:pt idx="552">
                  <c:v>49.283875072717549</c:v>
                </c:pt>
                <c:pt idx="553">
                  <c:v>4.5633658416960037</c:v>
                </c:pt>
                <c:pt idx="554">
                  <c:v>53.847143746611934</c:v>
                </c:pt>
                <c:pt idx="555">
                  <c:v>-22.816964054180211</c:v>
                </c:pt>
                <c:pt idx="556">
                  <c:v>14.602739039875875</c:v>
                </c:pt>
                <c:pt idx="557">
                  <c:v>8.2140520408033648</c:v>
                </c:pt>
                <c:pt idx="558">
                  <c:v>76.663352052232284</c:v>
                </c:pt>
                <c:pt idx="559">
                  <c:v>0</c:v>
                </c:pt>
                <c:pt idx="560">
                  <c:v>-6.3887272831421633</c:v>
                </c:pt>
                <c:pt idx="561">
                  <c:v>0.9126738876562851</c:v>
                </c:pt>
                <c:pt idx="562">
                  <c:v>-47.45953755503384</c:v>
                </c:pt>
                <c:pt idx="563">
                  <c:v>-1.8253488542347343</c:v>
                </c:pt>
                <c:pt idx="564">
                  <c:v>47.458565082562068</c:v>
                </c:pt>
                <c:pt idx="565">
                  <c:v>13.690070547830731</c:v>
                </c:pt>
                <c:pt idx="566">
                  <c:v>15.515407172144617</c:v>
                </c:pt>
                <c:pt idx="567">
                  <c:v>40.157310720124158</c:v>
                </c:pt>
                <c:pt idx="568">
                  <c:v>62.973654084612576</c:v>
                </c:pt>
                <c:pt idx="569">
                  <c:v>48.371220257673443</c:v>
                </c:pt>
                <c:pt idx="570">
                  <c:v>52.021837357349654</c:v>
                </c:pt>
                <c:pt idx="571">
                  <c:v>26.467396694234846</c:v>
                </c:pt>
                <c:pt idx="572">
                  <c:v>43.80794078158047</c:v>
                </c:pt>
                <c:pt idx="573">
                  <c:v>-5.476050878155168</c:v>
                </c:pt>
                <c:pt idx="574">
                  <c:v>15.515407172146691</c:v>
                </c:pt>
                <c:pt idx="575">
                  <c:v>53.847143746611934</c:v>
                </c:pt>
                <c:pt idx="576">
                  <c:v>27.380060148732557</c:v>
                </c:pt>
                <c:pt idx="577">
                  <c:v>-41.983387473998896</c:v>
                </c:pt>
                <c:pt idx="578">
                  <c:v>20.991408410108594</c:v>
                </c:pt>
                <c:pt idx="579">
                  <c:v>19.166076103350168</c:v>
                </c:pt>
                <c:pt idx="580">
                  <c:v>66.624248134748001</c:v>
                </c:pt>
                <c:pt idx="581">
                  <c:v>28.292723243347279</c:v>
                </c:pt>
                <c:pt idx="582">
                  <c:v>0</c:v>
                </c:pt>
                <c:pt idx="583">
                  <c:v>-31.031126114527037</c:v>
                </c:pt>
                <c:pt idx="584">
                  <c:v>28.292723243345204</c:v>
                </c:pt>
                <c:pt idx="585">
                  <c:v>12.777401696021414</c:v>
                </c:pt>
                <c:pt idx="586">
                  <c:v>-19.166234705756857</c:v>
                </c:pt>
                <c:pt idx="587">
                  <c:v>52.934490732036465</c:v>
                </c:pt>
                <c:pt idx="588">
                  <c:v>26.467396694232772</c:v>
                </c:pt>
                <c:pt idx="589">
                  <c:v>25.554732879858037</c:v>
                </c:pt>
                <c:pt idx="590">
                  <c:v>25.554732879858037</c:v>
                </c:pt>
                <c:pt idx="591">
                  <c:v>38.331993529382679</c:v>
                </c:pt>
                <c:pt idx="592">
                  <c:v>-42.896078256051453</c:v>
                </c:pt>
                <c:pt idx="593">
                  <c:v>84.877131920414328</c:v>
                </c:pt>
                <c:pt idx="594">
                  <c:v>66.624248134745926</c:v>
                </c:pt>
                <c:pt idx="595">
                  <c:v>68.449542998473859</c:v>
                </c:pt>
                <c:pt idx="596">
                  <c:v>63.886303137460494</c:v>
                </c:pt>
                <c:pt idx="597">
                  <c:v>43.80794078158047</c:v>
                </c:pt>
                <c:pt idx="598">
                  <c:v>16.428074944637185</c:v>
                </c:pt>
                <c:pt idx="599">
                  <c:v>13.690070547830731</c:v>
                </c:pt>
                <c:pt idx="600">
                  <c:v>66.624248134745926</c:v>
                </c:pt>
                <c:pt idx="601">
                  <c:v>34.681354828183075</c:v>
                </c:pt>
                <c:pt idx="602">
                  <c:v>48.371220257673443</c:v>
                </c:pt>
                <c:pt idx="603">
                  <c:v>34.681354828183075</c:v>
                </c:pt>
                <c:pt idx="604">
                  <c:v>41.982626470880184</c:v>
                </c:pt>
                <c:pt idx="605">
                  <c:v>31.943372022788523</c:v>
                </c:pt>
                <c:pt idx="606">
                  <c:v>33.768694252990869</c:v>
                </c:pt>
                <c:pt idx="607">
                  <c:v>62.061004671565762</c:v>
                </c:pt>
                <c:pt idx="608">
                  <c:v>82.139208540884354</c:v>
                </c:pt>
                <c:pt idx="609">
                  <c:v>82.139208540884354</c:v>
                </c:pt>
                <c:pt idx="610">
                  <c:v>49.283875072715475</c:v>
                </c:pt>
                <c:pt idx="611">
                  <c:v>57.497752203663779</c:v>
                </c:pt>
                <c:pt idx="612">
                  <c:v>92.178245074897944</c:v>
                </c:pt>
                <c:pt idx="613">
                  <c:v>97.654064802084775</c:v>
                </c:pt>
                <c:pt idx="614">
                  <c:v>27.380060148732557</c:v>
                </c:pt>
                <c:pt idx="615">
                  <c:v>15.515407172146691</c:v>
                </c:pt>
                <c:pt idx="616">
                  <c:v>56.58510062960508</c:v>
                </c:pt>
                <c:pt idx="617">
                  <c:v>30.118048352887296</c:v>
                </c:pt>
                <c:pt idx="618">
                  <c:v>13.690070547830731</c:v>
                </c:pt>
                <c:pt idx="619">
                  <c:v>27.380060148732557</c:v>
                </c:pt>
                <c:pt idx="620">
                  <c:v>47.458565082562068</c:v>
                </c:pt>
                <c:pt idx="621">
                  <c:v>35.594015043425955</c:v>
                </c:pt>
                <c:pt idx="622">
                  <c:v>27.380060148732557</c:v>
                </c:pt>
                <c:pt idx="623">
                  <c:v>66.624248134745926</c:v>
                </c:pt>
                <c:pt idx="624">
                  <c:v>68.449542998473859</c:v>
                </c:pt>
                <c:pt idx="625">
                  <c:v>56.58510062960508</c:v>
                </c:pt>
                <c:pt idx="626">
                  <c:v>53.847143746611934</c:v>
                </c:pt>
                <c:pt idx="627">
                  <c:v>86.702412371513944</c:v>
                </c:pt>
                <c:pt idx="628">
                  <c:v>53.847143746611934</c:v>
                </c:pt>
                <c:pt idx="629">
                  <c:v>34.681354828183075</c:v>
                </c:pt>
                <c:pt idx="630">
                  <c:v>93.090882597265619</c:v>
                </c:pt>
                <c:pt idx="631">
                  <c:v>3.6506933926896883</c:v>
                </c:pt>
                <c:pt idx="632">
                  <c:v>42.895283806239995</c:v>
                </c:pt>
                <c:pt idx="633">
                  <c:v>-13.690151467435841</c:v>
                </c:pt>
                <c:pt idx="634">
                  <c:v>85.789772326162549</c:v>
                </c:pt>
                <c:pt idx="635">
                  <c:v>62.061004671565762</c:v>
                </c:pt>
                <c:pt idx="636">
                  <c:v>49.283875072715475</c:v>
                </c:pt>
                <c:pt idx="637">
                  <c:v>63.886303137460494</c:v>
                </c:pt>
                <c:pt idx="638">
                  <c:v>36.506674898713584</c:v>
                </c:pt>
                <c:pt idx="639">
                  <c:v>52.934490732034391</c:v>
                </c:pt>
                <c:pt idx="640">
                  <c:v>19.166076103350168</c:v>
                </c:pt>
                <c:pt idx="641">
                  <c:v>43.807940781578395</c:v>
                </c:pt>
                <c:pt idx="642">
                  <c:v>26.467396694234846</c:v>
                </c:pt>
                <c:pt idx="643">
                  <c:v>78.488638989795589</c:v>
                </c:pt>
                <c:pt idx="644">
                  <c:v>45.633253652161031</c:v>
                </c:pt>
              </c:numCache>
            </c:numRef>
          </c:yVal>
          <c:smooth val="0"/>
        </c:ser>
        <c:ser>
          <c:idx val="4"/>
          <c:order val="1"/>
          <c:tx>
            <c:strRef>
              <c:f>calc!$I$5</c:f>
              <c:strCache>
                <c:ptCount val="1"/>
                <c:pt idx="0">
                  <c:v>short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calc!$A$6:$A$650</c:f>
              <c:numCache>
                <c:formatCode>#,##0.0\ _m_k</c:formatCode>
                <c:ptCount val="645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</c:numCache>
            </c:numRef>
          </c:xVal>
          <c:yVal>
            <c:numRef>
              <c:f>calc!$I$6:$I$650</c:f>
              <c:numCache>
                <c:formatCode>General</c:formatCode>
                <c:ptCount val="645"/>
                <c:pt idx="0">
                  <c:v>159.71244762674345</c:v>
                </c:pt>
                <c:pt idx="1">
                  <c:v>1.8253474156637974</c:v>
                </c:pt>
                <c:pt idx="2">
                  <c:v>-7.3014040477129596</c:v>
                </c:pt>
                <c:pt idx="3">
                  <c:v>25.554732879860111</c:v>
                </c:pt>
                <c:pt idx="4">
                  <c:v>-12.777472185991764</c:v>
                </c:pt>
                <c:pt idx="5">
                  <c:v>4.5633658416960037</c:v>
                </c:pt>
                <c:pt idx="6">
                  <c:v>11.864732484458079</c:v>
                </c:pt>
                <c:pt idx="7">
                  <c:v>6.3887096606486322</c:v>
                </c:pt>
                <c:pt idx="8">
                  <c:v>24.642068705614324</c:v>
                </c:pt>
                <c:pt idx="9">
                  <c:v>-21.904281177895783</c:v>
                </c:pt>
                <c:pt idx="10">
                  <c:v>43.807940781578395</c:v>
                </c:pt>
                <c:pt idx="11">
                  <c:v>23.7294041715076</c:v>
                </c:pt>
                <c:pt idx="12">
                  <c:v>17.340742357339288</c:v>
                </c:pt>
                <c:pt idx="13">
                  <c:v>20.078742436638674</c:v>
                </c:pt>
                <c:pt idx="14">
                  <c:v>-10.039436498863413</c:v>
                </c:pt>
                <c:pt idx="15">
                  <c:v>-9.1267586555817211</c:v>
                </c:pt>
                <c:pt idx="16">
                  <c:v>10.039392982095448</c:v>
                </c:pt>
                <c:pt idx="17">
                  <c:v>29.205385978064747</c:v>
                </c:pt>
                <c:pt idx="18">
                  <c:v>39.244652304748122</c:v>
                </c:pt>
                <c:pt idx="19">
                  <c:v>54.759796401070155</c:v>
                </c:pt>
                <c:pt idx="20">
                  <c:v>45.633253652161031</c:v>
                </c:pt>
                <c:pt idx="21">
                  <c:v>0</c:v>
                </c:pt>
                <c:pt idx="22">
                  <c:v>-8.2140811718635742</c:v>
                </c:pt>
                <c:pt idx="23">
                  <c:v>9.1267226913102455</c:v>
                </c:pt>
                <c:pt idx="24">
                  <c:v>42.895283806239995</c:v>
                </c:pt>
                <c:pt idx="25">
                  <c:v>-28.293068859826167</c:v>
                </c:pt>
                <c:pt idx="26">
                  <c:v>-2.7380238207969505</c:v>
                </c:pt>
                <c:pt idx="27">
                  <c:v>17.340742357339288</c:v>
                </c:pt>
                <c:pt idx="28">
                  <c:v>58.410403417575459</c:v>
                </c:pt>
                <c:pt idx="29">
                  <c:v>20.991408410108594</c:v>
                </c:pt>
                <c:pt idx="30">
                  <c:v>68.449542998473859</c:v>
                </c:pt>
                <c:pt idx="31">
                  <c:v>-42.896078256051453</c:v>
                </c:pt>
                <c:pt idx="32">
                  <c:v>9.1267226913102455</c:v>
                </c:pt>
                <c:pt idx="33">
                  <c:v>-27.380383827029721</c:v>
                </c:pt>
                <c:pt idx="34">
                  <c:v>54.759796401070155</c:v>
                </c:pt>
                <c:pt idx="35">
                  <c:v>-14.60283110840275</c:v>
                </c:pt>
                <c:pt idx="36">
                  <c:v>-6.3887272831421633</c:v>
                </c:pt>
                <c:pt idx="37">
                  <c:v>3.6506933926917631</c:v>
                </c:pt>
                <c:pt idx="38">
                  <c:v>45.633253652161031</c:v>
                </c:pt>
                <c:pt idx="39">
                  <c:v>-28.293068859828246</c:v>
                </c:pt>
                <c:pt idx="40">
                  <c:v>62.061004671565762</c:v>
                </c:pt>
                <c:pt idx="41">
                  <c:v>17.340742357341362</c:v>
                </c:pt>
                <c:pt idx="42">
                  <c:v>25.554732879858037</c:v>
                </c:pt>
                <c:pt idx="43">
                  <c:v>22.816739277550074</c:v>
                </c:pt>
                <c:pt idx="44">
                  <c:v>-16.428191468862039</c:v>
                </c:pt>
                <c:pt idx="45">
                  <c:v>69.362189889974076</c:v>
                </c:pt>
                <c:pt idx="46">
                  <c:v>-10.039436498861338</c:v>
                </c:pt>
                <c:pt idx="47">
                  <c:v>-10.952114701696368</c:v>
                </c:pt>
                <c:pt idx="48">
                  <c:v>57.497752203663779</c:v>
                </c:pt>
                <c:pt idx="49">
                  <c:v>-29.205754252014714</c:v>
                </c:pt>
                <c:pt idx="50">
                  <c:v>7.3013810305787468</c:v>
                </c:pt>
                <c:pt idx="51">
                  <c:v>-14.60283110840275</c:v>
                </c:pt>
                <c:pt idx="52">
                  <c:v>70.274836421223966</c:v>
                </c:pt>
                <c:pt idx="53">
                  <c:v>49.283875072715475</c:v>
                </c:pt>
                <c:pt idx="54">
                  <c:v>-19.166234705754782</c:v>
                </c:pt>
                <c:pt idx="55">
                  <c:v>28.292723243347279</c:v>
                </c:pt>
                <c:pt idx="56">
                  <c:v>25.554732879860111</c:v>
                </c:pt>
                <c:pt idx="57">
                  <c:v>-18.25355326730854</c:v>
                </c:pt>
                <c:pt idx="58">
                  <c:v>9.1267226913102455</c:v>
                </c:pt>
                <c:pt idx="59">
                  <c:v>10.952062913146724</c:v>
                </c:pt>
                <c:pt idx="60">
                  <c:v>-39.245317283471415</c:v>
                </c:pt>
                <c:pt idx="61">
                  <c:v>-58.411876510813528</c:v>
                </c:pt>
                <c:pt idx="62">
                  <c:v>4.5633658416960037</c:v>
                </c:pt>
                <c:pt idx="63">
                  <c:v>20.991408410106519</c:v>
                </c:pt>
                <c:pt idx="64">
                  <c:v>7.3013810305787468</c:v>
                </c:pt>
                <c:pt idx="65">
                  <c:v>26.467396694234846</c:v>
                </c:pt>
                <c:pt idx="66">
                  <c:v>22.816739277550074</c:v>
                </c:pt>
                <c:pt idx="67">
                  <c:v>42.895283806239995</c:v>
                </c:pt>
                <c:pt idx="68">
                  <c:v>51.109183622561574</c:v>
                </c:pt>
                <c:pt idx="69">
                  <c:v>-10.039436498861338</c:v>
                </c:pt>
                <c:pt idx="70">
                  <c:v>-10.952114701696368</c:v>
                </c:pt>
                <c:pt idx="71">
                  <c:v>45.633253652161031</c:v>
                </c:pt>
                <c:pt idx="72">
                  <c:v>20.078742436638674</c:v>
                </c:pt>
                <c:pt idx="73">
                  <c:v>11.864732484458079</c:v>
                </c:pt>
                <c:pt idx="74">
                  <c:v>-26.467699153631486</c:v>
                </c:pt>
                <c:pt idx="75">
                  <c:v>-39.245317283471415</c:v>
                </c:pt>
                <c:pt idx="76">
                  <c:v>38.331993529382679</c:v>
                </c:pt>
                <c:pt idx="77">
                  <c:v>38.331993529382679</c:v>
                </c:pt>
                <c:pt idx="78">
                  <c:v>14.602739039873798</c:v>
                </c:pt>
                <c:pt idx="79">
                  <c:v>-47.459537555031766</c:v>
                </c:pt>
                <c:pt idx="80">
                  <c:v>-13.690151467435841</c:v>
                </c:pt>
                <c:pt idx="81">
                  <c:v>62.973654084610502</c:v>
                </c:pt>
                <c:pt idx="82">
                  <c:v>-18.25355326730854</c:v>
                </c:pt>
                <c:pt idx="83">
                  <c:v>-19.166234705754782</c:v>
                </c:pt>
                <c:pt idx="84">
                  <c:v>10.952062913146724</c:v>
                </c:pt>
                <c:pt idx="85">
                  <c:v>-2.7380238207948748</c:v>
                </c:pt>
                <c:pt idx="86">
                  <c:v>14.602739039873798</c:v>
                </c:pt>
                <c:pt idx="87">
                  <c:v>54.759796401070155</c:v>
                </c:pt>
                <c:pt idx="88">
                  <c:v>-4.5633748327642536</c:v>
                </c:pt>
                <c:pt idx="89">
                  <c:v>12.777401696021414</c:v>
                </c:pt>
                <c:pt idx="90">
                  <c:v>34.681354828183075</c:v>
                </c:pt>
                <c:pt idx="91">
                  <c:v>-0.91267424729901991</c:v>
                </c:pt>
                <c:pt idx="92">
                  <c:v>-31.031126114527037</c:v>
                </c:pt>
                <c:pt idx="93">
                  <c:v>36.506674898713584</c:v>
                </c:pt>
                <c:pt idx="94">
                  <c:v>48.371220257673443</c:v>
                </c:pt>
                <c:pt idx="95">
                  <c:v>2.7380205840102763</c:v>
                </c:pt>
                <c:pt idx="96">
                  <c:v>15.515407172146691</c:v>
                </c:pt>
                <c:pt idx="97">
                  <c:v>-18.25355326730854</c:v>
                </c:pt>
                <c:pt idx="98">
                  <c:v>-49.284923789207383</c:v>
                </c:pt>
                <c:pt idx="99">
                  <c:v>43.807940781578395</c:v>
                </c:pt>
                <c:pt idx="100">
                  <c:v>55.672448695403162</c:v>
                </c:pt>
                <c:pt idx="101">
                  <c:v>-26.467699153631486</c:v>
                </c:pt>
                <c:pt idx="102">
                  <c:v>29.205385978064747</c:v>
                </c:pt>
                <c:pt idx="103">
                  <c:v>-0.91267424729901991</c:v>
                </c:pt>
                <c:pt idx="104">
                  <c:v>4.5633658416960037</c:v>
                </c:pt>
                <c:pt idx="105">
                  <c:v>-28.293068859828246</c:v>
                </c:pt>
                <c:pt idx="106">
                  <c:v>40.157310720126233</c:v>
                </c:pt>
                <c:pt idx="107">
                  <c:v>-0.91267424729901991</c:v>
                </c:pt>
                <c:pt idx="108">
                  <c:v>-18.25355326730854</c:v>
                </c:pt>
                <c:pt idx="109">
                  <c:v>31.943372022788523</c:v>
                </c:pt>
                <c:pt idx="110">
                  <c:v>52.934490732034391</c:v>
                </c:pt>
                <c:pt idx="111">
                  <c:v>35.59401504342803</c:v>
                </c:pt>
                <c:pt idx="112">
                  <c:v>54.759796401070155</c:v>
                </c:pt>
                <c:pt idx="113">
                  <c:v>4.5633658416960037</c:v>
                </c:pt>
                <c:pt idx="114">
                  <c:v>39.244652304748122</c:v>
                </c:pt>
                <c:pt idx="115">
                  <c:v>15.515407172146691</c:v>
                </c:pt>
                <c:pt idx="116">
                  <c:v>52.021837357349654</c:v>
                </c:pt>
                <c:pt idx="117">
                  <c:v>-17.340872188340192</c:v>
                </c:pt>
                <c:pt idx="118">
                  <c:v>-2.7380238207948748</c:v>
                </c:pt>
                <c:pt idx="119">
                  <c:v>31.943372022788523</c:v>
                </c:pt>
                <c:pt idx="120">
                  <c:v>-3.650699146975473</c:v>
                </c:pt>
                <c:pt idx="121">
                  <c:v>46.545909547387204</c:v>
                </c:pt>
                <c:pt idx="122">
                  <c:v>54.759796401070155</c:v>
                </c:pt>
                <c:pt idx="123">
                  <c:v>2.7380205840102763</c:v>
                </c:pt>
                <c:pt idx="124">
                  <c:v>-30.118440003583018</c:v>
                </c:pt>
                <c:pt idx="125">
                  <c:v>-61.149969330480396</c:v>
                </c:pt>
                <c:pt idx="126">
                  <c:v>-1.8253488542347343</c:v>
                </c:pt>
                <c:pt idx="127">
                  <c:v>-20.078916503672826</c:v>
                </c:pt>
                <c:pt idx="128">
                  <c:v>85.789772326162549</c:v>
                </c:pt>
                <c:pt idx="129">
                  <c:v>58.410403417573384</c:v>
                </c:pt>
                <c:pt idx="130">
                  <c:v>6.3887096606486322</c:v>
                </c:pt>
                <c:pt idx="131">
                  <c:v>31.943372022788523</c:v>
                </c:pt>
                <c:pt idx="132">
                  <c:v>25.554732879858037</c:v>
                </c:pt>
                <c:pt idx="133">
                  <c:v>52.021837357347579</c:v>
                </c:pt>
                <c:pt idx="134">
                  <c:v>53.847143746611934</c:v>
                </c:pt>
                <c:pt idx="135">
                  <c:v>36.506674898713584</c:v>
                </c:pt>
                <c:pt idx="136">
                  <c:v>48.371220257673443</c:v>
                </c:pt>
                <c:pt idx="137">
                  <c:v>20.078742436638674</c:v>
                </c:pt>
                <c:pt idx="138">
                  <c:v>15.515407172146691</c:v>
                </c:pt>
                <c:pt idx="139">
                  <c:v>-0.91267424730109514</c:v>
                </c:pt>
                <c:pt idx="140">
                  <c:v>36.506674898713584</c:v>
                </c:pt>
                <c:pt idx="141">
                  <c:v>-17.340872188342267</c:v>
                </c:pt>
                <c:pt idx="142">
                  <c:v>42.895283806239995</c:v>
                </c:pt>
                <c:pt idx="143">
                  <c:v>-33.769186603514818</c:v>
                </c:pt>
                <c:pt idx="144">
                  <c:v>70.274836421221892</c:v>
                </c:pt>
                <c:pt idx="145">
                  <c:v>63.886303137460494</c:v>
                </c:pt>
                <c:pt idx="146">
                  <c:v>58.410403417573384</c:v>
                </c:pt>
                <c:pt idx="147">
                  <c:v>13.690070547830731</c:v>
                </c:pt>
                <c:pt idx="148">
                  <c:v>42.89528380623792</c:v>
                </c:pt>
                <c:pt idx="149">
                  <c:v>6.3887096606486322</c:v>
                </c:pt>
                <c:pt idx="150">
                  <c:v>21.904074023747725</c:v>
                </c:pt>
                <c:pt idx="151">
                  <c:v>8.2140520408033648</c:v>
                </c:pt>
                <c:pt idx="152">
                  <c:v>36.506674898713584</c:v>
                </c:pt>
                <c:pt idx="153">
                  <c:v>-39.24531728347349</c:v>
                </c:pt>
                <c:pt idx="154">
                  <c:v>9.1267226913102455</c:v>
                </c:pt>
                <c:pt idx="155">
                  <c:v>52.021837357349654</c:v>
                </c:pt>
                <c:pt idx="156">
                  <c:v>1.8253474156637974</c:v>
                </c:pt>
                <c:pt idx="157">
                  <c:v>31.030710367796519</c:v>
                </c:pt>
                <c:pt idx="158">
                  <c:v>16.428074944637185</c:v>
                </c:pt>
                <c:pt idx="159">
                  <c:v>63.886303137460494</c:v>
                </c:pt>
                <c:pt idx="160">
                  <c:v>114.99407497872767</c:v>
                </c:pt>
                <c:pt idx="161">
                  <c:v>-13.690151467435841</c:v>
                </c:pt>
                <c:pt idx="162">
                  <c:v>25.554732879860111</c:v>
                </c:pt>
                <c:pt idx="163">
                  <c:v>-16.428191468862039</c:v>
                </c:pt>
                <c:pt idx="164">
                  <c:v>49.283875072715475</c:v>
                </c:pt>
                <c:pt idx="165">
                  <c:v>-19.166234705754782</c:v>
                </c:pt>
                <c:pt idx="166">
                  <c:v>-0.91267424729901991</c:v>
                </c:pt>
                <c:pt idx="167">
                  <c:v>-28.293068859826167</c:v>
                </c:pt>
                <c:pt idx="168">
                  <c:v>-1.825348854232659</c:v>
                </c:pt>
                <c:pt idx="169">
                  <c:v>-10.039436498861338</c:v>
                </c:pt>
                <c:pt idx="170">
                  <c:v>-15.515511108880176</c:v>
                </c:pt>
                <c:pt idx="171">
                  <c:v>-32.856499414501137</c:v>
                </c:pt>
                <c:pt idx="172">
                  <c:v>36.506674898713584</c:v>
                </c:pt>
                <c:pt idx="173">
                  <c:v>13.690070547830731</c:v>
                </c:pt>
                <c:pt idx="174">
                  <c:v>-86.705658130668553</c:v>
                </c:pt>
                <c:pt idx="175">
                  <c:v>28.292723243345204</c:v>
                </c:pt>
                <c:pt idx="176">
                  <c:v>-30.118440003583018</c:v>
                </c:pt>
                <c:pt idx="177">
                  <c:v>67.536895746727126</c:v>
                </c:pt>
                <c:pt idx="178">
                  <c:v>59.323054271328004</c:v>
                </c:pt>
                <c:pt idx="179">
                  <c:v>-12.777472185989687</c:v>
                </c:pt>
                <c:pt idx="180">
                  <c:v>4.5633658416960037</c:v>
                </c:pt>
                <c:pt idx="181">
                  <c:v>-44.72146089792642</c:v>
                </c:pt>
                <c:pt idx="182">
                  <c:v>40.157310720124158</c:v>
                </c:pt>
                <c:pt idx="183">
                  <c:v>54.759796401070155</c:v>
                </c:pt>
                <c:pt idx="184">
                  <c:v>21.90407402374565</c:v>
                </c:pt>
                <c:pt idx="185">
                  <c:v>25.554732879858037</c:v>
                </c:pt>
                <c:pt idx="186">
                  <c:v>19.16607610334809</c:v>
                </c:pt>
                <c:pt idx="187">
                  <c:v>56.58510062960508</c:v>
                </c:pt>
                <c:pt idx="188">
                  <c:v>16.428074944637185</c:v>
                </c:pt>
                <c:pt idx="189">
                  <c:v>10.039392982093371</c:v>
                </c:pt>
                <c:pt idx="190">
                  <c:v>29.205385978066822</c:v>
                </c:pt>
                <c:pt idx="191">
                  <c:v>-73.015075558567958</c:v>
                </c:pt>
                <c:pt idx="192">
                  <c:v>-16.428191468862039</c:v>
                </c:pt>
                <c:pt idx="193">
                  <c:v>-24.642330885060328</c:v>
                </c:pt>
                <c:pt idx="194">
                  <c:v>-13.690151467435841</c:v>
                </c:pt>
                <c:pt idx="195">
                  <c:v>5.4760379310169682</c:v>
                </c:pt>
                <c:pt idx="196">
                  <c:v>-48.372230492514937</c:v>
                </c:pt>
                <c:pt idx="197">
                  <c:v>3.6506933926917631</c:v>
                </c:pt>
                <c:pt idx="198">
                  <c:v>0</c:v>
                </c:pt>
                <c:pt idx="199">
                  <c:v>96.741429082082377</c:v>
                </c:pt>
                <c:pt idx="200">
                  <c:v>114.08144610951159</c:v>
                </c:pt>
                <c:pt idx="201">
                  <c:v>24.64206870561225</c:v>
                </c:pt>
                <c:pt idx="202">
                  <c:v>5.4760379310169682</c:v>
                </c:pt>
                <c:pt idx="203">
                  <c:v>-69.364267179641345</c:v>
                </c:pt>
                <c:pt idx="204">
                  <c:v>-8.2140811718635742</c:v>
                </c:pt>
                <c:pt idx="205">
                  <c:v>20.078742436636599</c:v>
                </c:pt>
                <c:pt idx="206">
                  <c:v>41.98262647087811</c:v>
                </c:pt>
                <c:pt idx="207">
                  <c:v>49.283875072717549</c:v>
                </c:pt>
                <c:pt idx="208">
                  <c:v>21.90407402374565</c:v>
                </c:pt>
                <c:pt idx="209">
                  <c:v>28.292723243347279</c:v>
                </c:pt>
                <c:pt idx="210">
                  <c:v>17.340742357341362</c:v>
                </c:pt>
                <c:pt idx="211">
                  <c:v>1.8253474156617224</c:v>
                </c:pt>
                <c:pt idx="212">
                  <c:v>-21.904281177893708</c:v>
                </c:pt>
                <c:pt idx="213">
                  <c:v>-23.729647289903756</c:v>
                </c:pt>
                <c:pt idx="214">
                  <c:v>41.069968775504869</c:v>
                </c:pt>
                <c:pt idx="215">
                  <c:v>-13.690151467435841</c:v>
                </c:pt>
                <c:pt idx="216">
                  <c:v>-42.896078256051453</c:v>
                </c:pt>
                <c:pt idx="217">
                  <c:v>0.9126738876562851</c:v>
                </c:pt>
                <c:pt idx="218">
                  <c:v>-20.0789165036749</c:v>
                </c:pt>
                <c:pt idx="219">
                  <c:v>41.98262647087811</c:v>
                </c:pt>
                <c:pt idx="220">
                  <c:v>36.506674898713584</c:v>
                </c:pt>
                <c:pt idx="221">
                  <c:v>-14.602831108400675</c:v>
                </c:pt>
                <c:pt idx="222">
                  <c:v>13.690070547830731</c:v>
                </c:pt>
                <c:pt idx="223">
                  <c:v>19.166076103350168</c:v>
                </c:pt>
                <c:pt idx="224">
                  <c:v>9.1267226913102455</c:v>
                </c:pt>
                <c:pt idx="225">
                  <c:v>-6.3887272831421633</c:v>
                </c:pt>
                <c:pt idx="226">
                  <c:v>45.633253652161031</c:v>
                </c:pt>
                <c:pt idx="227">
                  <c:v>-36.507250326570158</c:v>
                </c:pt>
                <c:pt idx="228">
                  <c:v>-16.428191468862039</c:v>
                </c:pt>
                <c:pt idx="229">
                  <c:v>42.895283806239995</c:v>
                </c:pt>
                <c:pt idx="230">
                  <c:v>22.816739277550074</c:v>
                </c:pt>
                <c:pt idx="231">
                  <c:v>-24.642330885058254</c:v>
                </c:pt>
                <c:pt idx="232">
                  <c:v>52.021837357349654</c:v>
                </c:pt>
                <c:pt idx="233">
                  <c:v>31.943372022788523</c:v>
                </c:pt>
                <c:pt idx="234">
                  <c:v>8.2140520408033648</c:v>
                </c:pt>
                <c:pt idx="235">
                  <c:v>-19.166234705754782</c:v>
                </c:pt>
                <c:pt idx="236">
                  <c:v>17.340742357341362</c:v>
                </c:pt>
                <c:pt idx="237">
                  <c:v>55.672448695405244</c:v>
                </c:pt>
                <c:pt idx="238">
                  <c:v>-16.428191468864114</c:v>
                </c:pt>
                <c:pt idx="239">
                  <c:v>16.428074944637185</c:v>
                </c:pt>
                <c:pt idx="240">
                  <c:v>-31.943812584834433</c:v>
                </c:pt>
                <c:pt idx="241">
                  <c:v>-30.118440003583018</c:v>
                </c:pt>
                <c:pt idx="242">
                  <c:v>62.061004671565762</c:v>
                </c:pt>
                <c:pt idx="243">
                  <c:v>33.768694252990869</c:v>
                </c:pt>
                <c:pt idx="244">
                  <c:v>55.672448695403162</c:v>
                </c:pt>
                <c:pt idx="245">
                  <c:v>-16.428191468862039</c:v>
                </c:pt>
                <c:pt idx="246">
                  <c:v>40.157310720124158</c:v>
                </c:pt>
                <c:pt idx="247">
                  <c:v>-10.952114701696368</c:v>
                </c:pt>
                <c:pt idx="248">
                  <c:v>-25.555014839637579</c:v>
                </c:pt>
                <c:pt idx="249">
                  <c:v>88.527691381001034</c:v>
                </c:pt>
                <c:pt idx="250">
                  <c:v>28.292723243345204</c:v>
                </c:pt>
                <c:pt idx="251">
                  <c:v>-46.546844976770238</c:v>
                </c:pt>
                <c:pt idx="252">
                  <c:v>12.777401696023489</c:v>
                </c:pt>
                <c:pt idx="253">
                  <c:v>51.109183622563648</c:v>
                </c:pt>
                <c:pt idx="254">
                  <c:v>-14.602831108400675</c:v>
                </c:pt>
                <c:pt idx="255">
                  <c:v>47.458565082562068</c:v>
                </c:pt>
                <c:pt idx="256">
                  <c:v>62.061004671565762</c:v>
                </c:pt>
                <c:pt idx="257">
                  <c:v>-10.039436498861338</c:v>
                </c:pt>
                <c:pt idx="258">
                  <c:v>-17.340872188342267</c:v>
                </c:pt>
                <c:pt idx="259">
                  <c:v>-19.166234705754782</c:v>
                </c:pt>
                <c:pt idx="260">
                  <c:v>-28.293068859826167</c:v>
                </c:pt>
                <c:pt idx="261">
                  <c:v>-2.7380238207948748</c:v>
                </c:pt>
                <c:pt idx="262">
                  <c:v>18.253409410246991</c:v>
                </c:pt>
                <c:pt idx="263">
                  <c:v>25.554732879858037</c:v>
                </c:pt>
                <c:pt idx="264">
                  <c:v>50.19652952768223</c:v>
                </c:pt>
                <c:pt idx="265">
                  <c:v>-2.7380238207948748</c:v>
                </c:pt>
                <c:pt idx="266">
                  <c:v>66.624248134745926</c:v>
                </c:pt>
                <c:pt idx="267">
                  <c:v>94.003519759175532</c:v>
                </c:pt>
                <c:pt idx="268">
                  <c:v>3.6506933926917631</c:v>
                </c:pt>
                <c:pt idx="269">
                  <c:v>31.030710367794445</c:v>
                </c:pt>
                <c:pt idx="270">
                  <c:v>-31.943812584834433</c:v>
                </c:pt>
                <c:pt idx="271">
                  <c:v>28.292723243345204</c:v>
                </c:pt>
                <c:pt idx="272">
                  <c:v>-36.507250326570158</c:v>
                </c:pt>
                <c:pt idx="273">
                  <c:v>-4.5633748327642536</c:v>
                </c:pt>
                <c:pt idx="274">
                  <c:v>104.95513758354109</c:v>
                </c:pt>
                <c:pt idx="275">
                  <c:v>-69.36426717964342</c:v>
                </c:pt>
                <c:pt idx="276">
                  <c:v>-3.650699146975473</c:v>
                </c:pt>
                <c:pt idx="277">
                  <c:v>10.039392982093371</c:v>
                </c:pt>
                <c:pt idx="278">
                  <c:v>53.847143746611934</c:v>
                </c:pt>
                <c:pt idx="279">
                  <c:v>58.410403417573384</c:v>
                </c:pt>
                <c:pt idx="280">
                  <c:v>-35.594562059558562</c:v>
                </c:pt>
                <c:pt idx="281">
                  <c:v>-18.25355326730854</c:v>
                </c:pt>
                <c:pt idx="282">
                  <c:v>19.16607610334809</c:v>
                </c:pt>
                <c:pt idx="283">
                  <c:v>-10.952114701696368</c:v>
                </c:pt>
                <c:pt idx="284">
                  <c:v>-18.25355326730854</c:v>
                </c:pt>
                <c:pt idx="285">
                  <c:v>56.58510062960508</c:v>
                </c:pt>
                <c:pt idx="286">
                  <c:v>-23.729647289905834</c:v>
                </c:pt>
                <c:pt idx="287">
                  <c:v>0.91267388765836033</c:v>
                </c:pt>
                <c:pt idx="288">
                  <c:v>-37.419938952900019</c:v>
                </c:pt>
                <c:pt idx="289">
                  <c:v>0.9126738876562851</c:v>
                </c:pt>
                <c:pt idx="290">
                  <c:v>53.847143746611934</c:v>
                </c:pt>
                <c:pt idx="291">
                  <c:v>0.9126738876562851</c:v>
                </c:pt>
                <c:pt idx="292">
                  <c:v>69.36218988997615</c:v>
                </c:pt>
                <c:pt idx="293">
                  <c:v>22.816739277550074</c:v>
                </c:pt>
                <c:pt idx="294">
                  <c:v>30.118048352885221</c:v>
                </c:pt>
                <c:pt idx="295">
                  <c:v>-101.30903520437089</c:v>
                </c:pt>
                <c:pt idx="296">
                  <c:v>10.039392982095448</c:v>
                </c:pt>
                <c:pt idx="297">
                  <c:v>-21.904281177893708</c:v>
                </c:pt>
                <c:pt idx="298">
                  <c:v>-8.2140811718635742</c:v>
                </c:pt>
                <c:pt idx="299">
                  <c:v>-31.943812584834433</c:v>
                </c:pt>
                <c:pt idx="300">
                  <c:v>17.340742357341362</c:v>
                </c:pt>
                <c:pt idx="301">
                  <c:v>36.506674898713584</c:v>
                </c:pt>
                <c:pt idx="302">
                  <c:v>-3.6506991469733974</c:v>
                </c:pt>
                <c:pt idx="303">
                  <c:v>9.1267226913102455</c:v>
                </c:pt>
                <c:pt idx="304">
                  <c:v>31.030710367794445</c:v>
                </c:pt>
                <c:pt idx="305">
                  <c:v>49.283875072717549</c:v>
                </c:pt>
                <c:pt idx="306">
                  <c:v>40.157310720124158</c:v>
                </c:pt>
                <c:pt idx="307">
                  <c:v>52.021837357349654</c:v>
                </c:pt>
                <c:pt idx="308">
                  <c:v>-1.8253488542347343</c:v>
                </c:pt>
                <c:pt idx="309">
                  <c:v>-5.4760508781572437</c:v>
                </c:pt>
                <c:pt idx="310">
                  <c:v>-31.031126114527037</c:v>
                </c:pt>
                <c:pt idx="311">
                  <c:v>55.672448695403162</c:v>
                </c:pt>
                <c:pt idx="312">
                  <c:v>0</c:v>
                </c:pt>
                <c:pt idx="313">
                  <c:v>-59.32457375826106</c:v>
                </c:pt>
                <c:pt idx="314">
                  <c:v>21.904074023747725</c:v>
                </c:pt>
                <c:pt idx="315">
                  <c:v>73.925418943536926</c:v>
                </c:pt>
                <c:pt idx="316">
                  <c:v>90.352968948816709</c:v>
                </c:pt>
                <c:pt idx="317">
                  <c:v>-20.991598661056571</c:v>
                </c:pt>
                <c:pt idx="318">
                  <c:v>20.078742436636599</c:v>
                </c:pt>
                <c:pt idx="319">
                  <c:v>50.19652952768223</c:v>
                </c:pt>
                <c:pt idx="320">
                  <c:v>52.934490732034391</c:v>
                </c:pt>
                <c:pt idx="321">
                  <c:v>4.5633658416960037</c:v>
                </c:pt>
                <c:pt idx="322">
                  <c:v>38.331993529382679</c:v>
                </c:pt>
                <c:pt idx="323">
                  <c:v>14.602739039875875</c:v>
                </c:pt>
                <c:pt idx="324">
                  <c:v>2.7380205840102763</c:v>
                </c:pt>
                <c:pt idx="325">
                  <c:v>51.109183622563648</c:v>
                </c:pt>
                <c:pt idx="326">
                  <c:v>41.069968775504869</c:v>
                </c:pt>
                <c:pt idx="327">
                  <c:v>-42.896078256051453</c:v>
                </c:pt>
                <c:pt idx="328">
                  <c:v>12.777401696021414</c:v>
                </c:pt>
                <c:pt idx="329">
                  <c:v>2.7380205840102763</c:v>
                </c:pt>
                <c:pt idx="330">
                  <c:v>-63.888065381989755</c:v>
                </c:pt>
                <c:pt idx="331">
                  <c:v>-68.451565982437515</c:v>
                </c:pt>
                <c:pt idx="332">
                  <c:v>13.690070547830731</c:v>
                </c:pt>
                <c:pt idx="333">
                  <c:v>2.7380205840102763</c:v>
                </c:pt>
                <c:pt idx="334">
                  <c:v>1.8253474156637974</c:v>
                </c:pt>
                <c:pt idx="335">
                  <c:v>51.109183622563648</c:v>
                </c:pt>
                <c:pt idx="336">
                  <c:v>-3.6506991469733974</c:v>
                </c:pt>
                <c:pt idx="337">
                  <c:v>-22.816964054180211</c:v>
                </c:pt>
                <c:pt idx="338">
                  <c:v>108.605665321084</c:v>
                </c:pt>
                <c:pt idx="339">
                  <c:v>50.19652952768223</c:v>
                </c:pt>
                <c:pt idx="340">
                  <c:v>26.467396694234846</c:v>
                </c:pt>
                <c:pt idx="341">
                  <c:v>20.078742436638674</c:v>
                </c:pt>
                <c:pt idx="342">
                  <c:v>114.99407497872976</c:v>
                </c:pt>
                <c:pt idx="343">
                  <c:v>15.515407172146691</c:v>
                </c:pt>
                <c:pt idx="344">
                  <c:v>-20.991598661056571</c:v>
                </c:pt>
                <c:pt idx="345">
                  <c:v>13.690070547830731</c:v>
                </c:pt>
                <c:pt idx="346">
                  <c:v>-13.690151467435841</c:v>
                </c:pt>
                <c:pt idx="347">
                  <c:v>44.720597396887378</c:v>
                </c:pt>
                <c:pt idx="348">
                  <c:v>54.759796401070155</c:v>
                </c:pt>
                <c:pt idx="349">
                  <c:v>18.253409410246991</c:v>
                </c:pt>
                <c:pt idx="350">
                  <c:v>58.410403417573384</c:v>
                </c:pt>
                <c:pt idx="351">
                  <c:v>24.642068705614324</c:v>
                </c:pt>
                <c:pt idx="352">
                  <c:v>66.624248134745926</c:v>
                </c:pt>
                <c:pt idx="353">
                  <c:v>18.253409410246991</c:v>
                </c:pt>
                <c:pt idx="354">
                  <c:v>46.545909547389279</c:v>
                </c:pt>
                <c:pt idx="355">
                  <c:v>24.642068705614324</c:v>
                </c:pt>
                <c:pt idx="356">
                  <c:v>24.642068705614324</c:v>
                </c:pt>
                <c:pt idx="357">
                  <c:v>48.371220257673443</c:v>
                </c:pt>
                <c:pt idx="358">
                  <c:v>51.109183622561574</c:v>
                </c:pt>
                <c:pt idx="359">
                  <c:v>-56.586483093279973</c:v>
                </c:pt>
                <c:pt idx="360">
                  <c:v>-25.555014839637579</c:v>
                </c:pt>
                <c:pt idx="361">
                  <c:v>83.051850027769433</c:v>
                </c:pt>
                <c:pt idx="362">
                  <c:v>6.3887096606486322</c:v>
                </c:pt>
                <c:pt idx="363">
                  <c:v>-53.848395660511514</c:v>
                </c:pt>
                <c:pt idx="364">
                  <c:v>4.5633658416960037</c:v>
                </c:pt>
                <c:pt idx="365">
                  <c:v>10.039392982095448</c:v>
                </c:pt>
                <c:pt idx="366">
                  <c:v>10.952062913146724</c:v>
                </c:pt>
                <c:pt idx="367">
                  <c:v>-17.340872188342267</c:v>
                </c:pt>
                <c:pt idx="368">
                  <c:v>-1.825348854232659</c:v>
                </c:pt>
                <c:pt idx="369">
                  <c:v>1.8253474156617224</c:v>
                </c:pt>
                <c:pt idx="370">
                  <c:v>21.90407402374565</c:v>
                </c:pt>
                <c:pt idx="371">
                  <c:v>74.838063673403909</c:v>
                </c:pt>
                <c:pt idx="372">
                  <c:v>24.64206870561225</c:v>
                </c:pt>
                <c:pt idx="373">
                  <c:v>0</c:v>
                </c:pt>
                <c:pt idx="374">
                  <c:v>11.864732484458079</c:v>
                </c:pt>
                <c:pt idx="375">
                  <c:v>19.16607610334809</c:v>
                </c:pt>
                <c:pt idx="376">
                  <c:v>18.253409410246991</c:v>
                </c:pt>
                <c:pt idx="377">
                  <c:v>61.148354898332137</c:v>
                </c:pt>
                <c:pt idx="378">
                  <c:v>-29.205754252014714</c:v>
                </c:pt>
                <c:pt idx="379">
                  <c:v>38.331993529382679</c:v>
                </c:pt>
                <c:pt idx="380">
                  <c:v>21.90407402374565</c:v>
                </c:pt>
                <c:pt idx="381">
                  <c:v>-13.690151467435841</c:v>
                </c:pt>
                <c:pt idx="382">
                  <c:v>44.720597396889453</c:v>
                </c:pt>
                <c:pt idx="383">
                  <c:v>-9.1267586555817211</c:v>
                </c:pt>
                <c:pt idx="384">
                  <c:v>31.030710367794445</c:v>
                </c:pt>
                <c:pt idx="385">
                  <c:v>-5.476050878155168</c:v>
                </c:pt>
                <c:pt idx="386">
                  <c:v>17.340742357341362</c:v>
                </c:pt>
                <c:pt idx="387">
                  <c:v>36.506674898713584</c:v>
                </c:pt>
                <c:pt idx="388">
                  <c:v>79.401281918085928</c:v>
                </c:pt>
                <c:pt idx="389">
                  <c:v>9.1267226913102455</c:v>
                </c:pt>
                <c:pt idx="390">
                  <c:v>-20.991598661056571</c:v>
                </c:pt>
                <c:pt idx="391">
                  <c:v>52.934490732034391</c:v>
                </c:pt>
                <c:pt idx="392">
                  <c:v>83.051850027767372</c:v>
                </c:pt>
                <c:pt idx="393">
                  <c:v>-42.896078256051453</c:v>
                </c:pt>
                <c:pt idx="394">
                  <c:v>-48.372230492517012</c:v>
                </c:pt>
                <c:pt idx="395">
                  <c:v>74.838063673401848</c:v>
                </c:pt>
                <c:pt idx="396">
                  <c:v>-20.991598661056571</c:v>
                </c:pt>
                <c:pt idx="397">
                  <c:v>54.759796401070155</c:v>
                </c:pt>
                <c:pt idx="398">
                  <c:v>-8.2140811718635742</c:v>
                </c:pt>
                <c:pt idx="399">
                  <c:v>3.6506933926917631</c:v>
                </c:pt>
                <c:pt idx="400">
                  <c:v>16.428074944637185</c:v>
                </c:pt>
                <c:pt idx="401">
                  <c:v>-4.5633748327642536</c:v>
                </c:pt>
                <c:pt idx="402">
                  <c:v>26.467396694232772</c:v>
                </c:pt>
                <c:pt idx="403">
                  <c:v>-10.039436498861338</c:v>
                </c:pt>
                <c:pt idx="404">
                  <c:v>20.991408410106519</c:v>
                </c:pt>
                <c:pt idx="405">
                  <c:v>3.6506933926896883</c:v>
                </c:pt>
                <c:pt idx="406">
                  <c:v>-15.515511108880176</c:v>
                </c:pt>
                <c:pt idx="407">
                  <c:v>21.904074023747725</c:v>
                </c:pt>
                <c:pt idx="408">
                  <c:v>-6.3887272831421633</c:v>
                </c:pt>
                <c:pt idx="409">
                  <c:v>-31.943812584834433</c:v>
                </c:pt>
                <c:pt idx="410">
                  <c:v>-7.3014040477129596</c:v>
                </c:pt>
                <c:pt idx="411">
                  <c:v>54.759796401070155</c:v>
                </c:pt>
                <c:pt idx="412">
                  <c:v>20.991408410106519</c:v>
                </c:pt>
                <c:pt idx="413">
                  <c:v>54.759796401070155</c:v>
                </c:pt>
                <c:pt idx="414">
                  <c:v>1.8253474156637974</c:v>
                </c:pt>
                <c:pt idx="415">
                  <c:v>27.380060148732557</c:v>
                </c:pt>
                <c:pt idx="416">
                  <c:v>74.838063673403909</c:v>
                </c:pt>
                <c:pt idx="417">
                  <c:v>44.720597396887378</c:v>
                </c:pt>
                <c:pt idx="418">
                  <c:v>34.681354828183075</c:v>
                </c:pt>
                <c:pt idx="419">
                  <c:v>-21.904281177895783</c:v>
                </c:pt>
                <c:pt idx="420">
                  <c:v>-32.856499414501137</c:v>
                </c:pt>
                <c:pt idx="421">
                  <c:v>6.3887096606486322</c:v>
                </c:pt>
                <c:pt idx="422">
                  <c:v>73.925418943534851</c:v>
                </c:pt>
                <c:pt idx="423">
                  <c:v>88.527691381003109</c:v>
                </c:pt>
                <c:pt idx="424">
                  <c:v>-11.864793264074505</c:v>
                </c:pt>
                <c:pt idx="425">
                  <c:v>-6.3887272831421633</c:v>
                </c:pt>
                <c:pt idx="426">
                  <c:v>57.497752203663779</c:v>
                </c:pt>
                <c:pt idx="427">
                  <c:v>7.3013810305787468</c:v>
                </c:pt>
                <c:pt idx="428">
                  <c:v>20.078742436638674</c:v>
                </c:pt>
                <c:pt idx="429">
                  <c:v>-55.673786923210479</c:v>
                </c:pt>
                <c:pt idx="430">
                  <c:v>-41.070697051211184</c:v>
                </c:pt>
                <c:pt idx="431">
                  <c:v>57.497752203663779</c:v>
                </c:pt>
                <c:pt idx="432">
                  <c:v>24.64206870561225</c:v>
                </c:pt>
                <c:pt idx="433">
                  <c:v>19.16607610334809</c:v>
                </c:pt>
                <c:pt idx="434">
                  <c:v>31.943372022788523</c:v>
                </c:pt>
                <c:pt idx="435">
                  <c:v>26.467396694232772</c:v>
                </c:pt>
                <c:pt idx="436">
                  <c:v>-13.690151467435841</c:v>
                </c:pt>
                <c:pt idx="437">
                  <c:v>-41.070697051211184</c:v>
                </c:pt>
                <c:pt idx="438">
                  <c:v>-13.690151467435841</c:v>
                </c:pt>
                <c:pt idx="439">
                  <c:v>45.633253652161031</c:v>
                </c:pt>
                <c:pt idx="440">
                  <c:v>-40.158006987700666</c:v>
                </c:pt>
                <c:pt idx="441">
                  <c:v>-19.166234705754782</c:v>
                </c:pt>
                <c:pt idx="442">
                  <c:v>19.16607610334809</c:v>
                </c:pt>
                <c:pt idx="443">
                  <c:v>16.42807494463926</c:v>
                </c:pt>
                <c:pt idx="444">
                  <c:v>10.039392982093371</c:v>
                </c:pt>
                <c:pt idx="445">
                  <c:v>38.331993529382679</c:v>
                </c:pt>
                <c:pt idx="446">
                  <c:v>60.235704764915511</c:v>
                </c:pt>
                <c:pt idx="447">
                  <c:v>10.952062913144649</c:v>
                </c:pt>
                <c:pt idx="448">
                  <c:v>38.331993529382679</c:v>
                </c:pt>
                <c:pt idx="449">
                  <c:v>31.943372022788523</c:v>
                </c:pt>
                <c:pt idx="450">
                  <c:v>1.8253474156617224</c:v>
                </c:pt>
                <c:pt idx="451">
                  <c:v>63.886303137460494</c:v>
                </c:pt>
                <c:pt idx="452">
                  <c:v>20.078742436636599</c:v>
                </c:pt>
                <c:pt idx="453">
                  <c:v>41.98262647087811</c:v>
                </c:pt>
                <c:pt idx="454">
                  <c:v>-4.5633748327642536</c:v>
                </c:pt>
                <c:pt idx="455">
                  <c:v>11.864732484460154</c:v>
                </c:pt>
                <c:pt idx="456">
                  <c:v>9.1267226913102455</c:v>
                </c:pt>
                <c:pt idx="457">
                  <c:v>-39.245317283471415</c:v>
                </c:pt>
                <c:pt idx="458">
                  <c:v>64.798951830103647</c:v>
                </c:pt>
                <c:pt idx="459">
                  <c:v>-39.24531728347349</c:v>
                </c:pt>
                <c:pt idx="460">
                  <c:v>9.1267226913102455</c:v>
                </c:pt>
                <c:pt idx="461">
                  <c:v>-19.166234705756857</c:v>
                </c:pt>
                <c:pt idx="462">
                  <c:v>39.244652304748122</c:v>
                </c:pt>
                <c:pt idx="463">
                  <c:v>-5.476050878155168</c:v>
                </c:pt>
                <c:pt idx="464">
                  <c:v>20.991408410106519</c:v>
                </c:pt>
                <c:pt idx="465">
                  <c:v>-6.3887272831421633</c:v>
                </c:pt>
                <c:pt idx="466">
                  <c:v>5.4760379310190439</c:v>
                </c:pt>
                <c:pt idx="467">
                  <c:v>-12.777472185991764</c:v>
                </c:pt>
                <c:pt idx="468">
                  <c:v>-60.237271364818746</c:v>
                </c:pt>
                <c:pt idx="469">
                  <c:v>4.5633658416960037</c:v>
                </c:pt>
                <c:pt idx="470">
                  <c:v>53.847143746609859</c:v>
                </c:pt>
                <c:pt idx="471">
                  <c:v>41.982626470880184</c:v>
                </c:pt>
                <c:pt idx="472">
                  <c:v>-45.634152757730305</c:v>
                </c:pt>
                <c:pt idx="473">
                  <c:v>20.078742436638674</c:v>
                </c:pt>
                <c:pt idx="474">
                  <c:v>24.642068705614324</c:v>
                </c:pt>
                <c:pt idx="475">
                  <c:v>16.428074944637185</c:v>
                </c:pt>
                <c:pt idx="476">
                  <c:v>15.515407172146691</c:v>
                </c:pt>
                <c:pt idx="477">
                  <c:v>33.768694252990869</c:v>
                </c:pt>
                <c:pt idx="478">
                  <c:v>38.331993529382679</c:v>
                </c:pt>
                <c:pt idx="479">
                  <c:v>69.362189889974076</c:v>
                </c:pt>
                <c:pt idx="480">
                  <c:v>83.051850027767372</c:v>
                </c:pt>
                <c:pt idx="481">
                  <c:v>-36.507250326570158</c:v>
                </c:pt>
                <c:pt idx="482">
                  <c:v>41.982626470880184</c:v>
                </c:pt>
                <c:pt idx="483">
                  <c:v>-53.848395660513589</c:v>
                </c:pt>
                <c:pt idx="484">
                  <c:v>13.690070547830731</c:v>
                </c:pt>
                <c:pt idx="485">
                  <c:v>1.8253474156637974</c:v>
                </c:pt>
                <c:pt idx="486">
                  <c:v>0.91267388765836033</c:v>
                </c:pt>
                <c:pt idx="487">
                  <c:v>51.109183622561574</c:v>
                </c:pt>
                <c:pt idx="488">
                  <c:v>-10.039436498863413</c:v>
                </c:pt>
                <c:pt idx="489">
                  <c:v>33.768694252990869</c:v>
                </c:pt>
                <c:pt idx="490">
                  <c:v>-7.3014040477129596</c:v>
                </c:pt>
                <c:pt idx="491">
                  <c:v>-15.515511108880176</c:v>
                </c:pt>
                <c:pt idx="492">
                  <c:v>40.157310720124158</c:v>
                </c:pt>
                <c:pt idx="493">
                  <c:v>26.467396694232772</c:v>
                </c:pt>
                <c:pt idx="494">
                  <c:v>33.768694252990869</c:v>
                </c:pt>
                <c:pt idx="495">
                  <c:v>32.856033317857367</c:v>
                </c:pt>
                <c:pt idx="496">
                  <c:v>-4.5633748327642536</c:v>
                </c:pt>
                <c:pt idx="497">
                  <c:v>26.467396694234846</c:v>
                </c:pt>
                <c:pt idx="498">
                  <c:v>-26.467699153631486</c:v>
                </c:pt>
                <c:pt idx="499">
                  <c:v>-75.753185612141763</c:v>
                </c:pt>
                <c:pt idx="500">
                  <c:v>-44.721460897924352</c:v>
                </c:pt>
                <c:pt idx="501">
                  <c:v>-12.777472185989687</c:v>
                </c:pt>
                <c:pt idx="502">
                  <c:v>124.1203438340882</c:v>
                </c:pt>
                <c:pt idx="503">
                  <c:v>11.864732484458079</c:v>
                </c:pt>
                <c:pt idx="504">
                  <c:v>8.2140520408033648</c:v>
                </c:pt>
                <c:pt idx="505">
                  <c:v>25.554732879858037</c:v>
                </c:pt>
                <c:pt idx="506">
                  <c:v>20.991408410106519</c:v>
                </c:pt>
                <c:pt idx="507">
                  <c:v>11.864732484458079</c:v>
                </c:pt>
                <c:pt idx="508">
                  <c:v>42.895283806239995</c:v>
                </c:pt>
                <c:pt idx="509">
                  <c:v>72.100128402932782</c:v>
                </c:pt>
                <c:pt idx="510">
                  <c:v>23.7294041715076</c:v>
                </c:pt>
                <c:pt idx="511">
                  <c:v>43.80794078158047</c:v>
                </c:pt>
                <c:pt idx="512">
                  <c:v>60.235704764915511</c:v>
                </c:pt>
                <c:pt idx="513">
                  <c:v>15.515407172146691</c:v>
                </c:pt>
                <c:pt idx="514">
                  <c:v>17.340742357339288</c:v>
                </c:pt>
                <c:pt idx="515">
                  <c:v>46.545909547387204</c:v>
                </c:pt>
                <c:pt idx="516">
                  <c:v>68.449542998473859</c:v>
                </c:pt>
                <c:pt idx="517">
                  <c:v>-95.832758038079803</c:v>
                </c:pt>
                <c:pt idx="518">
                  <c:v>52.021837357349654</c:v>
                </c:pt>
                <c:pt idx="519">
                  <c:v>50.19652952768223</c:v>
                </c:pt>
                <c:pt idx="520">
                  <c:v>67.536895746729201</c:v>
                </c:pt>
                <c:pt idx="521">
                  <c:v>19.16607610334809</c:v>
                </c:pt>
                <c:pt idx="522">
                  <c:v>42.895283806239995</c:v>
                </c:pt>
                <c:pt idx="523">
                  <c:v>6.3887096606465565</c:v>
                </c:pt>
                <c:pt idx="524">
                  <c:v>61.148354898332137</c:v>
                </c:pt>
                <c:pt idx="525">
                  <c:v>-32.856499414499062</c:v>
                </c:pt>
                <c:pt idx="526">
                  <c:v>-14.146491242978671</c:v>
                </c:pt>
                <c:pt idx="527">
                  <c:v>4.5633658416960037</c:v>
                </c:pt>
                <c:pt idx="528">
                  <c:v>-9.1267586555817211</c:v>
                </c:pt>
                <c:pt idx="529">
                  <c:v>74.838063673403909</c:v>
                </c:pt>
                <c:pt idx="530">
                  <c:v>-1.8253488542347343</c:v>
                </c:pt>
                <c:pt idx="531">
                  <c:v>11.864732484458079</c:v>
                </c:pt>
                <c:pt idx="532">
                  <c:v>-9.1267586555817211</c:v>
                </c:pt>
                <c:pt idx="533">
                  <c:v>4.5633658416960037</c:v>
                </c:pt>
                <c:pt idx="534">
                  <c:v>53.847143746611934</c:v>
                </c:pt>
                <c:pt idx="535">
                  <c:v>-15.515511108880176</c:v>
                </c:pt>
                <c:pt idx="536">
                  <c:v>11.864732484458079</c:v>
                </c:pt>
                <c:pt idx="537">
                  <c:v>38.331993529382679</c:v>
                </c:pt>
                <c:pt idx="538">
                  <c:v>-12.777472185991764</c:v>
                </c:pt>
                <c:pt idx="539">
                  <c:v>51.109183622563648</c:v>
                </c:pt>
                <c:pt idx="540">
                  <c:v>66.624248134745926</c:v>
                </c:pt>
                <c:pt idx="541">
                  <c:v>-20.991598661056571</c:v>
                </c:pt>
                <c:pt idx="542">
                  <c:v>-8.2140811718635742</c:v>
                </c:pt>
                <c:pt idx="543">
                  <c:v>73.012773853375876</c:v>
                </c:pt>
                <c:pt idx="544">
                  <c:v>43.80794078158047</c:v>
                </c:pt>
                <c:pt idx="545">
                  <c:v>39.244652304748122</c:v>
                </c:pt>
                <c:pt idx="546">
                  <c:v>64.798951830105722</c:v>
                </c:pt>
                <c:pt idx="547">
                  <c:v>66.624248134745926</c:v>
                </c:pt>
                <c:pt idx="548">
                  <c:v>47.458565082562068</c:v>
                </c:pt>
                <c:pt idx="549">
                  <c:v>42.895283806239995</c:v>
                </c:pt>
                <c:pt idx="550">
                  <c:v>66.624248134745926</c:v>
                </c:pt>
                <c:pt idx="551">
                  <c:v>67.536895746729201</c:v>
                </c:pt>
                <c:pt idx="552">
                  <c:v>49.283875072717549</c:v>
                </c:pt>
                <c:pt idx="553">
                  <c:v>4.5633658416960037</c:v>
                </c:pt>
                <c:pt idx="554">
                  <c:v>53.847143746611934</c:v>
                </c:pt>
                <c:pt idx="555">
                  <c:v>-22.816964054180211</c:v>
                </c:pt>
                <c:pt idx="556">
                  <c:v>14.602739039875875</c:v>
                </c:pt>
                <c:pt idx="557">
                  <c:v>8.2140520408033648</c:v>
                </c:pt>
                <c:pt idx="558">
                  <c:v>76.663352052232284</c:v>
                </c:pt>
                <c:pt idx="559">
                  <c:v>0</c:v>
                </c:pt>
                <c:pt idx="560">
                  <c:v>-6.3887272831421633</c:v>
                </c:pt>
                <c:pt idx="561">
                  <c:v>0.9126738876562851</c:v>
                </c:pt>
                <c:pt idx="562">
                  <c:v>-47.45953755503384</c:v>
                </c:pt>
                <c:pt idx="563">
                  <c:v>-1.8253488542347343</c:v>
                </c:pt>
                <c:pt idx="564">
                  <c:v>47.458565082562068</c:v>
                </c:pt>
                <c:pt idx="565">
                  <c:v>13.690070547830731</c:v>
                </c:pt>
                <c:pt idx="566">
                  <c:v>15.515407172144617</c:v>
                </c:pt>
                <c:pt idx="567">
                  <c:v>40.157310720124158</c:v>
                </c:pt>
                <c:pt idx="568">
                  <c:v>62.973654084612576</c:v>
                </c:pt>
                <c:pt idx="569">
                  <c:v>48.371220257673443</c:v>
                </c:pt>
                <c:pt idx="570">
                  <c:v>52.021837357349654</c:v>
                </c:pt>
                <c:pt idx="571">
                  <c:v>26.467396694234846</c:v>
                </c:pt>
                <c:pt idx="572">
                  <c:v>43.80794078158047</c:v>
                </c:pt>
                <c:pt idx="573">
                  <c:v>-5.476050878155168</c:v>
                </c:pt>
                <c:pt idx="574">
                  <c:v>15.515407172146691</c:v>
                </c:pt>
                <c:pt idx="575">
                  <c:v>53.847143746611934</c:v>
                </c:pt>
                <c:pt idx="576">
                  <c:v>27.380060148732557</c:v>
                </c:pt>
                <c:pt idx="577">
                  <c:v>-41.983387473998896</c:v>
                </c:pt>
                <c:pt idx="578">
                  <c:v>20.991408410108594</c:v>
                </c:pt>
                <c:pt idx="579">
                  <c:v>19.166076103350168</c:v>
                </c:pt>
                <c:pt idx="580">
                  <c:v>66.624248134748001</c:v>
                </c:pt>
                <c:pt idx="581">
                  <c:v>28.292723243347279</c:v>
                </c:pt>
                <c:pt idx="582">
                  <c:v>0</c:v>
                </c:pt>
                <c:pt idx="583">
                  <c:v>-31.031126114527037</c:v>
                </c:pt>
                <c:pt idx="584">
                  <c:v>28.292723243345204</c:v>
                </c:pt>
                <c:pt idx="585">
                  <c:v>12.777401696021414</c:v>
                </c:pt>
                <c:pt idx="586">
                  <c:v>-19.166234705756857</c:v>
                </c:pt>
                <c:pt idx="587">
                  <c:v>52.934490732036465</c:v>
                </c:pt>
                <c:pt idx="588">
                  <c:v>26.467396694232772</c:v>
                </c:pt>
                <c:pt idx="589">
                  <c:v>25.554732879858037</c:v>
                </c:pt>
                <c:pt idx="590">
                  <c:v>25.554732879858037</c:v>
                </c:pt>
                <c:pt idx="591">
                  <c:v>38.331993529382679</c:v>
                </c:pt>
                <c:pt idx="592">
                  <c:v>-42.896078256051453</c:v>
                </c:pt>
                <c:pt idx="593">
                  <c:v>84.877131920414328</c:v>
                </c:pt>
                <c:pt idx="594">
                  <c:v>66.624248134745926</c:v>
                </c:pt>
                <c:pt idx="595">
                  <c:v>68.449542998473859</c:v>
                </c:pt>
                <c:pt idx="596">
                  <c:v>63.886303137460494</c:v>
                </c:pt>
                <c:pt idx="597">
                  <c:v>43.80794078158047</c:v>
                </c:pt>
                <c:pt idx="598">
                  <c:v>16.428074944637185</c:v>
                </c:pt>
                <c:pt idx="599">
                  <c:v>13.690070547830731</c:v>
                </c:pt>
                <c:pt idx="600">
                  <c:v>66.624248134745926</c:v>
                </c:pt>
                <c:pt idx="601">
                  <c:v>34.681354828183075</c:v>
                </c:pt>
                <c:pt idx="602">
                  <c:v>48.371220257673443</c:v>
                </c:pt>
                <c:pt idx="603">
                  <c:v>34.681354828183075</c:v>
                </c:pt>
                <c:pt idx="604">
                  <c:v>41.982626470880184</c:v>
                </c:pt>
                <c:pt idx="605">
                  <c:v>31.943372022788523</c:v>
                </c:pt>
                <c:pt idx="606">
                  <c:v>33.768694252990869</c:v>
                </c:pt>
                <c:pt idx="607">
                  <c:v>62.061004671565762</c:v>
                </c:pt>
                <c:pt idx="608">
                  <c:v>82.139208540884354</c:v>
                </c:pt>
                <c:pt idx="609">
                  <c:v>82.139208540884354</c:v>
                </c:pt>
                <c:pt idx="610">
                  <c:v>49.283875072715475</c:v>
                </c:pt>
                <c:pt idx="611">
                  <c:v>57.497752203663779</c:v>
                </c:pt>
                <c:pt idx="612">
                  <c:v>92.178245074897944</c:v>
                </c:pt>
                <c:pt idx="613">
                  <c:v>97.654064802084775</c:v>
                </c:pt>
                <c:pt idx="614">
                  <c:v>27.380060148732557</c:v>
                </c:pt>
                <c:pt idx="615">
                  <c:v>15.515407172146691</c:v>
                </c:pt>
                <c:pt idx="616">
                  <c:v>56.58510062960508</c:v>
                </c:pt>
                <c:pt idx="617">
                  <c:v>30.118048352887296</c:v>
                </c:pt>
                <c:pt idx="618">
                  <c:v>13.690070547830731</c:v>
                </c:pt>
                <c:pt idx="619">
                  <c:v>27.380060148732557</c:v>
                </c:pt>
                <c:pt idx="620">
                  <c:v>47.458565082562068</c:v>
                </c:pt>
                <c:pt idx="621">
                  <c:v>35.594015043425955</c:v>
                </c:pt>
                <c:pt idx="622">
                  <c:v>27.380060148732557</c:v>
                </c:pt>
                <c:pt idx="623">
                  <c:v>66.624248134745926</c:v>
                </c:pt>
                <c:pt idx="624">
                  <c:v>68.449542998473859</c:v>
                </c:pt>
                <c:pt idx="625">
                  <c:v>56.58510062960508</c:v>
                </c:pt>
                <c:pt idx="626">
                  <c:v>53.847143746611934</c:v>
                </c:pt>
                <c:pt idx="627">
                  <c:v>86.702412371513944</c:v>
                </c:pt>
                <c:pt idx="628">
                  <c:v>53.847143746611934</c:v>
                </c:pt>
                <c:pt idx="629">
                  <c:v>34.681354828183075</c:v>
                </c:pt>
                <c:pt idx="630">
                  <c:v>93.090882597265619</c:v>
                </c:pt>
                <c:pt idx="631">
                  <c:v>3.6506933926896883</c:v>
                </c:pt>
                <c:pt idx="632">
                  <c:v>42.895283806239995</c:v>
                </c:pt>
                <c:pt idx="633">
                  <c:v>-13.690151467435841</c:v>
                </c:pt>
                <c:pt idx="634">
                  <c:v>85.789772326162549</c:v>
                </c:pt>
                <c:pt idx="635">
                  <c:v>62.061004671565762</c:v>
                </c:pt>
                <c:pt idx="636">
                  <c:v>49.283875072715475</c:v>
                </c:pt>
                <c:pt idx="637">
                  <c:v>63.886303137460494</c:v>
                </c:pt>
                <c:pt idx="638">
                  <c:v>36.506674898713584</c:v>
                </c:pt>
                <c:pt idx="639">
                  <c:v>52.934490732034391</c:v>
                </c:pt>
                <c:pt idx="640">
                  <c:v>19.166076103350168</c:v>
                </c:pt>
                <c:pt idx="641">
                  <c:v>43.807940781578395</c:v>
                </c:pt>
                <c:pt idx="642">
                  <c:v>26.467396694234846</c:v>
                </c:pt>
                <c:pt idx="643">
                  <c:v>78.488638989795589</c:v>
                </c:pt>
                <c:pt idx="644">
                  <c:v>45.633253652161031</c:v>
                </c:pt>
              </c:numCache>
            </c:numRef>
          </c:yVal>
          <c:smooth val="0"/>
        </c:ser>
        <c:ser>
          <c:idx val="0"/>
          <c:order val="2"/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figures!$B$28:$B$29</c:f>
              <c:numCache>
                <c:formatCode>General</c:formatCode>
                <c:ptCount val="2"/>
              </c:numCache>
            </c:numRef>
          </c:xVal>
          <c:yVal>
            <c:numRef>
              <c:f>figures!$C$28:$C$29</c:f>
              <c:numCache>
                <c:formatCode>0.00</c:formatCode>
                <c:ptCount val="2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153280"/>
        <c:axId val="87180032"/>
      </c:scatterChart>
      <c:valAx>
        <c:axId val="87153280"/>
        <c:scaling>
          <c:orientation val="minMax"/>
          <c:max val="450"/>
          <c:min val="200"/>
        </c:scaling>
        <c:delete val="0"/>
        <c:axPos val="b"/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wavelength [nm]</a:t>
                </a:r>
              </a:p>
            </c:rich>
          </c:tx>
          <c:layout>
            <c:manualLayout>
              <c:xMode val="edge"/>
              <c:yMode val="edge"/>
              <c:x val="0.4529620577924745"/>
              <c:y val="0.9041547651176294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87180032"/>
        <c:crosses val="autoZero"/>
        <c:crossBetween val="midCat"/>
      </c:valAx>
      <c:valAx>
        <c:axId val="87180032"/>
        <c:scaling>
          <c:logBase val="10"/>
          <c:orientation val="minMax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Ocean signal [counts]  .  </a:t>
                </a:r>
              </a:p>
            </c:rich>
          </c:tx>
          <c:layout>
            <c:manualLayout>
              <c:xMode val="edge"/>
              <c:yMode val="edge"/>
              <c:x val="1.7421617607402833E-2"/>
              <c:y val="0.252396559873826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87153280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egendEntry>
        <c:idx val="2"/>
        <c:delete val="1"/>
      </c:legendEntry>
      <c:layout>
        <c:manualLayout>
          <c:xMode val="edge"/>
          <c:yMode val="edge"/>
          <c:x val="0.58013986632651415"/>
          <c:y val="0.58466544882164695"/>
          <c:w val="0.10104538212293639"/>
          <c:h val="0.1246008333554335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1"/>
    </c:title>
    <c:autoTitleDeleted val="0"/>
    <c:plotArea>
      <c:layout>
        <c:manualLayout>
          <c:layoutTarget val="inner"/>
          <c:xMode val="edge"/>
          <c:yMode val="edge"/>
          <c:x val="7.95053003533569E-2"/>
          <c:y val="0.10536428636075663"/>
          <c:w val="0.892226148409894"/>
          <c:h val="0.76532808398950136"/>
        </c:manualLayout>
      </c:layout>
      <c:scatterChart>
        <c:scatterStyle val="lineMarker"/>
        <c:varyColors val="0"/>
        <c:ser>
          <c:idx val="0"/>
          <c:order val="0"/>
          <c:tx>
            <c:strRef>
              <c:f>calc!$AT$5</c:f>
              <c:strCache>
                <c:ptCount val="1"/>
                <c:pt idx="0">
                  <c:v>short/long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calc!$A$200:$A$735</c:f>
              <c:numCache>
                <c:formatCode>#,##0.0\ _m_k</c:formatCode>
                <c:ptCount val="536"/>
                <c:pt idx="0">
                  <c:v>291.3</c:v>
                </c:pt>
                <c:pt idx="1">
                  <c:v>291.77</c:v>
                </c:pt>
                <c:pt idx="2">
                  <c:v>292.24</c:v>
                </c:pt>
                <c:pt idx="3">
                  <c:v>292.7</c:v>
                </c:pt>
                <c:pt idx="4">
                  <c:v>293.17</c:v>
                </c:pt>
                <c:pt idx="5">
                  <c:v>293.64</c:v>
                </c:pt>
                <c:pt idx="6">
                  <c:v>294.11</c:v>
                </c:pt>
                <c:pt idx="7">
                  <c:v>294.58</c:v>
                </c:pt>
                <c:pt idx="8">
                  <c:v>295.04000000000002</c:v>
                </c:pt>
                <c:pt idx="9">
                  <c:v>295.51</c:v>
                </c:pt>
                <c:pt idx="10">
                  <c:v>295.98</c:v>
                </c:pt>
                <c:pt idx="11">
                  <c:v>296.45</c:v>
                </c:pt>
                <c:pt idx="12">
                  <c:v>296.91000000000003</c:v>
                </c:pt>
                <c:pt idx="13">
                  <c:v>297.38</c:v>
                </c:pt>
                <c:pt idx="14">
                  <c:v>297.85000000000002</c:v>
                </c:pt>
                <c:pt idx="15">
                  <c:v>298.32</c:v>
                </c:pt>
                <c:pt idx="16">
                  <c:v>298.79000000000002</c:v>
                </c:pt>
                <c:pt idx="17">
                  <c:v>299.25</c:v>
                </c:pt>
                <c:pt idx="18">
                  <c:v>299.72000000000003</c:v>
                </c:pt>
                <c:pt idx="19">
                  <c:v>300.19</c:v>
                </c:pt>
                <c:pt idx="20">
                  <c:v>300.66000000000003</c:v>
                </c:pt>
                <c:pt idx="21">
                  <c:v>301.12</c:v>
                </c:pt>
                <c:pt idx="22">
                  <c:v>301.58999999999997</c:v>
                </c:pt>
                <c:pt idx="23">
                  <c:v>302.06</c:v>
                </c:pt>
                <c:pt idx="24">
                  <c:v>302.52</c:v>
                </c:pt>
                <c:pt idx="25">
                  <c:v>302.99</c:v>
                </c:pt>
                <c:pt idx="26">
                  <c:v>303.45999999999998</c:v>
                </c:pt>
                <c:pt idx="27">
                  <c:v>303.93</c:v>
                </c:pt>
                <c:pt idx="28">
                  <c:v>304.39</c:v>
                </c:pt>
                <c:pt idx="29">
                  <c:v>304.86</c:v>
                </c:pt>
                <c:pt idx="30">
                  <c:v>305.33</c:v>
                </c:pt>
                <c:pt idx="31">
                  <c:v>305.8</c:v>
                </c:pt>
                <c:pt idx="32">
                  <c:v>306.26</c:v>
                </c:pt>
                <c:pt idx="33">
                  <c:v>306.73</c:v>
                </c:pt>
                <c:pt idx="34">
                  <c:v>307.2</c:v>
                </c:pt>
                <c:pt idx="35">
                  <c:v>307.66000000000003</c:v>
                </c:pt>
                <c:pt idx="36">
                  <c:v>308.13</c:v>
                </c:pt>
                <c:pt idx="37">
                  <c:v>308.60000000000002</c:v>
                </c:pt>
                <c:pt idx="38">
                  <c:v>309.07</c:v>
                </c:pt>
                <c:pt idx="39">
                  <c:v>309.52999999999997</c:v>
                </c:pt>
                <c:pt idx="40">
                  <c:v>310</c:v>
                </c:pt>
                <c:pt idx="41">
                  <c:v>310.47000000000003</c:v>
                </c:pt>
                <c:pt idx="42">
                  <c:v>310.93</c:v>
                </c:pt>
                <c:pt idx="43">
                  <c:v>311.39999999999998</c:v>
                </c:pt>
                <c:pt idx="44">
                  <c:v>311.87</c:v>
                </c:pt>
                <c:pt idx="45">
                  <c:v>312.33</c:v>
                </c:pt>
                <c:pt idx="46">
                  <c:v>312.8</c:v>
                </c:pt>
                <c:pt idx="47">
                  <c:v>313.27</c:v>
                </c:pt>
                <c:pt idx="48">
                  <c:v>313.73</c:v>
                </c:pt>
                <c:pt idx="49">
                  <c:v>314.2</c:v>
                </c:pt>
                <c:pt idx="50">
                  <c:v>314.67</c:v>
                </c:pt>
                <c:pt idx="51">
                  <c:v>315.13</c:v>
                </c:pt>
                <c:pt idx="52">
                  <c:v>315.60000000000002</c:v>
                </c:pt>
                <c:pt idx="53">
                  <c:v>316.07</c:v>
                </c:pt>
                <c:pt idx="54">
                  <c:v>316.52999999999997</c:v>
                </c:pt>
                <c:pt idx="55">
                  <c:v>317</c:v>
                </c:pt>
                <c:pt idx="56">
                  <c:v>317.47000000000003</c:v>
                </c:pt>
                <c:pt idx="57">
                  <c:v>317.93</c:v>
                </c:pt>
                <c:pt idx="58">
                  <c:v>318.39999999999998</c:v>
                </c:pt>
                <c:pt idx="59">
                  <c:v>318.87</c:v>
                </c:pt>
                <c:pt idx="60">
                  <c:v>319.33</c:v>
                </c:pt>
                <c:pt idx="61">
                  <c:v>319.8</c:v>
                </c:pt>
                <c:pt idx="62">
                  <c:v>320.26</c:v>
                </c:pt>
                <c:pt idx="63">
                  <c:v>320.73</c:v>
                </c:pt>
                <c:pt idx="64">
                  <c:v>321.2</c:v>
                </c:pt>
                <c:pt idx="65">
                  <c:v>321.66000000000003</c:v>
                </c:pt>
                <c:pt idx="66">
                  <c:v>322.13</c:v>
                </c:pt>
                <c:pt idx="67">
                  <c:v>322.60000000000002</c:v>
                </c:pt>
                <c:pt idx="68">
                  <c:v>323.06</c:v>
                </c:pt>
                <c:pt idx="69">
                  <c:v>323.52999999999997</c:v>
                </c:pt>
                <c:pt idx="70">
                  <c:v>323.99</c:v>
                </c:pt>
                <c:pt idx="71">
                  <c:v>324.45999999999998</c:v>
                </c:pt>
                <c:pt idx="72">
                  <c:v>324.93</c:v>
                </c:pt>
                <c:pt idx="73">
                  <c:v>325.39</c:v>
                </c:pt>
                <c:pt idx="74">
                  <c:v>325.86</c:v>
                </c:pt>
                <c:pt idx="75">
                  <c:v>326.32</c:v>
                </c:pt>
                <c:pt idx="76">
                  <c:v>326.79000000000002</c:v>
                </c:pt>
                <c:pt idx="77">
                  <c:v>327.26</c:v>
                </c:pt>
                <c:pt idx="78">
                  <c:v>327.72</c:v>
                </c:pt>
                <c:pt idx="79">
                  <c:v>328.19</c:v>
                </c:pt>
                <c:pt idx="80">
                  <c:v>328.65</c:v>
                </c:pt>
                <c:pt idx="81">
                  <c:v>329.12</c:v>
                </c:pt>
                <c:pt idx="82">
                  <c:v>329.59</c:v>
                </c:pt>
                <c:pt idx="83">
                  <c:v>330.05</c:v>
                </c:pt>
                <c:pt idx="84">
                  <c:v>330.52</c:v>
                </c:pt>
                <c:pt idx="85">
                  <c:v>330.98</c:v>
                </c:pt>
                <c:pt idx="86">
                  <c:v>331.45</c:v>
                </c:pt>
                <c:pt idx="87">
                  <c:v>331.91</c:v>
                </c:pt>
                <c:pt idx="88">
                  <c:v>332.38</c:v>
                </c:pt>
                <c:pt idx="89">
                  <c:v>332.85</c:v>
                </c:pt>
                <c:pt idx="90">
                  <c:v>333.31</c:v>
                </c:pt>
                <c:pt idx="91">
                  <c:v>333.78</c:v>
                </c:pt>
                <c:pt idx="92">
                  <c:v>334.24</c:v>
                </c:pt>
                <c:pt idx="93">
                  <c:v>334.71</c:v>
                </c:pt>
                <c:pt idx="94">
                  <c:v>335.17</c:v>
                </c:pt>
                <c:pt idx="95">
                  <c:v>335.64</c:v>
                </c:pt>
                <c:pt idx="96">
                  <c:v>336.1</c:v>
                </c:pt>
                <c:pt idx="97">
                  <c:v>336.57</c:v>
                </c:pt>
                <c:pt idx="98">
                  <c:v>337.03</c:v>
                </c:pt>
                <c:pt idx="99">
                  <c:v>337.5</c:v>
                </c:pt>
                <c:pt idx="100">
                  <c:v>337.96</c:v>
                </c:pt>
                <c:pt idx="101">
                  <c:v>338.43</c:v>
                </c:pt>
                <c:pt idx="102">
                  <c:v>338.9</c:v>
                </c:pt>
                <c:pt idx="103">
                  <c:v>339.36</c:v>
                </c:pt>
                <c:pt idx="104">
                  <c:v>339.83</c:v>
                </c:pt>
                <c:pt idx="105">
                  <c:v>340.29</c:v>
                </c:pt>
                <c:pt idx="106">
                  <c:v>340.76</c:v>
                </c:pt>
                <c:pt idx="107">
                  <c:v>341.22</c:v>
                </c:pt>
                <c:pt idx="108">
                  <c:v>341.69</c:v>
                </c:pt>
                <c:pt idx="109">
                  <c:v>342.15</c:v>
                </c:pt>
                <c:pt idx="110">
                  <c:v>342.62</c:v>
                </c:pt>
                <c:pt idx="111">
                  <c:v>343.08</c:v>
                </c:pt>
                <c:pt idx="112">
                  <c:v>343.55</c:v>
                </c:pt>
                <c:pt idx="113">
                  <c:v>344.01</c:v>
                </c:pt>
                <c:pt idx="114">
                  <c:v>344.48</c:v>
                </c:pt>
                <c:pt idx="115">
                  <c:v>344.94</c:v>
                </c:pt>
                <c:pt idx="116">
                  <c:v>345.41</c:v>
                </c:pt>
                <c:pt idx="117">
                  <c:v>345.87</c:v>
                </c:pt>
                <c:pt idx="118">
                  <c:v>346.34</c:v>
                </c:pt>
                <c:pt idx="119">
                  <c:v>346.8</c:v>
                </c:pt>
                <c:pt idx="120">
                  <c:v>347.27</c:v>
                </c:pt>
                <c:pt idx="121">
                  <c:v>347.73</c:v>
                </c:pt>
                <c:pt idx="122">
                  <c:v>348.19</c:v>
                </c:pt>
                <c:pt idx="123">
                  <c:v>348.66</c:v>
                </c:pt>
                <c:pt idx="124">
                  <c:v>349.12</c:v>
                </c:pt>
                <c:pt idx="125">
                  <c:v>349.59</c:v>
                </c:pt>
                <c:pt idx="126">
                  <c:v>350.05</c:v>
                </c:pt>
                <c:pt idx="127">
                  <c:v>350.52</c:v>
                </c:pt>
                <c:pt idx="128">
                  <c:v>350.98</c:v>
                </c:pt>
                <c:pt idx="129">
                  <c:v>351.45</c:v>
                </c:pt>
                <c:pt idx="130">
                  <c:v>351.91</c:v>
                </c:pt>
                <c:pt idx="131">
                  <c:v>352.38</c:v>
                </c:pt>
                <c:pt idx="132">
                  <c:v>352.84</c:v>
                </c:pt>
                <c:pt idx="133">
                  <c:v>353.3</c:v>
                </c:pt>
                <c:pt idx="134">
                  <c:v>353.77</c:v>
                </c:pt>
                <c:pt idx="135">
                  <c:v>354.23</c:v>
                </c:pt>
                <c:pt idx="136">
                  <c:v>354.7</c:v>
                </c:pt>
                <c:pt idx="137">
                  <c:v>355.16</c:v>
                </c:pt>
                <c:pt idx="138">
                  <c:v>355.63</c:v>
                </c:pt>
                <c:pt idx="139">
                  <c:v>356.09</c:v>
                </c:pt>
                <c:pt idx="140">
                  <c:v>356.55</c:v>
                </c:pt>
                <c:pt idx="141">
                  <c:v>357.02</c:v>
                </c:pt>
                <c:pt idx="142">
                  <c:v>357.48</c:v>
                </c:pt>
                <c:pt idx="143">
                  <c:v>357.95</c:v>
                </c:pt>
                <c:pt idx="144">
                  <c:v>358.41</c:v>
                </c:pt>
                <c:pt idx="145">
                  <c:v>358.87</c:v>
                </c:pt>
                <c:pt idx="146">
                  <c:v>359.34</c:v>
                </c:pt>
                <c:pt idx="147">
                  <c:v>359.8</c:v>
                </c:pt>
                <c:pt idx="148">
                  <c:v>360.27</c:v>
                </c:pt>
                <c:pt idx="149">
                  <c:v>360.73</c:v>
                </c:pt>
                <c:pt idx="150">
                  <c:v>361.19</c:v>
                </c:pt>
                <c:pt idx="151">
                  <c:v>361.66</c:v>
                </c:pt>
                <c:pt idx="152">
                  <c:v>362.12</c:v>
                </c:pt>
                <c:pt idx="153">
                  <c:v>362.59</c:v>
                </c:pt>
                <c:pt idx="154">
                  <c:v>363.05</c:v>
                </c:pt>
                <c:pt idx="155">
                  <c:v>363.51</c:v>
                </c:pt>
                <c:pt idx="156">
                  <c:v>363.98</c:v>
                </c:pt>
                <c:pt idx="157">
                  <c:v>364.44</c:v>
                </c:pt>
                <c:pt idx="158">
                  <c:v>364.91</c:v>
                </c:pt>
                <c:pt idx="159">
                  <c:v>365.37</c:v>
                </c:pt>
                <c:pt idx="160">
                  <c:v>365.83</c:v>
                </c:pt>
                <c:pt idx="161">
                  <c:v>366.3</c:v>
                </c:pt>
                <c:pt idx="162">
                  <c:v>366.76</c:v>
                </c:pt>
                <c:pt idx="163">
                  <c:v>367.22</c:v>
                </c:pt>
                <c:pt idx="164">
                  <c:v>367.69</c:v>
                </c:pt>
                <c:pt idx="165">
                  <c:v>368.15</c:v>
                </c:pt>
                <c:pt idx="166" formatCode="0.000">
                  <c:v>368.61</c:v>
                </c:pt>
                <c:pt idx="167">
                  <c:v>369.08</c:v>
                </c:pt>
                <c:pt idx="168">
                  <c:v>369.54</c:v>
                </c:pt>
                <c:pt idx="169">
                  <c:v>370</c:v>
                </c:pt>
                <c:pt idx="170">
                  <c:v>370.47</c:v>
                </c:pt>
                <c:pt idx="171">
                  <c:v>370.93</c:v>
                </c:pt>
                <c:pt idx="172">
                  <c:v>371.39</c:v>
                </c:pt>
                <c:pt idx="173">
                  <c:v>371.86</c:v>
                </c:pt>
                <c:pt idx="174">
                  <c:v>372.32</c:v>
                </c:pt>
                <c:pt idx="175">
                  <c:v>372.78</c:v>
                </c:pt>
                <c:pt idx="176">
                  <c:v>373.25</c:v>
                </c:pt>
                <c:pt idx="177">
                  <c:v>373.71</c:v>
                </c:pt>
                <c:pt idx="178">
                  <c:v>374.17</c:v>
                </c:pt>
                <c:pt idx="179">
                  <c:v>374.64</c:v>
                </c:pt>
                <c:pt idx="180">
                  <c:v>375.1</c:v>
                </c:pt>
                <c:pt idx="181">
                  <c:v>375.56</c:v>
                </c:pt>
                <c:pt idx="182">
                  <c:v>376.03</c:v>
                </c:pt>
                <c:pt idx="183">
                  <c:v>376.49</c:v>
                </c:pt>
                <c:pt idx="184">
                  <c:v>376.95</c:v>
                </c:pt>
                <c:pt idx="185">
                  <c:v>377.42</c:v>
                </c:pt>
                <c:pt idx="186">
                  <c:v>377.88</c:v>
                </c:pt>
                <c:pt idx="187">
                  <c:v>378.34</c:v>
                </c:pt>
                <c:pt idx="188">
                  <c:v>378.8</c:v>
                </c:pt>
                <c:pt idx="189">
                  <c:v>379.27</c:v>
                </c:pt>
                <c:pt idx="190">
                  <c:v>379.73</c:v>
                </c:pt>
                <c:pt idx="191">
                  <c:v>380.19</c:v>
                </c:pt>
                <c:pt idx="192">
                  <c:v>380.66</c:v>
                </c:pt>
                <c:pt idx="193">
                  <c:v>381.12</c:v>
                </c:pt>
                <c:pt idx="194">
                  <c:v>381.58</c:v>
                </c:pt>
                <c:pt idx="195">
                  <c:v>382.04</c:v>
                </c:pt>
                <c:pt idx="196">
                  <c:v>382.51</c:v>
                </c:pt>
                <c:pt idx="197">
                  <c:v>382.97</c:v>
                </c:pt>
                <c:pt idx="198">
                  <c:v>383.43</c:v>
                </c:pt>
                <c:pt idx="199">
                  <c:v>383.89</c:v>
                </c:pt>
                <c:pt idx="200">
                  <c:v>384.36</c:v>
                </c:pt>
                <c:pt idx="201">
                  <c:v>384.82</c:v>
                </c:pt>
                <c:pt idx="202">
                  <c:v>385.28</c:v>
                </c:pt>
                <c:pt idx="203">
                  <c:v>385.74</c:v>
                </c:pt>
                <c:pt idx="204">
                  <c:v>386.21</c:v>
                </c:pt>
                <c:pt idx="205">
                  <c:v>386.67</c:v>
                </c:pt>
                <c:pt idx="206">
                  <c:v>387.13</c:v>
                </c:pt>
                <c:pt idx="207">
                  <c:v>387.59</c:v>
                </c:pt>
                <c:pt idx="208">
                  <c:v>388.06</c:v>
                </c:pt>
                <c:pt idx="209">
                  <c:v>388.52</c:v>
                </c:pt>
                <c:pt idx="210">
                  <c:v>388.98</c:v>
                </c:pt>
                <c:pt idx="211">
                  <c:v>389.44</c:v>
                </c:pt>
                <c:pt idx="212">
                  <c:v>389.91</c:v>
                </c:pt>
                <c:pt idx="213">
                  <c:v>390.37</c:v>
                </c:pt>
                <c:pt idx="214">
                  <c:v>390.83</c:v>
                </c:pt>
                <c:pt idx="215">
                  <c:v>391.29</c:v>
                </c:pt>
                <c:pt idx="216">
                  <c:v>391.75</c:v>
                </c:pt>
                <c:pt idx="217">
                  <c:v>392.22</c:v>
                </c:pt>
                <c:pt idx="218">
                  <c:v>392.68</c:v>
                </c:pt>
                <c:pt idx="219">
                  <c:v>393.14</c:v>
                </c:pt>
                <c:pt idx="220">
                  <c:v>393.6</c:v>
                </c:pt>
                <c:pt idx="221">
                  <c:v>394.06</c:v>
                </c:pt>
                <c:pt idx="222">
                  <c:v>394.53</c:v>
                </c:pt>
                <c:pt idx="223">
                  <c:v>394.99</c:v>
                </c:pt>
                <c:pt idx="224">
                  <c:v>395.45</c:v>
                </c:pt>
                <c:pt idx="225">
                  <c:v>395.91</c:v>
                </c:pt>
                <c:pt idx="226">
                  <c:v>396.37</c:v>
                </c:pt>
                <c:pt idx="227">
                  <c:v>396.84</c:v>
                </c:pt>
                <c:pt idx="228">
                  <c:v>397.3</c:v>
                </c:pt>
                <c:pt idx="229">
                  <c:v>397.76</c:v>
                </c:pt>
                <c:pt idx="230">
                  <c:v>398.22</c:v>
                </c:pt>
                <c:pt idx="231">
                  <c:v>398.68</c:v>
                </c:pt>
                <c:pt idx="232">
                  <c:v>399.14</c:v>
                </c:pt>
                <c:pt idx="233">
                  <c:v>399.61</c:v>
                </c:pt>
                <c:pt idx="234">
                  <c:v>400.07</c:v>
                </c:pt>
                <c:pt idx="235">
                  <c:v>400.53</c:v>
                </c:pt>
                <c:pt idx="236">
                  <c:v>400.99</c:v>
                </c:pt>
                <c:pt idx="237">
                  <c:v>401.45</c:v>
                </c:pt>
                <c:pt idx="238">
                  <c:v>401.91</c:v>
                </c:pt>
                <c:pt idx="239">
                  <c:v>402.38</c:v>
                </c:pt>
                <c:pt idx="240">
                  <c:v>402.84</c:v>
                </c:pt>
                <c:pt idx="241">
                  <c:v>403.3</c:v>
                </c:pt>
                <c:pt idx="242">
                  <c:v>403.76</c:v>
                </c:pt>
                <c:pt idx="243">
                  <c:v>404.22</c:v>
                </c:pt>
                <c:pt idx="244">
                  <c:v>404.68</c:v>
                </c:pt>
                <c:pt idx="245">
                  <c:v>405.14</c:v>
                </c:pt>
                <c:pt idx="246">
                  <c:v>405.61</c:v>
                </c:pt>
                <c:pt idx="247">
                  <c:v>406.07</c:v>
                </c:pt>
                <c:pt idx="248">
                  <c:v>406.53</c:v>
                </c:pt>
                <c:pt idx="249">
                  <c:v>406.99</c:v>
                </c:pt>
                <c:pt idx="250">
                  <c:v>407.45</c:v>
                </c:pt>
                <c:pt idx="251">
                  <c:v>407.91</c:v>
                </c:pt>
                <c:pt idx="252">
                  <c:v>408.37</c:v>
                </c:pt>
                <c:pt idx="253">
                  <c:v>408.83</c:v>
                </c:pt>
                <c:pt idx="254">
                  <c:v>409.29</c:v>
                </c:pt>
                <c:pt idx="255">
                  <c:v>409.76</c:v>
                </c:pt>
                <c:pt idx="256">
                  <c:v>410.22</c:v>
                </c:pt>
                <c:pt idx="257">
                  <c:v>410.68</c:v>
                </c:pt>
                <c:pt idx="258">
                  <c:v>411.14</c:v>
                </c:pt>
                <c:pt idx="259">
                  <c:v>411.6</c:v>
                </c:pt>
                <c:pt idx="260">
                  <c:v>412.06</c:v>
                </c:pt>
                <c:pt idx="261">
                  <c:v>412.52</c:v>
                </c:pt>
                <c:pt idx="262">
                  <c:v>412.98</c:v>
                </c:pt>
                <c:pt idx="263">
                  <c:v>413.44</c:v>
                </c:pt>
                <c:pt idx="264">
                  <c:v>413.9</c:v>
                </c:pt>
                <c:pt idx="265">
                  <c:v>414.36</c:v>
                </c:pt>
                <c:pt idx="266">
                  <c:v>414.83</c:v>
                </c:pt>
                <c:pt idx="267">
                  <c:v>415.29</c:v>
                </c:pt>
                <c:pt idx="268">
                  <c:v>415.75</c:v>
                </c:pt>
                <c:pt idx="269">
                  <c:v>416.21</c:v>
                </c:pt>
                <c:pt idx="270">
                  <c:v>416.67</c:v>
                </c:pt>
                <c:pt idx="271">
                  <c:v>417.13</c:v>
                </c:pt>
                <c:pt idx="272">
                  <c:v>417.59</c:v>
                </c:pt>
                <c:pt idx="273">
                  <c:v>418.05</c:v>
                </c:pt>
                <c:pt idx="274">
                  <c:v>418.51</c:v>
                </c:pt>
                <c:pt idx="275">
                  <c:v>418.97</c:v>
                </c:pt>
                <c:pt idx="276">
                  <c:v>419.43</c:v>
                </c:pt>
                <c:pt idx="277">
                  <c:v>419.89</c:v>
                </c:pt>
                <c:pt idx="278">
                  <c:v>420.35</c:v>
                </c:pt>
                <c:pt idx="279">
                  <c:v>420.81</c:v>
                </c:pt>
                <c:pt idx="280">
                  <c:v>421.27</c:v>
                </c:pt>
                <c:pt idx="281">
                  <c:v>421.73</c:v>
                </c:pt>
                <c:pt idx="282">
                  <c:v>422.19</c:v>
                </c:pt>
                <c:pt idx="283">
                  <c:v>422.65</c:v>
                </c:pt>
                <c:pt idx="284">
                  <c:v>423.11</c:v>
                </c:pt>
                <c:pt idx="285">
                  <c:v>423.57</c:v>
                </c:pt>
                <c:pt idx="286">
                  <c:v>424.03</c:v>
                </c:pt>
                <c:pt idx="287">
                  <c:v>424.49</c:v>
                </c:pt>
                <c:pt idx="288">
                  <c:v>424.96</c:v>
                </c:pt>
                <c:pt idx="289">
                  <c:v>425.42</c:v>
                </c:pt>
                <c:pt idx="290">
                  <c:v>425.88</c:v>
                </c:pt>
                <c:pt idx="291">
                  <c:v>426.34</c:v>
                </c:pt>
                <c:pt idx="292">
                  <c:v>426.8</c:v>
                </c:pt>
                <c:pt idx="293">
                  <c:v>427.26</c:v>
                </c:pt>
                <c:pt idx="294">
                  <c:v>427.72</c:v>
                </c:pt>
                <c:pt idx="295">
                  <c:v>428.18</c:v>
                </c:pt>
                <c:pt idx="296">
                  <c:v>428.64</c:v>
                </c:pt>
                <c:pt idx="297">
                  <c:v>429.1</c:v>
                </c:pt>
                <c:pt idx="298">
                  <c:v>429.56</c:v>
                </c:pt>
                <c:pt idx="299">
                  <c:v>430.02</c:v>
                </c:pt>
                <c:pt idx="300">
                  <c:v>430.47</c:v>
                </c:pt>
                <c:pt idx="301">
                  <c:v>430.93</c:v>
                </c:pt>
                <c:pt idx="302">
                  <c:v>431.39</c:v>
                </c:pt>
                <c:pt idx="303">
                  <c:v>431.85</c:v>
                </c:pt>
                <c:pt idx="304">
                  <c:v>432.31</c:v>
                </c:pt>
                <c:pt idx="305">
                  <c:v>432.77</c:v>
                </c:pt>
                <c:pt idx="306">
                  <c:v>433.23</c:v>
                </c:pt>
                <c:pt idx="307">
                  <c:v>433.69</c:v>
                </c:pt>
                <c:pt idx="308">
                  <c:v>434.15</c:v>
                </c:pt>
                <c:pt idx="309">
                  <c:v>434.61</c:v>
                </c:pt>
                <c:pt idx="310">
                  <c:v>435.07</c:v>
                </c:pt>
                <c:pt idx="311">
                  <c:v>435.53</c:v>
                </c:pt>
                <c:pt idx="312">
                  <c:v>435.99</c:v>
                </c:pt>
                <c:pt idx="313">
                  <c:v>436.45</c:v>
                </c:pt>
                <c:pt idx="314">
                  <c:v>436.91</c:v>
                </c:pt>
                <c:pt idx="315">
                  <c:v>437.37</c:v>
                </c:pt>
                <c:pt idx="316">
                  <c:v>437.83</c:v>
                </c:pt>
                <c:pt idx="317">
                  <c:v>438.29</c:v>
                </c:pt>
                <c:pt idx="318">
                  <c:v>438.75</c:v>
                </c:pt>
                <c:pt idx="319">
                  <c:v>439.21</c:v>
                </c:pt>
                <c:pt idx="320">
                  <c:v>439.67</c:v>
                </c:pt>
                <c:pt idx="321">
                  <c:v>440.12</c:v>
                </c:pt>
                <c:pt idx="322">
                  <c:v>440.58</c:v>
                </c:pt>
                <c:pt idx="323">
                  <c:v>441.04</c:v>
                </c:pt>
                <c:pt idx="324">
                  <c:v>441.5</c:v>
                </c:pt>
                <c:pt idx="325">
                  <c:v>441.96</c:v>
                </c:pt>
                <c:pt idx="326">
                  <c:v>442.42</c:v>
                </c:pt>
                <c:pt idx="327">
                  <c:v>442.88</c:v>
                </c:pt>
                <c:pt idx="328">
                  <c:v>443.34</c:v>
                </c:pt>
                <c:pt idx="329">
                  <c:v>443.8</c:v>
                </c:pt>
                <c:pt idx="330">
                  <c:v>444.26</c:v>
                </c:pt>
                <c:pt idx="331">
                  <c:v>444.72</c:v>
                </c:pt>
                <c:pt idx="332">
                  <c:v>445.17</c:v>
                </c:pt>
                <c:pt idx="333">
                  <c:v>445.63</c:v>
                </c:pt>
                <c:pt idx="334">
                  <c:v>446.09</c:v>
                </c:pt>
                <c:pt idx="335">
                  <c:v>446.55</c:v>
                </c:pt>
                <c:pt idx="336">
                  <c:v>447.01</c:v>
                </c:pt>
                <c:pt idx="337">
                  <c:v>447.47</c:v>
                </c:pt>
                <c:pt idx="338">
                  <c:v>447.93</c:v>
                </c:pt>
                <c:pt idx="339">
                  <c:v>448.39</c:v>
                </c:pt>
                <c:pt idx="340">
                  <c:v>448.85</c:v>
                </c:pt>
                <c:pt idx="341">
                  <c:v>449.3</c:v>
                </c:pt>
                <c:pt idx="342">
                  <c:v>449.76</c:v>
                </c:pt>
                <c:pt idx="343">
                  <c:v>450.22</c:v>
                </c:pt>
                <c:pt idx="344">
                  <c:v>450.68</c:v>
                </c:pt>
                <c:pt idx="345">
                  <c:v>451.14</c:v>
                </c:pt>
                <c:pt idx="346">
                  <c:v>451.6</c:v>
                </c:pt>
                <c:pt idx="347">
                  <c:v>452.06</c:v>
                </c:pt>
                <c:pt idx="348">
                  <c:v>452.51</c:v>
                </c:pt>
                <c:pt idx="349">
                  <c:v>452.97</c:v>
                </c:pt>
                <c:pt idx="350">
                  <c:v>453.43</c:v>
                </c:pt>
                <c:pt idx="351">
                  <c:v>453.89</c:v>
                </c:pt>
                <c:pt idx="352">
                  <c:v>454.35</c:v>
                </c:pt>
                <c:pt idx="353">
                  <c:v>454.81</c:v>
                </c:pt>
                <c:pt idx="354">
                  <c:v>455.26</c:v>
                </c:pt>
                <c:pt idx="355">
                  <c:v>455.72</c:v>
                </c:pt>
                <c:pt idx="356">
                  <c:v>456.18</c:v>
                </c:pt>
                <c:pt idx="357">
                  <c:v>456.64</c:v>
                </c:pt>
                <c:pt idx="358">
                  <c:v>457.1</c:v>
                </c:pt>
                <c:pt idx="359">
                  <c:v>457.56</c:v>
                </c:pt>
                <c:pt idx="360">
                  <c:v>458.01</c:v>
                </c:pt>
                <c:pt idx="361">
                  <c:v>458.47</c:v>
                </c:pt>
                <c:pt idx="362">
                  <c:v>458.93</c:v>
                </c:pt>
                <c:pt idx="363">
                  <c:v>459.39</c:v>
                </c:pt>
                <c:pt idx="364">
                  <c:v>459.85</c:v>
                </c:pt>
                <c:pt idx="365">
                  <c:v>460.3</c:v>
                </c:pt>
                <c:pt idx="366">
                  <c:v>460.76</c:v>
                </c:pt>
                <c:pt idx="367">
                  <c:v>461.22</c:v>
                </c:pt>
                <c:pt idx="368">
                  <c:v>461.68</c:v>
                </c:pt>
                <c:pt idx="369">
                  <c:v>462.14</c:v>
                </c:pt>
                <c:pt idx="370">
                  <c:v>462.59</c:v>
                </c:pt>
                <c:pt idx="371">
                  <c:v>463.05</c:v>
                </c:pt>
                <c:pt idx="372">
                  <c:v>463.51</c:v>
                </c:pt>
                <c:pt idx="373">
                  <c:v>463.97</c:v>
                </c:pt>
                <c:pt idx="374">
                  <c:v>464.43</c:v>
                </c:pt>
                <c:pt idx="375">
                  <c:v>464.88</c:v>
                </c:pt>
                <c:pt idx="376">
                  <c:v>465.34</c:v>
                </c:pt>
                <c:pt idx="377">
                  <c:v>465.8</c:v>
                </c:pt>
                <c:pt idx="378">
                  <c:v>466.26</c:v>
                </c:pt>
                <c:pt idx="379">
                  <c:v>466.71</c:v>
                </c:pt>
                <c:pt idx="380">
                  <c:v>467.17</c:v>
                </c:pt>
                <c:pt idx="381">
                  <c:v>467.63</c:v>
                </c:pt>
                <c:pt idx="382">
                  <c:v>468.09</c:v>
                </c:pt>
                <c:pt idx="383">
                  <c:v>468.54</c:v>
                </c:pt>
                <c:pt idx="384">
                  <c:v>469</c:v>
                </c:pt>
                <c:pt idx="385">
                  <c:v>469.46</c:v>
                </c:pt>
                <c:pt idx="386">
                  <c:v>469.92</c:v>
                </c:pt>
                <c:pt idx="387">
                  <c:v>470.37</c:v>
                </c:pt>
                <c:pt idx="388">
                  <c:v>470.83</c:v>
                </c:pt>
                <c:pt idx="389">
                  <c:v>471.29</c:v>
                </c:pt>
                <c:pt idx="390">
                  <c:v>471.75</c:v>
                </c:pt>
                <c:pt idx="391">
                  <c:v>472.2</c:v>
                </c:pt>
                <c:pt idx="392">
                  <c:v>472.66</c:v>
                </c:pt>
                <c:pt idx="393">
                  <c:v>473.12</c:v>
                </c:pt>
                <c:pt idx="394">
                  <c:v>473.58</c:v>
                </c:pt>
                <c:pt idx="395">
                  <c:v>474.03</c:v>
                </c:pt>
                <c:pt idx="396">
                  <c:v>474.49</c:v>
                </c:pt>
                <c:pt idx="397">
                  <c:v>474.95</c:v>
                </c:pt>
                <c:pt idx="398">
                  <c:v>475.4</c:v>
                </c:pt>
                <c:pt idx="399">
                  <c:v>475.86</c:v>
                </c:pt>
                <c:pt idx="400">
                  <c:v>476.32</c:v>
                </c:pt>
                <c:pt idx="401">
                  <c:v>476.78</c:v>
                </c:pt>
                <c:pt idx="402">
                  <c:v>477.23</c:v>
                </c:pt>
                <c:pt idx="403">
                  <c:v>477.69</c:v>
                </c:pt>
                <c:pt idx="404">
                  <c:v>478.15</c:v>
                </c:pt>
                <c:pt idx="405">
                  <c:v>478.6</c:v>
                </c:pt>
                <c:pt idx="406">
                  <c:v>479.06</c:v>
                </c:pt>
                <c:pt idx="407">
                  <c:v>479.52</c:v>
                </c:pt>
                <c:pt idx="408">
                  <c:v>479.97</c:v>
                </c:pt>
                <c:pt idx="409">
                  <c:v>480.43</c:v>
                </c:pt>
                <c:pt idx="410">
                  <c:v>480.89</c:v>
                </c:pt>
                <c:pt idx="411">
                  <c:v>481.34</c:v>
                </c:pt>
                <c:pt idx="412">
                  <c:v>481.8</c:v>
                </c:pt>
                <c:pt idx="413">
                  <c:v>482.26</c:v>
                </c:pt>
                <c:pt idx="414">
                  <c:v>482.71</c:v>
                </c:pt>
                <c:pt idx="415">
                  <c:v>483.17</c:v>
                </c:pt>
                <c:pt idx="416">
                  <c:v>483.63</c:v>
                </c:pt>
                <c:pt idx="417">
                  <c:v>484.08</c:v>
                </c:pt>
                <c:pt idx="418">
                  <c:v>484.54</c:v>
                </c:pt>
                <c:pt idx="419">
                  <c:v>485</c:v>
                </c:pt>
                <c:pt idx="420">
                  <c:v>485.45</c:v>
                </c:pt>
                <c:pt idx="421">
                  <c:v>485.91</c:v>
                </c:pt>
                <c:pt idx="422">
                  <c:v>486.37</c:v>
                </c:pt>
                <c:pt idx="423">
                  <c:v>486.82</c:v>
                </c:pt>
                <c:pt idx="424">
                  <c:v>487.28</c:v>
                </c:pt>
                <c:pt idx="425">
                  <c:v>487.74</c:v>
                </c:pt>
                <c:pt idx="426">
                  <c:v>488.19</c:v>
                </c:pt>
                <c:pt idx="427">
                  <c:v>488.65</c:v>
                </c:pt>
                <c:pt idx="428">
                  <c:v>489.1</c:v>
                </c:pt>
                <c:pt idx="429">
                  <c:v>489.56</c:v>
                </c:pt>
                <c:pt idx="430">
                  <c:v>490.02</c:v>
                </c:pt>
                <c:pt idx="431">
                  <c:v>490.47</c:v>
                </c:pt>
                <c:pt idx="432">
                  <c:v>490.93</c:v>
                </c:pt>
                <c:pt idx="433">
                  <c:v>491.39</c:v>
                </c:pt>
                <c:pt idx="434">
                  <c:v>491.84</c:v>
                </c:pt>
                <c:pt idx="435">
                  <c:v>492.3</c:v>
                </c:pt>
                <c:pt idx="436">
                  <c:v>492.75</c:v>
                </c:pt>
                <c:pt idx="437">
                  <c:v>493.21</c:v>
                </c:pt>
                <c:pt idx="438">
                  <c:v>493.67</c:v>
                </c:pt>
                <c:pt idx="439">
                  <c:v>494.12</c:v>
                </c:pt>
                <c:pt idx="440">
                  <c:v>494.58</c:v>
                </c:pt>
                <c:pt idx="441">
                  <c:v>495.03</c:v>
                </c:pt>
                <c:pt idx="442">
                  <c:v>495.49</c:v>
                </c:pt>
                <c:pt idx="443">
                  <c:v>495.95</c:v>
                </c:pt>
                <c:pt idx="444">
                  <c:v>496.4</c:v>
                </c:pt>
                <c:pt idx="445">
                  <c:v>496.86</c:v>
                </c:pt>
                <c:pt idx="446">
                  <c:v>497.31</c:v>
                </c:pt>
                <c:pt idx="447">
                  <c:v>497.77</c:v>
                </c:pt>
                <c:pt idx="448">
                  <c:v>498.23</c:v>
                </c:pt>
                <c:pt idx="449">
                  <c:v>498.68</c:v>
                </c:pt>
                <c:pt idx="450">
                  <c:v>499.14</c:v>
                </c:pt>
                <c:pt idx="451">
                  <c:v>499.59</c:v>
                </c:pt>
                <c:pt idx="452">
                  <c:v>500.05</c:v>
                </c:pt>
                <c:pt idx="453">
                  <c:v>500.5</c:v>
                </c:pt>
                <c:pt idx="454">
                  <c:v>500.96</c:v>
                </c:pt>
                <c:pt idx="455">
                  <c:v>501.41</c:v>
                </c:pt>
                <c:pt idx="456">
                  <c:v>501.87</c:v>
                </c:pt>
                <c:pt idx="457">
                  <c:v>502.33</c:v>
                </c:pt>
                <c:pt idx="458">
                  <c:v>502.78</c:v>
                </c:pt>
                <c:pt idx="459">
                  <c:v>503.24</c:v>
                </c:pt>
                <c:pt idx="460">
                  <c:v>503.69</c:v>
                </c:pt>
                <c:pt idx="461">
                  <c:v>504.15</c:v>
                </c:pt>
                <c:pt idx="462">
                  <c:v>504.6</c:v>
                </c:pt>
                <c:pt idx="463">
                  <c:v>505.06</c:v>
                </c:pt>
                <c:pt idx="464">
                  <c:v>505.51</c:v>
                </c:pt>
                <c:pt idx="465">
                  <c:v>505.97</c:v>
                </c:pt>
                <c:pt idx="466">
                  <c:v>506.42</c:v>
                </c:pt>
                <c:pt idx="467">
                  <c:v>506.88</c:v>
                </c:pt>
                <c:pt idx="468">
                  <c:v>507.33</c:v>
                </c:pt>
                <c:pt idx="469">
                  <c:v>507.79</c:v>
                </c:pt>
                <c:pt idx="470">
                  <c:v>508.24</c:v>
                </c:pt>
                <c:pt idx="471">
                  <c:v>508.7</c:v>
                </c:pt>
                <c:pt idx="472">
                  <c:v>509.15</c:v>
                </c:pt>
                <c:pt idx="473">
                  <c:v>509.61</c:v>
                </c:pt>
                <c:pt idx="474">
                  <c:v>510.06</c:v>
                </c:pt>
                <c:pt idx="475">
                  <c:v>510.52</c:v>
                </c:pt>
                <c:pt idx="476">
                  <c:v>510.97</c:v>
                </c:pt>
                <c:pt idx="477">
                  <c:v>511.43</c:v>
                </c:pt>
                <c:pt idx="478">
                  <c:v>511.88</c:v>
                </c:pt>
                <c:pt idx="479">
                  <c:v>512.34</c:v>
                </c:pt>
                <c:pt idx="480">
                  <c:v>512.79</c:v>
                </c:pt>
                <c:pt idx="481">
                  <c:v>513.25</c:v>
                </c:pt>
                <c:pt idx="482">
                  <c:v>513.70000000000005</c:v>
                </c:pt>
                <c:pt idx="483">
                  <c:v>514.16</c:v>
                </c:pt>
                <c:pt idx="484">
                  <c:v>514.61</c:v>
                </c:pt>
                <c:pt idx="485">
                  <c:v>515.07000000000005</c:v>
                </c:pt>
                <c:pt idx="486">
                  <c:v>515.52</c:v>
                </c:pt>
                <c:pt idx="487">
                  <c:v>515.98</c:v>
                </c:pt>
                <c:pt idx="488">
                  <c:v>516.42999999999995</c:v>
                </c:pt>
                <c:pt idx="489">
                  <c:v>516.89</c:v>
                </c:pt>
                <c:pt idx="490">
                  <c:v>517.34</c:v>
                </c:pt>
                <c:pt idx="491">
                  <c:v>517.79999999999995</c:v>
                </c:pt>
                <c:pt idx="492">
                  <c:v>518.25</c:v>
                </c:pt>
                <c:pt idx="493">
                  <c:v>518.70000000000005</c:v>
                </c:pt>
                <c:pt idx="494">
                  <c:v>519.16</c:v>
                </c:pt>
                <c:pt idx="495">
                  <c:v>519.61</c:v>
                </c:pt>
                <c:pt idx="496">
                  <c:v>520.07000000000005</c:v>
                </c:pt>
                <c:pt idx="497">
                  <c:v>520.52</c:v>
                </c:pt>
                <c:pt idx="498">
                  <c:v>520.98</c:v>
                </c:pt>
                <c:pt idx="499">
                  <c:v>521.42999999999995</c:v>
                </c:pt>
                <c:pt idx="500">
                  <c:v>521.89</c:v>
                </c:pt>
                <c:pt idx="501">
                  <c:v>522.34</c:v>
                </c:pt>
                <c:pt idx="502">
                  <c:v>522.79</c:v>
                </c:pt>
                <c:pt idx="503">
                  <c:v>523.25</c:v>
                </c:pt>
                <c:pt idx="504">
                  <c:v>523.70000000000005</c:v>
                </c:pt>
                <c:pt idx="505">
                  <c:v>524.16</c:v>
                </c:pt>
                <c:pt idx="506">
                  <c:v>524.61</c:v>
                </c:pt>
                <c:pt idx="507">
                  <c:v>525.05999999999995</c:v>
                </c:pt>
                <c:pt idx="508">
                  <c:v>525.52</c:v>
                </c:pt>
                <c:pt idx="509">
                  <c:v>525.97</c:v>
                </c:pt>
                <c:pt idx="510">
                  <c:v>526.42999999999995</c:v>
                </c:pt>
                <c:pt idx="511">
                  <c:v>526.88</c:v>
                </c:pt>
                <c:pt idx="512">
                  <c:v>527.33000000000004</c:v>
                </c:pt>
                <c:pt idx="513">
                  <c:v>527.79</c:v>
                </c:pt>
                <c:pt idx="514">
                  <c:v>528.24</c:v>
                </c:pt>
                <c:pt idx="515">
                  <c:v>528.70000000000005</c:v>
                </c:pt>
                <c:pt idx="516">
                  <c:v>529.15</c:v>
                </c:pt>
                <c:pt idx="517">
                  <c:v>529.6</c:v>
                </c:pt>
                <c:pt idx="518">
                  <c:v>530.05999999999995</c:v>
                </c:pt>
                <c:pt idx="519">
                  <c:v>530.51</c:v>
                </c:pt>
                <c:pt idx="520">
                  <c:v>530.97</c:v>
                </c:pt>
                <c:pt idx="521">
                  <c:v>531.41999999999996</c:v>
                </c:pt>
                <c:pt idx="522">
                  <c:v>531.87</c:v>
                </c:pt>
                <c:pt idx="523">
                  <c:v>532.33000000000004</c:v>
                </c:pt>
                <c:pt idx="524">
                  <c:v>532.78</c:v>
                </c:pt>
                <c:pt idx="525">
                  <c:v>533.23</c:v>
                </c:pt>
                <c:pt idx="526">
                  <c:v>533.69000000000005</c:v>
                </c:pt>
                <c:pt idx="527">
                  <c:v>534.14</c:v>
                </c:pt>
                <c:pt idx="528">
                  <c:v>534.59</c:v>
                </c:pt>
                <c:pt idx="529">
                  <c:v>535.04999999999995</c:v>
                </c:pt>
                <c:pt idx="530">
                  <c:v>535.5</c:v>
                </c:pt>
                <c:pt idx="531">
                  <c:v>535.96</c:v>
                </c:pt>
                <c:pt idx="532">
                  <c:v>536.41</c:v>
                </c:pt>
                <c:pt idx="533">
                  <c:v>536.86</c:v>
                </c:pt>
                <c:pt idx="534">
                  <c:v>537.32000000000005</c:v>
                </c:pt>
                <c:pt idx="535">
                  <c:v>537.77</c:v>
                </c:pt>
              </c:numCache>
            </c:numRef>
          </c:xVal>
          <c:yVal>
            <c:numRef>
              <c:f>calc!$AT$200:$AT$735</c:f>
              <c:numCache>
                <c:formatCode>General</c:formatCode>
                <c:ptCount val="53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0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197184"/>
        <c:axId val="87198720"/>
      </c:scatterChart>
      <c:valAx>
        <c:axId val="87197184"/>
        <c:scaling>
          <c:orientation val="minMax"/>
          <c:max val="450"/>
          <c:min val="25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87198720"/>
        <c:crosses val="autoZero"/>
        <c:crossBetween val="midCat"/>
      </c:valAx>
      <c:valAx>
        <c:axId val="87198720"/>
        <c:scaling>
          <c:orientation val="minMax"/>
          <c:max val="2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87197184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i-FI"/>
              <a:t>filter</a:t>
            </a:r>
            <a:r>
              <a:rPr lang="fi-FI" baseline="0"/>
              <a:t> measurement</a:t>
            </a:r>
            <a:endParaRPr lang="fi-FI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8.3968243100047524E-2"/>
          <c:y val="3.450666568776805E-2"/>
          <c:w val="0.86975288958445462"/>
          <c:h val="0.93098666862446389"/>
        </c:manualLayout>
      </c:layout>
      <c:scatterChart>
        <c:scatterStyle val="lineMarker"/>
        <c:varyColors val="0"/>
        <c:ser>
          <c:idx val="2"/>
          <c:order val="0"/>
          <c:tx>
            <c:strRef>
              <c:f>calc!$K$5</c:f>
              <c:strCache>
                <c:ptCount val="1"/>
                <c:pt idx="0">
                  <c:v>long + filter</c:v>
                </c:pt>
              </c:strCache>
            </c:strRef>
          </c:tx>
          <c:marker>
            <c:symbol val="none"/>
          </c:marker>
          <c:xVal>
            <c:numRef>
              <c:f>calc!$A$6:$A$545</c:f>
              <c:numCache>
                <c:formatCode>#,##0.0\ _m_k</c:formatCode>
                <c:ptCount val="540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</c:numCache>
            </c:numRef>
          </c:xVal>
          <c:yVal>
            <c:numRef>
              <c:f>calc!$K$6:$K$545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calc!$M$5</c:f>
              <c:strCache>
                <c:ptCount val="1"/>
                <c:pt idx="0">
                  <c:v>measured</c:v>
                </c:pt>
              </c:strCache>
            </c:strRef>
          </c:tx>
          <c:marker>
            <c:symbol val="none"/>
          </c:marker>
          <c:xVal>
            <c:numRef>
              <c:f>calc!$A$6:$A$545</c:f>
              <c:numCache>
                <c:formatCode>#,##0.0\ _m_k</c:formatCode>
                <c:ptCount val="540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</c:numCache>
            </c:numRef>
          </c:xVal>
          <c:yVal>
            <c:numRef>
              <c:f>calc!$M$6:$M$545</c:f>
              <c:numCache>
                <c:formatCode>General</c:formatCode>
                <c:ptCount val="540"/>
                <c:pt idx="0">
                  <c:v>159.71244762674345</c:v>
                </c:pt>
                <c:pt idx="1">
                  <c:v>1.8253474156637974</c:v>
                </c:pt>
                <c:pt idx="2">
                  <c:v>-7.3014040477129596</c:v>
                </c:pt>
                <c:pt idx="3">
                  <c:v>25.554732879860111</c:v>
                </c:pt>
                <c:pt idx="4">
                  <c:v>-12.777472185991764</c:v>
                </c:pt>
                <c:pt idx="5">
                  <c:v>4.5633658416960037</c:v>
                </c:pt>
                <c:pt idx="6">
                  <c:v>11.864732484458079</c:v>
                </c:pt>
                <c:pt idx="7">
                  <c:v>6.3887096606486322</c:v>
                </c:pt>
                <c:pt idx="8">
                  <c:v>24.642068705614324</c:v>
                </c:pt>
                <c:pt idx="9">
                  <c:v>-21.904281177895783</c:v>
                </c:pt>
                <c:pt idx="10">
                  <c:v>43.807940781578395</c:v>
                </c:pt>
                <c:pt idx="11">
                  <c:v>23.7294041715076</c:v>
                </c:pt>
                <c:pt idx="12">
                  <c:v>17.340742357339288</c:v>
                </c:pt>
                <c:pt idx="13">
                  <c:v>20.078742436638674</c:v>
                </c:pt>
                <c:pt idx="14">
                  <c:v>-10.039436498863413</c:v>
                </c:pt>
                <c:pt idx="15">
                  <c:v>-9.1267586555817211</c:v>
                </c:pt>
                <c:pt idx="16">
                  <c:v>10.039392982095448</c:v>
                </c:pt>
                <c:pt idx="17">
                  <c:v>29.205385978064747</c:v>
                </c:pt>
                <c:pt idx="18">
                  <c:v>39.244652304748122</c:v>
                </c:pt>
                <c:pt idx="19">
                  <c:v>54.759796401070155</c:v>
                </c:pt>
                <c:pt idx="20">
                  <c:v>45.633253652161031</c:v>
                </c:pt>
                <c:pt idx="21">
                  <c:v>0</c:v>
                </c:pt>
                <c:pt idx="22">
                  <c:v>-8.2140811718635742</c:v>
                </c:pt>
                <c:pt idx="23">
                  <c:v>9.1267226913102455</c:v>
                </c:pt>
                <c:pt idx="24">
                  <c:v>42.895283806239995</c:v>
                </c:pt>
                <c:pt idx="25">
                  <c:v>-28.293068859826167</c:v>
                </c:pt>
                <c:pt idx="26">
                  <c:v>-2.7380238207969505</c:v>
                </c:pt>
                <c:pt idx="27">
                  <c:v>17.340742357339288</c:v>
                </c:pt>
                <c:pt idx="28">
                  <c:v>58.410403417575459</c:v>
                </c:pt>
                <c:pt idx="29">
                  <c:v>20.991408410108594</c:v>
                </c:pt>
                <c:pt idx="30">
                  <c:v>68.449542998473859</c:v>
                </c:pt>
                <c:pt idx="31">
                  <c:v>-42.896078256051453</c:v>
                </c:pt>
                <c:pt idx="32">
                  <c:v>9.1267226913102455</c:v>
                </c:pt>
                <c:pt idx="33">
                  <c:v>-27.380383827029721</c:v>
                </c:pt>
                <c:pt idx="34">
                  <c:v>54.759796401070155</c:v>
                </c:pt>
                <c:pt idx="35">
                  <c:v>-14.60283110840275</c:v>
                </c:pt>
                <c:pt idx="36">
                  <c:v>-6.3887272831421633</c:v>
                </c:pt>
                <c:pt idx="37">
                  <c:v>3.6506933926917631</c:v>
                </c:pt>
                <c:pt idx="38">
                  <c:v>45.633253652161031</c:v>
                </c:pt>
                <c:pt idx="39">
                  <c:v>-28.293068859828246</c:v>
                </c:pt>
                <c:pt idx="40">
                  <c:v>62.061004671565762</c:v>
                </c:pt>
                <c:pt idx="41">
                  <c:v>17.340742357341362</c:v>
                </c:pt>
                <c:pt idx="42">
                  <c:v>25.554732879858037</c:v>
                </c:pt>
                <c:pt idx="43">
                  <c:v>22.816739277550074</c:v>
                </c:pt>
                <c:pt idx="44">
                  <c:v>-16.428191468862039</c:v>
                </c:pt>
                <c:pt idx="45">
                  <c:v>69.362189889974076</c:v>
                </c:pt>
                <c:pt idx="46">
                  <c:v>-10.039436498861338</c:v>
                </c:pt>
                <c:pt idx="47">
                  <c:v>-10.952114701696368</c:v>
                </c:pt>
                <c:pt idx="48">
                  <c:v>57.497752203663779</c:v>
                </c:pt>
                <c:pt idx="49">
                  <c:v>-29.205754252014714</c:v>
                </c:pt>
                <c:pt idx="50">
                  <c:v>7.3013810305787468</c:v>
                </c:pt>
                <c:pt idx="51">
                  <c:v>-14.60283110840275</c:v>
                </c:pt>
                <c:pt idx="52">
                  <c:v>70.274836421223966</c:v>
                </c:pt>
                <c:pt idx="53">
                  <c:v>49.283875072715475</c:v>
                </c:pt>
                <c:pt idx="54">
                  <c:v>-19.166234705754782</c:v>
                </c:pt>
                <c:pt idx="55">
                  <c:v>28.292723243347279</c:v>
                </c:pt>
                <c:pt idx="56">
                  <c:v>25.554732879860111</c:v>
                </c:pt>
                <c:pt idx="57">
                  <c:v>-18.25355326730854</c:v>
                </c:pt>
                <c:pt idx="58">
                  <c:v>9.1267226913102455</c:v>
                </c:pt>
                <c:pt idx="59">
                  <c:v>10.952062913146724</c:v>
                </c:pt>
                <c:pt idx="60">
                  <c:v>-39.245317283471415</c:v>
                </c:pt>
                <c:pt idx="61">
                  <c:v>-58.411876510813528</c:v>
                </c:pt>
                <c:pt idx="62">
                  <c:v>4.5633658416960037</c:v>
                </c:pt>
                <c:pt idx="63">
                  <c:v>20.991408410106519</c:v>
                </c:pt>
                <c:pt idx="64">
                  <c:v>7.3013810305787468</c:v>
                </c:pt>
                <c:pt idx="65">
                  <c:v>26.467396694234846</c:v>
                </c:pt>
                <c:pt idx="66">
                  <c:v>22.816739277550074</c:v>
                </c:pt>
                <c:pt idx="67">
                  <c:v>42.895283806239995</c:v>
                </c:pt>
                <c:pt idx="68">
                  <c:v>51.109183622561574</c:v>
                </c:pt>
                <c:pt idx="69">
                  <c:v>-10.039436498861338</c:v>
                </c:pt>
                <c:pt idx="70">
                  <c:v>-10.952114701696368</c:v>
                </c:pt>
                <c:pt idx="71">
                  <c:v>45.633253652161031</c:v>
                </c:pt>
                <c:pt idx="72">
                  <c:v>20.078742436638674</c:v>
                </c:pt>
                <c:pt idx="73">
                  <c:v>11.864732484458079</c:v>
                </c:pt>
                <c:pt idx="74">
                  <c:v>-26.467699153631486</c:v>
                </c:pt>
                <c:pt idx="75">
                  <c:v>-39.245317283471415</c:v>
                </c:pt>
                <c:pt idx="76">
                  <c:v>38.331993529382679</c:v>
                </c:pt>
                <c:pt idx="77">
                  <c:v>38.331993529382679</c:v>
                </c:pt>
                <c:pt idx="78">
                  <c:v>14.602739039873798</c:v>
                </c:pt>
                <c:pt idx="79">
                  <c:v>-47.459537555031766</c:v>
                </c:pt>
                <c:pt idx="80">
                  <c:v>-13.690151467435841</c:v>
                </c:pt>
                <c:pt idx="81">
                  <c:v>62.973654084610502</c:v>
                </c:pt>
                <c:pt idx="82">
                  <c:v>-18.25355326730854</c:v>
                </c:pt>
                <c:pt idx="83">
                  <c:v>-19.166234705754782</c:v>
                </c:pt>
                <c:pt idx="84">
                  <c:v>10.952062913146724</c:v>
                </c:pt>
                <c:pt idx="85">
                  <c:v>-2.7380238207948748</c:v>
                </c:pt>
                <c:pt idx="86">
                  <c:v>14.602739039873798</c:v>
                </c:pt>
                <c:pt idx="87">
                  <c:v>54.759796401070155</c:v>
                </c:pt>
                <c:pt idx="88">
                  <c:v>-4.5633748327642536</c:v>
                </c:pt>
                <c:pt idx="89">
                  <c:v>12.777401696021414</c:v>
                </c:pt>
                <c:pt idx="90">
                  <c:v>34.681354828183075</c:v>
                </c:pt>
                <c:pt idx="91">
                  <c:v>-0.91267424729901991</c:v>
                </c:pt>
                <c:pt idx="92">
                  <c:v>-31.031126114527037</c:v>
                </c:pt>
                <c:pt idx="93">
                  <c:v>36.506674898713584</c:v>
                </c:pt>
                <c:pt idx="94">
                  <c:v>48.371220257673443</c:v>
                </c:pt>
                <c:pt idx="95">
                  <c:v>2.7380205840102763</c:v>
                </c:pt>
                <c:pt idx="96">
                  <c:v>15.515407172146691</c:v>
                </c:pt>
                <c:pt idx="97">
                  <c:v>-18.25355326730854</c:v>
                </c:pt>
                <c:pt idx="98">
                  <c:v>-49.284923789207383</c:v>
                </c:pt>
                <c:pt idx="99">
                  <c:v>43.807940781578395</c:v>
                </c:pt>
                <c:pt idx="100">
                  <c:v>55.672448695403162</c:v>
                </c:pt>
                <c:pt idx="101">
                  <c:v>-26.467699153631486</c:v>
                </c:pt>
                <c:pt idx="102">
                  <c:v>29.205385978064747</c:v>
                </c:pt>
                <c:pt idx="103">
                  <c:v>-0.91267424729901991</c:v>
                </c:pt>
                <c:pt idx="104">
                  <c:v>4.5633658416960037</c:v>
                </c:pt>
                <c:pt idx="105">
                  <c:v>-28.293068859828246</c:v>
                </c:pt>
                <c:pt idx="106">
                  <c:v>40.157310720126233</c:v>
                </c:pt>
                <c:pt idx="107">
                  <c:v>-0.91267424729901991</c:v>
                </c:pt>
                <c:pt idx="108">
                  <c:v>-18.25355326730854</c:v>
                </c:pt>
                <c:pt idx="109">
                  <c:v>31.943372022788523</c:v>
                </c:pt>
                <c:pt idx="110">
                  <c:v>52.934490732034391</c:v>
                </c:pt>
                <c:pt idx="111">
                  <c:v>35.59401504342803</c:v>
                </c:pt>
                <c:pt idx="112">
                  <c:v>54.759796401070155</c:v>
                </c:pt>
                <c:pt idx="113">
                  <c:v>4.5633658416960037</c:v>
                </c:pt>
                <c:pt idx="114">
                  <c:v>39.244652304748122</c:v>
                </c:pt>
                <c:pt idx="115">
                  <c:v>15.515407172146691</c:v>
                </c:pt>
                <c:pt idx="116">
                  <c:v>52.021837357349654</c:v>
                </c:pt>
                <c:pt idx="117">
                  <c:v>-17.340872188340192</c:v>
                </c:pt>
                <c:pt idx="118">
                  <c:v>-2.7380238207948748</c:v>
                </c:pt>
                <c:pt idx="119">
                  <c:v>31.943372022788523</c:v>
                </c:pt>
                <c:pt idx="120">
                  <c:v>-3.650699146975473</c:v>
                </c:pt>
                <c:pt idx="121">
                  <c:v>46.545909547387204</c:v>
                </c:pt>
                <c:pt idx="122">
                  <c:v>54.759796401070155</c:v>
                </c:pt>
                <c:pt idx="123">
                  <c:v>2.7380205840102763</c:v>
                </c:pt>
                <c:pt idx="124">
                  <c:v>-30.118440003583018</c:v>
                </c:pt>
                <c:pt idx="125">
                  <c:v>-61.149969330480396</c:v>
                </c:pt>
                <c:pt idx="126">
                  <c:v>-1.8253488542347343</c:v>
                </c:pt>
                <c:pt idx="127">
                  <c:v>-20.078916503672826</c:v>
                </c:pt>
                <c:pt idx="128">
                  <c:v>85.789772326162549</c:v>
                </c:pt>
                <c:pt idx="129">
                  <c:v>58.410403417573384</c:v>
                </c:pt>
                <c:pt idx="130">
                  <c:v>6.3887096606486322</c:v>
                </c:pt>
                <c:pt idx="131">
                  <c:v>31.943372022788523</c:v>
                </c:pt>
                <c:pt idx="132">
                  <c:v>25.554732879858037</c:v>
                </c:pt>
                <c:pt idx="133">
                  <c:v>52.021837357347579</c:v>
                </c:pt>
                <c:pt idx="134">
                  <c:v>53.847143746611934</c:v>
                </c:pt>
                <c:pt idx="135">
                  <c:v>36.506674898713584</c:v>
                </c:pt>
                <c:pt idx="136">
                  <c:v>48.371220257673443</c:v>
                </c:pt>
                <c:pt idx="137">
                  <c:v>20.078742436638674</c:v>
                </c:pt>
                <c:pt idx="138">
                  <c:v>15.515407172146691</c:v>
                </c:pt>
                <c:pt idx="139">
                  <c:v>-0.91267424730109514</c:v>
                </c:pt>
                <c:pt idx="140">
                  <c:v>36.506674898713584</c:v>
                </c:pt>
                <c:pt idx="141">
                  <c:v>-17.340872188342267</c:v>
                </c:pt>
                <c:pt idx="142">
                  <c:v>42.895283806239995</c:v>
                </c:pt>
                <c:pt idx="143">
                  <c:v>-33.769186603514818</c:v>
                </c:pt>
                <c:pt idx="144">
                  <c:v>70.274836421221892</c:v>
                </c:pt>
                <c:pt idx="145">
                  <c:v>63.886303137460494</c:v>
                </c:pt>
                <c:pt idx="146">
                  <c:v>58.410403417573384</c:v>
                </c:pt>
                <c:pt idx="147">
                  <c:v>13.690070547830731</c:v>
                </c:pt>
                <c:pt idx="148">
                  <c:v>42.89528380623792</c:v>
                </c:pt>
                <c:pt idx="149">
                  <c:v>6.3887096606486322</c:v>
                </c:pt>
                <c:pt idx="150">
                  <c:v>21.904074023747725</c:v>
                </c:pt>
                <c:pt idx="151">
                  <c:v>8.2140520408033648</c:v>
                </c:pt>
                <c:pt idx="152">
                  <c:v>36.506674898713584</c:v>
                </c:pt>
                <c:pt idx="153">
                  <c:v>-39.24531728347349</c:v>
                </c:pt>
                <c:pt idx="154">
                  <c:v>9.1267226913102455</c:v>
                </c:pt>
                <c:pt idx="155">
                  <c:v>52.021837357349654</c:v>
                </c:pt>
                <c:pt idx="156">
                  <c:v>1.8253474156637974</c:v>
                </c:pt>
                <c:pt idx="157">
                  <c:v>31.030710367796519</c:v>
                </c:pt>
                <c:pt idx="158">
                  <c:v>16.428074944637185</c:v>
                </c:pt>
                <c:pt idx="159">
                  <c:v>63.886303137460494</c:v>
                </c:pt>
                <c:pt idx="160">
                  <c:v>114.99407497872767</c:v>
                </c:pt>
                <c:pt idx="161">
                  <c:v>-13.690151467435841</c:v>
                </c:pt>
                <c:pt idx="162">
                  <c:v>25.554732879860111</c:v>
                </c:pt>
                <c:pt idx="163">
                  <c:v>-16.428191468862039</c:v>
                </c:pt>
                <c:pt idx="164">
                  <c:v>49.283875072715475</c:v>
                </c:pt>
                <c:pt idx="165">
                  <c:v>-19.166234705754782</c:v>
                </c:pt>
                <c:pt idx="166">
                  <c:v>-0.91267424729901991</c:v>
                </c:pt>
                <c:pt idx="167">
                  <c:v>-28.293068859826167</c:v>
                </c:pt>
                <c:pt idx="168">
                  <c:v>-1.825348854232659</c:v>
                </c:pt>
                <c:pt idx="169">
                  <c:v>-10.039436498861338</c:v>
                </c:pt>
                <c:pt idx="170">
                  <c:v>-15.515511108880176</c:v>
                </c:pt>
                <c:pt idx="171">
                  <c:v>-32.856499414501137</c:v>
                </c:pt>
                <c:pt idx="172">
                  <c:v>36.506674898713584</c:v>
                </c:pt>
                <c:pt idx="173">
                  <c:v>13.690070547830731</c:v>
                </c:pt>
                <c:pt idx="174">
                  <c:v>-86.705658130668553</c:v>
                </c:pt>
                <c:pt idx="175">
                  <c:v>28.292723243345204</c:v>
                </c:pt>
                <c:pt idx="176">
                  <c:v>-30.118440003583018</c:v>
                </c:pt>
                <c:pt idx="177">
                  <c:v>67.536895746727126</c:v>
                </c:pt>
                <c:pt idx="178">
                  <c:v>59.323054271328004</c:v>
                </c:pt>
                <c:pt idx="179">
                  <c:v>-12.777472185989687</c:v>
                </c:pt>
                <c:pt idx="180">
                  <c:v>4.5633658416960037</c:v>
                </c:pt>
                <c:pt idx="181">
                  <c:v>-44.72146089792642</c:v>
                </c:pt>
                <c:pt idx="182">
                  <c:v>40.157310720124158</c:v>
                </c:pt>
                <c:pt idx="183">
                  <c:v>54.759796401070155</c:v>
                </c:pt>
                <c:pt idx="184">
                  <c:v>21.90407402374565</c:v>
                </c:pt>
                <c:pt idx="185">
                  <c:v>25.554732879858037</c:v>
                </c:pt>
                <c:pt idx="186">
                  <c:v>19.16607610334809</c:v>
                </c:pt>
                <c:pt idx="187">
                  <c:v>56.58510062960508</c:v>
                </c:pt>
                <c:pt idx="188">
                  <c:v>16.428074944637185</c:v>
                </c:pt>
                <c:pt idx="189">
                  <c:v>10.039392982093371</c:v>
                </c:pt>
                <c:pt idx="190">
                  <c:v>29.205385978066822</c:v>
                </c:pt>
                <c:pt idx="191">
                  <c:v>-73.015075558567958</c:v>
                </c:pt>
                <c:pt idx="192">
                  <c:v>-16.428191468862039</c:v>
                </c:pt>
                <c:pt idx="193">
                  <c:v>-24.642330885060328</c:v>
                </c:pt>
                <c:pt idx="194">
                  <c:v>-13.690151467435841</c:v>
                </c:pt>
                <c:pt idx="195">
                  <c:v>5.4760379310169682</c:v>
                </c:pt>
                <c:pt idx="196">
                  <c:v>-48.372230492514937</c:v>
                </c:pt>
                <c:pt idx="197">
                  <c:v>3.6506933926917631</c:v>
                </c:pt>
                <c:pt idx="198">
                  <c:v>0</c:v>
                </c:pt>
                <c:pt idx="199">
                  <c:v>96.741429082082377</c:v>
                </c:pt>
                <c:pt idx="200">
                  <c:v>114.08144610951159</c:v>
                </c:pt>
                <c:pt idx="201">
                  <c:v>24.64206870561225</c:v>
                </c:pt>
                <c:pt idx="202">
                  <c:v>5.4760379310169682</c:v>
                </c:pt>
                <c:pt idx="203">
                  <c:v>-69.364267179641345</c:v>
                </c:pt>
                <c:pt idx="204">
                  <c:v>-8.2140811718635742</c:v>
                </c:pt>
                <c:pt idx="205">
                  <c:v>20.078742436636599</c:v>
                </c:pt>
                <c:pt idx="206">
                  <c:v>41.98262647087811</c:v>
                </c:pt>
                <c:pt idx="207">
                  <c:v>49.283875072717549</c:v>
                </c:pt>
                <c:pt idx="208">
                  <c:v>21.90407402374565</c:v>
                </c:pt>
                <c:pt idx="209">
                  <c:v>28.292723243347279</c:v>
                </c:pt>
                <c:pt idx="210">
                  <c:v>17.340742357341362</c:v>
                </c:pt>
                <c:pt idx="211">
                  <c:v>1.8253474156617224</c:v>
                </c:pt>
                <c:pt idx="212">
                  <c:v>-21.904281177893708</c:v>
                </c:pt>
                <c:pt idx="213">
                  <c:v>-23.729647289903756</c:v>
                </c:pt>
                <c:pt idx="214">
                  <c:v>41.069968775504869</c:v>
                </c:pt>
                <c:pt idx="215">
                  <c:v>-13.690151467435841</c:v>
                </c:pt>
                <c:pt idx="216">
                  <c:v>-42.896078256051453</c:v>
                </c:pt>
                <c:pt idx="217">
                  <c:v>0.9126738876562851</c:v>
                </c:pt>
                <c:pt idx="218">
                  <c:v>-20.0789165036749</c:v>
                </c:pt>
                <c:pt idx="219">
                  <c:v>41.98262647087811</c:v>
                </c:pt>
                <c:pt idx="220">
                  <c:v>36.506674898713584</c:v>
                </c:pt>
                <c:pt idx="221">
                  <c:v>-14.602831108400675</c:v>
                </c:pt>
                <c:pt idx="222">
                  <c:v>13.690070547830731</c:v>
                </c:pt>
                <c:pt idx="223">
                  <c:v>19.166076103350168</c:v>
                </c:pt>
                <c:pt idx="224">
                  <c:v>9.1267226913102455</c:v>
                </c:pt>
                <c:pt idx="225">
                  <c:v>-6.3887272831421633</c:v>
                </c:pt>
                <c:pt idx="226">
                  <c:v>45.633253652161031</c:v>
                </c:pt>
                <c:pt idx="227">
                  <c:v>-36.507250326570158</c:v>
                </c:pt>
                <c:pt idx="228">
                  <c:v>-16.428191468862039</c:v>
                </c:pt>
                <c:pt idx="229">
                  <c:v>42.895283806239995</c:v>
                </c:pt>
                <c:pt idx="230">
                  <c:v>22.816739277550074</c:v>
                </c:pt>
                <c:pt idx="231">
                  <c:v>-24.642330885058254</c:v>
                </c:pt>
                <c:pt idx="232">
                  <c:v>52.021837357349654</c:v>
                </c:pt>
                <c:pt idx="233">
                  <c:v>31.943372022788523</c:v>
                </c:pt>
                <c:pt idx="234">
                  <c:v>8.2140520408033648</c:v>
                </c:pt>
                <c:pt idx="235">
                  <c:v>-19.166234705754782</c:v>
                </c:pt>
                <c:pt idx="236">
                  <c:v>17.340742357341362</c:v>
                </c:pt>
                <c:pt idx="237">
                  <c:v>55.672448695405244</c:v>
                </c:pt>
                <c:pt idx="238">
                  <c:v>-16.428191468864114</c:v>
                </c:pt>
                <c:pt idx="239">
                  <c:v>16.428074944637185</c:v>
                </c:pt>
                <c:pt idx="240">
                  <c:v>-31.943812584834433</c:v>
                </c:pt>
                <c:pt idx="241">
                  <c:v>-30.118440003583018</c:v>
                </c:pt>
                <c:pt idx="242">
                  <c:v>62.061004671565762</c:v>
                </c:pt>
                <c:pt idx="243">
                  <c:v>33.768694252990869</c:v>
                </c:pt>
                <c:pt idx="244">
                  <c:v>55.672448695403162</c:v>
                </c:pt>
                <c:pt idx="245">
                  <c:v>-16.428191468862039</c:v>
                </c:pt>
                <c:pt idx="246">
                  <c:v>40.157310720124158</c:v>
                </c:pt>
                <c:pt idx="247">
                  <c:v>-10.952114701696368</c:v>
                </c:pt>
                <c:pt idx="248">
                  <c:v>-25.555014839637579</c:v>
                </c:pt>
                <c:pt idx="249">
                  <c:v>88.527691381001034</c:v>
                </c:pt>
                <c:pt idx="250">
                  <c:v>28.292723243345204</c:v>
                </c:pt>
                <c:pt idx="251">
                  <c:v>-46.546844976770238</c:v>
                </c:pt>
                <c:pt idx="252">
                  <c:v>12.777401696023489</c:v>
                </c:pt>
                <c:pt idx="253">
                  <c:v>51.109183622563648</c:v>
                </c:pt>
                <c:pt idx="254">
                  <c:v>-14.602831108400675</c:v>
                </c:pt>
                <c:pt idx="255">
                  <c:v>47.458565082562068</c:v>
                </c:pt>
                <c:pt idx="256">
                  <c:v>62.061004671565762</c:v>
                </c:pt>
                <c:pt idx="257">
                  <c:v>-10.039436498861338</c:v>
                </c:pt>
                <c:pt idx="258">
                  <c:v>-17.340872188342267</c:v>
                </c:pt>
                <c:pt idx="259">
                  <c:v>-19.166234705754782</c:v>
                </c:pt>
                <c:pt idx="260">
                  <c:v>-28.293068859826167</c:v>
                </c:pt>
                <c:pt idx="261">
                  <c:v>-2.7380238207948748</c:v>
                </c:pt>
                <c:pt idx="262">
                  <c:v>18.253409410246991</c:v>
                </c:pt>
                <c:pt idx="263">
                  <c:v>25.554732879858037</c:v>
                </c:pt>
                <c:pt idx="264">
                  <c:v>50.19652952768223</c:v>
                </c:pt>
                <c:pt idx="265">
                  <c:v>-2.7380238207948748</c:v>
                </c:pt>
                <c:pt idx="266">
                  <c:v>66.624248134745926</c:v>
                </c:pt>
                <c:pt idx="267">
                  <c:v>94.003519759175532</c:v>
                </c:pt>
                <c:pt idx="268">
                  <c:v>3.6506933926917631</c:v>
                </c:pt>
                <c:pt idx="269">
                  <c:v>31.030710367794445</c:v>
                </c:pt>
                <c:pt idx="270">
                  <c:v>-31.943812584834433</c:v>
                </c:pt>
                <c:pt idx="271">
                  <c:v>28.292723243345204</c:v>
                </c:pt>
                <c:pt idx="272">
                  <c:v>-36.507250326570158</c:v>
                </c:pt>
                <c:pt idx="273">
                  <c:v>-4.5633748327642536</c:v>
                </c:pt>
                <c:pt idx="274">
                  <c:v>104.95513758354109</c:v>
                </c:pt>
                <c:pt idx="275">
                  <c:v>-69.36426717964342</c:v>
                </c:pt>
                <c:pt idx="276">
                  <c:v>-3.650699146975473</c:v>
                </c:pt>
                <c:pt idx="277">
                  <c:v>10.039392982093371</c:v>
                </c:pt>
                <c:pt idx="278">
                  <c:v>53.847143746611934</c:v>
                </c:pt>
                <c:pt idx="279">
                  <c:v>58.410403417573384</c:v>
                </c:pt>
                <c:pt idx="280">
                  <c:v>-35.594562059558562</c:v>
                </c:pt>
                <c:pt idx="281">
                  <c:v>-18.25355326730854</c:v>
                </c:pt>
                <c:pt idx="282">
                  <c:v>19.16607610334809</c:v>
                </c:pt>
                <c:pt idx="283">
                  <c:v>-10.952114701696368</c:v>
                </c:pt>
                <c:pt idx="284">
                  <c:v>-18.25355326730854</c:v>
                </c:pt>
                <c:pt idx="285">
                  <c:v>56.58510062960508</c:v>
                </c:pt>
                <c:pt idx="286">
                  <c:v>-23.729647289905834</c:v>
                </c:pt>
                <c:pt idx="287">
                  <c:v>0.91267388765836033</c:v>
                </c:pt>
                <c:pt idx="288">
                  <c:v>-37.419938952900019</c:v>
                </c:pt>
                <c:pt idx="289">
                  <c:v>0.9126738876562851</c:v>
                </c:pt>
                <c:pt idx="290">
                  <c:v>53.847143746611934</c:v>
                </c:pt>
                <c:pt idx="291">
                  <c:v>0.9126738876562851</c:v>
                </c:pt>
                <c:pt idx="292">
                  <c:v>69.36218988997615</c:v>
                </c:pt>
                <c:pt idx="293">
                  <c:v>22.816739277550074</c:v>
                </c:pt>
                <c:pt idx="294">
                  <c:v>30.118048352885221</c:v>
                </c:pt>
                <c:pt idx="295">
                  <c:v>-101.30903520437089</c:v>
                </c:pt>
                <c:pt idx="296">
                  <c:v>10.039392982095448</c:v>
                </c:pt>
                <c:pt idx="297">
                  <c:v>-21.904281177893708</c:v>
                </c:pt>
                <c:pt idx="298">
                  <c:v>-8.2140811718635742</c:v>
                </c:pt>
                <c:pt idx="299">
                  <c:v>-31.943812584834433</c:v>
                </c:pt>
                <c:pt idx="300">
                  <c:v>17.340742357341362</c:v>
                </c:pt>
                <c:pt idx="301">
                  <c:v>36.506674898713584</c:v>
                </c:pt>
                <c:pt idx="302">
                  <c:v>-3.6506991469733974</c:v>
                </c:pt>
                <c:pt idx="303">
                  <c:v>9.1267226913102455</c:v>
                </c:pt>
                <c:pt idx="304">
                  <c:v>31.030710367794445</c:v>
                </c:pt>
                <c:pt idx="305">
                  <c:v>49.283875072717549</c:v>
                </c:pt>
                <c:pt idx="306">
                  <c:v>40.157310720124158</c:v>
                </c:pt>
                <c:pt idx="307">
                  <c:v>52.021837357349654</c:v>
                </c:pt>
                <c:pt idx="308">
                  <c:v>-1.8253488542347343</c:v>
                </c:pt>
                <c:pt idx="309">
                  <c:v>-5.4760508781572437</c:v>
                </c:pt>
                <c:pt idx="310">
                  <c:v>-31.031126114527037</c:v>
                </c:pt>
                <c:pt idx="311">
                  <c:v>55.672448695403162</c:v>
                </c:pt>
                <c:pt idx="312">
                  <c:v>0</c:v>
                </c:pt>
                <c:pt idx="313">
                  <c:v>-59.32457375826106</c:v>
                </c:pt>
                <c:pt idx="314">
                  <c:v>21.904074023747725</c:v>
                </c:pt>
                <c:pt idx="315">
                  <c:v>73.925418943536926</c:v>
                </c:pt>
                <c:pt idx="316">
                  <c:v>90.352968948816709</c:v>
                </c:pt>
                <c:pt idx="317">
                  <c:v>-20.991598661056571</c:v>
                </c:pt>
                <c:pt idx="318">
                  <c:v>20.078742436636599</c:v>
                </c:pt>
                <c:pt idx="319">
                  <c:v>50.19652952768223</c:v>
                </c:pt>
                <c:pt idx="320">
                  <c:v>52.934490732034391</c:v>
                </c:pt>
                <c:pt idx="321">
                  <c:v>4.5633658416960037</c:v>
                </c:pt>
                <c:pt idx="322">
                  <c:v>38.331993529382679</c:v>
                </c:pt>
                <c:pt idx="323">
                  <c:v>14.602739039875875</c:v>
                </c:pt>
                <c:pt idx="324">
                  <c:v>2.7380205840102763</c:v>
                </c:pt>
                <c:pt idx="325">
                  <c:v>51.109183622563648</c:v>
                </c:pt>
                <c:pt idx="326">
                  <c:v>41.069968775504869</c:v>
                </c:pt>
                <c:pt idx="327">
                  <c:v>-42.896078256051453</c:v>
                </c:pt>
                <c:pt idx="328">
                  <c:v>12.777401696021414</c:v>
                </c:pt>
                <c:pt idx="329">
                  <c:v>2.7380205840102763</c:v>
                </c:pt>
                <c:pt idx="330">
                  <c:v>-63.888065381989755</c:v>
                </c:pt>
                <c:pt idx="331">
                  <c:v>-68.451565982437515</c:v>
                </c:pt>
                <c:pt idx="332">
                  <c:v>13.690070547830731</c:v>
                </c:pt>
                <c:pt idx="333">
                  <c:v>2.7380205840102763</c:v>
                </c:pt>
                <c:pt idx="334">
                  <c:v>1.8253474156637974</c:v>
                </c:pt>
                <c:pt idx="335">
                  <c:v>51.109183622563648</c:v>
                </c:pt>
                <c:pt idx="336">
                  <c:v>-3.6506991469733974</c:v>
                </c:pt>
                <c:pt idx="337">
                  <c:v>-22.816964054180211</c:v>
                </c:pt>
                <c:pt idx="338">
                  <c:v>108.605665321084</c:v>
                </c:pt>
                <c:pt idx="339">
                  <c:v>50.19652952768223</c:v>
                </c:pt>
                <c:pt idx="340">
                  <c:v>26.467396694234846</c:v>
                </c:pt>
                <c:pt idx="341">
                  <c:v>20.078742436638674</c:v>
                </c:pt>
                <c:pt idx="342">
                  <c:v>114.99407497872976</c:v>
                </c:pt>
                <c:pt idx="343">
                  <c:v>15.515407172146691</c:v>
                </c:pt>
                <c:pt idx="344">
                  <c:v>-20.991598661056571</c:v>
                </c:pt>
                <c:pt idx="345">
                  <c:v>13.690070547830731</c:v>
                </c:pt>
                <c:pt idx="346">
                  <c:v>-13.690151467435841</c:v>
                </c:pt>
                <c:pt idx="347">
                  <c:v>44.720597396887378</c:v>
                </c:pt>
                <c:pt idx="348">
                  <c:v>54.759796401070155</c:v>
                </c:pt>
                <c:pt idx="349">
                  <c:v>18.253409410246991</c:v>
                </c:pt>
                <c:pt idx="350">
                  <c:v>58.410403417573384</c:v>
                </c:pt>
                <c:pt idx="351">
                  <c:v>24.642068705614324</c:v>
                </c:pt>
                <c:pt idx="352">
                  <c:v>66.624248134745926</c:v>
                </c:pt>
                <c:pt idx="353">
                  <c:v>18.253409410246991</c:v>
                </c:pt>
                <c:pt idx="354">
                  <c:v>46.545909547389279</c:v>
                </c:pt>
                <c:pt idx="355">
                  <c:v>24.642068705614324</c:v>
                </c:pt>
                <c:pt idx="356">
                  <c:v>24.642068705614324</c:v>
                </c:pt>
                <c:pt idx="357">
                  <c:v>48.371220257673443</c:v>
                </c:pt>
                <c:pt idx="358">
                  <c:v>51.109183622561574</c:v>
                </c:pt>
                <c:pt idx="359">
                  <c:v>-56.586483093279973</c:v>
                </c:pt>
                <c:pt idx="360">
                  <c:v>-25.555014839637579</c:v>
                </c:pt>
                <c:pt idx="361">
                  <c:v>83.051850027769433</c:v>
                </c:pt>
                <c:pt idx="362">
                  <c:v>6.3887096606486322</c:v>
                </c:pt>
                <c:pt idx="363">
                  <c:v>-53.848395660511514</c:v>
                </c:pt>
                <c:pt idx="364">
                  <c:v>4.5633658416960037</c:v>
                </c:pt>
                <c:pt idx="365">
                  <c:v>10.039392982095448</c:v>
                </c:pt>
                <c:pt idx="366">
                  <c:v>10.952062913146724</c:v>
                </c:pt>
                <c:pt idx="367">
                  <c:v>-17.340872188342267</c:v>
                </c:pt>
                <c:pt idx="368">
                  <c:v>-1.825348854232659</c:v>
                </c:pt>
                <c:pt idx="369">
                  <c:v>1.8253474156617224</c:v>
                </c:pt>
                <c:pt idx="370">
                  <c:v>21.90407402374565</c:v>
                </c:pt>
                <c:pt idx="371">
                  <c:v>74.838063673403909</c:v>
                </c:pt>
                <c:pt idx="372">
                  <c:v>24.64206870561225</c:v>
                </c:pt>
                <c:pt idx="373">
                  <c:v>0</c:v>
                </c:pt>
                <c:pt idx="374">
                  <c:v>11.864732484458079</c:v>
                </c:pt>
                <c:pt idx="375">
                  <c:v>19.16607610334809</c:v>
                </c:pt>
                <c:pt idx="376">
                  <c:v>18.253409410246991</c:v>
                </c:pt>
                <c:pt idx="377">
                  <c:v>61.148354898332137</c:v>
                </c:pt>
                <c:pt idx="378">
                  <c:v>-29.205754252014714</c:v>
                </c:pt>
                <c:pt idx="379">
                  <c:v>38.331993529382679</c:v>
                </c:pt>
                <c:pt idx="380">
                  <c:v>21.90407402374565</c:v>
                </c:pt>
                <c:pt idx="381">
                  <c:v>-13.690151467435841</c:v>
                </c:pt>
                <c:pt idx="382">
                  <c:v>44.720597396889453</c:v>
                </c:pt>
                <c:pt idx="383">
                  <c:v>-9.1267586555817211</c:v>
                </c:pt>
                <c:pt idx="384">
                  <c:v>31.030710367794445</c:v>
                </c:pt>
                <c:pt idx="385">
                  <c:v>-5.476050878155168</c:v>
                </c:pt>
                <c:pt idx="386">
                  <c:v>17.340742357341362</c:v>
                </c:pt>
                <c:pt idx="387">
                  <c:v>36.506674898713584</c:v>
                </c:pt>
                <c:pt idx="388">
                  <c:v>79.401281918085928</c:v>
                </c:pt>
                <c:pt idx="389">
                  <c:v>9.1267226913102455</c:v>
                </c:pt>
                <c:pt idx="390">
                  <c:v>-20.991598661056571</c:v>
                </c:pt>
                <c:pt idx="391">
                  <c:v>52.934490732034391</c:v>
                </c:pt>
                <c:pt idx="392">
                  <c:v>83.051850027767372</c:v>
                </c:pt>
                <c:pt idx="393">
                  <c:v>-42.896078256051453</c:v>
                </c:pt>
                <c:pt idx="394">
                  <c:v>-48.372230492517012</c:v>
                </c:pt>
                <c:pt idx="395">
                  <c:v>74.838063673401848</c:v>
                </c:pt>
                <c:pt idx="396">
                  <c:v>-20.991598661056571</c:v>
                </c:pt>
                <c:pt idx="397">
                  <c:v>54.759796401070155</c:v>
                </c:pt>
                <c:pt idx="398">
                  <c:v>-8.2140811718635742</c:v>
                </c:pt>
                <c:pt idx="399">
                  <c:v>3.6506933926917631</c:v>
                </c:pt>
                <c:pt idx="400">
                  <c:v>16.428074944637185</c:v>
                </c:pt>
                <c:pt idx="401">
                  <c:v>-4.5633748327642536</c:v>
                </c:pt>
                <c:pt idx="402">
                  <c:v>26.467396694232772</c:v>
                </c:pt>
                <c:pt idx="403">
                  <c:v>-10.039436498861338</c:v>
                </c:pt>
                <c:pt idx="404">
                  <c:v>20.991408410106519</c:v>
                </c:pt>
                <c:pt idx="405">
                  <c:v>3.6506933926896883</c:v>
                </c:pt>
                <c:pt idx="406">
                  <c:v>-15.515511108880176</c:v>
                </c:pt>
                <c:pt idx="407">
                  <c:v>21.904074023747725</c:v>
                </c:pt>
                <c:pt idx="408">
                  <c:v>-6.3887272831421633</c:v>
                </c:pt>
                <c:pt idx="409">
                  <c:v>-31.943812584834433</c:v>
                </c:pt>
                <c:pt idx="410">
                  <c:v>-7.3014040477129596</c:v>
                </c:pt>
                <c:pt idx="411">
                  <c:v>54.759796401070155</c:v>
                </c:pt>
                <c:pt idx="412">
                  <c:v>20.991408410106519</c:v>
                </c:pt>
                <c:pt idx="413">
                  <c:v>54.759796401070155</c:v>
                </c:pt>
                <c:pt idx="414">
                  <c:v>1.8253474156637974</c:v>
                </c:pt>
                <c:pt idx="415">
                  <c:v>27.380060148732557</c:v>
                </c:pt>
                <c:pt idx="416">
                  <c:v>74.838063673403909</c:v>
                </c:pt>
                <c:pt idx="417">
                  <c:v>44.720597396887378</c:v>
                </c:pt>
                <c:pt idx="418">
                  <c:v>34.681354828183075</c:v>
                </c:pt>
                <c:pt idx="419">
                  <c:v>-21.904281177895783</c:v>
                </c:pt>
                <c:pt idx="420">
                  <c:v>-32.856499414501137</c:v>
                </c:pt>
                <c:pt idx="421">
                  <c:v>6.3887096606486322</c:v>
                </c:pt>
                <c:pt idx="422">
                  <c:v>73.925418943534851</c:v>
                </c:pt>
                <c:pt idx="423">
                  <c:v>88.527691381003109</c:v>
                </c:pt>
                <c:pt idx="424">
                  <c:v>-11.864793264074505</c:v>
                </c:pt>
                <c:pt idx="425">
                  <c:v>-6.3887272831421633</c:v>
                </c:pt>
                <c:pt idx="426">
                  <c:v>57.497752203663779</c:v>
                </c:pt>
                <c:pt idx="427">
                  <c:v>7.3013810305787468</c:v>
                </c:pt>
                <c:pt idx="428">
                  <c:v>20.078742436638674</c:v>
                </c:pt>
                <c:pt idx="429">
                  <c:v>-55.673786923210479</c:v>
                </c:pt>
                <c:pt idx="430">
                  <c:v>-41.070697051211184</c:v>
                </c:pt>
                <c:pt idx="431">
                  <c:v>57.497752203663779</c:v>
                </c:pt>
                <c:pt idx="432">
                  <c:v>24.64206870561225</c:v>
                </c:pt>
                <c:pt idx="433">
                  <c:v>19.16607610334809</c:v>
                </c:pt>
                <c:pt idx="434">
                  <c:v>31.943372022788523</c:v>
                </c:pt>
                <c:pt idx="435">
                  <c:v>26.467396694232772</c:v>
                </c:pt>
                <c:pt idx="436">
                  <c:v>-13.690151467435841</c:v>
                </c:pt>
                <c:pt idx="437">
                  <c:v>-41.070697051211184</c:v>
                </c:pt>
                <c:pt idx="438">
                  <c:v>-13.690151467435841</c:v>
                </c:pt>
                <c:pt idx="439">
                  <c:v>45.633253652161031</c:v>
                </c:pt>
                <c:pt idx="440">
                  <c:v>-40.158006987700666</c:v>
                </c:pt>
                <c:pt idx="441">
                  <c:v>-19.166234705754782</c:v>
                </c:pt>
                <c:pt idx="442">
                  <c:v>19.16607610334809</c:v>
                </c:pt>
                <c:pt idx="443">
                  <c:v>16.42807494463926</c:v>
                </c:pt>
                <c:pt idx="444">
                  <c:v>10.039392982093371</c:v>
                </c:pt>
                <c:pt idx="445">
                  <c:v>38.331993529382679</c:v>
                </c:pt>
                <c:pt idx="446">
                  <c:v>60.235704764915511</c:v>
                </c:pt>
                <c:pt idx="447">
                  <c:v>10.952062913144649</c:v>
                </c:pt>
                <c:pt idx="448">
                  <c:v>38.331993529382679</c:v>
                </c:pt>
                <c:pt idx="449">
                  <c:v>31.943372022788523</c:v>
                </c:pt>
                <c:pt idx="450">
                  <c:v>1.8253474156617224</c:v>
                </c:pt>
                <c:pt idx="451">
                  <c:v>63.886303137460494</c:v>
                </c:pt>
                <c:pt idx="452">
                  <c:v>20.078742436636599</c:v>
                </c:pt>
                <c:pt idx="453">
                  <c:v>41.98262647087811</c:v>
                </c:pt>
                <c:pt idx="454">
                  <c:v>-4.5633748327642536</c:v>
                </c:pt>
                <c:pt idx="455">
                  <c:v>11.864732484460154</c:v>
                </c:pt>
                <c:pt idx="456">
                  <c:v>9.1267226913102455</c:v>
                </c:pt>
                <c:pt idx="457">
                  <c:v>-39.245317283471415</c:v>
                </c:pt>
                <c:pt idx="458">
                  <c:v>64.798951830103647</c:v>
                </c:pt>
                <c:pt idx="459">
                  <c:v>-39.24531728347349</c:v>
                </c:pt>
                <c:pt idx="460">
                  <c:v>9.1267226913102455</c:v>
                </c:pt>
                <c:pt idx="461">
                  <c:v>-19.166234705756857</c:v>
                </c:pt>
                <c:pt idx="462">
                  <c:v>39.244652304748122</c:v>
                </c:pt>
                <c:pt idx="463">
                  <c:v>-5.476050878155168</c:v>
                </c:pt>
                <c:pt idx="464">
                  <c:v>20.991408410106519</c:v>
                </c:pt>
                <c:pt idx="465">
                  <c:v>-6.3887272831421633</c:v>
                </c:pt>
                <c:pt idx="466">
                  <c:v>5.4760379310190439</c:v>
                </c:pt>
                <c:pt idx="467">
                  <c:v>-12.777472185991764</c:v>
                </c:pt>
                <c:pt idx="468">
                  <c:v>-60.237271364818746</c:v>
                </c:pt>
                <c:pt idx="469">
                  <c:v>4.5633658416960037</c:v>
                </c:pt>
                <c:pt idx="470">
                  <c:v>53.847143746609859</c:v>
                </c:pt>
                <c:pt idx="471">
                  <c:v>41.982626470880184</c:v>
                </c:pt>
                <c:pt idx="472">
                  <c:v>-45.634152757730305</c:v>
                </c:pt>
                <c:pt idx="473">
                  <c:v>20.078742436638674</c:v>
                </c:pt>
                <c:pt idx="474">
                  <c:v>24.642068705614324</c:v>
                </c:pt>
                <c:pt idx="475">
                  <c:v>16.428074944637185</c:v>
                </c:pt>
                <c:pt idx="476">
                  <c:v>15.515407172146691</c:v>
                </c:pt>
                <c:pt idx="477">
                  <c:v>33.768694252990869</c:v>
                </c:pt>
                <c:pt idx="478">
                  <c:v>38.331993529382679</c:v>
                </c:pt>
                <c:pt idx="479">
                  <c:v>69.362189889974076</c:v>
                </c:pt>
                <c:pt idx="480">
                  <c:v>83.051850027767372</c:v>
                </c:pt>
                <c:pt idx="481">
                  <c:v>-36.507250326570158</c:v>
                </c:pt>
                <c:pt idx="482">
                  <c:v>41.982626470880184</c:v>
                </c:pt>
                <c:pt idx="483">
                  <c:v>-53.848395660513589</c:v>
                </c:pt>
                <c:pt idx="484">
                  <c:v>13.690070547830731</c:v>
                </c:pt>
                <c:pt idx="485">
                  <c:v>1.8253474156637974</c:v>
                </c:pt>
                <c:pt idx="486">
                  <c:v>0.91267388765836033</c:v>
                </c:pt>
                <c:pt idx="487">
                  <c:v>51.109183622561574</c:v>
                </c:pt>
                <c:pt idx="488">
                  <c:v>-10.039436498863413</c:v>
                </c:pt>
                <c:pt idx="489">
                  <c:v>33.768694252990869</c:v>
                </c:pt>
                <c:pt idx="490">
                  <c:v>-7.3014040477129596</c:v>
                </c:pt>
                <c:pt idx="491">
                  <c:v>-15.515511108880176</c:v>
                </c:pt>
                <c:pt idx="492">
                  <c:v>40.157310720124158</c:v>
                </c:pt>
                <c:pt idx="493">
                  <c:v>26.467396694232772</c:v>
                </c:pt>
                <c:pt idx="494">
                  <c:v>33.768694252990869</c:v>
                </c:pt>
                <c:pt idx="495">
                  <c:v>32.856033317857367</c:v>
                </c:pt>
                <c:pt idx="496">
                  <c:v>-4.5633748327642536</c:v>
                </c:pt>
                <c:pt idx="497">
                  <c:v>26.467396694234846</c:v>
                </c:pt>
                <c:pt idx="498">
                  <c:v>-26.467699153631486</c:v>
                </c:pt>
                <c:pt idx="499">
                  <c:v>-75.753185612141763</c:v>
                </c:pt>
                <c:pt idx="500">
                  <c:v>-44.721460897924352</c:v>
                </c:pt>
                <c:pt idx="501">
                  <c:v>-12.777472185989687</c:v>
                </c:pt>
                <c:pt idx="502">
                  <c:v>124.1203438340882</c:v>
                </c:pt>
                <c:pt idx="503">
                  <c:v>11.864732484458079</c:v>
                </c:pt>
                <c:pt idx="504">
                  <c:v>8.2140520408033648</c:v>
                </c:pt>
                <c:pt idx="505">
                  <c:v>25.554732879858037</c:v>
                </c:pt>
                <c:pt idx="506">
                  <c:v>20.991408410106519</c:v>
                </c:pt>
                <c:pt idx="507">
                  <c:v>11.864732484458079</c:v>
                </c:pt>
                <c:pt idx="508">
                  <c:v>42.895283806239995</c:v>
                </c:pt>
                <c:pt idx="509">
                  <c:v>72.100128402932782</c:v>
                </c:pt>
                <c:pt idx="510">
                  <c:v>23.7294041715076</c:v>
                </c:pt>
                <c:pt idx="511">
                  <c:v>43.80794078158047</c:v>
                </c:pt>
                <c:pt idx="512">
                  <c:v>60.235704764915511</c:v>
                </c:pt>
                <c:pt idx="513">
                  <c:v>15.515407172146691</c:v>
                </c:pt>
                <c:pt idx="514">
                  <c:v>17.340742357339288</c:v>
                </c:pt>
                <c:pt idx="515">
                  <c:v>46.545909547387204</c:v>
                </c:pt>
                <c:pt idx="516">
                  <c:v>68.449542998473859</c:v>
                </c:pt>
                <c:pt idx="517">
                  <c:v>-95.832758038079803</c:v>
                </c:pt>
                <c:pt idx="518">
                  <c:v>52.021837357349654</c:v>
                </c:pt>
                <c:pt idx="519">
                  <c:v>50.19652952768223</c:v>
                </c:pt>
                <c:pt idx="520">
                  <c:v>67.536895746729201</c:v>
                </c:pt>
                <c:pt idx="521">
                  <c:v>19.16607610334809</c:v>
                </c:pt>
                <c:pt idx="522">
                  <c:v>42.895283806239995</c:v>
                </c:pt>
                <c:pt idx="523">
                  <c:v>6.3887096606465565</c:v>
                </c:pt>
                <c:pt idx="524">
                  <c:v>61.148354898332137</c:v>
                </c:pt>
                <c:pt idx="525">
                  <c:v>-32.856499414499062</c:v>
                </c:pt>
                <c:pt idx="526">
                  <c:v>-14.146491242978671</c:v>
                </c:pt>
                <c:pt idx="527">
                  <c:v>4.5633658416960037</c:v>
                </c:pt>
                <c:pt idx="528">
                  <c:v>-9.1267586555817211</c:v>
                </c:pt>
                <c:pt idx="529">
                  <c:v>74.838063673403909</c:v>
                </c:pt>
                <c:pt idx="530">
                  <c:v>-1.8253488542347343</c:v>
                </c:pt>
                <c:pt idx="531">
                  <c:v>11.864732484458079</c:v>
                </c:pt>
                <c:pt idx="532">
                  <c:v>-9.1267586555817211</c:v>
                </c:pt>
                <c:pt idx="533">
                  <c:v>4.5633658416960037</c:v>
                </c:pt>
                <c:pt idx="534">
                  <c:v>53.847143746611934</c:v>
                </c:pt>
                <c:pt idx="535">
                  <c:v>-15.515511108880176</c:v>
                </c:pt>
                <c:pt idx="536">
                  <c:v>11.864732484458079</c:v>
                </c:pt>
                <c:pt idx="537">
                  <c:v>38.331993529382679</c:v>
                </c:pt>
                <c:pt idx="538">
                  <c:v>-12.777472185991764</c:v>
                </c:pt>
                <c:pt idx="539">
                  <c:v>51.109183622563648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209856"/>
        <c:axId val="87211392"/>
      </c:scatterChart>
      <c:scatterChart>
        <c:scatterStyle val="lineMarker"/>
        <c:varyColors val="0"/>
        <c:ser>
          <c:idx val="4"/>
          <c:order val="2"/>
          <c:tx>
            <c:strRef>
              <c:f>calc!$N$5</c:f>
              <c:strCache>
                <c:ptCount val="1"/>
                <c:pt idx="0">
                  <c:v>filter/measured</c:v>
                </c:pt>
              </c:strCache>
            </c:strRef>
          </c:tx>
          <c:marker>
            <c:symbol val="none"/>
          </c:marker>
          <c:xVal>
            <c:numRef>
              <c:f>calc!$A$6:$A$545</c:f>
              <c:numCache>
                <c:formatCode>#,##0.0\ _m_k</c:formatCode>
                <c:ptCount val="540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</c:numCache>
            </c:numRef>
          </c:xVal>
          <c:yVal>
            <c:numRef>
              <c:f>calc!$N$6:$N$545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214720"/>
        <c:axId val="87213184"/>
      </c:scatterChart>
      <c:valAx>
        <c:axId val="87209856"/>
        <c:scaling>
          <c:orientation val="minMax"/>
          <c:max val="450"/>
          <c:min val="150"/>
        </c:scaling>
        <c:delete val="0"/>
        <c:axPos val="b"/>
        <c:numFmt formatCode="#,##0.0\ _m_k" sourceLinked="1"/>
        <c:majorTickMark val="out"/>
        <c:minorTickMark val="none"/>
        <c:tickLblPos val="nextTo"/>
        <c:crossAx val="87211392"/>
        <c:crosses val="autoZero"/>
        <c:crossBetween val="midCat"/>
      </c:valAx>
      <c:valAx>
        <c:axId val="87211392"/>
        <c:scaling>
          <c:logBase val="10"/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7209856"/>
        <c:crosses val="autoZero"/>
        <c:crossBetween val="midCat"/>
      </c:valAx>
      <c:valAx>
        <c:axId val="8721318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87214720"/>
        <c:crosses val="max"/>
        <c:crossBetween val="midCat"/>
      </c:valAx>
      <c:valAx>
        <c:axId val="87214720"/>
        <c:scaling>
          <c:orientation val="minMax"/>
        </c:scaling>
        <c:delete val="1"/>
        <c:axPos val="b"/>
        <c:numFmt formatCode="#,##0.0\ _m_k" sourceLinked="1"/>
        <c:majorTickMark val="out"/>
        <c:minorTickMark val="none"/>
        <c:tickLblPos val="none"/>
        <c:crossAx val="8721318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6468730539117391"/>
          <c:y val="0.58352954132481649"/>
          <c:w val="0.15560254968128984"/>
          <c:h val="0.16860525301470183"/>
        </c:manualLayout>
      </c:layout>
      <c:overlay val="0"/>
    </c:legend>
    <c:plotVisOnly val="1"/>
    <c:dispBlanksAs val="gap"/>
    <c:showDLblsOverMax val="0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36</xdr:row>
      <xdr:rowOff>76200</xdr:rowOff>
    </xdr:from>
    <xdr:to>
      <xdr:col>8</xdr:col>
      <xdr:colOff>581025</xdr:colOff>
      <xdr:row>54</xdr:row>
      <xdr:rowOff>133350</xdr:rowOff>
    </xdr:to>
    <xdr:graphicFrame macro="">
      <xdr:nvGraphicFramePr>
        <xdr:cNvPr id="102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95250</xdr:colOff>
      <xdr:row>0</xdr:row>
      <xdr:rowOff>0</xdr:rowOff>
    </xdr:from>
    <xdr:to>
      <xdr:col>12</xdr:col>
      <xdr:colOff>390525</xdr:colOff>
      <xdr:row>34</xdr:row>
      <xdr:rowOff>0</xdr:rowOff>
    </xdr:to>
    <xdr:graphicFrame macro="">
      <xdr:nvGraphicFramePr>
        <xdr:cNvPr id="1030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523875</xdr:colOff>
      <xdr:row>0</xdr:row>
      <xdr:rowOff>47624</xdr:rowOff>
    </xdr:from>
    <xdr:to>
      <xdr:col>27</xdr:col>
      <xdr:colOff>161925</xdr:colOff>
      <xdr:row>33</xdr:row>
      <xdr:rowOff>66674</xdr:rowOff>
    </xdr:to>
    <xdr:graphicFrame macro="">
      <xdr:nvGraphicFramePr>
        <xdr:cNvPr id="1034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56</xdr:row>
      <xdr:rowOff>95250</xdr:rowOff>
    </xdr:from>
    <xdr:to>
      <xdr:col>8</xdr:col>
      <xdr:colOff>590550</xdr:colOff>
      <xdr:row>75</xdr:row>
      <xdr:rowOff>0</xdr:rowOff>
    </xdr:to>
    <xdr:graphicFrame macro="">
      <xdr:nvGraphicFramePr>
        <xdr:cNvPr id="1036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77</xdr:row>
      <xdr:rowOff>133350</xdr:rowOff>
    </xdr:from>
    <xdr:to>
      <xdr:col>8</xdr:col>
      <xdr:colOff>514350</xdr:colOff>
      <xdr:row>98</xdr:row>
      <xdr:rowOff>47625</xdr:rowOff>
    </xdr:to>
    <xdr:graphicFrame macro="">
      <xdr:nvGraphicFramePr>
        <xdr:cNvPr id="1038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485774</xdr:colOff>
      <xdr:row>35</xdr:row>
      <xdr:rowOff>9524</xdr:rowOff>
    </xdr:from>
    <xdr:to>
      <xdr:col>26</xdr:col>
      <xdr:colOff>228599</xdr:colOff>
      <xdr:row>60</xdr:row>
      <xdr:rowOff>47624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86"/>
  <sheetViews>
    <sheetView tabSelected="1" workbookViewId="0">
      <selection activeCell="G24" sqref="G24"/>
    </sheetView>
  </sheetViews>
  <sheetFormatPr defaultRowHeight="12.75" x14ac:dyDescent="0.2"/>
  <cols>
    <col min="1" max="5" width="9.140625" style="16"/>
    <col min="6" max="6" width="12.5703125" style="16" customWidth="1"/>
    <col min="7" max="7" width="10.140625" style="16" bestFit="1" customWidth="1"/>
    <col min="8" max="8" width="12.42578125" style="16" bestFit="1" customWidth="1"/>
    <col min="9" max="10" width="9.140625" style="16"/>
    <col min="11" max="11" width="11.5703125" style="16" customWidth="1"/>
    <col min="12" max="12" width="12.42578125" style="16" bestFit="1" customWidth="1"/>
    <col min="13" max="13" width="12.42578125" style="16" customWidth="1"/>
    <col min="14" max="15" width="12.42578125" bestFit="1" customWidth="1"/>
  </cols>
  <sheetData>
    <row r="1" spans="1:13" x14ac:dyDescent="0.2">
      <c r="A1" s="15" t="s">
        <v>19</v>
      </c>
      <c r="L1" s="17"/>
      <c r="M1" s="17"/>
    </row>
    <row r="2" spans="1:13" x14ac:dyDescent="0.2">
      <c r="A2" s="16" t="s">
        <v>20</v>
      </c>
      <c r="B2" s="18"/>
      <c r="C2" s="19"/>
      <c r="D2" s="19"/>
      <c r="E2" s="19"/>
      <c r="F2" s="19"/>
      <c r="H2" s="20"/>
      <c r="I2" s="21"/>
      <c r="M2" s="15" t="s">
        <v>36</v>
      </c>
    </row>
    <row r="3" spans="1:13" x14ac:dyDescent="0.2">
      <c r="H3" s="20"/>
      <c r="I3" s="21"/>
      <c r="M3" s="16" t="s">
        <v>88</v>
      </c>
    </row>
    <row r="4" spans="1:13" x14ac:dyDescent="0.2">
      <c r="A4" s="16" t="s">
        <v>86</v>
      </c>
    </row>
    <row r="5" spans="1:13" x14ac:dyDescent="0.2">
      <c r="I5" s="22" t="s">
        <v>33</v>
      </c>
      <c r="J5" s="23"/>
      <c r="M5" s="24" t="s">
        <v>87</v>
      </c>
    </row>
    <row r="6" spans="1:13" x14ac:dyDescent="0.2">
      <c r="A6" s="15" t="s">
        <v>21</v>
      </c>
      <c r="E6" s="25" t="s">
        <v>30</v>
      </c>
      <c r="F6" s="26"/>
      <c r="G6" s="26"/>
      <c r="H6" s="26"/>
      <c r="I6" s="27" t="s">
        <v>34</v>
      </c>
      <c r="J6" s="28" t="s">
        <v>35</v>
      </c>
    </row>
    <row r="7" spans="1:13" x14ac:dyDescent="0.2">
      <c r="A7" s="15" t="s">
        <v>17</v>
      </c>
      <c r="B7" s="29">
        <v>220</v>
      </c>
      <c r="E7" s="26"/>
      <c r="F7" s="30" t="s">
        <v>69</v>
      </c>
      <c r="G7" s="30" t="s">
        <v>70</v>
      </c>
      <c r="H7" s="30" t="s">
        <v>1</v>
      </c>
      <c r="I7" s="27">
        <v>290</v>
      </c>
      <c r="J7" s="28">
        <v>400</v>
      </c>
      <c r="K7" s="31"/>
      <c r="M7" s="16" t="s">
        <v>92</v>
      </c>
    </row>
    <row r="8" spans="1:13" x14ac:dyDescent="0.2">
      <c r="A8" s="15" t="s">
        <v>18</v>
      </c>
      <c r="B8" s="29">
        <v>220</v>
      </c>
      <c r="E8" s="30" t="s">
        <v>31</v>
      </c>
      <c r="F8" s="32">
        <f>10000*SUMPRODUCT(calc!V7:V604,calc!X7:X604)</f>
        <v>6.6121059690461481E-3</v>
      </c>
      <c r="G8" s="32">
        <f>10000*SUMPRODUCT(calc!V7:V604,calc!Y7:Y604)</f>
        <v>1.6676824230259927E-3</v>
      </c>
      <c r="H8" s="32">
        <f>10000*SUMPRODUCT(calc!V7:V604,calc!Z7:Z604)</f>
        <v>2.3208728213937402E-3</v>
      </c>
      <c r="I8" s="33">
        <f>10000*SUMPRODUCT(calc!V7:V604,calc!AB7:AB604)</f>
        <v>3.4928822262815214E-3</v>
      </c>
      <c r="J8" s="34"/>
    </row>
    <row r="9" spans="1:13" x14ac:dyDescent="0.2">
      <c r="E9" s="30" t="s">
        <v>32</v>
      </c>
      <c r="F9" s="32">
        <f>10000*SUMPRODUCT(calc!X7:X604,calc!AF7:AF604)</f>
        <v>3.8564977210691093E-3</v>
      </c>
      <c r="G9" s="32">
        <f>10000*SUMPRODUCT(calc!Y7:Y604,calc!AF7:AF604)</f>
        <v>1.2302994905363622E-3</v>
      </c>
      <c r="H9" s="32">
        <f>10000*SUMPRODUCT(calc!Z7:Z604,calc!AF7:AF604)</f>
        <v>2.6475059063304221E-6</v>
      </c>
      <c r="I9" s="33">
        <f>10000*SUMPRODUCT(calc!AF7:AF604,calc!AB7:AB604)</f>
        <v>7.3727397830448298E-4</v>
      </c>
      <c r="J9" s="34"/>
      <c r="K9" s="35"/>
      <c r="L9" s="15"/>
    </row>
    <row r="10" spans="1:13" x14ac:dyDescent="0.2">
      <c r="A10" s="36" t="s">
        <v>22</v>
      </c>
      <c r="C10" s="37">
        <v>1</v>
      </c>
      <c r="E10" s="30" t="s">
        <v>62</v>
      </c>
      <c r="F10" s="32">
        <f>10000*SUMPRODUCT(calc!X7:X604,calc!AJ7:AJ604)</f>
        <v>6.5140584302333178E-4</v>
      </c>
      <c r="G10" s="32">
        <f>10000*SUMPRODUCT(calc!Y7:Y604,calc!AJ7:AJ604)</f>
        <v>6.5140584302333178E-4</v>
      </c>
      <c r="H10" s="32">
        <f>10000*SUMPRODUCT(calc!Z7:Z604,calc!AJ7:AJ604)</f>
        <v>0</v>
      </c>
      <c r="I10" s="33">
        <f>10000*SUMPRODUCT(calc!AB7:AB604,calc!AJ7:AJ604)</f>
        <v>2.7681391901962033E-4</v>
      </c>
      <c r="J10" s="34"/>
    </row>
    <row r="11" spans="1:13" x14ac:dyDescent="0.2">
      <c r="A11" s="36" t="s">
        <v>23</v>
      </c>
      <c r="C11" s="38"/>
      <c r="E11" s="30" t="s">
        <v>63</v>
      </c>
      <c r="F11" s="32">
        <f>10000*SUMPRODUCT(calc!X7:X604,calc!AN7:AN604)</f>
        <v>5.098533896018778E-3</v>
      </c>
      <c r="G11" s="32">
        <f>10000*SUMPRODUCT(calc!Y7:Y604,calc!AN7:AN604)</f>
        <v>5.0957185761781702E-3</v>
      </c>
      <c r="H11" s="32">
        <f>10000*SUMPRODUCT(calc!Z7:Z604,calc!AN7:AN604)</f>
        <v>2.8153198406088392E-6</v>
      </c>
      <c r="I11" s="33">
        <f>10000*SUMPRODUCT(calc!AB7:AB604,calc!AN7:AN604)</f>
        <v>1.7390700286398523E-3</v>
      </c>
      <c r="J11" s="34"/>
    </row>
    <row r="12" spans="1:13" x14ac:dyDescent="0.2">
      <c r="E12" s="30" t="s">
        <v>64</v>
      </c>
      <c r="F12" s="32">
        <f>10000*SUMPRODUCT(calc!X7:X604,calc!AR7:AR604)</f>
        <v>3.3964601923553127E-3</v>
      </c>
      <c r="G12" s="32">
        <f>10000*SUMPRODUCT(calc!Y7:Y604,calc!AR7:AR604)</f>
        <v>3.3478079764341592E-3</v>
      </c>
      <c r="H12" s="32">
        <f>10000*SUMPRODUCT(calc!Z7:Z604,calc!AR7:AR604)</f>
        <v>4.8652215921153815E-5</v>
      </c>
      <c r="I12" s="39">
        <f>10000*SUMPRODUCT(calc!AB7:AB604,calc!AR7:AR604)</f>
        <v>1.6749558221819578E-3</v>
      </c>
      <c r="J12" s="40"/>
    </row>
    <row r="13" spans="1:13" x14ac:dyDescent="0.2">
      <c r="E13" s="41"/>
      <c r="F13" s="42"/>
      <c r="G13" s="42"/>
      <c r="H13" s="43"/>
      <c r="I13" s="42"/>
      <c r="L13" s="35"/>
      <c r="M13" s="15"/>
    </row>
    <row r="14" spans="1:13" x14ac:dyDescent="0.2">
      <c r="E14" s="41"/>
      <c r="F14" s="42"/>
      <c r="G14" s="42"/>
      <c r="H14" s="43"/>
      <c r="I14" s="42"/>
      <c r="L14" s="35"/>
      <c r="M14" s="15"/>
    </row>
    <row r="15" spans="1:13" x14ac:dyDescent="0.2">
      <c r="E15" s="41"/>
      <c r="F15" s="42"/>
      <c r="G15" s="42"/>
      <c r="H15" s="43"/>
      <c r="I15" s="42"/>
      <c r="K15" s="20"/>
      <c r="L15" s="35"/>
      <c r="M15" s="15"/>
    </row>
    <row r="16" spans="1:13" x14ac:dyDescent="0.2">
      <c r="A16" s="16" t="s">
        <v>91</v>
      </c>
    </row>
    <row r="17" spans="1:11" x14ac:dyDescent="0.2">
      <c r="A17" s="15"/>
      <c r="B17" s="15" t="s">
        <v>26</v>
      </c>
      <c r="C17" s="15"/>
      <c r="D17" s="15" t="s">
        <v>25</v>
      </c>
      <c r="E17" s="15"/>
      <c r="H17" s="44" t="s">
        <v>27</v>
      </c>
      <c r="I17" s="15"/>
      <c r="J17" s="15" t="s">
        <v>90</v>
      </c>
    </row>
    <row r="18" spans="1:11" x14ac:dyDescent="0.2">
      <c r="A18" s="15" t="s">
        <v>24</v>
      </c>
      <c r="B18" s="15" t="s">
        <v>17</v>
      </c>
      <c r="C18" s="15" t="s">
        <v>18</v>
      </c>
      <c r="D18" s="15" t="s">
        <v>17</v>
      </c>
      <c r="E18" s="15" t="s">
        <v>18</v>
      </c>
      <c r="F18" s="15" t="s">
        <v>41</v>
      </c>
      <c r="H18" s="25" t="s">
        <v>24</v>
      </c>
      <c r="I18" s="45" t="s">
        <v>28</v>
      </c>
      <c r="J18" s="15"/>
      <c r="K18" s="15" t="s">
        <v>29</v>
      </c>
    </row>
    <row r="19" spans="1:11" x14ac:dyDescent="0.2">
      <c r="A19" s="49">
        <v>200</v>
      </c>
      <c r="B19" s="16">
        <v>3297.2</v>
      </c>
      <c r="C19" s="16">
        <v>3297.2</v>
      </c>
      <c r="D19" s="16">
        <v>3332.2</v>
      </c>
      <c r="E19" s="16">
        <v>3332.2</v>
      </c>
      <c r="F19" s="16">
        <v>3297.2</v>
      </c>
      <c r="H19" s="46">
        <f>A19</f>
        <v>200</v>
      </c>
      <c r="I19" s="26">
        <f>$C$10*calc!T6*front!K19</f>
        <v>0</v>
      </c>
      <c r="K19" s="48">
        <v>0</v>
      </c>
    </row>
    <row r="20" spans="1:11" x14ac:dyDescent="0.2">
      <c r="A20" s="49">
        <v>200.47</v>
      </c>
      <c r="B20" s="16">
        <v>2985</v>
      </c>
      <c r="C20" s="16">
        <v>2985</v>
      </c>
      <c r="D20" s="16">
        <v>2985.4</v>
      </c>
      <c r="E20" s="16">
        <v>2985.4</v>
      </c>
      <c r="F20" s="16">
        <v>2985</v>
      </c>
      <c r="H20" s="46">
        <f t="shared" ref="H20:H83" si="0">A20</f>
        <v>200.47</v>
      </c>
      <c r="I20" s="26">
        <f>$C$10*calc!T7*front!K20</f>
        <v>0</v>
      </c>
      <c r="K20" s="48">
        <v>0</v>
      </c>
    </row>
    <row r="21" spans="1:11" x14ac:dyDescent="0.2">
      <c r="A21" s="49">
        <v>200.95</v>
      </c>
      <c r="B21" s="16">
        <v>2986</v>
      </c>
      <c r="C21" s="16">
        <v>2986</v>
      </c>
      <c r="D21" s="16">
        <v>2984.4</v>
      </c>
      <c r="E21" s="16">
        <v>2984.4</v>
      </c>
      <c r="F21" s="16">
        <v>2986</v>
      </c>
      <c r="H21" s="46">
        <f t="shared" si="0"/>
        <v>200.95</v>
      </c>
      <c r="I21" s="26">
        <f>$C$10*calc!T8*front!K21</f>
        <v>0</v>
      </c>
      <c r="K21" s="48">
        <v>0</v>
      </c>
    </row>
    <row r="22" spans="1:11" x14ac:dyDescent="0.2">
      <c r="A22" s="49">
        <v>201.42</v>
      </c>
      <c r="B22" s="16">
        <v>2982.2</v>
      </c>
      <c r="C22" s="16">
        <v>2982.2</v>
      </c>
      <c r="D22" s="16">
        <v>2987.8</v>
      </c>
      <c r="E22" s="16">
        <v>2987.8</v>
      </c>
      <c r="F22" s="16">
        <v>2982.2</v>
      </c>
      <c r="H22" s="46">
        <f t="shared" si="0"/>
        <v>201.42</v>
      </c>
      <c r="I22" s="26">
        <f>$C$10*calc!T9*front!K22</f>
        <v>0</v>
      </c>
      <c r="K22" s="48">
        <v>0</v>
      </c>
    </row>
    <row r="23" spans="1:11" x14ac:dyDescent="0.2">
      <c r="A23" s="49">
        <v>201.89</v>
      </c>
      <c r="B23" s="16">
        <v>3329.8</v>
      </c>
      <c r="C23" s="16">
        <v>3329.8</v>
      </c>
      <c r="D23" s="16">
        <v>3327</v>
      </c>
      <c r="E23" s="16">
        <v>3327</v>
      </c>
      <c r="F23" s="16">
        <v>3329.8</v>
      </c>
      <c r="H23" s="46">
        <f t="shared" si="0"/>
        <v>201.89</v>
      </c>
      <c r="I23" s="26">
        <f>$C$10*calc!T10*front!K23</f>
        <v>0</v>
      </c>
      <c r="K23" s="48">
        <v>0</v>
      </c>
    </row>
    <row r="24" spans="1:11" x14ac:dyDescent="0.2">
      <c r="A24" s="49">
        <v>202.37</v>
      </c>
      <c r="B24" s="16">
        <v>3340.8</v>
      </c>
      <c r="C24" s="16">
        <v>3340.8</v>
      </c>
      <c r="D24" s="16">
        <v>3341.8</v>
      </c>
      <c r="E24" s="16">
        <v>3341.8</v>
      </c>
      <c r="F24" s="16">
        <v>3340.8</v>
      </c>
      <c r="H24" s="46">
        <f t="shared" si="0"/>
        <v>202.37</v>
      </c>
      <c r="I24" s="26">
        <f>$C$10*calc!T11*front!K24</f>
        <v>0</v>
      </c>
      <c r="K24" s="48">
        <v>0</v>
      </c>
    </row>
    <row r="25" spans="1:11" x14ac:dyDescent="0.2">
      <c r="A25" s="49">
        <v>202.84</v>
      </c>
      <c r="B25" s="16">
        <v>3328.4</v>
      </c>
      <c r="C25" s="16">
        <v>3328.4</v>
      </c>
      <c r="D25" s="16">
        <v>3331</v>
      </c>
      <c r="E25" s="16">
        <v>3331</v>
      </c>
      <c r="F25" s="16">
        <v>3328.4</v>
      </c>
      <c r="H25" s="46">
        <f t="shared" si="0"/>
        <v>202.84</v>
      </c>
      <c r="I25" s="26">
        <f>$C$10*calc!T12*front!K25</f>
        <v>0</v>
      </c>
      <c r="K25" s="48">
        <v>0</v>
      </c>
    </row>
    <row r="26" spans="1:11" x14ac:dyDescent="0.2">
      <c r="A26" s="49">
        <v>203.31</v>
      </c>
      <c r="B26" s="16">
        <v>3325.6</v>
      </c>
      <c r="C26" s="16">
        <v>3325.6</v>
      </c>
      <c r="D26" s="16">
        <v>3327</v>
      </c>
      <c r="E26" s="16">
        <v>3327</v>
      </c>
      <c r="F26" s="16">
        <v>3325.6</v>
      </c>
      <c r="H26" s="46">
        <f t="shared" si="0"/>
        <v>203.31</v>
      </c>
      <c r="I26" s="26">
        <f>$C$10*calc!T13*front!K26</f>
        <v>0</v>
      </c>
      <c r="K26" s="48">
        <v>0</v>
      </c>
    </row>
    <row r="27" spans="1:11" x14ac:dyDescent="0.2">
      <c r="A27" s="49">
        <v>203.79</v>
      </c>
      <c r="B27" s="16">
        <v>3354</v>
      </c>
      <c r="C27" s="16">
        <v>3354</v>
      </c>
      <c r="D27" s="16">
        <v>3359.4</v>
      </c>
      <c r="E27" s="16">
        <v>3359.4</v>
      </c>
      <c r="F27" s="16">
        <v>3354</v>
      </c>
      <c r="H27" s="46">
        <f t="shared" si="0"/>
        <v>203.79</v>
      </c>
      <c r="I27" s="26">
        <f>$C$10*calc!T14*front!K27</f>
        <v>0</v>
      </c>
      <c r="K27" s="48">
        <v>0</v>
      </c>
    </row>
    <row r="28" spans="1:11" x14ac:dyDescent="0.2">
      <c r="A28" s="49">
        <v>204.26</v>
      </c>
      <c r="B28" s="16">
        <v>3329.4</v>
      </c>
      <c r="C28" s="16">
        <v>3329.4</v>
      </c>
      <c r="D28" s="16">
        <v>3324.6</v>
      </c>
      <c r="E28" s="16">
        <v>3324.6</v>
      </c>
      <c r="F28" s="16">
        <v>3329.4</v>
      </c>
      <c r="H28" s="46">
        <f t="shared" si="0"/>
        <v>204.26</v>
      </c>
      <c r="I28" s="26">
        <f>$C$10*calc!T15*front!K28</f>
        <v>0</v>
      </c>
      <c r="K28" s="48">
        <v>0</v>
      </c>
    </row>
    <row r="29" spans="1:11" x14ac:dyDescent="0.2">
      <c r="A29" s="49">
        <v>204.73</v>
      </c>
      <c r="B29" s="16">
        <v>3319.4</v>
      </c>
      <c r="C29" s="16">
        <v>3319.4</v>
      </c>
      <c r="D29" s="16">
        <v>3329</v>
      </c>
      <c r="E29" s="16">
        <v>3329</v>
      </c>
      <c r="F29" s="16">
        <v>3319.4</v>
      </c>
      <c r="H29" s="46">
        <f t="shared" si="0"/>
        <v>204.73</v>
      </c>
      <c r="I29" s="26">
        <f>$C$10*calc!T16*front!K29</f>
        <v>0</v>
      </c>
      <c r="K29" s="48">
        <v>0</v>
      </c>
    </row>
    <row r="30" spans="1:11" x14ac:dyDescent="0.2">
      <c r="A30" s="49">
        <v>205.2</v>
      </c>
      <c r="B30" s="16">
        <v>3309.8</v>
      </c>
      <c r="C30" s="16">
        <v>3309.8</v>
      </c>
      <c r="D30" s="16">
        <v>3315</v>
      </c>
      <c r="E30" s="16">
        <v>3315</v>
      </c>
      <c r="F30" s="16">
        <v>3309.8</v>
      </c>
      <c r="H30" s="46">
        <f t="shared" si="0"/>
        <v>205.2</v>
      </c>
      <c r="I30" s="26">
        <f>$C$10*calc!T17*front!K30</f>
        <v>0</v>
      </c>
      <c r="K30" s="48">
        <v>0</v>
      </c>
    </row>
    <row r="31" spans="1:11" x14ac:dyDescent="0.2">
      <c r="A31" s="49">
        <v>205.68</v>
      </c>
      <c r="B31" s="16">
        <v>3326.4</v>
      </c>
      <c r="C31" s="16">
        <v>3326.4</v>
      </c>
      <c r="D31" s="16">
        <v>3330.2</v>
      </c>
      <c r="E31" s="16">
        <v>3330.2</v>
      </c>
      <c r="F31" s="16">
        <v>3326.4</v>
      </c>
      <c r="H31" s="46">
        <f t="shared" si="0"/>
        <v>205.68</v>
      </c>
      <c r="I31" s="26">
        <f>$C$10*calc!T18*front!K31</f>
        <v>0</v>
      </c>
      <c r="K31" s="48">
        <v>0</v>
      </c>
    </row>
    <row r="32" spans="1:11" x14ac:dyDescent="0.2">
      <c r="A32" s="49">
        <v>206.15</v>
      </c>
      <c r="B32" s="16">
        <v>3327.4</v>
      </c>
      <c r="C32" s="16">
        <v>3327.4</v>
      </c>
      <c r="D32" s="16">
        <v>3331.8</v>
      </c>
      <c r="E32" s="16">
        <v>3331.8</v>
      </c>
      <c r="F32" s="16">
        <v>3327.4</v>
      </c>
      <c r="H32" s="46">
        <f t="shared" si="0"/>
        <v>206.15</v>
      </c>
      <c r="I32" s="26">
        <f>$C$10*calc!T19*front!K32</f>
        <v>0</v>
      </c>
      <c r="K32" s="48">
        <v>0</v>
      </c>
    </row>
    <row r="33" spans="1:11" x14ac:dyDescent="0.2">
      <c r="A33" s="49">
        <v>206.62</v>
      </c>
      <c r="B33" s="16">
        <v>3349.4</v>
      </c>
      <c r="C33" s="16">
        <v>3349.4</v>
      </c>
      <c r="D33" s="16">
        <v>3347.2</v>
      </c>
      <c r="E33" s="16">
        <v>3347.2</v>
      </c>
      <c r="F33" s="16">
        <v>3349.4</v>
      </c>
      <c r="H33" s="46">
        <f t="shared" si="0"/>
        <v>206.62</v>
      </c>
      <c r="I33" s="26">
        <f>$C$10*calc!T20*front!K33</f>
        <v>0</v>
      </c>
      <c r="K33" s="48">
        <v>0</v>
      </c>
    </row>
    <row r="34" spans="1:11" x14ac:dyDescent="0.2">
      <c r="A34" s="49">
        <v>207.1</v>
      </c>
      <c r="B34" s="16">
        <v>3328.2</v>
      </c>
      <c r="C34" s="16">
        <v>3328.2</v>
      </c>
      <c r="D34" s="16">
        <v>3326.2</v>
      </c>
      <c r="E34" s="16">
        <v>3326.2</v>
      </c>
      <c r="F34" s="16">
        <v>3328.2</v>
      </c>
      <c r="H34" s="46">
        <f t="shared" si="0"/>
        <v>207.1</v>
      </c>
      <c r="I34" s="26">
        <f>$C$10*calc!T21*front!K34</f>
        <v>0</v>
      </c>
      <c r="K34" s="48">
        <v>0</v>
      </c>
    </row>
    <row r="35" spans="1:11" x14ac:dyDescent="0.2">
      <c r="A35" s="49">
        <v>207.57</v>
      </c>
      <c r="B35" s="16">
        <v>3351.6</v>
      </c>
      <c r="C35" s="16">
        <v>3351.6</v>
      </c>
      <c r="D35" s="16">
        <v>3353.8</v>
      </c>
      <c r="E35" s="16">
        <v>3353.8</v>
      </c>
      <c r="F35" s="16">
        <v>3351.6</v>
      </c>
      <c r="H35" s="46">
        <f t="shared" si="0"/>
        <v>207.57</v>
      </c>
      <c r="I35" s="26">
        <f>$C$10*calc!T22*front!K35</f>
        <v>0</v>
      </c>
      <c r="K35" s="48">
        <v>0</v>
      </c>
    </row>
    <row r="36" spans="1:11" x14ac:dyDescent="0.2">
      <c r="A36" s="49">
        <v>208.04</v>
      </c>
      <c r="B36" s="16">
        <v>3324.8</v>
      </c>
      <c r="C36" s="16">
        <v>3324.8</v>
      </c>
      <c r="D36" s="16">
        <v>3331.2</v>
      </c>
      <c r="E36" s="16">
        <v>3331.2</v>
      </c>
      <c r="F36" s="16">
        <v>3324.8</v>
      </c>
      <c r="H36" s="46">
        <f t="shared" si="0"/>
        <v>208.04</v>
      </c>
      <c r="I36" s="26">
        <f>$C$10*calc!T23*front!K36</f>
        <v>0</v>
      </c>
      <c r="K36" s="48">
        <v>0</v>
      </c>
    </row>
    <row r="37" spans="1:11" x14ac:dyDescent="0.2">
      <c r="A37" s="49">
        <v>208.51</v>
      </c>
      <c r="B37" s="16">
        <v>3328.8</v>
      </c>
      <c r="C37" s="16">
        <v>3328.8</v>
      </c>
      <c r="D37" s="16">
        <v>3337.4</v>
      </c>
      <c r="E37" s="16">
        <v>3337.4</v>
      </c>
      <c r="F37" s="16">
        <v>3328.8</v>
      </c>
      <c r="H37" s="46">
        <f t="shared" si="0"/>
        <v>208.51</v>
      </c>
      <c r="I37" s="26">
        <f>$C$10*calc!T24*front!K37</f>
        <v>0</v>
      </c>
      <c r="K37" s="48">
        <v>0</v>
      </c>
    </row>
    <row r="38" spans="1:11" x14ac:dyDescent="0.2">
      <c r="A38" s="49">
        <v>208.99</v>
      </c>
      <c r="B38" s="16">
        <v>3385.2</v>
      </c>
      <c r="C38" s="16">
        <v>3385.2</v>
      </c>
      <c r="D38" s="16">
        <v>3397.2</v>
      </c>
      <c r="E38" s="16">
        <v>3397.2</v>
      </c>
      <c r="F38" s="16">
        <v>3385.2</v>
      </c>
      <c r="H38" s="46">
        <f t="shared" si="0"/>
        <v>208.99</v>
      </c>
      <c r="I38" s="26">
        <f>$C$10*calc!T25*front!K38</f>
        <v>0</v>
      </c>
      <c r="K38" s="48">
        <v>0</v>
      </c>
    </row>
    <row r="39" spans="1:11" x14ac:dyDescent="0.2">
      <c r="A39" s="49">
        <v>209.46</v>
      </c>
      <c r="B39" s="16">
        <v>3331.2</v>
      </c>
      <c r="C39" s="16">
        <v>3331.2</v>
      </c>
      <c r="D39" s="16">
        <v>3341.2</v>
      </c>
      <c r="E39" s="16">
        <v>3341.2</v>
      </c>
      <c r="F39" s="16">
        <v>3331.2</v>
      </c>
      <c r="H39" s="46">
        <f t="shared" si="0"/>
        <v>209.46</v>
      </c>
      <c r="I39" s="26">
        <f>$C$10*calc!T26*front!K39</f>
        <v>0</v>
      </c>
      <c r="K39" s="48">
        <v>0</v>
      </c>
    </row>
    <row r="40" spans="1:11" x14ac:dyDescent="0.2">
      <c r="A40" s="49">
        <v>209.93</v>
      </c>
      <c r="B40" s="16">
        <v>3317.6</v>
      </c>
      <c r="C40" s="16">
        <v>3317.6</v>
      </c>
      <c r="D40" s="16">
        <v>3317.6</v>
      </c>
      <c r="E40" s="16">
        <v>3317.6</v>
      </c>
      <c r="F40" s="16">
        <v>3317.6</v>
      </c>
      <c r="H40" s="46">
        <f t="shared" si="0"/>
        <v>209.93</v>
      </c>
      <c r="I40" s="26">
        <f>$C$10*calc!T27*front!K40</f>
        <v>0</v>
      </c>
      <c r="K40" s="48">
        <v>0</v>
      </c>
    </row>
    <row r="41" spans="1:11" x14ac:dyDescent="0.2">
      <c r="A41" s="49">
        <v>210.41</v>
      </c>
      <c r="B41" s="16">
        <v>3320.8</v>
      </c>
      <c r="C41" s="16">
        <v>3320.8</v>
      </c>
      <c r="D41" s="16">
        <v>3319</v>
      </c>
      <c r="E41" s="16">
        <v>3319</v>
      </c>
      <c r="F41" s="16">
        <v>3320.8</v>
      </c>
      <c r="H41" s="46">
        <f t="shared" si="0"/>
        <v>210.41</v>
      </c>
      <c r="I41" s="26">
        <f>$C$10*calc!T28*front!K41</f>
        <v>0</v>
      </c>
      <c r="K41" s="48">
        <v>0</v>
      </c>
    </row>
    <row r="42" spans="1:11" x14ac:dyDescent="0.2">
      <c r="A42" s="49">
        <v>210.88</v>
      </c>
      <c r="B42" s="16">
        <v>3318</v>
      </c>
      <c r="C42" s="16">
        <v>3318</v>
      </c>
      <c r="D42" s="16">
        <v>3320</v>
      </c>
      <c r="E42" s="16">
        <v>3320</v>
      </c>
      <c r="F42" s="16">
        <v>3318</v>
      </c>
      <c r="H42" s="46">
        <f t="shared" si="0"/>
        <v>210.88</v>
      </c>
      <c r="I42" s="26">
        <f>$C$10*calc!T29*front!K42</f>
        <v>0</v>
      </c>
      <c r="K42" s="48">
        <v>0</v>
      </c>
    </row>
    <row r="43" spans="1:11" x14ac:dyDescent="0.2">
      <c r="A43" s="49">
        <v>211.35</v>
      </c>
      <c r="B43" s="16">
        <v>3338</v>
      </c>
      <c r="C43" s="16">
        <v>3338</v>
      </c>
      <c r="D43" s="16">
        <v>3347.4</v>
      </c>
      <c r="E43" s="16">
        <v>3347.4</v>
      </c>
      <c r="F43" s="16">
        <v>3338</v>
      </c>
      <c r="H43" s="46">
        <f t="shared" si="0"/>
        <v>211.35</v>
      </c>
      <c r="I43" s="26">
        <f>$C$10*calc!T30*front!K43</f>
        <v>0</v>
      </c>
      <c r="K43" s="48">
        <v>0</v>
      </c>
    </row>
    <row r="44" spans="1:11" x14ac:dyDescent="0.2">
      <c r="A44" s="49">
        <v>211.82</v>
      </c>
      <c r="B44" s="16">
        <v>3356.6</v>
      </c>
      <c r="C44" s="16">
        <v>3356.6</v>
      </c>
      <c r="D44" s="16">
        <v>3350.4</v>
      </c>
      <c r="E44" s="16">
        <v>3350.4</v>
      </c>
      <c r="F44" s="16">
        <v>3356.6</v>
      </c>
      <c r="H44" s="46">
        <f t="shared" si="0"/>
        <v>211.82</v>
      </c>
      <c r="I44" s="26">
        <f>$C$10*calc!T31*front!K44</f>
        <v>0</v>
      </c>
      <c r="K44" s="48">
        <v>0</v>
      </c>
    </row>
    <row r="45" spans="1:11" x14ac:dyDescent="0.2">
      <c r="A45" s="49">
        <v>212.3</v>
      </c>
      <c r="B45" s="16">
        <v>3334.8</v>
      </c>
      <c r="C45" s="16">
        <v>3334.8</v>
      </c>
      <c r="D45" s="16">
        <v>3334.2</v>
      </c>
      <c r="E45" s="16">
        <v>3334.2</v>
      </c>
      <c r="F45" s="16">
        <v>3334.8</v>
      </c>
      <c r="H45" s="46">
        <f t="shared" si="0"/>
        <v>212.3</v>
      </c>
      <c r="I45" s="26">
        <f>$C$10*calc!T32*front!K45</f>
        <v>0</v>
      </c>
      <c r="K45" s="48">
        <v>0</v>
      </c>
    </row>
    <row r="46" spans="1:11" x14ac:dyDescent="0.2">
      <c r="A46" s="49">
        <v>212.77</v>
      </c>
      <c r="B46" s="16">
        <v>3331.4</v>
      </c>
      <c r="C46" s="16">
        <v>3331.4</v>
      </c>
      <c r="D46" s="16">
        <v>3335.2</v>
      </c>
      <c r="E46" s="16">
        <v>3335.2</v>
      </c>
      <c r="F46" s="16">
        <v>3331.4</v>
      </c>
      <c r="H46" s="46">
        <f t="shared" si="0"/>
        <v>212.77</v>
      </c>
      <c r="I46" s="26">
        <f>$C$10*calc!T33*front!K46</f>
        <v>0</v>
      </c>
      <c r="K46" s="48">
        <v>0</v>
      </c>
    </row>
    <row r="47" spans="1:11" x14ac:dyDescent="0.2">
      <c r="A47" s="49">
        <v>213.24</v>
      </c>
      <c r="B47" s="16">
        <v>3351.2</v>
      </c>
      <c r="C47" s="16">
        <v>3351.2</v>
      </c>
      <c r="D47" s="16">
        <v>3364</v>
      </c>
      <c r="E47" s="16">
        <v>3364</v>
      </c>
      <c r="F47" s="16">
        <v>3351.2</v>
      </c>
      <c r="H47" s="46">
        <f t="shared" si="0"/>
        <v>213.24</v>
      </c>
      <c r="I47" s="26">
        <f>$C$10*calc!T34*front!K47</f>
        <v>0</v>
      </c>
      <c r="K47" s="48">
        <v>0</v>
      </c>
    </row>
    <row r="48" spans="1:11" x14ac:dyDescent="0.2">
      <c r="A48" s="49">
        <v>213.71</v>
      </c>
      <c r="B48" s="16">
        <v>3348.2</v>
      </c>
      <c r="C48" s="16">
        <v>3348.2</v>
      </c>
      <c r="D48" s="16">
        <v>3352.8</v>
      </c>
      <c r="E48" s="16">
        <v>3352.8</v>
      </c>
      <c r="F48" s="16">
        <v>3348.2</v>
      </c>
      <c r="H48" s="46">
        <f t="shared" si="0"/>
        <v>213.71</v>
      </c>
      <c r="I48" s="26">
        <f>$C$10*calc!T35*front!K48</f>
        <v>0</v>
      </c>
      <c r="K48" s="48">
        <v>0</v>
      </c>
    </row>
    <row r="49" spans="1:11" x14ac:dyDescent="0.2">
      <c r="A49" s="49">
        <v>214.19</v>
      </c>
      <c r="B49" s="16">
        <v>3339.2</v>
      </c>
      <c r="C49" s="16">
        <v>3339.2</v>
      </c>
      <c r="D49" s="16">
        <v>3354.2</v>
      </c>
      <c r="E49" s="16">
        <v>3354.2</v>
      </c>
      <c r="F49" s="16">
        <v>3339.2</v>
      </c>
      <c r="H49" s="46">
        <f t="shared" si="0"/>
        <v>214.19</v>
      </c>
      <c r="I49" s="26">
        <f>$C$10*calc!T36*front!K49</f>
        <v>0</v>
      </c>
      <c r="K49" s="48">
        <v>0</v>
      </c>
    </row>
    <row r="50" spans="1:11" x14ac:dyDescent="0.2">
      <c r="A50" s="49">
        <v>214.66</v>
      </c>
      <c r="B50" s="16">
        <v>3320.4</v>
      </c>
      <c r="C50" s="16">
        <v>3320.4</v>
      </c>
      <c r="D50" s="16">
        <v>3311</v>
      </c>
      <c r="E50" s="16">
        <v>3311</v>
      </c>
      <c r="F50" s="16">
        <v>3320.4</v>
      </c>
      <c r="H50" s="46">
        <f t="shared" si="0"/>
        <v>214.66</v>
      </c>
      <c r="I50" s="26">
        <f>$C$10*calc!T37*front!K50</f>
        <v>0</v>
      </c>
      <c r="K50" s="48">
        <v>0</v>
      </c>
    </row>
    <row r="51" spans="1:11" x14ac:dyDescent="0.2">
      <c r="A51" s="49">
        <v>215.13</v>
      </c>
      <c r="B51" s="16">
        <v>3338.6</v>
      </c>
      <c r="C51" s="16">
        <v>3338.6</v>
      </c>
      <c r="D51" s="16">
        <v>3340.6</v>
      </c>
      <c r="E51" s="16">
        <v>3340.6</v>
      </c>
      <c r="F51" s="16">
        <v>3338.6</v>
      </c>
      <c r="H51" s="46">
        <f t="shared" si="0"/>
        <v>215.13</v>
      </c>
      <c r="I51" s="26">
        <f>$C$10*calc!T38*front!K51</f>
        <v>0</v>
      </c>
      <c r="K51" s="48">
        <v>0</v>
      </c>
    </row>
    <row r="52" spans="1:11" x14ac:dyDescent="0.2">
      <c r="A52" s="49">
        <v>215.6</v>
      </c>
      <c r="B52" s="16">
        <v>3322</v>
      </c>
      <c r="C52" s="16">
        <v>3322</v>
      </c>
      <c r="D52" s="16">
        <v>3316</v>
      </c>
      <c r="E52" s="16">
        <v>3316</v>
      </c>
      <c r="F52" s="16">
        <v>3322</v>
      </c>
      <c r="H52" s="46">
        <f t="shared" si="0"/>
        <v>215.6</v>
      </c>
      <c r="I52" s="26">
        <f>$C$10*calc!T39*front!K52</f>
        <v>0</v>
      </c>
      <c r="K52" s="48">
        <v>0</v>
      </c>
    </row>
    <row r="53" spans="1:11" x14ac:dyDescent="0.2">
      <c r="A53" s="49">
        <v>216.08</v>
      </c>
      <c r="B53" s="16">
        <v>3353.6</v>
      </c>
      <c r="C53" s="16">
        <v>3353.6</v>
      </c>
      <c r="D53" s="16">
        <v>3365.6</v>
      </c>
      <c r="E53" s="16">
        <v>3365.6</v>
      </c>
      <c r="F53" s="16">
        <v>3353.6</v>
      </c>
      <c r="H53" s="46">
        <f t="shared" si="0"/>
        <v>216.08</v>
      </c>
      <c r="I53" s="26">
        <f>$C$10*calc!T40*front!K53</f>
        <v>0</v>
      </c>
      <c r="K53" s="48">
        <v>0</v>
      </c>
    </row>
    <row r="54" spans="1:11" x14ac:dyDescent="0.2">
      <c r="A54" s="49">
        <v>216.55</v>
      </c>
      <c r="B54" s="16">
        <v>3370.4</v>
      </c>
      <c r="C54" s="16">
        <v>3370.4</v>
      </c>
      <c r="D54" s="16">
        <v>3367.2</v>
      </c>
      <c r="E54" s="16">
        <v>3367.2</v>
      </c>
      <c r="F54" s="16">
        <v>3370.4</v>
      </c>
      <c r="H54" s="46">
        <f t="shared" si="0"/>
        <v>216.55</v>
      </c>
      <c r="I54" s="26">
        <f>$C$10*calc!T41*front!K54</f>
        <v>0</v>
      </c>
      <c r="K54" s="48">
        <v>0</v>
      </c>
    </row>
    <row r="55" spans="1:11" x14ac:dyDescent="0.2">
      <c r="A55" s="49">
        <v>217.02</v>
      </c>
      <c r="B55" s="16">
        <v>3328.4</v>
      </c>
      <c r="C55" s="16">
        <v>3328.4</v>
      </c>
      <c r="D55" s="16">
        <v>3327</v>
      </c>
      <c r="E55" s="16">
        <v>3327</v>
      </c>
      <c r="F55" s="16">
        <v>3328.4</v>
      </c>
      <c r="H55" s="46">
        <f t="shared" si="0"/>
        <v>217.02</v>
      </c>
      <c r="I55" s="26">
        <f>$C$10*calc!T42*front!K55</f>
        <v>0</v>
      </c>
      <c r="K55" s="48">
        <v>0</v>
      </c>
    </row>
    <row r="56" spans="1:11" x14ac:dyDescent="0.2">
      <c r="A56" s="49">
        <v>217.49</v>
      </c>
      <c r="B56" s="16">
        <v>3326.2</v>
      </c>
      <c r="C56" s="16">
        <v>3326.2</v>
      </c>
      <c r="D56" s="16">
        <v>3327</v>
      </c>
      <c r="E56" s="16">
        <v>3327</v>
      </c>
      <c r="F56" s="16">
        <v>3326.2</v>
      </c>
      <c r="H56" s="46">
        <f t="shared" si="0"/>
        <v>217.49</v>
      </c>
      <c r="I56" s="26">
        <f>$C$10*calc!T43*front!K56</f>
        <v>0</v>
      </c>
      <c r="K56" s="48">
        <v>0</v>
      </c>
    </row>
    <row r="57" spans="1:11" x14ac:dyDescent="0.2">
      <c r="A57" s="49">
        <v>217.96</v>
      </c>
      <c r="B57" s="16">
        <v>3365.6</v>
      </c>
      <c r="C57" s="16">
        <v>3365.6</v>
      </c>
      <c r="D57" s="16">
        <v>3375.6</v>
      </c>
      <c r="E57" s="16">
        <v>3375.6</v>
      </c>
      <c r="F57" s="16">
        <v>3365.6</v>
      </c>
      <c r="H57" s="46">
        <f t="shared" si="0"/>
        <v>217.96</v>
      </c>
      <c r="I57" s="26">
        <f>$C$10*calc!T44*front!K57</f>
        <v>0</v>
      </c>
      <c r="K57" s="48">
        <v>0</v>
      </c>
    </row>
    <row r="58" spans="1:11" x14ac:dyDescent="0.2">
      <c r="A58" s="49">
        <v>218.44</v>
      </c>
      <c r="B58" s="16">
        <v>3334.8</v>
      </c>
      <c r="C58" s="16">
        <v>3334.8</v>
      </c>
      <c r="D58" s="16">
        <v>3328.6</v>
      </c>
      <c r="E58" s="16">
        <v>3328.6</v>
      </c>
      <c r="F58" s="16">
        <v>3334.8</v>
      </c>
      <c r="H58" s="46">
        <f t="shared" si="0"/>
        <v>218.44</v>
      </c>
      <c r="I58" s="26">
        <f>$C$10*calc!T45*front!K58</f>
        <v>0</v>
      </c>
      <c r="K58" s="48">
        <v>0</v>
      </c>
    </row>
    <row r="59" spans="1:11" x14ac:dyDescent="0.2">
      <c r="A59" s="49">
        <v>218.91</v>
      </c>
      <c r="B59" s="16">
        <v>3345</v>
      </c>
      <c r="C59" s="16">
        <v>3345</v>
      </c>
      <c r="D59" s="16">
        <v>3358.6</v>
      </c>
      <c r="E59" s="16">
        <v>3358.6</v>
      </c>
      <c r="F59" s="16">
        <v>3345</v>
      </c>
      <c r="H59" s="46">
        <f t="shared" si="0"/>
        <v>218.91</v>
      </c>
      <c r="I59" s="26">
        <f>$C$10*calc!T46*front!K59</f>
        <v>0</v>
      </c>
      <c r="K59" s="48">
        <v>0</v>
      </c>
    </row>
    <row r="60" spans="1:11" x14ac:dyDescent="0.2">
      <c r="A60" s="49">
        <v>219.38</v>
      </c>
      <c r="B60" s="16">
        <v>3405</v>
      </c>
      <c r="C60" s="16">
        <v>3405</v>
      </c>
      <c r="D60" s="16">
        <v>3408.8</v>
      </c>
      <c r="E60" s="16">
        <v>3408.8</v>
      </c>
      <c r="F60" s="16">
        <v>3405</v>
      </c>
      <c r="H60" s="46">
        <f t="shared" si="0"/>
        <v>219.38</v>
      </c>
      <c r="I60" s="26">
        <f>$C$10*calc!T47*front!K60</f>
        <v>0</v>
      </c>
      <c r="K60" s="48">
        <v>0</v>
      </c>
    </row>
    <row r="61" spans="1:11" x14ac:dyDescent="0.2">
      <c r="A61" s="49">
        <v>219.85</v>
      </c>
      <c r="B61" s="16">
        <v>3333.4</v>
      </c>
      <c r="C61" s="16">
        <v>3333.4</v>
      </c>
      <c r="D61" s="16">
        <v>3339</v>
      </c>
      <c r="E61" s="16">
        <v>3339</v>
      </c>
      <c r="F61" s="16">
        <v>3333.4</v>
      </c>
      <c r="H61" s="46">
        <f t="shared" si="0"/>
        <v>219.85</v>
      </c>
      <c r="I61" s="26">
        <f>$C$10*calc!T48*front!K61</f>
        <v>0</v>
      </c>
      <c r="K61" s="48">
        <v>0</v>
      </c>
    </row>
    <row r="62" spans="1:11" x14ac:dyDescent="0.2">
      <c r="A62" s="49">
        <v>220.33</v>
      </c>
      <c r="B62" s="16">
        <v>3349.6</v>
      </c>
      <c r="C62" s="16">
        <v>3349.6</v>
      </c>
      <c r="D62" s="16">
        <v>3354.6</v>
      </c>
      <c r="E62" s="16">
        <v>3354.6</v>
      </c>
      <c r="F62" s="16">
        <v>3349.6</v>
      </c>
      <c r="H62" s="46">
        <f t="shared" si="0"/>
        <v>220.33</v>
      </c>
      <c r="I62" s="26">
        <f>$C$10*calc!T49*front!K62</f>
        <v>0</v>
      </c>
      <c r="K62" s="48">
        <v>0</v>
      </c>
    </row>
    <row r="63" spans="1:11" x14ac:dyDescent="0.2">
      <c r="A63" s="49">
        <v>220.8</v>
      </c>
      <c r="B63" s="16">
        <v>3336.6</v>
      </c>
      <c r="C63" s="16">
        <v>3336.6</v>
      </c>
      <c r="D63" s="16">
        <v>3333</v>
      </c>
      <c r="E63" s="16">
        <v>3333</v>
      </c>
      <c r="F63" s="16">
        <v>3336.6</v>
      </c>
      <c r="H63" s="46">
        <f t="shared" si="0"/>
        <v>220.8</v>
      </c>
      <c r="I63" s="26">
        <f>$C$10*calc!T50*front!K63</f>
        <v>0</v>
      </c>
      <c r="K63" s="48">
        <v>0</v>
      </c>
    </row>
    <row r="64" spans="1:11" x14ac:dyDescent="0.2">
      <c r="A64" s="49">
        <v>221.27</v>
      </c>
      <c r="B64" s="16">
        <v>3348</v>
      </c>
      <c r="C64" s="16">
        <v>3348</v>
      </c>
      <c r="D64" s="16">
        <v>3363.2</v>
      </c>
      <c r="E64" s="16">
        <v>3363.2</v>
      </c>
      <c r="F64" s="16">
        <v>3348</v>
      </c>
      <c r="H64" s="46">
        <f t="shared" si="0"/>
        <v>221.27</v>
      </c>
      <c r="I64" s="26">
        <f>$C$10*calc!T51*front!K64</f>
        <v>0</v>
      </c>
      <c r="K64" s="48">
        <v>0</v>
      </c>
    </row>
    <row r="65" spans="1:11" x14ac:dyDescent="0.2">
      <c r="A65" s="49">
        <v>221.74</v>
      </c>
      <c r="B65" s="16">
        <v>3361.2</v>
      </c>
      <c r="C65" s="16">
        <v>3361.2</v>
      </c>
      <c r="D65" s="16">
        <v>3359</v>
      </c>
      <c r="E65" s="16">
        <v>3359</v>
      </c>
      <c r="F65" s="16">
        <v>3361.2</v>
      </c>
      <c r="H65" s="46">
        <f t="shared" si="0"/>
        <v>221.74</v>
      </c>
      <c r="I65" s="26">
        <f>$C$10*calc!T52*front!K65</f>
        <v>0</v>
      </c>
      <c r="K65" s="48">
        <v>0</v>
      </c>
    </row>
    <row r="66" spans="1:11" x14ac:dyDescent="0.2">
      <c r="A66" s="49">
        <v>222.21</v>
      </c>
      <c r="B66" s="16">
        <v>3338.8</v>
      </c>
      <c r="C66" s="16">
        <v>3338.8</v>
      </c>
      <c r="D66" s="16">
        <v>3336.4</v>
      </c>
      <c r="E66" s="16">
        <v>3336.4</v>
      </c>
      <c r="F66" s="16">
        <v>3338.8</v>
      </c>
      <c r="H66" s="46">
        <f t="shared" si="0"/>
        <v>222.21</v>
      </c>
      <c r="I66" s="26">
        <f>$C$10*calc!T53*front!K66</f>
        <v>0</v>
      </c>
      <c r="K66" s="48">
        <v>0</v>
      </c>
    </row>
    <row r="67" spans="1:11" x14ac:dyDescent="0.2">
      <c r="A67" s="49">
        <v>222.69</v>
      </c>
      <c r="B67" s="16">
        <v>3332.4</v>
      </c>
      <c r="C67" s="16">
        <v>3332.4</v>
      </c>
      <c r="D67" s="16">
        <v>3345</v>
      </c>
      <c r="E67" s="16">
        <v>3345</v>
      </c>
      <c r="F67" s="16">
        <v>3332.4</v>
      </c>
      <c r="H67" s="46">
        <f t="shared" si="0"/>
        <v>222.69</v>
      </c>
      <c r="I67" s="26">
        <f>$C$10*calc!T54*front!K67</f>
        <v>0</v>
      </c>
      <c r="K67" s="48">
        <v>0</v>
      </c>
    </row>
    <row r="68" spans="1:11" x14ac:dyDescent="0.2">
      <c r="A68" s="49">
        <v>223.16</v>
      </c>
      <c r="B68" s="16">
        <v>3355</v>
      </c>
      <c r="C68" s="16">
        <v>3355</v>
      </c>
      <c r="D68" s="16">
        <v>3348.6</v>
      </c>
      <c r="E68" s="16">
        <v>3348.6</v>
      </c>
      <c r="F68" s="16">
        <v>3355</v>
      </c>
      <c r="H68" s="46">
        <f t="shared" si="0"/>
        <v>223.16</v>
      </c>
      <c r="I68" s="26">
        <f>$C$10*calc!T55*front!K68</f>
        <v>0</v>
      </c>
      <c r="K68" s="48">
        <v>0</v>
      </c>
    </row>
    <row r="69" spans="1:11" x14ac:dyDescent="0.2">
      <c r="A69" s="49">
        <v>223.63</v>
      </c>
      <c r="B69" s="16">
        <v>3341.6</v>
      </c>
      <c r="C69" s="16">
        <v>3341.6</v>
      </c>
      <c r="D69" s="16">
        <v>3343.2</v>
      </c>
      <c r="E69" s="16">
        <v>3343.2</v>
      </c>
      <c r="F69" s="16">
        <v>3341.6</v>
      </c>
      <c r="H69" s="46">
        <f t="shared" si="0"/>
        <v>223.63</v>
      </c>
      <c r="I69" s="26">
        <f>$C$10*calc!T56*front!K69</f>
        <v>0</v>
      </c>
      <c r="K69" s="48">
        <v>0</v>
      </c>
    </row>
    <row r="70" spans="1:11" x14ac:dyDescent="0.2">
      <c r="A70" s="49">
        <v>224.1</v>
      </c>
      <c r="B70" s="16">
        <v>3329.8</v>
      </c>
      <c r="C70" s="16">
        <v>3329.8</v>
      </c>
      <c r="D70" s="16">
        <v>3326.6</v>
      </c>
      <c r="E70" s="16">
        <v>3326.6</v>
      </c>
      <c r="F70" s="16">
        <v>3329.8</v>
      </c>
      <c r="H70" s="46">
        <f t="shared" si="0"/>
        <v>224.1</v>
      </c>
      <c r="I70" s="26">
        <f>$C$10*calc!T57*front!K70</f>
        <v>0</v>
      </c>
      <c r="K70" s="48">
        <v>0</v>
      </c>
    </row>
    <row r="71" spans="1:11" x14ac:dyDescent="0.2">
      <c r="A71" s="49">
        <v>224.57</v>
      </c>
      <c r="B71" s="16">
        <v>3372.2</v>
      </c>
      <c r="C71" s="16">
        <v>3372.2</v>
      </c>
      <c r="D71" s="16">
        <v>3387.6</v>
      </c>
      <c r="E71" s="16">
        <v>3387.6</v>
      </c>
      <c r="F71" s="16">
        <v>3372.2</v>
      </c>
      <c r="H71" s="46">
        <f t="shared" si="0"/>
        <v>224.57</v>
      </c>
      <c r="I71" s="26">
        <f>$C$10*calc!T58*front!K71</f>
        <v>0</v>
      </c>
      <c r="K71" s="48">
        <v>0</v>
      </c>
    </row>
    <row r="72" spans="1:11" x14ac:dyDescent="0.2">
      <c r="A72" s="49">
        <v>225.04</v>
      </c>
      <c r="B72" s="16">
        <v>3338.4</v>
      </c>
      <c r="C72" s="16">
        <v>3338.4</v>
      </c>
      <c r="D72" s="16">
        <v>3349.2</v>
      </c>
      <c r="E72" s="16">
        <v>3349.2</v>
      </c>
      <c r="F72" s="16">
        <v>3338.4</v>
      </c>
      <c r="H72" s="46">
        <f t="shared" si="0"/>
        <v>225.04</v>
      </c>
      <c r="I72" s="26">
        <f>$C$10*calc!T59*front!K72</f>
        <v>0</v>
      </c>
      <c r="K72" s="48">
        <v>0</v>
      </c>
    </row>
    <row r="73" spans="1:11" x14ac:dyDescent="0.2">
      <c r="A73" s="49">
        <v>225.52</v>
      </c>
      <c r="B73" s="16">
        <v>3331.2</v>
      </c>
      <c r="C73" s="16">
        <v>3331.2</v>
      </c>
      <c r="D73" s="16">
        <v>3327</v>
      </c>
      <c r="E73" s="16">
        <v>3327</v>
      </c>
      <c r="F73" s="16">
        <v>3331.2</v>
      </c>
      <c r="H73" s="46">
        <f t="shared" si="0"/>
        <v>225.52</v>
      </c>
      <c r="I73" s="26">
        <f>$C$10*calc!T60*front!K73</f>
        <v>0</v>
      </c>
      <c r="K73" s="48">
        <v>0</v>
      </c>
    </row>
    <row r="74" spans="1:11" x14ac:dyDescent="0.2">
      <c r="A74" s="49">
        <v>225.99</v>
      </c>
      <c r="B74" s="16">
        <v>3383.2</v>
      </c>
      <c r="C74" s="16">
        <v>3383.2</v>
      </c>
      <c r="D74" s="16">
        <v>3389.4</v>
      </c>
      <c r="E74" s="16">
        <v>3389.4</v>
      </c>
      <c r="F74" s="16">
        <v>3383.2</v>
      </c>
      <c r="H74" s="46">
        <f t="shared" si="0"/>
        <v>225.99</v>
      </c>
      <c r="I74" s="26">
        <f>$C$10*calc!T61*front!K74</f>
        <v>0</v>
      </c>
      <c r="K74" s="48">
        <v>0</v>
      </c>
    </row>
    <row r="75" spans="1:11" x14ac:dyDescent="0.2">
      <c r="A75" s="49">
        <v>226.46</v>
      </c>
      <c r="B75" s="16">
        <v>3345.2</v>
      </c>
      <c r="C75" s="16">
        <v>3345.2</v>
      </c>
      <c r="D75" s="16">
        <v>3350.8</v>
      </c>
      <c r="E75" s="16">
        <v>3350.8</v>
      </c>
      <c r="F75" s="16">
        <v>3345.2</v>
      </c>
      <c r="H75" s="46">
        <f t="shared" si="0"/>
        <v>226.46</v>
      </c>
      <c r="I75" s="26">
        <f>$C$10*calc!T62*front!K75</f>
        <v>0</v>
      </c>
      <c r="K75" s="48">
        <v>0</v>
      </c>
    </row>
    <row r="76" spans="1:11" x14ac:dyDescent="0.2">
      <c r="A76" s="49">
        <v>226.93</v>
      </c>
      <c r="B76" s="16">
        <v>3371.2</v>
      </c>
      <c r="C76" s="16">
        <v>3371.2</v>
      </c>
      <c r="D76" s="16">
        <v>3367.2</v>
      </c>
      <c r="E76" s="16">
        <v>3367.2</v>
      </c>
      <c r="F76" s="16">
        <v>3371.2</v>
      </c>
      <c r="H76" s="46">
        <f t="shared" si="0"/>
        <v>226.93</v>
      </c>
      <c r="I76" s="26">
        <f>$C$10*calc!T63*front!K76</f>
        <v>0</v>
      </c>
      <c r="K76" s="48">
        <v>0</v>
      </c>
    </row>
    <row r="77" spans="1:11" x14ac:dyDescent="0.2">
      <c r="A77" s="49">
        <v>227.4</v>
      </c>
      <c r="B77" s="16">
        <v>3352.4</v>
      </c>
      <c r="C77" s="16">
        <v>3352.4</v>
      </c>
      <c r="D77" s="16">
        <v>3354.4</v>
      </c>
      <c r="E77" s="16">
        <v>3354.4</v>
      </c>
      <c r="F77" s="16">
        <v>3352.4</v>
      </c>
      <c r="H77" s="46">
        <f t="shared" si="0"/>
        <v>227.4</v>
      </c>
      <c r="I77" s="26">
        <f>$C$10*calc!T64*front!K77</f>
        <v>0</v>
      </c>
      <c r="K77" s="48">
        <v>0</v>
      </c>
    </row>
    <row r="78" spans="1:11" x14ac:dyDescent="0.2">
      <c r="A78" s="49">
        <v>227.87</v>
      </c>
      <c r="B78" s="16">
        <v>3360.2</v>
      </c>
      <c r="C78" s="16">
        <v>3360.2</v>
      </c>
      <c r="D78" s="16">
        <v>3362.6</v>
      </c>
      <c r="E78" s="16">
        <v>3362.6</v>
      </c>
      <c r="F78" s="16">
        <v>3360.2</v>
      </c>
      <c r="H78" s="46">
        <f t="shared" si="0"/>
        <v>227.87</v>
      </c>
      <c r="I78" s="26">
        <f>$C$10*calc!T65*front!K78</f>
        <v>0</v>
      </c>
      <c r="K78" s="48">
        <v>0</v>
      </c>
    </row>
    <row r="79" spans="1:11" x14ac:dyDescent="0.2">
      <c r="A79" s="49">
        <v>228.35</v>
      </c>
      <c r="B79" s="16">
        <v>3359.2</v>
      </c>
      <c r="C79" s="16">
        <v>3359.2</v>
      </c>
      <c r="D79" s="16">
        <v>3350.6</v>
      </c>
      <c r="E79" s="16">
        <v>3350.6</v>
      </c>
      <c r="F79" s="16">
        <v>3359.2</v>
      </c>
      <c r="H79" s="46">
        <f t="shared" si="0"/>
        <v>228.35</v>
      </c>
      <c r="I79" s="26">
        <f>$C$10*calc!T66*front!K79</f>
        <v>0</v>
      </c>
      <c r="K79" s="48">
        <v>0</v>
      </c>
    </row>
    <row r="80" spans="1:11" x14ac:dyDescent="0.2">
      <c r="A80" s="49">
        <v>228.82</v>
      </c>
      <c r="B80" s="16">
        <v>3358.8</v>
      </c>
      <c r="C80" s="16">
        <v>3358.8</v>
      </c>
      <c r="D80" s="16">
        <v>3346</v>
      </c>
      <c r="E80" s="16">
        <v>3346</v>
      </c>
      <c r="F80" s="16">
        <v>3358.8</v>
      </c>
      <c r="H80" s="46">
        <f t="shared" si="0"/>
        <v>228.82</v>
      </c>
      <c r="I80" s="26">
        <f>$C$10*calc!T67*front!K80</f>
        <v>0</v>
      </c>
      <c r="K80" s="48">
        <v>0</v>
      </c>
    </row>
    <row r="81" spans="1:11" x14ac:dyDescent="0.2">
      <c r="A81" s="49">
        <v>229.29</v>
      </c>
      <c r="B81" s="16">
        <v>3330.2</v>
      </c>
      <c r="C81" s="16">
        <v>3330.2</v>
      </c>
      <c r="D81" s="16">
        <v>3331.2</v>
      </c>
      <c r="E81" s="16">
        <v>3331.2</v>
      </c>
      <c r="F81" s="16">
        <v>3330.2</v>
      </c>
      <c r="H81" s="46">
        <f t="shared" si="0"/>
        <v>229.29</v>
      </c>
      <c r="I81" s="26">
        <f>$C$10*calc!T68*front!K81</f>
        <v>0</v>
      </c>
      <c r="K81" s="48">
        <v>0</v>
      </c>
    </row>
    <row r="82" spans="1:11" x14ac:dyDescent="0.2">
      <c r="A82" s="49">
        <v>229.76</v>
      </c>
      <c r="B82" s="16">
        <v>3333</v>
      </c>
      <c r="C82" s="16">
        <v>3333</v>
      </c>
      <c r="D82" s="16">
        <v>3337.6</v>
      </c>
      <c r="E82" s="16">
        <v>3337.6</v>
      </c>
      <c r="F82" s="16">
        <v>3333</v>
      </c>
      <c r="H82" s="46">
        <f t="shared" si="0"/>
        <v>229.76</v>
      </c>
      <c r="I82" s="26">
        <f>$C$10*calc!T69*front!K82</f>
        <v>0</v>
      </c>
      <c r="K82" s="48">
        <v>0</v>
      </c>
    </row>
    <row r="83" spans="1:11" x14ac:dyDescent="0.2">
      <c r="A83" s="49">
        <v>230.23</v>
      </c>
      <c r="B83" s="16">
        <v>3365.6</v>
      </c>
      <c r="C83" s="16">
        <v>3365.6</v>
      </c>
      <c r="D83" s="16">
        <v>3367.2</v>
      </c>
      <c r="E83" s="16">
        <v>3367.2</v>
      </c>
      <c r="F83" s="16">
        <v>3365.6</v>
      </c>
      <c r="H83" s="46">
        <f t="shared" si="0"/>
        <v>230.23</v>
      </c>
      <c r="I83" s="26">
        <f>$C$10*calc!T70*front!K83</f>
        <v>0</v>
      </c>
      <c r="K83" s="48">
        <v>0</v>
      </c>
    </row>
    <row r="84" spans="1:11" x14ac:dyDescent="0.2">
      <c r="A84" s="49">
        <v>230.7</v>
      </c>
      <c r="B84" s="16">
        <v>3308</v>
      </c>
      <c r="C84" s="16">
        <v>3308</v>
      </c>
      <c r="D84" s="16">
        <v>3313.8</v>
      </c>
      <c r="E84" s="16">
        <v>3313.8</v>
      </c>
      <c r="F84" s="16">
        <v>3308</v>
      </c>
      <c r="H84" s="46">
        <f t="shared" ref="H84:H147" si="1">A84</f>
        <v>230.7</v>
      </c>
      <c r="I84" s="26">
        <f>$C$10*calc!T71*front!K84</f>
        <v>0</v>
      </c>
      <c r="K84" s="48">
        <v>0</v>
      </c>
    </row>
    <row r="85" spans="1:11" x14ac:dyDescent="0.2">
      <c r="A85" s="49">
        <v>231.18</v>
      </c>
      <c r="B85" s="16">
        <v>3325</v>
      </c>
      <c r="C85" s="16">
        <v>3325</v>
      </c>
      <c r="D85" s="16">
        <v>3330</v>
      </c>
      <c r="E85" s="16">
        <v>3330</v>
      </c>
      <c r="F85" s="16">
        <v>3325</v>
      </c>
      <c r="H85" s="46">
        <f t="shared" si="1"/>
        <v>231.18</v>
      </c>
      <c r="I85" s="26">
        <f>$C$10*calc!T72*front!K85</f>
        <v>0</v>
      </c>
      <c r="K85" s="48">
        <v>0</v>
      </c>
    </row>
    <row r="86" spans="1:11" x14ac:dyDescent="0.2">
      <c r="A86" s="49">
        <v>231.65</v>
      </c>
      <c r="B86" s="16">
        <v>3321</v>
      </c>
      <c r="C86" s="16">
        <v>3321</v>
      </c>
      <c r="D86" s="16">
        <v>3330.4</v>
      </c>
      <c r="E86" s="16">
        <v>3330.4</v>
      </c>
      <c r="F86" s="16">
        <v>3321</v>
      </c>
      <c r="H86" s="46">
        <f t="shared" si="1"/>
        <v>231.65</v>
      </c>
      <c r="I86" s="26">
        <f>$C$10*calc!T73*front!K86</f>
        <v>0</v>
      </c>
      <c r="K86" s="48">
        <v>0</v>
      </c>
    </row>
    <row r="87" spans="1:11" x14ac:dyDescent="0.2">
      <c r="A87" s="49">
        <v>232.12</v>
      </c>
      <c r="B87" s="16">
        <v>3340.4</v>
      </c>
      <c r="C87" s="16">
        <v>3340.4</v>
      </c>
      <c r="D87" s="16">
        <v>3351.6</v>
      </c>
      <c r="E87" s="16">
        <v>3351.6</v>
      </c>
      <c r="F87" s="16">
        <v>3340.4</v>
      </c>
      <c r="H87" s="46">
        <f t="shared" si="1"/>
        <v>232.12</v>
      </c>
      <c r="I87" s="26">
        <f>$C$10*calc!T74*front!K87</f>
        <v>0</v>
      </c>
      <c r="K87" s="48">
        <v>0</v>
      </c>
    </row>
    <row r="88" spans="1:11" x14ac:dyDescent="0.2">
      <c r="A88" s="49">
        <v>232.59</v>
      </c>
      <c r="B88" s="16">
        <v>3367.6</v>
      </c>
      <c r="C88" s="16">
        <v>3367.6</v>
      </c>
      <c r="D88" s="16">
        <v>3365.4</v>
      </c>
      <c r="E88" s="16">
        <v>3365.4</v>
      </c>
      <c r="F88" s="16">
        <v>3367.6</v>
      </c>
      <c r="H88" s="46">
        <f t="shared" si="1"/>
        <v>232.59</v>
      </c>
      <c r="I88" s="26">
        <f>$C$10*calc!T75*front!K88</f>
        <v>0</v>
      </c>
      <c r="K88" s="48">
        <v>0</v>
      </c>
    </row>
    <row r="89" spans="1:11" x14ac:dyDescent="0.2">
      <c r="A89" s="49">
        <v>233.06</v>
      </c>
      <c r="B89" s="16">
        <v>3334.4</v>
      </c>
      <c r="C89" s="16">
        <v>3334.4</v>
      </c>
      <c r="D89" s="16">
        <v>3332</v>
      </c>
      <c r="E89" s="16">
        <v>3332</v>
      </c>
      <c r="F89" s="16">
        <v>3334.4</v>
      </c>
      <c r="H89" s="46">
        <f t="shared" si="1"/>
        <v>233.06</v>
      </c>
      <c r="I89" s="26">
        <f>$C$10*calc!T76*front!K89</f>
        <v>0</v>
      </c>
      <c r="K89" s="48">
        <v>0</v>
      </c>
    </row>
    <row r="90" spans="1:11" x14ac:dyDescent="0.2">
      <c r="A90" s="49">
        <v>233.53</v>
      </c>
      <c r="B90" s="16">
        <v>3355.2</v>
      </c>
      <c r="C90" s="16">
        <v>3355.2</v>
      </c>
      <c r="D90" s="16">
        <v>3365.2</v>
      </c>
      <c r="E90" s="16">
        <v>3365.2</v>
      </c>
      <c r="F90" s="16">
        <v>3355.2</v>
      </c>
      <c r="H90" s="46">
        <f t="shared" si="1"/>
        <v>233.53</v>
      </c>
      <c r="I90" s="26">
        <f>$C$10*calc!T77*front!K90</f>
        <v>0</v>
      </c>
      <c r="K90" s="48">
        <v>0</v>
      </c>
    </row>
    <row r="91" spans="1:11" x14ac:dyDescent="0.2">
      <c r="A91" s="49">
        <v>234</v>
      </c>
      <c r="B91" s="16">
        <v>3327.2</v>
      </c>
      <c r="C91" s="16">
        <v>3327.2</v>
      </c>
      <c r="D91" s="16">
        <v>3331.6</v>
      </c>
      <c r="E91" s="16">
        <v>3331.6</v>
      </c>
      <c r="F91" s="16">
        <v>3327.2</v>
      </c>
      <c r="H91" s="46">
        <f t="shared" si="1"/>
        <v>234</v>
      </c>
      <c r="I91" s="26">
        <f>$C$10*calc!T78*front!K91</f>
        <v>0</v>
      </c>
      <c r="K91" s="48">
        <v>0</v>
      </c>
    </row>
    <row r="92" spans="1:11" x14ac:dyDescent="0.2">
      <c r="A92" s="49">
        <v>234.48</v>
      </c>
      <c r="B92" s="16">
        <v>3363.6</v>
      </c>
      <c r="C92" s="16">
        <v>3363.6</v>
      </c>
      <c r="D92" s="16">
        <v>3366.2</v>
      </c>
      <c r="E92" s="16">
        <v>3366.2</v>
      </c>
      <c r="F92" s="16">
        <v>3363.6</v>
      </c>
      <c r="H92" s="46">
        <f t="shared" si="1"/>
        <v>234.48</v>
      </c>
      <c r="I92" s="26">
        <f>$C$10*calc!T79*front!K92</f>
        <v>0</v>
      </c>
      <c r="K92" s="48">
        <v>0</v>
      </c>
    </row>
    <row r="93" spans="1:11" x14ac:dyDescent="0.2">
      <c r="A93" s="49">
        <v>234.95</v>
      </c>
      <c r="B93" s="16">
        <v>3334.4</v>
      </c>
      <c r="C93" s="16">
        <v>3334.4</v>
      </c>
      <c r="D93" s="16">
        <v>3328.6</v>
      </c>
      <c r="E93" s="16">
        <v>3328.6</v>
      </c>
      <c r="F93" s="16">
        <v>3334.4</v>
      </c>
      <c r="H93" s="46">
        <f t="shared" si="1"/>
        <v>234.95</v>
      </c>
      <c r="I93" s="26">
        <f>$C$10*calc!T80*front!K93</f>
        <v>0</v>
      </c>
      <c r="K93" s="48">
        <v>0</v>
      </c>
    </row>
    <row r="94" spans="1:11" x14ac:dyDescent="0.2">
      <c r="A94" s="49">
        <v>235.42</v>
      </c>
      <c r="B94" s="16">
        <v>3361</v>
      </c>
      <c r="C94" s="16">
        <v>3361</v>
      </c>
      <c r="D94" s="16">
        <v>3352.4</v>
      </c>
      <c r="E94" s="16">
        <v>3352.4</v>
      </c>
      <c r="F94" s="16">
        <v>3361</v>
      </c>
      <c r="H94" s="46">
        <f t="shared" si="1"/>
        <v>235.42</v>
      </c>
      <c r="I94" s="26">
        <f>$C$10*calc!T81*front!K94</f>
        <v>0</v>
      </c>
      <c r="K94" s="48">
        <v>0</v>
      </c>
    </row>
    <row r="95" spans="1:11" x14ac:dyDescent="0.2">
      <c r="A95" s="49">
        <v>235.89</v>
      </c>
      <c r="B95" s="16">
        <v>3342.6</v>
      </c>
      <c r="C95" s="16">
        <v>3342.6</v>
      </c>
      <c r="D95" s="16">
        <v>3351</v>
      </c>
      <c r="E95" s="16">
        <v>3351</v>
      </c>
      <c r="F95" s="16">
        <v>3342.6</v>
      </c>
      <c r="H95" s="46">
        <f t="shared" si="1"/>
        <v>235.89</v>
      </c>
      <c r="I95" s="26">
        <f>$C$10*calc!T82*front!K95</f>
        <v>0</v>
      </c>
      <c r="K95" s="48">
        <v>0</v>
      </c>
    </row>
    <row r="96" spans="1:11" x14ac:dyDescent="0.2">
      <c r="A96" s="49">
        <v>236.36</v>
      </c>
      <c r="B96" s="16">
        <v>3331.4</v>
      </c>
      <c r="C96" s="16">
        <v>3331.4</v>
      </c>
      <c r="D96" s="16">
        <v>3339.8</v>
      </c>
      <c r="E96" s="16">
        <v>3339.8</v>
      </c>
      <c r="F96" s="16">
        <v>3331.4</v>
      </c>
      <c r="H96" s="46">
        <f t="shared" si="1"/>
        <v>236.36</v>
      </c>
      <c r="I96" s="26">
        <f>$C$10*calc!T83*front!K96</f>
        <v>0</v>
      </c>
      <c r="K96" s="48">
        <v>0</v>
      </c>
    </row>
    <row r="97" spans="1:11" x14ac:dyDescent="0.2">
      <c r="A97" s="49">
        <v>236.83</v>
      </c>
      <c r="B97" s="16">
        <v>3325.8</v>
      </c>
      <c r="C97" s="16">
        <v>3325.8</v>
      </c>
      <c r="D97" s="16">
        <v>3329</v>
      </c>
      <c r="E97" s="16">
        <v>3329</v>
      </c>
      <c r="F97" s="16">
        <v>3325.8</v>
      </c>
      <c r="H97" s="46">
        <f t="shared" si="1"/>
        <v>236.83</v>
      </c>
      <c r="I97" s="26">
        <f>$C$10*calc!T84*front!K97</f>
        <v>0</v>
      </c>
      <c r="K97" s="48">
        <v>0</v>
      </c>
    </row>
    <row r="98" spans="1:11" x14ac:dyDescent="0.2">
      <c r="A98" s="49">
        <v>237.3</v>
      </c>
      <c r="B98" s="16">
        <v>3348.2</v>
      </c>
      <c r="C98" s="16">
        <v>3348.2</v>
      </c>
      <c r="D98" s="16">
        <v>3337.8</v>
      </c>
      <c r="E98" s="16">
        <v>3337.8</v>
      </c>
      <c r="F98" s="16">
        <v>3348.2</v>
      </c>
      <c r="H98" s="46">
        <f t="shared" si="1"/>
        <v>237.3</v>
      </c>
      <c r="I98" s="26">
        <f>$C$10*calc!T85*front!K98</f>
        <v>0</v>
      </c>
      <c r="K98" s="48">
        <v>0</v>
      </c>
    </row>
    <row r="99" spans="1:11" x14ac:dyDescent="0.2">
      <c r="A99" s="49">
        <v>237.77</v>
      </c>
      <c r="B99" s="16">
        <v>3334.6</v>
      </c>
      <c r="C99" s="16">
        <v>3334.6</v>
      </c>
      <c r="D99" s="16">
        <v>3331.6</v>
      </c>
      <c r="E99" s="16">
        <v>3331.6</v>
      </c>
      <c r="F99" s="16">
        <v>3334.6</v>
      </c>
      <c r="H99" s="46">
        <f t="shared" si="1"/>
        <v>237.77</v>
      </c>
      <c r="I99" s="26">
        <f>$C$10*calc!T86*front!K99</f>
        <v>0</v>
      </c>
      <c r="K99" s="48">
        <v>0</v>
      </c>
    </row>
    <row r="100" spans="1:11" x14ac:dyDescent="0.2">
      <c r="A100" s="49">
        <v>238.24</v>
      </c>
      <c r="B100" s="16">
        <v>3334.8</v>
      </c>
      <c r="C100" s="16">
        <v>3334.8</v>
      </c>
      <c r="D100" s="16">
        <v>3348.6</v>
      </c>
      <c r="E100" s="16">
        <v>3348.6</v>
      </c>
      <c r="F100" s="16">
        <v>3334.8</v>
      </c>
      <c r="H100" s="46">
        <f t="shared" si="1"/>
        <v>238.24</v>
      </c>
      <c r="I100" s="26">
        <f>$C$10*calc!T87*front!K100</f>
        <v>0</v>
      </c>
      <c r="K100" s="48">
        <v>0</v>
      </c>
    </row>
    <row r="101" spans="1:11" x14ac:dyDescent="0.2">
      <c r="A101" s="49">
        <v>238.72</v>
      </c>
      <c r="B101" s="16">
        <v>3371.2</v>
      </c>
      <c r="C101" s="16">
        <v>3371.2</v>
      </c>
      <c r="D101" s="16">
        <v>3367.2</v>
      </c>
      <c r="E101" s="16">
        <v>3367.2</v>
      </c>
      <c r="F101" s="16">
        <v>3371.2</v>
      </c>
      <c r="H101" s="46">
        <f t="shared" si="1"/>
        <v>238.72</v>
      </c>
      <c r="I101" s="26">
        <f>$C$10*calc!T88*front!K101</f>
        <v>0</v>
      </c>
      <c r="K101" s="48">
        <v>0</v>
      </c>
    </row>
    <row r="102" spans="1:11" x14ac:dyDescent="0.2">
      <c r="A102" s="49">
        <v>239.19</v>
      </c>
      <c r="B102" s="16">
        <v>3341.2</v>
      </c>
      <c r="C102" s="16">
        <v>3341.2</v>
      </c>
      <c r="D102" s="16">
        <v>3337</v>
      </c>
      <c r="E102" s="16">
        <v>3337</v>
      </c>
      <c r="F102" s="16">
        <v>3341.2</v>
      </c>
      <c r="H102" s="46">
        <f t="shared" si="1"/>
        <v>239.19</v>
      </c>
      <c r="I102" s="26">
        <f>$C$10*calc!T89*front!K102</f>
        <v>0</v>
      </c>
      <c r="K102" s="48">
        <v>0</v>
      </c>
    </row>
    <row r="103" spans="1:11" x14ac:dyDescent="0.2">
      <c r="A103" s="49">
        <v>239.66</v>
      </c>
      <c r="B103" s="16">
        <v>3346.2</v>
      </c>
      <c r="C103" s="16">
        <v>3346.2</v>
      </c>
      <c r="D103" s="16">
        <v>3348.6</v>
      </c>
      <c r="E103" s="16">
        <v>3348.6</v>
      </c>
      <c r="F103" s="16">
        <v>3346.2</v>
      </c>
      <c r="H103" s="46">
        <f t="shared" si="1"/>
        <v>239.66</v>
      </c>
      <c r="I103" s="26">
        <f>$C$10*calc!T90*front!K103</f>
        <v>0</v>
      </c>
      <c r="K103" s="48">
        <v>0</v>
      </c>
    </row>
    <row r="104" spans="1:11" x14ac:dyDescent="0.2">
      <c r="A104" s="49">
        <v>240.13</v>
      </c>
      <c r="B104" s="16">
        <v>3356.4</v>
      </c>
      <c r="C104" s="16">
        <v>3356.4</v>
      </c>
      <c r="D104" s="16">
        <v>3355.8</v>
      </c>
      <c r="E104" s="16">
        <v>3355.8</v>
      </c>
      <c r="F104" s="16">
        <v>3356.4</v>
      </c>
      <c r="H104" s="46">
        <f t="shared" si="1"/>
        <v>240.13</v>
      </c>
      <c r="I104" s="26">
        <f>$C$10*calc!T91*front!K104</f>
        <v>0</v>
      </c>
      <c r="K104" s="48">
        <v>0</v>
      </c>
    </row>
    <row r="105" spans="1:11" x14ac:dyDescent="0.2">
      <c r="A105" s="49">
        <v>240.6</v>
      </c>
      <c r="B105" s="16">
        <v>3363.4</v>
      </c>
      <c r="C105" s="16">
        <v>3363.4</v>
      </c>
      <c r="D105" s="16">
        <v>3366.6</v>
      </c>
      <c r="E105" s="16">
        <v>3366.6</v>
      </c>
      <c r="F105" s="16">
        <v>3363.4</v>
      </c>
      <c r="H105" s="46">
        <f t="shared" si="1"/>
        <v>240.6</v>
      </c>
      <c r="I105" s="26">
        <f>$C$10*calc!T92*front!K105</f>
        <v>0</v>
      </c>
      <c r="K105" s="48">
        <v>0</v>
      </c>
    </row>
    <row r="106" spans="1:11" x14ac:dyDescent="0.2">
      <c r="A106" s="49">
        <v>241.07</v>
      </c>
      <c r="B106" s="16">
        <v>3333.6</v>
      </c>
      <c r="C106" s="16">
        <v>3333.6</v>
      </c>
      <c r="D106" s="16">
        <v>3345.6</v>
      </c>
      <c r="E106" s="16">
        <v>3345.6</v>
      </c>
      <c r="F106" s="16">
        <v>3333.6</v>
      </c>
      <c r="H106" s="46">
        <f t="shared" si="1"/>
        <v>241.07</v>
      </c>
      <c r="I106" s="26">
        <f>$C$10*calc!T93*front!K106</f>
        <v>0</v>
      </c>
      <c r="K106" s="48">
        <v>0</v>
      </c>
    </row>
    <row r="107" spans="1:11" x14ac:dyDescent="0.2">
      <c r="A107" s="49">
        <v>241.54</v>
      </c>
      <c r="B107" s="16">
        <v>3341.6</v>
      </c>
      <c r="C107" s="16">
        <v>3341.6</v>
      </c>
      <c r="D107" s="16">
        <v>3340.6</v>
      </c>
      <c r="E107" s="16">
        <v>3340.6</v>
      </c>
      <c r="F107" s="16">
        <v>3341.6</v>
      </c>
      <c r="H107" s="46">
        <f t="shared" si="1"/>
        <v>241.54</v>
      </c>
      <c r="I107" s="26">
        <f>$C$10*calc!T94*front!K107</f>
        <v>0</v>
      </c>
      <c r="K107" s="48">
        <v>0</v>
      </c>
    </row>
    <row r="108" spans="1:11" x14ac:dyDescent="0.2">
      <c r="A108" s="49">
        <v>242.01</v>
      </c>
      <c r="B108" s="16">
        <v>3327.4</v>
      </c>
      <c r="C108" s="16">
        <v>3327.4</v>
      </c>
      <c r="D108" s="16">
        <v>3330.2</v>
      </c>
      <c r="E108" s="16">
        <v>3330.2</v>
      </c>
      <c r="F108" s="16">
        <v>3327.4</v>
      </c>
      <c r="H108" s="46">
        <f t="shared" si="1"/>
        <v>242.01</v>
      </c>
      <c r="I108" s="26">
        <f>$C$10*calc!T95*front!K108</f>
        <v>0</v>
      </c>
      <c r="K108" s="48">
        <v>0</v>
      </c>
    </row>
    <row r="109" spans="1:11" x14ac:dyDescent="0.2">
      <c r="A109" s="49">
        <v>242.48</v>
      </c>
      <c r="B109" s="16">
        <v>3363</v>
      </c>
      <c r="C109" s="16">
        <v>3363</v>
      </c>
      <c r="D109" s="16">
        <v>3370.6</v>
      </c>
      <c r="E109" s="16">
        <v>3370.6</v>
      </c>
      <c r="F109" s="16">
        <v>3363</v>
      </c>
      <c r="H109" s="46">
        <f t="shared" si="1"/>
        <v>242.48</v>
      </c>
      <c r="I109" s="26">
        <f>$C$10*calc!T96*front!K109</f>
        <v>0</v>
      </c>
      <c r="K109" s="48">
        <v>0</v>
      </c>
    </row>
    <row r="110" spans="1:11" x14ac:dyDescent="0.2">
      <c r="A110" s="49">
        <v>242.95</v>
      </c>
      <c r="B110" s="16">
        <v>3374</v>
      </c>
      <c r="C110" s="16">
        <v>3374</v>
      </c>
      <c r="D110" s="16">
        <v>3373.8</v>
      </c>
      <c r="E110" s="16">
        <v>3373.8</v>
      </c>
      <c r="F110" s="16">
        <v>3374</v>
      </c>
      <c r="H110" s="46">
        <f t="shared" si="1"/>
        <v>242.95</v>
      </c>
      <c r="I110" s="26">
        <f>$C$10*calc!T97*front!K110</f>
        <v>0</v>
      </c>
      <c r="K110" s="48">
        <v>0</v>
      </c>
    </row>
    <row r="111" spans="1:11" x14ac:dyDescent="0.2">
      <c r="A111" s="49">
        <v>243.42</v>
      </c>
      <c r="B111" s="16">
        <v>3353.4</v>
      </c>
      <c r="C111" s="16">
        <v>3353.4</v>
      </c>
      <c r="D111" s="16">
        <v>3346.6</v>
      </c>
      <c r="E111" s="16">
        <v>3346.6</v>
      </c>
      <c r="F111" s="16">
        <v>3353.4</v>
      </c>
      <c r="H111" s="46">
        <f t="shared" si="1"/>
        <v>243.42</v>
      </c>
      <c r="I111" s="26">
        <f>$C$10*calc!T98*front!K111</f>
        <v>0</v>
      </c>
      <c r="K111" s="48">
        <v>0</v>
      </c>
    </row>
    <row r="112" spans="1:11" x14ac:dyDescent="0.2">
      <c r="A112" s="49">
        <v>243.9</v>
      </c>
      <c r="B112" s="16">
        <v>3353.4</v>
      </c>
      <c r="C112" s="16">
        <v>3353.4</v>
      </c>
      <c r="D112" s="16">
        <v>3361.4</v>
      </c>
      <c r="E112" s="16">
        <v>3361.4</v>
      </c>
      <c r="F112" s="16">
        <v>3353.4</v>
      </c>
      <c r="H112" s="46">
        <f t="shared" si="1"/>
        <v>243.9</v>
      </c>
      <c r="I112" s="26">
        <f>$C$10*calc!T99*front!K112</f>
        <v>0</v>
      </c>
      <c r="K112" s="48">
        <v>0</v>
      </c>
    </row>
    <row r="113" spans="1:11" x14ac:dyDescent="0.2">
      <c r="A113" s="49">
        <v>244.37</v>
      </c>
      <c r="B113" s="16">
        <v>3317</v>
      </c>
      <c r="C113" s="16">
        <v>3317</v>
      </c>
      <c r="D113" s="16">
        <v>3327.6</v>
      </c>
      <c r="E113" s="16">
        <v>3327.6</v>
      </c>
      <c r="F113" s="16">
        <v>3317</v>
      </c>
      <c r="H113" s="46">
        <f t="shared" si="1"/>
        <v>244.37</v>
      </c>
      <c r="I113" s="26">
        <f>$C$10*calc!T100*front!K113</f>
        <v>0</v>
      </c>
      <c r="K113" s="48">
        <v>0</v>
      </c>
    </row>
    <row r="114" spans="1:11" x14ac:dyDescent="0.2">
      <c r="A114" s="49">
        <v>244.84</v>
      </c>
      <c r="B114" s="16">
        <v>3341.6</v>
      </c>
      <c r="C114" s="16">
        <v>3341.6</v>
      </c>
      <c r="D114" s="16">
        <v>3342.2</v>
      </c>
      <c r="E114" s="16">
        <v>3342.2</v>
      </c>
      <c r="F114" s="16">
        <v>3341.6</v>
      </c>
      <c r="H114" s="46">
        <f t="shared" si="1"/>
        <v>244.84</v>
      </c>
      <c r="I114" s="26">
        <f>$C$10*calc!T101*front!K114</f>
        <v>0</v>
      </c>
      <c r="K114" s="48">
        <v>0</v>
      </c>
    </row>
    <row r="115" spans="1:11" x14ac:dyDescent="0.2">
      <c r="A115" s="49">
        <v>245.31</v>
      </c>
      <c r="B115" s="16">
        <v>3355.2</v>
      </c>
      <c r="C115" s="16">
        <v>3355.2</v>
      </c>
      <c r="D115" s="16">
        <v>3358.6</v>
      </c>
      <c r="E115" s="16">
        <v>3358.6</v>
      </c>
      <c r="F115" s="16">
        <v>3355.2</v>
      </c>
      <c r="H115" s="46">
        <f t="shared" si="1"/>
        <v>245.31</v>
      </c>
      <c r="I115" s="26">
        <f>$C$10*calc!T102*front!K115</f>
        <v>0</v>
      </c>
      <c r="K115" s="48">
        <v>0</v>
      </c>
    </row>
    <row r="116" spans="1:11" x14ac:dyDescent="0.2">
      <c r="A116" s="49">
        <v>245.78</v>
      </c>
      <c r="B116" s="16">
        <v>3421.4</v>
      </c>
      <c r="C116" s="16">
        <v>3421.4</v>
      </c>
      <c r="D116" s="16">
        <v>3417.4</v>
      </c>
      <c r="E116" s="16">
        <v>3417.4</v>
      </c>
      <c r="F116" s="16">
        <v>3421.4</v>
      </c>
      <c r="H116" s="46">
        <f t="shared" si="1"/>
        <v>245.78</v>
      </c>
      <c r="I116" s="26">
        <f>$C$10*calc!T103*front!K116</f>
        <v>0</v>
      </c>
      <c r="K116" s="48">
        <v>0</v>
      </c>
    </row>
    <row r="117" spans="1:11" x14ac:dyDescent="0.2">
      <c r="A117" s="49">
        <v>246.25</v>
      </c>
      <c r="B117" s="16">
        <v>3356</v>
      </c>
      <c r="C117" s="16">
        <v>3356</v>
      </c>
      <c r="D117" s="16">
        <v>3345.2</v>
      </c>
      <c r="E117" s="16">
        <v>3345.2</v>
      </c>
      <c r="F117" s="16">
        <v>3356</v>
      </c>
      <c r="H117" s="46">
        <f t="shared" si="1"/>
        <v>246.25</v>
      </c>
      <c r="I117" s="26">
        <f>$C$10*calc!T104*front!K117</f>
        <v>0</v>
      </c>
      <c r="K117" s="48">
        <v>0</v>
      </c>
    </row>
    <row r="118" spans="1:11" x14ac:dyDescent="0.2">
      <c r="A118" s="49">
        <v>246.72</v>
      </c>
      <c r="B118" s="16">
        <v>3323.6</v>
      </c>
      <c r="C118" s="16">
        <v>3323.6</v>
      </c>
      <c r="D118" s="16">
        <v>3333.2</v>
      </c>
      <c r="E118" s="16">
        <v>3333.2</v>
      </c>
      <c r="F118" s="16">
        <v>3323.6</v>
      </c>
      <c r="H118" s="46">
        <f t="shared" si="1"/>
        <v>246.72</v>
      </c>
      <c r="I118" s="26">
        <f>$C$10*calc!T105*front!K118</f>
        <v>0</v>
      </c>
      <c r="K118" s="48">
        <v>0</v>
      </c>
    </row>
    <row r="119" spans="1:11" x14ac:dyDescent="0.2">
      <c r="A119" s="49">
        <v>247.19</v>
      </c>
      <c r="B119" s="16">
        <v>3325.4</v>
      </c>
      <c r="C119" s="16">
        <v>3325.4</v>
      </c>
      <c r="D119" s="16">
        <v>3337.6</v>
      </c>
      <c r="E119" s="16">
        <v>3337.6</v>
      </c>
      <c r="F119" s="16">
        <v>3325.4</v>
      </c>
      <c r="H119" s="46">
        <f t="shared" si="1"/>
        <v>247.19</v>
      </c>
      <c r="I119" s="26">
        <f>$C$10*calc!T106*front!K119</f>
        <v>0</v>
      </c>
      <c r="K119" s="48">
        <v>0</v>
      </c>
    </row>
    <row r="120" spans="1:11" x14ac:dyDescent="0.2">
      <c r="A120" s="49">
        <v>247.66</v>
      </c>
      <c r="B120" s="16">
        <v>3324</v>
      </c>
      <c r="C120" s="16">
        <v>3324</v>
      </c>
      <c r="D120" s="16">
        <v>3318.2</v>
      </c>
      <c r="E120" s="16">
        <v>3318.2</v>
      </c>
      <c r="F120" s="16">
        <v>3324</v>
      </c>
      <c r="H120" s="46">
        <f t="shared" si="1"/>
        <v>247.66</v>
      </c>
      <c r="I120" s="26">
        <f>$C$10*calc!T107*front!K120</f>
        <v>0</v>
      </c>
      <c r="K120" s="48">
        <v>0</v>
      </c>
    </row>
    <row r="121" spans="1:11" x14ac:dyDescent="0.2">
      <c r="A121" s="49">
        <v>248.13</v>
      </c>
      <c r="B121" s="16">
        <v>3353.8</v>
      </c>
      <c r="C121" s="16">
        <v>3353.8</v>
      </c>
      <c r="D121" s="16">
        <v>3360.2</v>
      </c>
      <c r="E121" s="16">
        <v>3360.2</v>
      </c>
      <c r="F121" s="16">
        <v>3353.8</v>
      </c>
      <c r="H121" s="46">
        <f t="shared" si="1"/>
        <v>248.13</v>
      </c>
      <c r="I121" s="26">
        <f>$C$10*calc!T108*front!K121</f>
        <v>0</v>
      </c>
      <c r="K121" s="48">
        <v>0</v>
      </c>
    </row>
    <row r="122" spans="1:11" x14ac:dyDescent="0.2">
      <c r="A122" s="49">
        <v>248.6</v>
      </c>
      <c r="B122" s="16">
        <v>3397</v>
      </c>
      <c r="C122" s="16">
        <v>3397</v>
      </c>
      <c r="D122" s="16">
        <v>3396.8</v>
      </c>
      <c r="E122" s="16">
        <v>3396.8</v>
      </c>
      <c r="F122" s="16">
        <v>3397</v>
      </c>
      <c r="H122" s="46">
        <f t="shared" si="1"/>
        <v>248.6</v>
      </c>
      <c r="I122" s="26">
        <f>$C$10*calc!T109*front!K122</f>
        <v>0</v>
      </c>
      <c r="K122" s="48">
        <v>0</v>
      </c>
    </row>
    <row r="123" spans="1:11" x14ac:dyDescent="0.2">
      <c r="A123" s="49">
        <v>249.07</v>
      </c>
      <c r="B123" s="16">
        <v>3334.2</v>
      </c>
      <c r="C123" s="16">
        <v>3334.2</v>
      </c>
      <c r="D123" s="16">
        <v>3335.2</v>
      </c>
      <c r="E123" s="16">
        <v>3335.2</v>
      </c>
      <c r="F123" s="16">
        <v>3334.2</v>
      </c>
      <c r="H123" s="46">
        <f t="shared" si="1"/>
        <v>249.07</v>
      </c>
      <c r="I123" s="26">
        <f>$C$10*calc!T110*front!K123</f>
        <v>0</v>
      </c>
      <c r="K123" s="48">
        <v>0</v>
      </c>
    </row>
    <row r="124" spans="1:11" x14ac:dyDescent="0.2">
      <c r="A124" s="49">
        <v>249.54</v>
      </c>
      <c r="B124" s="16">
        <v>3359.4</v>
      </c>
      <c r="C124" s="16">
        <v>3359.4</v>
      </c>
      <c r="D124" s="16">
        <v>3353.2</v>
      </c>
      <c r="E124" s="16">
        <v>3353.2</v>
      </c>
      <c r="F124" s="16">
        <v>3359.4</v>
      </c>
      <c r="H124" s="46">
        <f t="shared" si="1"/>
        <v>249.54</v>
      </c>
      <c r="I124" s="26">
        <f>$C$10*calc!T111*front!K124</f>
        <v>0</v>
      </c>
      <c r="K124" s="48">
        <v>0</v>
      </c>
    </row>
    <row r="125" spans="1:11" x14ac:dyDescent="0.2">
      <c r="A125" s="49">
        <v>250.01</v>
      </c>
      <c r="B125" s="16">
        <v>3344</v>
      </c>
      <c r="C125" s="16">
        <v>3344</v>
      </c>
      <c r="D125" s="16">
        <v>3352.8</v>
      </c>
      <c r="E125" s="16">
        <v>3352.8</v>
      </c>
      <c r="F125" s="16">
        <v>3344</v>
      </c>
      <c r="H125" s="46">
        <f t="shared" si="1"/>
        <v>250.01</v>
      </c>
      <c r="I125" s="26">
        <f>$C$10*calc!T112*front!K125</f>
        <v>0</v>
      </c>
      <c r="K125" s="48">
        <v>2.8216739434746264E-9</v>
      </c>
    </row>
    <row r="126" spans="1:11" x14ac:dyDescent="0.2">
      <c r="A126" s="49">
        <v>250.48</v>
      </c>
      <c r="B126" s="16">
        <v>3347.6</v>
      </c>
      <c r="C126" s="16">
        <v>3347.6</v>
      </c>
      <c r="D126" s="16">
        <v>3347.4</v>
      </c>
      <c r="E126" s="16">
        <v>3347.4</v>
      </c>
      <c r="F126" s="16">
        <v>3347.6</v>
      </c>
      <c r="H126" s="46">
        <f t="shared" si="1"/>
        <v>250.48</v>
      </c>
      <c r="I126" s="26">
        <f>$C$10*calc!T113*front!K126</f>
        <v>0</v>
      </c>
      <c r="K126" s="48">
        <v>2.7896145498416835E-9</v>
      </c>
    </row>
    <row r="127" spans="1:11" x14ac:dyDescent="0.2">
      <c r="A127" s="49">
        <v>250.95</v>
      </c>
      <c r="B127" s="16">
        <v>3351.4</v>
      </c>
      <c r="C127" s="16">
        <v>3351.4</v>
      </c>
      <c r="D127" s="16">
        <v>3347.4</v>
      </c>
      <c r="E127" s="16">
        <v>3347.4</v>
      </c>
      <c r="F127" s="16">
        <v>3351.4</v>
      </c>
      <c r="H127" s="46">
        <f t="shared" si="1"/>
        <v>250.95</v>
      </c>
      <c r="I127" s="26">
        <f>$C$10*calc!T114*front!K127</f>
        <v>0</v>
      </c>
      <c r="K127" s="48">
        <v>2.76806577447123E-9</v>
      </c>
    </row>
    <row r="128" spans="1:11" x14ac:dyDescent="0.2">
      <c r="A128" s="49">
        <v>251.42</v>
      </c>
      <c r="B128" s="16">
        <v>3314.2</v>
      </c>
      <c r="C128" s="16">
        <v>3314.2</v>
      </c>
      <c r="D128" s="16">
        <v>3321.2</v>
      </c>
      <c r="E128" s="16">
        <v>3321.2</v>
      </c>
      <c r="F128" s="16">
        <v>3314.2</v>
      </c>
      <c r="H128" s="46">
        <f t="shared" si="1"/>
        <v>251.42</v>
      </c>
      <c r="I128" s="26">
        <f>$C$10*calc!T115*front!K128</f>
        <v>0</v>
      </c>
      <c r="K128" s="48">
        <v>2.7459957699929973E-9</v>
      </c>
    </row>
    <row r="129" spans="1:11" x14ac:dyDescent="0.2">
      <c r="A129" s="49">
        <v>251.89</v>
      </c>
      <c r="B129" s="16">
        <v>3347.4</v>
      </c>
      <c r="C129" s="16">
        <v>3347.4</v>
      </c>
      <c r="D129" s="16">
        <v>3359</v>
      </c>
      <c r="E129" s="16">
        <v>3359</v>
      </c>
      <c r="F129" s="16">
        <v>3347.4</v>
      </c>
      <c r="H129" s="46">
        <f t="shared" si="1"/>
        <v>251.89</v>
      </c>
      <c r="I129" s="26">
        <f>$C$10*calc!T116*front!K129</f>
        <v>1.0579170740573513E-8</v>
      </c>
      <c r="K129" s="48">
        <v>2.7200013410058168E-9</v>
      </c>
    </row>
    <row r="130" spans="1:11" x14ac:dyDescent="0.2">
      <c r="A130" s="49">
        <v>252.36</v>
      </c>
      <c r="B130" s="16">
        <v>3378</v>
      </c>
      <c r="C130" s="16">
        <v>3378</v>
      </c>
      <c r="D130" s="16">
        <v>3385.8</v>
      </c>
      <c r="E130" s="16">
        <v>3385.8</v>
      </c>
      <c r="F130" s="16">
        <v>3378</v>
      </c>
      <c r="H130" s="46">
        <f t="shared" si="1"/>
        <v>252.36</v>
      </c>
      <c r="I130" s="26">
        <f>$C$10*calc!T117*front!K130</f>
        <v>0</v>
      </c>
      <c r="K130" s="48">
        <v>2.6751529969946203E-9</v>
      </c>
    </row>
    <row r="131" spans="1:11" x14ac:dyDescent="0.2">
      <c r="A131" s="49">
        <v>252.83</v>
      </c>
      <c r="B131" s="16">
        <v>3339.2</v>
      </c>
      <c r="C131" s="16">
        <v>3339.2</v>
      </c>
      <c r="D131" s="16">
        <v>3351.2</v>
      </c>
      <c r="E131" s="16">
        <v>3351.2</v>
      </c>
      <c r="F131" s="16">
        <v>3339.2</v>
      </c>
      <c r="H131" s="46">
        <f t="shared" si="1"/>
        <v>252.83</v>
      </c>
      <c r="I131" s="26">
        <f>$C$10*calc!T118*front!K131</f>
        <v>1.7421264086726068E-8</v>
      </c>
      <c r="K131" s="48">
        <v>2.6638014827358939E-9</v>
      </c>
    </row>
    <row r="132" spans="1:11" x14ac:dyDescent="0.2">
      <c r="A132" s="49">
        <v>253.3</v>
      </c>
      <c r="B132" s="16">
        <v>3337.6</v>
      </c>
      <c r="C132" s="16">
        <v>3337.6</v>
      </c>
      <c r="D132" s="16">
        <v>3338.6</v>
      </c>
      <c r="E132" s="16">
        <v>3338.6</v>
      </c>
      <c r="F132" s="16">
        <v>3337.6</v>
      </c>
      <c r="H132" s="46">
        <f t="shared" si="1"/>
        <v>253.3</v>
      </c>
      <c r="I132" s="26">
        <f>$C$10*calc!T119*front!K132</f>
        <v>0</v>
      </c>
      <c r="K132" s="48">
        <v>2.6109101599651429E-9</v>
      </c>
    </row>
    <row r="133" spans="1:11" x14ac:dyDescent="0.2">
      <c r="A133" s="49">
        <v>253.77</v>
      </c>
      <c r="B133" s="16">
        <v>3360.6</v>
      </c>
      <c r="C133" s="16">
        <v>3360.6</v>
      </c>
      <c r="D133" s="16">
        <v>3369.2</v>
      </c>
      <c r="E133" s="16">
        <v>3369.2</v>
      </c>
      <c r="F133" s="16">
        <v>3360.6</v>
      </c>
      <c r="H133" s="46">
        <f t="shared" si="1"/>
        <v>253.77</v>
      </c>
      <c r="I133" s="26">
        <f>$C$10*calc!T120*front!K133</f>
        <v>0</v>
      </c>
      <c r="K133" s="48">
        <v>2.5954801159452119E-9</v>
      </c>
    </row>
    <row r="134" spans="1:11" x14ac:dyDescent="0.2">
      <c r="A134" s="49">
        <v>254.24</v>
      </c>
      <c r="B134" s="16">
        <v>3366</v>
      </c>
      <c r="C134" s="16">
        <v>3366</v>
      </c>
      <c r="D134" s="16">
        <v>3369.4</v>
      </c>
      <c r="E134" s="16">
        <v>3369.4</v>
      </c>
      <c r="F134" s="16">
        <v>3366</v>
      </c>
      <c r="H134" s="46">
        <f t="shared" si="1"/>
        <v>254.24</v>
      </c>
      <c r="I134" s="26">
        <f>$C$10*calc!T121*front!K134</f>
        <v>0</v>
      </c>
      <c r="K134" s="48">
        <v>2.580695036374219E-9</v>
      </c>
    </row>
    <row r="135" spans="1:11" x14ac:dyDescent="0.2">
      <c r="A135" s="49">
        <v>254.71</v>
      </c>
      <c r="B135" s="16">
        <v>3321.6</v>
      </c>
      <c r="C135" s="16">
        <v>3321.6</v>
      </c>
      <c r="D135" s="16">
        <v>3333</v>
      </c>
      <c r="E135" s="16">
        <v>3333</v>
      </c>
      <c r="F135" s="16">
        <v>3321.6</v>
      </c>
      <c r="H135" s="46">
        <f t="shared" si="1"/>
        <v>254.71</v>
      </c>
      <c r="I135" s="26">
        <f>$C$10*calc!T122*front!K135</f>
        <v>2.251697844172996E-8</v>
      </c>
      <c r="K135" s="48">
        <v>2.5660582003691215E-9</v>
      </c>
    </row>
    <row r="136" spans="1:11" x14ac:dyDescent="0.2">
      <c r="A136" s="49">
        <v>255.18</v>
      </c>
      <c r="B136" s="16">
        <v>3331.2</v>
      </c>
      <c r="C136" s="16">
        <v>3331.2</v>
      </c>
      <c r="D136" s="16">
        <v>3327.4</v>
      </c>
      <c r="E136" s="16">
        <v>3327.4</v>
      </c>
      <c r="F136" s="16">
        <v>3331.2</v>
      </c>
      <c r="H136" s="46">
        <f t="shared" si="1"/>
        <v>255.18</v>
      </c>
      <c r="I136" s="26">
        <f>$C$10*calc!T123*front!K136</f>
        <v>0</v>
      </c>
      <c r="K136" s="48">
        <v>2.5466563764796425E-9</v>
      </c>
    </row>
    <row r="137" spans="1:11" x14ac:dyDescent="0.2">
      <c r="A137" s="49">
        <v>255.65</v>
      </c>
      <c r="B137" s="16">
        <v>3366.4</v>
      </c>
      <c r="C137" s="16">
        <v>3366.4</v>
      </c>
      <c r="D137" s="16">
        <v>3365.8</v>
      </c>
      <c r="E137" s="16">
        <v>3365.8</v>
      </c>
      <c r="F137" s="16">
        <v>3366.4</v>
      </c>
      <c r="H137" s="46">
        <f t="shared" si="1"/>
        <v>255.65</v>
      </c>
      <c r="I137" s="26">
        <f>$C$10*calc!T124*front!K137</f>
        <v>0</v>
      </c>
      <c r="K137" s="48">
        <v>2.5247775007892565E-9</v>
      </c>
    </row>
    <row r="138" spans="1:11" x14ac:dyDescent="0.2">
      <c r="A138" s="49">
        <v>256.12</v>
      </c>
      <c r="B138" s="16">
        <v>3379.2</v>
      </c>
      <c r="C138" s="16">
        <v>3379.2</v>
      </c>
      <c r="D138" s="16">
        <v>3386.2</v>
      </c>
      <c r="E138" s="16">
        <v>3386.2</v>
      </c>
      <c r="F138" s="16">
        <v>3379.2</v>
      </c>
      <c r="H138" s="46">
        <f t="shared" si="1"/>
        <v>256.12</v>
      </c>
      <c r="I138" s="26">
        <f>$C$10*calc!T125*front!K138</f>
        <v>0</v>
      </c>
      <c r="K138" s="48">
        <v>2.4977703891889879E-9</v>
      </c>
    </row>
    <row r="139" spans="1:11" x14ac:dyDescent="0.2">
      <c r="A139" s="49">
        <v>256.58999999999997</v>
      </c>
      <c r="B139" s="16">
        <v>3343.4</v>
      </c>
      <c r="C139" s="16">
        <v>3343.4</v>
      </c>
      <c r="D139" s="16">
        <v>3342.6</v>
      </c>
      <c r="E139" s="16">
        <v>3342.6</v>
      </c>
      <c r="F139" s="16">
        <v>3343.4</v>
      </c>
      <c r="H139" s="46">
        <f t="shared" si="1"/>
        <v>256.58999999999997</v>
      </c>
      <c r="I139" s="26">
        <f>$C$10*calc!T126*front!K139</f>
        <v>0</v>
      </c>
      <c r="K139" s="48">
        <v>2.4776582079974904E-9</v>
      </c>
    </row>
    <row r="140" spans="1:11" x14ac:dyDescent="0.2">
      <c r="A140" s="49">
        <v>257.06</v>
      </c>
      <c r="B140" s="16">
        <v>3370</v>
      </c>
      <c r="C140" s="16">
        <v>3370</v>
      </c>
      <c r="D140" s="16">
        <v>3380.2</v>
      </c>
      <c r="E140" s="16">
        <v>3380.2</v>
      </c>
      <c r="F140" s="16">
        <v>3370</v>
      </c>
      <c r="H140" s="46">
        <f t="shared" si="1"/>
        <v>257.06</v>
      </c>
      <c r="I140" s="26">
        <f>$C$10*calc!T127*front!K140</f>
        <v>2.4563659209003313E-8</v>
      </c>
      <c r="K140" s="48">
        <v>2.4573996454213755E-9</v>
      </c>
    </row>
    <row r="141" spans="1:11" x14ac:dyDescent="0.2">
      <c r="A141" s="49">
        <v>257.52999999999997</v>
      </c>
      <c r="B141" s="16">
        <v>3365</v>
      </c>
      <c r="C141" s="16">
        <v>3365</v>
      </c>
      <c r="D141" s="16">
        <v>3377</v>
      </c>
      <c r="E141" s="16">
        <v>3377</v>
      </c>
      <c r="F141" s="16">
        <v>3365</v>
      </c>
      <c r="H141" s="46">
        <f t="shared" si="1"/>
        <v>257.52999999999997</v>
      </c>
      <c r="I141" s="26">
        <f>$C$10*calc!T128*front!K141</f>
        <v>5.2546375137321282E-8</v>
      </c>
      <c r="K141" s="48">
        <v>2.4243051643709128E-9</v>
      </c>
    </row>
    <row r="142" spans="1:11" x14ac:dyDescent="0.2">
      <c r="A142" s="49">
        <v>258</v>
      </c>
      <c r="B142" s="16">
        <v>3329.6</v>
      </c>
      <c r="C142" s="16">
        <v>3329.6</v>
      </c>
      <c r="D142" s="16">
        <v>3330.2</v>
      </c>
      <c r="E142" s="16">
        <v>3330.2</v>
      </c>
      <c r="F142" s="16">
        <v>3329.6</v>
      </c>
      <c r="H142" s="46">
        <f t="shared" si="1"/>
        <v>258</v>
      </c>
      <c r="I142" s="26">
        <f>$C$10*calc!T129*front!K142</f>
        <v>0</v>
      </c>
      <c r="K142" s="48">
        <v>2.4005263189702552E-9</v>
      </c>
    </row>
    <row r="143" spans="1:11" x14ac:dyDescent="0.2">
      <c r="A143" s="49">
        <v>258.47000000000003</v>
      </c>
      <c r="B143" s="16">
        <v>3352.2</v>
      </c>
      <c r="C143" s="16">
        <v>3352.2</v>
      </c>
      <c r="D143" s="16">
        <v>3345.6</v>
      </c>
      <c r="E143" s="16">
        <v>3345.6</v>
      </c>
      <c r="F143" s="16">
        <v>3352.2</v>
      </c>
      <c r="H143" s="46">
        <f t="shared" si="1"/>
        <v>258.47000000000003</v>
      </c>
      <c r="I143" s="26">
        <f>$C$10*calc!T130*front!K143</f>
        <v>0</v>
      </c>
      <c r="K143" s="48">
        <v>2.3935045102109241E-9</v>
      </c>
    </row>
    <row r="144" spans="1:11" x14ac:dyDescent="0.2">
      <c r="A144" s="49">
        <v>258.94</v>
      </c>
      <c r="B144" s="16">
        <v>3355.8</v>
      </c>
      <c r="C144" s="16">
        <v>3355.8</v>
      </c>
      <c r="D144" s="16">
        <v>3342.4</v>
      </c>
      <c r="E144" s="16">
        <v>3342.4</v>
      </c>
      <c r="F144" s="16">
        <v>3355.8</v>
      </c>
      <c r="H144" s="46">
        <f t="shared" si="1"/>
        <v>258.94</v>
      </c>
      <c r="I144" s="26">
        <f>$C$10*calc!T131*front!K144</f>
        <v>0</v>
      </c>
      <c r="K144" s="48">
        <v>2.3597570544069979E-9</v>
      </c>
    </row>
    <row r="145" spans="1:11" x14ac:dyDescent="0.2">
      <c r="A145" s="49">
        <v>259.41000000000003</v>
      </c>
      <c r="B145" s="16">
        <v>3348</v>
      </c>
      <c r="C145" s="16">
        <v>3348</v>
      </c>
      <c r="D145" s="16">
        <v>3347.6</v>
      </c>
      <c r="E145" s="16">
        <v>3347.6</v>
      </c>
      <c r="F145" s="16">
        <v>3348</v>
      </c>
      <c r="H145" s="46">
        <f t="shared" si="1"/>
        <v>259.41000000000003</v>
      </c>
      <c r="I145" s="26">
        <f>$C$10*calc!T132*front!K145</f>
        <v>0</v>
      </c>
      <c r="K145" s="48">
        <v>2.3509950432916574E-9</v>
      </c>
    </row>
    <row r="146" spans="1:11" x14ac:dyDescent="0.2">
      <c r="A146" s="49">
        <v>259.88</v>
      </c>
      <c r="B146" s="16">
        <v>3363.2</v>
      </c>
      <c r="C146" s="16">
        <v>3363.2</v>
      </c>
      <c r="D146" s="16">
        <v>3358.8</v>
      </c>
      <c r="E146" s="16">
        <v>3358.8</v>
      </c>
      <c r="F146" s="16">
        <v>3363.2</v>
      </c>
      <c r="H146" s="46">
        <f t="shared" si="1"/>
        <v>259.88</v>
      </c>
      <c r="I146" s="26">
        <f>$C$10*calc!T133*front!K146</f>
        <v>0</v>
      </c>
      <c r="K146" s="48">
        <v>2.3378230793028023E-9</v>
      </c>
    </row>
    <row r="147" spans="1:11" x14ac:dyDescent="0.2">
      <c r="A147" s="49">
        <v>260.35000000000002</v>
      </c>
      <c r="B147" s="16">
        <v>3305.2</v>
      </c>
      <c r="C147" s="16">
        <v>3305.2</v>
      </c>
      <c r="D147" s="16">
        <v>3324</v>
      </c>
      <c r="E147" s="16">
        <v>3324</v>
      </c>
      <c r="F147" s="16">
        <v>3305.2</v>
      </c>
      <c r="H147" s="46">
        <f t="shared" si="1"/>
        <v>260.35000000000002</v>
      </c>
      <c r="I147" s="26">
        <f>$C$10*calc!T134*front!K147</f>
        <v>8.721463968029715E-8</v>
      </c>
      <c r="K147" s="48">
        <v>2.2964658742766926E-9</v>
      </c>
    </row>
    <row r="148" spans="1:11" x14ac:dyDescent="0.2">
      <c r="A148" s="49">
        <v>260.82</v>
      </c>
      <c r="B148" s="16">
        <v>3339.8</v>
      </c>
      <c r="C148" s="16">
        <v>3339.8</v>
      </c>
      <c r="D148" s="16">
        <v>3352.6</v>
      </c>
      <c r="E148" s="16">
        <v>3352.6</v>
      </c>
      <c r="F148" s="16">
        <v>3339.8</v>
      </c>
      <c r="H148" s="46">
        <f t="shared" ref="H148:H211" si="2">A148</f>
        <v>260.82</v>
      </c>
      <c r="I148" s="26">
        <f>$C$10*calc!T135*front!K148</f>
        <v>1.7401961702618756E-8</v>
      </c>
      <c r="K148" s="48">
        <v>2.297046450257291E-9</v>
      </c>
    </row>
    <row r="149" spans="1:11" x14ac:dyDescent="0.2">
      <c r="A149" s="49">
        <v>261.29000000000002</v>
      </c>
      <c r="B149" s="16">
        <v>3366.4</v>
      </c>
      <c r="C149" s="16">
        <v>3366.4</v>
      </c>
      <c r="D149" s="16">
        <v>3367.8</v>
      </c>
      <c r="E149" s="16">
        <v>3367.8</v>
      </c>
      <c r="F149" s="16">
        <v>3366.4</v>
      </c>
      <c r="H149" s="46">
        <f t="shared" si="2"/>
        <v>261.29000000000002</v>
      </c>
      <c r="I149" s="26">
        <f>$C$10*calc!T136*front!K149</f>
        <v>0</v>
      </c>
      <c r="K149" s="48">
        <v>2.2843905784552567E-9</v>
      </c>
    </row>
    <row r="150" spans="1:11" x14ac:dyDescent="0.2">
      <c r="A150" s="49">
        <v>261.76</v>
      </c>
      <c r="B150" s="16">
        <v>3351.2</v>
      </c>
      <c r="C150" s="16">
        <v>3351.2</v>
      </c>
      <c r="D150" s="16">
        <v>3358.2</v>
      </c>
      <c r="E150" s="16">
        <v>3358.2</v>
      </c>
      <c r="F150" s="16">
        <v>3351.2</v>
      </c>
      <c r="H150" s="46">
        <f t="shared" si="2"/>
        <v>261.76</v>
      </c>
      <c r="I150" s="26">
        <f>$C$10*calc!T137*front!K150</f>
        <v>0</v>
      </c>
      <c r="K150" s="48">
        <v>2.2586067776127684E-9</v>
      </c>
    </row>
    <row r="151" spans="1:11" x14ac:dyDescent="0.2">
      <c r="A151" s="49">
        <v>262.23</v>
      </c>
      <c r="B151" s="16">
        <v>3378.8</v>
      </c>
      <c r="C151" s="16">
        <v>3378.8</v>
      </c>
      <c r="D151" s="16">
        <v>3384.4</v>
      </c>
      <c r="E151" s="16">
        <v>3384.4</v>
      </c>
      <c r="F151" s="16">
        <v>3378.8</v>
      </c>
      <c r="H151" s="46">
        <f t="shared" si="2"/>
        <v>262.23</v>
      </c>
      <c r="I151" s="26">
        <f>$C$10*calc!T138*front!K151</f>
        <v>0</v>
      </c>
      <c r="K151" s="48">
        <v>2.2480146773661549E-9</v>
      </c>
    </row>
    <row r="152" spans="1:11" x14ac:dyDescent="0.2">
      <c r="A152" s="49">
        <v>262.7</v>
      </c>
      <c r="B152" s="16">
        <v>3344.8</v>
      </c>
      <c r="C152" s="16">
        <v>3344.8</v>
      </c>
      <c r="D152" s="16">
        <v>3356.2</v>
      </c>
      <c r="E152" s="16">
        <v>3356.2</v>
      </c>
      <c r="F152" s="16">
        <v>3344.8</v>
      </c>
      <c r="H152" s="46">
        <f t="shared" si="2"/>
        <v>262.7</v>
      </c>
      <c r="I152" s="26">
        <f>$C$10*calc!T139*front!K152</f>
        <v>6.7242169898703487E-9</v>
      </c>
      <c r="K152" s="48">
        <v>2.217395819854837E-9</v>
      </c>
    </row>
    <row r="153" spans="1:11" x14ac:dyDescent="0.2">
      <c r="A153" s="49">
        <v>263.17</v>
      </c>
      <c r="B153" s="16">
        <v>3388.2</v>
      </c>
      <c r="C153" s="16">
        <v>3388.2</v>
      </c>
      <c r="D153" s="16">
        <v>3400</v>
      </c>
      <c r="E153" s="16">
        <v>3400</v>
      </c>
      <c r="F153" s="16">
        <v>3388.2</v>
      </c>
      <c r="H153" s="46">
        <f t="shared" si="2"/>
        <v>263.17</v>
      </c>
      <c r="I153" s="26">
        <f>$C$10*calc!T140*front!K153</f>
        <v>1.4292503057387084E-8</v>
      </c>
      <c r="K153" s="48">
        <v>2.2172655636634864E-9</v>
      </c>
    </row>
    <row r="154" spans="1:11" x14ac:dyDescent="0.2">
      <c r="A154" s="49">
        <v>263.64</v>
      </c>
      <c r="B154" s="16">
        <v>3375.2</v>
      </c>
      <c r="C154" s="16">
        <v>3375.2</v>
      </c>
      <c r="D154" s="16">
        <v>3383.2</v>
      </c>
      <c r="E154" s="16">
        <v>3383.2</v>
      </c>
      <c r="F154" s="16">
        <v>3375.2</v>
      </c>
      <c r="H154" s="46">
        <f t="shared" si="2"/>
        <v>263.64</v>
      </c>
      <c r="I154" s="26">
        <f>$C$10*calc!T141*front!K154</f>
        <v>0</v>
      </c>
      <c r="K154" s="48">
        <v>2.1984610727092761E-9</v>
      </c>
    </row>
    <row r="155" spans="1:11" x14ac:dyDescent="0.2">
      <c r="A155" s="49">
        <v>264.11</v>
      </c>
      <c r="B155" s="16">
        <v>3330.6</v>
      </c>
      <c r="C155" s="16">
        <v>3330.6</v>
      </c>
      <c r="D155" s="16">
        <v>3341.2</v>
      </c>
      <c r="E155" s="16">
        <v>3341.2</v>
      </c>
      <c r="F155" s="16">
        <v>3330.6</v>
      </c>
      <c r="H155" s="46">
        <f t="shared" si="2"/>
        <v>264.11</v>
      </c>
      <c r="I155" s="26">
        <f>$C$10*calc!T142*front!K155</f>
        <v>9.9204651084974013E-9</v>
      </c>
      <c r="K155" s="48">
        <v>2.179293772782202E-9</v>
      </c>
    </row>
    <row r="156" spans="1:11" x14ac:dyDescent="0.2">
      <c r="A156" s="49">
        <v>264.58</v>
      </c>
      <c r="B156" s="16">
        <v>3373.6</v>
      </c>
      <c r="C156" s="16">
        <v>3373.6</v>
      </c>
      <c r="D156" s="16">
        <v>3378</v>
      </c>
      <c r="E156" s="16">
        <v>3378</v>
      </c>
      <c r="F156" s="16">
        <v>3373.6</v>
      </c>
      <c r="H156" s="46">
        <f t="shared" si="2"/>
        <v>264.58</v>
      </c>
      <c r="I156" s="26">
        <f>$C$10*calc!T143*front!K156</f>
        <v>0</v>
      </c>
      <c r="K156" s="48">
        <v>2.1760902798434723E-9</v>
      </c>
    </row>
    <row r="157" spans="1:11" x14ac:dyDescent="0.2">
      <c r="A157" s="49">
        <v>265.05</v>
      </c>
      <c r="B157" s="16">
        <v>3358.2</v>
      </c>
      <c r="C157" s="16">
        <v>3358.2</v>
      </c>
      <c r="D157" s="16">
        <v>3361.6</v>
      </c>
      <c r="E157" s="16">
        <v>3361.6</v>
      </c>
      <c r="F157" s="16">
        <v>3358.2</v>
      </c>
      <c r="H157" s="46">
        <f t="shared" si="2"/>
        <v>265.05</v>
      </c>
      <c r="I157" s="26">
        <f>$C$10*calc!T144*front!K157</f>
        <v>0</v>
      </c>
      <c r="K157" s="48">
        <v>2.1459153628479779E-9</v>
      </c>
    </row>
    <row r="158" spans="1:11" x14ac:dyDescent="0.2">
      <c r="A158" s="49">
        <v>265.52</v>
      </c>
      <c r="B158" s="16">
        <v>3338.8</v>
      </c>
      <c r="C158" s="16">
        <v>3338.8</v>
      </c>
      <c r="D158" s="16">
        <v>3338.6</v>
      </c>
      <c r="E158" s="16">
        <v>3338.6</v>
      </c>
      <c r="F158" s="16">
        <v>3338.8</v>
      </c>
      <c r="H158" s="46">
        <f t="shared" si="2"/>
        <v>265.52</v>
      </c>
      <c r="I158" s="26">
        <f>$C$10*calc!T145*front!K158</f>
        <v>0</v>
      </c>
      <c r="K158" s="48">
        <v>2.1302605064353483E-9</v>
      </c>
    </row>
    <row r="159" spans="1:11" x14ac:dyDescent="0.2">
      <c r="A159" s="49">
        <v>265.99</v>
      </c>
      <c r="B159" s="16">
        <v>3351.4</v>
      </c>
      <c r="C159" s="16">
        <v>3351.4</v>
      </c>
      <c r="D159" s="16">
        <v>3359.4</v>
      </c>
      <c r="E159" s="16">
        <v>3359.4</v>
      </c>
      <c r="F159" s="16">
        <v>3351.4</v>
      </c>
      <c r="H159" s="46">
        <f t="shared" si="2"/>
        <v>265.99</v>
      </c>
      <c r="I159" s="26">
        <f>$C$10*calc!T146*front!K159</f>
        <v>0</v>
      </c>
      <c r="K159" s="48">
        <v>2.1228353384843632E-9</v>
      </c>
    </row>
    <row r="160" spans="1:11" x14ac:dyDescent="0.2">
      <c r="A160" s="49">
        <v>266.45999999999998</v>
      </c>
      <c r="B160" s="16">
        <v>3364.4</v>
      </c>
      <c r="C160" s="16">
        <v>3364.4</v>
      </c>
      <c r="D160" s="16">
        <v>3360.6</v>
      </c>
      <c r="E160" s="16">
        <v>3360.6</v>
      </c>
      <c r="F160" s="16">
        <v>3364.4</v>
      </c>
      <c r="H160" s="46">
        <f t="shared" si="2"/>
        <v>266.45999999999998</v>
      </c>
      <c r="I160" s="26">
        <f>$C$10*calc!T147*front!K160</f>
        <v>0</v>
      </c>
      <c r="K160" s="48">
        <v>2.1090123953210805E-9</v>
      </c>
    </row>
    <row r="161" spans="1:11" x14ac:dyDescent="0.2">
      <c r="A161" s="49">
        <v>266.93</v>
      </c>
      <c r="B161" s="16">
        <v>3362.6</v>
      </c>
      <c r="C161" s="16">
        <v>3362.6</v>
      </c>
      <c r="D161" s="16">
        <v>3372</v>
      </c>
      <c r="E161" s="16">
        <v>3372</v>
      </c>
      <c r="F161" s="16">
        <v>3362.6</v>
      </c>
      <c r="H161" s="46">
        <f t="shared" si="2"/>
        <v>266.93</v>
      </c>
      <c r="I161" s="26">
        <f>$C$10*calc!T148*front!K161</f>
        <v>0</v>
      </c>
      <c r="K161" s="48">
        <v>2.096338424269866E-9</v>
      </c>
    </row>
    <row r="162" spans="1:11" x14ac:dyDescent="0.2">
      <c r="A162" s="49">
        <v>267.39999999999998</v>
      </c>
      <c r="B162" s="16">
        <v>3339.6</v>
      </c>
      <c r="C162" s="16">
        <v>3339.6</v>
      </c>
      <c r="D162" s="16">
        <v>3332.2</v>
      </c>
      <c r="E162" s="16">
        <v>3332.2</v>
      </c>
      <c r="F162" s="16">
        <v>3339.6</v>
      </c>
      <c r="H162" s="46">
        <f t="shared" si="2"/>
        <v>267.39999999999998</v>
      </c>
      <c r="I162" s="26">
        <f>$C$10*calc!T149*front!K162</f>
        <v>0</v>
      </c>
      <c r="K162" s="48">
        <v>2.0744900398495802E-9</v>
      </c>
    </row>
    <row r="163" spans="1:11" x14ac:dyDescent="0.2">
      <c r="A163" s="49">
        <v>267.87</v>
      </c>
      <c r="B163" s="16">
        <v>3349.8</v>
      </c>
      <c r="C163" s="16">
        <v>3349.8</v>
      </c>
      <c r="D163" s="16">
        <v>3365.2</v>
      </c>
      <c r="E163" s="16">
        <v>3365.2</v>
      </c>
      <c r="F163" s="16">
        <v>3349.8</v>
      </c>
      <c r="H163" s="46">
        <f t="shared" si="2"/>
        <v>267.87</v>
      </c>
      <c r="I163" s="26">
        <f>$C$10*calc!T150*front!K163</f>
        <v>4.1565351041150665E-8</v>
      </c>
      <c r="K163" s="48">
        <v>2.0722866536699157E-9</v>
      </c>
    </row>
    <row r="164" spans="1:11" x14ac:dyDescent="0.2">
      <c r="A164" s="49">
        <v>268.33999999999997</v>
      </c>
      <c r="B164" s="16">
        <v>3350.6</v>
      </c>
      <c r="C164" s="16">
        <v>3350.6</v>
      </c>
      <c r="D164" s="16">
        <v>3364.6</v>
      </c>
      <c r="E164" s="16">
        <v>3364.6</v>
      </c>
      <c r="F164" s="16">
        <v>3350.6</v>
      </c>
      <c r="H164" s="46">
        <f t="shared" si="2"/>
        <v>268.33999999999997</v>
      </c>
      <c r="I164" s="26">
        <f>$C$10*calc!T151*front!K164</f>
        <v>3.7938129764745387E-8</v>
      </c>
      <c r="K164" s="48">
        <v>2.0545252115089601E-9</v>
      </c>
    </row>
    <row r="165" spans="1:11" x14ac:dyDescent="0.2">
      <c r="A165" s="49">
        <v>268.81</v>
      </c>
      <c r="B165" s="16">
        <v>3361.4</v>
      </c>
      <c r="C165" s="16">
        <v>3361.4</v>
      </c>
      <c r="D165" s="16">
        <v>3374.2</v>
      </c>
      <c r="E165" s="16">
        <v>3374.2</v>
      </c>
      <c r="F165" s="16">
        <v>3361.4</v>
      </c>
      <c r="H165" s="46">
        <f t="shared" si="2"/>
        <v>268.81</v>
      </c>
      <c r="I165" s="26">
        <f>$C$10*calc!T152*front!K165</f>
        <v>2.4149401839760622E-8</v>
      </c>
      <c r="K165" s="48">
        <v>2.0420411056195855E-9</v>
      </c>
    </row>
    <row r="166" spans="1:11" x14ac:dyDescent="0.2">
      <c r="A166" s="49">
        <v>269.27999999999997</v>
      </c>
      <c r="B166" s="16">
        <v>3416.2</v>
      </c>
      <c r="C166" s="16">
        <v>3416.2</v>
      </c>
      <c r="D166" s="16">
        <v>3419.2</v>
      </c>
      <c r="E166" s="16">
        <v>3419.2</v>
      </c>
      <c r="F166" s="16">
        <v>3416.2</v>
      </c>
      <c r="H166" s="46">
        <f t="shared" si="2"/>
        <v>269.27999999999997</v>
      </c>
      <c r="I166" s="26">
        <f>$C$10*calc!T153*front!K166</f>
        <v>0</v>
      </c>
      <c r="K166" s="48">
        <v>2.0486896487541826E-9</v>
      </c>
    </row>
    <row r="167" spans="1:11" x14ac:dyDescent="0.2">
      <c r="A167" s="49">
        <v>269.74</v>
      </c>
      <c r="B167" s="16">
        <v>3348.8</v>
      </c>
      <c r="C167" s="16">
        <v>3348.8</v>
      </c>
      <c r="D167" s="16">
        <v>3358.2</v>
      </c>
      <c r="E167" s="16">
        <v>3358.2</v>
      </c>
      <c r="F167" s="16">
        <v>3348.8</v>
      </c>
      <c r="H167" s="46">
        <f t="shared" si="2"/>
        <v>269.74</v>
      </c>
      <c r="I167" s="26">
        <f>$C$10*calc!T154*front!K167</f>
        <v>0</v>
      </c>
      <c r="K167" s="48">
        <v>2.0125718218050417E-9</v>
      </c>
    </row>
    <row r="168" spans="1:11" x14ac:dyDescent="0.2">
      <c r="A168" s="49">
        <v>270.20999999999998</v>
      </c>
      <c r="B168" s="16">
        <v>3336.4</v>
      </c>
      <c r="C168" s="16">
        <v>3336.4</v>
      </c>
      <c r="D168" s="16">
        <v>3337.8</v>
      </c>
      <c r="E168" s="16">
        <v>3337.8</v>
      </c>
      <c r="F168" s="16">
        <v>3336.4</v>
      </c>
      <c r="H168" s="46">
        <f t="shared" si="2"/>
        <v>270.20999999999998</v>
      </c>
      <c r="I168" s="26">
        <f>$C$10*calc!T155*front!K168</f>
        <v>0</v>
      </c>
      <c r="K168" s="48">
        <v>1.9851934946894514E-9</v>
      </c>
    </row>
    <row r="169" spans="1:11" x14ac:dyDescent="0.2">
      <c r="A169" s="49">
        <v>270.68</v>
      </c>
      <c r="B169" s="16">
        <v>3357</v>
      </c>
      <c r="C169" s="16">
        <v>3357</v>
      </c>
      <c r="D169" s="16">
        <v>3361.8</v>
      </c>
      <c r="E169" s="16">
        <v>3361.8</v>
      </c>
      <c r="F169" s="16">
        <v>3357</v>
      </c>
      <c r="H169" s="46">
        <f t="shared" si="2"/>
        <v>270.68</v>
      </c>
      <c r="I169" s="26">
        <f>$C$10*calc!T156*front!K169</f>
        <v>0</v>
      </c>
      <c r="K169" s="48">
        <v>1.971840059409881E-9</v>
      </c>
    </row>
    <row r="170" spans="1:11" x14ac:dyDescent="0.2">
      <c r="A170" s="49">
        <v>271.14999999999998</v>
      </c>
      <c r="B170" s="16">
        <v>3368</v>
      </c>
      <c r="C170" s="16">
        <v>3368</v>
      </c>
      <c r="D170" s="16">
        <v>3369.8</v>
      </c>
      <c r="E170" s="16">
        <v>3369.8</v>
      </c>
      <c r="F170" s="16">
        <v>3368</v>
      </c>
      <c r="H170" s="46">
        <f t="shared" si="2"/>
        <v>271.14999999999998</v>
      </c>
      <c r="I170" s="26">
        <f>$C$10*calc!T157*front!K170</f>
        <v>0</v>
      </c>
      <c r="K170" s="48">
        <v>1.9519576934581776E-9</v>
      </c>
    </row>
    <row r="171" spans="1:11" x14ac:dyDescent="0.2">
      <c r="A171" s="49">
        <v>271.62</v>
      </c>
      <c r="B171" s="16">
        <v>3374.4</v>
      </c>
      <c r="C171" s="16">
        <v>3374.4</v>
      </c>
      <c r="D171" s="16">
        <v>3382.4</v>
      </c>
      <c r="E171" s="16">
        <v>3382.4</v>
      </c>
      <c r="F171" s="16">
        <v>3374.4</v>
      </c>
      <c r="H171" s="46">
        <f t="shared" si="2"/>
        <v>271.62</v>
      </c>
      <c r="I171" s="26">
        <f>$C$10*calc!T158*front!K171</f>
        <v>0</v>
      </c>
      <c r="K171" s="48">
        <v>1.9410417358873974E-9</v>
      </c>
    </row>
    <row r="172" spans="1:11" x14ac:dyDescent="0.2">
      <c r="A172" s="49">
        <v>272.08999999999997</v>
      </c>
      <c r="B172" s="16">
        <v>3346.8</v>
      </c>
      <c r="C172" s="16">
        <v>3346.8</v>
      </c>
      <c r="D172" s="16">
        <v>3338.2</v>
      </c>
      <c r="E172" s="16">
        <v>3338.2</v>
      </c>
      <c r="F172" s="16">
        <v>3346.8</v>
      </c>
      <c r="H172" s="46">
        <f t="shared" si="2"/>
        <v>272.08999999999997</v>
      </c>
      <c r="I172" s="26">
        <f>$C$10*calc!T159*front!K172</f>
        <v>0</v>
      </c>
      <c r="K172" s="48">
        <v>1.9157159742257333E-9</v>
      </c>
    </row>
    <row r="173" spans="1:11" x14ac:dyDescent="0.2">
      <c r="A173" s="49">
        <v>272.56</v>
      </c>
      <c r="B173" s="16">
        <v>3335.8</v>
      </c>
      <c r="C173" s="16">
        <v>3335.8</v>
      </c>
      <c r="D173" s="16">
        <v>3337.8</v>
      </c>
      <c r="E173" s="16">
        <v>3337.8</v>
      </c>
      <c r="F173" s="16">
        <v>3335.8</v>
      </c>
      <c r="H173" s="46">
        <f t="shared" si="2"/>
        <v>272.56</v>
      </c>
      <c r="I173" s="26">
        <f>$C$10*calc!T160*front!K173</f>
        <v>0</v>
      </c>
      <c r="K173" s="48">
        <v>1.8913894612537379E-9</v>
      </c>
    </row>
    <row r="174" spans="1:11" x14ac:dyDescent="0.2">
      <c r="A174" s="49">
        <v>273.02999999999997</v>
      </c>
      <c r="B174" s="16">
        <v>3362.4</v>
      </c>
      <c r="C174" s="16">
        <v>3362.4</v>
      </c>
      <c r="D174" s="16">
        <v>3373.8</v>
      </c>
      <c r="E174" s="16">
        <v>3373.8</v>
      </c>
      <c r="F174" s="16">
        <v>3362.4</v>
      </c>
      <c r="H174" s="46">
        <f t="shared" si="2"/>
        <v>273.02999999999997</v>
      </c>
      <c r="I174" s="26">
        <f>$C$10*calc!T161*front!K174</f>
        <v>2.0796369407325165E-9</v>
      </c>
      <c r="K174" s="48">
        <v>1.8845551279785534E-9</v>
      </c>
    </row>
    <row r="175" spans="1:11" x14ac:dyDescent="0.2">
      <c r="A175" s="49">
        <v>273.5</v>
      </c>
      <c r="B175" s="16">
        <v>3335</v>
      </c>
      <c r="C175" s="16">
        <v>3335</v>
      </c>
      <c r="D175" s="16">
        <v>3335.4</v>
      </c>
      <c r="E175" s="16">
        <v>3335.4</v>
      </c>
      <c r="F175" s="16">
        <v>3335</v>
      </c>
      <c r="H175" s="46">
        <f t="shared" si="2"/>
        <v>273.5</v>
      </c>
      <c r="I175" s="26">
        <f>$C$10*calc!T162*front!K175</f>
        <v>0</v>
      </c>
      <c r="K175" s="48">
        <v>1.8626464865271768E-9</v>
      </c>
    </row>
    <row r="176" spans="1:11" x14ac:dyDescent="0.2">
      <c r="A176" s="49">
        <v>273.97000000000003</v>
      </c>
      <c r="B176" s="16">
        <v>3348</v>
      </c>
      <c r="C176" s="16">
        <v>3348</v>
      </c>
      <c r="D176" s="16">
        <v>3354.8</v>
      </c>
      <c r="E176" s="16">
        <v>3354.8</v>
      </c>
      <c r="F176" s="16">
        <v>3348</v>
      </c>
      <c r="H176" s="46">
        <f t="shared" si="2"/>
        <v>273.97000000000003</v>
      </c>
      <c r="I176" s="26">
        <f>$C$10*calc!T163*front!K176</f>
        <v>0</v>
      </c>
      <c r="K176" s="48">
        <v>1.8429529525327739E-9</v>
      </c>
    </row>
    <row r="177" spans="1:11" x14ac:dyDescent="0.2">
      <c r="A177" s="49">
        <v>274.44</v>
      </c>
      <c r="B177" s="16">
        <v>3351</v>
      </c>
      <c r="C177" s="16">
        <v>3351</v>
      </c>
      <c r="D177" s="16">
        <v>3354.6</v>
      </c>
      <c r="E177" s="16">
        <v>3354.6</v>
      </c>
      <c r="F177" s="16">
        <v>3351</v>
      </c>
      <c r="H177" s="46">
        <f t="shared" si="2"/>
        <v>274.44</v>
      </c>
      <c r="I177" s="26">
        <f>$C$10*calc!T164*front!K177</f>
        <v>0</v>
      </c>
      <c r="K177" s="48">
        <v>1.819790034669359E-9</v>
      </c>
    </row>
    <row r="178" spans="1:11" x14ac:dyDescent="0.2">
      <c r="A178" s="49">
        <v>274.89999999999998</v>
      </c>
      <c r="B178" s="16">
        <v>3318</v>
      </c>
      <c r="C178" s="16">
        <v>3318</v>
      </c>
      <c r="D178" s="16">
        <v>3332</v>
      </c>
      <c r="E178" s="16">
        <v>3332</v>
      </c>
      <c r="F178" s="16">
        <v>3318</v>
      </c>
      <c r="H178" s="46">
        <f t="shared" si="2"/>
        <v>274.89999999999998</v>
      </c>
      <c r="I178" s="26">
        <f>$C$10*calc!T165*front!K178</f>
        <v>4.1666336180882369E-8</v>
      </c>
      <c r="K178" s="48">
        <v>1.7948906921942099E-9</v>
      </c>
    </row>
    <row r="179" spans="1:11" x14ac:dyDescent="0.2">
      <c r="A179" s="49">
        <v>275.37</v>
      </c>
      <c r="B179" s="16">
        <v>3358.4</v>
      </c>
      <c r="C179" s="16">
        <v>3358.4</v>
      </c>
      <c r="D179" s="16">
        <v>3383.6</v>
      </c>
      <c r="E179" s="16">
        <v>3383.6</v>
      </c>
      <c r="F179" s="16">
        <v>3358.4</v>
      </c>
      <c r="H179" s="46">
        <f t="shared" si="2"/>
        <v>275.37</v>
      </c>
      <c r="I179" s="26">
        <f>$C$10*calc!T166*front!K179</f>
        <v>1.2844521947399128E-7</v>
      </c>
      <c r="K179" s="48">
        <v>1.7888146851499094E-9</v>
      </c>
    </row>
    <row r="180" spans="1:11" x14ac:dyDescent="0.2">
      <c r="A180" s="49">
        <v>275.83999999999997</v>
      </c>
      <c r="B180" s="16">
        <v>3373.8</v>
      </c>
      <c r="C180" s="16">
        <v>3373.8</v>
      </c>
      <c r="D180" s="16">
        <v>3370.8</v>
      </c>
      <c r="E180" s="16">
        <v>3370.8</v>
      </c>
      <c r="F180" s="16">
        <v>3373.8</v>
      </c>
      <c r="H180" s="46">
        <f t="shared" si="2"/>
        <v>275.83999999999997</v>
      </c>
      <c r="I180" s="26">
        <f>$C$10*calc!T167*front!K180</f>
        <v>0</v>
      </c>
      <c r="K180" s="48">
        <v>1.7678763199159755E-9</v>
      </c>
    </row>
    <row r="181" spans="1:11" x14ac:dyDescent="0.2">
      <c r="A181" s="49">
        <v>276.31</v>
      </c>
      <c r="B181" s="16">
        <v>3335.2</v>
      </c>
      <c r="C181" s="16">
        <v>3335.2</v>
      </c>
      <c r="D181" s="16">
        <v>3340.8</v>
      </c>
      <c r="E181" s="16">
        <v>3340.8</v>
      </c>
      <c r="F181" s="16">
        <v>3335.2</v>
      </c>
      <c r="H181" s="46">
        <f t="shared" si="2"/>
        <v>276.31</v>
      </c>
      <c r="I181" s="26">
        <f>$C$10*calc!T168*front!K181</f>
        <v>0</v>
      </c>
      <c r="K181" s="48">
        <v>1.7447772422408316E-9</v>
      </c>
    </row>
    <row r="182" spans="1:11" x14ac:dyDescent="0.2">
      <c r="A182" s="49">
        <v>276.77999999999997</v>
      </c>
      <c r="B182" s="16">
        <v>3362.6</v>
      </c>
      <c r="C182" s="16">
        <v>3362.6</v>
      </c>
      <c r="D182" s="16">
        <v>3359</v>
      </c>
      <c r="E182" s="16">
        <v>3359</v>
      </c>
      <c r="F182" s="16">
        <v>3362.6</v>
      </c>
      <c r="H182" s="46">
        <f t="shared" si="2"/>
        <v>276.77999999999997</v>
      </c>
      <c r="I182" s="26">
        <f>$C$10*calc!T169*front!K182</f>
        <v>0</v>
      </c>
      <c r="K182" s="48">
        <v>1.7261514457698769E-9</v>
      </c>
    </row>
    <row r="183" spans="1:11" x14ac:dyDescent="0.2">
      <c r="A183" s="49">
        <v>277.25</v>
      </c>
      <c r="B183" s="16">
        <v>3347.8</v>
      </c>
      <c r="C183" s="16">
        <v>3347.8</v>
      </c>
      <c r="D183" s="16">
        <v>3358.6</v>
      </c>
      <c r="E183" s="16">
        <v>3358.6</v>
      </c>
      <c r="F183" s="16">
        <v>3347.8</v>
      </c>
      <c r="H183" s="46">
        <f t="shared" si="2"/>
        <v>277.25</v>
      </c>
      <c r="I183" s="26">
        <f>$C$10*calc!T170*front!K183</f>
        <v>1.962023133566049E-8</v>
      </c>
      <c r="K183" s="48">
        <v>1.7068146512527864E-9</v>
      </c>
    </row>
    <row r="184" spans="1:11" x14ac:dyDescent="0.2">
      <c r="A184" s="49">
        <v>277.72000000000003</v>
      </c>
      <c r="B184" s="16">
        <v>3371</v>
      </c>
      <c r="C184" s="16">
        <v>3371</v>
      </c>
      <c r="D184" s="16">
        <v>3366.8</v>
      </c>
      <c r="E184" s="16">
        <v>3366.8</v>
      </c>
      <c r="F184" s="16">
        <v>3371</v>
      </c>
      <c r="H184" s="46">
        <f t="shared" si="2"/>
        <v>277.72000000000003</v>
      </c>
      <c r="I184" s="26">
        <f>$C$10*calc!T171*front!K184</f>
        <v>0</v>
      </c>
      <c r="K184" s="48">
        <v>1.6824325933759562E-9</v>
      </c>
    </row>
    <row r="185" spans="1:11" x14ac:dyDescent="0.2">
      <c r="A185" s="49">
        <v>278.19</v>
      </c>
      <c r="B185" s="16">
        <v>3342.6</v>
      </c>
      <c r="C185" s="16">
        <v>3342.6</v>
      </c>
      <c r="D185" s="16">
        <v>3342.4</v>
      </c>
      <c r="E185" s="16">
        <v>3342.4</v>
      </c>
      <c r="F185" s="16">
        <v>3342.6</v>
      </c>
      <c r="H185" s="46">
        <f t="shared" si="2"/>
        <v>278.19</v>
      </c>
      <c r="I185" s="26">
        <f>$C$10*calc!T172*front!K185</f>
        <v>0</v>
      </c>
      <c r="K185" s="48">
        <v>1.662108906395945E-9</v>
      </c>
    </row>
    <row r="186" spans="1:11" x14ac:dyDescent="0.2">
      <c r="A186" s="49">
        <v>278.66000000000003</v>
      </c>
      <c r="B186" s="16">
        <v>3343</v>
      </c>
      <c r="C186" s="16">
        <v>3343</v>
      </c>
      <c r="D186" s="16">
        <v>3336.8</v>
      </c>
      <c r="E186" s="16">
        <v>3336.8</v>
      </c>
      <c r="F186" s="16">
        <v>3343</v>
      </c>
      <c r="H186" s="46">
        <f t="shared" si="2"/>
        <v>278.66000000000003</v>
      </c>
      <c r="I186" s="26">
        <f>$C$10*calc!T173*front!K186</f>
        <v>0</v>
      </c>
      <c r="K186" s="48">
        <v>1.6460017052248053E-9</v>
      </c>
    </row>
    <row r="187" spans="1:11" x14ac:dyDescent="0.2">
      <c r="A187" s="49">
        <v>279.12</v>
      </c>
      <c r="B187" s="16">
        <v>3359.2</v>
      </c>
      <c r="C187" s="16">
        <v>3359.2</v>
      </c>
      <c r="D187" s="16">
        <v>3358.8</v>
      </c>
      <c r="E187" s="16">
        <v>3358.8</v>
      </c>
      <c r="F187" s="16">
        <v>3359.2</v>
      </c>
      <c r="H187" s="46">
        <f t="shared" si="2"/>
        <v>279.12</v>
      </c>
      <c r="I187" s="26">
        <f>$C$10*calc!T174*front!K187</f>
        <v>0</v>
      </c>
      <c r="K187" s="48">
        <v>1.6271364385577551E-9</v>
      </c>
    </row>
    <row r="188" spans="1:11" x14ac:dyDescent="0.2">
      <c r="A188" s="49">
        <v>279.58999999999997</v>
      </c>
      <c r="B188" s="16">
        <v>3352.2</v>
      </c>
      <c r="C188" s="16">
        <v>3352.2</v>
      </c>
      <c r="D188" s="16">
        <v>3350</v>
      </c>
      <c r="E188" s="16">
        <v>3350</v>
      </c>
      <c r="F188" s="16">
        <v>3352.2</v>
      </c>
      <c r="H188" s="46">
        <f t="shared" si="2"/>
        <v>279.58999999999997</v>
      </c>
      <c r="I188" s="26">
        <f>$C$10*calc!T175*front!K188</f>
        <v>0</v>
      </c>
      <c r="K188" s="48">
        <v>1.6137753141658801E-9</v>
      </c>
    </row>
    <row r="189" spans="1:11" x14ac:dyDescent="0.2">
      <c r="A189" s="49">
        <v>280.06</v>
      </c>
      <c r="B189" s="16">
        <v>3314</v>
      </c>
      <c r="C189" s="16">
        <v>3314</v>
      </c>
      <c r="D189" s="16">
        <v>3310.6</v>
      </c>
      <c r="E189" s="16">
        <v>3310.6</v>
      </c>
      <c r="F189" s="16">
        <v>3314</v>
      </c>
      <c r="H189" s="46">
        <f t="shared" si="2"/>
        <v>280.06</v>
      </c>
      <c r="I189" s="26">
        <f>$C$10*calc!T176*front!K189</f>
        <v>0</v>
      </c>
      <c r="K189" s="48">
        <v>1.5785861305360285E-9</v>
      </c>
    </row>
    <row r="190" spans="1:11" x14ac:dyDescent="0.2">
      <c r="A190" s="49">
        <v>280.52999999999997</v>
      </c>
      <c r="B190" s="16">
        <v>3334.8</v>
      </c>
      <c r="C190" s="16">
        <v>3334.8</v>
      </c>
      <c r="D190" s="16">
        <v>3327.6</v>
      </c>
      <c r="E190" s="16">
        <v>3327.6</v>
      </c>
      <c r="F190" s="16">
        <v>3334.8</v>
      </c>
      <c r="H190" s="46">
        <f t="shared" si="2"/>
        <v>280.52999999999997</v>
      </c>
      <c r="I190" s="26">
        <f>$C$10*calc!T177*front!K190</f>
        <v>0</v>
      </c>
      <c r="K190" s="48">
        <v>1.5611390018509665E-9</v>
      </c>
    </row>
    <row r="191" spans="1:11" x14ac:dyDescent="0.2">
      <c r="A191" s="49">
        <v>281</v>
      </c>
      <c r="B191" s="16">
        <v>3328.8</v>
      </c>
      <c r="C191" s="16">
        <v>3328.8</v>
      </c>
      <c r="D191" s="16">
        <v>3336.8</v>
      </c>
      <c r="E191" s="16">
        <v>3336.8</v>
      </c>
      <c r="F191" s="16">
        <v>3328.8</v>
      </c>
      <c r="H191" s="46">
        <f t="shared" si="2"/>
        <v>281</v>
      </c>
      <c r="I191" s="26">
        <f>$C$10*calc!T178*front!K191</f>
        <v>6.0346323433638759E-9</v>
      </c>
      <c r="K191" s="48">
        <v>1.5430219557557629E-9</v>
      </c>
    </row>
    <row r="192" spans="1:11" x14ac:dyDescent="0.2">
      <c r="A192" s="49">
        <v>281.47000000000003</v>
      </c>
      <c r="B192" s="16">
        <v>3362.6</v>
      </c>
      <c r="C192" s="16">
        <v>3362.6</v>
      </c>
      <c r="D192" s="16">
        <v>3365.6</v>
      </c>
      <c r="E192" s="16">
        <v>3365.6</v>
      </c>
      <c r="F192" s="16">
        <v>3362.6</v>
      </c>
      <c r="H192" s="46">
        <f t="shared" si="2"/>
        <v>281.47000000000003</v>
      </c>
      <c r="I192" s="26">
        <f>$C$10*calc!T179*front!K192</f>
        <v>0</v>
      </c>
      <c r="K192" s="48">
        <v>1.5212581668812128E-9</v>
      </c>
    </row>
    <row r="193" spans="1:11" x14ac:dyDescent="0.2">
      <c r="A193" s="49">
        <v>281.94</v>
      </c>
      <c r="B193" s="16">
        <v>3383.2</v>
      </c>
      <c r="C193" s="16">
        <v>3383.2</v>
      </c>
      <c r="D193" s="16">
        <v>3364.2</v>
      </c>
      <c r="E193" s="16">
        <v>3364.2</v>
      </c>
      <c r="F193" s="16">
        <v>3383.2</v>
      </c>
      <c r="H193" s="46">
        <f t="shared" si="2"/>
        <v>281.94</v>
      </c>
      <c r="I193" s="26">
        <f>$C$10*calc!T180*front!K193</f>
        <v>0</v>
      </c>
      <c r="K193" s="48">
        <v>1.5014089746483647E-9</v>
      </c>
    </row>
    <row r="194" spans="1:11" x14ac:dyDescent="0.2">
      <c r="A194" s="49">
        <v>282.39999999999998</v>
      </c>
      <c r="B194" s="16">
        <v>3336.4</v>
      </c>
      <c r="C194" s="16">
        <v>3336.4</v>
      </c>
      <c r="D194" s="16">
        <v>3342.6</v>
      </c>
      <c r="E194" s="16">
        <v>3342.6</v>
      </c>
      <c r="F194" s="16">
        <v>3336.4</v>
      </c>
      <c r="H194" s="46">
        <f t="shared" si="2"/>
        <v>282.39999999999998</v>
      </c>
      <c r="I194" s="26">
        <f>$C$10*calc!T181*front!K194</f>
        <v>0</v>
      </c>
      <c r="K194" s="48">
        <v>1.484552366346627E-9</v>
      </c>
    </row>
    <row r="195" spans="1:11" x14ac:dyDescent="0.2">
      <c r="A195" s="49">
        <v>282.87</v>
      </c>
      <c r="B195" s="16">
        <v>3349</v>
      </c>
      <c r="C195" s="16">
        <v>3349</v>
      </c>
      <c r="D195" s="16">
        <v>3342.4</v>
      </c>
      <c r="E195" s="16">
        <v>3342.4</v>
      </c>
      <c r="F195" s="16">
        <v>3349</v>
      </c>
      <c r="H195" s="46">
        <f t="shared" si="2"/>
        <v>282.87</v>
      </c>
      <c r="I195" s="26">
        <f>$C$10*calc!T182*front!K195</f>
        <v>0</v>
      </c>
      <c r="K195" s="48">
        <v>1.4711191974437265E-9</v>
      </c>
    </row>
    <row r="196" spans="1:11" x14ac:dyDescent="0.2">
      <c r="A196" s="49">
        <v>283.33999999999997</v>
      </c>
      <c r="B196" s="16">
        <v>3312.4</v>
      </c>
      <c r="C196" s="16">
        <v>3312.4</v>
      </c>
      <c r="D196" s="16">
        <v>3327.2</v>
      </c>
      <c r="E196" s="16">
        <v>3327.2</v>
      </c>
      <c r="F196" s="16">
        <v>3312.4</v>
      </c>
      <c r="H196" s="46">
        <f t="shared" si="2"/>
        <v>283.33999999999997</v>
      </c>
      <c r="I196" s="26">
        <f>$C$10*calc!T183*front!K196</f>
        <v>4.0887674578928117E-8</v>
      </c>
      <c r="K196" s="48">
        <v>1.4481877563396686E-9</v>
      </c>
    </row>
    <row r="197" spans="1:11" x14ac:dyDescent="0.2">
      <c r="A197" s="49">
        <v>283.81</v>
      </c>
      <c r="B197" s="16">
        <v>3319.8</v>
      </c>
      <c r="C197" s="16">
        <v>3319.8</v>
      </c>
      <c r="D197" s="16">
        <v>3332.8</v>
      </c>
      <c r="E197" s="16">
        <v>3332.8</v>
      </c>
      <c r="F197" s="16">
        <v>3319.8</v>
      </c>
      <c r="H197" s="46">
        <f t="shared" si="2"/>
        <v>283.81</v>
      </c>
      <c r="I197" s="26">
        <f>$C$10*calc!T184*front!K197</f>
        <v>2.5499427557044699E-8</v>
      </c>
      <c r="K197" s="48">
        <v>1.4250093721751735E-9</v>
      </c>
    </row>
    <row r="198" spans="1:11" x14ac:dyDescent="0.2">
      <c r="A198" s="49">
        <v>284.27999999999997</v>
      </c>
      <c r="B198" s="16">
        <v>3310.2</v>
      </c>
      <c r="C198" s="16">
        <v>3310.2</v>
      </c>
      <c r="D198" s="16">
        <v>3307.4</v>
      </c>
      <c r="E198" s="16">
        <v>3307.4</v>
      </c>
      <c r="F198" s="16">
        <v>3310.2</v>
      </c>
      <c r="H198" s="46">
        <f t="shared" si="2"/>
        <v>284.27999999999997</v>
      </c>
      <c r="I198" s="26">
        <f>$C$10*calc!T185*front!K198</f>
        <v>0</v>
      </c>
      <c r="K198" s="48">
        <v>1.4148994798649143E-9</v>
      </c>
    </row>
    <row r="199" spans="1:11" x14ac:dyDescent="0.2">
      <c r="A199" s="49">
        <v>284.75</v>
      </c>
      <c r="B199" s="16">
        <v>3337.8</v>
      </c>
      <c r="C199" s="16">
        <v>3337.8</v>
      </c>
      <c r="D199" s="16">
        <v>3338.8</v>
      </c>
      <c r="E199" s="16">
        <v>3338.8</v>
      </c>
      <c r="F199" s="16">
        <v>3337.8</v>
      </c>
      <c r="H199" s="46">
        <f t="shared" si="2"/>
        <v>284.75</v>
      </c>
      <c r="I199" s="26">
        <f>$C$10*calc!T186*front!K199</f>
        <v>0</v>
      </c>
      <c r="K199" s="48">
        <v>1.3995168678237447E-9</v>
      </c>
    </row>
    <row r="200" spans="1:11" x14ac:dyDescent="0.2">
      <c r="A200" s="49">
        <v>285.20999999999998</v>
      </c>
      <c r="B200" s="16">
        <v>3436</v>
      </c>
      <c r="C200" s="16">
        <v>3436</v>
      </c>
      <c r="D200" s="16">
        <v>3426.2</v>
      </c>
      <c r="E200" s="16">
        <v>3426.2</v>
      </c>
      <c r="F200" s="16">
        <v>3436</v>
      </c>
      <c r="H200" s="46">
        <f t="shared" si="2"/>
        <v>285.20999999999998</v>
      </c>
      <c r="I200" s="26">
        <f>$C$10*calc!T187*front!K200</f>
        <v>0</v>
      </c>
      <c r="K200" s="48">
        <v>1.3888574296892537E-9</v>
      </c>
    </row>
    <row r="201" spans="1:11" x14ac:dyDescent="0.2">
      <c r="A201" s="49">
        <v>285.68</v>
      </c>
      <c r="B201" s="16">
        <v>3359.8</v>
      </c>
      <c r="C201" s="16">
        <v>3359.8</v>
      </c>
      <c r="D201" s="16">
        <v>3368.6</v>
      </c>
      <c r="E201" s="16">
        <v>3368.6</v>
      </c>
      <c r="F201" s="16">
        <v>3359.8</v>
      </c>
      <c r="H201" s="46">
        <f t="shared" si="2"/>
        <v>285.68</v>
      </c>
      <c r="I201" s="26">
        <f>$C$10*calc!T188*front!K201</f>
        <v>0</v>
      </c>
      <c r="K201" s="48">
        <v>1.3679419620279429E-9</v>
      </c>
    </row>
    <row r="202" spans="1:11" x14ac:dyDescent="0.2">
      <c r="A202" s="49">
        <v>286.14999999999998</v>
      </c>
      <c r="B202" s="16">
        <v>3361.6</v>
      </c>
      <c r="C202" s="16">
        <v>3361.6</v>
      </c>
      <c r="D202" s="16">
        <v>3373.6</v>
      </c>
      <c r="E202" s="16">
        <v>3373.6</v>
      </c>
      <c r="F202" s="16">
        <v>3361.6</v>
      </c>
      <c r="H202" s="46">
        <f t="shared" si="2"/>
        <v>286.14999999999998</v>
      </c>
      <c r="I202" s="26">
        <f>$C$10*calc!T189*front!K202</f>
        <v>1.0150665829178077E-8</v>
      </c>
      <c r="K202" s="48">
        <v>1.3531581159968379E-9</v>
      </c>
    </row>
    <row r="203" spans="1:11" x14ac:dyDescent="0.2">
      <c r="A203" s="49">
        <v>286.62</v>
      </c>
      <c r="B203" s="16">
        <v>3332.4</v>
      </c>
      <c r="C203" s="16">
        <v>3332.4</v>
      </c>
      <c r="D203" s="16">
        <v>3337.2</v>
      </c>
      <c r="E203" s="16">
        <v>3337.2</v>
      </c>
      <c r="F203" s="16">
        <v>3332.4</v>
      </c>
      <c r="H203" s="46">
        <f t="shared" si="2"/>
        <v>286.62</v>
      </c>
      <c r="I203" s="26">
        <f>$C$10*calc!T190*front!K203</f>
        <v>0</v>
      </c>
      <c r="K203" s="48">
        <v>1.3283557284067279E-9</v>
      </c>
    </row>
    <row r="204" spans="1:11" x14ac:dyDescent="0.2">
      <c r="A204" s="49">
        <v>287.08999999999997</v>
      </c>
      <c r="B204" s="16">
        <v>3340</v>
      </c>
      <c r="C204" s="16">
        <v>3340</v>
      </c>
      <c r="D204" s="16">
        <v>3345.6</v>
      </c>
      <c r="E204" s="16">
        <v>3345.6</v>
      </c>
      <c r="F204" s="16">
        <v>3340</v>
      </c>
      <c r="H204" s="46">
        <f t="shared" si="2"/>
        <v>287.08999999999997</v>
      </c>
      <c r="I204" s="26">
        <f>$C$10*calc!T191*front!K204</f>
        <v>0</v>
      </c>
      <c r="K204" s="48">
        <v>1.3105713179655272E-9</v>
      </c>
    </row>
    <row r="205" spans="1:11" x14ac:dyDescent="0.2">
      <c r="A205" s="49">
        <v>287.56</v>
      </c>
      <c r="B205" s="16">
        <v>3362.8</v>
      </c>
      <c r="C205" s="16">
        <v>3362.8</v>
      </c>
      <c r="D205" s="16">
        <v>3367</v>
      </c>
      <c r="E205" s="16">
        <v>3367</v>
      </c>
      <c r="F205" s="16">
        <v>3362.8</v>
      </c>
      <c r="H205" s="46">
        <f t="shared" si="2"/>
        <v>287.56</v>
      </c>
      <c r="I205" s="26">
        <f>$C$10*calc!T192*front!K205</f>
        <v>0</v>
      </c>
      <c r="K205" s="48">
        <v>1.301181487297667E-9</v>
      </c>
    </row>
    <row r="206" spans="1:11" x14ac:dyDescent="0.2">
      <c r="A206" s="49">
        <v>288.02</v>
      </c>
      <c r="B206" s="16">
        <v>3365.4</v>
      </c>
      <c r="C206" s="16">
        <v>3365.4</v>
      </c>
      <c r="D206" s="16">
        <v>3377.8</v>
      </c>
      <c r="E206" s="16">
        <v>3377.8</v>
      </c>
      <c r="F206" s="16">
        <v>3365.4</v>
      </c>
      <c r="H206" s="46">
        <f t="shared" si="2"/>
        <v>288.02</v>
      </c>
      <c r="I206" s="26">
        <f>$C$10*calc!T193*front!K206</f>
        <v>2.3136072406062141E-8</v>
      </c>
      <c r="K206" s="48">
        <v>1.2828573080263703E-9</v>
      </c>
    </row>
    <row r="207" spans="1:11" x14ac:dyDescent="0.2">
      <c r="A207" s="49">
        <v>288.49</v>
      </c>
      <c r="B207" s="16">
        <v>3326.6</v>
      </c>
      <c r="C207" s="16">
        <v>3326.6</v>
      </c>
      <c r="D207" s="16">
        <v>3330.2</v>
      </c>
      <c r="E207" s="16">
        <v>3330.2</v>
      </c>
      <c r="F207" s="16">
        <v>3326.6</v>
      </c>
      <c r="H207" s="46">
        <f t="shared" si="2"/>
        <v>288.49</v>
      </c>
      <c r="I207" s="26">
        <f>$C$10*calc!T194*front!K207</f>
        <v>0</v>
      </c>
      <c r="K207" s="48">
        <v>1.2684936360271064E-9</v>
      </c>
    </row>
    <row r="208" spans="1:11" x14ac:dyDescent="0.2">
      <c r="A208" s="49">
        <v>288.95999999999998</v>
      </c>
      <c r="B208" s="16">
        <v>3344.4</v>
      </c>
      <c r="C208" s="16">
        <v>3344.4</v>
      </c>
      <c r="D208" s="16">
        <v>3346.6</v>
      </c>
      <c r="E208" s="16">
        <v>3346.6</v>
      </c>
      <c r="F208" s="16">
        <v>3344.4</v>
      </c>
      <c r="H208" s="46">
        <f t="shared" si="2"/>
        <v>288.95999999999998</v>
      </c>
      <c r="I208" s="26">
        <f>$C$10*calc!T195*front!K208</f>
        <v>0</v>
      </c>
      <c r="K208" s="48">
        <v>1.2498004271732131E-9</v>
      </c>
    </row>
    <row r="209" spans="1:11" x14ac:dyDescent="0.2">
      <c r="A209" s="49">
        <v>289.43</v>
      </c>
      <c r="B209" s="16">
        <v>3321.4</v>
      </c>
      <c r="C209" s="16">
        <v>3321.4</v>
      </c>
      <c r="D209" s="16">
        <v>3327.8</v>
      </c>
      <c r="E209" s="16">
        <v>3327.8</v>
      </c>
      <c r="F209" s="16">
        <v>3321.4</v>
      </c>
      <c r="H209" s="46">
        <f t="shared" si="2"/>
        <v>289.43</v>
      </c>
      <c r="I209" s="26">
        <f>$C$10*calc!T196*front!K209</f>
        <v>0</v>
      </c>
      <c r="K209" s="48">
        <v>1.2315517207600363E-9</v>
      </c>
    </row>
    <row r="210" spans="1:11" x14ac:dyDescent="0.2">
      <c r="A210" s="49">
        <v>289.89999999999998</v>
      </c>
      <c r="B210" s="16">
        <v>3448.6</v>
      </c>
      <c r="C210" s="16">
        <v>3448.6</v>
      </c>
      <c r="D210" s="16">
        <v>3432.6</v>
      </c>
      <c r="E210" s="16">
        <v>3432.6</v>
      </c>
      <c r="F210" s="16">
        <v>3448.6</v>
      </c>
      <c r="H210" s="46">
        <f t="shared" si="2"/>
        <v>289.89999999999998</v>
      </c>
      <c r="I210" s="26">
        <f>$C$10*calc!T197*front!K210</f>
        <v>0</v>
      </c>
      <c r="K210" s="48">
        <v>1.2222037584327481E-9</v>
      </c>
    </row>
    <row r="211" spans="1:11" x14ac:dyDescent="0.2">
      <c r="A211" s="49">
        <v>290.36</v>
      </c>
      <c r="B211" s="16">
        <v>3339.2</v>
      </c>
      <c r="C211" s="16">
        <v>3339.2</v>
      </c>
      <c r="D211" s="16">
        <v>3335.6</v>
      </c>
      <c r="E211" s="16">
        <v>3335.6</v>
      </c>
      <c r="F211" s="16">
        <v>3339.2</v>
      </c>
      <c r="H211" s="46">
        <f t="shared" si="2"/>
        <v>290.36</v>
      </c>
      <c r="I211" s="26">
        <f>$C$10*calc!T198*front!K211</f>
        <v>0</v>
      </c>
      <c r="K211" s="48">
        <v>1.2000678254110295E-9</v>
      </c>
    </row>
    <row r="212" spans="1:11" x14ac:dyDescent="0.2">
      <c r="A212" s="49">
        <v>290.83</v>
      </c>
      <c r="B212" s="16">
        <v>3339.4</v>
      </c>
      <c r="C212" s="16">
        <v>3339.4</v>
      </c>
      <c r="D212" s="16">
        <v>3334</v>
      </c>
      <c r="E212" s="16">
        <v>3334</v>
      </c>
      <c r="F212" s="16">
        <v>3339.4</v>
      </c>
      <c r="H212" s="46">
        <f t="shared" ref="H212:H275" si="3">A212</f>
        <v>290.83</v>
      </c>
      <c r="I212" s="26">
        <f>$C$10*calc!T199*front!K212</f>
        <v>0</v>
      </c>
      <c r="K212" s="48">
        <v>1.1872671410358606E-9</v>
      </c>
    </row>
    <row r="213" spans="1:11" x14ac:dyDescent="0.2">
      <c r="A213" s="49">
        <v>291.3</v>
      </c>
      <c r="B213" s="16">
        <v>3440.6</v>
      </c>
      <c r="C213" s="16">
        <v>3440.6</v>
      </c>
      <c r="D213" s="16">
        <v>3437.6</v>
      </c>
      <c r="E213" s="16">
        <v>3437.6</v>
      </c>
      <c r="F213" s="16">
        <v>3440.6</v>
      </c>
      <c r="H213" s="46">
        <f t="shared" si="3"/>
        <v>291.3</v>
      </c>
      <c r="I213" s="26">
        <f>$C$10*calc!T200*front!K213</f>
        <v>0</v>
      </c>
      <c r="K213" s="48">
        <v>1.1858632889753803E-9</v>
      </c>
    </row>
    <row r="214" spans="1:11" x14ac:dyDescent="0.2">
      <c r="A214" s="49">
        <v>291.77</v>
      </c>
      <c r="B214" s="16">
        <v>3368.8</v>
      </c>
      <c r="C214" s="16">
        <v>3368.8</v>
      </c>
      <c r="D214" s="16">
        <v>3370</v>
      </c>
      <c r="E214" s="16">
        <v>3370</v>
      </c>
      <c r="F214" s="16">
        <v>3368.8</v>
      </c>
      <c r="H214" s="46">
        <f t="shared" si="3"/>
        <v>291.77</v>
      </c>
      <c r="I214" s="26">
        <f>$C$10*calc!T201*front!K214</f>
        <v>0</v>
      </c>
      <c r="K214" s="48">
        <v>1.1627761726756603E-9</v>
      </c>
    </row>
    <row r="215" spans="1:11" x14ac:dyDescent="0.2">
      <c r="A215" s="49">
        <v>292.24</v>
      </c>
      <c r="B215" s="16">
        <v>3429.6</v>
      </c>
      <c r="C215" s="16">
        <v>3429.6</v>
      </c>
      <c r="D215" s="16">
        <v>3419</v>
      </c>
      <c r="E215" s="16">
        <v>3419</v>
      </c>
      <c r="F215" s="16">
        <v>3429.6</v>
      </c>
      <c r="H215" s="46">
        <f t="shared" si="3"/>
        <v>292.24</v>
      </c>
      <c r="I215" s="26">
        <f>$C$10*calc!T202*front!K215</f>
        <v>0</v>
      </c>
      <c r="K215" s="48">
        <v>1.1471964270101544E-9</v>
      </c>
    </row>
    <row r="216" spans="1:11" x14ac:dyDescent="0.2">
      <c r="A216" s="49">
        <v>292.7</v>
      </c>
      <c r="B216" s="16">
        <v>3331.6</v>
      </c>
      <c r="C216" s="16">
        <v>3331.6</v>
      </c>
      <c r="D216" s="16">
        <v>3332.4</v>
      </c>
      <c r="E216" s="16">
        <v>3332.4</v>
      </c>
      <c r="F216" s="16">
        <v>3331.6</v>
      </c>
      <c r="H216" s="46">
        <f t="shared" si="3"/>
        <v>292.7</v>
      </c>
      <c r="I216" s="26">
        <f>$C$10*calc!T203*front!K216</f>
        <v>0</v>
      </c>
      <c r="K216" s="48">
        <v>1.1301678101156463E-9</v>
      </c>
    </row>
    <row r="217" spans="1:11" x14ac:dyDescent="0.2">
      <c r="A217" s="49">
        <v>293.17</v>
      </c>
      <c r="B217" s="16">
        <v>3370.4</v>
      </c>
      <c r="C217" s="16">
        <v>3370.4</v>
      </c>
      <c r="D217" s="16">
        <v>3370.4</v>
      </c>
      <c r="E217" s="16">
        <v>3370.4</v>
      </c>
      <c r="F217" s="16">
        <v>3370.4</v>
      </c>
      <c r="H217" s="46">
        <f t="shared" si="3"/>
        <v>293.17</v>
      </c>
      <c r="I217" s="26">
        <f>$C$10*calc!T204*front!K217</f>
        <v>0</v>
      </c>
      <c r="K217" s="48">
        <v>1.1231659151811142E-9</v>
      </c>
    </row>
    <row r="218" spans="1:11" x14ac:dyDescent="0.2">
      <c r="A218" s="49">
        <v>293.64</v>
      </c>
      <c r="B218" s="16">
        <v>3334.8</v>
      </c>
      <c r="C218" s="16">
        <v>3334.8</v>
      </c>
      <c r="D218" s="16">
        <v>3356</v>
      </c>
      <c r="E218" s="16">
        <v>3356</v>
      </c>
      <c r="F218" s="16">
        <v>3334.8</v>
      </c>
      <c r="H218" s="46">
        <f t="shared" si="3"/>
        <v>293.64</v>
      </c>
      <c r="I218" s="26">
        <f>$C$10*calc!T205*front!K218</f>
        <v>6.0667798072971497E-8</v>
      </c>
      <c r="K218" s="48">
        <v>1.104924285244407E-9</v>
      </c>
    </row>
    <row r="219" spans="1:11" x14ac:dyDescent="0.2">
      <c r="A219" s="49">
        <v>294.11</v>
      </c>
      <c r="B219" s="16">
        <v>3327.6</v>
      </c>
      <c r="C219" s="16">
        <v>3327.6</v>
      </c>
      <c r="D219" s="16">
        <v>3352.6</v>
      </c>
      <c r="E219" s="16">
        <v>3352.6</v>
      </c>
      <c r="F219" s="16">
        <v>3327.6</v>
      </c>
      <c r="H219" s="46">
        <f t="shared" si="3"/>
        <v>294.11</v>
      </c>
      <c r="I219" s="26">
        <f>$C$10*calc!T206*front!K219</f>
        <v>8.3726261781079083E-8</v>
      </c>
      <c r="K219" s="48">
        <v>1.0942723705542755E-9</v>
      </c>
    </row>
    <row r="220" spans="1:11" x14ac:dyDescent="0.2">
      <c r="A220" s="49">
        <v>294.58</v>
      </c>
      <c r="B220" s="16">
        <v>3360.8</v>
      </c>
      <c r="C220" s="16">
        <v>3360.8</v>
      </c>
      <c r="D220" s="16">
        <v>3366.2</v>
      </c>
      <c r="E220" s="16">
        <v>3366.2</v>
      </c>
      <c r="F220" s="16">
        <v>3360.8</v>
      </c>
      <c r="H220" s="46">
        <f t="shared" si="3"/>
        <v>294.58</v>
      </c>
      <c r="I220" s="26">
        <f>$C$10*calc!T207*front!K220</f>
        <v>0</v>
      </c>
      <c r="K220" s="48">
        <v>1.0877981390349175E-9</v>
      </c>
    </row>
    <row r="221" spans="1:11" x14ac:dyDescent="0.2">
      <c r="A221" s="49">
        <v>295.04000000000002</v>
      </c>
      <c r="B221" s="16">
        <v>3345</v>
      </c>
      <c r="C221" s="16">
        <v>3345</v>
      </c>
      <c r="D221" s="16">
        <v>3346.2</v>
      </c>
      <c r="E221" s="16">
        <v>3346.2</v>
      </c>
      <c r="F221" s="16">
        <v>3345</v>
      </c>
      <c r="H221" s="46">
        <f t="shared" si="3"/>
        <v>295.04000000000002</v>
      </c>
      <c r="I221" s="26">
        <f>$C$10*calc!T208*front!K221</f>
        <v>0</v>
      </c>
      <c r="K221" s="48">
        <v>1.0707104062090164E-9</v>
      </c>
    </row>
    <row r="222" spans="1:11" x14ac:dyDescent="0.2">
      <c r="A222" s="49">
        <v>295.51</v>
      </c>
      <c r="B222" s="16">
        <v>3345</v>
      </c>
      <c r="C222" s="16">
        <v>3345</v>
      </c>
      <c r="D222" s="16">
        <v>3329.8</v>
      </c>
      <c r="E222" s="16">
        <v>3329.8</v>
      </c>
      <c r="F222" s="16">
        <v>3345</v>
      </c>
      <c r="H222" s="46">
        <f t="shared" si="3"/>
        <v>295.51</v>
      </c>
      <c r="I222" s="26">
        <f>$C$10*calc!T209*front!K222</f>
        <v>0</v>
      </c>
      <c r="K222" s="48">
        <v>1.0555102627250141E-9</v>
      </c>
    </row>
    <row r="223" spans="1:11" x14ac:dyDescent="0.2">
      <c r="A223" s="49">
        <v>295.98</v>
      </c>
      <c r="B223" s="16">
        <v>3360.4</v>
      </c>
      <c r="C223" s="16">
        <v>3360.4</v>
      </c>
      <c r="D223" s="16">
        <v>3358.6</v>
      </c>
      <c r="E223" s="16">
        <v>3358.6</v>
      </c>
      <c r="F223" s="16">
        <v>3360.4</v>
      </c>
      <c r="H223" s="46">
        <f t="shared" si="3"/>
        <v>295.98</v>
      </c>
      <c r="I223" s="26">
        <f>$C$10*calc!T210*front!K223</f>
        <v>0</v>
      </c>
      <c r="K223" s="48">
        <v>1.0499496485777014E-9</v>
      </c>
    </row>
    <row r="224" spans="1:11" x14ac:dyDescent="0.2">
      <c r="A224" s="49">
        <v>296.45</v>
      </c>
      <c r="B224" s="16">
        <v>3342.8</v>
      </c>
      <c r="C224" s="16">
        <v>3342.8</v>
      </c>
      <c r="D224" s="16">
        <v>3347.2</v>
      </c>
      <c r="E224" s="16">
        <v>3347.2</v>
      </c>
      <c r="F224" s="16">
        <v>3342.8</v>
      </c>
      <c r="H224" s="46">
        <f t="shared" si="3"/>
        <v>296.45</v>
      </c>
      <c r="I224" s="26">
        <f>$C$10*calc!T211*front!K224</f>
        <v>0</v>
      </c>
      <c r="K224" s="48">
        <v>1.0362746429391425E-9</v>
      </c>
    </row>
    <row r="225" spans="1:11" x14ac:dyDescent="0.2">
      <c r="A225" s="49">
        <v>296.91000000000003</v>
      </c>
      <c r="B225" s="16">
        <v>3351</v>
      </c>
      <c r="C225" s="16">
        <v>3351</v>
      </c>
      <c r="D225" s="16">
        <v>3360.2</v>
      </c>
      <c r="E225" s="16">
        <v>3360.2</v>
      </c>
      <c r="F225" s="16">
        <v>3351</v>
      </c>
      <c r="H225" s="46">
        <f t="shared" si="3"/>
        <v>296.91000000000003</v>
      </c>
      <c r="I225" s="26">
        <f>$C$10*calc!T212*front!K225</f>
        <v>0</v>
      </c>
      <c r="K225" s="48">
        <v>1.0271803079958409E-9</v>
      </c>
    </row>
    <row r="226" spans="1:11" x14ac:dyDescent="0.2">
      <c r="A226" s="49">
        <v>297.38</v>
      </c>
      <c r="B226" s="16">
        <v>3341.6</v>
      </c>
      <c r="C226" s="16">
        <v>3341.6</v>
      </c>
      <c r="D226" s="16">
        <v>3352.4</v>
      </c>
      <c r="E226" s="16">
        <v>3352.4</v>
      </c>
      <c r="F226" s="16">
        <v>3341.6</v>
      </c>
      <c r="H226" s="46">
        <f t="shared" si="3"/>
        <v>297.38</v>
      </c>
      <c r="I226" s="26">
        <f>$C$10*calc!T213*front!K226</f>
        <v>5.4156176550537907E-9</v>
      </c>
      <c r="K226" s="48">
        <v>1.0200042178317621E-9</v>
      </c>
    </row>
    <row r="227" spans="1:11" x14ac:dyDescent="0.2">
      <c r="A227" s="49">
        <v>297.85000000000002</v>
      </c>
      <c r="B227" s="16">
        <v>3317.8</v>
      </c>
      <c r="C227" s="16">
        <v>3317.8</v>
      </c>
      <c r="D227" s="16">
        <v>3322.6</v>
      </c>
      <c r="E227" s="16">
        <v>3322.6</v>
      </c>
      <c r="F227" s="16">
        <v>3317.8</v>
      </c>
      <c r="H227" s="46">
        <f t="shared" si="3"/>
        <v>297.85000000000002</v>
      </c>
      <c r="I227" s="26">
        <f>$C$10*calc!T214*front!K227</f>
        <v>0</v>
      </c>
      <c r="K227" s="48">
        <v>1.0036347735677697E-9</v>
      </c>
    </row>
    <row r="228" spans="1:11" x14ac:dyDescent="0.2">
      <c r="A228" s="49">
        <v>298.32</v>
      </c>
      <c r="B228" s="16">
        <v>3351.6</v>
      </c>
      <c r="C228" s="16">
        <v>3351.6</v>
      </c>
      <c r="D228" s="16">
        <v>3357.8</v>
      </c>
      <c r="E228" s="16">
        <v>3357.8</v>
      </c>
      <c r="F228" s="16">
        <v>3351.6</v>
      </c>
      <c r="H228" s="46">
        <f t="shared" si="3"/>
        <v>298.32</v>
      </c>
      <c r="I228" s="26">
        <f>$C$10*calc!T215*front!K228</f>
        <v>0</v>
      </c>
      <c r="K228" s="48">
        <v>1.0011589244561839E-9</v>
      </c>
    </row>
    <row r="229" spans="1:11" x14ac:dyDescent="0.2">
      <c r="A229" s="49">
        <v>298.79000000000002</v>
      </c>
      <c r="B229" s="16">
        <v>3384</v>
      </c>
      <c r="C229" s="16">
        <v>3384</v>
      </c>
      <c r="D229" s="16">
        <v>3387.8</v>
      </c>
      <c r="E229" s="16">
        <v>3387.8</v>
      </c>
      <c r="F229" s="16">
        <v>3384</v>
      </c>
      <c r="H229" s="46">
        <f t="shared" si="3"/>
        <v>298.79000000000002</v>
      </c>
      <c r="I229" s="26">
        <f>$C$10*calc!T216*front!K229</f>
        <v>0</v>
      </c>
      <c r="K229" s="48">
        <v>9.9183541804473924E-10</v>
      </c>
    </row>
    <row r="230" spans="1:11" x14ac:dyDescent="0.2">
      <c r="A230" s="49">
        <v>299.25</v>
      </c>
      <c r="B230" s="16">
        <v>3344.8</v>
      </c>
      <c r="C230" s="16">
        <v>3344.8</v>
      </c>
      <c r="D230" s="16">
        <v>3345.2</v>
      </c>
      <c r="E230" s="16">
        <v>3345.2</v>
      </c>
      <c r="F230" s="16">
        <v>3344.8</v>
      </c>
      <c r="H230" s="46">
        <f t="shared" si="3"/>
        <v>299.25</v>
      </c>
      <c r="I230" s="26">
        <f>$C$10*calc!T217*front!K230</f>
        <v>0</v>
      </c>
      <c r="K230" s="48">
        <v>9.8127187858239892E-10</v>
      </c>
    </row>
    <row r="231" spans="1:11" x14ac:dyDescent="0.2">
      <c r="A231" s="49">
        <v>299.72000000000003</v>
      </c>
      <c r="B231" s="16">
        <v>3370.2</v>
      </c>
      <c r="C231" s="16">
        <v>3370.2</v>
      </c>
      <c r="D231" s="16">
        <v>3365.4</v>
      </c>
      <c r="E231" s="16">
        <v>3365.4</v>
      </c>
      <c r="F231" s="16">
        <v>3370.2</v>
      </c>
      <c r="H231" s="46">
        <f t="shared" si="3"/>
        <v>299.72000000000003</v>
      </c>
      <c r="I231" s="26">
        <f>$C$10*calc!T218*front!K231</f>
        <v>0</v>
      </c>
      <c r="K231" s="48">
        <v>9.757595937445823E-10</v>
      </c>
    </row>
    <row r="232" spans="1:11" x14ac:dyDescent="0.2">
      <c r="A232" s="49">
        <v>300.19</v>
      </c>
      <c r="B232" s="16">
        <v>3310.2</v>
      </c>
      <c r="C232" s="16">
        <v>3310.2</v>
      </c>
      <c r="D232" s="16">
        <v>3305</v>
      </c>
      <c r="E232" s="16">
        <v>3305</v>
      </c>
      <c r="F232" s="16">
        <v>3310.2</v>
      </c>
      <c r="H232" s="46">
        <f t="shared" si="3"/>
        <v>300.19</v>
      </c>
      <c r="I232" s="26">
        <f>$C$10*calc!T219*front!K232</f>
        <v>0</v>
      </c>
      <c r="K232" s="48">
        <v>9.6049920786083084E-10</v>
      </c>
    </row>
    <row r="233" spans="1:11" x14ac:dyDescent="0.2">
      <c r="A233" s="49">
        <v>300.66000000000003</v>
      </c>
      <c r="B233" s="16">
        <v>3373.8</v>
      </c>
      <c r="C233" s="16">
        <v>3373.8</v>
      </c>
      <c r="D233" s="16">
        <v>3382.8</v>
      </c>
      <c r="E233" s="16">
        <v>3382.8</v>
      </c>
      <c r="F233" s="16">
        <v>3373.8</v>
      </c>
      <c r="H233" s="46">
        <f t="shared" si="3"/>
        <v>300.66000000000003</v>
      </c>
      <c r="I233" s="26">
        <f>$C$10*calc!T220*front!K233</f>
        <v>4.7399677053681567E-9</v>
      </c>
      <c r="K233" s="48">
        <v>9.5710590361438342E-10</v>
      </c>
    </row>
    <row r="234" spans="1:11" x14ac:dyDescent="0.2">
      <c r="A234" s="49">
        <v>301.12</v>
      </c>
      <c r="B234" s="16">
        <v>3329.2</v>
      </c>
      <c r="C234" s="16">
        <v>3329.2</v>
      </c>
      <c r="D234" s="16">
        <v>3326.2</v>
      </c>
      <c r="E234" s="16">
        <v>3326.2</v>
      </c>
      <c r="F234" s="16">
        <v>3329.2</v>
      </c>
      <c r="H234" s="46">
        <f t="shared" si="3"/>
        <v>301.12</v>
      </c>
      <c r="I234" s="26">
        <f>$C$10*calc!T221*front!K234</f>
        <v>0</v>
      </c>
      <c r="K234" s="48">
        <v>9.4466381022786359E-10</v>
      </c>
    </row>
    <row r="235" spans="1:11" x14ac:dyDescent="0.2">
      <c r="A235" s="49">
        <v>301.58999999999997</v>
      </c>
      <c r="B235" s="16">
        <v>3356</v>
      </c>
      <c r="C235" s="16">
        <v>3356</v>
      </c>
      <c r="D235" s="16">
        <v>3346.6</v>
      </c>
      <c r="E235" s="16">
        <v>3346.6</v>
      </c>
      <c r="F235" s="16">
        <v>3356</v>
      </c>
      <c r="H235" s="46">
        <f t="shared" si="3"/>
        <v>301.58999999999997</v>
      </c>
      <c r="I235" s="26">
        <f>$C$10*calc!T222*front!K235</f>
        <v>0</v>
      </c>
      <c r="K235" s="48">
        <v>9.3762718037327171E-10</v>
      </c>
    </row>
    <row r="236" spans="1:11" x14ac:dyDescent="0.2">
      <c r="A236" s="49">
        <v>302.06</v>
      </c>
      <c r="B236" s="16">
        <v>3336.8</v>
      </c>
      <c r="C236" s="16">
        <v>3336.8</v>
      </c>
      <c r="D236" s="16">
        <v>3337</v>
      </c>
      <c r="E236" s="16">
        <v>3337</v>
      </c>
      <c r="F236" s="16">
        <v>3336.8</v>
      </c>
      <c r="H236" s="46">
        <f t="shared" si="3"/>
        <v>302.06</v>
      </c>
      <c r="I236" s="26">
        <f>$C$10*calc!T223*front!K236</f>
        <v>0</v>
      </c>
      <c r="K236" s="48">
        <v>9.3128643138747297E-10</v>
      </c>
    </row>
    <row r="237" spans="1:11" x14ac:dyDescent="0.2">
      <c r="A237" s="49">
        <v>302.52</v>
      </c>
      <c r="B237" s="16">
        <v>3369.6</v>
      </c>
      <c r="C237" s="16">
        <v>3369.6</v>
      </c>
      <c r="D237" s="16">
        <v>3365.2</v>
      </c>
      <c r="E237" s="16">
        <v>3365.2</v>
      </c>
      <c r="F237" s="16">
        <v>3369.6</v>
      </c>
      <c r="H237" s="46">
        <f t="shared" si="3"/>
        <v>302.52</v>
      </c>
      <c r="I237" s="26">
        <f>$C$10*calc!T224*front!K237</f>
        <v>0</v>
      </c>
      <c r="K237" s="48">
        <v>9.3286072861060227E-10</v>
      </c>
    </row>
    <row r="238" spans="1:11" x14ac:dyDescent="0.2">
      <c r="A238" s="49">
        <v>302.99</v>
      </c>
      <c r="B238" s="16">
        <v>3396.4</v>
      </c>
      <c r="C238" s="16">
        <v>3396.4</v>
      </c>
      <c r="D238" s="16">
        <v>3405.6</v>
      </c>
      <c r="E238" s="16">
        <v>3405.6</v>
      </c>
      <c r="F238" s="16">
        <v>3396.4</v>
      </c>
      <c r="H238" s="46">
        <f t="shared" si="3"/>
        <v>302.99</v>
      </c>
      <c r="I238" s="26">
        <f>$C$10*calc!T225*front!K238</f>
        <v>1.7543521243445902E-9</v>
      </c>
      <c r="K238" s="48">
        <v>9.2850387640707015E-10</v>
      </c>
    </row>
    <row r="239" spans="1:11" x14ac:dyDescent="0.2">
      <c r="A239" s="49">
        <v>303.45999999999998</v>
      </c>
      <c r="B239" s="16">
        <v>3331</v>
      </c>
      <c r="C239" s="16">
        <v>3331</v>
      </c>
      <c r="D239" s="16">
        <v>3339</v>
      </c>
      <c r="E239" s="16">
        <v>3339</v>
      </c>
      <c r="F239" s="16">
        <v>3331</v>
      </c>
      <c r="H239" s="46">
        <f t="shared" si="3"/>
        <v>303.45999999999998</v>
      </c>
      <c r="I239" s="26">
        <f>$C$10*calc!T226*front!K239</f>
        <v>0</v>
      </c>
      <c r="K239" s="48">
        <v>9.1452823602762048E-10</v>
      </c>
    </row>
    <row r="240" spans="1:11" x14ac:dyDescent="0.2">
      <c r="A240" s="49">
        <v>303.93</v>
      </c>
      <c r="B240" s="16">
        <v>3371.2</v>
      </c>
      <c r="C240" s="16">
        <v>3371.2</v>
      </c>
      <c r="D240" s="16">
        <v>3368</v>
      </c>
      <c r="E240" s="16">
        <v>3368</v>
      </c>
      <c r="F240" s="16">
        <v>3371.2</v>
      </c>
      <c r="H240" s="46">
        <f t="shared" si="3"/>
        <v>303.93</v>
      </c>
      <c r="I240" s="26">
        <f>$C$10*calc!T227*front!K240</f>
        <v>0</v>
      </c>
      <c r="K240" s="48">
        <v>9.082219152329188E-10</v>
      </c>
    </row>
    <row r="241" spans="1:11" x14ac:dyDescent="0.2">
      <c r="A241" s="49">
        <v>304.39</v>
      </c>
      <c r="B241" s="16">
        <v>3334.2</v>
      </c>
      <c r="C241" s="16">
        <v>3334.2</v>
      </c>
      <c r="D241" s="16">
        <v>3337.2</v>
      </c>
      <c r="E241" s="16">
        <v>3337.2</v>
      </c>
      <c r="F241" s="16">
        <v>3334.2</v>
      </c>
      <c r="H241" s="46">
        <f t="shared" si="3"/>
        <v>304.39</v>
      </c>
      <c r="I241" s="26">
        <f>$C$10*calc!T228*front!K241</f>
        <v>0</v>
      </c>
      <c r="K241" s="48">
        <v>8.991131142289855E-10</v>
      </c>
    </row>
    <row r="242" spans="1:11" x14ac:dyDescent="0.2">
      <c r="A242" s="49">
        <v>304.86</v>
      </c>
      <c r="B242" s="16">
        <v>3362.6</v>
      </c>
      <c r="C242" s="16">
        <v>3362.6</v>
      </c>
      <c r="D242" s="16">
        <v>3366.8</v>
      </c>
      <c r="E242" s="16">
        <v>3366.8</v>
      </c>
      <c r="F242" s="16">
        <v>3362.6</v>
      </c>
      <c r="H242" s="46">
        <f t="shared" si="3"/>
        <v>304.86</v>
      </c>
      <c r="I242" s="26">
        <f>$C$10*calc!T229*front!K242</f>
        <v>0</v>
      </c>
      <c r="K242" s="48">
        <v>8.9095106685191563E-10</v>
      </c>
    </row>
    <row r="243" spans="1:11" x14ac:dyDescent="0.2">
      <c r="A243" s="49">
        <v>305.33</v>
      </c>
      <c r="B243" s="16">
        <v>3356.6</v>
      </c>
      <c r="C243" s="16">
        <v>3356.6</v>
      </c>
      <c r="D243" s="16">
        <v>3358.6</v>
      </c>
      <c r="E243" s="16">
        <v>3358.6</v>
      </c>
      <c r="F243" s="16">
        <v>3356.6</v>
      </c>
      <c r="H243" s="46">
        <f t="shared" si="3"/>
        <v>305.33</v>
      </c>
      <c r="I243" s="26">
        <f>$C$10*calc!T230*front!K243</f>
        <v>0</v>
      </c>
      <c r="K243" s="48">
        <v>8.8846429885556799E-10</v>
      </c>
    </row>
    <row r="244" spans="1:11" x14ac:dyDescent="0.2">
      <c r="A244" s="49">
        <v>305.8</v>
      </c>
      <c r="B244" s="16">
        <v>3338.8</v>
      </c>
      <c r="C244" s="16">
        <v>3338.8</v>
      </c>
      <c r="D244" s="16">
        <v>3337.4</v>
      </c>
      <c r="E244" s="16">
        <v>3337.4</v>
      </c>
      <c r="F244" s="16">
        <v>3338.8</v>
      </c>
      <c r="H244" s="46">
        <f t="shared" si="3"/>
        <v>305.8</v>
      </c>
      <c r="I244" s="26">
        <f>$C$10*calc!T231*front!K244</f>
        <v>0</v>
      </c>
      <c r="K244" s="48">
        <v>8.7914118811258731E-10</v>
      </c>
    </row>
    <row r="245" spans="1:11" x14ac:dyDescent="0.2">
      <c r="A245" s="49">
        <v>306.26</v>
      </c>
      <c r="B245" s="16">
        <v>3345.2</v>
      </c>
      <c r="C245" s="16">
        <v>3345.2</v>
      </c>
      <c r="D245" s="16">
        <v>3355.2</v>
      </c>
      <c r="E245" s="16">
        <v>3355.2</v>
      </c>
      <c r="F245" s="16">
        <v>3345.2</v>
      </c>
      <c r="H245" s="46">
        <f t="shared" si="3"/>
        <v>306.26</v>
      </c>
      <c r="I245" s="26">
        <f>$C$10*calc!T232*front!K245</f>
        <v>2.3574258414783139E-9</v>
      </c>
      <c r="K245" s="48">
        <v>8.7609824665922354E-10</v>
      </c>
    </row>
    <row r="246" spans="1:11" x14ac:dyDescent="0.2">
      <c r="A246" s="49">
        <v>306.73</v>
      </c>
      <c r="B246" s="16">
        <v>3361</v>
      </c>
      <c r="C246" s="16">
        <v>3361</v>
      </c>
      <c r="D246" s="16">
        <v>3353</v>
      </c>
      <c r="E246" s="16">
        <v>3353</v>
      </c>
      <c r="F246" s="16">
        <v>3361</v>
      </c>
      <c r="H246" s="46">
        <f t="shared" si="3"/>
        <v>306.73</v>
      </c>
      <c r="I246" s="26">
        <f>$C$10*calc!T233*front!K246</f>
        <v>0</v>
      </c>
      <c r="K246" s="48">
        <v>8.6461170398887998E-10</v>
      </c>
    </row>
    <row r="247" spans="1:11" x14ac:dyDescent="0.2">
      <c r="A247" s="49">
        <v>307.2</v>
      </c>
      <c r="B247" s="16">
        <v>3397.4</v>
      </c>
      <c r="C247" s="16">
        <v>3397.4</v>
      </c>
      <c r="D247" s="16">
        <v>3393.8</v>
      </c>
      <c r="E247" s="16">
        <v>3393.8</v>
      </c>
      <c r="F247" s="16">
        <v>3397.4</v>
      </c>
      <c r="H247" s="46">
        <f t="shared" si="3"/>
        <v>307.2</v>
      </c>
      <c r="I247" s="26">
        <f>$C$10*calc!T234*front!K247</f>
        <v>0</v>
      </c>
      <c r="K247" s="48">
        <v>8.6387638674349743E-10</v>
      </c>
    </row>
    <row r="248" spans="1:11" x14ac:dyDescent="0.2">
      <c r="A248" s="49">
        <v>307.66000000000003</v>
      </c>
      <c r="B248" s="16">
        <v>3380.4</v>
      </c>
      <c r="C248" s="16">
        <v>3380.4</v>
      </c>
      <c r="D248" s="16">
        <v>3389.8</v>
      </c>
      <c r="E248" s="16">
        <v>3389.8</v>
      </c>
      <c r="F248" s="16">
        <v>3380.4</v>
      </c>
      <c r="H248" s="46">
        <f t="shared" si="3"/>
        <v>307.66000000000003</v>
      </c>
      <c r="I248" s="26">
        <f>$C$10*calc!T235*front!K248</f>
        <v>0</v>
      </c>
      <c r="K248" s="48">
        <v>8.5238235539957968E-10</v>
      </c>
    </row>
    <row r="249" spans="1:11" x14ac:dyDescent="0.2">
      <c r="A249" s="49">
        <v>308.13</v>
      </c>
      <c r="B249" s="16">
        <v>3357</v>
      </c>
      <c r="C249" s="16">
        <v>3357</v>
      </c>
      <c r="D249" s="16">
        <v>3362</v>
      </c>
      <c r="E249" s="16">
        <v>3362</v>
      </c>
      <c r="F249" s="16">
        <v>3357</v>
      </c>
      <c r="H249" s="46">
        <f t="shared" si="3"/>
        <v>308.13</v>
      </c>
      <c r="I249" s="26">
        <f>$C$10*calc!T236*front!K249</f>
        <v>0</v>
      </c>
      <c r="K249" s="48">
        <v>8.4904582962496791E-10</v>
      </c>
    </row>
    <row r="250" spans="1:11" x14ac:dyDescent="0.2">
      <c r="A250" s="49">
        <v>308.60000000000002</v>
      </c>
      <c r="B250" s="16">
        <v>3363.2</v>
      </c>
      <c r="C250" s="16">
        <v>3363.2</v>
      </c>
      <c r="D250" s="16">
        <v>3357.8</v>
      </c>
      <c r="E250" s="16">
        <v>3357.8</v>
      </c>
      <c r="F250" s="16">
        <v>3363.2</v>
      </c>
      <c r="H250" s="46">
        <f t="shared" si="3"/>
        <v>308.60000000000002</v>
      </c>
      <c r="I250" s="26">
        <f>$C$10*calc!T237*front!K250</f>
        <v>0</v>
      </c>
      <c r="K250" s="48">
        <v>8.4078989888609472E-10</v>
      </c>
    </row>
    <row r="251" spans="1:11" x14ac:dyDescent="0.2">
      <c r="A251" s="49">
        <v>309.07</v>
      </c>
      <c r="B251" s="16">
        <v>3360.4</v>
      </c>
      <c r="C251" s="16">
        <v>3360.4</v>
      </c>
      <c r="D251" s="16">
        <v>3371.8</v>
      </c>
      <c r="E251" s="16">
        <v>3371.8</v>
      </c>
      <c r="F251" s="16">
        <v>3360.4</v>
      </c>
      <c r="H251" s="46">
        <f t="shared" si="3"/>
        <v>309.07</v>
      </c>
      <c r="I251" s="26">
        <f>$C$10*calc!T238*front!K251</f>
        <v>9.91054394446947E-9</v>
      </c>
      <c r="K251" s="48">
        <v>8.3566772421074528E-10</v>
      </c>
    </row>
    <row r="252" spans="1:11" x14ac:dyDescent="0.2">
      <c r="A252" s="49">
        <v>309.52999999999997</v>
      </c>
      <c r="B252" s="16">
        <v>3335.4</v>
      </c>
      <c r="C252" s="16">
        <v>3335.4</v>
      </c>
      <c r="D252" s="16">
        <v>3342.4</v>
      </c>
      <c r="E252" s="16">
        <v>3342.4</v>
      </c>
      <c r="F252" s="16">
        <v>3335.4</v>
      </c>
      <c r="H252" s="46">
        <f t="shared" si="3"/>
        <v>309.52999999999997</v>
      </c>
      <c r="I252" s="26">
        <f>$C$10*calc!T239*front!K252</f>
        <v>0</v>
      </c>
      <c r="K252" s="48">
        <v>8.2848291981103421E-10</v>
      </c>
    </row>
    <row r="253" spans="1:11" x14ac:dyDescent="0.2">
      <c r="A253" s="49">
        <v>310</v>
      </c>
      <c r="B253" s="16">
        <v>3390</v>
      </c>
      <c r="C253" s="16">
        <v>3390</v>
      </c>
      <c r="D253" s="16">
        <v>3391.8</v>
      </c>
      <c r="E253" s="16">
        <v>3391.8</v>
      </c>
      <c r="F253" s="16">
        <v>3390</v>
      </c>
      <c r="H253" s="46">
        <f t="shared" si="3"/>
        <v>310</v>
      </c>
      <c r="I253" s="26">
        <f>$C$10*calc!T240*front!K253</f>
        <v>0</v>
      </c>
      <c r="K253" s="48">
        <v>8.2783897953289826E-10</v>
      </c>
    </row>
    <row r="254" spans="1:11" x14ac:dyDescent="0.2">
      <c r="A254" s="49">
        <v>310.47000000000003</v>
      </c>
      <c r="B254" s="16">
        <v>3354.2</v>
      </c>
      <c r="C254" s="16">
        <v>3354.2</v>
      </c>
      <c r="D254" s="16">
        <v>3350</v>
      </c>
      <c r="E254" s="16">
        <v>3350</v>
      </c>
      <c r="F254" s="16">
        <v>3354.2</v>
      </c>
      <c r="H254" s="46">
        <f t="shared" si="3"/>
        <v>310.47000000000003</v>
      </c>
      <c r="I254" s="26">
        <f>$C$10*calc!T241*front!K254</f>
        <v>0</v>
      </c>
      <c r="K254" s="48">
        <v>8.2114833004392216E-10</v>
      </c>
    </row>
    <row r="255" spans="1:11" x14ac:dyDescent="0.2">
      <c r="A255" s="49">
        <v>310.93</v>
      </c>
      <c r="B255" s="16">
        <v>3356.6</v>
      </c>
      <c r="C255" s="16">
        <v>3356.6</v>
      </c>
      <c r="D255" s="16">
        <v>3360.4</v>
      </c>
      <c r="E255" s="16">
        <v>3360.4</v>
      </c>
      <c r="F255" s="16">
        <v>3356.6</v>
      </c>
      <c r="H255" s="46">
        <f t="shared" si="3"/>
        <v>310.93</v>
      </c>
      <c r="I255" s="26">
        <f>$C$10*calc!T242*front!K255</f>
        <v>0</v>
      </c>
      <c r="K255" s="48">
        <v>8.157511457661981E-10</v>
      </c>
    </row>
    <row r="256" spans="1:11" x14ac:dyDescent="0.2">
      <c r="A256" s="49">
        <v>311.39999999999998</v>
      </c>
      <c r="B256" s="16">
        <v>3326.2</v>
      </c>
      <c r="C256" s="16">
        <v>3326.2</v>
      </c>
      <c r="D256" s="16">
        <v>3338.4</v>
      </c>
      <c r="E256" s="16">
        <v>3338.4</v>
      </c>
      <c r="F256" s="16">
        <v>3326.2</v>
      </c>
      <c r="H256" s="46">
        <f t="shared" si="3"/>
        <v>311.39999999999998</v>
      </c>
      <c r="I256" s="26">
        <f>$C$10*calc!T243*front!K256</f>
        <v>1.1816850494247122E-8</v>
      </c>
      <c r="K256" s="48">
        <v>8.092347488956453E-10</v>
      </c>
    </row>
    <row r="257" spans="1:11" x14ac:dyDescent="0.2">
      <c r="A257" s="49">
        <v>311.87</v>
      </c>
      <c r="B257" s="16">
        <v>3376.8</v>
      </c>
      <c r="C257" s="16">
        <v>3376.8</v>
      </c>
      <c r="D257" s="16">
        <v>3373.2</v>
      </c>
      <c r="E257" s="16">
        <v>3373.2</v>
      </c>
      <c r="F257" s="16">
        <v>3376.8</v>
      </c>
      <c r="H257" s="46">
        <f t="shared" si="3"/>
        <v>311.87</v>
      </c>
      <c r="I257" s="26">
        <f>$C$10*calc!T244*front!K257</f>
        <v>0</v>
      </c>
      <c r="K257" s="48">
        <v>8.0938474368201693E-10</v>
      </c>
    </row>
    <row r="258" spans="1:11" x14ac:dyDescent="0.2">
      <c r="A258" s="49">
        <v>312.33</v>
      </c>
      <c r="B258" s="16">
        <v>3366.4</v>
      </c>
      <c r="C258" s="16">
        <v>3366.4</v>
      </c>
      <c r="D258" s="16">
        <v>3370</v>
      </c>
      <c r="E258" s="16">
        <v>3370</v>
      </c>
      <c r="F258" s="16">
        <v>3366.4</v>
      </c>
      <c r="H258" s="46">
        <f t="shared" si="3"/>
        <v>312.33</v>
      </c>
      <c r="I258" s="26">
        <f>$C$10*calc!T245*front!K258</f>
        <v>0</v>
      </c>
      <c r="K258" s="48">
        <v>8.0309886180908612E-10</v>
      </c>
    </row>
    <row r="259" spans="1:11" x14ac:dyDescent="0.2">
      <c r="A259" s="49">
        <v>312.8</v>
      </c>
      <c r="B259" s="16">
        <v>3370.4</v>
      </c>
      <c r="C259" s="16">
        <v>3370.4</v>
      </c>
      <c r="D259" s="16">
        <v>3363.4</v>
      </c>
      <c r="E259" s="16">
        <v>3363.4</v>
      </c>
      <c r="F259" s="16">
        <v>3370.4</v>
      </c>
      <c r="H259" s="46">
        <f t="shared" si="3"/>
        <v>312.8</v>
      </c>
      <c r="I259" s="26">
        <f>$C$10*calc!T246*front!K259</f>
        <v>0</v>
      </c>
      <c r="K259" s="48">
        <v>7.9397677584169483E-10</v>
      </c>
    </row>
    <row r="260" spans="1:11" x14ac:dyDescent="0.2">
      <c r="A260" s="49">
        <v>313.27</v>
      </c>
      <c r="B260" s="16">
        <v>3331.2</v>
      </c>
      <c r="C260" s="16">
        <v>3331.2</v>
      </c>
      <c r="D260" s="16">
        <v>3324.6</v>
      </c>
      <c r="E260" s="16">
        <v>3324.6</v>
      </c>
      <c r="F260" s="16">
        <v>3331.2</v>
      </c>
      <c r="H260" s="46">
        <f t="shared" si="3"/>
        <v>313.27</v>
      </c>
      <c r="I260" s="26">
        <f>$C$10*calc!T247*front!K260</f>
        <v>0</v>
      </c>
      <c r="K260" s="48">
        <v>7.947680082266517E-10</v>
      </c>
    </row>
    <row r="261" spans="1:11" x14ac:dyDescent="0.2">
      <c r="A261" s="49">
        <v>313.73</v>
      </c>
      <c r="B261" s="16">
        <v>3358.6</v>
      </c>
      <c r="C261" s="16">
        <v>3358.6</v>
      </c>
      <c r="D261" s="16">
        <v>3372.2</v>
      </c>
      <c r="E261" s="16">
        <v>3372.2</v>
      </c>
      <c r="F261" s="16">
        <v>3358.6</v>
      </c>
      <c r="H261" s="46">
        <f t="shared" si="3"/>
        <v>313.73</v>
      </c>
      <c r="I261" s="26">
        <f>$C$10*calc!T248*front!K261</f>
        <v>1.1788396882108262E-8</v>
      </c>
      <c r="K261" s="48">
        <v>7.9283695125453539E-10</v>
      </c>
    </row>
    <row r="262" spans="1:11" x14ac:dyDescent="0.2">
      <c r="A262" s="49">
        <v>314.2</v>
      </c>
      <c r="B262" s="16">
        <v>3366.6</v>
      </c>
      <c r="C262" s="16">
        <v>3366.6</v>
      </c>
      <c r="D262" s="16">
        <v>3374</v>
      </c>
      <c r="E262" s="16">
        <v>3374</v>
      </c>
      <c r="F262" s="16">
        <v>3366.6</v>
      </c>
      <c r="H262" s="46">
        <f t="shared" si="3"/>
        <v>314.2</v>
      </c>
      <c r="I262" s="26">
        <f>$C$10*calc!T249*front!K262</f>
        <v>0</v>
      </c>
      <c r="K262" s="48">
        <v>7.8082540472074815E-10</v>
      </c>
    </row>
    <row r="263" spans="1:11" x14ac:dyDescent="0.2">
      <c r="A263" s="49">
        <v>314.67</v>
      </c>
      <c r="B263" s="16">
        <v>3327.8</v>
      </c>
      <c r="C263" s="16">
        <v>3327.8</v>
      </c>
      <c r="D263" s="16">
        <v>3340</v>
      </c>
      <c r="E263" s="16">
        <v>3340</v>
      </c>
      <c r="F263" s="16">
        <v>3327.8</v>
      </c>
      <c r="H263" s="46">
        <f t="shared" si="3"/>
        <v>314.67</v>
      </c>
      <c r="I263" s="26">
        <f>$C$10*calc!T250*front!K263</f>
        <v>8.4440093316458018E-9</v>
      </c>
      <c r="K263" s="48">
        <v>7.7153380079033715E-10</v>
      </c>
    </row>
    <row r="264" spans="1:11" x14ac:dyDescent="0.2">
      <c r="A264" s="49">
        <v>315.13</v>
      </c>
      <c r="B264" s="16">
        <v>3341.4</v>
      </c>
      <c r="C264" s="16">
        <v>3341.4</v>
      </c>
      <c r="D264" s="16">
        <v>3337.8</v>
      </c>
      <c r="E264" s="16">
        <v>3337.8</v>
      </c>
      <c r="F264" s="16">
        <v>3341.4</v>
      </c>
      <c r="H264" s="46">
        <f t="shared" si="3"/>
        <v>315.13</v>
      </c>
      <c r="I264" s="26">
        <f>$C$10*calc!T251*front!K264</f>
        <v>0</v>
      </c>
      <c r="K264" s="48">
        <v>7.6993865473807836E-10</v>
      </c>
    </row>
    <row r="265" spans="1:11" x14ac:dyDescent="0.2">
      <c r="A265" s="49">
        <v>315.60000000000002</v>
      </c>
      <c r="B265" s="16">
        <v>3327.4</v>
      </c>
      <c r="C265" s="16">
        <v>3327.4</v>
      </c>
      <c r="D265" s="16">
        <v>3336.2</v>
      </c>
      <c r="E265" s="16">
        <v>3336.2</v>
      </c>
      <c r="F265" s="16">
        <v>3327.4</v>
      </c>
      <c r="H265" s="46">
        <f t="shared" si="3"/>
        <v>315.60000000000002</v>
      </c>
      <c r="I265" s="26">
        <f>$C$10*calc!T252*front!K265</f>
        <v>0</v>
      </c>
      <c r="K265" s="48">
        <v>7.6959397635351114E-10</v>
      </c>
    </row>
    <row r="266" spans="1:11" x14ac:dyDescent="0.2">
      <c r="A266" s="49">
        <v>316.07</v>
      </c>
      <c r="B266" s="16">
        <v>3360.4</v>
      </c>
      <c r="C266" s="16">
        <v>3360.4</v>
      </c>
      <c r="D266" s="16">
        <v>3358</v>
      </c>
      <c r="E266" s="16">
        <v>3358</v>
      </c>
      <c r="F266" s="16">
        <v>3360.4</v>
      </c>
      <c r="H266" s="46">
        <f t="shared" si="3"/>
        <v>316.07</v>
      </c>
      <c r="I266" s="26">
        <f>$C$10*calc!T253*front!K266</f>
        <v>0</v>
      </c>
      <c r="K266" s="48">
        <v>7.6646883194267255E-10</v>
      </c>
    </row>
    <row r="267" spans="1:11" x14ac:dyDescent="0.2">
      <c r="A267" s="49">
        <v>316.52999999999997</v>
      </c>
      <c r="B267" s="16">
        <v>3366</v>
      </c>
      <c r="C267" s="16">
        <v>3366</v>
      </c>
      <c r="D267" s="16">
        <v>3360.4</v>
      </c>
      <c r="E267" s="16">
        <v>3360.4</v>
      </c>
      <c r="F267" s="16">
        <v>3366</v>
      </c>
      <c r="H267" s="46">
        <f t="shared" si="3"/>
        <v>316.52999999999997</v>
      </c>
      <c r="I267" s="26">
        <f>$C$10*calc!T254*front!K267</f>
        <v>0</v>
      </c>
      <c r="K267" s="48">
        <v>7.5832245022094261E-10</v>
      </c>
    </row>
    <row r="268" spans="1:11" x14ac:dyDescent="0.2">
      <c r="A268" s="49">
        <v>317</v>
      </c>
      <c r="B268" s="16">
        <v>3342.8</v>
      </c>
      <c r="C268" s="16">
        <v>3342.8</v>
      </c>
      <c r="D268" s="16">
        <v>3362.2</v>
      </c>
      <c r="E268" s="16">
        <v>3362.2</v>
      </c>
      <c r="F268" s="16">
        <v>3342.8</v>
      </c>
      <c r="H268" s="46">
        <f t="shared" si="3"/>
        <v>317</v>
      </c>
      <c r="I268" s="26">
        <f>$C$10*calc!T255*front!K268</f>
        <v>3.688008925268339E-8</v>
      </c>
      <c r="K268" s="48">
        <v>7.5282154403462123E-10</v>
      </c>
    </row>
    <row r="269" spans="1:11" x14ac:dyDescent="0.2">
      <c r="A269" s="49">
        <v>317.47000000000003</v>
      </c>
      <c r="B269" s="16">
        <v>3368.8</v>
      </c>
      <c r="C269" s="16">
        <v>3368.8</v>
      </c>
      <c r="D269" s="16">
        <v>3375</v>
      </c>
      <c r="E269" s="16">
        <v>3375</v>
      </c>
      <c r="F269" s="16">
        <v>3368.8</v>
      </c>
      <c r="H269" s="46">
        <f t="shared" si="3"/>
        <v>317.47000000000003</v>
      </c>
      <c r="I269" s="26">
        <f>$C$10*calc!T256*front!K269</f>
        <v>0</v>
      </c>
      <c r="K269" s="48">
        <v>7.4477451729154812E-10</v>
      </c>
    </row>
    <row r="270" spans="1:11" x14ac:dyDescent="0.2">
      <c r="A270" s="49">
        <v>317.93</v>
      </c>
      <c r="B270" s="16">
        <v>3346.4</v>
      </c>
      <c r="C270" s="16">
        <v>3346.4</v>
      </c>
      <c r="D270" s="16">
        <v>3336.2</v>
      </c>
      <c r="E270" s="16">
        <v>3336.2</v>
      </c>
      <c r="F270" s="16">
        <v>3346.4</v>
      </c>
      <c r="H270" s="46">
        <f t="shared" si="3"/>
        <v>317.93</v>
      </c>
      <c r="I270" s="26">
        <f>$C$10*calc!T257*front!K270</f>
        <v>0</v>
      </c>
      <c r="K270" s="48">
        <v>7.4115594675969066E-10</v>
      </c>
    </row>
    <row r="271" spans="1:11" x14ac:dyDescent="0.2">
      <c r="A271" s="49">
        <v>318.39999999999998</v>
      </c>
      <c r="B271" s="16">
        <v>3339</v>
      </c>
      <c r="C271" s="16">
        <v>3339</v>
      </c>
      <c r="D271" s="16">
        <v>3341.8</v>
      </c>
      <c r="E271" s="16">
        <v>3341.8</v>
      </c>
      <c r="F271" s="16">
        <v>3339</v>
      </c>
      <c r="H271" s="46">
        <f t="shared" si="3"/>
        <v>318.39999999999998</v>
      </c>
      <c r="I271" s="26">
        <f>$C$10*calc!T258*front!K271</f>
        <v>0</v>
      </c>
      <c r="K271" s="48">
        <v>7.424305963784557E-10</v>
      </c>
    </row>
    <row r="272" spans="1:11" x14ac:dyDescent="0.2">
      <c r="A272" s="49">
        <v>318.87</v>
      </c>
      <c r="B272" s="16">
        <v>3355.6</v>
      </c>
      <c r="C272" s="16">
        <v>3355.6</v>
      </c>
      <c r="D272" s="16">
        <v>3366.8</v>
      </c>
      <c r="E272" s="16">
        <v>3366.8</v>
      </c>
      <c r="F272" s="16">
        <v>3355.6</v>
      </c>
      <c r="H272" s="46">
        <f t="shared" si="3"/>
        <v>318.87</v>
      </c>
      <c r="I272" s="26">
        <f>$C$10*calc!T259*front!K272</f>
        <v>2.2436674396188787E-9</v>
      </c>
      <c r="K272" s="48">
        <v>7.3831318618080811E-10</v>
      </c>
    </row>
    <row r="273" spans="1:11" x14ac:dyDescent="0.2">
      <c r="A273" s="49">
        <v>319.33</v>
      </c>
      <c r="B273" s="16">
        <v>3348.6</v>
      </c>
      <c r="C273" s="16">
        <v>3348.6</v>
      </c>
      <c r="D273" s="16">
        <v>3345.4</v>
      </c>
      <c r="E273" s="16">
        <v>3345.4</v>
      </c>
      <c r="F273" s="16">
        <v>3348.6</v>
      </c>
      <c r="H273" s="46">
        <f t="shared" si="3"/>
        <v>319.33</v>
      </c>
      <c r="I273" s="26">
        <f>$C$10*calc!T260*front!K273</f>
        <v>0</v>
      </c>
      <c r="K273" s="48">
        <v>7.3693170084332613E-10</v>
      </c>
    </row>
    <row r="274" spans="1:11" x14ac:dyDescent="0.2">
      <c r="A274" s="49">
        <v>319.8</v>
      </c>
      <c r="B274" s="16">
        <v>3362.4</v>
      </c>
      <c r="C274" s="16">
        <v>3362.4</v>
      </c>
      <c r="D274" s="16">
        <v>3372.8</v>
      </c>
      <c r="E274" s="16">
        <v>3372.8</v>
      </c>
      <c r="F274" s="16">
        <v>3362.4</v>
      </c>
      <c r="H274" s="46">
        <f t="shared" si="3"/>
        <v>319.8</v>
      </c>
      <c r="I274" s="26">
        <f>$C$10*calc!T261*front!K274</f>
        <v>8.3386038868391136E-9</v>
      </c>
      <c r="K274" s="48">
        <v>7.2913248258995557E-10</v>
      </c>
    </row>
    <row r="275" spans="1:11" x14ac:dyDescent="0.2">
      <c r="A275" s="49">
        <v>320.26</v>
      </c>
      <c r="B275" s="16">
        <v>3362.4</v>
      </c>
      <c r="C275" s="16">
        <v>3362.4</v>
      </c>
      <c r="D275" s="16">
        <v>3376</v>
      </c>
      <c r="E275" s="16">
        <v>3376</v>
      </c>
      <c r="F275" s="16">
        <v>3362.4</v>
      </c>
      <c r="H275" s="46">
        <f t="shared" si="3"/>
        <v>320.26</v>
      </c>
      <c r="I275" s="26">
        <f>$C$10*calc!T262*front!K275</f>
        <v>1.9247873956278519E-8</v>
      </c>
      <c r="K275" s="48">
        <v>7.2856966982822775E-10</v>
      </c>
    </row>
    <row r="276" spans="1:11" x14ac:dyDescent="0.2">
      <c r="A276" s="49">
        <v>320.73</v>
      </c>
      <c r="B276" s="16">
        <v>3357</v>
      </c>
      <c r="C276" s="16">
        <v>3357</v>
      </c>
      <c r="D276" s="16">
        <v>3354.8</v>
      </c>
      <c r="E276" s="16">
        <v>3354.8</v>
      </c>
      <c r="F276" s="16">
        <v>3357</v>
      </c>
      <c r="H276" s="46">
        <f t="shared" ref="H276:H339" si="4">A276</f>
        <v>320.73</v>
      </c>
      <c r="I276" s="26">
        <f>$C$10*calc!T263*front!K276</f>
        <v>0</v>
      </c>
      <c r="K276" s="48">
        <v>7.2459746834127649E-10</v>
      </c>
    </row>
    <row r="277" spans="1:11" x14ac:dyDescent="0.2">
      <c r="A277" s="49">
        <v>321.2</v>
      </c>
      <c r="B277" s="16">
        <v>3366.4</v>
      </c>
      <c r="C277" s="16">
        <v>3366.4</v>
      </c>
      <c r="D277" s="16">
        <v>3362.6</v>
      </c>
      <c r="E277" s="16">
        <v>3362.6</v>
      </c>
      <c r="F277" s="16">
        <v>3366.4</v>
      </c>
      <c r="H277" s="46">
        <f t="shared" si="4"/>
        <v>321.2</v>
      </c>
      <c r="I277" s="26">
        <f>$C$10*calc!T264*front!K277</f>
        <v>0</v>
      </c>
      <c r="K277" s="48">
        <v>7.1983675691857283E-10</v>
      </c>
    </row>
    <row r="278" spans="1:11" x14ac:dyDescent="0.2">
      <c r="A278" s="49">
        <v>321.66000000000003</v>
      </c>
      <c r="B278" s="16">
        <v>3365</v>
      </c>
      <c r="C278" s="16">
        <v>3365</v>
      </c>
      <c r="D278" s="16">
        <v>3360.8</v>
      </c>
      <c r="E278" s="16">
        <v>3360.8</v>
      </c>
      <c r="F278" s="16">
        <v>3365</v>
      </c>
      <c r="H278" s="46">
        <f t="shared" si="4"/>
        <v>321.66000000000003</v>
      </c>
      <c r="I278" s="26">
        <f>$C$10*calc!T265*front!K278</f>
        <v>0</v>
      </c>
      <c r="K278" s="48">
        <v>7.1669986116883765E-10</v>
      </c>
    </row>
    <row r="279" spans="1:11" x14ac:dyDescent="0.2">
      <c r="A279" s="49">
        <v>322.13</v>
      </c>
      <c r="B279" s="16">
        <v>3346.2</v>
      </c>
      <c r="C279" s="16">
        <v>3346.2</v>
      </c>
      <c r="D279" s="16">
        <v>3340</v>
      </c>
      <c r="E279" s="16">
        <v>3340</v>
      </c>
      <c r="F279" s="16">
        <v>3346.2</v>
      </c>
      <c r="H279" s="46">
        <f t="shared" si="4"/>
        <v>322.13</v>
      </c>
      <c r="I279" s="26">
        <f>$C$10*calc!T266*front!K279</f>
        <v>0</v>
      </c>
      <c r="K279" s="48">
        <v>7.1331190196286286E-10</v>
      </c>
    </row>
    <row r="280" spans="1:11" x14ac:dyDescent="0.2">
      <c r="A280" s="49">
        <v>322.60000000000002</v>
      </c>
      <c r="B280" s="16">
        <v>3373.2</v>
      </c>
      <c r="C280" s="16">
        <v>3373.2</v>
      </c>
      <c r="D280" s="16">
        <v>3372.6</v>
      </c>
      <c r="E280" s="16">
        <v>3372.6</v>
      </c>
      <c r="F280" s="16">
        <v>3373.2</v>
      </c>
      <c r="H280" s="46">
        <f t="shared" si="4"/>
        <v>322.60000000000002</v>
      </c>
      <c r="I280" s="26">
        <f>$C$10*calc!T267*front!K280</f>
        <v>0</v>
      </c>
      <c r="K280" s="48">
        <v>7.0862540943514523E-10</v>
      </c>
    </row>
    <row r="281" spans="1:11" x14ac:dyDescent="0.2">
      <c r="A281" s="49">
        <v>323.06</v>
      </c>
      <c r="B281" s="16">
        <v>3349.2</v>
      </c>
      <c r="C281" s="16">
        <v>3349.2</v>
      </c>
      <c r="D281" s="16">
        <v>3353.2</v>
      </c>
      <c r="E281" s="16">
        <v>3353.2</v>
      </c>
      <c r="F281" s="16">
        <v>3349.2</v>
      </c>
      <c r="H281" s="46">
        <f t="shared" si="4"/>
        <v>323.06</v>
      </c>
      <c r="I281" s="26">
        <f>$C$10*calc!T268*front!K281</f>
        <v>0</v>
      </c>
      <c r="K281" s="48">
        <v>7.0767633039030504E-10</v>
      </c>
    </row>
    <row r="282" spans="1:11" x14ac:dyDescent="0.2">
      <c r="A282" s="49">
        <v>323.52999999999997</v>
      </c>
      <c r="B282" s="16">
        <v>3399.6</v>
      </c>
      <c r="C282" s="16">
        <v>3399.6</v>
      </c>
      <c r="D282" s="16">
        <v>3405.2</v>
      </c>
      <c r="E282" s="16">
        <v>3405.2</v>
      </c>
      <c r="F282" s="16">
        <v>3399.6</v>
      </c>
      <c r="H282" s="46">
        <f t="shared" si="4"/>
        <v>323.52999999999997</v>
      </c>
      <c r="I282" s="26">
        <f>$C$10*calc!T269*front!K282</f>
        <v>0</v>
      </c>
      <c r="K282" s="48">
        <v>7.1071646475942266E-10</v>
      </c>
    </row>
    <row r="283" spans="1:11" x14ac:dyDescent="0.2">
      <c r="A283" s="49">
        <v>323.99</v>
      </c>
      <c r="B283" s="16">
        <v>3330.6</v>
      </c>
      <c r="C283" s="16">
        <v>3330.6</v>
      </c>
      <c r="D283" s="16">
        <v>3341.6</v>
      </c>
      <c r="E283" s="16">
        <v>3341.6</v>
      </c>
      <c r="F283" s="16">
        <v>3330.6</v>
      </c>
      <c r="H283" s="46">
        <f t="shared" si="4"/>
        <v>323.99</v>
      </c>
      <c r="I283" s="26">
        <f>$C$10*calc!T270*front!K283</f>
        <v>0</v>
      </c>
      <c r="K283" s="48">
        <v>7.0513619170584949E-10</v>
      </c>
    </row>
    <row r="284" spans="1:11" x14ac:dyDescent="0.2">
      <c r="A284" s="49">
        <v>324.45999999999998</v>
      </c>
      <c r="B284" s="16">
        <v>3346.4</v>
      </c>
      <c r="C284" s="16">
        <v>3346.4</v>
      </c>
      <c r="D284" s="16">
        <v>3345.8</v>
      </c>
      <c r="E284" s="16">
        <v>3345.8</v>
      </c>
      <c r="F284" s="16">
        <v>3346.4</v>
      </c>
      <c r="H284" s="46">
        <f t="shared" si="4"/>
        <v>324.45999999999998</v>
      </c>
      <c r="I284" s="26">
        <f>$C$10*calc!T271*front!K284</f>
        <v>0</v>
      </c>
      <c r="K284" s="48">
        <v>7.0053235214051521E-10</v>
      </c>
    </row>
    <row r="285" spans="1:11" x14ac:dyDescent="0.2">
      <c r="A285" s="49">
        <v>324.93</v>
      </c>
      <c r="B285" s="16">
        <v>3350</v>
      </c>
      <c r="C285" s="16">
        <v>3350</v>
      </c>
      <c r="D285" s="16">
        <v>3364.6</v>
      </c>
      <c r="E285" s="16">
        <v>3364.6</v>
      </c>
      <c r="F285" s="16">
        <v>3350</v>
      </c>
      <c r="H285" s="46">
        <f t="shared" si="4"/>
        <v>324.93</v>
      </c>
      <c r="I285" s="26">
        <f>$C$10*calc!T272*front!K285</f>
        <v>1.668771815873499E-8</v>
      </c>
      <c r="K285" s="48">
        <v>6.8918877397282779E-10</v>
      </c>
    </row>
    <row r="286" spans="1:11" x14ac:dyDescent="0.2">
      <c r="A286" s="49">
        <v>325.39</v>
      </c>
      <c r="B286" s="16">
        <v>3331.6</v>
      </c>
      <c r="C286" s="16">
        <v>3331.6</v>
      </c>
      <c r="D286" s="16">
        <v>3352.2</v>
      </c>
      <c r="E286" s="16">
        <v>3352.2</v>
      </c>
      <c r="F286" s="16">
        <v>3331.6</v>
      </c>
      <c r="H286" s="46">
        <f t="shared" si="4"/>
        <v>325.39</v>
      </c>
      <c r="I286" s="26">
        <f>$C$10*calc!T273*front!K286</f>
        <v>3.5836087632030497E-8</v>
      </c>
      <c r="K286" s="48">
        <v>6.8056626238681285E-10</v>
      </c>
    </row>
    <row r="287" spans="1:11" x14ac:dyDescent="0.2">
      <c r="A287" s="49">
        <v>325.86</v>
      </c>
      <c r="B287" s="16">
        <v>3335</v>
      </c>
      <c r="C287" s="16">
        <v>3335</v>
      </c>
      <c r="D287" s="16">
        <v>3335.8</v>
      </c>
      <c r="E287" s="16">
        <v>3335.8</v>
      </c>
      <c r="F287" s="16">
        <v>3335</v>
      </c>
      <c r="H287" s="46">
        <f t="shared" si="4"/>
        <v>325.86</v>
      </c>
      <c r="I287" s="26">
        <f>$C$10*calc!T274*front!K287</f>
        <v>0</v>
      </c>
      <c r="K287" s="48">
        <v>6.7246885518350115E-10</v>
      </c>
    </row>
    <row r="288" spans="1:11" x14ac:dyDescent="0.2">
      <c r="A288" s="49">
        <v>326.32</v>
      </c>
      <c r="B288" s="16">
        <v>3373.4</v>
      </c>
      <c r="C288" s="16">
        <v>3373.4</v>
      </c>
      <c r="D288" s="16">
        <v>3380.2</v>
      </c>
      <c r="E288" s="16">
        <v>3380.2</v>
      </c>
      <c r="F288" s="16">
        <v>3373.4</v>
      </c>
      <c r="H288" s="46">
        <f t="shared" si="4"/>
        <v>326.32</v>
      </c>
      <c r="I288" s="26">
        <f>$C$10*calc!T275*front!K288</f>
        <v>0</v>
      </c>
      <c r="K288" s="48">
        <v>6.6749018108299326E-10</v>
      </c>
    </row>
    <row r="289" spans="1:11" x14ac:dyDescent="0.2">
      <c r="A289" s="49">
        <v>326.79000000000002</v>
      </c>
      <c r="B289" s="16">
        <v>3371</v>
      </c>
      <c r="C289" s="16">
        <v>3371</v>
      </c>
      <c r="D289" s="16">
        <v>3364</v>
      </c>
      <c r="E289" s="16">
        <v>3364</v>
      </c>
      <c r="F289" s="16">
        <v>3371</v>
      </c>
      <c r="H289" s="46">
        <f t="shared" si="4"/>
        <v>326.79000000000002</v>
      </c>
      <c r="I289" s="26">
        <f>$C$10*calc!T276*front!K289</f>
        <v>0</v>
      </c>
      <c r="K289" s="48">
        <v>6.6284769719389E-10</v>
      </c>
    </row>
    <row r="290" spans="1:11" x14ac:dyDescent="0.2">
      <c r="A290" s="49">
        <v>327.26</v>
      </c>
      <c r="B290" s="16">
        <v>3356.8</v>
      </c>
      <c r="C290" s="16">
        <v>3356.8</v>
      </c>
      <c r="D290" s="16">
        <v>3363</v>
      </c>
      <c r="E290" s="16">
        <v>3363</v>
      </c>
      <c r="F290" s="16">
        <v>3356.8</v>
      </c>
      <c r="H290" s="46">
        <f t="shared" si="4"/>
        <v>327.26</v>
      </c>
      <c r="I290" s="26">
        <f>$C$10*calc!T277*front!K290</f>
        <v>0</v>
      </c>
      <c r="K290" s="48">
        <v>6.5970943297049629E-10</v>
      </c>
    </row>
    <row r="291" spans="1:11" x14ac:dyDescent="0.2">
      <c r="A291" s="49">
        <v>327.72</v>
      </c>
      <c r="B291" s="16">
        <v>3370.6</v>
      </c>
      <c r="C291" s="16">
        <v>3370.6</v>
      </c>
      <c r="D291" s="16">
        <v>3362.6</v>
      </c>
      <c r="E291" s="16">
        <v>3362.6</v>
      </c>
      <c r="F291" s="16">
        <v>3370.6</v>
      </c>
      <c r="H291" s="46">
        <f t="shared" si="4"/>
        <v>327.72</v>
      </c>
      <c r="I291" s="26">
        <f>$C$10*calc!T278*front!K291</f>
        <v>0</v>
      </c>
      <c r="K291" s="48">
        <v>6.650730212224811E-10</v>
      </c>
    </row>
    <row r="292" spans="1:11" x14ac:dyDescent="0.2">
      <c r="A292" s="49">
        <v>328.19</v>
      </c>
      <c r="B292" s="16">
        <v>3360</v>
      </c>
      <c r="C292" s="16">
        <v>3360</v>
      </c>
      <c r="D292" s="16">
        <v>3359</v>
      </c>
      <c r="E292" s="16">
        <v>3359</v>
      </c>
      <c r="F292" s="16">
        <v>3360</v>
      </c>
      <c r="H292" s="46">
        <f t="shared" si="4"/>
        <v>328.19</v>
      </c>
      <c r="I292" s="26">
        <f>$C$10*calc!T279*front!K292</f>
        <v>0</v>
      </c>
      <c r="K292" s="48">
        <v>6.7599090556283205E-10</v>
      </c>
    </row>
    <row r="293" spans="1:11" x14ac:dyDescent="0.2">
      <c r="A293" s="49">
        <v>328.65</v>
      </c>
      <c r="B293" s="16">
        <v>3405.2</v>
      </c>
      <c r="C293" s="16">
        <v>3405.2</v>
      </c>
      <c r="D293" s="16">
        <v>3428.2</v>
      </c>
      <c r="E293" s="16">
        <v>3428.2</v>
      </c>
      <c r="F293" s="16">
        <v>3405.2</v>
      </c>
      <c r="H293" s="46">
        <f t="shared" si="4"/>
        <v>328.65</v>
      </c>
      <c r="I293" s="26">
        <f>$C$10*calc!T280*front!K293</f>
        <v>4.2352142890051845E-8</v>
      </c>
      <c r="K293" s="48">
        <v>6.8891445413718222E-10</v>
      </c>
    </row>
    <row r="294" spans="1:11" x14ac:dyDescent="0.2">
      <c r="A294" s="49">
        <v>329.12</v>
      </c>
      <c r="B294" s="16">
        <v>3359.8</v>
      </c>
      <c r="C294" s="16">
        <v>3359.8</v>
      </c>
      <c r="D294" s="16">
        <v>3344.6</v>
      </c>
      <c r="E294" s="16">
        <v>3344.6</v>
      </c>
      <c r="F294" s="16">
        <v>3359.8</v>
      </c>
      <c r="H294" s="46">
        <f t="shared" si="4"/>
        <v>329.12</v>
      </c>
      <c r="I294" s="26">
        <f>$C$10*calc!T281*front!K294</f>
        <v>0</v>
      </c>
      <c r="K294" s="48">
        <v>6.911849169880109E-10</v>
      </c>
    </row>
    <row r="295" spans="1:11" x14ac:dyDescent="0.2">
      <c r="A295" s="49">
        <v>329.59</v>
      </c>
      <c r="B295" s="16">
        <v>3347.4</v>
      </c>
      <c r="C295" s="16">
        <v>3347.4</v>
      </c>
      <c r="D295" s="16">
        <v>3346.6</v>
      </c>
      <c r="E295" s="16">
        <v>3346.6</v>
      </c>
      <c r="F295" s="16">
        <v>3347.4</v>
      </c>
      <c r="H295" s="46">
        <f t="shared" si="4"/>
        <v>329.59</v>
      </c>
      <c r="I295" s="26">
        <f>$C$10*calc!T282*front!K295</f>
        <v>0</v>
      </c>
      <c r="K295" s="48">
        <v>6.9217213749012694E-10</v>
      </c>
    </row>
    <row r="296" spans="1:11" x14ac:dyDescent="0.2">
      <c r="A296" s="49">
        <v>330.05</v>
      </c>
      <c r="B296" s="16">
        <v>3324</v>
      </c>
      <c r="C296" s="16">
        <v>3324</v>
      </c>
      <c r="D296" s="16">
        <v>3326.2</v>
      </c>
      <c r="E296" s="16">
        <v>3326.2</v>
      </c>
      <c r="F296" s="16">
        <v>3324</v>
      </c>
      <c r="H296" s="46">
        <f t="shared" si="4"/>
        <v>330.05</v>
      </c>
      <c r="I296" s="26">
        <f>$C$10*calc!T283*front!K296</f>
        <v>0</v>
      </c>
      <c r="K296" s="48">
        <v>6.8473010181212174E-10</v>
      </c>
    </row>
    <row r="297" spans="1:11" x14ac:dyDescent="0.2">
      <c r="A297" s="49">
        <v>330.52</v>
      </c>
      <c r="B297" s="16">
        <v>3354.2</v>
      </c>
      <c r="C297" s="16">
        <v>3354.2</v>
      </c>
      <c r="D297" s="16">
        <v>3366</v>
      </c>
      <c r="E297" s="16">
        <v>3366</v>
      </c>
      <c r="F297" s="16">
        <v>3354.2</v>
      </c>
      <c r="H297" s="46">
        <f t="shared" si="4"/>
        <v>330.52</v>
      </c>
      <c r="I297" s="26">
        <f>$C$10*calc!T284*front!K297</f>
        <v>1.2583745399640149E-8</v>
      </c>
      <c r="K297" s="48">
        <v>6.8044321244165179E-10</v>
      </c>
    </row>
    <row r="298" spans="1:11" x14ac:dyDescent="0.2">
      <c r="A298" s="49">
        <v>330.98</v>
      </c>
      <c r="B298" s="16">
        <v>3391.8</v>
      </c>
      <c r="C298" s="16">
        <v>3391.8</v>
      </c>
      <c r="D298" s="16">
        <v>3404.6</v>
      </c>
      <c r="E298" s="16">
        <v>3404.6</v>
      </c>
      <c r="F298" s="16">
        <v>3391.8</v>
      </c>
      <c r="H298" s="46">
        <f t="shared" si="4"/>
        <v>330.98</v>
      </c>
      <c r="I298" s="26">
        <f>$C$10*calc!T285*front!K298</f>
        <v>1.2856800730979345E-8</v>
      </c>
      <c r="K298" s="48">
        <v>6.5028441240930783E-10</v>
      </c>
    </row>
    <row r="299" spans="1:11" x14ac:dyDescent="0.2">
      <c r="A299" s="49">
        <v>331.45</v>
      </c>
      <c r="B299" s="16">
        <v>3379.4</v>
      </c>
      <c r="C299" s="16">
        <v>3379.4</v>
      </c>
      <c r="D299" s="16">
        <v>3371.6</v>
      </c>
      <c r="E299" s="16">
        <v>3371.6</v>
      </c>
      <c r="F299" s="16">
        <v>3379.4</v>
      </c>
      <c r="H299" s="46">
        <f t="shared" si="4"/>
        <v>331.45</v>
      </c>
      <c r="I299" s="26">
        <f>$C$10*calc!T286*front!K299</f>
        <v>0</v>
      </c>
      <c r="K299" s="48">
        <v>6.4183264498491506E-10</v>
      </c>
    </row>
    <row r="300" spans="1:11" x14ac:dyDescent="0.2">
      <c r="A300" s="49">
        <v>331.91</v>
      </c>
      <c r="B300" s="16">
        <v>3348.6</v>
      </c>
      <c r="C300" s="16">
        <v>3348.6</v>
      </c>
      <c r="D300" s="16">
        <v>3344.6</v>
      </c>
      <c r="E300" s="16">
        <v>3344.6</v>
      </c>
      <c r="F300" s="16">
        <v>3348.6</v>
      </c>
      <c r="H300" s="46">
        <f t="shared" si="4"/>
        <v>331.91</v>
      </c>
      <c r="I300" s="26">
        <f>$C$10*calc!T287*front!K300</f>
        <v>0</v>
      </c>
      <c r="K300" s="48">
        <v>6.426846762386662E-10</v>
      </c>
    </row>
    <row r="301" spans="1:11" x14ac:dyDescent="0.2">
      <c r="A301" s="49">
        <v>332.38</v>
      </c>
      <c r="B301" s="16">
        <v>3313</v>
      </c>
      <c r="C301" s="16">
        <v>3313</v>
      </c>
      <c r="D301" s="16">
        <v>3317.2</v>
      </c>
      <c r="E301" s="16">
        <v>3317.2</v>
      </c>
      <c r="F301" s="16">
        <v>3313</v>
      </c>
      <c r="H301" s="46">
        <f t="shared" si="4"/>
        <v>332.38</v>
      </c>
      <c r="I301" s="26">
        <f>$C$10*calc!T288*front!K301</f>
        <v>0</v>
      </c>
      <c r="K301" s="48">
        <v>6.368210844718563E-10</v>
      </c>
    </row>
    <row r="302" spans="1:11" x14ac:dyDescent="0.2">
      <c r="A302" s="49">
        <v>332.85</v>
      </c>
      <c r="B302" s="16">
        <v>3327</v>
      </c>
      <c r="C302" s="16">
        <v>3327</v>
      </c>
      <c r="D302" s="16">
        <v>3324.6</v>
      </c>
      <c r="E302" s="16">
        <v>3324.6</v>
      </c>
      <c r="F302" s="16">
        <v>3327</v>
      </c>
      <c r="H302" s="46">
        <f t="shared" si="4"/>
        <v>332.85</v>
      </c>
      <c r="I302" s="26">
        <f>$C$10*calc!T289*front!K302</f>
        <v>0</v>
      </c>
      <c r="K302" s="48">
        <v>6.3266402253743328E-10</v>
      </c>
    </row>
    <row r="303" spans="1:11" x14ac:dyDescent="0.2">
      <c r="A303" s="49">
        <v>333.31</v>
      </c>
      <c r="B303" s="16">
        <v>3392</v>
      </c>
      <c r="C303" s="16">
        <v>3392</v>
      </c>
      <c r="D303" s="16">
        <v>3388</v>
      </c>
      <c r="E303" s="16">
        <v>3388</v>
      </c>
      <c r="F303" s="16">
        <v>3392</v>
      </c>
      <c r="H303" s="46">
        <f t="shared" si="4"/>
        <v>333.31</v>
      </c>
      <c r="I303" s="26">
        <f>$C$10*calc!T290*front!K303</f>
        <v>0</v>
      </c>
      <c r="K303" s="48">
        <v>6.4309559702854548E-10</v>
      </c>
    </row>
    <row r="304" spans="1:11" x14ac:dyDescent="0.2">
      <c r="A304" s="49">
        <v>333.78</v>
      </c>
      <c r="B304" s="16">
        <v>3330</v>
      </c>
      <c r="C304" s="16">
        <v>3330</v>
      </c>
      <c r="D304" s="16">
        <v>3342.4</v>
      </c>
      <c r="E304" s="16">
        <v>3342.4</v>
      </c>
      <c r="F304" s="16">
        <v>3330</v>
      </c>
      <c r="H304" s="46">
        <f t="shared" si="4"/>
        <v>333.78</v>
      </c>
      <c r="I304" s="26">
        <f>$C$10*calc!T291*front!K304</f>
        <v>9.7698678724913792E-9</v>
      </c>
      <c r="K304" s="48">
        <v>6.2967724143179872E-10</v>
      </c>
    </row>
    <row r="305" spans="1:11" x14ac:dyDescent="0.2">
      <c r="A305" s="49">
        <v>334.24</v>
      </c>
      <c r="B305" s="16">
        <v>3369.8</v>
      </c>
      <c r="C305" s="16">
        <v>3369.8</v>
      </c>
      <c r="D305" s="16">
        <v>3364.6</v>
      </c>
      <c r="E305" s="16">
        <v>3364.6</v>
      </c>
      <c r="F305" s="16">
        <v>3369.8</v>
      </c>
      <c r="H305" s="46">
        <f t="shared" si="4"/>
        <v>334.24</v>
      </c>
      <c r="I305" s="26">
        <f>$C$10*calc!T292*front!K305</f>
        <v>0</v>
      </c>
      <c r="K305" s="48">
        <v>6.2641140764943279E-10</v>
      </c>
    </row>
    <row r="306" spans="1:11" x14ac:dyDescent="0.2">
      <c r="A306" s="49">
        <v>334.71</v>
      </c>
      <c r="B306" s="16">
        <v>3329.6</v>
      </c>
      <c r="C306" s="16">
        <v>3329.6</v>
      </c>
      <c r="D306" s="16">
        <v>3329.8</v>
      </c>
      <c r="E306" s="16">
        <v>3329.8</v>
      </c>
      <c r="F306" s="16">
        <v>3329.6</v>
      </c>
      <c r="H306" s="46">
        <f t="shared" si="4"/>
        <v>334.71</v>
      </c>
      <c r="I306" s="26">
        <f>$C$10*calc!T293*front!K306</f>
        <v>0</v>
      </c>
      <c r="K306" s="48">
        <v>6.1236095988707721E-10</v>
      </c>
    </row>
    <row r="307" spans="1:11" x14ac:dyDescent="0.2">
      <c r="A307" s="49">
        <v>335.17</v>
      </c>
      <c r="B307" s="16">
        <v>3358.4</v>
      </c>
      <c r="C307" s="16">
        <v>3358.4</v>
      </c>
      <c r="D307" s="16">
        <v>3350.2</v>
      </c>
      <c r="E307" s="16">
        <v>3350.2</v>
      </c>
      <c r="F307" s="16">
        <v>3358.4</v>
      </c>
      <c r="H307" s="46">
        <f t="shared" si="4"/>
        <v>335.17</v>
      </c>
      <c r="I307" s="26">
        <f>$C$10*calc!T294*front!K307</f>
        <v>0</v>
      </c>
      <c r="K307" s="48">
        <v>6.0520130429799039E-10</v>
      </c>
    </row>
    <row r="308" spans="1:11" x14ac:dyDescent="0.2">
      <c r="A308" s="49">
        <v>335.64</v>
      </c>
      <c r="B308" s="16">
        <v>3342</v>
      </c>
      <c r="C308" s="16">
        <v>3342</v>
      </c>
      <c r="D308" s="16">
        <v>3342.2</v>
      </c>
      <c r="E308" s="16">
        <v>3342.2</v>
      </c>
      <c r="F308" s="16">
        <v>3342</v>
      </c>
      <c r="H308" s="46">
        <f t="shared" si="4"/>
        <v>335.64</v>
      </c>
      <c r="I308" s="26">
        <f>$C$10*calc!T295*front!K308</f>
        <v>0</v>
      </c>
      <c r="K308" s="48">
        <v>6.0965766767664467E-10</v>
      </c>
    </row>
    <row r="309" spans="1:11" x14ac:dyDescent="0.2">
      <c r="A309" s="49">
        <v>336.1</v>
      </c>
      <c r="B309" s="16">
        <v>3339.2</v>
      </c>
      <c r="C309" s="16">
        <v>3339.2</v>
      </c>
      <c r="D309" s="16">
        <v>3351</v>
      </c>
      <c r="E309" s="16">
        <v>3351</v>
      </c>
      <c r="F309" s="16">
        <v>3339.2</v>
      </c>
      <c r="H309" s="46">
        <f t="shared" si="4"/>
        <v>336.1</v>
      </c>
      <c r="I309" s="26">
        <f>$C$10*calc!T296*front!K309</f>
        <v>3.6218840267579961E-9</v>
      </c>
      <c r="K309" s="48">
        <v>6.3679580876145405E-10</v>
      </c>
    </row>
    <row r="310" spans="1:11" x14ac:dyDescent="0.2">
      <c r="A310" s="49">
        <v>336.57</v>
      </c>
      <c r="B310" s="16">
        <v>3339.8</v>
      </c>
      <c r="C310" s="16">
        <v>3339.8</v>
      </c>
      <c r="D310" s="16">
        <v>3340</v>
      </c>
      <c r="E310" s="16">
        <v>3340</v>
      </c>
      <c r="F310" s="16">
        <v>3339.8</v>
      </c>
      <c r="H310" s="46">
        <f t="shared" si="4"/>
        <v>336.57</v>
      </c>
      <c r="I310" s="26">
        <f>$C$10*calc!T297*front!K310</f>
        <v>0</v>
      </c>
      <c r="K310" s="48">
        <v>6.6641196459507694E-10</v>
      </c>
    </row>
    <row r="311" spans="1:11" x14ac:dyDescent="0.2">
      <c r="A311" s="49">
        <v>337.03</v>
      </c>
      <c r="B311" s="16">
        <v>3332.2</v>
      </c>
      <c r="C311" s="16">
        <v>3332.2</v>
      </c>
      <c r="D311" s="16">
        <v>3347.4</v>
      </c>
      <c r="E311" s="16">
        <v>3347.4</v>
      </c>
      <c r="F311" s="16">
        <v>3332.2</v>
      </c>
      <c r="H311" s="46">
        <f t="shared" si="4"/>
        <v>337.03</v>
      </c>
      <c r="I311" s="26">
        <f>$C$10*calc!T298*front!K311</f>
        <v>2.3410384908634092E-8</v>
      </c>
      <c r="K311" s="48">
        <v>6.8585962404141992E-10</v>
      </c>
    </row>
    <row r="312" spans="1:11" x14ac:dyDescent="0.2">
      <c r="A312" s="49">
        <v>337.5</v>
      </c>
      <c r="B312" s="16">
        <v>3360.2</v>
      </c>
      <c r="C312" s="16">
        <v>3360.2</v>
      </c>
      <c r="D312" s="16">
        <v>3365.2</v>
      </c>
      <c r="E312" s="16">
        <v>3365.2</v>
      </c>
      <c r="F312" s="16">
        <v>3360.2</v>
      </c>
      <c r="H312" s="46">
        <f t="shared" si="4"/>
        <v>337.5</v>
      </c>
      <c r="I312" s="26">
        <f>$C$10*calc!T299*front!K312</f>
        <v>0</v>
      </c>
      <c r="K312" s="48">
        <v>6.6990499333126946E-10</v>
      </c>
    </row>
    <row r="313" spans="1:11" x14ac:dyDescent="0.2">
      <c r="A313" s="49">
        <v>337.96</v>
      </c>
      <c r="B313" s="16">
        <v>3357.6</v>
      </c>
      <c r="C313" s="16">
        <v>3357.6</v>
      </c>
      <c r="D313" s="16">
        <v>3364.2</v>
      </c>
      <c r="E313" s="16">
        <v>3364.2</v>
      </c>
      <c r="F313" s="16">
        <v>3357.6</v>
      </c>
      <c r="H313" s="46">
        <f t="shared" si="4"/>
        <v>337.96</v>
      </c>
      <c r="I313" s="26">
        <f>$C$10*calc!T300*front!K313</f>
        <v>0</v>
      </c>
      <c r="K313" s="48">
        <v>6.4832707686780388E-10</v>
      </c>
    </row>
    <row r="314" spans="1:11" x14ac:dyDescent="0.2">
      <c r="A314" s="49">
        <v>338.43</v>
      </c>
      <c r="B314" s="16">
        <v>3373.6</v>
      </c>
      <c r="C314" s="16">
        <v>3373.6</v>
      </c>
      <c r="D314" s="16">
        <v>3351.4</v>
      </c>
      <c r="E314" s="16">
        <v>3351.4</v>
      </c>
      <c r="F314" s="16">
        <v>3373.6</v>
      </c>
      <c r="H314" s="46">
        <f t="shared" si="4"/>
        <v>338.43</v>
      </c>
      <c r="I314" s="26">
        <f>$C$10*calc!T301*front!K314</f>
        <v>0</v>
      </c>
      <c r="K314" s="48">
        <v>6.2030405906311788E-10</v>
      </c>
    </row>
    <row r="315" spans="1:11" x14ac:dyDescent="0.2">
      <c r="A315" s="49">
        <v>338.9</v>
      </c>
      <c r="B315" s="16">
        <v>3358.2</v>
      </c>
      <c r="C315" s="16">
        <v>3358.2</v>
      </c>
      <c r="D315" s="16">
        <v>3360.4</v>
      </c>
      <c r="E315" s="16">
        <v>3360.4</v>
      </c>
      <c r="F315" s="16">
        <v>3358.2</v>
      </c>
      <c r="H315" s="46">
        <f t="shared" si="4"/>
        <v>338.9</v>
      </c>
      <c r="I315" s="26">
        <f>$C$10*calc!T302*front!K315</f>
        <v>0</v>
      </c>
      <c r="K315" s="48">
        <v>6.105211675105068E-10</v>
      </c>
    </row>
    <row r="316" spans="1:11" x14ac:dyDescent="0.2">
      <c r="A316" s="49">
        <v>339.36</v>
      </c>
      <c r="B316" s="16">
        <v>3344.2</v>
      </c>
      <c r="C316" s="16">
        <v>3344.2</v>
      </c>
      <c r="D316" s="16">
        <v>3339.4</v>
      </c>
      <c r="E316" s="16">
        <v>3339.4</v>
      </c>
      <c r="F316" s="16">
        <v>3344.2</v>
      </c>
      <c r="H316" s="46">
        <f t="shared" si="4"/>
        <v>339.36</v>
      </c>
      <c r="I316" s="26">
        <f>$C$10*calc!T303*front!K316</f>
        <v>0</v>
      </c>
      <c r="K316" s="48">
        <v>6.0169625214467217E-10</v>
      </c>
    </row>
    <row r="317" spans="1:11" x14ac:dyDescent="0.2">
      <c r="A317" s="49">
        <v>339.83</v>
      </c>
      <c r="B317" s="16">
        <v>3353</v>
      </c>
      <c r="C317" s="16">
        <v>3353</v>
      </c>
      <c r="D317" s="16">
        <v>3351.2</v>
      </c>
      <c r="E317" s="16">
        <v>3351.2</v>
      </c>
      <c r="F317" s="16">
        <v>3353</v>
      </c>
      <c r="H317" s="46">
        <f t="shared" si="4"/>
        <v>339.83</v>
      </c>
      <c r="I317" s="26">
        <f>$C$10*calc!T304*front!K317</f>
        <v>0</v>
      </c>
      <c r="K317" s="48">
        <v>5.9411470308425291E-10</v>
      </c>
    </row>
    <row r="318" spans="1:11" x14ac:dyDescent="0.2">
      <c r="A318" s="49">
        <v>340.29</v>
      </c>
      <c r="B318" s="16">
        <v>3343</v>
      </c>
      <c r="C318" s="16">
        <v>3343</v>
      </c>
      <c r="D318" s="16">
        <v>3336</v>
      </c>
      <c r="E318" s="16">
        <v>3336</v>
      </c>
      <c r="F318" s="16">
        <v>3343</v>
      </c>
      <c r="H318" s="46">
        <f t="shared" si="4"/>
        <v>340.29</v>
      </c>
      <c r="I318" s="26">
        <f>$C$10*calc!T305*front!K318</f>
        <v>0</v>
      </c>
      <c r="K318" s="48">
        <v>5.7576007000146865E-10</v>
      </c>
    </row>
    <row r="319" spans="1:11" x14ac:dyDescent="0.2">
      <c r="A319" s="49">
        <v>340.76</v>
      </c>
      <c r="B319" s="16">
        <v>3336</v>
      </c>
      <c r="C319" s="16">
        <v>3336</v>
      </c>
      <c r="D319" s="16">
        <v>3339.8</v>
      </c>
      <c r="E319" s="16">
        <v>3339.8</v>
      </c>
      <c r="F319" s="16">
        <v>3336</v>
      </c>
      <c r="H319" s="46">
        <f t="shared" si="4"/>
        <v>340.76</v>
      </c>
      <c r="I319" s="26">
        <f>$C$10*calc!T306*front!K319</f>
        <v>0</v>
      </c>
      <c r="K319" s="48">
        <v>5.7542484313008247E-10</v>
      </c>
    </row>
    <row r="320" spans="1:11" x14ac:dyDescent="0.2">
      <c r="A320" s="49">
        <v>341.22</v>
      </c>
      <c r="B320" s="16">
        <v>3363</v>
      </c>
      <c r="C320" s="16">
        <v>3363</v>
      </c>
      <c r="D320" s="16">
        <v>3371</v>
      </c>
      <c r="E320" s="16">
        <v>3371</v>
      </c>
      <c r="F320" s="16">
        <v>3363</v>
      </c>
      <c r="H320" s="46">
        <f t="shared" si="4"/>
        <v>341.22</v>
      </c>
      <c r="I320" s="26">
        <f>$C$10*calc!T307*front!K320</f>
        <v>0</v>
      </c>
      <c r="K320" s="48">
        <v>5.7642734216225972E-10</v>
      </c>
    </row>
    <row r="321" spans="1:11" x14ac:dyDescent="0.2">
      <c r="A321" s="49">
        <v>341.69</v>
      </c>
      <c r="B321" s="16">
        <v>3362.6</v>
      </c>
      <c r="C321" s="16">
        <v>3362.6</v>
      </c>
      <c r="D321" s="16">
        <v>3361.8</v>
      </c>
      <c r="E321" s="16">
        <v>3361.8</v>
      </c>
      <c r="F321" s="16">
        <v>3362.6</v>
      </c>
      <c r="H321" s="46">
        <f t="shared" si="4"/>
        <v>341.69</v>
      </c>
      <c r="I321" s="26">
        <f>$C$10*calc!T308*front!K321</f>
        <v>0</v>
      </c>
      <c r="K321" s="48">
        <v>5.6526525317746283E-10</v>
      </c>
    </row>
    <row r="322" spans="1:11" x14ac:dyDescent="0.2">
      <c r="A322" s="49">
        <v>342.15</v>
      </c>
      <c r="B322" s="16">
        <v>3395</v>
      </c>
      <c r="C322" s="16">
        <v>3395</v>
      </c>
      <c r="D322" s="16">
        <v>3397</v>
      </c>
      <c r="E322" s="16">
        <v>3397</v>
      </c>
      <c r="F322" s="16">
        <v>3395</v>
      </c>
      <c r="H322" s="46">
        <f t="shared" si="4"/>
        <v>342.15</v>
      </c>
      <c r="I322" s="26">
        <f>$C$10*calc!T309*front!K322</f>
        <v>0</v>
      </c>
      <c r="K322" s="48">
        <v>5.5197021670209289E-10</v>
      </c>
    </row>
    <row r="323" spans="1:11" x14ac:dyDescent="0.2">
      <c r="A323" s="49">
        <v>342.62</v>
      </c>
      <c r="B323" s="16">
        <v>3332.8</v>
      </c>
      <c r="C323" s="16">
        <v>3332.8</v>
      </c>
      <c r="D323" s="16">
        <v>3339.6</v>
      </c>
      <c r="E323" s="16">
        <v>3339.6</v>
      </c>
      <c r="F323" s="16">
        <v>3332.8</v>
      </c>
      <c r="H323" s="46">
        <f t="shared" si="4"/>
        <v>342.62</v>
      </c>
      <c r="I323" s="26">
        <f>$C$10*calc!T310*front!K323</f>
        <v>0</v>
      </c>
      <c r="K323" s="48">
        <v>5.3456892551105112E-10</v>
      </c>
    </row>
    <row r="324" spans="1:11" x14ac:dyDescent="0.2">
      <c r="A324" s="49">
        <v>343.08</v>
      </c>
      <c r="B324" s="16">
        <v>3392.2</v>
      </c>
      <c r="C324" s="16">
        <v>3392.2</v>
      </c>
      <c r="D324" s="16">
        <v>3403</v>
      </c>
      <c r="E324" s="16">
        <v>3403</v>
      </c>
      <c r="F324" s="16">
        <v>3392.2</v>
      </c>
      <c r="H324" s="46">
        <f t="shared" si="4"/>
        <v>343.08</v>
      </c>
      <c r="I324" s="26">
        <f>$C$10*calc!T311*front!K324</f>
        <v>2.8059966610363784E-9</v>
      </c>
      <c r="K324" s="48">
        <v>5.247904765589126E-10</v>
      </c>
    </row>
    <row r="325" spans="1:11" x14ac:dyDescent="0.2">
      <c r="A325" s="49">
        <v>343.55</v>
      </c>
      <c r="B325" s="16">
        <v>3362.4</v>
      </c>
      <c r="C325" s="16">
        <v>3362.4</v>
      </c>
      <c r="D325" s="16">
        <v>3371.2</v>
      </c>
      <c r="E325" s="16">
        <v>3371.2</v>
      </c>
      <c r="F325" s="16">
        <v>3362.4</v>
      </c>
      <c r="H325" s="46">
        <f t="shared" si="4"/>
        <v>343.55</v>
      </c>
      <c r="I325" s="26">
        <f>$C$10*calc!T312*front!K325</f>
        <v>1.0729576580257657E-9</v>
      </c>
      <c r="K325" s="48">
        <v>5.1144404841351307E-10</v>
      </c>
    </row>
    <row r="326" spans="1:11" x14ac:dyDescent="0.2">
      <c r="A326" s="49">
        <v>344.01</v>
      </c>
      <c r="B326" s="16">
        <v>3359.4</v>
      </c>
      <c r="C326" s="16">
        <v>3359.4</v>
      </c>
      <c r="D326" s="16">
        <v>3370.8</v>
      </c>
      <c r="E326" s="16">
        <v>3370.8</v>
      </c>
      <c r="F326" s="16">
        <v>3359.4</v>
      </c>
      <c r="H326" s="46">
        <f t="shared" si="4"/>
        <v>344.01</v>
      </c>
      <c r="I326" s="26">
        <f>$C$10*calc!T313*front!K326</f>
        <v>6.5728860943312233E-9</v>
      </c>
      <c r="K326" s="48">
        <v>5.2566765227017256E-10</v>
      </c>
    </row>
    <row r="327" spans="1:11" x14ac:dyDescent="0.2">
      <c r="A327" s="49">
        <v>344.48</v>
      </c>
      <c r="B327" s="16">
        <v>3383.4</v>
      </c>
      <c r="C327" s="16">
        <v>3383.4</v>
      </c>
      <c r="D327" s="16">
        <v>3383</v>
      </c>
      <c r="E327" s="16">
        <v>3383</v>
      </c>
      <c r="F327" s="16">
        <v>3383.4</v>
      </c>
      <c r="H327" s="46">
        <f t="shared" si="4"/>
        <v>344.48</v>
      </c>
      <c r="I327" s="26">
        <f>$C$10*calc!T314*front!K327</f>
        <v>0</v>
      </c>
      <c r="K327" s="48">
        <v>5.5385952744807209E-10</v>
      </c>
    </row>
    <row r="328" spans="1:11" x14ac:dyDescent="0.2">
      <c r="A328" s="49">
        <v>344.94</v>
      </c>
      <c r="B328" s="16">
        <v>3358.8</v>
      </c>
      <c r="C328" s="16">
        <v>3358.8</v>
      </c>
      <c r="D328" s="16">
        <v>3357.6</v>
      </c>
      <c r="E328" s="16">
        <v>3357.6</v>
      </c>
      <c r="F328" s="16">
        <v>3358.8</v>
      </c>
      <c r="H328" s="46">
        <f t="shared" si="4"/>
        <v>344.94</v>
      </c>
      <c r="I328" s="26">
        <f>$C$10*calc!T315*front!K328</f>
        <v>0</v>
      </c>
      <c r="K328" s="48">
        <v>5.6156160511820792E-10</v>
      </c>
    </row>
    <row r="329" spans="1:11" x14ac:dyDescent="0.2">
      <c r="A329" s="49">
        <v>345.41</v>
      </c>
      <c r="B329" s="16">
        <v>3360.4</v>
      </c>
      <c r="C329" s="16">
        <v>3360.4</v>
      </c>
      <c r="D329" s="16">
        <v>3353.6</v>
      </c>
      <c r="E329" s="16">
        <v>3353.6</v>
      </c>
      <c r="F329" s="16">
        <v>3360.4</v>
      </c>
      <c r="H329" s="46">
        <f t="shared" si="4"/>
        <v>345.41</v>
      </c>
      <c r="I329" s="26">
        <f>$C$10*calc!T316*front!K329</f>
        <v>0</v>
      </c>
      <c r="K329" s="48">
        <v>5.6297698159796368E-10</v>
      </c>
    </row>
    <row r="330" spans="1:11" x14ac:dyDescent="0.2">
      <c r="A330" s="49">
        <v>345.87</v>
      </c>
      <c r="B330" s="16">
        <v>3434.4</v>
      </c>
      <c r="C330" s="16">
        <v>3434.4</v>
      </c>
      <c r="D330" s="16">
        <v>3446.6</v>
      </c>
      <c r="E330" s="16">
        <v>3446.6</v>
      </c>
      <c r="F330" s="16">
        <v>3434.4</v>
      </c>
      <c r="H330" s="46">
        <f t="shared" si="4"/>
        <v>345.87</v>
      </c>
      <c r="I330" s="26">
        <f>$C$10*calc!T317*front!K330</f>
        <v>9.038842320195939E-9</v>
      </c>
      <c r="K330" s="48">
        <v>5.772652104247475E-10</v>
      </c>
    </row>
    <row r="331" spans="1:11" x14ac:dyDescent="0.2">
      <c r="A331" s="49">
        <v>346.34</v>
      </c>
      <c r="B331" s="16">
        <v>3332</v>
      </c>
      <c r="C331" s="16">
        <v>3332</v>
      </c>
      <c r="D331" s="16">
        <v>3332</v>
      </c>
      <c r="E331" s="16">
        <v>3332</v>
      </c>
      <c r="F331" s="16">
        <v>3332</v>
      </c>
      <c r="H331" s="46">
        <f t="shared" si="4"/>
        <v>346.34</v>
      </c>
      <c r="I331" s="26">
        <f>$C$10*calc!T318*front!K331</f>
        <v>0</v>
      </c>
      <c r="K331" s="48">
        <v>5.699310853789396E-10</v>
      </c>
    </row>
    <row r="332" spans="1:11" x14ac:dyDescent="0.2">
      <c r="A332" s="49">
        <v>346.8</v>
      </c>
      <c r="B332" s="16">
        <v>3362.4</v>
      </c>
      <c r="C332" s="16">
        <v>3362.4</v>
      </c>
      <c r="D332" s="16">
        <v>3349.4</v>
      </c>
      <c r="E332" s="16">
        <v>3349.4</v>
      </c>
      <c r="F332" s="16">
        <v>3362.4</v>
      </c>
      <c r="H332" s="46">
        <f t="shared" si="4"/>
        <v>346.8</v>
      </c>
      <c r="I332" s="26">
        <f>$C$10*calc!T319*front!K332</f>
        <v>0</v>
      </c>
      <c r="K332" s="48">
        <v>5.7219506490284731E-10</v>
      </c>
    </row>
    <row r="333" spans="1:11" x14ac:dyDescent="0.2">
      <c r="A333" s="49">
        <v>347.27</v>
      </c>
      <c r="B333" s="16">
        <v>3338.2</v>
      </c>
      <c r="C333" s="16">
        <v>3338.2</v>
      </c>
      <c r="D333" s="16">
        <v>3343</v>
      </c>
      <c r="E333" s="16">
        <v>3343</v>
      </c>
      <c r="F333" s="16">
        <v>3338.2</v>
      </c>
      <c r="H333" s="46">
        <f t="shared" si="4"/>
        <v>347.27</v>
      </c>
      <c r="I333" s="26">
        <f>$C$10*calc!T320*front!K333</f>
        <v>0</v>
      </c>
      <c r="K333" s="48">
        <v>5.641766417630955E-10</v>
      </c>
    </row>
    <row r="334" spans="1:11" x14ac:dyDescent="0.2">
      <c r="A334" s="49">
        <v>347.73</v>
      </c>
      <c r="B334" s="16">
        <v>3345.2</v>
      </c>
      <c r="C334" s="16">
        <v>3345.2</v>
      </c>
      <c r="D334" s="16">
        <v>3361.4</v>
      </c>
      <c r="E334" s="16">
        <v>3361.4</v>
      </c>
      <c r="F334" s="16">
        <v>3345.2</v>
      </c>
      <c r="H334" s="46">
        <f t="shared" si="4"/>
        <v>347.73</v>
      </c>
      <c r="I334" s="26">
        <f>$C$10*calc!T321*front!K334</f>
        <v>1.7680789514251626E-8</v>
      </c>
      <c r="K334" s="48">
        <v>5.6532073992660287E-10</v>
      </c>
    </row>
    <row r="335" spans="1:11" x14ac:dyDescent="0.2">
      <c r="A335" s="49">
        <v>348.19</v>
      </c>
      <c r="B335" s="16">
        <v>3329.8</v>
      </c>
      <c r="C335" s="16">
        <v>3329.8</v>
      </c>
      <c r="D335" s="16">
        <v>3349.6</v>
      </c>
      <c r="E335" s="16">
        <v>3349.6</v>
      </c>
      <c r="F335" s="16">
        <v>3329.8</v>
      </c>
      <c r="H335" s="46">
        <f t="shared" si="4"/>
        <v>348.19</v>
      </c>
      <c r="I335" s="26">
        <f>$C$10*calc!T322*front!K335</f>
        <v>2.3336634542410903E-8</v>
      </c>
      <c r="K335" s="48">
        <v>5.6455502457906891E-10</v>
      </c>
    </row>
    <row r="336" spans="1:11" x14ac:dyDescent="0.2">
      <c r="A336" s="49">
        <v>348.66</v>
      </c>
      <c r="B336" s="16">
        <v>3352</v>
      </c>
      <c r="C336" s="16">
        <v>3352</v>
      </c>
      <c r="D336" s="16">
        <v>3347.4</v>
      </c>
      <c r="E336" s="16">
        <v>3347.4</v>
      </c>
      <c r="F336" s="16">
        <v>3352</v>
      </c>
      <c r="H336" s="46">
        <f t="shared" si="4"/>
        <v>348.66</v>
      </c>
      <c r="I336" s="26">
        <f>$C$10*calc!T323*front!K336</f>
        <v>0</v>
      </c>
      <c r="K336" s="48">
        <v>5.7913763724676951E-10</v>
      </c>
    </row>
    <row r="337" spans="1:11" x14ac:dyDescent="0.2">
      <c r="A337" s="49">
        <v>349.12</v>
      </c>
      <c r="B337" s="16">
        <v>3392.8</v>
      </c>
      <c r="C337" s="16">
        <v>3392.8</v>
      </c>
      <c r="D337" s="16">
        <v>3397.2</v>
      </c>
      <c r="E337" s="16">
        <v>3397.2</v>
      </c>
      <c r="F337" s="16">
        <v>3392.8</v>
      </c>
      <c r="H337" s="46">
        <f t="shared" si="4"/>
        <v>349.12</v>
      </c>
      <c r="I337" s="26">
        <f>$C$10*calc!T324*front!K337</f>
        <v>0</v>
      </c>
      <c r="K337" s="48">
        <v>5.860305342969155E-10</v>
      </c>
    </row>
    <row r="338" spans="1:11" x14ac:dyDescent="0.2">
      <c r="A338" s="49">
        <v>349.59</v>
      </c>
      <c r="B338" s="16">
        <v>3367.8</v>
      </c>
      <c r="C338" s="16">
        <v>3367.8</v>
      </c>
      <c r="D338" s="16">
        <v>3378.8</v>
      </c>
      <c r="E338" s="16">
        <v>3378.8</v>
      </c>
      <c r="F338" s="16">
        <v>3367.8</v>
      </c>
      <c r="H338" s="46">
        <f t="shared" si="4"/>
        <v>349.59</v>
      </c>
      <c r="I338" s="26">
        <f>$C$10*calc!T325*front!K338</f>
        <v>2.6250237255342839E-9</v>
      </c>
      <c r="K338" s="48">
        <v>5.8715586755212542E-10</v>
      </c>
    </row>
    <row r="339" spans="1:11" x14ac:dyDescent="0.2">
      <c r="A339" s="49">
        <v>350.05</v>
      </c>
      <c r="B339" s="16">
        <v>3319.4</v>
      </c>
      <c r="C339" s="16">
        <v>3319.4</v>
      </c>
      <c r="D339" s="16">
        <v>3331</v>
      </c>
      <c r="E339" s="16">
        <v>3331</v>
      </c>
      <c r="F339" s="16">
        <v>3319.4</v>
      </c>
      <c r="H339" s="46">
        <f t="shared" si="4"/>
        <v>350.05</v>
      </c>
      <c r="I339" s="26">
        <f>$C$10*calc!T326*front!K339</f>
        <v>2.8151523422744872E-9</v>
      </c>
      <c r="K339" s="48">
        <v>5.7835933874128114E-10</v>
      </c>
    </row>
    <row r="340" spans="1:11" x14ac:dyDescent="0.2">
      <c r="A340" s="49">
        <v>350.52</v>
      </c>
      <c r="B340" s="16">
        <v>3333.4</v>
      </c>
      <c r="C340" s="16">
        <v>3333.4</v>
      </c>
      <c r="D340" s="16">
        <v>3334.4</v>
      </c>
      <c r="E340" s="16">
        <v>3334.4</v>
      </c>
      <c r="F340" s="16">
        <v>3333.4</v>
      </c>
      <c r="H340" s="46">
        <f t="shared" ref="H340:H403" si="5">A340</f>
        <v>350.52</v>
      </c>
      <c r="I340" s="26">
        <f>$C$10*calc!T327*front!K340</f>
        <v>0</v>
      </c>
      <c r="K340" s="48">
        <v>5.8434138896197008E-10</v>
      </c>
    </row>
    <row r="341" spans="1:11" x14ac:dyDescent="0.2">
      <c r="A341" s="49">
        <v>350.98</v>
      </c>
      <c r="B341" s="16">
        <v>3326</v>
      </c>
      <c r="C341" s="16">
        <v>3326</v>
      </c>
      <c r="D341" s="16">
        <v>3334.4</v>
      </c>
      <c r="E341" s="16">
        <v>3334.4</v>
      </c>
      <c r="F341" s="16">
        <v>3326</v>
      </c>
      <c r="H341" s="46">
        <f t="shared" si="5"/>
        <v>350.98</v>
      </c>
      <c r="I341" s="26">
        <f>$C$10*calc!T328*front!K341</f>
        <v>0</v>
      </c>
      <c r="K341" s="48">
        <v>5.8487664797240043E-10</v>
      </c>
    </row>
    <row r="342" spans="1:11" x14ac:dyDescent="0.2">
      <c r="A342" s="49">
        <v>351.45</v>
      </c>
      <c r="B342" s="16">
        <v>3357.6</v>
      </c>
      <c r="C342" s="16">
        <v>3357.6</v>
      </c>
      <c r="D342" s="16">
        <v>3360.8</v>
      </c>
      <c r="E342" s="16">
        <v>3360.8</v>
      </c>
      <c r="F342" s="16">
        <v>3357.6</v>
      </c>
      <c r="H342" s="46">
        <f t="shared" si="5"/>
        <v>351.45</v>
      </c>
      <c r="I342" s="26">
        <f>$C$10*calc!T329*front!K342</f>
        <v>0</v>
      </c>
      <c r="K342" s="48">
        <v>5.8832475579550712E-10</v>
      </c>
    </row>
    <row r="343" spans="1:11" x14ac:dyDescent="0.2">
      <c r="A343" s="49">
        <v>351.91</v>
      </c>
      <c r="B343" s="16">
        <v>3372.4</v>
      </c>
      <c r="C343" s="16">
        <v>3372.4</v>
      </c>
      <c r="D343" s="16">
        <v>3373</v>
      </c>
      <c r="E343" s="16">
        <v>3373</v>
      </c>
      <c r="F343" s="16">
        <v>3372.4</v>
      </c>
      <c r="H343" s="46">
        <f t="shared" si="5"/>
        <v>351.91</v>
      </c>
      <c r="I343" s="26">
        <f>$C$10*calc!T330*front!K343</f>
        <v>0</v>
      </c>
      <c r="K343" s="48">
        <v>5.8138911473414858E-10</v>
      </c>
    </row>
    <row r="344" spans="1:11" x14ac:dyDescent="0.2">
      <c r="A344" s="49">
        <v>352.38</v>
      </c>
      <c r="B344" s="16">
        <v>3336.6</v>
      </c>
      <c r="C344" s="16">
        <v>3336.6</v>
      </c>
      <c r="D344" s="16">
        <v>3347.8</v>
      </c>
      <c r="E344" s="16">
        <v>3347.8</v>
      </c>
      <c r="F344" s="16">
        <v>3336.6</v>
      </c>
      <c r="H344" s="46">
        <f t="shared" si="5"/>
        <v>352.38</v>
      </c>
      <c r="I344" s="26">
        <f>$C$10*calc!T331*front!K344</f>
        <v>1.018429188382975E-8</v>
      </c>
      <c r="K344" s="48">
        <v>5.8169964905033344E-10</v>
      </c>
    </row>
    <row r="345" spans="1:11" x14ac:dyDescent="0.2">
      <c r="A345" s="49">
        <v>352.84</v>
      </c>
      <c r="B345" s="16">
        <v>3348.2</v>
      </c>
      <c r="C345" s="16">
        <v>3348.2</v>
      </c>
      <c r="D345" s="16">
        <v>3357.2</v>
      </c>
      <c r="E345" s="16">
        <v>3357.2</v>
      </c>
      <c r="F345" s="16">
        <v>3348.2</v>
      </c>
      <c r="H345" s="46">
        <f t="shared" si="5"/>
        <v>352.84</v>
      </c>
      <c r="I345" s="26">
        <f>$C$10*calc!T332*front!K345</f>
        <v>1.861277336383345E-9</v>
      </c>
      <c r="K345" s="48">
        <v>5.8424882227795319E-10</v>
      </c>
    </row>
    <row r="346" spans="1:11" x14ac:dyDescent="0.2">
      <c r="A346" s="49">
        <v>353.3</v>
      </c>
      <c r="B346" s="16">
        <v>3373</v>
      </c>
      <c r="C346" s="16">
        <v>3373</v>
      </c>
      <c r="D346" s="16">
        <v>3363.6</v>
      </c>
      <c r="E346" s="16">
        <v>3363.6</v>
      </c>
      <c r="F346" s="16">
        <v>3373</v>
      </c>
      <c r="H346" s="46">
        <f t="shared" si="5"/>
        <v>353.3</v>
      </c>
      <c r="I346" s="26">
        <f>$C$10*calc!T333*front!K346</f>
        <v>0</v>
      </c>
      <c r="K346" s="48">
        <v>5.869606429419283E-10</v>
      </c>
    </row>
    <row r="347" spans="1:11" x14ac:dyDescent="0.2">
      <c r="A347" s="49">
        <v>353.77</v>
      </c>
      <c r="B347" s="16">
        <v>3357.4</v>
      </c>
      <c r="C347" s="16">
        <v>3357.4</v>
      </c>
      <c r="D347" s="16">
        <v>3360.2</v>
      </c>
      <c r="E347" s="16">
        <v>3360.2</v>
      </c>
      <c r="F347" s="16">
        <v>3357.4</v>
      </c>
      <c r="H347" s="46">
        <f t="shared" si="5"/>
        <v>353.77</v>
      </c>
      <c r="I347" s="26">
        <f>$C$10*calc!T334*front!K347</f>
        <v>0</v>
      </c>
      <c r="K347" s="48">
        <v>5.7973962328682023E-10</v>
      </c>
    </row>
    <row r="348" spans="1:11" x14ac:dyDescent="0.2">
      <c r="A348" s="49">
        <v>354.23</v>
      </c>
      <c r="B348" s="16">
        <v>3345.8</v>
      </c>
      <c r="C348" s="16">
        <v>3345.8</v>
      </c>
      <c r="D348" s="16">
        <v>3346.4</v>
      </c>
      <c r="E348" s="16">
        <v>3346.4</v>
      </c>
      <c r="F348" s="16">
        <v>3345.8</v>
      </c>
      <c r="H348" s="46">
        <f t="shared" si="5"/>
        <v>354.23</v>
      </c>
      <c r="I348" s="26">
        <f>$C$10*calc!T335*front!K348</f>
        <v>0</v>
      </c>
      <c r="K348" s="48">
        <v>5.7748966545011798E-10</v>
      </c>
    </row>
    <row r="349" spans="1:11" x14ac:dyDescent="0.2">
      <c r="A349" s="49">
        <v>354.7</v>
      </c>
      <c r="B349" s="16">
        <v>3356.6</v>
      </c>
      <c r="C349" s="16">
        <v>3356.6</v>
      </c>
      <c r="D349" s="16">
        <v>3342.6</v>
      </c>
      <c r="E349" s="16">
        <v>3342.6</v>
      </c>
      <c r="F349" s="16">
        <v>3356.6</v>
      </c>
      <c r="H349" s="46">
        <f t="shared" si="5"/>
        <v>354.7</v>
      </c>
      <c r="I349" s="26">
        <f>$C$10*calc!T336*front!K349</f>
        <v>0</v>
      </c>
      <c r="K349" s="48">
        <v>5.7681053157157045E-10</v>
      </c>
    </row>
    <row r="350" spans="1:11" x14ac:dyDescent="0.2">
      <c r="A350" s="49">
        <v>355.16</v>
      </c>
      <c r="B350" s="16">
        <v>3345.8</v>
      </c>
      <c r="C350" s="16">
        <v>3345.8</v>
      </c>
      <c r="D350" s="16">
        <v>3330.8</v>
      </c>
      <c r="E350" s="16">
        <v>3330.8</v>
      </c>
      <c r="F350" s="16">
        <v>3345.8</v>
      </c>
      <c r="H350" s="46">
        <f t="shared" si="5"/>
        <v>355.16</v>
      </c>
      <c r="I350" s="26">
        <f>$C$10*calc!T337*front!K350</f>
        <v>0</v>
      </c>
      <c r="K350" s="48">
        <v>5.7579556429536838E-10</v>
      </c>
    </row>
    <row r="351" spans="1:11" x14ac:dyDescent="0.2">
      <c r="A351" s="49">
        <v>355.63</v>
      </c>
      <c r="B351" s="16">
        <v>3352</v>
      </c>
      <c r="C351" s="16">
        <v>3352</v>
      </c>
      <c r="D351" s="16">
        <v>3355</v>
      </c>
      <c r="E351" s="16">
        <v>3355</v>
      </c>
      <c r="F351" s="16">
        <v>3352</v>
      </c>
      <c r="H351" s="46">
        <f t="shared" si="5"/>
        <v>355.63</v>
      </c>
      <c r="I351" s="26">
        <f>$C$10*calc!T338*front!K351</f>
        <v>0</v>
      </c>
      <c r="K351" s="48">
        <v>5.686244477216887E-10</v>
      </c>
    </row>
    <row r="352" spans="1:11" x14ac:dyDescent="0.2">
      <c r="A352" s="49">
        <v>356.09</v>
      </c>
      <c r="B352" s="16">
        <v>3369</v>
      </c>
      <c r="C352" s="16">
        <v>3369</v>
      </c>
      <c r="D352" s="16">
        <v>3369.6</v>
      </c>
      <c r="E352" s="16">
        <v>3369.6</v>
      </c>
      <c r="F352" s="16">
        <v>3369</v>
      </c>
      <c r="H352" s="46">
        <f t="shared" si="5"/>
        <v>356.09</v>
      </c>
      <c r="I352" s="26">
        <f>$C$10*calc!T339*front!K352</f>
        <v>0</v>
      </c>
      <c r="K352" s="48">
        <v>5.7006075000826615E-10</v>
      </c>
    </row>
    <row r="353" spans="1:11" x14ac:dyDescent="0.2">
      <c r="A353" s="49">
        <v>356.55</v>
      </c>
      <c r="B353" s="16">
        <v>3340.6</v>
      </c>
      <c r="C353" s="16">
        <v>3340.6</v>
      </c>
      <c r="D353" s="16">
        <v>3341</v>
      </c>
      <c r="E353" s="16">
        <v>3341</v>
      </c>
      <c r="F353" s="16">
        <v>3340.6</v>
      </c>
      <c r="H353" s="46">
        <f t="shared" si="5"/>
        <v>356.55</v>
      </c>
      <c r="I353" s="26">
        <f>$C$10*calc!T340*front!K353</f>
        <v>0</v>
      </c>
      <c r="K353" s="48">
        <v>5.6547499416852346E-10</v>
      </c>
    </row>
    <row r="354" spans="1:11" x14ac:dyDescent="0.2">
      <c r="A354" s="49">
        <v>357.02</v>
      </c>
      <c r="B354" s="16">
        <v>3321.6</v>
      </c>
      <c r="C354" s="16">
        <v>3321.6</v>
      </c>
      <c r="D354" s="16">
        <v>3332.8</v>
      </c>
      <c r="E354" s="16">
        <v>3332.8</v>
      </c>
      <c r="F354" s="16">
        <v>3321.6</v>
      </c>
      <c r="H354" s="46">
        <f t="shared" si="5"/>
        <v>357.02</v>
      </c>
      <c r="I354" s="26">
        <f>$C$10*calc!T341*front!K354</f>
        <v>4.1559999896206131E-10</v>
      </c>
      <c r="K354" s="48">
        <v>5.6758385030529396E-10</v>
      </c>
    </row>
    <row r="355" spans="1:11" x14ac:dyDescent="0.2">
      <c r="A355" s="49">
        <v>357.48</v>
      </c>
      <c r="B355" s="16">
        <v>3386.6</v>
      </c>
      <c r="C355" s="16">
        <v>3386.6</v>
      </c>
      <c r="D355" s="16">
        <v>3385.8</v>
      </c>
      <c r="E355" s="16">
        <v>3385.8</v>
      </c>
      <c r="F355" s="16">
        <v>3386.6</v>
      </c>
      <c r="H355" s="46">
        <f t="shared" si="5"/>
        <v>357.48</v>
      </c>
      <c r="I355" s="26">
        <f>$C$10*calc!T342*front!K355</f>
        <v>0</v>
      </c>
      <c r="K355" s="48">
        <v>5.6398435425870153E-10</v>
      </c>
    </row>
    <row r="356" spans="1:11" x14ac:dyDescent="0.2">
      <c r="A356" s="49">
        <v>357.95</v>
      </c>
      <c r="B356" s="16">
        <v>3339.6</v>
      </c>
      <c r="C356" s="16">
        <v>3339.6</v>
      </c>
      <c r="D356" s="16">
        <v>3334.6</v>
      </c>
      <c r="E356" s="16">
        <v>3334.6</v>
      </c>
      <c r="F356" s="16">
        <v>3339.6</v>
      </c>
      <c r="H356" s="46">
        <f t="shared" si="5"/>
        <v>357.95</v>
      </c>
      <c r="I356" s="26">
        <f>$C$10*calc!T343*front!K356</f>
        <v>0</v>
      </c>
      <c r="K356" s="48">
        <v>5.5804662633938564E-10</v>
      </c>
    </row>
    <row r="357" spans="1:11" x14ac:dyDescent="0.2">
      <c r="A357" s="49">
        <v>358.41</v>
      </c>
      <c r="B357" s="16">
        <v>3364.8</v>
      </c>
      <c r="C357" s="16">
        <v>3364.8</v>
      </c>
      <c r="D357" s="16">
        <v>3388.6</v>
      </c>
      <c r="E357" s="16">
        <v>3388.6</v>
      </c>
      <c r="F357" s="16">
        <v>3364.8</v>
      </c>
      <c r="H357" s="46">
        <f t="shared" si="5"/>
        <v>358.41</v>
      </c>
      <c r="I357" s="26">
        <f>$C$10*calc!T344*front!K357</f>
        <v>3.367196684417402E-8</v>
      </c>
      <c r="K357" s="48">
        <v>5.6014058290523118E-10</v>
      </c>
    </row>
    <row r="358" spans="1:11" x14ac:dyDescent="0.2">
      <c r="A358" s="49">
        <v>358.87</v>
      </c>
      <c r="B358" s="16">
        <v>3348.6</v>
      </c>
      <c r="C358" s="16">
        <v>3348.6</v>
      </c>
      <c r="D358" s="16">
        <v>3359.6</v>
      </c>
      <c r="E358" s="16">
        <v>3359.6</v>
      </c>
      <c r="F358" s="16">
        <v>3348.6</v>
      </c>
      <c r="H358" s="46">
        <f t="shared" si="5"/>
        <v>358.87</v>
      </c>
      <c r="I358" s="26">
        <f>$C$10*calc!T345*front!K358</f>
        <v>0</v>
      </c>
      <c r="K358" s="48">
        <v>5.5774645667081704E-10</v>
      </c>
    </row>
    <row r="359" spans="1:11" x14ac:dyDescent="0.2">
      <c r="A359" s="49">
        <v>359.34</v>
      </c>
      <c r="B359" s="16">
        <v>3316.2</v>
      </c>
      <c r="C359" s="16">
        <v>3316.2</v>
      </c>
      <c r="D359" s="16">
        <v>3322</v>
      </c>
      <c r="E359" s="16">
        <v>3322</v>
      </c>
      <c r="F359" s="16">
        <v>3316.2</v>
      </c>
      <c r="H359" s="46">
        <f t="shared" si="5"/>
        <v>359.34</v>
      </c>
      <c r="I359" s="26">
        <f>$C$10*calc!T346*front!K359</f>
        <v>0</v>
      </c>
      <c r="K359" s="48">
        <v>5.5162608320494954E-10</v>
      </c>
    </row>
    <row r="360" spans="1:11" x14ac:dyDescent="0.2">
      <c r="A360" s="49">
        <v>359.8</v>
      </c>
      <c r="B360" s="16">
        <v>3353</v>
      </c>
      <c r="C360" s="16">
        <v>3353</v>
      </c>
      <c r="D360" s="16">
        <v>3357.4</v>
      </c>
      <c r="E360" s="16">
        <v>3357.4</v>
      </c>
      <c r="F360" s="16">
        <v>3353</v>
      </c>
      <c r="H360" s="46">
        <f t="shared" si="5"/>
        <v>359.8</v>
      </c>
      <c r="I360" s="26">
        <f>$C$10*calc!T347*front!K360</f>
        <v>0</v>
      </c>
      <c r="K360" s="48">
        <v>5.5321630091538044E-10</v>
      </c>
    </row>
    <row r="361" spans="1:11" x14ac:dyDescent="0.2">
      <c r="A361" s="49">
        <v>360.27</v>
      </c>
      <c r="B361" s="16">
        <v>3361.6</v>
      </c>
      <c r="C361" s="16">
        <v>3361.6</v>
      </c>
      <c r="D361" s="16">
        <v>3386.8</v>
      </c>
      <c r="E361" s="16">
        <v>3386.8</v>
      </c>
      <c r="F361" s="16">
        <v>3361.6</v>
      </c>
      <c r="H361" s="46">
        <f t="shared" si="5"/>
        <v>360.27</v>
      </c>
      <c r="I361" s="26">
        <f>$C$10*calc!T348*front!K361</f>
        <v>4.1279147654101625E-8</v>
      </c>
      <c r="K361" s="48">
        <v>5.4901234447534483E-10</v>
      </c>
    </row>
    <row r="362" spans="1:11" x14ac:dyDescent="0.2">
      <c r="A362" s="49">
        <v>360.73</v>
      </c>
      <c r="B362" s="16">
        <v>3351</v>
      </c>
      <c r="C362" s="16">
        <v>3351</v>
      </c>
      <c r="D362" s="16">
        <v>3354.4</v>
      </c>
      <c r="E362" s="16">
        <v>3354.4</v>
      </c>
      <c r="F362" s="16">
        <v>3351</v>
      </c>
      <c r="H362" s="46">
        <f t="shared" si="5"/>
        <v>360.73</v>
      </c>
      <c r="I362" s="26">
        <f>$C$10*calc!T349*front!K362</f>
        <v>0</v>
      </c>
      <c r="K362" s="48">
        <v>5.4711772478173957E-10</v>
      </c>
    </row>
    <row r="363" spans="1:11" x14ac:dyDescent="0.2">
      <c r="A363" s="49">
        <v>361.19</v>
      </c>
      <c r="B363" s="16">
        <v>3339.2</v>
      </c>
      <c r="C363" s="16">
        <v>3339.2</v>
      </c>
      <c r="D363" s="16">
        <v>3334.6</v>
      </c>
      <c r="E363" s="16">
        <v>3334.6</v>
      </c>
      <c r="F363" s="16">
        <v>3339.2</v>
      </c>
      <c r="H363" s="46">
        <f t="shared" si="5"/>
        <v>361.19</v>
      </c>
      <c r="I363" s="26">
        <f>$C$10*calc!T350*front!K363</f>
        <v>0</v>
      </c>
      <c r="K363" s="48">
        <v>5.4601570719157289E-10</v>
      </c>
    </row>
    <row r="364" spans="1:11" x14ac:dyDescent="0.2">
      <c r="A364" s="49">
        <v>361.66</v>
      </c>
      <c r="B364" s="16">
        <v>3356</v>
      </c>
      <c r="C364" s="16">
        <v>3356</v>
      </c>
      <c r="D364" s="16">
        <v>3359</v>
      </c>
      <c r="E364" s="16">
        <v>3359</v>
      </c>
      <c r="F364" s="16">
        <v>3356</v>
      </c>
      <c r="H364" s="46">
        <f t="shared" si="5"/>
        <v>361.66</v>
      </c>
      <c r="I364" s="26">
        <f>$C$10*calc!T351*front!K364</f>
        <v>0</v>
      </c>
      <c r="K364" s="48">
        <v>5.3879780912135645E-10</v>
      </c>
    </row>
    <row r="365" spans="1:11" x14ac:dyDescent="0.2">
      <c r="A365" s="49">
        <v>362.12</v>
      </c>
      <c r="B365" s="16">
        <v>3397.6</v>
      </c>
      <c r="C365" s="16">
        <v>3397.6</v>
      </c>
      <c r="D365" s="16">
        <v>3394.6</v>
      </c>
      <c r="E365" s="16">
        <v>3394.6</v>
      </c>
      <c r="F365" s="16">
        <v>3397.6</v>
      </c>
      <c r="H365" s="46">
        <f t="shared" si="5"/>
        <v>362.12</v>
      </c>
      <c r="I365" s="26">
        <f>$C$10*calc!T352*front!K365</f>
        <v>0</v>
      </c>
      <c r="K365" s="48">
        <v>5.3726880058198823E-10</v>
      </c>
    </row>
    <row r="366" spans="1:11" x14ac:dyDescent="0.2">
      <c r="A366" s="49">
        <v>362.59</v>
      </c>
      <c r="B366" s="16">
        <v>3351.4</v>
      </c>
      <c r="C366" s="16">
        <v>3351.4</v>
      </c>
      <c r="D366" s="16">
        <v>3361.2</v>
      </c>
      <c r="E366" s="16">
        <v>3361.2</v>
      </c>
      <c r="F366" s="16">
        <v>3351.4</v>
      </c>
      <c r="H366" s="46">
        <f t="shared" si="5"/>
        <v>362.59</v>
      </c>
      <c r="I366" s="26">
        <f>$C$10*calc!T353*front!K366</f>
        <v>0</v>
      </c>
      <c r="K366" s="48">
        <v>5.3687503527163E-10</v>
      </c>
    </row>
    <row r="367" spans="1:11" x14ac:dyDescent="0.2">
      <c r="A367" s="49">
        <v>363.05</v>
      </c>
      <c r="B367" s="16">
        <v>3341.8</v>
      </c>
      <c r="C367" s="16">
        <v>3341.8</v>
      </c>
      <c r="D367" s="16">
        <v>3353.8</v>
      </c>
      <c r="E367" s="16">
        <v>3353.8</v>
      </c>
      <c r="F367" s="16">
        <v>3341.8</v>
      </c>
      <c r="H367" s="46">
        <f t="shared" si="5"/>
        <v>363.05</v>
      </c>
      <c r="I367" s="26">
        <f>$C$10*calc!T354*front!K367</f>
        <v>1.207366818668705E-9</v>
      </c>
      <c r="K367" s="48">
        <v>5.3395852317450548E-10</v>
      </c>
    </row>
    <row r="368" spans="1:11" x14ac:dyDescent="0.2">
      <c r="A368" s="49">
        <v>363.51</v>
      </c>
      <c r="B368" s="16">
        <v>3344.6</v>
      </c>
      <c r="C368" s="16">
        <v>3344.6</v>
      </c>
      <c r="D368" s="16">
        <v>3348.6</v>
      </c>
      <c r="E368" s="16">
        <v>3348.6</v>
      </c>
      <c r="F368" s="16">
        <v>3344.6</v>
      </c>
      <c r="H368" s="46">
        <f t="shared" si="5"/>
        <v>363.51</v>
      </c>
      <c r="I368" s="26">
        <f>$C$10*calc!T355*front!K368</f>
        <v>0</v>
      </c>
      <c r="K368" s="48">
        <v>5.3371762720276022E-10</v>
      </c>
    </row>
    <row r="369" spans="1:11" x14ac:dyDescent="0.2">
      <c r="A369" s="49">
        <v>363.98</v>
      </c>
      <c r="B369" s="16">
        <v>3356.4</v>
      </c>
      <c r="C369" s="16">
        <v>3356.4</v>
      </c>
      <c r="D369" s="16">
        <v>3369.2</v>
      </c>
      <c r="E369" s="16">
        <v>3369.2</v>
      </c>
      <c r="F369" s="16">
        <v>3356.4</v>
      </c>
      <c r="H369" s="46">
        <f t="shared" si="5"/>
        <v>363.98</v>
      </c>
      <c r="I369" s="26">
        <f>$C$10*calc!T356*front!K369</f>
        <v>2.7153941424404441E-9</v>
      </c>
      <c r="K369" s="48">
        <v>5.2873900155168647E-10</v>
      </c>
    </row>
    <row r="370" spans="1:11" x14ac:dyDescent="0.2">
      <c r="A370" s="49">
        <v>364.44</v>
      </c>
      <c r="B370" s="16">
        <v>3361.4</v>
      </c>
      <c r="C370" s="16">
        <v>3361.4</v>
      </c>
      <c r="D370" s="16">
        <v>3366.8</v>
      </c>
      <c r="E370" s="16">
        <v>3366.8</v>
      </c>
      <c r="F370" s="16">
        <v>3361.4</v>
      </c>
      <c r="H370" s="46">
        <f t="shared" si="5"/>
        <v>364.44</v>
      </c>
      <c r="I370" s="26">
        <f>$C$10*calc!T357*front!K370</f>
        <v>0</v>
      </c>
      <c r="K370" s="48">
        <v>5.2538369981910939E-10</v>
      </c>
    </row>
    <row r="371" spans="1:11" x14ac:dyDescent="0.2">
      <c r="A371" s="49">
        <v>364.91</v>
      </c>
      <c r="B371" s="16">
        <v>3356</v>
      </c>
      <c r="C371" s="16">
        <v>3356</v>
      </c>
      <c r="D371" s="16">
        <v>3370.6</v>
      </c>
      <c r="E371" s="16">
        <v>3370.6</v>
      </c>
      <c r="F371" s="16">
        <v>3356</v>
      </c>
      <c r="H371" s="46">
        <f t="shared" si="5"/>
        <v>364.91</v>
      </c>
      <c r="I371" s="26">
        <f>$C$10*calc!T358*front!K371</f>
        <v>9.3723891352792956E-9</v>
      </c>
      <c r="K371" s="48">
        <v>5.2771473817901984E-10</v>
      </c>
    </row>
    <row r="372" spans="1:11" x14ac:dyDescent="0.2">
      <c r="A372" s="49">
        <v>365.37</v>
      </c>
      <c r="B372" s="16">
        <v>3357.2</v>
      </c>
      <c r="C372" s="16">
        <v>3357.2</v>
      </c>
      <c r="D372" s="16">
        <v>3361.2</v>
      </c>
      <c r="E372" s="16">
        <v>3361.2</v>
      </c>
      <c r="F372" s="16">
        <v>3357.2</v>
      </c>
      <c r="H372" s="46">
        <f t="shared" si="5"/>
        <v>365.37</v>
      </c>
      <c r="I372" s="26">
        <f>$C$10*calc!T359*front!K372</f>
        <v>0</v>
      </c>
      <c r="K372" s="48">
        <v>5.1894504786098282E-10</v>
      </c>
    </row>
    <row r="373" spans="1:11" x14ac:dyDescent="0.2">
      <c r="A373" s="49">
        <v>365.83</v>
      </c>
      <c r="B373" s="16">
        <v>3394.6</v>
      </c>
      <c r="C373" s="16">
        <v>3394.6</v>
      </c>
      <c r="D373" s="16">
        <v>3404.8</v>
      </c>
      <c r="E373" s="16">
        <v>3404.8</v>
      </c>
      <c r="F373" s="16">
        <v>3394.6</v>
      </c>
      <c r="H373" s="46">
        <f t="shared" si="5"/>
        <v>365.83</v>
      </c>
      <c r="I373" s="26">
        <f>$C$10*calc!T360*front!K373</f>
        <v>0</v>
      </c>
      <c r="K373" s="48">
        <v>5.1631867529967981E-10</v>
      </c>
    </row>
    <row r="374" spans="1:11" x14ac:dyDescent="0.2">
      <c r="A374" s="49">
        <v>366.3</v>
      </c>
      <c r="B374" s="16">
        <v>3334.6</v>
      </c>
      <c r="C374" s="16">
        <v>3334.6</v>
      </c>
      <c r="D374" s="16">
        <v>3340</v>
      </c>
      <c r="E374" s="16">
        <v>3340</v>
      </c>
      <c r="F374" s="16">
        <v>3334.6</v>
      </c>
      <c r="H374" s="46">
        <f t="shared" si="5"/>
        <v>366.3</v>
      </c>
      <c r="I374" s="26">
        <f>$C$10*calc!T361*front!K374</f>
        <v>0</v>
      </c>
      <c r="K374" s="48">
        <v>5.1335315256460883E-10</v>
      </c>
    </row>
    <row r="375" spans="1:11" x14ac:dyDescent="0.2">
      <c r="A375" s="49">
        <v>366.76</v>
      </c>
      <c r="B375" s="16">
        <v>3391.4</v>
      </c>
      <c r="C375" s="16">
        <v>3391.4</v>
      </c>
      <c r="D375" s="16">
        <v>3396.8</v>
      </c>
      <c r="E375" s="16">
        <v>3396.8</v>
      </c>
      <c r="F375" s="16">
        <v>3391.4</v>
      </c>
      <c r="H375" s="46">
        <f t="shared" si="5"/>
        <v>366.76</v>
      </c>
      <c r="I375" s="26">
        <f>$C$10*calc!T362*front!K375</f>
        <v>0</v>
      </c>
      <c r="K375" s="48">
        <v>5.1217401880991066E-10</v>
      </c>
    </row>
    <row r="376" spans="1:11" x14ac:dyDescent="0.2">
      <c r="A376" s="49">
        <v>367.22</v>
      </c>
      <c r="B376" s="16">
        <v>3325.4</v>
      </c>
      <c r="C376" s="16">
        <v>3325.4</v>
      </c>
      <c r="D376" s="16">
        <v>3336</v>
      </c>
      <c r="E376" s="16">
        <v>3336</v>
      </c>
      <c r="F376" s="16">
        <v>3325.4</v>
      </c>
      <c r="H376" s="46">
        <f t="shared" si="5"/>
        <v>367.22</v>
      </c>
      <c r="I376" s="26">
        <f>$C$10*calc!T363*front!K376</f>
        <v>7.3651397848311057E-9</v>
      </c>
      <c r="K376" s="48">
        <v>5.1287665890221894E-10</v>
      </c>
    </row>
    <row r="377" spans="1:11" x14ac:dyDescent="0.2">
      <c r="A377" s="49">
        <v>367.69</v>
      </c>
      <c r="B377" s="16">
        <v>3402.8</v>
      </c>
      <c r="C377" s="16">
        <v>3402.8</v>
      </c>
      <c r="D377" s="16">
        <v>3414</v>
      </c>
      <c r="E377" s="16">
        <v>3414</v>
      </c>
      <c r="F377" s="16">
        <v>3402.8</v>
      </c>
      <c r="H377" s="46">
        <f t="shared" si="5"/>
        <v>367.69</v>
      </c>
      <c r="I377" s="26">
        <f>$C$10*calc!T364*front!K377</f>
        <v>4.2465928554382981E-9</v>
      </c>
      <c r="K377" s="48">
        <v>5.0945765042101755E-10</v>
      </c>
    </row>
    <row r="378" spans="1:11" x14ac:dyDescent="0.2">
      <c r="A378" s="49">
        <v>368.15</v>
      </c>
      <c r="B378" s="16">
        <v>3370.4</v>
      </c>
      <c r="C378" s="16">
        <v>3370.4</v>
      </c>
      <c r="D378" s="16">
        <v>3358</v>
      </c>
      <c r="E378" s="16">
        <v>3358</v>
      </c>
      <c r="F378" s="16">
        <v>3370.4</v>
      </c>
      <c r="H378" s="46">
        <f t="shared" si="5"/>
        <v>368.15</v>
      </c>
      <c r="I378" s="26">
        <f>$C$10*calc!T365*front!K378</f>
        <v>0</v>
      </c>
      <c r="K378" s="48">
        <v>5.0111206917999524E-10</v>
      </c>
    </row>
    <row r="379" spans="1:11" x14ac:dyDescent="0.2">
      <c r="A379" s="49">
        <v>368.61</v>
      </c>
      <c r="B379" s="16">
        <v>3327.2</v>
      </c>
      <c r="C379" s="16">
        <v>3327.2</v>
      </c>
      <c r="D379" s="16">
        <v>3321.6</v>
      </c>
      <c r="E379" s="16">
        <v>3321.6</v>
      </c>
      <c r="F379" s="16">
        <v>3327.2</v>
      </c>
      <c r="H379" s="46">
        <f t="shared" si="5"/>
        <v>368.61</v>
      </c>
      <c r="I379" s="26">
        <f>$C$10*calc!T366*front!K379</f>
        <v>0</v>
      </c>
      <c r="K379" s="48">
        <v>5.0091410167573138E-10</v>
      </c>
    </row>
    <row r="380" spans="1:11" x14ac:dyDescent="0.2">
      <c r="A380" s="49">
        <v>369.08</v>
      </c>
      <c r="B380" s="16">
        <v>3322.2</v>
      </c>
      <c r="C380" s="16">
        <v>3322.2</v>
      </c>
      <c r="D380" s="16">
        <v>3340.4</v>
      </c>
      <c r="E380" s="16">
        <v>3340.4</v>
      </c>
      <c r="F380" s="16">
        <v>3322.2</v>
      </c>
      <c r="H380" s="46">
        <f t="shared" si="5"/>
        <v>369.08</v>
      </c>
      <c r="I380" s="26">
        <f>$C$10*calc!T367*front!K380</f>
        <v>2.4496116770338978E-8</v>
      </c>
      <c r="K380" s="48">
        <v>4.9672531239110845E-10</v>
      </c>
    </row>
    <row r="381" spans="1:11" x14ac:dyDescent="0.2">
      <c r="A381" s="49">
        <v>369.54</v>
      </c>
      <c r="B381" s="16">
        <v>3342.4</v>
      </c>
      <c r="C381" s="16">
        <v>3342.4</v>
      </c>
      <c r="D381" s="16">
        <v>3343.8</v>
      </c>
      <c r="E381" s="16">
        <v>3343.8</v>
      </c>
      <c r="F381" s="16">
        <v>3342.4</v>
      </c>
      <c r="H381" s="46">
        <f t="shared" si="5"/>
        <v>369.54</v>
      </c>
      <c r="I381" s="26">
        <f>$C$10*calc!T368*front!K381</f>
        <v>0</v>
      </c>
      <c r="K381" s="48">
        <v>4.9253766449885746E-10</v>
      </c>
    </row>
    <row r="382" spans="1:11" x14ac:dyDescent="0.2">
      <c r="A382" s="49">
        <v>370</v>
      </c>
      <c r="B382" s="16">
        <v>3339.6</v>
      </c>
      <c r="C382" s="16">
        <v>3339.6</v>
      </c>
      <c r="D382" s="16">
        <v>3327.8</v>
      </c>
      <c r="E382" s="16">
        <v>3327.8</v>
      </c>
      <c r="F382" s="16">
        <v>3339.6</v>
      </c>
      <c r="H382" s="46">
        <f t="shared" si="5"/>
        <v>370</v>
      </c>
      <c r="I382" s="26">
        <f>$C$10*calc!T369*front!K382</f>
        <v>0</v>
      </c>
      <c r="K382" s="48">
        <v>4.9224443868360117E-10</v>
      </c>
    </row>
    <row r="383" spans="1:11" x14ac:dyDescent="0.2">
      <c r="A383" s="49">
        <v>370.47</v>
      </c>
      <c r="B383" s="16">
        <v>3369</v>
      </c>
      <c r="C383" s="16">
        <v>3369</v>
      </c>
      <c r="D383" s="16">
        <v>3370</v>
      </c>
      <c r="E383" s="16">
        <v>3370</v>
      </c>
      <c r="F383" s="16">
        <v>3369</v>
      </c>
      <c r="H383" s="46">
        <f t="shared" si="5"/>
        <v>370.47</v>
      </c>
      <c r="I383" s="26">
        <f>$C$10*calc!T370*front!K383</f>
        <v>0</v>
      </c>
      <c r="K383" s="48">
        <v>4.895575483900452E-10</v>
      </c>
    </row>
    <row r="384" spans="1:11" x14ac:dyDescent="0.2">
      <c r="A384" s="49">
        <v>370.93</v>
      </c>
      <c r="B384" s="16">
        <v>3380.6</v>
      </c>
      <c r="C384" s="16">
        <v>3380.6</v>
      </c>
      <c r="D384" s="16">
        <v>3382.8</v>
      </c>
      <c r="E384" s="16">
        <v>3382.8</v>
      </c>
      <c r="F384" s="16">
        <v>3380.6</v>
      </c>
      <c r="H384" s="46">
        <f t="shared" si="5"/>
        <v>370.93</v>
      </c>
      <c r="I384" s="26">
        <f>$C$10*calc!T371*front!K384</f>
        <v>0</v>
      </c>
      <c r="K384" s="48">
        <v>4.8561250657125597E-10</v>
      </c>
    </row>
    <row r="385" spans="1:11" x14ac:dyDescent="0.2">
      <c r="A385" s="49">
        <v>371.39</v>
      </c>
      <c r="B385" s="16">
        <v>3345.2</v>
      </c>
      <c r="C385" s="16">
        <v>3345.2</v>
      </c>
      <c r="D385" s="16">
        <v>3347.6</v>
      </c>
      <c r="E385" s="16">
        <v>3347.6</v>
      </c>
      <c r="F385" s="16">
        <v>3345.2</v>
      </c>
      <c r="H385" s="46">
        <f t="shared" si="5"/>
        <v>371.39</v>
      </c>
      <c r="I385" s="26">
        <f>$C$10*calc!T372*front!K385</f>
        <v>0</v>
      </c>
      <c r="K385" s="48">
        <v>4.8052855668658856E-10</v>
      </c>
    </row>
    <row r="386" spans="1:11" x14ac:dyDescent="0.2">
      <c r="A386" s="49">
        <v>371.86</v>
      </c>
      <c r="B386" s="16">
        <v>3355.8</v>
      </c>
      <c r="C386" s="16">
        <v>3355.8</v>
      </c>
      <c r="D386" s="16">
        <v>3352</v>
      </c>
      <c r="E386" s="16">
        <v>3352</v>
      </c>
      <c r="F386" s="16">
        <v>3355.8</v>
      </c>
      <c r="H386" s="46">
        <f t="shared" si="5"/>
        <v>371.86</v>
      </c>
      <c r="I386" s="26">
        <f>$C$10*calc!T373*front!K386</f>
        <v>0</v>
      </c>
      <c r="K386" s="48">
        <v>4.7782968792609841E-10</v>
      </c>
    </row>
    <row r="387" spans="1:11" x14ac:dyDescent="0.2">
      <c r="A387" s="49">
        <v>372.32</v>
      </c>
      <c r="B387" s="16">
        <v>3353.2</v>
      </c>
      <c r="C387" s="16">
        <v>3353.2</v>
      </c>
      <c r="D387" s="16">
        <v>3352.8</v>
      </c>
      <c r="E387" s="16">
        <v>3352.8</v>
      </c>
      <c r="F387" s="16">
        <v>3353.2</v>
      </c>
      <c r="H387" s="46">
        <f t="shared" si="5"/>
        <v>372.32</v>
      </c>
      <c r="I387" s="26">
        <f>$C$10*calc!T374*front!K387</f>
        <v>0</v>
      </c>
      <c r="K387" s="48">
        <v>4.7376241002704623E-10</v>
      </c>
    </row>
    <row r="388" spans="1:11" x14ac:dyDescent="0.2">
      <c r="A388" s="49">
        <v>372.78</v>
      </c>
      <c r="B388" s="16">
        <v>3342.8</v>
      </c>
      <c r="C388" s="16">
        <v>3342.8</v>
      </c>
      <c r="D388" s="16">
        <v>3343.2</v>
      </c>
      <c r="E388" s="16">
        <v>3343.2</v>
      </c>
      <c r="F388" s="16">
        <v>3342.8</v>
      </c>
      <c r="H388" s="46">
        <f t="shared" si="5"/>
        <v>372.78</v>
      </c>
      <c r="I388" s="26">
        <f>$C$10*calc!T375*front!K388</f>
        <v>0</v>
      </c>
      <c r="K388" s="48">
        <v>4.7022290475258322E-10</v>
      </c>
    </row>
    <row r="389" spans="1:11" x14ac:dyDescent="0.2">
      <c r="A389" s="49">
        <v>373.25</v>
      </c>
      <c r="B389" s="16">
        <v>3351.4</v>
      </c>
      <c r="C389" s="16">
        <v>3351.4</v>
      </c>
      <c r="D389" s="16">
        <v>3356.2</v>
      </c>
      <c r="E389" s="16">
        <v>3356.2</v>
      </c>
      <c r="F389" s="16">
        <v>3351.4</v>
      </c>
      <c r="H389" s="46">
        <f t="shared" si="5"/>
        <v>373.25</v>
      </c>
      <c r="I389" s="26">
        <f>$C$10*calc!T376*front!K389</f>
        <v>0</v>
      </c>
      <c r="K389" s="48">
        <v>4.6910512943528676E-10</v>
      </c>
    </row>
    <row r="390" spans="1:11" x14ac:dyDescent="0.2">
      <c r="A390" s="49">
        <v>373.71</v>
      </c>
      <c r="B390" s="16">
        <v>3396.4</v>
      </c>
      <c r="C390" s="16">
        <v>3396.4</v>
      </c>
      <c r="D390" s="16">
        <v>3412.8</v>
      </c>
      <c r="E390" s="16">
        <v>3412.8</v>
      </c>
      <c r="F390" s="16">
        <v>3396.4</v>
      </c>
      <c r="H390" s="46">
        <f t="shared" si="5"/>
        <v>373.71</v>
      </c>
      <c r="I390" s="26">
        <f>$C$10*calc!T377*front!K390</f>
        <v>1.5141391253745887E-8</v>
      </c>
      <c r="K390" s="48">
        <v>4.6625283318472819E-10</v>
      </c>
    </row>
    <row r="391" spans="1:11" x14ac:dyDescent="0.2">
      <c r="A391" s="49">
        <v>374.17</v>
      </c>
      <c r="B391" s="16">
        <v>3359.8</v>
      </c>
      <c r="C391" s="16">
        <v>3359.8</v>
      </c>
      <c r="D391" s="16">
        <v>3365.2</v>
      </c>
      <c r="E391" s="16">
        <v>3365.2</v>
      </c>
      <c r="F391" s="16">
        <v>3359.8</v>
      </c>
      <c r="H391" s="46">
        <f t="shared" si="5"/>
        <v>374.17</v>
      </c>
      <c r="I391" s="26">
        <f>$C$10*calc!T378*front!K391</f>
        <v>0</v>
      </c>
      <c r="K391" s="48">
        <v>4.6144067638899224E-10</v>
      </c>
    </row>
    <row r="392" spans="1:11" x14ac:dyDescent="0.2">
      <c r="A392" s="49">
        <v>374.64</v>
      </c>
      <c r="B392" s="16">
        <v>3339.4</v>
      </c>
      <c r="C392" s="16">
        <v>3339.4</v>
      </c>
      <c r="D392" s="16">
        <v>3339.4</v>
      </c>
      <c r="E392" s="16">
        <v>3339.4</v>
      </c>
      <c r="F392" s="16">
        <v>3339.4</v>
      </c>
      <c r="H392" s="46">
        <f t="shared" si="5"/>
        <v>374.64</v>
      </c>
      <c r="I392" s="26">
        <f>$C$10*calc!T379*front!K392</f>
        <v>0</v>
      </c>
      <c r="K392" s="48">
        <v>4.5579103618601657E-10</v>
      </c>
    </row>
    <row r="393" spans="1:11" x14ac:dyDescent="0.2">
      <c r="A393" s="49">
        <v>375.1</v>
      </c>
      <c r="B393" s="16">
        <v>3364</v>
      </c>
      <c r="C393" s="16">
        <v>3364</v>
      </c>
      <c r="D393" s="16">
        <v>3366.6</v>
      </c>
      <c r="E393" s="16">
        <v>3366.6</v>
      </c>
      <c r="F393" s="16">
        <v>3364</v>
      </c>
      <c r="H393" s="46">
        <f t="shared" si="5"/>
        <v>375.1</v>
      </c>
      <c r="I393" s="26">
        <f>$C$10*calc!T380*front!K393</f>
        <v>0</v>
      </c>
      <c r="K393" s="48">
        <v>4.5508316215020281E-10</v>
      </c>
    </row>
    <row r="394" spans="1:11" x14ac:dyDescent="0.2">
      <c r="A394" s="49">
        <v>375.56</v>
      </c>
      <c r="B394" s="16">
        <v>3341.4</v>
      </c>
      <c r="C394" s="16">
        <v>3341.4</v>
      </c>
      <c r="D394" s="16">
        <v>3345.6</v>
      </c>
      <c r="E394" s="16">
        <v>3345.6</v>
      </c>
      <c r="F394" s="16">
        <v>3341.4</v>
      </c>
      <c r="H394" s="46">
        <f t="shared" si="5"/>
        <v>375.56</v>
      </c>
      <c r="I394" s="26">
        <f>$C$10*calc!T381*front!K394</f>
        <v>0</v>
      </c>
      <c r="K394" s="48">
        <v>4.4818639890436947E-10</v>
      </c>
    </row>
    <row r="395" spans="1:11" x14ac:dyDescent="0.2">
      <c r="A395" s="49">
        <v>376.03</v>
      </c>
      <c r="B395" s="16">
        <v>3319.6</v>
      </c>
      <c r="C395" s="16">
        <v>3319.6</v>
      </c>
      <c r="D395" s="16">
        <v>3323.6</v>
      </c>
      <c r="E395" s="16">
        <v>3323.6</v>
      </c>
      <c r="F395" s="16">
        <v>3319.6</v>
      </c>
      <c r="H395" s="46">
        <f t="shared" si="5"/>
        <v>376.03</v>
      </c>
      <c r="I395" s="26">
        <f>$C$10*calc!T382*front!K395</f>
        <v>0</v>
      </c>
      <c r="K395" s="48">
        <v>4.4553864641506165E-10</v>
      </c>
    </row>
    <row r="396" spans="1:11" x14ac:dyDescent="0.2">
      <c r="A396" s="49">
        <v>376.49</v>
      </c>
      <c r="B396" s="16">
        <v>3350</v>
      </c>
      <c r="C396" s="16">
        <v>3350</v>
      </c>
      <c r="D396" s="16">
        <v>3363.4</v>
      </c>
      <c r="E396" s="16">
        <v>3363.4</v>
      </c>
      <c r="F396" s="16">
        <v>3350</v>
      </c>
      <c r="H396" s="46">
        <f t="shared" si="5"/>
        <v>376.49</v>
      </c>
      <c r="I396" s="26">
        <f>$C$10*calc!T383*front!K396</f>
        <v>6.3967929642327537E-9</v>
      </c>
      <c r="K396" s="48">
        <v>4.4159707271681282E-10</v>
      </c>
    </row>
    <row r="397" spans="1:11" x14ac:dyDescent="0.2">
      <c r="A397" s="49">
        <v>376.95</v>
      </c>
      <c r="B397" s="16">
        <v>3358.4</v>
      </c>
      <c r="C397" s="16">
        <v>3358.4</v>
      </c>
      <c r="D397" s="16">
        <v>3352</v>
      </c>
      <c r="E397" s="16">
        <v>3352</v>
      </c>
      <c r="F397" s="16">
        <v>3358.4</v>
      </c>
      <c r="H397" s="46">
        <f t="shared" si="5"/>
        <v>376.95</v>
      </c>
      <c r="I397" s="26">
        <f>$C$10*calc!T384*front!K397</f>
        <v>0</v>
      </c>
      <c r="K397" s="48">
        <v>4.3861599164708959E-10</v>
      </c>
    </row>
    <row r="398" spans="1:11" x14ac:dyDescent="0.2">
      <c r="A398" s="49">
        <v>377.42</v>
      </c>
      <c r="B398" s="16">
        <v>3351.2</v>
      </c>
      <c r="C398" s="16">
        <v>3351.2</v>
      </c>
      <c r="D398" s="16">
        <v>3359.6</v>
      </c>
      <c r="E398" s="16">
        <v>3359.6</v>
      </c>
      <c r="F398" s="16">
        <v>3351.2</v>
      </c>
      <c r="H398" s="46">
        <f t="shared" si="5"/>
        <v>377.42</v>
      </c>
      <c r="I398" s="26">
        <f>$C$10*calc!T385*front!K398</f>
        <v>0</v>
      </c>
      <c r="K398" s="48">
        <v>4.3456127849479853E-10</v>
      </c>
    </row>
    <row r="399" spans="1:11" x14ac:dyDescent="0.2">
      <c r="A399" s="49">
        <v>377.88</v>
      </c>
      <c r="B399" s="16">
        <v>3324.4</v>
      </c>
      <c r="C399" s="16">
        <v>3324.4</v>
      </c>
      <c r="D399" s="16">
        <v>3329.2</v>
      </c>
      <c r="E399" s="16">
        <v>3329.2</v>
      </c>
      <c r="F399" s="16">
        <v>3324.4</v>
      </c>
      <c r="H399" s="46">
        <f t="shared" si="5"/>
        <v>377.88</v>
      </c>
      <c r="I399" s="26">
        <f>$C$10*calc!T386*front!K399</f>
        <v>0</v>
      </c>
      <c r="K399" s="48">
        <v>4.3096265898638191E-10</v>
      </c>
    </row>
    <row r="400" spans="1:11" x14ac:dyDescent="0.2">
      <c r="A400" s="49">
        <v>378.34</v>
      </c>
      <c r="B400" s="16">
        <v>3327.6</v>
      </c>
      <c r="C400" s="16">
        <v>3327.6</v>
      </c>
      <c r="D400" s="16">
        <v>3324.6</v>
      </c>
      <c r="E400" s="16">
        <v>3324.6</v>
      </c>
      <c r="F400" s="16">
        <v>3327.6</v>
      </c>
      <c r="H400" s="46">
        <f t="shared" si="5"/>
        <v>378.34</v>
      </c>
      <c r="I400" s="26">
        <f>$C$10*calc!T387*front!K400</f>
        <v>0</v>
      </c>
      <c r="K400" s="48">
        <v>4.2706381639944097E-10</v>
      </c>
    </row>
    <row r="401" spans="1:11" x14ac:dyDescent="0.2">
      <c r="A401" s="49">
        <v>378.8</v>
      </c>
      <c r="B401" s="16">
        <v>3365.6</v>
      </c>
      <c r="C401" s="16">
        <v>3365.6</v>
      </c>
      <c r="D401" s="16">
        <v>3375.4</v>
      </c>
      <c r="E401" s="16">
        <v>3375.4</v>
      </c>
      <c r="F401" s="16">
        <v>3365.6</v>
      </c>
      <c r="H401" s="46">
        <f t="shared" si="5"/>
        <v>378.8</v>
      </c>
      <c r="I401" s="26">
        <f>$C$10*calc!T388*front!K401</f>
        <v>0</v>
      </c>
      <c r="K401" s="48">
        <v>4.2371858833448594E-10</v>
      </c>
    </row>
    <row r="402" spans="1:11" x14ac:dyDescent="0.2">
      <c r="A402" s="49">
        <v>379.27</v>
      </c>
      <c r="B402" s="16">
        <v>3326.8</v>
      </c>
      <c r="C402" s="16">
        <v>3326.8</v>
      </c>
      <c r="D402" s="16">
        <v>3324.8</v>
      </c>
      <c r="E402" s="16">
        <v>3324.8</v>
      </c>
      <c r="F402" s="16">
        <v>3326.8</v>
      </c>
      <c r="H402" s="46">
        <f t="shared" si="5"/>
        <v>379.27</v>
      </c>
      <c r="I402" s="26">
        <f>$C$10*calc!T389*front!K402</f>
        <v>0</v>
      </c>
      <c r="K402" s="48">
        <v>4.2076212365485472E-10</v>
      </c>
    </row>
    <row r="403" spans="1:11" x14ac:dyDescent="0.2">
      <c r="A403" s="49">
        <v>379.73</v>
      </c>
      <c r="B403" s="16">
        <v>3367.8</v>
      </c>
      <c r="C403" s="16">
        <v>3367.8</v>
      </c>
      <c r="D403" s="16">
        <v>3374.6</v>
      </c>
      <c r="E403" s="16">
        <v>3374.6</v>
      </c>
      <c r="F403" s="16">
        <v>3367.8</v>
      </c>
      <c r="H403" s="46">
        <f t="shared" si="5"/>
        <v>379.73</v>
      </c>
      <c r="I403" s="26">
        <f>$C$10*calc!T390*front!K403</f>
        <v>0</v>
      </c>
      <c r="K403" s="48">
        <v>4.1864356277844731E-10</v>
      </c>
    </row>
    <row r="404" spans="1:11" x14ac:dyDescent="0.2">
      <c r="A404" s="49">
        <v>380.19</v>
      </c>
      <c r="B404" s="16">
        <v>3350</v>
      </c>
      <c r="C404" s="16">
        <v>3350</v>
      </c>
      <c r="D404" s="16">
        <v>3348.8</v>
      </c>
      <c r="E404" s="16">
        <v>3348.8</v>
      </c>
      <c r="F404" s="16">
        <v>3350</v>
      </c>
      <c r="H404" s="46">
        <f t="shared" ref="H404:H467" si="6">A404</f>
        <v>380.19</v>
      </c>
      <c r="I404" s="26">
        <f>$C$10*calc!T391*front!K404</f>
        <v>0</v>
      </c>
      <c r="K404" s="48">
        <v>4.1435940259995891E-10</v>
      </c>
    </row>
    <row r="405" spans="1:11" x14ac:dyDescent="0.2">
      <c r="A405" s="49">
        <v>380.66</v>
      </c>
      <c r="B405" s="16">
        <v>3336.6</v>
      </c>
      <c r="C405" s="16">
        <v>3336.6</v>
      </c>
      <c r="D405" s="16">
        <v>3340.4</v>
      </c>
      <c r="E405" s="16">
        <v>3340.4</v>
      </c>
      <c r="F405" s="16">
        <v>3336.6</v>
      </c>
      <c r="H405" s="46">
        <f t="shared" si="6"/>
        <v>380.66</v>
      </c>
      <c r="I405" s="26">
        <f>$C$10*calc!T392*front!K405</f>
        <v>0</v>
      </c>
      <c r="K405" s="48">
        <v>4.1049559841044271E-10</v>
      </c>
    </row>
    <row r="406" spans="1:11" x14ac:dyDescent="0.2">
      <c r="A406" s="49">
        <v>381.12</v>
      </c>
      <c r="B406" s="16">
        <v>3345</v>
      </c>
      <c r="C406" s="16">
        <v>3345</v>
      </c>
      <c r="D406" s="16">
        <v>3353</v>
      </c>
      <c r="E406" s="16">
        <v>3353</v>
      </c>
      <c r="F406" s="16">
        <v>3345</v>
      </c>
      <c r="H406" s="46">
        <f t="shared" si="6"/>
        <v>381.12</v>
      </c>
      <c r="I406" s="26">
        <f>$C$10*calc!T393*front!K406</f>
        <v>0</v>
      </c>
      <c r="K406" s="48">
        <v>4.0899904978220096E-10</v>
      </c>
    </row>
    <row r="407" spans="1:11" x14ac:dyDescent="0.2">
      <c r="A407" s="49">
        <v>381.58</v>
      </c>
      <c r="B407" s="16">
        <v>3358.6</v>
      </c>
      <c r="C407" s="16">
        <v>3358.6</v>
      </c>
      <c r="D407" s="16">
        <v>3376</v>
      </c>
      <c r="E407" s="16">
        <v>3376</v>
      </c>
      <c r="F407" s="16">
        <v>3358.6</v>
      </c>
      <c r="H407" s="46">
        <f t="shared" si="6"/>
        <v>381.58</v>
      </c>
      <c r="I407" s="26">
        <f>$C$10*calc!T394*front!K407</f>
        <v>1.4665520050776103E-8</v>
      </c>
      <c r="K407" s="48">
        <v>4.0495541947617287E-10</v>
      </c>
    </row>
    <row r="408" spans="1:11" x14ac:dyDescent="0.2">
      <c r="A408" s="49">
        <v>382.04</v>
      </c>
      <c r="B408" s="16">
        <v>3335.2</v>
      </c>
      <c r="C408" s="16">
        <v>3335.2</v>
      </c>
      <c r="D408" s="16">
        <v>3337.2</v>
      </c>
      <c r="E408" s="16">
        <v>3337.2</v>
      </c>
      <c r="F408" s="16">
        <v>3335.2</v>
      </c>
      <c r="H408" s="46">
        <f t="shared" si="6"/>
        <v>382.04</v>
      </c>
      <c r="I408" s="26">
        <f>$C$10*calc!T395*front!K408</f>
        <v>0</v>
      </c>
      <c r="K408" s="48">
        <v>4.0196842448440299E-10</v>
      </c>
    </row>
    <row r="409" spans="1:11" x14ac:dyDescent="0.2">
      <c r="A409" s="49">
        <v>382.51</v>
      </c>
      <c r="B409" s="16">
        <v>3325.6</v>
      </c>
      <c r="C409" s="16">
        <v>3325.6</v>
      </c>
      <c r="D409" s="16">
        <v>3321</v>
      </c>
      <c r="E409" s="16">
        <v>3321</v>
      </c>
      <c r="F409" s="16">
        <v>3325.6</v>
      </c>
      <c r="H409" s="46">
        <f t="shared" si="6"/>
        <v>382.51</v>
      </c>
      <c r="I409" s="26">
        <f>$C$10*calc!T396*front!K409</f>
        <v>0</v>
      </c>
      <c r="K409" s="48">
        <v>3.9854262317225227E-10</v>
      </c>
    </row>
    <row r="410" spans="1:11" x14ac:dyDescent="0.2">
      <c r="A410" s="49">
        <v>382.97</v>
      </c>
      <c r="B410" s="16">
        <v>3350.4</v>
      </c>
      <c r="C410" s="16">
        <v>3350.4</v>
      </c>
      <c r="D410" s="16">
        <v>3362</v>
      </c>
      <c r="E410" s="16">
        <v>3362</v>
      </c>
      <c r="F410" s="16">
        <v>3350.4</v>
      </c>
      <c r="H410" s="46">
        <f t="shared" si="6"/>
        <v>382.97</v>
      </c>
      <c r="I410" s="26">
        <f>$C$10*calc!T397*front!K410</f>
        <v>7.3698474947327589E-9</v>
      </c>
      <c r="K410" s="48">
        <v>3.9689458462288093E-10</v>
      </c>
    </row>
    <row r="411" spans="1:11" x14ac:dyDescent="0.2">
      <c r="A411" s="49">
        <v>383.43</v>
      </c>
      <c r="B411" s="16">
        <v>3344.4</v>
      </c>
      <c r="C411" s="16">
        <v>3344.4</v>
      </c>
      <c r="D411" s="16">
        <v>3362.6</v>
      </c>
      <c r="E411" s="16">
        <v>3362.6</v>
      </c>
      <c r="F411" s="16">
        <v>3344.4</v>
      </c>
      <c r="H411" s="46">
        <f t="shared" si="6"/>
        <v>383.43</v>
      </c>
      <c r="I411" s="26">
        <f>$C$10*calc!T398*front!K411</f>
        <v>1.6952313096100469E-8</v>
      </c>
      <c r="K411" s="48">
        <v>3.9235510005178923E-10</v>
      </c>
    </row>
    <row r="412" spans="1:11" x14ac:dyDescent="0.2">
      <c r="A412" s="49">
        <v>383.89</v>
      </c>
      <c r="B412" s="16">
        <v>3327.6</v>
      </c>
      <c r="C412" s="16">
        <v>3327.6</v>
      </c>
      <c r="D412" s="16">
        <v>3318.2</v>
      </c>
      <c r="E412" s="16">
        <v>3318.2</v>
      </c>
      <c r="F412" s="16">
        <v>3327.6</v>
      </c>
      <c r="H412" s="46">
        <f t="shared" si="6"/>
        <v>383.89</v>
      </c>
      <c r="I412" s="26">
        <f>$C$10*calc!T399*front!K412</f>
        <v>0</v>
      </c>
      <c r="K412" s="48">
        <v>3.8798403131197054E-10</v>
      </c>
    </row>
    <row r="413" spans="1:11" x14ac:dyDescent="0.2">
      <c r="A413" s="49">
        <v>384.36</v>
      </c>
      <c r="B413" s="16">
        <v>3335.8</v>
      </c>
      <c r="C413" s="16">
        <v>3335.8</v>
      </c>
      <c r="D413" s="16">
        <v>3325.2</v>
      </c>
      <c r="E413" s="16">
        <v>3325.2</v>
      </c>
      <c r="F413" s="16">
        <v>3335.8</v>
      </c>
      <c r="H413" s="46">
        <f t="shared" si="6"/>
        <v>384.36</v>
      </c>
      <c r="I413" s="26">
        <f>$C$10*calc!T400*front!K413</f>
        <v>0</v>
      </c>
      <c r="K413" s="48">
        <v>3.8561481066604154E-10</v>
      </c>
    </row>
    <row r="414" spans="1:11" x14ac:dyDescent="0.2">
      <c r="A414" s="49">
        <v>384.82</v>
      </c>
      <c r="B414" s="16">
        <v>3349.8</v>
      </c>
      <c r="C414" s="16">
        <v>3349.8</v>
      </c>
      <c r="D414" s="16">
        <v>3366.2</v>
      </c>
      <c r="E414" s="16">
        <v>3366.2</v>
      </c>
      <c r="F414" s="16">
        <v>3349.8</v>
      </c>
      <c r="H414" s="46">
        <f t="shared" si="6"/>
        <v>384.82</v>
      </c>
      <c r="I414" s="26">
        <f>$C$10*calc!T401*front!K414</f>
        <v>1.0819048283485559E-8</v>
      </c>
      <c r="K414" s="48">
        <v>3.8506938500549889E-10</v>
      </c>
    </row>
    <row r="415" spans="1:11" x14ac:dyDescent="0.2">
      <c r="A415" s="49">
        <v>385.28</v>
      </c>
      <c r="B415" s="16">
        <v>3314</v>
      </c>
      <c r="C415" s="16">
        <v>3314</v>
      </c>
      <c r="D415" s="16">
        <v>3309.4</v>
      </c>
      <c r="E415" s="16">
        <v>3309.4</v>
      </c>
      <c r="F415" s="16">
        <v>3314</v>
      </c>
      <c r="H415" s="46">
        <f t="shared" si="6"/>
        <v>385.28</v>
      </c>
      <c r="I415" s="26">
        <f>$C$10*calc!T402*front!K415</f>
        <v>0</v>
      </c>
      <c r="K415" s="48">
        <v>3.8022634392948812E-10</v>
      </c>
    </row>
    <row r="416" spans="1:11" x14ac:dyDescent="0.2">
      <c r="A416" s="49">
        <v>385.74</v>
      </c>
      <c r="B416" s="16">
        <v>3371.8</v>
      </c>
      <c r="C416" s="16">
        <v>3371.8</v>
      </c>
      <c r="D416" s="16">
        <v>3383.8</v>
      </c>
      <c r="E416" s="16">
        <v>3383.8</v>
      </c>
      <c r="F416" s="16">
        <v>3371.8</v>
      </c>
      <c r="H416" s="46">
        <f t="shared" si="6"/>
        <v>385.74</v>
      </c>
      <c r="I416" s="26">
        <f>$C$10*calc!T403*front!K416</f>
        <v>4.7263673093402621E-9</v>
      </c>
      <c r="K416" s="48">
        <v>3.7779992695932489E-10</v>
      </c>
    </row>
    <row r="417" spans="1:11" x14ac:dyDescent="0.2">
      <c r="A417" s="49">
        <v>386.21</v>
      </c>
      <c r="B417" s="16">
        <v>3340.4</v>
      </c>
      <c r="C417" s="16">
        <v>3340.4</v>
      </c>
      <c r="D417" s="16">
        <v>3338.6</v>
      </c>
      <c r="E417" s="16">
        <v>3338.6</v>
      </c>
      <c r="F417" s="16">
        <v>3340.4</v>
      </c>
      <c r="H417" s="46">
        <f t="shared" si="6"/>
        <v>386.21</v>
      </c>
      <c r="I417" s="26">
        <f>$C$10*calc!T404*front!K417</f>
        <v>0</v>
      </c>
      <c r="K417" s="48">
        <v>3.7409321211471006E-10</v>
      </c>
    </row>
    <row r="418" spans="1:11" x14ac:dyDescent="0.2">
      <c r="A418" s="49">
        <v>386.67</v>
      </c>
      <c r="B418" s="16">
        <v>3329</v>
      </c>
      <c r="C418" s="16">
        <v>3329</v>
      </c>
      <c r="D418" s="16">
        <v>3329.8</v>
      </c>
      <c r="E418" s="16">
        <v>3329.8</v>
      </c>
      <c r="F418" s="16">
        <v>3329</v>
      </c>
      <c r="H418" s="46">
        <f t="shared" si="6"/>
        <v>386.67</v>
      </c>
      <c r="I418" s="26">
        <f>$C$10*calc!T405*front!K418</f>
        <v>0</v>
      </c>
      <c r="K418" s="48">
        <v>3.7116763025217579E-10</v>
      </c>
    </row>
    <row r="419" spans="1:11" x14ac:dyDescent="0.2">
      <c r="A419" s="49">
        <v>387.13</v>
      </c>
      <c r="B419" s="16">
        <v>3321.6</v>
      </c>
      <c r="C419" s="16">
        <v>3321.6</v>
      </c>
      <c r="D419" s="16">
        <v>3325.2</v>
      </c>
      <c r="E419" s="16">
        <v>3325.2</v>
      </c>
      <c r="F419" s="16">
        <v>3321.6</v>
      </c>
      <c r="H419" s="46">
        <f t="shared" si="6"/>
        <v>387.13</v>
      </c>
      <c r="I419" s="26">
        <f>$C$10*calc!T406*front!K419</f>
        <v>0</v>
      </c>
      <c r="K419" s="48">
        <v>3.6907979721794957E-10</v>
      </c>
    </row>
    <row r="420" spans="1:11" x14ac:dyDescent="0.2">
      <c r="A420" s="49">
        <v>387.59</v>
      </c>
      <c r="B420" s="16">
        <v>3356</v>
      </c>
      <c r="C420" s="16">
        <v>3356</v>
      </c>
      <c r="D420" s="16">
        <v>3355</v>
      </c>
      <c r="E420" s="16">
        <v>3355</v>
      </c>
      <c r="F420" s="16">
        <v>3356</v>
      </c>
      <c r="H420" s="46">
        <f t="shared" si="6"/>
        <v>387.59</v>
      </c>
      <c r="I420" s="26">
        <f>$C$10*calc!T407*front!K420</f>
        <v>0</v>
      </c>
      <c r="K420" s="48">
        <v>3.674150178994162E-10</v>
      </c>
    </row>
    <row r="421" spans="1:11" x14ac:dyDescent="0.2">
      <c r="A421" s="49">
        <v>388.06</v>
      </c>
      <c r="B421" s="16">
        <v>3350.8</v>
      </c>
      <c r="C421" s="16">
        <v>3350.8</v>
      </c>
      <c r="D421" s="16">
        <v>3356.6</v>
      </c>
      <c r="E421" s="16">
        <v>3356.6</v>
      </c>
      <c r="F421" s="16">
        <v>3350.8</v>
      </c>
      <c r="H421" s="46">
        <f t="shared" si="6"/>
        <v>388.06</v>
      </c>
      <c r="I421" s="26">
        <f>$C$10*calc!T408*front!K421</f>
        <v>0</v>
      </c>
      <c r="K421" s="48">
        <v>3.6504140197425321E-10</v>
      </c>
    </row>
    <row r="422" spans="1:11" x14ac:dyDescent="0.2">
      <c r="A422" s="49">
        <v>388.52</v>
      </c>
      <c r="B422" s="16">
        <v>3349</v>
      </c>
      <c r="C422" s="16">
        <v>3349</v>
      </c>
      <c r="D422" s="16">
        <v>3346.8</v>
      </c>
      <c r="E422" s="16">
        <v>3346.8</v>
      </c>
      <c r="F422" s="16">
        <v>3349</v>
      </c>
      <c r="H422" s="46">
        <f t="shared" si="6"/>
        <v>388.52</v>
      </c>
      <c r="I422" s="26">
        <f>$C$10*calc!T409*front!K422</f>
        <v>0</v>
      </c>
      <c r="K422" s="48">
        <v>3.6148014195137441E-10</v>
      </c>
    </row>
    <row r="423" spans="1:11" x14ac:dyDescent="0.2">
      <c r="A423" s="49">
        <v>388.98</v>
      </c>
      <c r="B423" s="16">
        <v>3348.6</v>
      </c>
      <c r="C423" s="16">
        <v>3348.6</v>
      </c>
      <c r="D423" s="16">
        <v>3353.2</v>
      </c>
      <c r="E423" s="16">
        <v>3353.2</v>
      </c>
      <c r="F423" s="16">
        <v>3348.6</v>
      </c>
      <c r="H423" s="46">
        <f t="shared" si="6"/>
        <v>388.98</v>
      </c>
      <c r="I423" s="26">
        <f>$C$10*calc!T410*front!K423</f>
        <v>0</v>
      </c>
      <c r="K423" s="48">
        <v>3.6004443158709347E-10</v>
      </c>
    </row>
    <row r="424" spans="1:11" x14ac:dyDescent="0.2">
      <c r="A424" s="49">
        <v>389.44</v>
      </c>
      <c r="B424" s="16">
        <v>3341.4</v>
      </c>
      <c r="C424" s="16">
        <v>3341.4</v>
      </c>
      <c r="D424" s="16">
        <v>3342.2</v>
      </c>
      <c r="E424" s="16">
        <v>3342.2</v>
      </c>
      <c r="F424" s="16">
        <v>3341.4</v>
      </c>
      <c r="H424" s="46">
        <f t="shared" si="6"/>
        <v>389.44</v>
      </c>
      <c r="I424" s="26">
        <f>$C$10*calc!T411*front!K424</f>
        <v>0</v>
      </c>
      <c r="K424" s="48">
        <v>3.5803960150992434E-10</v>
      </c>
    </row>
    <row r="425" spans="1:11" x14ac:dyDescent="0.2">
      <c r="A425" s="49">
        <v>389.91</v>
      </c>
      <c r="B425" s="16">
        <v>3368.4</v>
      </c>
      <c r="C425" s="16">
        <v>3368.4</v>
      </c>
      <c r="D425" s="16">
        <v>3365</v>
      </c>
      <c r="E425" s="16">
        <v>3365</v>
      </c>
      <c r="F425" s="16">
        <v>3368.4</v>
      </c>
      <c r="H425" s="46">
        <f t="shared" si="6"/>
        <v>389.91</v>
      </c>
      <c r="I425" s="26">
        <f>$C$10*calc!T412*front!K425</f>
        <v>0</v>
      </c>
      <c r="K425" s="48">
        <v>3.550102501849086E-10</v>
      </c>
    </row>
    <row r="426" spans="1:11" x14ac:dyDescent="0.2">
      <c r="A426" s="49">
        <v>390.37</v>
      </c>
      <c r="B426" s="16">
        <v>3382</v>
      </c>
      <c r="C426" s="16">
        <v>3382</v>
      </c>
      <c r="D426" s="16">
        <v>3386.8</v>
      </c>
      <c r="E426" s="16">
        <v>3386.8</v>
      </c>
      <c r="F426" s="16">
        <v>3382</v>
      </c>
      <c r="H426" s="46">
        <f t="shared" si="6"/>
        <v>390.37</v>
      </c>
      <c r="I426" s="26">
        <f>$C$10*calc!T413*front!K426</f>
        <v>0</v>
      </c>
      <c r="K426" s="48">
        <v>3.5287951663712551E-10</v>
      </c>
    </row>
    <row r="427" spans="1:11" x14ac:dyDescent="0.2">
      <c r="A427" s="49">
        <v>390.83</v>
      </c>
      <c r="B427" s="16">
        <v>3345.6</v>
      </c>
      <c r="C427" s="16">
        <v>3345.6</v>
      </c>
      <c r="D427" s="16">
        <v>3344.2</v>
      </c>
      <c r="E427" s="16">
        <v>3344.2</v>
      </c>
      <c r="F427" s="16">
        <v>3345.6</v>
      </c>
      <c r="H427" s="46">
        <f t="shared" si="6"/>
        <v>390.83</v>
      </c>
      <c r="I427" s="26">
        <f>$C$10*calc!T414*front!K427</f>
        <v>0</v>
      </c>
      <c r="K427" s="48">
        <v>3.4979763646219909E-10</v>
      </c>
    </row>
    <row r="428" spans="1:11" x14ac:dyDescent="0.2">
      <c r="A428" s="49">
        <v>391.29</v>
      </c>
      <c r="B428" s="16">
        <v>3386.4</v>
      </c>
      <c r="C428" s="16">
        <v>3386.4</v>
      </c>
      <c r="D428" s="16">
        <v>3379.4</v>
      </c>
      <c r="E428" s="16">
        <v>3379.4</v>
      </c>
      <c r="F428" s="16">
        <v>3386.4</v>
      </c>
      <c r="H428" s="46">
        <f t="shared" si="6"/>
        <v>391.29</v>
      </c>
      <c r="I428" s="26">
        <f>$C$10*calc!T415*front!K428</f>
        <v>0</v>
      </c>
      <c r="K428" s="48">
        <v>3.4797579923911872E-10</v>
      </c>
    </row>
    <row r="429" spans="1:11" x14ac:dyDescent="0.2">
      <c r="A429" s="49">
        <v>391.75</v>
      </c>
      <c r="B429" s="16">
        <v>3383.6</v>
      </c>
      <c r="C429" s="16">
        <v>3383.6</v>
      </c>
      <c r="D429" s="16">
        <v>3382</v>
      </c>
      <c r="E429" s="16">
        <v>3382</v>
      </c>
      <c r="F429" s="16">
        <v>3383.6</v>
      </c>
      <c r="H429" s="46">
        <f t="shared" si="6"/>
        <v>391.75</v>
      </c>
      <c r="I429" s="26">
        <f>$C$10*calc!T416*front!K429</f>
        <v>0</v>
      </c>
      <c r="K429" s="48">
        <v>3.4614009104126601E-10</v>
      </c>
    </row>
    <row r="430" spans="1:11" x14ac:dyDescent="0.2">
      <c r="A430" s="49">
        <v>392.22</v>
      </c>
      <c r="B430" s="16">
        <v>3315.8</v>
      </c>
      <c r="C430" s="16">
        <v>3315.8</v>
      </c>
      <c r="D430" s="16">
        <v>3327.8</v>
      </c>
      <c r="E430" s="16">
        <v>3327.8</v>
      </c>
      <c r="F430" s="16">
        <v>3315.8</v>
      </c>
      <c r="H430" s="46">
        <f t="shared" si="6"/>
        <v>392.22</v>
      </c>
      <c r="I430" s="26">
        <f>$C$10*calc!T417*front!K430</f>
        <v>1.4824190149408185E-9</v>
      </c>
      <c r="K430" s="48">
        <v>3.4448861305471734E-10</v>
      </c>
    </row>
    <row r="431" spans="1:11" x14ac:dyDescent="0.2">
      <c r="A431" s="49">
        <v>392.68</v>
      </c>
      <c r="B431" s="16">
        <v>3355.6</v>
      </c>
      <c r="C431" s="16">
        <v>3355.6</v>
      </c>
      <c r="D431" s="16">
        <v>3360.2</v>
      </c>
      <c r="E431" s="16">
        <v>3360.2</v>
      </c>
      <c r="F431" s="16">
        <v>3355.6</v>
      </c>
      <c r="H431" s="46">
        <f t="shared" si="6"/>
        <v>392.68</v>
      </c>
      <c r="I431" s="26">
        <f>$C$10*calc!T418*front!K431</f>
        <v>0</v>
      </c>
      <c r="K431" s="48">
        <v>3.4081513314988489E-10</v>
      </c>
    </row>
    <row r="432" spans="1:11" x14ac:dyDescent="0.2">
      <c r="A432" s="49">
        <v>393.14</v>
      </c>
      <c r="B432" s="16">
        <v>3344.4</v>
      </c>
      <c r="C432" s="16">
        <v>3344.4</v>
      </c>
      <c r="D432" s="16">
        <v>3356.4</v>
      </c>
      <c r="E432" s="16">
        <v>3356.4</v>
      </c>
      <c r="F432" s="16">
        <v>3344.4</v>
      </c>
      <c r="H432" s="46">
        <f t="shared" si="6"/>
        <v>393.14</v>
      </c>
      <c r="I432" s="26">
        <f>$C$10*calc!T419*front!K432</f>
        <v>1.7103463811986277E-9</v>
      </c>
      <c r="K432" s="48">
        <v>3.3944731683261879E-10</v>
      </c>
    </row>
    <row r="433" spans="1:11" x14ac:dyDescent="0.2">
      <c r="A433" s="49">
        <v>393.6</v>
      </c>
      <c r="B433" s="16">
        <v>3378.4</v>
      </c>
      <c r="C433" s="16">
        <v>3378.4</v>
      </c>
      <c r="D433" s="16">
        <v>3378.8</v>
      </c>
      <c r="E433" s="16">
        <v>3378.8</v>
      </c>
      <c r="F433" s="16">
        <v>3378.4</v>
      </c>
      <c r="H433" s="46">
        <f t="shared" si="6"/>
        <v>393.6</v>
      </c>
      <c r="I433" s="26">
        <f>$C$10*calc!T420*front!K433</f>
        <v>0</v>
      </c>
      <c r="K433" s="48">
        <v>3.370957624439186E-10</v>
      </c>
    </row>
    <row r="434" spans="1:11" x14ac:dyDescent="0.2">
      <c r="A434" s="49">
        <v>394.06</v>
      </c>
      <c r="B434" s="16">
        <v>3349.8</v>
      </c>
      <c r="C434" s="16">
        <v>3349.8</v>
      </c>
      <c r="D434" s="16">
        <v>3355.8</v>
      </c>
      <c r="E434" s="16">
        <v>3355.8</v>
      </c>
      <c r="F434" s="16">
        <v>3349.8</v>
      </c>
      <c r="H434" s="46">
        <f t="shared" si="6"/>
        <v>394.06</v>
      </c>
      <c r="I434" s="26">
        <f>$C$10*calc!T421*front!K434</f>
        <v>0</v>
      </c>
      <c r="K434" s="48">
        <v>3.3610547834930418E-10</v>
      </c>
    </row>
    <row r="435" spans="1:11" x14ac:dyDescent="0.2">
      <c r="A435" s="49">
        <v>394.53</v>
      </c>
      <c r="B435" s="16">
        <v>3472.6</v>
      </c>
      <c r="C435" s="16">
        <v>3472.6</v>
      </c>
      <c r="D435" s="16">
        <v>3489</v>
      </c>
      <c r="E435" s="16">
        <v>3489</v>
      </c>
      <c r="F435" s="16">
        <v>3472.6</v>
      </c>
      <c r="H435" s="46">
        <f t="shared" si="6"/>
        <v>394.53</v>
      </c>
      <c r="I435" s="26">
        <f>$C$10*calc!T422*front!K435</f>
        <v>1.0504509071272015E-8</v>
      </c>
      <c r="K435" s="48">
        <v>3.3414616674806037E-10</v>
      </c>
    </row>
    <row r="436" spans="1:11" x14ac:dyDescent="0.2">
      <c r="A436" s="49">
        <v>394.99</v>
      </c>
      <c r="B436" s="16">
        <v>3345.4</v>
      </c>
      <c r="C436" s="16">
        <v>3345.4</v>
      </c>
      <c r="D436" s="16">
        <v>3355.2</v>
      </c>
      <c r="E436" s="16">
        <v>3355.2</v>
      </c>
      <c r="F436" s="16">
        <v>3345.4</v>
      </c>
      <c r="H436" s="46">
        <f t="shared" si="6"/>
        <v>394.99</v>
      </c>
      <c r="I436" s="26">
        <f>$C$10*calc!T423*front!K436</f>
        <v>2.2161713167416829E-9</v>
      </c>
      <c r="K436" s="48">
        <v>3.3042000180818356E-10</v>
      </c>
    </row>
    <row r="437" spans="1:11" x14ac:dyDescent="0.2">
      <c r="A437" s="49">
        <v>395.45</v>
      </c>
      <c r="B437" s="16">
        <v>3335.4</v>
      </c>
      <c r="C437" s="16">
        <v>3335.4</v>
      </c>
      <c r="D437" s="16">
        <v>3343</v>
      </c>
      <c r="E437" s="16">
        <v>3343</v>
      </c>
      <c r="F437" s="16">
        <v>3335.4</v>
      </c>
      <c r="H437" s="46">
        <f t="shared" si="6"/>
        <v>395.45</v>
      </c>
      <c r="I437" s="26">
        <f>$C$10*calc!T424*front!K437</f>
        <v>0</v>
      </c>
      <c r="K437" s="48">
        <v>3.290445300797826E-10</v>
      </c>
    </row>
    <row r="438" spans="1:11" x14ac:dyDescent="0.2">
      <c r="A438" s="49">
        <v>395.91</v>
      </c>
      <c r="B438" s="16">
        <v>3350.4</v>
      </c>
      <c r="C438" s="16">
        <v>3350.4</v>
      </c>
      <c r="D438" s="16">
        <v>3345.6</v>
      </c>
      <c r="E438" s="16">
        <v>3345.6</v>
      </c>
      <c r="F438" s="16">
        <v>3350.4</v>
      </c>
      <c r="H438" s="46">
        <f t="shared" si="6"/>
        <v>395.91</v>
      </c>
      <c r="I438" s="26">
        <f>$C$10*calc!T425*front!K438</f>
        <v>0</v>
      </c>
      <c r="K438" s="48">
        <v>3.2811977406161217E-10</v>
      </c>
    </row>
    <row r="439" spans="1:11" x14ac:dyDescent="0.2">
      <c r="A439" s="49">
        <v>396.37</v>
      </c>
      <c r="B439" s="16">
        <v>3397.4</v>
      </c>
      <c r="C439" s="16">
        <v>3397.4</v>
      </c>
      <c r="D439" s="16">
        <v>3390.2</v>
      </c>
      <c r="E439" s="16">
        <v>3390.2</v>
      </c>
      <c r="F439" s="16">
        <v>3397.4</v>
      </c>
      <c r="H439" s="46">
        <f t="shared" si="6"/>
        <v>396.37</v>
      </c>
      <c r="I439" s="26">
        <f>$C$10*calc!T426*front!K439</f>
        <v>0</v>
      </c>
      <c r="K439" s="48">
        <v>3.2547389836632472E-10</v>
      </c>
    </row>
    <row r="440" spans="1:11" x14ac:dyDescent="0.2">
      <c r="A440" s="49">
        <v>396.84</v>
      </c>
      <c r="B440" s="16">
        <v>3329</v>
      </c>
      <c r="C440" s="16">
        <v>3329</v>
      </c>
      <c r="D440" s="16">
        <v>3330.4</v>
      </c>
      <c r="E440" s="16">
        <v>3330.4</v>
      </c>
      <c r="F440" s="16">
        <v>3329</v>
      </c>
      <c r="H440" s="46">
        <f t="shared" si="6"/>
        <v>396.84</v>
      </c>
      <c r="I440" s="26">
        <f>$C$10*calc!T427*front!K440</f>
        <v>0</v>
      </c>
      <c r="K440" s="48">
        <v>3.2299118583854374E-10</v>
      </c>
    </row>
    <row r="441" spans="1:11" x14ac:dyDescent="0.2">
      <c r="A441" s="49">
        <v>397.3</v>
      </c>
      <c r="B441" s="16">
        <v>3321</v>
      </c>
      <c r="C441" s="16">
        <v>3321</v>
      </c>
      <c r="D441" s="16">
        <v>3337.2</v>
      </c>
      <c r="E441" s="16">
        <v>3337.2</v>
      </c>
      <c r="F441" s="16">
        <v>3321</v>
      </c>
      <c r="H441" s="46">
        <f t="shared" si="6"/>
        <v>397.3</v>
      </c>
      <c r="I441" s="26">
        <f>$C$10*calc!T428*front!K441</f>
        <v>1.0778925782476299E-8</v>
      </c>
      <c r="K441" s="48">
        <v>3.2216440795629163E-10</v>
      </c>
    </row>
    <row r="442" spans="1:11" x14ac:dyDescent="0.2">
      <c r="A442" s="49">
        <v>397.76</v>
      </c>
      <c r="B442" s="16">
        <v>3364.2</v>
      </c>
      <c r="C442" s="16">
        <v>3364.2</v>
      </c>
      <c r="D442" s="16">
        <v>3383.6</v>
      </c>
      <c r="E442" s="16">
        <v>3383.6</v>
      </c>
      <c r="F442" s="16">
        <v>3364.2</v>
      </c>
      <c r="H442" s="46">
        <f t="shared" si="6"/>
        <v>397.76</v>
      </c>
      <c r="I442" s="26">
        <f>$C$10*calc!T429*front!K442</f>
        <v>1.4797568162203786E-8</v>
      </c>
      <c r="K442" s="48">
        <v>3.2085150203290859E-10</v>
      </c>
    </row>
    <row r="443" spans="1:11" x14ac:dyDescent="0.2">
      <c r="A443" s="49">
        <v>398.22</v>
      </c>
      <c r="B443" s="16">
        <v>3357.4</v>
      </c>
      <c r="C443" s="16">
        <v>3357.4</v>
      </c>
      <c r="D443" s="16">
        <v>3354.8</v>
      </c>
      <c r="E443" s="16">
        <v>3354.8</v>
      </c>
      <c r="F443" s="16">
        <v>3357.4</v>
      </c>
      <c r="H443" s="46">
        <f t="shared" si="6"/>
        <v>398.22</v>
      </c>
      <c r="I443" s="26">
        <f>$C$10*calc!T430*front!K443</f>
        <v>0</v>
      </c>
      <c r="K443" s="48">
        <v>3.1895737585928447E-10</v>
      </c>
    </row>
    <row r="444" spans="1:11" x14ac:dyDescent="0.2">
      <c r="A444" s="49">
        <v>398.68</v>
      </c>
      <c r="B444" s="16">
        <v>3380.8</v>
      </c>
      <c r="C444" s="16">
        <v>3380.8</v>
      </c>
      <c r="D444" s="16">
        <v>3379.4</v>
      </c>
      <c r="E444" s="16">
        <v>3379.4</v>
      </c>
      <c r="F444" s="16">
        <v>3380.8</v>
      </c>
      <c r="H444" s="46">
        <f t="shared" si="6"/>
        <v>398.68</v>
      </c>
      <c r="I444" s="26">
        <f>$C$10*calc!T431*front!K444</f>
        <v>0</v>
      </c>
      <c r="K444" s="48">
        <v>3.1727756701445546E-10</v>
      </c>
    </row>
    <row r="445" spans="1:11" x14ac:dyDescent="0.2">
      <c r="A445" s="49">
        <v>399.14</v>
      </c>
      <c r="B445" s="16">
        <v>3337</v>
      </c>
      <c r="C445" s="16">
        <v>3337</v>
      </c>
      <c r="D445" s="16">
        <v>3349.6</v>
      </c>
      <c r="E445" s="16">
        <v>3349.6</v>
      </c>
      <c r="F445" s="16">
        <v>3337</v>
      </c>
      <c r="H445" s="46">
        <f t="shared" si="6"/>
        <v>399.14</v>
      </c>
      <c r="I445" s="26">
        <f>$C$10*calc!T432*front!K445</f>
        <v>5.8988106471137307E-9</v>
      </c>
      <c r="K445" s="48">
        <v>3.1434782320666285E-10</v>
      </c>
    </row>
    <row r="446" spans="1:11" x14ac:dyDescent="0.2">
      <c r="A446" s="49">
        <v>399.61</v>
      </c>
      <c r="B446" s="16">
        <v>3371.4</v>
      </c>
      <c r="C446" s="16">
        <v>3371.4</v>
      </c>
      <c r="D446" s="16">
        <v>3373</v>
      </c>
      <c r="E446" s="16">
        <v>3373</v>
      </c>
      <c r="F446" s="16">
        <v>3371.4</v>
      </c>
      <c r="H446" s="46">
        <f t="shared" si="6"/>
        <v>399.61</v>
      </c>
      <c r="I446" s="26">
        <f>$C$10*calc!T433*front!K446</f>
        <v>0</v>
      </c>
      <c r="K446" s="48">
        <v>3.1340844686532062E-10</v>
      </c>
    </row>
    <row r="447" spans="1:11" x14ac:dyDescent="0.2">
      <c r="A447" s="49">
        <v>400.07</v>
      </c>
      <c r="B447" s="16">
        <v>3352.2</v>
      </c>
      <c r="C447" s="16">
        <v>3352.2</v>
      </c>
      <c r="D447" s="16">
        <v>3356.6</v>
      </c>
      <c r="E447" s="16">
        <v>3356.6</v>
      </c>
      <c r="F447" s="16">
        <v>3352.2</v>
      </c>
      <c r="H447" s="46">
        <f t="shared" si="6"/>
        <v>400.07</v>
      </c>
      <c r="I447" s="26">
        <f>$C$10*calc!T434*front!K447</f>
        <v>0</v>
      </c>
      <c r="K447" s="48">
        <v>3.112675460323038E-10</v>
      </c>
    </row>
    <row r="448" spans="1:11" x14ac:dyDescent="0.2">
      <c r="A448" s="49">
        <v>400.53</v>
      </c>
      <c r="B448" s="16">
        <v>3372</v>
      </c>
      <c r="C448" s="16">
        <v>3372</v>
      </c>
      <c r="D448" s="16">
        <v>3359.8</v>
      </c>
      <c r="E448" s="16">
        <v>3359.8</v>
      </c>
      <c r="F448" s="16">
        <v>3372</v>
      </c>
      <c r="H448" s="46">
        <f t="shared" si="6"/>
        <v>400.53</v>
      </c>
      <c r="I448" s="26">
        <f>$C$10*calc!T435*front!K448</f>
        <v>0</v>
      </c>
      <c r="K448" s="48">
        <v>3.0977649013578704E-10</v>
      </c>
    </row>
    <row r="449" spans="1:11" x14ac:dyDescent="0.2">
      <c r="A449" s="49">
        <v>400.99</v>
      </c>
      <c r="B449" s="16">
        <v>3357.2</v>
      </c>
      <c r="C449" s="16">
        <v>3357.2</v>
      </c>
      <c r="D449" s="16">
        <v>3348.2</v>
      </c>
      <c r="E449" s="16">
        <v>3348.2</v>
      </c>
      <c r="F449" s="16">
        <v>3357.2</v>
      </c>
      <c r="H449" s="46">
        <f t="shared" si="6"/>
        <v>400.99</v>
      </c>
      <c r="I449" s="26">
        <f>$C$10*calc!T436*front!K449</f>
        <v>0</v>
      </c>
      <c r="K449" s="48">
        <v>3.0843827722315899E-10</v>
      </c>
    </row>
    <row r="450" spans="1:11" x14ac:dyDescent="0.2">
      <c r="A450" s="49">
        <v>401.45</v>
      </c>
      <c r="B450" s="16">
        <v>3344.4</v>
      </c>
      <c r="C450" s="16">
        <v>3344.4</v>
      </c>
      <c r="D450" s="16">
        <v>3357</v>
      </c>
      <c r="E450" s="16">
        <v>3357</v>
      </c>
      <c r="F450" s="16">
        <v>3344.4</v>
      </c>
      <c r="H450" s="46">
        <f t="shared" si="6"/>
        <v>401.45</v>
      </c>
      <c r="I450" s="26">
        <f>$C$10*calc!T437*front!K450</f>
        <v>3.9631270166223851E-9</v>
      </c>
      <c r="K450" s="48">
        <v>3.0643422543679039E-10</v>
      </c>
    </row>
    <row r="451" spans="1:11" x14ac:dyDescent="0.2">
      <c r="A451" s="49">
        <v>401.91</v>
      </c>
      <c r="B451" s="16">
        <v>3355.8</v>
      </c>
      <c r="C451" s="16">
        <v>3355.8</v>
      </c>
      <c r="D451" s="16">
        <v>3361.2</v>
      </c>
      <c r="E451" s="16">
        <v>3361.2</v>
      </c>
      <c r="F451" s="16">
        <v>3355.8</v>
      </c>
      <c r="H451" s="46">
        <f t="shared" si="6"/>
        <v>401.91</v>
      </c>
      <c r="I451" s="26">
        <f>$C$10*calc!T438*front!K451</f>
        <v>0</v>
      </c>
      <c r="K451" s="48">
        <v>3.0467644142956242E-10</v>
      </c>
    </row>
    <row r="452" spans="1:11" x14ac:dyDescent="0.2">
      <c r="A452" s="49">
        <v>402.38</v>
      </c>
      <c r="B452" s="16">
        <v>3338.8</v>
      </c>
      <c r="C452" s="16">
        <v>3338.8</v>
      </c>
      <c r="D452" s="16">
        <v>3343</v>
      </c>
      <c r="E452" s="16">
        <v>3343</v>
      </c>
      <c r="F452" s="16">
        <v>3338.8</v>
      </c>
      <c r="H452" s="46">
        <f t="shared" si="6"/>
        <v>402.38</v>
      </c>
      <c r="I452" s="26">
        <f>$C$10*calc!T439*front!K452</f>
        <v>0</v>
      </c>
      <c r="K452" s="48">
        <v>3.024656141536625E-10</v>
      </c>
    </row>
    <row r="453" spans="1:11" x14ac:dyDescent="0.2">
      <c r="A453" s="49">
        <v>402.84</v>
      </c>
      <c r="B453" s="16">
        <v>3339.2</v>
      </c>
      <c r="C453" s="16">
        <v>3339.2</v>
      </c>
      <c r="D453" s="16">
        <v>3346.2</v>
      </c>
      <c r="E453" s="16">
        <v>3346.2</v>
      </c>
      <c r="F453" s="16">
        <v>3339.2</v>
      </c>
      <c r="H453" s="46">
        <f t="shared" si="6"/>
        <v>402.84</v>
      </c>
      <c r="I453" s="26">
        <f>$C$10*calc!T440*front!K453</f>
        <v>0</v>
      </c>
      <c r="K453" s="48">
        <v>3.0159741206778533E-10</v>
      </c>
    </row>
    <row r="454" spans="1:11" x14ac:dyDescent="0.2">
      <c r="A454" s="49">
        <v>403.3</v>
      </c>
      <c r="B454" s="16">
        <v>3399.8</v>
      </c>
      <c r="C454" s="16">
        <v>3399.8</v>
      </c>
      <c r="D454" s="16">
        <v>3405.6</v>
      </c>
      <c r="E454" s="16">
        <v>3405.6</v>
      </c>
      <c r="F454" s="16">
        <v>3399.8</v>
      </c>
      <c r="H454" s="46">
        <f t="shared" si="6"/>
        <v>403.3</v>
      </c>
      <c r="I454" s="26">
        <f>$C$10*calc!T441*front!K454</f>
        <v>0</v>
      </c>
      <c r="K454" s="48">
        <v>2.9995150134335036E-10</v>
      </c>
    </row>
    <row r="455" spans="1:11" x14ac:dyDescent="0.2">
      <c r="A455" s="49">
        <v>403.76</v>
      </c>
      <c r="B455" s="16">
        <v>3346</v>
      </c>
      <c r="C455" s="16">
        <v>3346</v>
      </c>
      <c r="D455" s="16">
        <v>3343</v>
      </c>
      <c r="E455" s="16">
        <v>3343</v>
      </c>
      <c r="F455" s="16">
        <v>3346</v>
      </c>
      <c r="H455" s="46">
        <f t="shared" si="6"/>
        <v>403.76</v>
      </c>
      <c r="I455" s="26">
        <f>$C$10*calc!T442*front!K455</f>
        <v>0</v>
      </c>
      <c r="K455" s="48">
        <v>2.9814683855494735E-10</v>
      </c>
    </row>
    <row r="456" spans="1:11" x14ac:dyDescent="0.2">
      <c r="A456" s="49">
        <v>404.22</v>
      </c>
      <c r="B456" s="16">
        <v>3384.8</v>
      </c>
      <c r="C456" s="16">
        <v>3384.8</v>
      </c>
      <c r="D456" s="16">
        <v>3375.8</v>
      </c>
      <c r="E456" s="16">
        <v>3375.8</v>
      </c>
      <c r="F456" s="16">
        <v>3384.8</v>
      </c>
      <c r="H456" s="46">
        <f t="shared" si="6"/>
        <v>404.22</v>
      </c>
      <c r="I456" s="26">
        <f>$C$10*calc!T443*front!K456</f>
        <v>0</v>
      </c>
      <c r="K456" s="48">
        <v>2.9654843476842265E-10</v>
      </c>
    </row>
    <row r="457" spans="1:11" x14ac:dyDescent="0.2">
      <c r="A457" s="49">
        <v>404.68</v>
      </c>
      <c r="B457" s="16">
        <v>3344.6</v>
      </c>
      <c r="C457" s="16">
        <v>3344.6</v>
      </c>
      <c r="D457" s="16">
        <v>3341.6</v>
      </c>
      <c r="E457" s="16">
        <v>3341.6</v>
      </c>
      <c r="F457" s="16">
        <v>3344.6</v>
      </c>
      <c r="H457" s="46">
        <f t="shared" si="6"/>
        <v>404.68</v>
      </c>
      <c r="I457" s="26">
        <f>$C$10*calc!T444*front!K457</f>
        <v>0</v>
      </c>
      <c r="K457" s="48">
        <v>2.9506176397997222E-10</v>
      </c>
    </row>
    <row r="458" spans="1:11" x14ac:dyDescent="0.2">
      <c r="A458" s="49">
        <v>405.14</v>
      </c>
      <c r="B458" s="16">
        <v>3359.6</v>
      </c>
      <c r="C458" s="16">
        <v>3359.6</v>
      </c>
      <c r="D458" s="16">
        <v>3369.6</v>
      </c>
      <c r="E458" s="16">
        <v>3369.6</v>
      </c>
      <c r="F458" s="16">
        <v>3359.6</v>
      </c>
      <c r="H458" s="46">
        <f t="shared" si="6"/>
        <v>405.14</v>
      </c>
      <c r="I458" s="26">
        <f>$C$10*calc!T445*front!K458</f>
        <v>1.6247373571551283E-9</v>
      </c>
      <c r="K458" s="48">
        <v>2.942804498909905E-10</v>
      </c>
    </row>
    <row r="459" spans="1:11" x14ac:dyDescent="0.2">
      <c r="A459" s="49">
        <v>405.61</v>
      </c>
      <c r="B459" s="16">
        <v>3474.4</v>
      </c>
      <c r="C459" s="16">
        <v>3474.4</v>
      </c>
      <c r="D459" s="16">
        <v>3465.6</v>
      </c>
      <c r="E459" s="16">
        <v>3465.6</v>
      </c>
      <c r="F459" s="16">
        <v>3474.4</v>
      </c>
      <c r="H459" s="46">
        <f t="shared" si="6"/>
        <v>405.61</v>
      </c>
      <c r="I459" s="26">
        <f>$C$10*calc!T446*front!K459</f>
        <v>0</v>
      </c>
      <c r="K459" s="48">
        <v>2.9375299549877983E-10</v>
      </c>
    </row>
    <row r="460" spans="1:11" x14ac:dyDescent="0.2">
      <c r="A460" s="49">
        <v>406.07</v>
      </c>
      <c r="B460" s="16">
        <v>3329.2</v>
      </c>
      <c r="C460" s="16">
        <v>3329.2</v>
      </c>
      <c r="D460" s="16">
        <v>3325</v>
      </c>
      <c r="E460" s="16">
        <v>3325</v>
      </c>
      <c r="F460" s="16">
        <v>3329.2</v>
      </c>
      <c r="H460" s="46">
        <f t="shared" si="6"/>
        <v>406.07</v>
      </c>
      <c r="I460" s="26">
        <f>$C$10*calc!T447*front!K460</f>
        <v>0</v>
      </c>
      <c r="K460" s="48">
        <v>2.9062708495655896E-10</v>
      </c>
    </row>
    <row r="461" spans="1:11" x14ac:dyDescent="0.2">
      <c r="A461" s="49">
        <v>406.53</v>
      </c>
      <c r="B461" s="16">
        <v>3362</v>
      </c>
      <c r="C461" s="16">
        <v>3362</v>
      </c>
      <c r="D461" s="16">
        <v>3366.2</v>
      </c>
      <c r="E461" s="16">
        <v>3366.2</v>
      </c>
      <c r="F461" s="16">
        <v>3362</v>
      </c>
      <c r="H461" s="46">
        <f t="shared" si="6"/>
        <v>406.53</v>
      </c>
      <c r="I461" s="26">
        <f>$C$10*calc!T448*front!K461</f>
        <v>0</v>
      </c>
      <c r="K461" s="48">
        <v>2.89582690978022E-10</v>
      </c>
    </row>
    <row r="462" spans="1:11" x14ac:dyDescent="0.2">
      <c r="A462" s="49">
        <v>406.99</v>
      </c>
      <c r="B462" s="16">
        <v>3369.2</v>
      </c>
      <c r="C462" s="16">
        <v>3369.2</v>
      </c>
      <c r="D462" s="16">
        <v>3372.8</v>
      </c>
      <c r="E462" s="16">
        <v>3372.8</v>
      </c>
      <c r="F462" s="16">
        <v>3369.2</v>
      </c>
      <c r="H462" s="46">
        <f t="shared" si="6"/>
        <v>406.99</v>
      </c>
      <c r="I462" s="26">
        <f>$C$10*calc!T449*front!K462</f>
        <v>0</v>
      </c>
      <c r="K462" s="48">
        <v>2.8877565451224038E-10</v>
      </c>
    </row>
    <row r="463" spans="1:11" x14ac:dyDescent="0.2">
      <c r="A463" s="49">
        <v>407.45</v>
      </c>
      <c r="B463" s="16">
        <v>3333</v>
      </c>
      <c r="C463" s="16">
        <v>3333</v>
      </c>
      <c r="D463" s="16">
        <v>3335.2</v>
      </c>
      <c r="E463" s="16">
        <v>3335.2</v>
      </c>
      <c r="F463" s="16">
        <v>3333</v>
      </c>
      <c r="H463" s="46">
        <f t="shared" si="6"/>
        <v>407.45</v>
      </c>
      <c r="I463" s="26">
        <f>$C$10*calc!T450*front!K463</f>
        <v>0</v>
      </c>
      <c r="K463" s="48">
        <v>2.8625049808885195E-10</v>
      </c>
    </row>
    <row r="464" spans="1:11" x14ac:dyDescent="0.2">
      <c r="A464" s="49">
        <v>407.91</v>
      </c>
      <c r="B464" s="16">
        <v>3342</v>
      </c>
      <c r="C464" s="16">
        <v>3342</v>
      </c>
      <c r="D464" s="16">
        <v>3350.4</v>
      </c>
      <c r="E464" s="16">
        <v>3350.4</v>
      </c>
      <c r="F464" s="16">
        <v>3342</v>
      </c>
      <c r="H464" s="46">
        <f t="shared" si="6"/>
        <v>407.91</v>
      </c>
      <c r="I464" s="26">
        <f>$C$10*calc!T451*front!K464</f>
        <v>0</v>
      </c>
      <c r="K464" s="48">
        <v>2.8434021836563067E-10</v>
      </c>
    </row>
    <row r="465" spans="1:11" x14ac:dyDescent="0.2">
      <c r="A465" s="49">
        <v>408.37</v>
      </c>
      <c r="B465" s="16">
        <v>3334.4</v>
      </c>
      <c r="C465" s="16">
        <v>3334.4</v>
      </c>
      <c r="D465" s="16">
        <v>3347.6</v>
      </c>
      <c r="E465" s="16">
        <v>3347.6</v>
      </c>
      <c r="F465" s="16">
        <v>3334.4</v>
      </c>
      <c r="H465" s="46">
        <f t="shared" si="6"/>
        <v>408.37</v>
      </c>
      <c r="I465" s="26">
        <f>$C$10*calc!T452*front!K465</f>
        <v>3.3390162794562056E-9</v>
      </c>
      <c r="K465" s="48">
        <v>2.8360241774351918E-10</v>
      </c>
    </row>
    <row r="466" spans="1:11" x14ac:dyDescent="0.2">
      <c r="A466" s="49">
        <v>408.83</v>
      </c>
      <c r="B466" s="16">
        <v>3333.8</v>
      </c>
      <c r="C466" s="16">
        <v>3333.8</v>
      </c>
      <c r="D466" s="16">
        <v>3336.2</v>
      </c>
      <c r="E466" s="16">
        <v>3336.2</v>
      </c>
      <c r="F466" s="16">
        <v>3333.8</v>
      </c>
      <c r="H466" s="46">
        <f t="shared" si="6"/>
        <v>408.83</v>
      </c>
      <c r="I466" s="26">
        <f>$C$10*calc!T453*front!K466</f>
        <v>0</v>
      </c>
      <c r="K466" s="48">
        <v>2.8171070221201684E-10</v>
      </c>
    </row>
    <row r="467" spans="1:11" x14ac:dyDescent="0.2">
      <c r="A467" s="49">
        <v>409.29</v>
      </c>
      <c r="B467" s="16">
        <v>3370.6</v>
      </c>
      <c r="C467" s="16">
        <v>3370.6</v>
      </c>
      <c r="D467" s="16">
        <v>3379</v>
      </c>
      <c r="E467" s="16">
        <v>3379</v>
      </c>
      <c r="F467" s="16">
        <v>3370.6</v>
      </c>
      <c r="H467" s="46">
        <f t="shared" si="6"/>
        <v>409.29</v>
      </c>
      <c r="I467" s="26">
        <f>$C$10*calc!T454*front!K467</f>
        <v>0</v>
      </c>
      <c r="K467" s="48">
        <v>2.8056226737771223E-10</v>
      </c>
    </row>
    <row r="468" spans="1:11" x14ac:dyDescent="0.2">
      <c r="A468" s="49">
        <v>409.76</v>
      </c>
      <c r="B468" s="16">
        <v>3321.8</v>
      </c>
      <c r="C468" s="16">
        <v>3321.8</v>
      </c>
      <c r="D468" s="16">
        <v>3328.8</v>
      </c>
      <c r="E468" s="16">
        <v>3328.8</v>
      </c>
      <c r="F468" s="16">
        <v>3321.8</v>
      </c>
      <c r="H468" s="46">
        <f t="shared" ref="H468:H531" si="7">A468</f>
        <v>409.76</v>
      </c>
      <c r="I468" s="26">
        <f>$C$10*calc!T455*front!K468</f>
        <v>0</v>
      </c>
      <c r="K468" s="48">
        <v>2.79123549891901E-10</v>
      </c>
    </row>
    <row r="469" spans="1:11" x14ac:dyDescent="0.2">
      <c r="A469" s="49">
        <v>410.22</v>
      </c>
      <c r="B469" s="16">
        <v>3338.8</v>
      </c>
      <c r="C469" s="16">
        <v>3338.8</v>
      </c>
      <c r="D469" s="16">
        <v>3339.2</v>
      </c>
      <c r="E469" s="16">
        <v>3339.2</v>
      </c>
      <c r="F469" s="16">
        <v>3338.8</v>
      </c>
      <c r="H469" s="46">
        <f t="shared" si="7"/>
        <v>410.22</v>
      </c>
      <c r="I469" s="26">
        <f>$C$10*calc!T456*front!K469</f>
        <v>0</v>
      </c>
      <c r="K469" s="48">
        <v>2.7761112128843969E-10</v>
      </c>
    </row>
    <row r="470" spans="1:11" x14ac:dyDescent="0.2">
      <c r="A470" s="49">
        <v>410.68</v>
      </c>
      <c r="B470" s="16">
        <v>3339.8</v>
      </c>
      <c r="C470" s="16">
        <v>3339.8</v>
      </c>
      <c r="D470" s="16">
        <v>3353.8</v>
      </c>
      <c r="E470" s="16">
        <v>3353.8</v>
      </c>
      <c r="F470" s="16">
        <v>3339.8</v>
      </c>
      <c r="H470" s="46">
        <f t="shared" si="7"/>
        <v>410.68</v>
      </c>
      <c r="I470" s="26">
        <f>$C$10*calc!T457*front!K470</f>
        <v>5.1652183570999993E-9</v>
      </c>
      <c r="K470" s="48">
        <v>2.7663295407973938E-10</v>
      </c>
    </row>
    <row r="471" spans="1:11" x14ac:dyDescent="0.2">
      <c r="A471" s="49">
        <v>411.14</v>
      </c>
      <c r="B471" s="16">
        <v>3360.8</v>
      </c>
      <c r="C471" s="16">
        <v>3360.8</v>
      </c>
      <c r="D471" s="16">
        <v>3365.2</v>
      </c>
      <c r="E471" s="16">
        <v>3365.2</v>
      </c>
      <c r="F471" s="16">
        <v>3360.8</v>
      </c>
      <c r="H471" s="46">
        <f t="shared" si="7"/>
        <v>411.14</v>
      </c>
      <c r="I471" s="26">
        <f>$C$10*calc!T458*front!K471</f>
        <v>0</v>
      </c>
      <c r="K471" s="48">
        <v>2.7557414834954523E-10</v>
      </c>
    </row>
    <row r="472" spans="1:11" x14ac:dyDescent="0.2">
      <c r="A472" s="49">
        <v>411.6</v>
      </c>
      <c r="B472" s="16">
        <v>3356</v>
      </c>
      <c r="C472" s="16">
        <v>3356</v>
      </c>
      <c r="D472" s="16">
        <v>3365.2</v>
      </c>
      <c r="E472" s="16">
        <v>3365.2</v>
      </c>
      <c r="F472" s="16">
        <v>3356</v>
      </c>
      <c r="H472" s="46">
        <f t="shared" si="7"/>
        <v>411.6</v>
      </c>
      <c r="I472" s="26">
        <f>$C$10*calc!T459*front!K472</f>
        <v>2.5459641601388718E-11</v>
      </c>
      <c r="K472" s="48">
        <v>2.744663565016906E-10</v>
      </c>
    </row>
    <row r="473" spans="1:11" x14ac:dyDescent="0.2">
      <c r="A473" s="49">
        <v>412.06</v>
      </c>
      <c r="B473" s="16">
        <v>3352</v>
      </c>
      <c r="C473" s="16">
        <v>3352</v>
      </c>
      <c r="D473" s="16">
        <v>3351</v>
      </c>
      <c r="E473" s="16">
        <v>3351</v>
      </c>
      <c r="F473" s="16">
        <v>3352</v>
      </c>
      <c r="H473" s="46">
        <f t="shared" si="7"/>
        <v>412.06</v>
      </c>
      <c r="I473" s="26">
        <f>$C$10*calc!T460*front!K473</f>
        <v>0</v>
      </c>
      <c r="K473" s="48">
        <v>2.7280574784266809E-10</v>
      </c>
    </row>
    <row r="474" spans="1:11" x14ac:dyDescent="0.2">
      <c r="A474" s="49">
        <v>412.52</v>
      </c>
      <c r="B474" s="16">
        <v>3330.2</v>
      </c>
      <c r="C474" s="16">
        <v>3330.2</v>
      </c>
      <c r="D474" s="16">
        <v>3332.8</v>
      </c>
      <c r="E474" s="16">
        <v>3332.8</v>
      </c>
      <c r="F474" s="16">
        <v>3330.2</v>
      </c>
      <c r="H474" s="46">
        <f t="shared" si="7"/>
        <v>412.52</v>
      </c>
      <c r="I474" s="26">
        <f>$C$10*calc!T461*front!K474</f>
        <v>0</v>
      </c>
      <c r="K474" s="48">
        <v>2.7097918954881133E-10</v>
      </c>
    </row>
    <row r="475" spans="1:11" x14ac:dyDescent="0.2">
      <c r="A475" s="49">
        <v>412.98</v>
      </c>
      <c r="B475" s="16">
        <v>3390.2</v>
      </c>
      <c r="C475" s="16">
        <v>3390.2</v>
      </c>
      <c r="D475" s="16">
        <v>3392.2</v>
      </c>
      <c r="E475" s="16">
        <v>3392.2</v>
      </c>
      <c r="F475" s="16">
        <v>3390.2</v>
      </c>
      <c r="H475" s="46">
        <f t="shared" si="7"/>
        <v>412.98</v>
      </c>
      <c r="I475" s="26">
        <f>$C$10*calc!T462*front!K475</f>
        <v>0</v>
      </c>
      <c r="K475" s="48">
        <v>2.7043890985691823E-10</v>
      </c>
    </row>
    <row r="476" spans="1:11" x14ac:dyDescent="0.2">
      <c r="A476" s="49">
        <v>413.44</v>
      </c>
      <c r="B476" s="16">
        <v>3357.6</v>
      </c>
      <c r="C476" s="16">
        <v>3357.6</v>
      </c>
      <c r="D476" s="16">
        <v>3349</v>
      </c>
      <c r="E476" s="16">
        <v>3349</v>
      </c>
      <c r="F476" s="16">
        <v>3357.6</v>
      </c>
      <c r="H476" s="46">
        <f t="shared" si="7"/>
        <v>413.44</v>
      </c>
      <c r="I476" s="26">
        <f>$C$10*calc!T463*front!K476</f>
        <v>0</v>
      </c>
      <c r="K476" s="48">
        <v>2.6939137420403306E-10</v>
      </c>
    </row>
    <row r="477" spans="1:11" x14ac:dyDescent="0.2">
      <c r="A477" s="49">
        <v>413.9</v>
      </c>
      <c r="B477" s="16">
        <v>3370</v>
      </c>
      <c r="C477" s="16">
        <v>3370</v>
      </c>
      <c r="D477" s="16">
        <v>3384.2</v>
      </c>
      <c r="E477" s="16">
        <v>3384.2</v>
      </c>
      <c r="F477" s="16">
        <v>3370</v>
      </c>
      <c r="H477" s="46">
        <f t="shared" si="7"/>
        <v>413.9</v>
      </c>
      <c r="I477" s="26">
        <f>$C$10*calc!T464*front!K477</f>
        <v>6.2704891433933586E-9</v>
      </c>
      <c r="K477" s="48">
        <v>2.6840929478576024E-10</v>
      </c>
    </row>
    <row r="478" spans="1:11" x14ac:dyDescent="0.2">
      <c r="A478" s="49">
        <v>414.36</v>
      </c>
      <c r="B478" s="16">
        <v>3404.8</v>
      </c>
      <c r="C478" s="16">
        <v>3404.8</v>
      </c>
      <c r="D478" s="16">
        <v>3396.2</v>
      </c>
      <c r="E478" s="16">
        <v>3396.2</v>
      </c>
      <c r="F478" s="16">
        <v>3404.8</v>
      </c>
      <c r="H478" s="46">
        <f t="shared" si="7"/>
        <v>414.36</v>
      </c>
      <c r="I478" s="26">
        <f>$C$10*calc!T465*front!K478</f>
        <v>0</v>
      </c>
      <c r="K478" s="48">
        <v>2.6706537755859584E-10</v>
      </c>
    </row>
    <row r="479" spans="1:11" x14ac:dyDescent="0.2">
      <c r="A479" s="49">
        <v>414.83</v>
      </c>
      <c r="B479" s="16">
        <v>3374</v>
      </c>
      <c r="C479" s="16">
        <v>3374</v>
      </c>
      <c r="D479" s="16">
        <v>3376</v>
      </c>
      <c r="E479" s="16">
        <v>3376</v>
      </c>
      <c r="F479" s="16">
        <v>3374</v>
      </c>
      <c r="H479" s="46">
        <f t="shared" si="7"/>
        <v>414.83</v>
      </c>
      <c r="I479" s="26">
        <f>$C$10*calc!T466*front!K479</f>
        <v>0</v>
      </c>
      <c r="K479" s="48">
        <v>2.6567425624179523E-10</v>
      </c>
    </row>
    <row r="480" spans="1:11" x14ac:dyDescent="0.2">
      <c r="A480" s="49">
        <v>415.29</v>
      </c>
      <c r="B480" s="16">
        <v>3330.4</v>
      </c>
      <c r="C480" s="16">
        <v>3330.4</v>
      </c>
      <c r="D480" s="16">
        <v>3326.2</v>
      </c>
      <c r="E480" s="16">
        <v>3326.2</v>
      </c>
      <c r="F480" s="16">
        <v>3330.4</v>
      </c>
      <c r="H480" s="46">
        <f t="shared" si="7"/>
        <v>415.29</v>
      </c>
      <c r="I480" s="26">
        <f>$C$10*calc!T467*front!K480</f>
        <v>0</v>
      </c>
      <c r="K480" s="48">
        <v>2.6484391785475669E-10</v>
      </c>
    </row>
    <row r="481" spans="1:11" x14ac:dyDescent="0.2">
      <c r="A481" s="49">
        <v>415.75</v>
      </c>
      <c r="B481" s="16">
        <v>3363</v>
      </c>
      <c r="C481" s="16">
        <v>3363</v>
      </c>
      <c r="D481" s="16">
        <v>3371.6</v>
      </c>
      <c r="E481" s="16">
        <v>3371.6</v>
      </c>
      <c r="F481" s="16">
        <v>3363</v>
      </c>
      <c r="H481" s="46">
        <f t="shared" si="7"/>
        <v>415.75</v>
      </c>
      <c r="I481" s="26">
        <f>$C$10*calc!T468*front!K481</f>
        <v>0</v>
      </c>
      <c r="K481" s="48">
        <v>2.643398332859219E-10</v>
      </c>
    </row>
    <row r="482" spans="1:11" x14ac:dyDescent="0.2">
      <c r="A482" s="49">
        <v>416.21</v>
      </c>
      <c r="B482" s="16">
        <v>3368.6</v>
      </c>
      <c r="C482" s="16">
        <v>3368.6</v>
      </c>
      <c r="D482" s="16">
        <v>3367.4</v>
      </c>
      <c r="E482" s="16">
        <v>3367.4</v>
      </c>
      <c r="F482" s="16">
        <v>3368.6</v>
      </c>
      <c r="H482" s="46">
        <f t="shared" si="7"/>
        <v>416.21</v>
      </c>
      <c r="I482" s="26">
        <f>$C$10*calc!T469*front!K482</f>
        <v>0</v>
      </c>
      <c r="K482" s="48">
        <v>2.6302650576201865E-10</v>
      </c>
    </row>
    <row r="483" spans="1:11" x14ac:dyDescent="0.2">
      <c r="A483" s="49">
        <v>416.67</v>
      </c>
      <c r="B483" s="16">
        <v>3396.4</v>
      </c>
      <c r="C483" s="16">
        <v>3396.4</v>
      </c>
      <c r="D483" s="16">
        <v>3401</v>
      </c>
      <c r="E483" s="16">
        <v>3401</v>
      </c>
      <c r="F483" s="16">
        <v>3396.4</v>
      </c>
      <c r="H483" s="46">
        <f t="shared" si="7"/>
        <v>416.67</v>
      </c>
      <c r="I483" s="26">
        <f>$C$10*calc!T470*front!K483</f>
        <v>0</v>
      </c>
      <c r="K483" s="48">
        <v>2.5599353220178824E-10</v>
      </c>
    </row>
    <row r="484" spans="1:11" x14ac:dyDescent="0.2">
      <c r="A484" s="49">
        <v>417.13</v>
      </c>
      <c r="B484" s="16">
        <v>3353.8</v>
      </c>
      <c r="C484" s="16">
        <v>3353.8</v>
      </c>
      <c r="D484" s="16">
        <v>3352.4</v>
      </c>
      <c r="E484" s="16">
        <v>3352.4</v>
      </c>
      <c r="F484" s="16">
        <v>3353.8</v>
      </c>
      <c r="H484" s="46">
        <f t="shared" si="7"/>
        <v>417.13</v>
      </c>
      <c r="I484" s="26">
        <f>$C$10*calc!T471*front!K484</f>
        <v>0</v>
      </c>
      <c r="K484" s="48">
        <v>2.5607563919883957E-10</v>
      </c>
    </row>
    <row r="485" spans="1:11" x14ac:dyDescent="0.2">
      <c r="A485" s="49">
        <v>417.59</v>
      </c>
      <c r="B485" s="16">
        <v>3347.6</v>
      </c>
      <c r="C485" s="16">
        <v>3347.6</v>
      </c>
      <c r="D485" s="16">
        <v>3348.8</v>
      </c>
      <c r="E485" s="16">
        <v>3348.8</v>
      </c>
      <c r="F485" s="16">
        <v>3347.6</v>
      </c>
      <c r="H485" s="46">
        <f t="shared" si="7"/>
        <v>417.59</v>
      </c>
      <c r="I485" s="26">
        <f>$C$10*calc!T472*front!K485</f>
        <v>0</v>
      </c>
      <c r="K485" s="48">
        <v>2.5380473648361832E-10</v>
      </c>
    </row>
    <row r="486" spans="1:11" x14ac:dyDescent="0.2">
      <c r="A486" s="49">
        <v>418.05</v>
      </c>
      <c r="B486" s="16">
        <v>3357.8</v>
      </c>
      <c r="C486" s="16">
        <v>3357.8</v>
      </c>
      <c r="D486" s="16">
        <v>3355</v>
      </c>
      <c r="E486" s="16">
        <v>3355</v>
      </c>
      <c r="F486" s="16">
        <v>3357.8</v>
      </c>
      <c r="H486" s="46">
        <f t="shared" si="7"/>
        <v>418.05</v>
      </c>
      <c r="I486" s="26">
        <f>$C$10*calc!T473*front!K486</f>
        <v>0</v>
      </c>
      <c r="K486" s="48">
        <v>2.5221196307341091E-10</v>
      </c>
    </row>
    <row r="487" spans="1:11" x14ac:dyDescent="0.2">
      <c r="A487" s="49">
        <v>418.51</v>
      </c>
      <c r="B487" s="16">
        <v>3328.2</v>
      </c>
      <c r="C487" s="16">
        <v>3328.2</v>
      </c>
      <c r="D487" s="16">
        <v>3315</v>
      </c>
      <c r="E487" s="16">
        <v>3315</v>
      </c>
      <c r="F487" s="16">
        <v>3328.2</v>
      </c>
      <c r="H487" s="46">
        <f t="shared" si="7"/>
        <v>418.51</v>
      </c>
      <c r="I487" s="26">
        <f>$C$10*calc!T474*front!K487</f>
        <v>0</v>
      </c>
      <c r="K487" s="48">
        <v>2.517249335721887E-10</v>
      </c>
    </row>
    <row r="488" spans="1:11" x14ac:dyDescent="0.2">
      <c r="A488" s="49">
        <v>418.97</v>
      </c>
      <c r="B488" s="16">
        <v>3376.8</v>
      </c>
      <c r="C488" s="16">
        <v>3376.8</v>
      </c>
      <c r="D488" s="16">
        <v>3377.8</v>
      </c>
      <c r="E488" s="16">
        <v>3377.8</v>
      </c>
      <c r="F488" s="16">
        <v>3376.8</v>
      </c>
      <c r="H488" s="46">
        <f t="shared" si="7"/>
        <v>418.97</v>
      </c>
      <c r="I488" s="26">
        <f>$C$10*calc!T475*front!K488</f>
        <v>0</v>
      </c>
      <c r="K488" s="48">
        <v>2.5125573663369582E-10</v>
      </c>
    </row>
    <row r="489" spans="1:11" x14ac:dyDescent="0.2">
      <c r="A489" s="49">
        <v>419.43</v>
      </c>
      <c r="B489" s="16">
        <v>3320.4</v>
      </c>
      <c r="C489" s="16">
        <v>3320.4</v>
      </c>
      <c r="D489" s="16">
        <v>3332.2</v>
      </c>
      <c r="E489" s="16">
        <v>3332.2</v>
      </c>
      <c r="F489" s="16">
        <v>3320.4</v>
      </c>
      <c r="H489" s="46">
        <f t="shared" si="7"/>
        <v>419.43</v>
      </c>
      <c r="I489" s="26">
        <f>$C$10*calc!T476*front!K489</f>
        <v>4.4017385319444766E-9</v>
      </c>
      <c r="K489" s="48">
        <v>2.5025761891847988E-10</v>
      </c>
    </row>
    <row r="490" spans="1:11" x14ac:dyDescent="0.2">
      <c r="A490" s="49">
        <v>419.89</v>
      </c>
      <c r="B490" s="16">
        <v>3374.2</v>
      </c>
      <c r="C490" s="16">
        <v>3374.2</v>
      </c>
      <c r="D490" s="16">
        <v>3383.4</v>
      </c>
      <c r="E490" s="16">
        <v>3383.4</v>
      </c>
      <c r="F490" s="16">
        <v>3374.2</v>
      </c>
      <c r="H490" s="46">
        <f t="shared" si="7"/>
        <v>419.89</v>
      </c>
      <c r="I490" s="26">
        <f>$C$10*calc!T477*front!K490</f>
        <v>0</v>
      </c>
      <c r="K490" s="48">
        <v>2.4815297054446668E-10</v>
      </c>
    </row>
    <row r="491" spans="1:11" x14ac:dyDescent="0.2">
      <c r="A491" s="49">
        <v>420.35</v>
      </c>
      <c r="B491" s="16">
        <v>3333.8</v>
      </c>
      <c r="C491" s="16">
        <v>3333.8</v>
      </c>
      <c r="D491" s="16">
        <v>3323.8</v>
      </c>
      <c r="E491" s="16">
        <v>3323.8</v>
      </c>
      <c r="F491" s="16">
        <v>3333.8</v>
      </c>
      <c r="H491" s="46">
        <f t="shared" si="7"/>
        <v>420.35</v>
      </c>
      <c r="I491" s="26">
        <f>$C$10*calc!T478*front!K491</f>
        <v>0</v>
      </c>
      <c r="K491" s="48">
        <v>2.4666494261558525E-10</v>
      </c>
    </row>
    <row r="492" spans="1:11" x14ac:dyDescent="0.2">
      <c r="A492" s="49">
        <v>420.81</v>
      </c>
      <c r="B492" s="16">
        <v>3376.6</v>
      </c>
      <c r="C492" s="16">
        <v>3376.6</v>
      </c>
      <c r="D492" s="16">
        <v>3381</v>
      </c>
      <c r="E492" s="16">
        <v>3381</v>
      </c>
      <c r="F492" s="16">
        <v>3376.6</v>
      </c>
      <c r="H492" s="46">
        <f t="shared" si="7"/>
        <v>420.81</v>
      </c>
      <c r="I492" s="26">
        <f>$C$10*calc!T479*front!K492</f>
        <v>0</v>
      </c>
      <c r="K492" s="48">
        <v>2.4704318739136936E-10</v>
      </c>
    </row>
    <row r="493" spans="1:11" x14ac:dyDescent="0.2">
      <c r="A493" s="49">
        <v>421.27</v>
      </c>
      <c r="B493" s="16">
        <v>3323.6</v>
      </c>
      <c r="C493" s="16">
        <v>3323.6</v>
      </c>
      <c r="D493" s="16">
        <v>3329</v>
      </c>
      <c r="E493" s="16">
        <v>3329</v>
      </c>
      <c r="F493" s="16">
        <v>3323.6</v>
      </c>
      <c r="H493" s="46">
        <f t="shared" si="7"/>
        <v>421.27</v>
      </c>
      <c r="I493" s="26">
        <f>$C$10*calc!T480*front!K493</f>
        <v>0</v>
      </c>
      <c r="K493" s="48">
        <v>2.4577082603450922E-10</v>
      </c>
    </row>
    <row r="494" spans="1:11" x14ac:dyDescent="0.2">
      <c r="A494" s="49">
        <v>421.73</v>
      </c>
      <c r="B494" s="16">
        <v>3313.8</v>
      </c>
      <c r="C494" s="16">
        <v>3313.8</v>
      </c>
      <c r="D494" s="16">
        <v>3317.4</v>
      </c>
      <c r="E494" s="16">
        <v>3317.4</v>
      </c>
      <c r="F494" s="16">
        <v>3313.8</v>
      </c>
      <c r="H494" s="46">
        <f t="shared" si="7"/>
        <v>421.73</v>
      </c>
      <c r="I494" s="26">
        <f>$C$10*calc!T481*front!K494</f>
        <v>0</v>
      </c>
      <c r="K494" s="48">
        <v>2.4423527587666707E-10</v>
      </c>
    </row>
    <row r="495" spans="1:11" x14ac:dyDescent="0.2">
      <c r="A495" s="49">
        <v>422.19</v>
      </c>
      <c r="B495" s="16">
        <v>3364.6</v>
      </c>
      <c r="C495" s="16">
        <v>3364.6</v>
      </c>
      <c r="D495" s="16">
        <v>3368</v>
      </c>
      <c r="E495" s="16">
        <v>3368</v>
      </c>
      <c r="F495" s="16">
        <v>3364.6</v>
      </c>
      <c r="H495" s="46">
        <f t="shared" si="7"/>
        <v>422.19</v>
      </c>
      <c r="I495" s="26">
        <f>$C$10*calc!T482*front!K495</f>
        <v>0</v>
      </c>
      <c r="K495" s="48">
        <v>2.4306910376596276E-10</v>
      </c>
    </row>
    <row r="496" spans="1:11" x14ac:dyDescent="0.2">
      <c r="A496" s="49">
        <v>422.65</v>
      </c>
      <c r="B496" s="16">
        <v>3341.2</v>
      </c>
      <c r="C496" s="16">
        <v>3341.2</v>
      </c>
      <c r="D496" s="16">
        <v>3348.6</v>
      </c>
      <c r="E496" s="16">
        <v>3348.6</v>
      </c>
      <c r="F496" s="16">
        <v>3341.2</v>
      </c>
      <c r="H496" s="46">
        <f t="shared" si="7"/>
        <v>422.65</v>
      </c>
      <c r="I496" s="26">
        <f>$C$10*calc!T483*front!K496</f>
        <v>0</v>
      </c>
      <c r="K496" s="48">
        <v>2.4301143780883777E-10</v>
      </c>
    </row>
    <row r="497" spans="1:11" x14ac:dyDescent="0.2">
      <c r="A497" s="49">
        <v>423.11</v>
      </c>
      <c r="B497" s="16">
        <v>3360</v>
      </c>
      <c r="C497" s="16">
        <v>3360</v>
      </c>
      <c r="D497" s="16">
        <v>3368.4</v>
      </c>
      <c r="E497" s="16">
        <v>3368.4</v>
      </c>
      <c r="F497" s="16">
        <v>3360</v>
      </c>
      <c r="H497" s="46">
        <f t="shared" si="7"/>
        <v>423.11</v>
      </c>
      <c r="I497" s="26">
        <f>$C$10*calc!T484*front!K497</f>
        <v>0</v>
      </c>
      <c r="K497" s="48">
        <v>2.4250392666330212E-10</v>
      </c>
    </row>
    <row r="498" spans="1:11" x14ac:dyDescent="0.2">
      <c r="A498" s="49">
        <v>423.57</v>
      </c>
      <c r="B498" s="16">
        <v>3356</v>
      </c>
      <c r="C498" s="16">
        <v>3356</v>
      </c>
      <c r="D498" s="16">
        <v>3371.2</v>
      </c>
      <c r="E498" s="16">
        <v>3371.2</v>
      </c>
      <c r="F498" s="16">
        <v>3356</v>
      </c>
      <c r="H498" s="46">
        <f t="shared" si="7"/>
        <v>423.57</v>
      </c>
      <c r="I498" s="26">
        <f>$C$10*calc!T485*front!K498</f>
        <v>7.7895072011338602E-9</v>
      </c>
      <c r="K498" s="48">
        <v>2.408049829358821E-10</v>
      </c>
    </row>
    <row r="499" spans="1:11" x14ac:dyDescent="0.2">
      <c r="A499" s="49">
        <v>424.03</v>
      </c>
      <c r="B499" s="16">
        <v>3382.8</v>
      </c>
      <c r="C499" s="16">
        <v>3382.8</v>
      </c>
      <c r="D499" s="16">
        <v>3401</v>
      </c>
      <c r="E499" s="16">
        <v>3401</v>
      </c>
      <c r="F499" s="16">
        <v>3382.8</v>
      </c>
      <c r="H499" s="46">
        <f t="shared" si="7"/>
        <v>424.03</v>
      </c>
      <c r="I499" s="26">
        <f>$C$10*calc!T486*front!K499</f>
        <v>9.7963250652241507E-9</v>
      </c>
      <c r="K499" s="48">
        <v>2.3986138268996828E-10</v>
      </c>
    </row>
    <row r="500" spans="1:11" x14ac:dyDescent="0.2">
      <c r="A500" s="49">
        <v>424.49</v>
      </c>
      <c r="B500" s="16">
        <v>3346.6</v>
      </c>
      <c r="C500" s="16">
        <v>3346.6</v>
      </c>
      <c r="D500" s="16">
        <v>3338.6</v>
      </c>
      <c r="E500" s="16">
        <v>3338.6</v>
      </c>
      <c r="F500" s="16">
        <v>3346.6</v>
      </c>
      <c r="H500" s="46">
        <f t="shared" si="7"/>
        <v>424.49</v>
      </c>
      <c r="I500" s="26">
        <f>$C$10*calc!T487*front!K500</f>
        <v>0</v>
      </c>
      <c r="K500" s="48">
        <v>2.3890347127160151E-10</v>
      </c>
    </row>
    <row r="501" spans="1:11" x14ac:dyDescent="0.2">
      <c r="A501" s="49">
        <v>424.96</v>
      </c>
      <c r="B501" s="16">
        <v>3395.2</v>
      </c>
      <c r="C501" s="16">
        <v>3395.2</v>
      </c>
      <c r="D501" s="16">
        <v>3404.4</v>
      </c>
      <c r="E501" s="16">
        <v>3404.4</v>
      </c>
      <c r="F501" s="16">
        <v>3395.2</v>
      </c>
      <c r="H501" s="46">
        <f t="shared" si="7"/>
        <v>424.96</v>
      </c>
      <c r="I501" s="26">
        <f>$C$10*calc!T488*front!K501</f>
        <v>0</v>
      </c>
      <c r="K501" s="48">
        <v>2.3766823014283139E-10</v>
      </c>
    </row>
    <row r="502" spans="1:11" x14ac:dyDescent="0.2">
      <c r="A502" s="49">
        <v>425.42</v>
      </c>
      <c r="B502" s="16">
        <v>3362.4</v>
      </c>
      <c r="C502" s="16">
        <v>3362.4</v>
      </c>
      <c r="D502" s="16">
        <v>3350.6</v>
      </c>
      <c r="E502" s="16">
        <v>3350.6</v>
      </c>
      <c r="F502" s="16">
        <v>3362.4</v>
      </c>
      <c r="H502" s="46">
        <f t="shared" si="7"/>
        <v>425.42</v>
      </c>
      <c r="I502" s="26">
        <f>$C$10*calc!T489*front!K502</f>
        <v>0</v>
      </c>
      <c r="K502" s="48">
        <v>2.3785684198764442E-10</v>
      </c>
    </row>
    <row r="503" spans="1:11" x14ac:dyDescent="0.2">
      <c r="A503" s="49">
        <v>425.88</v>
      </c>
      <c r="B503" s="16">
        <v>3353.2</v>
      </c>
      <c r="C503" s="16">
        <v>3353.2</v>
      </c>
      <c r="D503" s="16">
        <v>3356.2</v>
      </c>
      <c r="E503" s="16">
        <v>3356.2</v>
      </c>
      <c r="F503" s="16">
        <v>3353.2</v>
      </c>
      <c r="H503" s="46">
        <f t="shared" si="7"/>
        <v>425.88</v>
      </c>
      <c r="I503" s="26">
        <f>$C$10*calc!T490*front!K503</f>
        <v>0</v>
      </c>
      <c r="K503" s="48">
        <v>2.358594808841256E-10</v>
      </c>
    </row>
    <row r="504" spans="1:11" x14ac:dyDescent="0.2">
      <c r="A504" s="49">
        <v>426.34</v>
      </c>
      <c r="B504" s="16">
        <v>3394.2</v>
      </c>
      <c r="C504" s="16">
        <v>3394.2</v>
      </c>
      <c r="D504" s="16">
        <v>3394.6</v>
      </c>
      <c r="E504" s="16">
        <v>3394.6</v>
      </c>
      <c r="F504" s="16">
        <v>3394.2</v>
      </c>
      <c r="H504" s="46">
        <f t="shared" si="7"/>
        <v>426.34</v>
      </c>
      <c r="I504" s="26">
        <f>$C$10*calc!T491*front!K504</f>
        <v>0</v>
      </c>
      <c r="K504" s="48">
        <v>2.3527009507560851E-10</v>
      </c>
    </row>
    <row r="505" spans="1:11" x14ac:dyDescent="0.2">
      <c r="A505" s="49">
        <v>426.8</v>
      </c>
      <c r="B505" s="16">
        <v>3366.2</v>
      </c>
      <c r="C505" s="16">
        <v>3366.2</v>
      </c>
      <c r="D505" s="16">
        <v>3366.4</v>
      </c>
      <c r="E505" s="16">
        <v>3366.4</v>
      </c>
      <c r="F505" s="16">
        <v>3366.2</v>
      </c>
      <c r="H505" s="46">
        <f t="shared" si="7"/>
        <v>426.8</v>
      </c>
      <c r="I505" s="26">
        <f>$C$10*calc!T492*front!K505</f>
        <v>0</v>
      </c>
      <c r="K505" s="48">
        <v>2.3431178407183468E-10</v>
      </c>
    </row>
    <row r="506" spans="1:11" x14ac:dyDescent="0.2">
      <c r="A506" s="49">
        <v>427.26</v>
      </c>
      <c r="B506" s="16">
        <v>3342.4</v>
      </c>
      <c r="C506" s="16">
        <v>3342.4</v>
      </c>
      <c r="D506" s="16">
        <v>3353.6</v>
      </c>
      <c r="E506" s="16">
        <v>3353.6</v>
      </c>
      <c r="F506" s="16">
        <v>3342.4</v>
      </c>
      <c r="H506" s="46">
        <f t="shared" si="7"/>
        <v>427.26</v>
      </c>
      <c r="I506" s="26">
        <f>$C$10*calc!T493*front!K506</f>
        <v>1.6580154088671193E-9</v>
      </c>
      <c r="K506" s="48">
        <v>2.3422925710468607E-10</v>
      </c>
    </row>
    <row r="507" spans="1:11" x14ac:dyDescent="0.2">
      <c r="A507" s="49">
        <v>427.72</v>
      </c>
      <c r="B507" s="16">
        <v>3364.8</v>
      </c>
      <c r="C507" s="16">
        <v>3364.8</v>
      </c>
      <c r="D507" s="16">
        <v>3362.6</v>
      </c>
      <c r="E507" s="16">
        <v>3362.6</v>
      </c>
      <c r="F507" s="16">
        <v>3364.8</v>
      </c>
      <c r="H507" s="46">
        <f t="shared" si="7"/>
        <v>427.72</v>
      </c>
      <c r="I507" s="26">
        <f>$C$10*calc!T494*front!K507</f>
        <v>0</v>
      </c>
      <c r="K507" s="48">
        <v>2.3286854701232961E-10</v>
      </c>
    </row>
    <row r="508" spans="1:11" x14ac:dyDescent="0.2">
      <c r="A508" s="49">
        <v>428.18</v>
      </c>
      <c r="B508" s="16">
        <v>3344</v>
      </c>
      <c r="C508" s="16">
        <v>3344</v>
      </c>
      <c r="D508" s="16">
        <v>3351.4</v>
      </c>
      <c r="E508" s="16">
        <v>3351.4</v>
      </c>
      <c r="F508" s="16">
        <v>3344</v>
      </c>
      <c r="H508" s="46">
        <f t="shared" si="7"/>
        <v>428.18</v>
      </c>
      <c r="I508" s="26">
        <f>$C$10*calc!T495*front!K508</f>
        <v>0</v>
      </c>
      <c r="K508" s="48">
        <v>2.3172021035115247E-10</v>
      </c>
    </row>
    <row r="509" spans="1:11" x14ac:dyDescent="0.2">
      <c r="A509" s="49">
        <v>428.64</v>
      </c>
      <c r="B509" s="16">
        <v>3379</v>
      </c>
      <c r="C509" s="16">
        <v>3379</v>
      </c>
      <c r="D509" s="16">
        <v>3377.4</v>
      </c>
      <c r="E509" s="16">
        <v>3377.4</v>
      </c>
      <c r="F509" s="16">
        <v>3379</v>
      </c>
      <c r="H509" s="46">
        <f t="shared" si="7"/>
        <v>428.64</v>
      </c>
      <c r="I509" s="26">
        <f>$C$10*calc!T496*front!K509</f>
        <v>0</v>
      </c>
      <c r="K509" s="48">
        <v>2.2963979786435287E-10</v>
      </c>
    </row>
    <row r="510" spans="1:11" x14ac:dyDescent="0.2">
      <c r="A510" s="49">
        <v>429.1</v>
      </c>
      <c r="B510" s="16">
        <v>3336</v>
      </c>
      <c r="C510" s="16">
        <v>3336</v>
      </c>
      <c r="D510" s="16">
        <v>3332.6</v>
      </c>
      <c r="E510" s="16">
        <v>3332.6</v>
      </c>
      <c r="F510" s="16">
        <v>3336</v>
      </c>
      <c r="H510" s="46">
        <f t="shared" si="7"/>
        <v>429.1</v>
      </c>
      <c r="I510" s="26">
        <f>$C$10*calc!T497*front!K510</f>
        <v>0</v>
      </c>
      <c r="K510" s="48">
        <v>2.2934000862583569E-10</v>
      </c>
    </row>
    <row r="511" spans="1:11" x14ac:dyDescent="0.2">
      <c r="A511" s="49">
        <v>429.56</v>
      </c>
      <c r="B511" s="16">
        <v>3367.4</v>
      </c>
      <c r="C511" s="16">
        <v>3367.4</v>
      </c>
      <c r="D511" s="16">
        <v>3376.2</v>
      </c>
      <c r="E511" s="16">
        <v>3376.2</v>
      </c>
      <c r="F511" s="16">
        <v>3367.4</v>
      </c>
      <c r="H511" s="46">
        <f t="shared" si="7"/>
        <v>429.56</v>
      </c>
      <c r="I511" s="26">
        <f>$C$10*calc!T498*front!K511</f>
        <v>0</v>
      </c>
      <c r="K511" s="48">
        <v>2.2835098222450571E-10</v>
      </c>
    </row>
    <row r="512" spans="1:11" x14ac:dyDescent="0.2">
      <c r="A512" s="49">
        <v>430.02</v>
      </c>
      <c r="B512" s="16">
        <v>3330.4</v>
      </c>
      <c r="C512" s="16">
        <v>3330.4</v>
      </c>
      <c r="D512" s="16">
        <v>3336.2</v>
      </c>
      <c r="E512" s="16">
        <v>3336.2</v>
      </c>
      <c r="F512" s="16">
        <v>3330.4</v>
      </c>
      <c r="H512" s="46">
        <f t="shared" si="7"/>
        <v>430.02</v>
      </c>
      <c r="I512" s="26">
        <f>$C$10*calc!T499*front!K512</f>
        <v>0</v>
      </c>
      <c r="K512" s="48">
        <v>2.2716658089208986E-10</v>
      </c>
    </row>
    <row r="513" spans="1:11" x14ac:dyDescent="0.2">
      <c r="A513" s="49">
        <v>430.47</v>
      </c>
      <c r="B513" s="16">
        <v>3356.2</v>
      </c>
      <c r="C513" s="16">
        <v>3356.2</v>
      </c>
      <c r="D513" s="16">
        <v>3363.6</v>
      </c>
      <c r="E513" s="16">
        <v>3363.6</v>
      </c>
      <c r="F513" s="16">
        <v>3356.2</v>
      </c>
      <c r="H513" s="46">
        <f t="shared" si="7"/>
        <v>430.47</v>
      </c>
      <c r="I513" s="26">
        <f>$C$10*calc!T500*front!K513</f>
        <v>0</v>
      </c>
      <c r="K513" s="48">
        <v>2.2714702192315193E-10</v>
      </c>
    </row>
    <row r="514" spans="1:11" x14ac:dyDescent="0.2">
      <c r="A514" s="49">
        <v>430.93</v>
      </c>
      <c r="B514" s="16">
        <v>3336.2</v>
      </c>
      <c r="C514" s="16">
        <v>3336.2</v>
      </c>
      <c r="D514" s="16">
        <v>3343.4</v>
      </c>
      <c r="E514" s="16">
        <v>3343.4</v>
      </c>
      <c r="F514" s="16">
        <v>3336.2</v>
      </c>
      <c r="H514" s="46">
        <f t="shared" si="7"/>
        <v>430.93</v>
      </c>
      <c r="I514" s="26">
        <f>$C$10*calc!T501*front!K514</f>
        <v>0</v>
      </c>
      <c r="K514" s="48">
        <v>2.2619160820071361E-10</v>
      </c>
    </row>
    <row r="515" spans="1:11" x14ac:dyDescent="0.2">
      <c r="A515" s="49">
        <v>431.39</v>
      </c>
      <c r="B515" s="16">
        <v>3359.8</v>
      </c>
      <c r="C515" s="16">
        <v>3359.8</v>
      </c>
      <c r="D515" s="16">
        <v>3358.8</v>
      </c>
      <c r="E515" s="16">
        <v>3358.8</v>
      </c>
      <c r="F515" s="16">
        <v>3359.8</v>
      </c>
      <c r="H515" s="46">
        <f t="shared" si="7"/>
        <v>431.39</v>
      </c>
      <c r="I515" s="26">
        <f>$C$10*calc!T502*front!K515</f>
        <v>0</v>
      </c>
      <c r="K515" s="48">
        <v>2.2475712422091192E-10</v>
      </c>
    </row>
    <row r="516" spans="1:11" x14ac:dyDescent="0.2">
      <c r="A516" s="49">
        <v>431.85</v>
      </c>
      <c r="B516" s="16">
        <v>3336.2</v>
      </c>
      <c r="C516" s="16">
        <v>3336.2</v>
      </c>
      <c r="D516" s="16">
        <v>3342</v>
      </c>
      <c r="E516" s="16">
        <v>3342</v>
      </c>
      <c r="F516" s="16">
        <v>3336.2</v>
      </c>
      <c r="H516" s="46">
        <f t="shared" si="7"/>
        <v>431.85</v>
      </c>
      <c r="I516" s="26">
        <f>$C$10*calc!T503*front!K516</f>
        <v>0</v>
      </c>
      <c r="K516" s="48">
        <v>2.2295695046194985E-10</v>
      </c>
    </row>
    <row r="517" spans="1:11" x14ac:dyDescent="0.2">
      <c r="A517" s="49">
        <v>432.31</v>
      </c>
      <c r="B517" s="16">
        <v>3353</v>
      </c>
      <c r="C517" s="16">
        <v>3353</v>
      </c>
      <c r="D517" s="16">
        <v>3347.2</v>
      </c>
      <c r="E517" s="16">
        <v>3347.2</v>
      </c>
      <c r="F517" s="16">
        <v>3353</v>
      </c>
      <c r="H517" s="46">
        <f t="shared" si="7"/>
        <v>432.31</v>
      </c>
      <c r="I517" s="26">
        <f>$C$10*calc!T504*front!K517</f>
        <v>0</v>
      </c>
      <c r="K517" s="48">
        <v>2.2255278301375711E-10</v>
      </c>
    </row>
    <row r="518" spans="1:11" x14ac:dyDescent="0.2">
      <c r="A518" s="49">
        <v>432.77</v>
      </c>
      <c r="B518" s="16">
        <v>3363.2</v>
      </c>
      <c r="C518" s="16">
        <v>3363.2</v>
      </c>
      <c r="D518" s="16">
        <v>3346.6</v>
      </c>
      <c r="E518" s="16">
        <v>3346.6</v>
      </c>
      <c r="F518" s="16">
        <v>3363.2</v>
      </c>
      <c r="H518" s="46">
        <f t="shared" si="7"/>
        <v>432.77</v>
      </c>
      <c r="I518" s="26">
        <f>$C$10*calc!T505*front!K518</f>
        <v>0</v>
      </c>
      <c r="K518" s="48">
        <v>2.2230790505072282E-10</v>
      </c>
    </row>
    <row r="519" spans="1:11" x14ac:dyDescent="0.2">
      <c r="A519" s="49">
        <v>433.23</v>
      </c>
      <c r="B519" s="16">
        <v>3370.2</v>
      </c>
      <c r="C519" s="16">
        <v>3370.2</v>
      </c>
      <c r="D519" s="16">
        <v>3360.4</v>
      </c>
      <c r="E519" s="16">
        <v>3360.4</v>
      </c>
      <c r="F519" s="16">
        <v>3370.2</v>
      </c>
      <c r="H519" s="46">
        <f t="shared" si="7"/>
        <v>433.23</v>
      </c>
      <c r="I519" s="26">
        <f>$C$10*calc!T506*front!K519</f>
        <v>0</v>
      </c>
      <c r="K519" s="48">
        <v>2.2024837833012344E-10</v>
      </c>
    </row>
    <row r="520" spans="1:11" x14ac:dyDescent="0.2">
      <c r="A520" s="49">
        <v>433.69</v>
      </c>
      <c r="B520" s="16">
        <v>3349.6</v>
      </c>
      <c r="C520" s="16">
        <v>3349.6</v>
      </c>
      <c r="D520" s="16">
        <v>3346.8</v>
      </c>
      <c r="E520" s="16">
        <v>3346.8</v>
      </c>
      <c r="F520" s="16">
        <v>3349.6</v>
      </c>
      <c r="H520" s="46">
        <f t="shared" si="7"/>
        <v>433.69</v>
      </c>
      <c r="I520" s="26">
        <f>$C$10*calc!T507*front!K520</f>
        <v>0</v>
      </c>
      <c r="K520" s="48">
        <v>2.2084554609390079E-10</v>
      </c>
    </row>
    <row r="521" spans="1:11" x14ac:dyDescent="0.2">
      <c r="A521" s="49">
        <v>434.15</v>
      </c>
      <c r="B521" s="16">
        <v>3358</v>
      </c>
      <c r="C521" s="16">
        <v>3358</v>
      </c>
      <c r="D521" s="16">
        <v>3385.2</v>
      </c>
      <c r="E521" s="16">
        <v>3385.2</v>
      </c>
      <c r="F521" s="16">
        <v>3358</v>
      </c>
      <c r="H521" s="46">
        <f t="shared" si="7"/>
        <v>434.15</v>
      </c>
      <c r="I521" s="26">
        <f>$C$10*calc!T508*front!K521</f>
        <v>1.7903935775644152E-8</v>
      </c>
      <c r="K521" s="48">
        <v>2.2048557976445204E-10</v>
      </c>
    </row>
    <row r="522" spans="1:11" x14ac:dyDescent="0.2">
      <c r="A522" s="49">
        <v>434.61</v>
      </c>
      <c r="B522" s="16">
        <v>3356.8</v>
      </c>
      <c r="C522" s="16">
        <v>3356.8</v>
      </c>
      <c r="D522" s="16">
        <v>3359.4</v>
      </c>
      <c r="E522" s="16">
        <v>3359.4</v>
      </c>
      <c r="F522" s="16">
        <v>3356.8</v>
      </c>
      <c r="H522" s="46">
        <f t="shared" si="7"/>
        <v>434.61</v>
      </c>
      <c r="I522" s="26">
        <f>$C$10*calc!T509*front!K522</f>
        <v>0</v>
      </c>
      <c r="K522" s="48">
        <v>2.1886826188707864E-10</v>
      </c>
    </row>
    <row r="523" spans="1:11" x14ac:dyDescent="0.2">
      <c r="A523" s="49">
        <v>435.07</v>
      </c>
      <c r="B523" s="16">
        <v>3386.6</v>
      </c>
      <c r="C523" s="16">
        <v>3386.6</v>
      </c>
      <c r="D523" s="16">
        <v>3388.4</v>
      </c>
      <c r="E523" s="16">
        <v>3388.4</v>
      </c>
      <c r="F523" s="16">
        <v>3386.6</v>
      </c>
      <c r="H523" s="46">
        <f t="shared" si="7"/>
        <v>435.07</v>
      </c>
      <c r="I523" s="26">
        <f>$C$10*calc!T510*front!K523</f>
        <v>0</v>
      </c>
      <c r="K523" s="48">
        <v>2.1753266467798508E-10</v>
      </c>
    </row>
    <row r="524" spans="1:11" x14ac:dyDescent="0.2">
      <c r="A524" s="49">
        <v>435.53</v>
      </c>
      <c r="B524" s="16">
        <v>3346.8</v>
      </c>
      <c r="C524" s="16">
        <v>3346.8</v>
      </c>
      <c r="D524" s="16">
        <v>3352.4</v>
      </c>
      <c r="E524" s="16">
        <v>3352.4</v>
      </c>
      <c r="F524" s="16">
        <v>3346.8</v>
      </c>
      <c r="H524" s="46">
        <f t="shared" si="7"/>
        <v>435.53</v>
      </c>
      <c r="I524" s="26">
        <f>$C$10*calc!T511*front!K524</f>
        <v>0</v>
      </c>
      <c r="K524" s="48">
        <v>2.172532112861355E-10</v>
      </c>
    </row>
    <row r="525" spans="1:11" x14ac:dyDescent="0.2">
      <c r="A525" s="49">
        <v>435.99</v>
      </c>
      <c r="B525" s="16">
        <v>3385.4</v>
      </c>
      <c r="C525" s="16">
        <v>3385.4</v>
      </c>
      <c r="D525" s="16">
        <v>3390</v>
      </c>
      <c r="E525" s="16">
        <v>3390</v>
      </c>
      <c r="F525" s="16">
        <v>3385.4</v>
      </c>
      <c r="H525" s="46">
        <f t="shared" si="7"/>
        <v>435.99</v>
      </c>
      <c r="I525" s="26">
        <f>$C$10*calc!T512*front!K525</f>
        <v>0</v>
      </c>
      <c r="K525" s="48">
        <v>2.1640071934822927E-10</v>
      </c>
    </row>
    <row r="526" spans="1:11" x14ac:dyDescent="0.2">
      <c r="A526" s="49">
        <v>436.45</v>
      </c>
      <c r="B526" s="16">
        <v>3370.4</v>
      </c>
      <c r="C526" s="16">
        <v>3370.4</v>
      </c>
      <c r="D526" s="16">
        <v>3373</v>
      </c>
      <c r="E526" s="16">
        <v>3373</v>
      </c>
      <c r="F526" s="16">
        <v>3370.4</v>
      </c>
      <c r="H526" s="46">
        <f t="shared" si="7"/>
        <v>436.45</v>
      </c>
      <c r="I526" s="26">
        <f>$C$10*calc!T513*front!K526</f>
        <v>0</v>
      </c>
      <c r="K526" s="48">
        <v>2.1464120855439234E-10</v>
      </c>
    </row>
    <row r="527" spans="1:11" x14ac:dyDescent="0.2">
      <c r="A527" s="49">
        <v>436.91</v>
      </c>
      <c r="B527" s="16">
        <v>3367.6</v>
      </c>
      <c r="C527" s="16">
        <v>3367.6</v>
      </c>
      <c r="D527" s="16">
        <v>3377</v>
      </c>
      <c r="E527" s="16">
        <v>3377</v>
      </c>
      <c r="F527" s="16">
        <v>3367.6</v>
      </c>
      <c r="H527" s="46">
        <f t="shared" si="7"/>
        <v>436.91</v>
      </c>
      <c r="I527" s="26">
        <f>$C$10*calc!T514*front!K527</f>
        <v>0</v>
      </c>
      <c r="K527" s="48">
        <v>2.1427830987045788E-10</v>
      </c>
    </row>
    <row r="528" spans="1:11" x14ac:dyDescent="0.2">
      <c r="A528" s="49">
        <v>437.37</v>
      </c>
      <c r="B528" s="16">
        <v>3326.2</v>
      </c>
      <c r="C528" s="16">
        <v>3326.2</v>
      </c>
      <c r="D528" s="16">
        <v>3342</v>
      </c>
      <c r="E528" s="16">
        <v>3342</v>
      </c>
      <c r="F528" s="16">
        <v>3326.2</v>
      </c>
      <c r="H528" s="46">
        <f t="shared" si="7"/>
        <v>437.37</v>
      </c>
      <c r="I528" s="26">
        <f>$C$10*calc!T515*front!K528</f>
        <v>4.7317830779681975E-9</v>
      </c>
      <c r="K528" s="48">
        <v>2.1328360070170028E-10</v>
      </c>
    </row>
    <row r="529" spans="1:11" x14ac:dyDescent="0.2">
      <c r="A529" s="49">
        <v>437.83</v>
      </c>
      <c r="B529" s="16">
        <v>3367.8</v>
      </c>
      <c r="C529" s="16">
        <v>3367.8</v>
      </c>
      <c r="D529" s="16">
        <v>3373</v>
      </c>
      <c r="E529" s="16">
        <v>3373</v>
      </c>
      <c r="F529" s="16">
        <v>3367.8</v>
      </c>
      <c r="H529" s="46">
        <f t="shared" si="7"/>
        <v>437.83</v>
      </c>
      <c r="I529" s="26">
        <f>$C$10*calc!T516*front!K529</f>
        <v>0</v>
      </c>
      <c r="K529" s="48">
        <v>2.1334334281454914E-10</v>
      </c>
    </row>
    <row r="530" spans="1:11" x14ac:dyDescent="0.2">
      <c r="A530" s="49">
        <v>438.29</v>
      </c>
      <c r="B530" s="16">
        <v>3363.2</v>
      </c>
      <c r="C530" s="16">
        <v>3363.2</v>
      </c>
      <c r="D530" s="16">
        <v>3372.8</v>
      </c>
      <c r="E530" s="16">
        <v>3372.8</v>
      </c>
      <c r="F530" s="16">
        <v>3363.2</v>
      </c>
      <c r="H530" s="46">
        <f t="shared" si="7"/>
        <v>438.29</v>
      </c>
      <c r="I530" s="26">
        <f>$C$10*calc!T517*front!K530</f>
        <v>0</v>
      </c>
      <c r="K530" s="48">
        <v>2.1195811079957229E-10</v>
      </c>
    </row>
    <row r="531" spans="1:11" x14ac:dyDescent="0.2">
      <c r="A531" s="49">
        <v>438.75</v>
      </c>
      <c r="B531" s="16">
        <v>3345</v>
      </c>
      <c r="C531" s="16">
        <v>3345</v>
      </c>
      <c r="D531" s="16">
        <v>3358.2</v>
      </c>
      <c r="E531" s="16">
        <v>3358.2</v>
      </c>
      <c r="F531" s="16">
        <v>3345</v>
      </c>
      <c r="H531" s="46">
        <f t="shared" si="7"/>
        <v>438.75</v>
      </c>
      <c r="I531" s="26">
        <f>$C$10*calc!T518*front!K531</f>
        <v>3.259517307551017E-9</v>
      </c>
      <c r="K531" s="48">
        <v>2.1140332761671617E-10</v>
      </c>
    </row>
    <row r="532" spans="1:11" x14ac:dyDescent="0.2">
      <c r="A532" s="49">
        <v>439.21</v>
      </c>
      <c r="B532" s="16">
        <v>3350.4</v>
      </c>
      <c r="C532" s="16">
        <v>3350.4</v>
      </c>
      <c r="D532" s="16">
        <v>3353.8</v>
      </c>
      <c r="E532" s="16">
        <v>3353.8</v>
      </c>
      <c r="F532" s="16">
        <v>3350.4</v>
      </c>
      <c r="H532" s="46">
        <f t="shared" ref="H532:H595" si="8">A532</f>
        <v>439.21</v>
      </c>
      <c r="I532" s="26">
        <f>$C$10*calc!T519*front!K532</f>
        <v>0</v>
      </c>
      <c r="K532" s="48">
        <v>2.1023167300205126E-10</v>
      </c>
    </row>
    <row r="533" spans="1:11" x14ac:dyDescent="0.2">
      <c r="A533" s="49">
        <v>439.67</v>
      </c>
      <c r="B533" s="16">
        <v>3430.4</v>
      </c>
      <c r="C533" s="16">
        <v>3430.4</v>
      </c>
      <c r="D533" s="16">
        <v>3434.2</v>
      </c>
      <c r="E533" s="16">
        <v>3434.2</v>
      </c>
      <c r="F533" s="16">
        <v>3430.4</v>
      </c>
      <c r="H533" s="46">
        <f t="shared" si="8"/>
        <v>439.67</v>
      </c>
      <c r="I533" s="26">
        <f>$C$10*calc!T520*front!K533</f>
        <v>0</v>
      </c>
      <c r="K533" s="48">
        <v>2.0904621277819335E-10</v>
      </c>
    </row>
    <row r="534" spans="1:11" x14ac:dyDescent="0.2">
      <c r="A534" s="49">
        <v>440.12</v>
      </c>
      <c r="B534" s="16">
        <v>3322.8</v>
      </c>
      <c r="C534" s="16">
        <v>3322.8</v>
      </c>
      <c r="D534" s="16">
        <v>3333</v>
      </c>
      <c r="E534" s="16">
        <v>3333</v>
      </c>
      <c r="F534" s="16">
        <v>3322.8</v>
      </c>
      <c r="H534" s="46">
        <f t="shared" si="8"/>
        <v>440.12</v>
      </c>
      <c r="I534" s="26">
        <f>$C$10*calc!T521*front!K534</f>
        <v>2.8670894386173356E-9</v>
      </c>
      <c r="K534" s="48">
        <v>2.0803525393037282E-10</v>
      </c>
    </row>
    <row r="535" spans="1:11" x14ac:dyDescent="0.2">
      <c r="A535" s="49">
        <v>440.58</v>
      </c>
      <c r="B535" s="16">
        <v>3345.4</v>
      </c>
      <c r="C535" s="16">
        <v>3345.4</v>
      </c>
      <c r="D535" s="16">
        <v>3360.4</v>
      </c>
      <c r="E535" s="16">
        <v>3360.4</v>
      </c>
      <c r="F535" s="16">
        <v>3345.4</v>
      </c>
      <c r="H535" s="46">
        <f t="shared" si="8"/>
        <v>440.58</v>
      </c>
      <c r="I535" s="26">
        <f>$C$10*calc!T522*front!K535</f>
        <v>3.5531841588842912E-9</v>
      </c>
      <c r="K535" s="48">
        <v>2.0758180842633215E-10</v>
      </c>
    </row>
    <row r="536" spans="1:11" x14ac:dyDescent="0.2">
      <c r="A536" s="49">
        <v>441.04</v>
      </c>
      <c r="B536" s="16">
        <v>3392.8</v>
      </c>
      <c r="C536" s="16">
        <v>3392.8</v>
      </c>
      <c r="D536" s="16">
        <v>3371.8</v>
      </c>
      <c r="E536" s="16">
        <v>3371.8</v>
      </c>
      <c r="F536" s="16">
        <v>3392.8</v>
      </c>
      <c r="H536" s="46">
        <f t="shared" si="8"/>
        <v>441.04</v>
      </c>
      <c r="I536" s="26">
        <f>$C$10*calc!T523*front!K536</f>
        <v>0</v>
      </c>
      <c r="K536" s="48">
        <v>2.0720465056611282E-10</v>
      </c>
    </row>
    <row r="537" spans="1:11" x14ac:dyDescent="0.2">
      <c r="A537" s="49">
        <v>441.5</v>
      </c>
      <c r="B537" s="16">
        <v>3373.6</v>
      </c>
      <c r="C537" s="16">
        <v>3373.6</v>
      </c>
      <c r="D537" s="16">
        <v>3385</v>
      </c>
      <c r="E537" s="16">
        <v>3385</v>
      </c>
      <c r="F537" s="16">
        <v>3373.6</v>
      </c>
      <c r="H537" s="46">
        <f t="shared" si="8"/>
        <v>441.5</v>
      </c>
      <c r="I537" s="26">
        <f>$C$10*calc!T524*front!K537</f>
        <v>1.7532659180210154E-10</v>
      </c>
      <c r="K537" s="48">
        <v>2.0670460718611698E-10</v>
      </c>
    </row>
    <row r="538" spans="1:11" x14ac:dyDescent="0.2">
      <c r="A538" s="49">
        <v>441.96</v>
      </c>
      <c r="B538" s="16">
        <v>3340.4</v>
      </c>
      <c r="C538" s="16">
        <v>3340.4</v>
      </c>
      <c r="D538" s="16">
        <v>3351.4</v>
      </c>
      <c r="E538" s="16">
        <v>3351.4</v>
      </c>
      <c r="F538" s="16">
        <v>3340.4</v>
      </c>
      <c r="H538" s="46">
        <f t="shared" si="8"/>
        <v>441.96</v>
      </c>
      <c r="I538" s="26">
        <f>$C$10*calc!T525*front!K538</f>
        <v>7.9123153768602903E-10</v>
      </c>
      <c r="K538" s="48">
        <v>2.0515257650817761E-10</v>
      </c>
    </row>
    <row r="539" spans="1:11" x14ac:dyDescent="0.2">
      <c r="A539" s="49">
        <v>442.42</v>
      </c>
      <c r="B539" s="16">
        <v>3335.6</v>
      </c>
      <c r="C539" s="16">
        <v>3335.6</v>
      </c>
      <c r="D539" s="16">
        <v>3350.4</v>
      </c>
      <c r="E539" s="16">
        <v>3350.4</v>
      </c>
      <c r="F539" s="16">
        <v>3335.6</v>
      </c>
      <c r="H539" s="46">
        <f t="shared" si="8"/>
        <v>442.42</v>
      </c>
      <c r="I539" s="26">
        <f>$C$10*calc!T526*front!K539</f>
        <v>4.1582104189819339E-9</v>
      </c>
      <c r="K539" s="48">
        <v>2.0456261646476197E-10</v>
      </c>
    </row>
    <row r="540" spans="1:11" x14ac:dyDescent="0.2">
      <c r="A540" s="49">
        <v>442.88</v>
      </c>
      <c r="B540" s="16">
        <v>3354.4</v>
      </c>
      <c r="C540" s="16">
        <v>3354.4</v>
      </c>
      <c r="D540" s="16">
        <v>3358.6</v>
      </c>
      <c r="E540" s="16">
        <v>3358.6</v>
      </c>
      <c r="F540" s="16">
        <v>3354.4</v>
      </c>
      <c r="H540" s="46">
        <f t="shared" si="8"/>
        <v>442.88</v>
      </c>
      <c r="I540" s="26">
        <f>$C$10*calc!T527*front!K540</f>
        <v>0</v>
      </c>
      <c r="K540" s="48">
        <v>2.0366354405647821E-10</v>
      </c>
    </row>
    <row r="541" spans="1:11" x14ac:dyDescent="0.2">
      <c r="A541" s="49">
        <v>443.34</v>
      </c>
      <c r="B541" s="16">
        <v>3344.2</v>
      </c>
      <c r="C541" s="16">
        <v>3344.2</v>
      </c>
      <c r="D541" s="16">
        <v>3353.6</v>
      </c>
      <c r="E541" s="16">
        <v>3353.6</v>
      </c>
      <c r="F541" s="16">
        <v>3344.2</v>
      </c>
      <c r="H541" s="46">
        <f t="shared" si="8"/>
        <v>443.34</v>
      </c>
      <c r="I541" s="26">
        <f>$C$10*calc!T528*front!K541</f>
        <v>0</v>
      </c>
      <c r="K541" s="48">
        <v>2.0390880086139244E-10</v>
      </c>
    </row>
    <row r="542" spans="1:11" x14ac:dyDescent="0.2">
      <c r="A542" s="49">
        <v>443.8</v>
      </c>
      <c r="B542" s="16">
        <v>3368.8</v>
      </c>
      <c r="C542" s="16">
        <v>3368.8</v>
      </c>
      <c r="D542" s="16">
        <v>3370.2</v>
      </c>
      <c r="E542" s="16">
        <v>3370.2</v>
      </c>
      <c r="F542" s="16">
        <v>3368.8</v>
      </c>
      <c r="H542" s="46">
        <f t="shared" si="8"/>
        <v>443.8</v>
      </c>
      <c r="I542" s="26">
        <f>$C$10*calc!T529*front!K542</f>
        <v>0</v>
      </c>
      <c r="K542" s="48">
        <v>2.0308875106958931E-10</v>
      </c>
    </row>
    <row r="543" spans="1:11" x14ac:dyDescent="0.2">
      <c r="A543" s="49">
        <v>444.26</v>
      </c>
      <c r="B543" s="16">
        <v>3318.2</v>
      </c>
      <c r="C543" s="16">
        <v>3318.2</v>
      </c>
      <c r="D543" s="16">
        <v>3331.6</v>
      </c>
      <c r="E543" s="16">
        <v>3331.6</v>
      </c>
      <c r="F543" s="16">
        <v>3318.2</v>
      </c>
      <c r="H543" s="46">
        <f t="shared" si="8"/>
        <v>444.26</v>
      </c>
      <c r="I543" s="26">
        <f>$C$10*calc!T530*front!K543</f>
        <v>4.4119274283970228E-9</v>
      </c>
      <c r="K543" s="48">
        <v>2.0167701445922177E-10</v>
      </c>
    </row>
    <row r="544" spans="1:11" x14ac:dyDescent="0.2">
      <c r="A544" s="49">
        <v>444.72</v>
      </c>
      <c r="B544" s="16">
        <v>3369.2</v>
      </c>
      <c r="C544" s="16">
        <v>3369.2</v>
      </c>
      <c r="D544" s="16">
        <v>3362</v>
      </c>
      <c r="E544" s="16">
        <v>3362</v>
      </c>
      <c r="F544" s="16">
        <v>3369.2</v>
      </c>
      <c r="H544" s="46">
        <f t="shared" si="8"/>
        <v>444.72</v>
      </c>
      <c r="I544" s="26">
        <f>$C$10*calc!T531*front!K544</f>
        <v>0</v>
      </c>
      <c r="K544" s="48">
        <v>2.0110832545798506E-10</v>
      </c>
    </row>
    <row r="545" spans="1:11" x14ac:dyDescent="0.2">
      <c r="A545" s="49">
        <v>445.17</v>
      </c>
      <c r="B545" s="16">
        <v>3357.4</v>
      </c>
      <c r="C545" s="16">
        <v>3357.4</v>
      </c>
      <c r="D545" s="16">
        <v>3357</v>
      </c>
      <c r="E545" s="16">
        <v>3357</v>
      </c>
      <c r="F545" s="16">
        <v>3357.4</v>
      </c>
      <c r="H545" s="46">
        <f t="shared" si="8"/>
        <v>445.17</v>
      </c>
      <c r="I545" s="26">
        <f>(I544+I546)/2</f>
        <v>0</v>
      </c>
      <c r="K545" s="48">
        <v>2.0137808367209375E-10</v>
      </c>
    </row>
    <row r="546" spans="1:11" x14ac:dyDescent="0.2">
      <c r="A546" s="49">
        <v>445.63</v>
      </c>
      <c r="B546" s="16">
        <v>3320</v>
      </c>
      <c r="C546" s="16">
        <v>3320</v>
      </c>
      <c r="D546" s="16">
        <v>3321</v>
      </c>
      <c r="E546" s="16">
        <v>3321</v>
      </c>
      <c r="F546" s="16">
        <v>3320</v>
      </c>
      <c r="H546" s="46">
        <f t="shared" si="8"/>
        <v>445.63</v>
      </c>
      <c r="I546" s="26">
        <f>$C$10*calc!T533*front!K546</f>
        <v>0</v>
      </c>
      <c r="K546" s="48">
        <v>1.9978071304944244E-10</v>
      </c>
    </row>
    <row r="547" spans="1:11" x14ac:dyDescent="0.2">
      <c r="A547" s="49">
        <v>446.09</v>
      </c>
      <c r="B547" s="16">
        <v>3370</v>
      </c>
      <c r="C547" s="16">
        <v>3370</v>
      </c>
      <c r="D547" s="16">
        <v>3368</v>
      </c>
      <c r="E547" s="16">
        <v>3368</v>
      </c>
      <c r="F547" s="16">
        <v>3370</v>
      </c>
      <c r="H547" s="46">
        <f t="shared" si="8"/>
        <v>446.09</v>
      </c>
      <c r="I547" s="26">
        <f>$C$10*calc!T534*front!K547</f>
        <v>0</v>
      </c>
      <c r="K547" s="48">
        <v>1.9983636871836043E-10</v>
      </c>
    </row>
    <row r="548" spans="1:11" x14ac:dyDescent="0.2">
      <c r="A548" s="49">
        <v>446.55</v>
      </c>
      <c r="B548" s="16">
        <v>3353</v>
      </c>
      <c r="C548" s="16">
        <v>3353</v>
      </c>
      <c r="D548" s="16">
        <v>3369.4</v>
      </c>
      <c r="E548" s="16">
        <v>3369.4</v>
      </c>
      <c r="F548" s="16">
        <v>3353</v>
      </c>
      <c r="H548" s="46">
        <f t="shared" si="8"/>
        <v>446.55</v>
      </c>
      <c r="I548" s="26">
        <f>$C$10*calc!T535*front!K548</f>
        <v>6.5563782205177807E-9</v>
      </c>
      <c r="K548" s="48">
        <v>1.9861896782916777E-10</v>
      </c>
    </row>
    <row r="549" spans="1:11" x14ac:dyDescent="0.2">
      <c r="A549" s="49">
        <v>447.01</v>
      </c>
      <c r="B549" s="16">
        <v>3354.6</v>
      </c>
      <c r="C549" s="16">
        <v>3354.6</v>
      </c>
      <c r="D549" s="16">
        <v>3354.2</v>
      </c>
      <c r="E549" s="16">
        <v>3354.2</v>
      </c>
      <c r="F549" s="16">
        <v>3354.6</v>
      </c>
      <c r="H549" s="46">
        <f t="shared" si="8"/>
        <v>447.01</v>
      </c>
      <c r="I549" s="26">
        <f>$C$10*calc!T536*front!K549</f>
        <v>0</v>
      </c>
      <c r="K549" s="48">
        <v>1.97830108096873E-10</v>
      </c>
    </row>
    <row r="550" spans="1:11" x14ac:dyDescent="0.2">
      <c r="A550" s="49">
        <v>447.47</v>
      </c>
      <c r="B550" s="16">
        <v>3335.4</v>
      </c>
      <c r="C550" s="16">
        <v>3335.4</v>
      </c>
      <c r="D550" s="16">
        <v>3338</v>
      </c>
      <c r="E550" s="16">
        <v>3338</v>
      </c>
      <c r="F550" s="16">
        <v>3335.4</v>
      </c>
      <c r="H550" s="46">
        <f t="shared" si="8"/>
        <v>447.47</v>
      </c>
      <c r="I550" s="26">
        <f>$C$10*calc!T537*front!K550</f>
        <v>0</v>
      </c>
      <c r="K550" s="48">
        <v>1.9773190953913888E-10</v>
      </c>
    </row>
    <row r="551" spans="1:11" x14ac:dyDescent="0.2">
      <c r="A551" s="49">
        <v>447.93</v>
      </c>
      <c r="B551" s="16">
        <v>3345.2</v>
      </c>
      <c r="C551" s="16">
        <v>3345.2</v>
      </c>
      <c r="D551" s="16">
        <v>3343.2</v>
      </c>
      <c r="E551" s="16">
        <v>3343.2</v>
      </c>
      <c r="F551" s="16">
        <v>3345.2</v>
      </c>
      <c r="H551" s="46">
        <f t="shared" si="8"/>
        <v>447.93</v>
      </c>
      <c r="I551" s="26">
        <f>$C$10*calc!T538*front!K551</f>
        <v>0</v>
      </c>
      <c r="K551" s="48">
        <v>1.9704443409723902E-10</v>
      </c>
    </row>
    <row r="552" spans="1:11" x14ac:dyDescent="0.2">
      <c r="A552" s="49">
        <v>448.39</v>
      </c>
      <c r="B552" s="16">
        <v>3449.2</v>
      </c>
      <c r="C552" s="16">
        <v>3449.2</v>
      </c>
      <c r="D552" s="16">
        <v>3450.2</v>
      </c>
      <c r="E552" s="16">
        <v>3450.2</v>
      </c>
      <c r="F552" s="16">
        <v>3449.2</v>
      </c>
      <c r="H552" s="46">
        <f t="shared" si="8"/>
        <v>448.39</v>
      </c>
      <c r="I552" s="26">
        <f>$C$10*calc!T539*front!K552</f>
        <v>0</v>
      </c>
      <c r="K552" s="48">
        <v>1.9577766681358567E-10</v>
      </c>
    </row>
    <row r="553" spans="1:11" x14ac:dyDescent="0.2">
      <c r="A553" s="49">
        <v>448.85</v>
      </c>
      <c r="B553" s="16">
        <v>3353</v>
      </c>
      <c r="C553" s="16">
        <v>3353</v>
      </c>
      <c r="D553" s="16">
        <v>3364.8</v>
      </c>
      <c r="E553" s="16">
        <v>3364.8</v>
      </c>
      <c r="F553" s="16">
        <v>3353</v>
      </c>
      <c r="H553" s="46">
        <f t="shared" si="8"/>
        <v>448.85</v>
      </c>
      <c r="I553" s="26">
        <f>$C$10*calc!T540*front!K553</f>
        <v>1.9446280196600296E-9</v>
      </c>
      <c r="K553" s="48">
        <v>1.9598862503553057E-10</v>
      </c>
    </row>
    <row r="554" spans="1:11" x14ac:dyDescent="0.2">
      <c r="A554" s="49">
        <v>449.3</v>
      </c>
      <c r="B554" s="16">
        <v>3373</v>
      </c>
      <c r="C554" s="16">
        <v>3373</v>
      </c>
      <c r="D554" s="16">
        <v>3369.6</v>
      </c>
      <c r="E554" s="16">
        <v>3369.6</v>
      </c>
      <c r="F554" s="16">
        <v>3373</v>
      </c>
      <c r="H554" s="46">
        <f t="shared" si="8"/>
        <v>449.3</v>
      </c>
      <c r="I554" s="26">
        <f>$C$10*calc!T541*front!K554</f>
        <v>0</v>
      </c>
      <c r="K554" s="48">
        <v>1.953455758473224E-10</v>
      </c>
    </row>
    <row r="555" spans="1:11" x14ac:dyDescent="0.2">
      <c r="A555" s="49">
        <v>449.76</v>
      </c>
      <c r="B555" s="16">
        <v>3380.6</v>
      </c>
      <c r="C555" s="16">
        <v>3380.6</v>
      </c>
      <c r="D555" s="16">
        <v>3383.2</v>
      </c>
      <c r="E555" s="16">
        <v>3383.2</v>
      </c>
      <c r="F555" s="16">
        <v>3380.6</v>
      </c>
      <c r="H555" s="46">
        <f t="shared" si="8"/>
        <v>449.76</v>
      </c>
      <c r="I555" s="26">
        <f>$C$10*calc!T542*front!K555</f>
        <v>0</v>
      </c>
      <c r="K555" s="48">
        <v>1.9448843922682448E-10</v>
      </c>
    </row>
    <row r="556" spans="1:11" x14ac:dyDescent="0.2">
      <c r="A556" s="49">
        <v>450.22</v>
      </c>
      <c r="B556" s="16">
        <v>3332.6</v>
      </c>
      <c r="C556" s="16">
        <v>3332.6</v>
      </c>
      <c r="D556" s="16">
        <v>3341</v>
      </c>
      <c r="E556" s="16">
        <v>3341</v>
      </c>
      <c r="F556" s="16">
        <v>3332.6</v>
      </c>
      <c r="H556" s="46">
        <f t="shared" si="8"/>
        <v>450.22</v>
      </c>
      <c r="I556" s="26">
        <f>$C$10*calc!T543*front!K556</f>
        <v>0</v>
      </c>
      <c r="K556" s="48">
        <v>1.9311693819521411E-10</v>
      </c>
    </row>
    <row r="557" spans="1:11" x14ac:dyDescent="0.2">
      <c r="A557" s="49">
        <v>450.68</v>
      </c>
      <c r="B557" s="16">
        <v>3340</v>
      </c>
      <c r="C557" s="16">
        <v>3340</v>
      </c>
      <c r="D557" s="16">
        <v>3337.2</v>
      </c>
      <c r="E557" s="16">
        <v>3337.2</v>
      </c>
      <c r="F557" s="16">
        <v>3340</v>
      </c>
      <c r="H557" s="46">
        <f t="shared" si="8"/>
        <v>450.68</v>
      </c>
      <c r="I557" s="26">
        <f>$C$10*calc!T544*front!K557</f>
        <v>0</v>
      </c>
      <c r="K557" s="48">
        <v>1.9363859393625368E-10</v>
      </c>
    </row>
    <row r="558" spans="1:11" x14ac:dyDescent="0.2">
      <c r="A558" s="49">
        <v>451.14</v>
      </c>
      <c r="B558" s="16">
        <v>3413.6</v>
      </c>
      <c r="C558" s="16">
        <v>3413.6</v>
      </c>
      <c r="D558" s="16">
        <v>3424.8</v>
      </c>
      <c r="E558" s="16">
        <v>3424.8</v>
      </c>
      <c r="F558" s="16">
        <v>3413.6</v>
      </c>
      <c r="H558" s="46">
        <f t="shared" si="8"/>
        <v>451.14</v>
      </c>
      <c r="I558" s="26">
        <f>$C$10*calc!T545*front!K558</f>
        <v>2.4657792463944259E-9</v>
      </c>
      <c r="K558" s="48">
        <v>1.9282566676096001E-10</v>
      </c>
    </row>
    <row r="559" spans="1:11" x14ac:dyDescent="0.2">
      <c r="A559" s="49">
        <v>451.6</v>
      </c>
      <c r="B559" s="16">
        <v>3320.6</v>
      </c>
      <c r="C559" s="16">
        <v>3320.6</v>
      </c>
      <c r="D559" s="16">
        <v>3335.2</v>
      </c>
      <c r="E559" s="16">
        <v>3335.2</v>
      </c>
      <c r="F559" s="16">
        <v>3320.6</v>
      </c>
      <c r="H559" s="46">
        <f t="shared" si="8"/>
        <v>451.6</v>
      </c>
      <c r="I559" s="26">
        <f>$C$10*calc!T546*front!K559</f>
        <v>4.394928848461451E-9</v>
      </c>
      <c r="K559" s="48">
        <v>1.9214733393878931E-10</v>
      </c>
    </row>
    <row r="560" spans="1:11" x14ac:dyDescent="0.2">
      <c r="A560" s="49">
        <v>452.06</v>
      </c>
      <c r="B560" s="16">
        <v>3358</v>
      </c>
      <c r="C560" s="16">
        <v>3358</v>
      </c>
      <c r="D560" s="16">
        <v>3353.4</v>
      </c>
      <c r="E560" s="16">
        <v>3353.4</v>
      </c>
      <c r="F560" s="16">
        <v>3358</v>
      </c>
      <c r="H560" s="46">
        <f t="shared" si="8"/>
        <v>452.06</v>
      </c>
      <c r="I560" s="26">
        <f>$C$10*calc!T547*front!K560</f>
        <v>0</v>
      </c>
      <c r="K560" s="48">
        <v>1.9164414766664421E-10</v>
      </c>
    </row>
    <row r="561" spans="1:11" x14ac:dyDescent="0.2">
      <c r="A561" s="49">
        <v>452.51</v>
      </c>
      <c r="B561" s="16">
        <v>3355</v>
      </c>
      <c r="C561" s="16">
        <v>3355</v>
      </c>
      <c r="D561" s="16">
        <v>3353.2</v>
      </c>
      <c r="E561" s="16">
        <v>3353.2</v>
      </c>
      <c r="F561" s="16">
        <v>3355</v>
      </c>
      <c r="H561" s="46">
        <f t="shared" si="8"/>
        <v>452.51</v>
      </c>
      <c r="I561" s="26">
        <f>$C$10*calc!T548*front!K561</f>
        <v>0</v>
      </c>
      <c r="K561" s="48">
        <v>1.911313646722882E-10</v>
      </c>
    </row>
    <row r="562" spans="1:11" x14ac:dyDescent="0.2">
      <c r="A562" s="49">
        <v>452.97</v>
      </c>
      <c r="B562" s="16">
        <v>3311.8</v>
      </c>
      <c r="C562" s="16">
        <v>3311.8</v>
      </c>
      <c r="D562" s="16">
        <v>3327.8</v>
      </c>
      <c r="E562" s="16">
        <v>3327.8</v>
      </c>
      <c r="F562" s="16">
        <v>3311.8</v>
      </c>
      <c r="H562" s="46">
        <f t="shared" si="8"/>
        <v>452.97</v>
      </c>
      <c r="I562" s="26">
        <f>$C$10*calc!T549*front!K562</f>
        <v>4.390812813920525E-9</v>
      </c>
      <c r="K562" s="48">
        <v>1.9005108645534853E-10</v>
      </c>
    </row>
    <row r="563" spans="1:11" x14ac:dyDescent="0.2">
      <c r="A563" s="49">
        <v>453.43</v>
      </c>
      <c r="B563" s="16">
        <v>3393.2</v>
      </c>
      <c r="C563" s="16">
        <v>3393.2</v>
      </c>
      <c r="D563" s="16">
        <v>3402.8</v>
      </c>
      <c r="E563" s="16">
        <v>3402.8</v>
      </c>
      <c r="F563" s="16">
        <v>3393.2</v>
      </c>
      <c r="H563" s="46">
        <f t="shared" si="8"/>
        <v>453.43</v>
      </c>
      <c r="I563" s="26">
        <f>$C$10*calc!T550*front!K563</f>
        <v>0</v>
      </c>
      <c r="K563" s="48">
        <v>1.8951297620344134E-10</v>
      </c>
    </row>
    <row r="564" spans="1:11" x14ac:dyDescent="0.2">
      <c r="A564" s="49">
        <v>453.89</v>
      </c>
      <c r="B564" s="16">
        <v>3356.6</v>
      </c>
      <c r="C564" s="16">
        <v>3356.6</v>
      </c>
      <c r="D564" s="16">
        <v>3365.2</v>
      </c>
      <c r="E564" s="16">
        <v>3365.2</v>
      </c>
      <c r="F564" s="16">
        <v>3356.6</v>
      </c>
      <c r="H564" s="46">
        <f t="shared" si="8"/>
        <v>453.89</v>
      </c>
      <c r="I564" s="26">
        <f>$C$10*calc!T551*front!K564</f>
        <v>0</v>
      </c>
      <c r="K564" s="48">
        <v>1.8917010763998147E-10</v>
      </c>
    </row>
    <row r="565" spans="1:11" x14ac:dyDescent="0.2">
      <c r="A565" s="49">
        <v>454.35</v>
      </c>
      <c r="B565" s="16">
        <v>3348.2</v>
      </c>
      <c r="C565" s="16">
        <v>3348.2</v>
      </c>
      <c r="D565" s="16">
        <v>3362.4</v>
      </c>
      <c r="E565" s="16">
        <v>3362.4</v>
      </c>
      <c r="F565" s="16">
        <v>3348.2</v>
      </c>
      <c r="H565" s="46">
        <f t="shared" si="8"/>
        <v>454.35</v>
      </c>
      <c r="I565" s="26">
        <f>$C$10*calc!T552*front!K565</f>
        <v>2.7841011027591675E-9</v>
      </c>
      <c r="K565" s="48">
        <v>1.8794910540532362E-10</v>
      </c>
    </row>
    <row r="566" spans="1:11" x14ac:dyDescent="0.2">
      <c r="A566" s="49">
        <v>454.81</v>
      </c>
      <c r="B566" s="16">
        <v>3342.8</v>
      </c>
      <c r="C566" s="16">
        <v>3342.8</v>
      </c>
      <c r="D566" s="16">
        <v>3357.4</v>
      </c>
      <c r="E566" s="16">
        <v>3357.4</v>
      </c>
      <c r="F566" s="16">
        <v>3342.8</v>
      </c>
      <c r="H566" s="46">
        <f t="shared" si="8"/>
        <v>454.81</v>
      </c>
      <c r="I566" s="26">
        <f>$C$10*calc!T553*front!K566</f>
        <v>2.979954180608215E-9</v>
      </c>
      <c r="K566" s="48">
        <v>1.8813033939098899E-10</v>
      </c>
    </row>
    <row r="567" spans="1:11" x14ac:dyDescent="0.2">
      <c r="A567" s="49">
        <v>455.26</v>
      </c>
      <c r="B567" s="16">
        <v>3357.2</v>
      </c>
      <c r="C567" s="16">
        <v>3357.2</v>
      </c>
      <c r="D567" s="16">
        <v>3367.6</v>
      </c>
      <c r="E567" s="16">
        <v>3367.6</v>
      </c>
      <c r="F567" s="16">
        <v>3357.2</v>
      </c>
      <c r="H567" s="46">
        <f t="shared" si="8"/>
        <v>455.26</v>
      </c>
      <c r="I567" s="26">
        <f>$C$10*calc!T554*front!K567</f>
        <v>0</v>
      </c>
      <c r="K567" s="48">
        <v>1.8717657290573075E-10</v>
      </c>
    </row>
    <row r="568" spans="1:11" x14ac:dyDescent="0.2">
      <c r="A568" s="49">
        <v>455.72</v>
      </c>
      <c r="B568" s="16">
        <v>3343</v>
      </c>
      <c r="C568" s="16">
        <v>3343</v>
      </c>
      <c r="D568" s="16">
        <v>3352.4</v>
      </c>
      <c r="E568" s="16">
        <v>3352.4</v>
      </c>
      <c r="F568" s="16">
        <v>3343</v>
      </c>
      <c r="H568" s="46">
        <f t="shared" si="8"/>
        <v>455.72</v>
      </c>
      <c r="I568" s="26">
        <f>$C$10*calc!T555*front!K568</f>
        <v>0</v>
      </c>
      <c r="K568" s="48">
        <v>1.8659924335503532E-10</v>
      </c>
    </row>
    <row r="569" spans="1:11" x14ac:dyDescent="0.2">
      <c r="A569" s="49">
        <v>456.18</v>
      </c>
      <c r="B569" s="16">
        <v>3347.4</v>
      </c>
      <c r="C569" s="16">
        <v>3347.4</v>
      </c>
      <c r="D569" s="16">
        <v>3362</v>
      </c>
      <c r="E569" s="16">
        <v>3362</v>
      </c>
      <c r="F569" s="16">
        <v>3347.4</v>
      </c>
      <c r="H569" s="46">
        <f t="shared" si="8"/>
        <v>456.18</v>
      </c>
      <c r="I569" s="26">
        <f>$C$10*calc!T556*front!K569</f>
        <v>3.4982564454373098E-9</v>
      </c>
      <c r="K569" s="48">
        <v>1.867799429676127E-10</v>
      </c>
    </row>
    <row r="570" spans="1:11" x14ac:dyDescent="0.2">
      <c r="A570" s="49">
        <v>456.64</v>
      </c>
      <c r="B570" s="16">
        <v>3332.2</v>
      </c>
      <c r="C570" s="16">
        <v>3332.2</v>
      </c>
      <c r="D570" s="16">
        <v>3347</v>
      </c>
      <c r="E570" s="16">
        <v>3347</v>
      </c>
      <c r="F570" s="16">
        <v>3332.2</v>
      </c>
      <c r="H570" s="46">
        <f t="shared" si="8"/>
        <v>456.64</v>
      </c>
      <c r="I570" s="26">
        <f>$C$10*calc!T557*front!K570</f>
        <v>4.5239084710323147E-9</v>
      </c>
      <c r="K570" s="48">
        <v>1.8548622510897307E-10</v>
      </c>
    </row>
    <row r="571" spans="1:11" x14ac:dyDescent="0.2">
      <c r="A571" s="49">
        <v>457.1</v>
      </c>
      <c r="B571" s="16">
        <v>3339</v>
      </c>
      <c r="C571" s="16">
        <v>3339</v>
      </c>
      <c r="D571" s="16">
        <v>3349.8</v>
      </c>
      <c r="E571" s="16">
        <v>3349.8</v>
      </c>
      <c r="F571" s="16">
        <v>3339</v>
      </c>
      <c r="H571" s="46">
        <f t="shared" si="8"/>
        <v>457.1</v>
      </c>
      <c r="I571" s="26">
        <f>$C$10*calc!T558*front!K571</f>
        <v>5.9387484527845434E-10</v>
      </c>
      <c r="K571" s="48">
        <v>1.8482001921234347E-10</v>
      </c>
    </row>
    <row r="572" spans="1:11" x14ac:dyDescent="0.2">
      <c r="A572" s="49">
        <v>457.56</v>
      </c>
      <c r="B572" s="16">
        <v>3359.4</v>
      </c>
      <c r="C572" s="16">
        <v>3359.4</v>
      </c>
      <c r="D572" s="16">
        <v>3360.4</v>
      </c>
      <c r="E572" s="16">
        <v>3360.4</v>
      </c>
      <c r="F572" s="16">
        <v>3359.4</v>
      </c>
      <c r="H572" s="46">
        <f t="shared" si="8"/>
        <v>457.56</v>
      </c>
      <c r="I572" s="26">
        <f>$C$10*calc!T559*front!K572</f>
        <v>0</v>
      </c>
      <c r="K572" s="48">
        <v>1.8507197291544633E-10</v>
      </c>
    </row>
    <row r="573" spans="1:11" x14ac:dyDescent="0.2">
      <c r="A573" s="49">
        <v>458.01</v>
      </c>
      <c r="B573" s="16">
        <v>3359.6</v>
      </c>
      <c r="C573" s="16">
        <v>3359.6</v>
      </c>
      <c r="D573" s="16">
        <v>3371.4</v>
      </c>
      <c r="E573" s="16">
        <v>3371.4</v>
      </c>
      <c r="F573" s="16">
        <v>3359.6</v>
      </c>
      <c r="H573" s="46">
        <f t="shared" si="8"/>
        <v>458.01</v>
      </c>
      <c r="I573" s="26">
        <f>$C$10*calc!T560*front!K573</f>
        <v>1.7520129724603588E-9</v>
      </c>
      <c r="K573" s="48">
        <v>1.8378804863477065E-10</v>
      </c>
    </row>
    <row r="574" spans="1:11" x14ac:dyDescent="0.2">
      <c r="A574" s="49">
        <v>458.47</v>
      </c>
      <c r="B574" s="16">
        <v>3352</v>
      </c>
      <c r="C574" s="16">
        <v>3352</v>
      </c>
      <c r="D574" s="16">
        <v>3347</v>
      </c>
      <c r="E574" s="16">
        <v>3347</v>
      </c>
      <c r="F574" s="16">
        <v>3352</v>
      </c>
      <c r="H574" s="46">
        <f t="shared" si="8"/>
        <v>458.47</v>
      </c>
      <c r="I574" s="26">
        <f>$C$10*calc!T561*front!K574</f>
        <v>0</v>
      </c>
      <c r="K574" s="48">
        <v>1.8339696365986229E-10</v>
      </c>
    </row>
    <row r="575" spans="1:11" x14ac:dyDescent="0.2">
      <c r="A575" s="49">
        <v>458.93</v>
      </c>
      <c r="B575" s="16">
        <v>3330.6</v>
      </c>
      <c r="C575" s="16">
        <v>3330.6</v>
      </c>
      <c r="D575" s="16">
        <v>3333.8</v>
      </c>
      <c r="E575" s="16">
        <v>3333.8</v>
      </c>
      <c r="F575" s="16">
        <v>3330.6</v>
      </c>
      <c r="H575" s="46">
        <f t="shared" si="8"/>
        <v>458.93</v>
      </c>
      <c r="I575" s="26">
        <f>$C$10*calc!T562*front!K575</f>
        <v>0</v>
      </c>
      <c r="K575" s="48">
        <v>1.8306396321023964E-10</v>
      </c>
    </row>
    <row r="576" spans="1:11" x14ac:dyDescent="0.2">
      <c r="A576" s="49">
        <v>459.39</v>
      </c>
      <c r="B576" s="16">
        <v>3328.2</v>
      </c>
      <c r="C576" s="16">
        <v>3328.2</v>
      </c>
      <c r="D576" s="16">
        <v>3330</v>
      </c>
      <c r="E576" s="16">
        <v>3330</v>
      </c>
      <c r="F576" s="16">
        <v>3328.2</v>
      </c>
      <c r="H576" s="46">
        <f t="shared" si="8"/>
        <v>459.39</v>
      </c>
      <c r="I576" s="26">
        <f>$C$10*calc!T563*front!K576</f>
        <v>0</v>
      </c>
      <c r="K576" s="48">
        <v>1.8284657338732978E-10</v>
      </c>
    </row>
    <row r="577" spans="1:11" x14ac:dyDescent="0.2">
      <c r="A577" s="49">
        <v>459.85</v>
      </c>
      <c r="B577" s="16">
        <v>3329</v>
      </c>
      <c r="C577" s="16">
        <v>3329</v>
      </c>
      <c r="D577" s="16">
        <v>3345.8</v>
      </c>
      <c r="E577" s="16">
        <v>3345.8</v>
      </c>
      <c r="F577" s="16">
        <v>3329</v>
      </c>
      <c r="H577" s="46">
        <f t="shared" si="8"/>
        <v>459.85</v>
      </c>
      <c r="I577" s="26">
        <f>$C$10*calc!T564*front!K577</f>
        <v>6.9598589993482111E-9</v>
      </c>
      <c r="K577" s="48">
        <v>1.8237610593218027E-10</v>
      </c>
    </row>
    <row r="578" spans="1:11" x14ac:dyDescent="0.2">
      <c r="A578" s="49">
        <v>460.3</v>
      </c>
      <c r="B578" s="16">
        <v>3355.8</v>
      </c>
      <c r="C578" s="16">
        <v>3355.8</v>
      </c>
      <c r="D578" s="16">
        <v>3355.8</v>
      </c>
      <c r="E578" s="16">
        <v>3355.8</v>
      </c>
      <c r="F578" s="16">
        <v>3355.8</v>
      </c>
      <c r="H578" s="46">
        <f t="shared" si="8"/>
        <v>460.3</v>
      </c>
      <c r="I578" s="26">
        <f>$C$10*calc!T565*front!K578</f>
        <v>0</v>
      </c>
      <c r="K578" s="48">
        <v>1.8128841712849446E-10</v>
      </c>
    </row>
    <row r="579" spans="1:11" x14ac:dyDescent="0.2">
      <c r="A579" s="49">
        <v>460.76</v>
      </c>
      <c r="B579" s="16">
        <v>3368.8</v>
      </c>
      <c r="C579" s="16">
        <v>3368.8</v>
      </c>
      <c r="D579" s="16">
        <v>3367.4</v>
      </c>
      <c r="E579" s="16">
        <v>3367.4</v>
      </c>
      <c r="F579" s="16">
        <v>3368.8</v>
      </c>
      <c r="H579" s="46">
        <f t="shared" si="8"/>
        <v>460.76</v>
      </c>
      <c r="I579" s="26">
        <f>$C$10*calc!T566*front!K579</f>
        <v>0</v>
      </c>
      <c r="K579" s="48">
        <v>1.8131571708346692E-10</v>
      </c>
    </row>
    <row r="580" spans="1:11" x14ac:dyDescent="0.2">
      <c r="A580" s="49">
        <v>461.22</v>
      </c>
      <c r="B580" s="16">
        <v>3334</v>
      </c>
      <c r="C580" s="16">
        <v>3334</v>
      </c>
      <c r="D580" s="16">
        <v>3334.2</v>
      </c>
      <c r="E580" s="16">
        <v>3334.2</v>
      </c>
      <c r="F580" s="16">
        <v>3334</v>
      </c>
      <c r="H580" s="46">
        <f t="shared" si="8"/>
        <v>461.22</v>
      </c>
      <c r="I580" s="26">
        <f>$C$10*calc!T567*front!K580</f>
        <v>0</v>
      </c>
      <c r="K580" s="48">
        <v>1.8059715153301419E-10</v>
      </c>
    </row>
    <row r="581" spans="1:11" x14ac:dyDescent="0.2">
      <c r="A581" s="49">
        <v>461.68</v>
      </c>
      <c r="B581" s="16">
        <v>3376.8</v>
      </c>
      <c r="C581" s="16">
        <v>3376.8</v>
      </c>
      <c r="D581" s="16">
        <v>3366.4</v>
      </c>
      <c r="E581" s="16">
        <v>3366.4</v>
      </c>
      <c r="F581" s="16">
        <v>3376.8</v>
      </c>
      <c r="H581" s="46">
        <f t="shared" si="8"/>
        <v>461.68</v>
      </c>
      <c r="I581" s="26">
        <f>$C$10*calc!T568*front!K581</f>
        <v>0</v>
      </c>
      <c r="K581" s="48">
        <v>1.7963599838567716E-10</v>
      </c>
    </row>
    <row r="582" spans="1:11" x14ac:dyDescent="0.2">
      <c r="A582" s="49">
        <v>462.14</v>
      </c>
      <c r="B582" s="16">
        <v>3346.4</v>
      </c>
      <c r="C582" s="16">
        <v>3346.4</v>
      </c>
      <c r="D582" s="16">
        <v>3346</v>
      </c>
      <c r="E582" s="16">
        <v>3346</v>
      </c>
      <c r="F582" s="16">
        <v>3346.4</v>
      </c>
      <c r="H582" s="46">
        <f t="shared" si="8"/>
        <v>462.14</v>
      </c>
      <c r="I582" s="26">
        <f>$C$10*calc!T569*front!K582</f>
        <v>0</v>
      </c>
      <c r="K582" s="48">
        <v>1.7930410817804495E-10</v>
      </c>
    </row>
    <row r="583" spans="1:11" x14ac:dyDescent="0.2">
      <c r="A583" s="49">
        <v>462.59</v>
      </c>
      <c r="B583" s="16">
        <v>3340.6</v>
      </c>
      <c r="C583" s="16">
        <v>3340.6</v>
      </c>
      <c r="D583" s="16">
        <v>3351</v>
      </c>
      <c r="E583" s="16">
        <v>3351</v>
      </c>
      <c r="F583" s="16">
        <v>3340.6</v>
      </c>
      <c r="H583" s="46">
        <f t="shared" si="8"/>
        <v>462.59</v>
      </c>
      <c r="I583" s="26">
        <f>$C$10*calc!T570*front!K583</f>
        <v>4.0203167371817174E-10</v>
      </c>
      <c r="K583" s="48">
        <v>1.7930666186857426E-10</v>
      </c>
    </row>
    <row r="584" spans="1:11" x14ac:dyDescent="0.2">
      <c r="A584" s="49">
        <v>463.05</v>
      </c>
      <c r="B584" s="16">
        <v>3356.2</v>
      </c>
      <c r="C584" s="16">
        <v>3356.2</v>
      </c>
      <c r="D584" s="16">
        <v>3359.2</v>
      </c>
      <c r="E584" s="16">
        <v>3359.2</v>
      </c>
      <c r="F584" s="16">
        <v>3356.2</v>
      </c>
      <c r="H584" s="46">
        <f t="shared" si="8"/>
        <v>463.05</v>
      </c>
      <c r="I584" s="26">
        <f>$C$10*calc!T571*front!K584</f>
        <v>0</v>
      </c>
      <c r="K584" s="48">
        <v>1.7826190513278311E-10</v>
      </c>
    </row>
    <row r="585" spans="1:11" x14ac:dyDescent="0.2">
      <c r="A585" s="49">
        <v>463.51</v>
      </c>
      <c r="B585" s="16">
        <v>3352.8</v>
      </c>
      <c r="C585" s="16">
        <v>3352.8</v>
      </c>
      <c r="D585" s="16">
        <v>3356.2</v>
      </c>
      <c r="E585" s="16">
        <v>3356.2</v>
      </c>
      <c r="F585" s="16">
        <v>3352.8</v>
      </c>
      <c r="H585" s="46">
        <f t="shared" si="8"/>
        <v>463.51</v>
      </c>
      <c r="I585" s="26">
        <f>$C$10*calc!T572*front!K585</f>
        <v>0</v>
      </c>
      <c r="K585" s="48">
        <v>1.7803688334257295E-10</v>
      </c>
    </row>
    <row r="586" spans="1:11" x14ac:dyDescent="0.2">
      <c r="A586" s="49">
        <v>463.97</v>
      </c>
      <c r="B586" s="16">
        <v>3339.4</v>
      </c>
      <c r="C586" s="16">
        <v>3339.4</v>
      </c>
      <c r="D586" s="16">
        <v>3348.2</v>
      </c>
      <c r="E586" s="16">
        <v>3348.2</v>
      </c>
      <c r="F586" s="16">
        <v>3339.4</v>
      </c>
      <c r="H586" s="46">
        <f t="shared" si="8"/>
        <v>463.97</v>
      </c>
      <c r="I586" s="26">
        <f>$C$10*calc!T573*front!K586</f>
        <v>0</v>
      </c>
      <c r="K586" s="48">
        <v>1.7759813399379737E-10</v>
      </c>
    </row>
    <row r="587" spans="1:11" x14ac:dyDescent="0.2">
      <c r="A587" s="49">
        <v>464.43</v>
      </c>
      <c r="B587" s="16">
        <v>3347.2</v>
      </c>
      <c r="C587" s="16">
        <v>3347.2</v>
      </c>
      <c r="D587" s="16">
        <v>3361</v>
      </c>
      <c r="E587" s="16">
        <v>3361</v>
      </c>
      <c r="F587" s="16">
        <v>3347.2</v>
      </c>
      <c r="H587" s="46">
        <f t="shared" si="8"/>
        <v>464.43</v>
      </c>
      <c r="I587" s="26">
        <f>$C$10*calc!T574*front!K587</f>
        <v>2.4468724242258563E-9</v>
      </c>
      <c r="K587" s="48">
        <v>1.7699258897815803E-10</v>
      </c>
    </row>
    <row r="588" spans="1:11" x14ac:dyDescent="0.2">
      <c r="A588" s="49">
        <v>464.88</v>
      </c>
      <c r="B588" s="16">
        <v>3365.4</v>
      </c>
      <c r="C588" s="16">
        <v>3365.4</v>
      </c>
      <c r="D588" s="16">
        <v>3376</v>
      </c>
      <c r="E588" s="16">
        <v>3376</v>
      </c>
      <c r="F588" s="16">
        <v>3365.4</v>
      </c>
      <c r="H588" s="46">
        <f t="shared" si="8"/>
        <v>464.88</v>
      </c>
      <c r="I588" s="26">
        <f>$C$10*calc!T575*front!K588</f>
        <v>4.8921535345082066E-10</v>
      </c>
      <c r="K588" s="48">
        <v>1.7645336337163592E-10</v>
      </c>
    </row>
    <row r="589" spans="1:11" x14ac:dyDescent="0.2">
      <c r="A589" s="49">
        <v>465.34</v>
      </c>
      <c r="B589" s="16">
        <v>3332</v>
      </c>
      <c r="C589" s="16">
        <v>3332</v>
      </c>
      <c r="D589" s="16">
        <v>3343.4</v>
      </c>
      <c r="E589" s="16">
        <v>3343.4</v>
      </c>
      <c r="F589" s="16">
        <v>3332</v>
      </c>
      <c r="H589" s="46">
        <f t="shared" si="8"/>
        <v>465.34</v>
      </c>
      <c r="I589" s="26">
        <f>$C$10*calc!T576*front!K589</f>
        <v>1.0519916117385785E-9</v>
      </c>
      <c r="K589" s="48">
        <v>1.7667629995377892E-10</v>
      </c>
    </row>
    <row r="590" spans="1:11" x14ac:dyDescent="0.2">
      <c r="A590" s="49">
        <v>465.8</v>
      </c>
      <c r="B590" s="16">
        <v>3384.6</v>
      </c>
      <c r="C590" s="16">
        <v>3384.6</v>
      </c>
      <c r="D590" s="16">
        <v>3390.4</v>
      </c>
      <c r="E590" s="16">
        <v>3390.4</v>
      </c>
      <c r="F590" s="16">
        <v>3384.6</v>
      </c>
      <c r="H590" s="46">
        <f t="shared" si="8"/>
        <v>465.8</v>
      </c>
      <c r="I590" s="26">
        <f>$C$10*calc!T577*front!K590</f>
        <v>0</v>
      </c>
      <c r="K590" s="48">
        <v>1.752102208211879E-10</v>
      </c>
    </row>
    <row r="591" spans="1:11" x14ac:dyDescent="0.2">
      <c r="A591" s="49">
        <v>466.26</v>
      </c>
      <c r="B591" s="16">
        <v>3347.2</v>
      </c>
      <c r="C591" s="16">
        <v>3347.2</v>
      </c>
      <c r="D591" s="16">
        <v>3356.8</v>
      </c>
      <c r="E591" s="16">
        <v>3356.8</v>
      </c>
      <c r="F591" s="16">
        <v>3347.2</v>
      </c>
      <c r="H591" s="46">
        <f t="shared" si="8"/>
        <v>466.26</v>
      </c>
      <c r="I591" s="26">
        <f>$C$10*calc!T578*front!K591</f>
        <v>0</v>
      </c>
      <c r="K591" s="48">
        <v>1.7471896630298633E-10</v>
      </c>
    </row>
    <row r="592" spans="1:11" x14ac:dyDescent="0.2">
      <c r="A592" s="49">
        <v>466.71</v>
      </c>
      <c r="B592" s="16">
        <v>3345.6</v>
      </c>
      <c r="C592" s="16">
        <v>3345.6</v>
      </c>
      <c r="D592" s="16">
        <v>3344.4</v>
      </c>
      <c r="E592" s="16">
        <v>3344.4</v>
      </c>
      <c r="F592" s="16">
        <v>3345.6</v>
      </c>
      <c r="H592" s="46">
        <f t="shared" si="8"/>
        <v>466.71</v>
      </c>
      <c r="I592" s="26">
        <f>$C$10*calc!T579*front!K592</f>
        <v>0</v>
      </c>
      <c r="K592" s="48">
        <v>1.7439853397853865E-10</v>
      </c>
    </row>
    <row r="593" spans="1:11" x14ac:dyDescent="0.2">
      <c r="A593" s="49">
        <v>467.17</v>
      </c>
      <c r="B593" s="16">
        <v>3333</v>
      </c>
      <c r="C593" s="16">
        <v>3333</v>
      </c>
      <c r="D593" s="16">
        <v>3336.4</v>
      </c>
      <c r="E593" s="16">
        <v>3336.4</v>
      </c>
      <c r="F593" s="16">
        <v>3333</v>
      </c>
      <c r="H593" s="46">
        <f t="shared" si="8"/>
        <v>467.17</v>
      </c>
      <c r="I593" s="26">
        <f>$C$10*calc!T580*front!K593</f>
        <v>0</v>
      </c>
      <c r="K593" s="48">
        <v>1.7388784486221557E-10</v>
      </c>
    </row>
    <row r="594" spans="1:11" x14ac:dyDescent="0.2">
      <c r="A594" s="49">
        <v>467.63</v>
      </c>
      <c r="B594" s="16">
        <v>3346.6</v>
      </c>
      <c r="C594" s="16">
        <v>3346.6</v>
      </c>
      <c r="D594" s="16">
        <v>3358.4</v>
      </c>
      <c r="E594" s="16">
        <v>3358.4</v>
      </c>
      <c r="F594" s="16">
        <v>3346.6</v>
      </c>
      <c r="H594" s="46">
        <f t="shared" si="8"/>
        <v>467.63</v>
      </c>
      <c r="I594" s="26">
        <f>$C$10*calc!T581*front!K594</f>
        <v>3.0943468523808218E-9</v>
      </c>
      <c r="K594" s="48">
        <v>1.7326846006728073E-10</v>
      </c>
    </row>
    <row r="595" spans="1:11" x14ac:dyDescent="0.2">
      <c r="A595" s="49">
        <v>468.09</v>
      </c>
      <c r="B595" s="16">
        <v>3349.4</v>
      </c>
      <c r="C595" s="16">
        <v>3349.4</v>
      </c>
      <c r="D595" s="16">
        <v>3355.4</v>
      </c>
      <c r="E595" s="16">
        <v>3355.4</v>
      </c>
      <c r="F595" s="16">
        <v>3349.4</v>
      </c>
      <c r="H595" s="46">
        <f t="shared" si="8"/>
        <v>468.09</v>
      </c>
      <c r="I595" s="26">
        <f>$C$10*calc!T582*front!K595</f>
        <v>0</v>
      </c>
      <c r="K595" s="48">
        <v>1.7304521499786551E-10</v>
      </c>
    </row>
    <row r="596" spans="1:11" x14ac:dyDescent="0.2">
      <c r="A596" s="49">
        <v>468.54</v>
      </c>
      <c r="B596" s="16">
        <v>3360.4</v>
      </c>
      <c r="C596" s="16">
        <v>3360.4</v>
      </c>
      <c r="D596" s="16">
        <v>3351.2</v>
      </c>
      <c r="E596" s="16">
        <v>3351.2</v>
      </c>
      <c r="F596" s="16">
        <v>3360.4</v>
      </c>
      <c r="H596" s="46">
        <f t="shared" ref="H596:H659" si="9">A596</f>
        <v>468.54</v>
      </c>
      <c r="I596" s="26">
        <f>$C$10*calc!T583*front!K596</f>
        <v>0</v>
      </c>
      <c r="K596" s="48">
        <v>1.7197207501455038E-10</v>
      </c>
    </row>
    <row r="597" spans="1:11" x14ac:dyDescent="0.2">
      <c r="A597" s="49">
        <v>469</v>
      </c>
      <c r="B597" s="16">
        <v>3341.2</v>
      </c>
      <c r="C597" s="16">
        <v>3341.2</v>
      </c>
      <c r="D597" s="16">
        <v>3345.8</v>
      </c>
      <c r="E597" s="16">
        <v>3345.8</v>
      </c>
      <c r="F597" s="16">
        <v>3341.2</v>
      </c>
      <c r="H597" s="46">
        <f t="shared" si="9"/>
        <v>469</v>
      </c>
      <c r="I597" s="26">
        <f>$C$10*calc!T584*front!K597</f>
        <v>0</v>
      </c>
      <c r="K597" s="48">
        <v>1.7130590065288886E-10</v>
      </c>
    </row>
    <row r="598" spans="1:11" x14ac:dyDescent="0.2">
      <c r="A598" s="49">
        <v>469.46</v>
      </c>
      <c r="B598" s="16">
        <v>3335.6</v>
      </c>
      <c r="C598" s="16">
        <v>3335.6</v>
      </c>
      <c r="D598" s="16">
        <v>3339.8</v>
      </c>
      <c r="E598" s="16">
        <v>3339.8</v>
      </c>
      <c r="F598" s="16">
        <v>3335.6</v>
      </c>
      <c r="H598" s="46">
        <f t="shared" si="9"/>
        <v>469.46</v>
      </c>
      <c r="I598" s="26">
        <f>$C$10*calc!T585*front!K598</f>
        <v>0</v>
      </c>
      <c r="K598" s="48">
        <v>1.7085380894246031E-10</v>
      </c>
    </row>
    <row r="599" spans="1:11" x14ac:dyDescent="0.2">
      <c r="A599" s="49">
        <v>469.92</v>
      </c>
      <c r="B599" s="16">
        <v>3376.2</v>
      </c>
      <c r="C599" s="16">
        <v>3376.2</v>
      </c>
      <c r="D599" s="16">
        <v>3390.8</v>
      </c>
      <c r="E599" s="16">
        <v>3390.8</v>
      </c>
      <c r="F599" s="16">
        <v>3376.2</v>
      </c>
      <c r="H599" s="46">
        <f t="shared" si="9"/>
        <v>469.92</v>
      </c>
      <c r="I599" s="26">
        <f>$C$10*calc!T586*front!K599</f>
        <v>4.6382698343026364E-9</v>
      </c>
      <c r="K599" s="48">
        <v>1.7039645778208647E-10</v>
      </c>
    </row>
    <row r="600" spans="1:11" x14ac:dyDescent="0.2">
      <c r="A600" s="49">
        <v>470.37</v>
      </c>
      <c r="B600" s="16">
        <v>3369.6</v>
      </c>
      <c r="C600" s="16">
        <v>3369.6</v>
      </c>
      <c r="D600" s="16">
        <v>3375.8</v>
      </c>
      <c r="E600" s="16">
        <v>3375.8</v>
      </c>
      <c r="F600" s="16">
        <v>3369.6</v>
      </c>
      <c r="H600" s="46">
        <f t="shared" si="9"/>
        <v>470.37</v>
      </c>
      <c r="I600" s="26">
        <f>$C$10*calc!T587*front!K600</f>
        <v>0</v>
      </c>
      <c r="K600" s="48">
        <v>1.6969799242673118E-10</v>
      </c>
    </row>
    <row r="601" spans="1:11" x14ac:dyDescent="0.2">
      <c r="A601" s="49">
        <v>470.83</v>
      </c>
      <c r="B601" s="16">
        <v>3332</v>
      </c>
      <c r="C601" s="16">
        <v>3332</v>
      </c>
      <c r="D601" s="16">
        <v>3332</v>
      </c>
      <c r="E601" s="16">
        <v>3332</v>
      </c>
      <c r="F601" s="16">
        <v>3332</v>
      </c>
      <c r="H601" s="46">
        <f t="shared" si="9"/>
        <v>470.83</v>
      </c>
      <c r="I601" s="26">
        <f>$C$10*calc!T588*front!K601</f>
        <v>0</v>
      </c>
      <c r="K601" s="48">
        <v>1.6918847393123557E-10</v>
      </c>
    </row>
    <row r="602" spans="1:11" x14ac:dyDescent="0.2">
      <c r="A602" s="49">
        <v>471.29</v>
      </c>
      <c r="B602" s="16">
        <v>3331</v>
      </c>
      <c r="C602" s="16">
        <v>3331</v>
      </c>
      <c r="D602" s="16">
        <v>3324.2</v>
      </c>
      <c r="E602" s="16">
        <v>3324.2</v>
      </c>
      <c r="F602" s="16">
        <v>3331</v>
      </c>
      <c r="H602" s="46">
        <f t="shared" si="9"/>
        <v>471.29</v>
      </c>
      <c r="I602" s="26">
        <f>$C$10*calc!T589*front!K602</f>
        <v>0</v>
      </c>
      <c r="K602" s="48">
        <v>1.6860198137491014E-10</v>
      </c>
    </row>
    <row r="603" spans="1:11" x14ac:dyDescent="0.2">
      <c r="A603" s="49">
        <v>471.75</v>
      </c>
      <c r="B603" s="16">
        <v>3378</v>
      </c>
      <c r="C603" s="16">
        <v>3378</v>
      </c>
      <c r="D603" s="16">
        <v>3384.2</v>
      </c>
      <c r="E603" s="16">
        <v>3384.2</v>
      </c>
      <c r="F603" s="16">
        <v>3378</v>
      </c>
      <c r="H603" s="46">
        <f t="shared" si="9"/>
        <v>471.75</v>
      </c>
      <c r="I603" s="26">
        <f>$C$10*calc!T590*front!K603</f>
        <v>0</v>
      </c>
      <c r="K603" s="48">
        <v>1.6845305446514492E-10</v>
      </c>
    </row>
    <row r="604" spans="1:11" x14ac:dyDescent="0.2">
      <c r="A604" s="49">
        <v>472.2</v>
      </c>
      <c r="B604" s="16">
        <v>3344.8</v>
      </c>
      <c r="C604" s="16">
        <v>3344.8</v>
      </c>
      <c r="D604" s="16">
        <v>3347.6</v>
      </c>
      <c r="E604" s="16">
        <v>3347.6</v>
      </c>
      <c r="F604" s="16">
        <v>3344.8</v>
      </c>
      <c r="H604" s="46">
        <f t="shared" si="9"/>
        <v>472.2</v>
      </c>
      <c r="I604" s="26">
        <f>$C$10*calc!T591*front!K604</f>
        <v>0</v>
      </c>
      <c r="K604" s="48">
        <v>1.6813742614102693E-10</v>
      </c>
    </row>
    <row r="605" spans="1:11" x14ac:dyDescent="0.2">
      <c r="A605" s="49">
        <v>472.66</v>
      </c>
      <c r="B605" s="16">
        <v>3363.4</v>
      </c>
      <c r="C605" s="16">
        <v>3363.4</v>
      </c>
      <c r="D605" s="16">
        <v>3359.2</v>
      </c>
      <c r="E605" s="16">
        <v>3359.2</v>
      </c>
      <c r="F605" s="16">
        <v>3363.4</v>
      </c>
      <c r="H605" s="46">
        <f t="shared" si="9"/>
        <v>472.66</v>
      </c>
      <c r="I605" s="26">
        <f>$C$10*calc!T592*front!K605</f>
        <v>0</v>
      </c>
      <c r="K605" s="48">
        <v>1.6711795733737892E-10</v>
      </c>
    </row>
    <row r="606" spans="1:11" x14ac:dyDescent="0.2">
      <c r="A606" s="49">
        <v>473.12</v>
      </c>
      <c r="B606" s="16">
        <v>3348.2</v>
      </c>
      <c r="C606" s="16">
        <v>3348.2</v>
      </c>
      <c r="D606" s="16">
        <v>3359.8</v>
      </c>
      <c r="E606" s="16">
        <v>3359.8</v>
      </c>
      <c r="F606" s="16">
        <v>3348.2</v>
      </c>
      <c r="H606" s="46">
        <f t="shared" si="9"/>
        <v>473.12</v>
      </c>
      <c r="I606" s="26">
        <f>$C$10*calc!T593*front!K606</f>
        <v>1.2852176859866759E-9</v>
      </c>
      <c r="K606" s="48">
        <v>1.6656002679151808E-10</v>
      </c>
    </row>
    <row r="607" spans="1:11" x14ac:dyDescent="0.2">
      <c r="A607" s="49">
        <v>473.58</v>
      </c>
      <c r="B607" s="16">
        <v>3328.8</v>
      </c>
      <c r="C607" s="16">
        <v>3328.8</v>
      </c>
      <c r="D607" s="16">
        <v>3334.6</v>
      </c>
      <c r="E607" s="16">
        <v>3334.6</v>
      </c>
      <c r="F607" s="16">
        <v>3328.8</v>
      </c>
      <c r="H607" s="46">
        <f t="shared" si="9"/>
        <v>473.58</v>
      </c>
      <c r="I607" s="26">
        <f>$C$10*calc!T594*front!K607</f>
        <v>0</v>
      </c>
      <c r="K607" s="48">
        <v>1.660899428222762E-10</v>
      </c>
    </row>
    <row r="608" spans="1:11" x14ac:dyDescent="0.2">
      <c r="A608" s="49">
        <v>474.03</v>
      </c>
      <c r="B608" s="16">
        <v>3341.8</v>
      </c>
      <c r="C608" s="16">
        <v>3341.8</v>
      </c>
      <c r="D608" s="16">
        <v>3347.4</v>
      </c>
      <c r="E608" s="16">
        <v>3347.4</v>
      </c>
      <c r="F608" s="16">
        <v>3341.8</v>
      </c>
      <c r="H608" s="46">
        <f t="shared" si="9"/>
        <v>474.03</v>
      </c>
      <c r="I608" s="26">
        <f>$C$10*calc!T595*front!K608</f>
        <v>0</v>
      </c>
      <c r="K608" s="48">
        <v>1.6589160729917113E-10</v>
      </c>
    </row>
    <row r="609" spans="1:11" x14ac:dyDescent="0.2">
      <c r="A609" s="49">
        <v>474.49</v>
      </c>
      <c r="B609" s="16">
        <v>3371.8</v>
      </c>
      <c r="C609" s="16">
        <v>3371.8</v>
      </c>
      <c r="D609" s="16">
        <v>3377.4</v>
      </c>
      <c r="E609" s="16">
        <v>3377.4</v>
      </c>
      <c r="F609" s="16">
        <v>3371.8</v>
      </c>
      <c r="H609" s="46">
        <f t="shared" si="9"/>
        <v>474.49</v>
      </c>
      <c r="I609" s="26">
        <f>$C$10*calc!T596*front!K609</f>
        <v>0</v>
      </c>
      <c r="K609" s="48">
        <v>1.6604459057593813E-10</v>
      </c>
    </row>
    <row r="610" spans="1:11" x14ac:dyDescent="0.2">
      <c r="A610" s="49">
        <v>474.95</v>
      </c>
      <c r="B610" s="16">
        <v>3349.6</v>
      </c>
      <c r="C610" s="16">
        <v>3349.6</v>
      </c>
      <c r="D610" s="16">
        <v>3358</v>
      </c>
      <c r="E610" s="16">
        <v>3358</v>
      </c>
      <c r="F610" s="16">
        <v>3349.6</v>
      </c>
      <c r="H610" s="46">
        <f t="shared" si="9"/>
        <v>474.95</v>
      </c>
      <c r="I610" s="26">
        <f>$C$10*calc!T597*front!K610</f>
        <v>0</v>
      </c>
      <c r="K610" s="48">
        <v>1.6548261914781798E-10</v>
      </c>
    </row>
    <row r="611" spans="1:11" x14ac:dyDescent="0.2">
      <c r="A611" s="49">
        <v>475.4</v>
      </c>
      <c r="B611" s="16">
        <v>3367.6</v>
      </c>
      <c r="C611" s="16">
        <v>3367.6</v>
      </c>
      <c r="D611" s="16">
        <v>3358.2</v>
      </c>
      <c r="E611" s="16">
        <v>3358.2</v>
      </c>
      <c r="F611" s="16">
        <v>3367.6</v>
      </c>
      <c r="H611" s="46">
        <f t="shared" si="9"/>
        <v>475.4</v>
      </c>
      <c r="I611" s="26">
        <f>$C$10*calc!T598*front!K611</f>
        <v>0</v>
      </c>
      <c r="K611" s="48">
        <v>1.6477517311260572E-10</v>
      </c>
    </row>
    <row r="612" spans="1:11" x14ac:dyDescent="0.2">
      <c r="A612" s="49">
        <v>475.86</v>
      </c>
      <c r="B612" s="16">
        <v>3357.6</v>
      </c>
      <c r="C612" s="16">
        <v>3357.6</v>
      </c>
      <c r="D612" s="16">
        <v>3376.2</v>
      </c>
      <c r="E612" s="16">
        <v>3376.2</v>
      </c>
      <c r="F612" s="16">
        <v>3357.6</v>
      </c>
      <c r="H612" s="46">
        <f t="shared" si="9"/>
        <v>475.86</v>
      </c>
      <c r="I612" s="26">
        <f>$C$10*calc!T599*front!K612</f>
        <v>5.3027709917961461E-9</v>
      </c>
      <c r="K612" s="48">
        <v>1.6425914052781046E-10</v>
      </c>
    </row>
    <row r="613" spans="1:11" x14ac:dyDescent="0.2">
      <c r="A613" s="49">
        <v>476.32</v>
      </c>
      <c r="B613" s="16">
        <v>3344</v>
      </c>
      <c r="C613" s="16">
        <v>3344</v>
      </c>
      <c r="D613" s="16">
        <v>3358.6</v>
      </c>
      <c r="E613" s="16">
        <v>3358.6</v>
      </c>
      <c r="F613" s="16">
        <v>3344</v>
      </c>
      <c r="H613" s="46">
        <f t="shared" si="9"/>
        <v>476.32</v>
      </c>
      <c r="I613" s="26">
        <f>$C$10*calc!T600*front!K613</f>
        <v>2.593327582937266E-9</v>
      </c>
      <c r="K613" s="48">
        <v>1.6362628277769186E-10</v>
      </c>
    </row>
    <row r="614" spans="1:11" x14ac:dyDescent="0.2">
      <c r="A614" s="49">
        <v>476.78</v>
      </c>
      <c r="B614" s="16">
        <v>3356</v>
      </c>
      <c r="C614" s="16">
        <v>3356</v>
      </c>
      <c r="D614" s="16">
        <v>3371</v>
      </c>
      <c r="E614" s="16">
        <v>3371</v>
      </c>
      <c r="F614" s="16">
        <v>3356</v>
      </c>
      <c r="H614" s="46">
        <f t="shared" si="9"/>
        <v>476.78</v>
      </c>
      <c r="I614" s="26">
        <f>$C$10*calc!T601*front!K614</f>
        <v>3.544563113798604E-9</v>
      </c>
      <c r="K614" s="48">
        <v>1.6323955372273801E-10</v>
      </c>
    </row>
    <row r="615" spans="1:11" x14ac:dyDescent="0.2">
      <c r="A615" s="49">
        <v>477.23</v>
      </c>
      <c r="B615" s="16">
        <v>3343.8</v>
      </c>
      <c r="C615" s="16">
        <v>3343.8</v>
      </c>
      <c r="D615" s="16">
        <v>3357.8</v>
      </c>
      <c r="E615" s="16">
        <v>3357.8</v>
      </c>
      <c r="F615" s="16">
        <v>3343.8</v>
      </c>
      <c r="H615" s="46">
        <f t="shared" si="9"/>
        <v>477.23</v>
      </c>
      <c r="I615" s="26">
        <f>$C$10*calc!T602*front!K615</f>
        <v>3.341459383947582E-9</v>
      </c>
      <c r="K615" s="48">
        <v>1.6283442102379727E-10</v>
      </c>
    </row>
    <row r="616" spans="1:11" x14ac:dyDescent="0.2">
      <c r="A616" s="49">
        <v>477.69</v>
      </c>
      <c r="B616" s="16">
        <v>3347.2</v>
      </c>
      <c r="C616" s="16">
        <v>3347.2</v>
      </c>
      <c r="D616" s="16">
        <v>3356.8</v>
      </c>
      <c r="E616" s="16">
        <v>3356.8</v>
      </c>
      <c r="F616" s="16">
        <v>3347.2</v>
      </c>
      <c r="H616" s="46">
        <f t="shared" si="9"/>
        <v>477.69</v>
      </c>
      <c r="I616" s="26">
        <f>$C$10*calc!T603*front!K616</f>
        <v>0</v>
      </c>
      <c r="K616" s="48">
        <v>1.6251364134325112E-10</v>
      </c>
    </row>
    <row r="617" spans="1:11" x14ac:dyDescent="0.2">
      <c r="A617" s="49">
        <v>478.15</v>
      </c>
      <c r="B617" s="16">
        <v>3334</v>
      </c>
      <c r="C617" s="16">
        <v>3334</v>
      </c>
      <c r="D617" s="16">
        <v>3337.6</v>
      </c>
      <c r="E617" s="16">
        <v>3337.6</v>
      </c>
      <c r="F617" s="16">
        <v>3334</v>
      </c>
      <c r="H617" s="46">
        <f t="shared" si="9"/>
        <v>478.15</v>
      </c>
      <c r="I617" s="26">
        <f>$C$10*calc!T604*front!K617</f>
        <v>0</v>
      </c>
      <c r="K617" s="48">
        <v>1.6179324517280687E-10</v>
      </c>
    </row>
    <row r="618" spans="1:11" x14ac:dyDescent="0.2">
      <c r="A618" s="49">
        <v>478.6</v>
      </c>
      <c r="B618" s="16">
        <v>3364.8</v>
      </c>
      <c r="C618" s="16">
        <v>3364.8</v>
      </c>
      <c r="D618" s="16">
        <v>3367.8</v>
      </c>
      <c r="E618" s="16">
        <v>3367.8</v>
      </c>
      <c r="F618" s="16">
        <v>3364.8</v>
      </c>
      <c r="H618" s="46">
        <f t="shared" si="9"/>
        <v>478.6</v>
      </c>
      <c r="I618" s="26">
        <f>$C$10*calc!T605*front!K618</f>
        <v>0</v>
      </c>
      <c r="K618" s="48">
        <v>1.6161911819427254E-10</v>
      </c>
    </row>
    <row r="619" spans="1:11" x14ac:dyDescent="0.2">
      <c r="A619" s="49">
        <v>479.06</v>
      </c>
      <c r="B619" s="16">
        <v>3351.4</v>
      </c>
      <c r="C619" s="16">
        <v>3351.4</v>
      </c>
      <c r="D619" s="16">
        <v>3366</v>
      </c>
      <c r="E619" s="16">
        <v>3366</v>
      </c>
      <c r="F619" s="16">
        <v>3351.4</v>
      </c>
      <c r="H619" s="46">
        <f t="shared" si="9"/>
        <v>479.06</v>
      </c>
      <c r="I619" s="26">
        <f>$C$10*calc!T606*front!K619</f>
        <v>2.9337411361887235E-9</v>
      </c>
      <c r="K619" s="48">
        <v>1.6108742767736598E-10</v>
      </c>
    </row>
    <row r="620" spans="1:11" x14ac:dyDescent="0.2">
      <c r="A620" s="49">
        <v>479.52</v>
      </c>
      <c r="B620" s="16">
        <v>3330.6</v>
      </c>
      <c r="C620" s="16">
        <v>3330.6</v>
      </c>
      <c r="D620" s="16">
        <v>3338.2</v>
      </c>
      <c r="E620" s="16">
        <v>3338.2</v>
      </c>
      <c r="F620" s="16">
        <v>3330.6</v>
      </c>
      <c r="H620" s="46">
        <f t="shared" si="9"/>
        <v>479.52</v>
      </c>
      <c r="I620" s="26">
        <f>$C$10*calc!T607*front!K620</f>
        <v>0</v>
      </c>
      <c r="K620" s="48">
        <v>1.6084905370944102E-10</v>
      </c>
    </row>
    <row r="621" spans="1:11" x14ac:dyDescent="0.2">
      <c r="A621" s="49">
        <v>479.97</v>
      </c>
      <c r="B621" s="16">
        <v>3348.6</v>
      </c>
      <c r="C621" s="16">
        <v>3348.6</v>
      </c>
      <c r="D621" s="16">
        <v>3359.2</v>
      </c>
      <c r="E621" s="16">
        <v>3359.2</v>
      </c>
      <c r="F621" s="16">
        <v>3348.6</v>
      </c>
      <c r="H621" s="46">
        <f t="shared" si="9"/>
        <v>479.97</v>
      </c>
      <c r="I621" s="26">
        <f>$C$10*calc!T608*front!K621</f>
        <v>2.071979280700886E-10</v>
      </c>
      <c r="K621" s="48">
        <v>1.6036385376943314E-10</v>
      </c>
    </row>
    <row r="622" spans="1:11" x14ac:dyDescent="0.2">
      <c r="A622" s="49">
        <v>480.43</v>
      </c>
      <c r="B622" s="16">
        <v>3328.6</v>
      </c>
      <c r="C622" s="16">
        <v>3328.6</v>
      </c>
      <c r="D622" s="16">
        <v>3336.2</v>
      </c>
      <c r="E622" s="16">
        <v>3336.2</v>
      </c>
      <c r="F622" s="16">
        <v>3328.6</v>
      </c>
      <c r="H622" s="46">
        <f t="shared" si="9"/>
        <v>480.43</v>
      </c>
      <c r="I622" s="26">
        <f>$C$10*calc!T609*front!K622</f>
        <v>0</v>
      </c>
      <c r="K622" s="48">
        <v>1.5987304012066309E-10</v>
      </c>
    </row>
    <row r="623" spans="1:11" x14ac:dyDescent="0.2">
      <c r="A623" s="49">
        <v>480.89</v>
      </c>
      <c r="B623" s="16">
        <v>3341.2</v>
      </c>
      <c r="C623" s="16">
        <v>3341.2</v>
      </c>
      <c r="D623" s="16">
        <v>3350.4</v>
      </c>
      <c r="E623" s="16">
        <v>3350.4</v>
      </c>
      <c r="F623" s="16">
        <v>3341.2</v>
      </c>
      <c r="H623" s="46">
        <f t="shared" si="9"/>
        <v>480.89</v>
      </c>
      <c r="I623" s="26">
        <f>$C$10*calc!T610*front!K623</f>
        <v>0</v>
      </c>
      <c r="K623" s="48">
        <v>1.593839981149834E-10</v>
      </c>
    </row>
    <row r="624" spans="1:11" x14ac:dyDescent="0.2">
      <c r="A624" s="49">
        <v>481.34</v>
      </c>
      <c r="B624" s="16">
        <v>3343</v>
      </c>
      <c r="C624" s="16">
        <v>3343</v>
      </c>
      <c r="D624" s="16">
        <v>3350</v>
      </c>
      <c r="E624" s="16">
        <v>3350</v>
      </c>
      <c r="F624" s="16">
        <v>3343</v>
      </c>
      <c r="H624" s="46">
        <f t="shared" si="9"/>
        <v>481.34</v>
      </c>
      <c r="I624" s="26">
        <f>$C$10*calc!T611*front!K624</f>
        <v>0</v>
      </c>
      <c r="K624" s="48">
        <v>1.5922939034869323E-10</v>
      </c>
    </row>
    <row r="625" spans="1:11" x14ac:dyDescent="0.2">
      <c r="A625" s="49">
        <v>481.8</v>
      </c>
      <c r="B625" s="16">
        <v>3384.4</v>
      </c>
      <c r="C625" s="16">
        <v>3384.4</v>
      </c>
      <c r="D625" s="16">
        <v>3391.8</v>
      </c>
      <c r="E625" s="16">
        <v>3391.8</v>
      </c>
      <c r="F625" s="16">
        <v>3384.4</v>
      </c>
      <c r="H625" s="46">
        <f t="shared" si="9"/>
        <v>481.8</v>
      </c>
      <c r="I625" s="26">
        <f>$C$10*calc!T612*front!K625</f>
        <v>0</v>
      </c>
      <c r="K625" s="48">
        <v>1.5882636399176353E-10</v>
      </c>
    </row>
    <row r="626" spans="1:11" x14ac:dyDescent="0.2">
      <c r="A626" s="49">
        <v>482.26</v>
      </c>
      <c r="B626" s="16">
        <v>3349.4</v>
      </c>
      <c r="C626" s="16">
        <v>3349.4</v>
      </c>
      <c r="D626" s="16">
        <v>3363</v>
      </c>
      <c r="E626" s="16">
        <v>3363</v>
      </c>
      <c r="F626" s="16">
        <v>3349.4</v>
      </c>
      <c r="H626" s="46">
        <f t="shared" si="9"/>
        <v>482.26</v>
      </c>
      <c r="I626" s="26">
        <f>$C$10*calc!T613*front!K626</f>
        <v>1.4494861985704058E-9</v>
      </c>
      <c r="K626" s="48">
        <v>1.5865683216569726E-10</v>
      </c>
    </row>
    <row r="627" spans="1:11" x14ac:dyDescent="0.2">
      <c r="A627" s="49">
        <v>482.71</v>
      </c>
      <c r="B627" s="16">
        <v>3328.8</v>
      </c>
      <c r="C627" s="16">
        <v>3328.8</v>
      </c>
      <c r="D627" s="16">
        <v>3346.8</v>
      </c>
      <c r="E627" s="16">
        <v>3346.8</v>
      </c>
      <c r="F627" s="16">
        <v>3328.8</v>
      </c>
      <c r="H627" s="46">
        <f t="shared" si="9"/>
        <v>482.71</v>
      </c>
      <c r="I627" s="26">
        <f>$C$10*calc!T614*front!K627</f>
        <v>5.232081665639013E-9</v>
      </c>
      <c r="K627" s="48">
        <v>1.580799726451468E-10</v>
      </c>
    </row>
    <row r="628" spans="1:11" x14ac:dyDescent="0.2">
      <c r="A628" s="49">
        <v>483.17</v>
      </c>
      <c r="B628" s="16">
        <v>3345.4</v>
      </c>
      <c r="C628" s="16">
        <v>3345.4</v>
      </c>
      <c r="D628" s="16">
        <v>3363.4</v>
      </c>
      <c r="E628" s="16">
        <v>3363.4</v>
      </c>
      <c r="F628" s="16">
        <v>3345.4</v>
      </c>
      <c r="H628" s="46">
        <f t="shared" si="9"/>
        <v>483.17</v>
      </c>
      <c r="I628" s="26">
        <f>$C$10*calc!T615*front!K628</f>
        <v>4.7581410229519788E-9</v>
      </c>
      <c r="K628" s="48">
        <v>1.5753468803417765E-10</v>
      </c>
    </row>
    <row r="629" spans="1:11" x14ac:dyDescent="0.2">
      <c r="A629" s="49">
        <v>483.63</v>
      </c>
      <c r="B629" s="16">
        <v>3323.8</v>
      </c>
      <c r="C629" s="16">
        <v>3323.8</v>
      </c>
      <c r="D629" s="16">
        <v>3334.6</v>
      </c>
      <c r="E629" s="16">
        <v>3334.6</v>
      </c>
      <c r="F629" s="16">
        <v>3323.8</v>
      </c>
      <c r="H629" s="46">
        <f t="shared" si="9"/>
        <v>483.63</v>
      </c>
      <c r="I629" s="26">
        <f>$C$10*calc!T616*front!K629</f>
        <v>0</v>
      </c>
      <c r="K629" s="48">
        <v>1.5732432608405903E-10</v>
      </c>
    </row>
    <row r="630" spans="1:11" x14ac:dyDescent="0.2">
      <c r="A630" s="49">
        <v>484.08</v>
      </c>
      <c r="B630" s="16">
        <v>3362.8</v>
      </c>
      <c r="C630" s="16">
        <v>3362.8</v>
      </c>
      <c r="D630" s="16">
        <v>3375.4</v>
      </c>
      <c r="E630" s="16">
        <v>3375.4</v>
      </c>
      <c r="F630" s="16">
        <v>3362.8</v>
      </c>
      <c r="H630" s="46">
        <f t="shared" si="9"/>
        <v>484.08</v>
      </c>
      <c r="I630" s="26">
        <f>$C$10*calc!T617*front!K630</f>
        <v>4.8276039173472759E-10</v>
      </c>
      <c r="K630" s="48">
        <v>1.5715744122613633E-10</v>
      </c>
    </row>
    <row r="631" spans="1:11" x14ac:dyDescent="0.2">
      <c r="A631" s="49">
        <v>484.54</v>
      </c>
      <c r="B631" s="16">
        <v>3346.6</v>
      </c>
      <c r="C631" s="16">
        <v>3346.6</v>
      </c>
      <c r="D631" s="16">
        <v>3366.8</v>
      </c>
      <c r="E631" s="16">
        <v>3366.8</v>
      </c>
      <c r="F631" s="16">
        <v>3346.6</v>
      </c>
      <c r="H631" s="46">
        <f t="shared" si="9"/>
        <v>484.54</v>
      </c>
      <c r="I631" s="26">
        <f>$C$10*calc!T618*front!K631</f>
        <v>7.4266358415637188E-9</v>
      </c>
      <c r="K631" s="48">
        <v>1.5654991531276674E-10</v>
      </c>
    </row>
    <row r="632" spans="1:11" x14ac:dyDescent="0.2">
      <c r="A632" s="49">
        <v>485</v>
      </c>
      <c r="B632" s="16">
        <v>3356.4</v>
      </c>
      <c r="C632" s="16">
        <v>3356.4</v>
      </c>
      <c r="D632" s="16">
        <v>3377.8</v>
      </c>
      <c r="E632" s="16">
        <v>3377.8</v>
      </c>
      <c r="F632" s="16">
        <v>3356.4</v>
      </c>
      <c r="H632" s="46">
        <f t="shared" si="9"/>
        <v>485</v>
      </c>
      <c r="I632" s="26">
        <f>$C$10*calc!T619*front!K632</f>
        <v>8.2416085678907441E-9</v>
      </c>
      <c r="K632" s="48">
        <v>1.5621194371241821E-10</v>
      </c>
    </row>
    <row r="633" spans="1:11" x14ac:dyDescent="0.2">
      <c r="A633" s="49">
        <v>485.45</v>
      </c>
      <c r="B633" s="16">
        <v>3342.6</v>
      </c>
      <c r="C633" s="16">
        <v>3342.6</v>
      </c>
      <c r="D633" s="16">
        <v>3348.6</v>
      </c>
      <c r="E633" s="16">
        <v>3348.6</v>
      </c>
      <c r="F633" s="16">
        <v>3342.6</v>
      </c>
      <c r="H633" s="46">
        <f t="shared" si="9"/>
        <v>485.45</v>
      </c>
      <c r="I633" s="26">
        <f>$C$10*calc!T620*front!K633</f>
        <v>0</v>
      </c>
      <c r="K633" s="48">
        <v>1.5584822309471352E-10</v>
      </c>
    </row>
    <row r="634" spans="1:11" x14ac:dyDescent="0.2">
      <c r="A634" s="49">
        <v>485.91</v>
      </c>
      <c r="B634" s="16">
        <v>3359</v>
      </c>
      <c r="C634" s="16">
        <v>3359</v>
      </c>
      <c r="D634" s="16">
        <v>3362.4</v>
      </c>
      <c r="E634" s="16">
        <v>3362.4</v>
      </c>
      <c r="F634" s="16">
        <v>3359</v>
      </c>
      <c r="H634" s="46">
        <f t="shared" si="9"/>
        <v>485.91</v>
      </c>
      <c r="I634" s="26">
        <f>$C$10*calc!T621*front!K634</f>
        <v>0</v>
      </c>
      <c r="K634" s="48">
        <v>1.5552398498189619E-10</v>
      </c>
    </row>
    <row r="635" spans="1:11" x14ac:dyDescent="0.2">
      <c r="A635" s="49">
        <v>486.37</v>
      </c>
      <c r="B635" s="16">
        <v>3384.6</v>
      </c>
      <c r="C635" s="16">
        <v>3384.6</v>
      </c>
      <c r="D635" s="16">
        <v>3397</v>
      </c>
      <c r="E635" s="16">
        <v>3397</v>
      </c>
      <c r="F635" s="16">
        <v>3384.6</v>
      </c>
      <c r="H635" s="46">
        <f t="shared" si="9"/>
        <v>486.37</v>
      </c>
      <c r="I635" s="26">
        <f>$C$10*calc!T622*front!K635</f>
        <v>2.0681875313777359E-9</v>
      </c>
      <c r="K635" s="48">
        <v>1.557479551886238E-10</v>
      </c>
    </row>
    <row r="636" spans="1:11" x14ac:dyDescent="0.2">
      <c r="A636" s="49">
        <v>486.82</v>
      </c>
      <c r="B636" s="16">
        <v>3358.2</v>
      </c>
      <c r="C636" s="16">
        <v>3358.2</v>
      </c>
      <c r="D636" s="16">
        <v>3364.8</v>
      </c>
      <c r="E636" s="16">
        <v>3364.8</v>
      </c>
      <c r="F636" s="16">
        <v>3358.2</v>
      </c>
      <c r="H636" s="46">
        <f t="shared" si="9"/>
        <v>486.82</v>
      </c>
      <c r="I636" s="26">
        <f>$C$10*calc!T623*front!K636</f>
        <v>0</v>
      </c>
      <c r="K636" s="48">
        <v>1.5501076659856312E-10</v>
      </c>
    </row>
    <row r="637" spans="1:11" x14ac:dyDescent="0.2">
      <c r="A637" s="49">
        <v>487.28</v>
      </c>
      <c r="B637" s="16">
        <v>3377.4</v>
      </c>
      <c r="C637" s="16">
        <v>3377.4</v>
      </c>
      <c r="D637" s="16">
        <v>3380.4</v>
      </c>
      <c r="E637" s="16">
        <v>3380.4</v>
      </c>
      <c r="F637" s="16">
        <v>3377.4</v>
      </c>
      <c r="H637" s="46">
        <f t="shared" si="9"/>
        <v>487.28</v>
      </c>
      <c r="I637" s="26">
        <f>$C$10*calc!T624*front!K637</f>
        <v>0</v>
      </c>
      <c r="K637" s="48">
        <v>1.5460060514355577E-10</v>
      </c>
    </row>
    <row r="638" spans="1:11" x14ac:dyDescent="0.2">
      <c r="A638" s="49">
        <v>487.74</v>
      </c>
      <c r="B638" s="16">
        <v>3334.8</v>
      </c>
      <c r="C638" s="16">
        <v>3334.8</v>
      </c>
      <c r="D638" s="16">
        <v>3340.8</v>
      </c>
      <c r="E638" s="16">
        <v>3340.8</v>
      </c>
      <c r="F638" s="16">
        <v>3334.8</v>
      </c>
      <c r="H638" s="46">
        <f t="shared" si="9"/>
        <v>487.74</v>
      </c>
      <c r="I638" s="26">
        <f>$C$10*calc!T625*front!K638</f>
        <v>0</v>
      </c>
      <c r="K638" s="48">
        <v>1.5441353937295146E-10</v>
      </c>
    </row>
    <row r="639" spans="1:11" x14ac:dyDescent="0.2">
      <c r="A639" s="49">
        <v>488.19</v>
      </c>
      <c r="B639" s="16">
        <v>3394</v>
      </c>
      <c r="C639" s="16">
        <v>3394</v>
      </c>
      <c r="D639" s="16">
        <v>3404.4</v>
      </c>
      <c r="E639" s="16">
        <v>3404.4</v>
      </c>
      <c r="F639" s="16">
        <v>3394</v>
      </c>
      <c r="H639" s="46">
        <f t="shared" si="9"/>
        <v>488.19</v>
      </c>
      <c r="I639" s="26">
        <f>$C$10*calc!T626*front!K639</f>
        <v>1.6595192753964187E-10</v>
      </c>
      <c r="K639" s="48">
        <v>1.5425967588103867E-10</v>
      </c>
    </row>
    <row r="640" spans="1:11" x14ac:dyDescent="0.2">
      <c r="A640" s="49">
        <v>488.65</v>
      </c>
      <c r="B640" s="16">
        <v>3368.8</v>
      </c>
      <c r="C640" s="16">
        <v>3368.8</v>
      </c>
      <c r="D640" s="16">
        <v>3376.6</v>
      </c>
      <c r="E640" s="16">
        <v>3376.6</v>
      </c>
      <c r="F640" s="16">
        <v>3368.8</v>
      </c>
      <c r="H640" s="46">
        <f t="shared" si="9"/>
        <v>488.65</v>
      </c>
      <c r="I640" s="26">
        <f>$C$10*calc!T627*front!K640</f>
        <v>0</v>
      </c>
      <c r="K640" s="48">
        <v>1.5326526952021258E-10</v>
      </c>
    </row>
    <row r="641" spans="1:11" x14ac:dyDescent="0.2">
      <c r="A641" s="49">
        <v>489.1</v>
      </c>
      <c r="B641" s="16">
        <v>3351.6</v>
      </c>
      <c r="C641" s="16">
        <v>3351.6</v>
      </c>
      <c r="D641" s="16">
        <v>3357.6</v>
      </c>
      <c r="E641" s="16">
        <v>3357.6</v>
      </c>
      <c r="F641" s="16">
        <v>3351.6</v>
      </c>
      <c r="H641" s="46">
        <f t="shared" si="9"/>
        <v>489.1</v>
      </c>
      <c r="I641" s="26">
        <f>$C$10*calc!T628*front!K641</f>
        <v>0</v>
      </c>
      <c r="K641" s="48">
        <v>1.5329306538298643E-10</v>
      </c>
    </row>
    <row r="642" spans="1:11" x14ac:dyDescent="0.2">
      <c r="A642" s="49">
        <v>489.56</v>
      </c>
      <c r="B642" s="16">
        <v>3339.4</v>
      </c>
      <c r="C642" s="16">
        <v>3339.4</v>
      </c>
      <c r="D642" s="16">
        <v>3354</v>
      </c>
      <c r="E642" s="16">
        <v>3354</v>
      </c>
      <c r="F642" s="16">
        <v>3339.4</v>
      </c>
      <c r="H642" s="46">
        <f t="shared" si="9"/>
        <v>489.56</v>
      </c>
      <c r="I642" s="26">
        <f>$C$10*calc!T629*front!K642</f>
        <v>2.5943616524838143E-9</v>
      </c>
      <c r="K642" s="48">
        <v>1.5325691916567578E-10</v>
      </c>
    </row>
    <row r="643" spans="1:11" x14ac:dyDescent="0.2">
      <c r="A643" s="49">
        <v>490.02</v>
      </c>
      <c r="B643" s="16">
        <v>3339.8</v>
      </c>
      <c r="C643" s="16">
        <v>3339.8</v>
      </c>
      <c r="D643" s="16">
        <v>3354.8</v>
      </c>
      <c r="E643" s="16">
        <v>3354.8</v>
      </c>
      <c r="F643" s="16">
        <v>3339.8</v>
      </c>
      <c r="H643" s="46">
        <f t="shared" si="9"/>
        <v>490.02</v>
      </c>
      <c r="I643" s="26">
        <f>$C$10*calc!T630*front!K643</f>
        <v>2.6979130468183573E-9</v>
      </c>
      <c r="K643" s="48">
        <v>1.5221463203273686E-10</v>
      </c>
    </row>
    <row r="644" spans="1:11" x14ac:dyDescent="0.2">
      <c r="A644" s="49">
        <v>490.47</v>
      </c>
      <c r="B644" s="16">
        <v>3353.2</v>
      </c>
      <c r="C644" s="16">
        <v>3353.2</v>
      </c>
      <c r="D644" s="16">
        <v>3365.6</v>
      </c>
      <c r="E644" s="16">
        <v>3365.6</v>
      </c>
      <c r="F644" s="16">
        <v>3353.2</v>
      </c>
      <c r="H644" s="46">
        <f t="shared" si="9"/>
        <v>490.47</v>
      </c>
      <c r="I644" s="26">
        <f>$C$10*calc!T631*front!K644</f>
        <v>4.4169244081063324E-10</v>
      </c>
      <c r="K644" s="48">
        <v>1.5255621478534232E-10</v>
      </c>
    </row>
    <row r="645" spans="1:11" x14ac:dyDescent="0.2">
      <c r="A645" s="49">
        <v>490.93</v>
      </c>
      <c r="B645" s="16">
        <v>3330</v>
      </c>
      <c r="C645" s="16">
        <v>3330</v>
      </c>
      <c r="D645" s="16">
        <v>3341.8</v>
      </c>
      <c r="E645" s="16">
        <v>3341.8</v>
      </c>
      <c r="F645" s="16">
        <v>3330</v>
      </c>
      <c r="H645" s="46">
        <f t="shared" si="9"/>
        <v>490.93</v>
      </c>
      <c r="I645" s="26">
        <f>$C$10*calc!T632*front!K645</f>
        <v>7.663650247538789E-10</v>
      </c>
      <c r="K645" s="48">
        <v>1.5186619101067778E-10</v>
      </c>
    </row>
    <row r="646" spans="1:11" x14ac:dyDescent="0.2">
      <c r="A646" s="49">
        <v>491.39</v>
      </c>
      <c r="B646" s="16">
        <v>3345.2</v>
      </c>
      <c r="C646" s="16">
        <v>3345.2</v>
      </c>
      <c r="D646" s="16">
        <v>3364.2</v>
      </c>
      <c r="E646" s="16">
        <v>3364.2</v>
      </c>
      <c r="F646" s="16">
        <v>3345.2</v>
      </c>
      <c r="H646" s="46">
        <f t="shared" si="9"/>
        <v>491.39</v>
      </c>
      <c r="I646" s="26">
        <f>$C$10*calc!T633*front!K646</f>
        <v>5.7626393934015398E-9</v>
      </c>
      <c r="K646" s="48">
        <v>1.5185177721295533E-10</v>
      </c>
    </row>
    <row r="647" spans="1:11" x14ac:dyDescent="0.2">
      <c r="A647" s="49">
        <v>491.84</v>
      </c>
      <c r="B647" s="16">
        <v>3322</v>
      </c>
      <c r="C647" s="16">
        <v>3322</v>
      </c>
      <c r="D647" s="16">
        <v>3333.8</v>
      </c>
      <c r="E647" s="16">
        <v>3333.8</v>
      </c>
      <c r="F647" s="16">
        <v>3322</v>
      </c>
      <c r="H647" s="46">
        <f t="shared" si="9"/>
        <v>491.84</v>
      </c>
      <c r="I647" s="26">
        <f>$C$10*calc!T634*front!K647</f>
        <v>1.0149483806477271E-10</v>
      </c>
      <c r="K647" s="48">
        <v>1.5150650279362788E-10</v>
      </c>
    </row>
    <row r="648" spans="1:11" x14ac:dyDescent="0.2">
      <c r="A648" s="49">
        <v>492.3</v>
      </c>
      <c r="B648" s="16">
        <v>3345.4</v>
      </c>
      <c r="C648" s="16">
        <v>3345.4</v>
      </c>
      <c r="D648" s="16">
        <v>3353</v>
      </c>
      <c r="E648" s="16">
        <v>3353</v>
      </c>
      <c r="F648" s="16">
        <v>3345.4</v>
      </c>
      <c r="H648" s="46">
        <f t="shared" si="9"/>
        <v>492.3</v>
      </c>
      <c r="I648" s="26">
        <f>$C$10*calc!T635*front!K648</f>
        <v>0</v>
      </c>
      <c r="K648" s="48">
        <v>1.5111415713746503E-10</v>
      </c>
    </row>
    <row r="649" spans="1:11" x14ac:dyDescent="0.2">
      <c r="A649" s="49">
        <v>492.75</v>
      </c>
      <c r="B649" s="16">
        <v>3378.4</v>
      </c>
      <c r="C649" s="16">
        <v>3378.4</v>
      </c>
      <c r="D649" s="16">
        <v>3398.8</v>
      </c>
      <c r="E649" s="16">
        <v>3398.8</v>
      </c>
      <c r="F649" s="16">
        <v>3378.4</v>
      </c>
      <c r="H649" s="46">
        <f t="shared" si="9"/>
        <v>492.75</v>
      </c>
      <c r="I649" s="26">
        <f>$C$10*calc!T636*front!K649</f>
        <v>7.2350530724115814E-9</v>
      </c>
      <c r="K649" s="48">
        <v>1.5084119032558619E-10</v>
      </c>
    </row>
    <row r="650" spans="1:11" x14ac:dyDescent="0.2">
      <c r="A650" s="49">
        <v>493.21</v>
      </c>
      <c r="B650" s="16">
        <v>3355.4</v>
      </c>
      <c r="C650" s="16">
        <v>3355.4</v>
      </c>
      <c r="D650" s="16">
        <v>3356.2</v>
      </c>
      <c r="E650" s="16">
        <v>3356.2</v>
      </c>
      <c r="F650" s="16">
        <v>3355.4</v>
      </c>
      <c r="H650" s="46">
        <f t="shared" si="9"/>
        <v>493.21</v>
      </c>
      <c r="I650" s="26">
        <f>$C$10*calc!T637*front!K650</f>
        <v>0</v>
      </c>
      <c r="K650" s="48">
        <v>1.5043231686405434E-10</v>
      </c>
    </row>
    <row r="651" spans="1:11" x14ac:dyDescent="0.2">
      <c r="A651" s="49">
        <v>493.67</v>
      </c>
      <c r="B651" s="16">
        <v>3342.4</v>
      </c>
      <c r="C651" s="16">
        <v>3342.4</v>
      </c>
      <c r="D651" s="16">
        <v>3351.8</v>
      </c>
      <c r="E651" s="16">
        <v>3351.8</v>
      </c>
      <c r="F651" s="16">
        <v>3342.4</v>
      </c>
      <c r="H651" s="46">
        <f t="shared" si="9"/>
        <v>493.67</v>
      </c>
      <c r="I651" s="26">
        <f>$C$10*calc!T638*front!K651</f>
        <v>0</v>
      </c>
      <c r="K651" s="48">
        <v>1.5061531949228422E-10</v>
      </c>
    </row>
    <row r="652" spans="1:11" x14ac:dyDescent="0.2">
      <c r="A652" s="49">
        <v>494.12</v>
      </c>
      <c r="B652" s="16">
        <v>3319</v>
      </c>
      <c r="C652" s="16">
        <v>3319</v>
      </c>
      <c r="D652" s="16">
        <v>3316</v>
      </c>
      <c r="E652" s="16">
        <v>3316</v>
      </c>
      <c r="F652" s="16">
        <v>3319</v>
      </c>
      <c r="H652" s="46">
        <f t="shared" si="9"/>
        <v>494.12</v>
      </c>
      <c r="I652" s="26">
        <f>$C$10*calc!T639*front!K652</f>
        <v>0</v>
      </c>
      <c r="K652" s="48">
        <v>1.5007672915824196E-10</v>
      </c>
    </row>
    <row r="653" spans="1:11" x14ac:dyDescent="0.2">
      <c r="A653" s="49">
        <v>494.58</v>
      </c>
      <c r="B653" s="16">
        <v>3342.6</v>
      </c>
      <c r="C653" s="16">
        <v>3342.6</v>
      </c>
      <c r="D653" s="16">
        <v>3361.4</v>
      </c>
      <c r="E653" s="16">
        <v>3361.4</v>
      </c>
      <c r="F653" s="16">
        <v>3342.6</v>
      </c>
      <c r="H653" s="46">
        <f t="shared" si="9"/>
        <v>494.58</v>
      </c>
      <c r="I653" s="26">
        <f>$C$10*calc!T640*front!K653</f>
        <v>5.4716222969292414E-9</v>
      </c>
      <c r="K653" s="48">
        <v>1.4973967114890953E-10</v>
      </c>
    </row>
    <row r="654" spans="1:11" x14ac:dyDescent="0.2">
      <c r="A654" s="49">
        <v>495.03</v>
      </c>
      <c r="B654" s="16">
        <v>3310.4</v>
      </c>
      <c r="C654" s="16">
        <v>3310.4</v>
      </c>
      <c r="D654" s="16">
        <v>3324</v>
      </c>
      <c r="E654" s="16">
        <v>3324</v>
      </c>
      <c r="F654" s="16">
        <v>3310.4</v>
      </c>
      <c r="H654" s="46">
        <f t="shared" si="9"/>
        <v>495.03</v>
      </c>
      <c r="I654" s="26">
        <f>$C$10*calc!T641*front!K654</f>
        <v>1.7585315913689545E-9</v>
      </c>
      <c r="K654" s="48">
        <v>1.4910718617169228E-10</v>
      </c>
    </row>
    <row r="655" spans="1:11" x14ac:dyDescent="0.2">
      <c r="A655" s="49">
        <v>495.49</v>
      </c>
      <c r="B655" s="16">
        <v>3352.4</v>
      </c>
      <c r="C655" s="16">
        <v>3352.4</v>
      </c>
      <c r="D655" s="16">
        <v>3363.2</v>
      </c>
      <c r="E655" s="16">
        <v>3363.2</v>
      </c>
      <c r="F655" s="16">
        <v>3352.4</v>
      </c>
      <c r="H655" s="46">
        <f t="shared" si="9"/>
        <v>495.49</v>
      </c>
      <c r="I655" s="26">
        <f>$C$10*calc!T642*front!K655</f>
        <v>2.9050971684468027E-10</v>
      </c>
      <c r="K655" s="48">
        <v>1.4946536745769451E-10</v>
      </c>
    </row>
    <row r="656" spans="1:11" x14ac:dyDescent="0.2">
      <c r="A656" s="49">
        <v>495.95</v>
      </c>
      <c r="B656" s="16">
        <v>3318.8</v>
      </c>
      <c r="C656" s="16">
        <v>3318.8</v>
      </c>
      <c r="D656" s="16">
        <v>3332.8</v>
      </c>
      <c r="E656" s="16">
        <v>3332.8</v>
      </c>
      <c r="F656" s="16">
        <v>3318.8</v>
      </c>
      <c r="H656" s="46">
        <f t="shared" si="9"/>
        <v>495.95</v>
      </c>
      <c r="I656" s="26">
        <f>$C$10*calc!T643*front!K656</f>
        <v>2.3401950590160618E-9</v>
      </c>
      <c r="K656" s="48">
        <v>1.4878205194974154E-10</v>
      </c>
    </row>
    <row r="657" spans="1:11" x14ac:dyDescent="0.2">
      <c r="A657" s="49">
        <v>496.4</v>
      </c>
      <c r="B657" s="16">
        <v>3330</v>
      </c>
      <c r="C657" s="16">
        <v>3330</v>
      </c>
      <c r="D657" s="16">
        <v>3338</v>
      </c>
      <c r="E657" s="16">
        <v>3338</v>
      </c>
      <c r="F657" s="16">
        <v>3330</v>
      </c>
      <c r="H657" s="46">
        <f t="shared" si="9"/>
        <v>496.4</v>
      </c>
      <c r="I657" s="26">
        <f>$C$10*calc!T644*front!K657</f>
        <v>0</v>
      </c>
      <c r="K657" s="48">
        <v>1.4823375041090021E-10</v>
      </c>
    </row>
    <row r="658" spans="1:11" x14ac:dyDescent="0.2">
      <c r="A658" s="49">
        <v>496.86</v>
      </c>
      <c r="B658" s="16">
        <v>3331</v>
      </c>
      <c r="C658" s="16">
        <v>3331</v>
      </c>
      <c r="D658" s="16">
        <v>3342.6</v>
      </c>
      <c r="E658" s="16">
        <v>3342.6</v>
      </c>
      <c r="F658" s="16">
        <v>3331</v>
      </c>
      <c r="H658" s="46">
        <f t="shared" si="9"/>
        <v>496.86</v>
      </c>
      <c r="I658" s="26">
        <f>$C$10*calc!T645*front!K658</f>
        <v>9.15441132249629E-10</v>
      </c>
      <c r="K658" s="48">
        <v>1.4813269896729989E-10</v>
      </c>
    </row>
    <row r="659" spans="1:11" x14ac:dyDescent="0.2">
      <c r="A659" s="49">
        <v>497.31</v>
      </c>
      <c r="B659" s="16">
        <v>3360.2</v>
      </c>
      <c r="C659" s="16">
        <v>3360.2</v>
      </c>
      <c r="D659" s="16">
        <v>3364.4</v>
      </c>
      <c r="E659" s="16">
        <v>3364.4</v>
      </c>
      <c r="F659" s="16">
        <v>3360.2</v>
      </c>
      <c r="H659" s="46">
        <f t="shared" si="9"/>
        <v>497.31</v>
      </c>
      <c r="I659" s="26">
        <f>$C$10*calc!T646*front!K659</f>
        <v>0</v>
      </c>
      <c r="K659" s="48">
        <v>1.4815580394593495E-10</v>
      </c>
    </row>
    <row r="660" spans="1:11" x14ac:dyDescent="0.2">
      <c r="A660" s="49">
        <v>497.77</v>
      </c>
      <c r="B660" s="16">
        <v>3350.8</v>
      </c>
      <c r="C660" s="16">
        <v>3350.8</v>
      </c>
      <c r="D660" s="16">
        <v>3360.4</v>
      </c>
      <c r="E660" s="16">
        <v>3360.4</v>
      </c>
      <c r="F660" s="16">
        <v>3350.8</v>
      </c>
      <c r="H660" s="46">
        <f>A660</f>
        <v>497.77</v>
      </c>
      <c r="I660" s="26">
        <f>$C$10*calc!T647*front!K660</f>
        <v>0</v>
      </c>
      <c r="K660" s="48">
        <v>1.47342824090366E-10</v>
      </c>
    </row>
    <row r="661" spans="1:11" x14ac:dyDescent="0.2">
      <c r="A661" s="49">
        <v>498.23</v>
      </c>
      <c r="B661" s="16">
        <v>3374.2</v>
      </c>
      <c r="C661" s="16">
        <v>3374.2</v>
      </c>
      <c r="D661" s="16">
        <v>3380</v>
      </c>
      <c r="E661" s="16">
        <v>3380</v>
      </c>
      <c r="F661" s="16">
        <v>3374.2</v>
      </c>
      <c r="H661" s="46">
        <f>A661</f>
        <v>498.23</v>
      </c>
      <c r="I661" s="26">
        <f>$C$10*calc!T648*front!K661</f>
        <v>0</v>
      </c>
      <c r="K661" s="48">
        <v>1.4721237725239211E-10</v>
      </c>
    </row>
    <row r="662" spans="1:11" x14ac:dyDescent="0.2">
      <c r="A662" s="49">
        <v>498.68</v>
      </c>
      <c r="B662" s="16">
        <v>3323.8</v>
      </c>
      <c r="C662" s="16">
        <v>3323.8</v>
      </c>
      <c r="D662" s="16">
        <v>3341</v>
      </c>
      <c r="E662" s="16">
        <v>3341</v>
      </c>
      <c r="F662" s="16">
        <v>3323.8</v>
      </c>
      <c r="H662" s="46">
        <f>A662</f>
        <v>498.68</v>
      </c>
      <c r="I662" s="26">
        <f>$C$10*calc!T649*front!K662</f>
        <v>3.1491029635210768E-9</v>
      </c>
      <c r="K662" s="48">
        <v>1.4666458584772027E-10</v>
      </c>
    </row>
    <row r="663" spans="1:11" x14ac:dyDescent="0.2">
      <c r="A663" s="49">
        <v>499.14</v>
      </c>
      <c r="B663" s="16">
        <v>3347.8</v>
      </c>
      <c r="C663" s="16">
        <v>3347.8</v>
      </c>
      <c r="D663" s="16">
        <v>3357.8</v>
      </c>
      <c r="E663" s="16">
        <v>3357.8</v>
      </c>
      <c r="F663" s="16">
        <v>3347.8</v>
      </c>
      <c r="H663" s="46">
        <f>A663</f>
        <v>499.14</v>
      </c>
      <c r="I663" s="26">
        <f>$C$10*calc!T650*front!K663</f>
        <v>8.4818073898515415E-12</v>
      </c>
      <c r="K663" s="48">
        <v>1.4588147801190665E-10</v>
      </c>
    </row>
    <row r="664" spans="1:11" x14ac:dyDescent="0.2">
      <c r="A664" s="49">
        <v>499.59</v>
      </c>
      <c r="B664" s="16">
        <v>3314.8</v>
      </c>
      <c r="C664" s="16">
        <v>3314.8</v>
      </c>
      <c r="D664" s="16">
        <v>3341.2</v>
      </c>
      <c r="E664" s="16">
        <v>3341.2</v>
      </c>
      <c r="F664" s="16">
        <v>3314.8</v>
      </c>
      <c r="G664" s="47"/>
      <c r="H664" s="46">
        <f t="shared" ref="H664:H727" si="10">A664</f>
        <v>499.59</v>
      </c>
      <c r="I664" s="26">
        <f>$C$10*calc!T651*front!K664</f>
        <v>1.013469538364874E-8</v>
      </c>
      <c r="K664" s="48">
        <v>1.4552990146678681E-10</v>
      </c>
    </row>
    <row r="665" spans="1:11" x14ac:dyDescent="0.2">
      <c r="A665" s="49">
        <v>500.05</v>
      </c>
      <c r="B665" s="16">
        <v>3340</v>
      </c>
      <c r="C665" s="16">
        <v>3340</v>
      </c>
      <c r="D665" s="16">
        <v>3345.4</v>
      </c>
      <c r="E665" s="16">
        <v>3345.4</v>
      </c>
      <c r="F665" s="16">
        <v>3340</v>
      </c>
      <c r="G665" s="47"/>
      <c r="H665" s="46">
        <f t="shared" si="10"/>
        <v>500.05</v>
      </c>
      <c r="I665" s="26">
        <f>$C$10*calc!T652*front!K665</f>
        <v>0</v>
      </c>
      <c r="K665" s="48">
        <v>1.4607905392440444E-10</v>
      </c>
    </row>
    <row r="666" spans="1:11" x14ac:dyDescent="0.2">
      <c r="A666" s="49">
        <v>500.5</v>
      </c>
      <c r="B666" s="16">
        <v>3307.6</v>
      </c>
      <c r="C666" s="16">
        <v>3307.6</v>
      </c>
      <c r="D666" s="16">
        <v>3322.6</v>
      </c>
      <c r="E666" s="16">
        <v>3322.6</v>
      </c>
      <c r="F666" s="16">
        <v>3307.6</v>
      </c>
      <c r="G666" s="47"/>
      <c r="H666" s="46">
        <f t="shared" si="10"/>
        <v>500.5</v>
      </c>
      <c r="I666" s="26">
        <f>$C$10*calc!T653*front!K666</f>
        <v>2.4339643020644243E-9</v>
      </c>
      <c r="K666" s="48">
        <v>1.4991219608623857E-10</v>
      </c>
    </row>
    <row r="667" spans="1:11" x14ac:dyDescent="0.2">
      <c r="A667" s="49">
        <v>500.96</v>
      </c>
      <c r="B667" s="16">
        <v>3372.8</v>
      </c>
      <c r="C667" s="16">
        <v>3372.8</v>
      </c>
      <c r="D667" s="16">
        <v>3384.8</v>
      </c>
      <c r="E667" s="16">
        <v>3384.8</v>
      </c>
      <c r="F667" s="16">
        <v>3372.8</v>
      </c>
      <c r="G667" s="47"/>
      <c r="H667" s="46">
        <f t="shared" si="10"/>
        <v>500.96</v>
      </c>
      <c r="I667" s="26">
        <f>$C$10*calc!T654*front!K667</f>
        <v>4.319956578094753E-10</v>
      </c>
      <c r="K667" s="48">
        <v>1.4973378429711012E-10</v>
      </c>
    </row>
    <row r="668" spans="1:11" x14ac:dyDescent="0.2">
      <c r="A668" s="49">
        <v>501.41</v>
      </c>
      <c r="B668" s="16">
        <v>3351.4</v>
      </c>
      <c r="C668" s="16">
        <v>3351.4</v>
      </c>
      <c r="D668" s="16">
        <v>3365.4</v>
      </c>
      <c r="E668" s="16">
        <v>3365.4</v>
      </c>
      <c r="F668" s="16">
        <v>3351.4</v>
      </c>
      <c r="G668" s="47"/>
      <c r="H668" s="46">
        <f t="shared" si="10"/>
        <v>501.41</v>
      </c>
      <c r="I668" s="26">
        <f>$C$10*calc!T655*front!K668</f>
        <v>2.8072216920558768E-9</v>
      </c>
      <c r="K668" s="48">
        <v>1.2252277537382371E-10</v>
      </c>
    </row>
    <row r="669" spans="1:11" x14ac:dyDescent="0.2">
      <c r="A669" s="49">
        <v>501.87</v>
      </c>
      <c r="B669" s="16">
        <v>3342.4</v>
      </c>
      <c r="C669" s="16">
        <v>3342.4</v>
      </c>
      <c r="D669" s="16">
        <v>3355.6</v>
      </c>
      <c r="E669" s="16">
        <v>3355.6</v>
      </c>
      <c r="F669" s="16">
        <v>3342.4</v>
      </c>
      <c r="G669" s="47"/>
      <c r="H669" s="46">
        <f t="shared" si="10"/>
        <v>501.87</v>
      </c>
      <c r="I669" s="26">
        <f>$C$10*calc!T656*front!K669</f>
        <v>2.3496682750609687E-9</v>
      </c>
      <c r="K669" s="48">
        <v>1.2204576522463846E-10</v>
      </c>
    </row>
    <row r="670" spans="1:11" x14ac:dyDescent="0.2">
      <c r="A670" s="49">
        <v>502.33</v>
      </c>
      <c r="B670" s="16">
        <v>3329</v>
      </c>
      <c r="C670" s="16">
        <v>3329</v>
      </c>
      <c r="D670" s="16">
        <v>3347.4</v>
      </c>
      <c r="E670" s="16">
        <v>3347.4</v>
      </c>
      <c r="F670" s="16">
        <v>3329</v>
      </c>
      <c r="G670" s="47"/>
      <c r="H670" s="46">
        <f t="shared" si="10"/>
        <v>502.33</v>
      </c>
      <c r="I670" s="26">
        <f>$C$10*calc!T657*front!K670</f>
        <v>5.2372762839836455E-9</v>
      </c>
      <c r="K670" s="48">
        <v>1.218759986459029E-10</v>
      </c>
    </row>
    <row r="671" spans="1:11" x14ac:dyDescent="0.2">
      <c r="A671" s="49">
        <v>502.78</v>
      </c>
      <c r="B671" s="16">
        <v>3345.6</v>
      </c>
      <c r="C671" s="16">
        <v>3345.6</v>
      </c>
      <c r="D671" s="16">
        <v>3348.8</v>
      </c>
      <c r="E671" s="16">
        <v>3348.8</v>
      </c>
      <c r="F671" s="16">
        <v>3345.6</v>
      </c>
      <c r="G671" s="47"/>
      <c r="H671" s="46">
        <f t="shared" si="10"/>
        <v>502.78</v>
      </c>
      <c r="I671" s="26">
        <f>$C$10*calc!T658*front!K671</f>
        <v>0</v>
      </c>
      <c r="K671" s="48">
        <v>1.2160486013136568E-10</v>
      </c>
    </row>
    <row r="672" spans="1:11" x14ac:dyDescent="0.2">
      <c r="A672" s="49">
        <v>503.24</v>
      </c>
      <c r="B672" s="16">
        <v>3329</v>
      </c>
      <c r="C672" s="16">
        <v>3329</v>
      </c>
      <c r="D672" s="16">
        <v>3340.8</v>
      </c>
      <c r="E672" s="16">
        <v>3340.8</v>
      </c>
      <c r="F672" s="16">
        <v>3329</v>
      </c>
      <c r="G672" s="47"/>
      <c r="H672" s="46">
        <f t="shared" si="10"/>
        <v>503.24</v>
      </c>
      <c r="I672" s="26">
        <f>$C$10*calc!T659*front!K672</f>
        <v>1.5574524173632858E-9</v>
      </c>
      <c r="K672" s="48">
        <v>1.2132692150064073E-10</v>
      </c>
    </row>
    <row r="673" spans="1:11" x14ac:dyDescent="0.2">
      <c r="A673" s="49">
        <v>503.69</v>
      </c>
      <c r="B673" s="16">
        <v>3332.8</v>
      </c>
      <c r="C673" s="16">
        <v>3332.8</v>
      </c>
      <c r="D673" s="16">
        <v>3338.8</v>
      </c>
      <c r="E673" s="16">
        <v>3338.8</v>
      </c>
      <c r="F673" s="16">
        <v>3332.8</v>
      </c>
      <c r="G673" s="47"/>
      <c r="H673" s="46">
        <f t="shared" si="10"/>
        <v>503.69</v>
      </c>
      <c r="I673" s="26">
        <f>$C$10*calc!T660*front!K673</f>
        <v>0</v>
      </c>
      <c r="K673" s="48">
        <v>1.2107062251209553E-10</v>
      </c>
    </row>
    <row r="674" spans="1:11" x14ac:dyDescent="0.2">
      <c r="A674" s="49">
        <v>504.15</v>
      </c>
      <c r="B674" s="16">
        <v>3358.2</v>
      </c>
      <c r="C674" s="16">
        <v>3358.2</v>
      </c>
      <c r="D674" s="16">
        <v>3368.8</v>
      </c>
      <c r="E674" s="16">
        <v>3368.8</v>
      </c>
      <c r="F674" s="16">
        <v>3358.2</v>
      </c>
      <c r="G674" s="47"/>
      <c r="H674" s="46">
        <f t="shared" si="10"/>
        <v>504.15</v>
      </c>
      <c r="I674" s="26">
        <f>$C$10*calc!T661*front!K674</f>
        <v>8.8670342642473052E-10</v>
      </c>
      <c r="K674" s="48">
        <v>1.2076430723057426E-10</v>
      </c>
    </row>
    <row r="675" spans="1:11" x14ac:dyDescent="0.2">
      <c r="A675" s="49">
        <v>504.6</v>
      </c>
      <c r="B675" s="16">
        <v>3334</v>
      </c>
      <c r="C675" s="16">
        <v>3334</v>
      </c>
      <c r="D675" s="16">
        <v>3340.8</v>
      </c>
      <c r="E675" s="16">
        <v>3340.8</v>
      </c>
      <c r="F675" s="16">
        <v>3334</v>
      </c>
      <c r="G675" s="47"/>
      <c r="H675" s="46">
        <f t="shared" si="10"/>
        <v>504.6</v>
      </c>
      <c r="I675" s="26">
        <f>$C$10*calc!T662*front!K675</f>
        <v>0</v>
      </c>
      <c r="K675" s="48">
        <v>1.2046572773293281E-10</v>
      </c>
    </row>
    <row r="676" spans="1:11" x14ac:dyDescent="0.2">
      <c r="A676" s="49">
        <v>505.06</v>
      </c>
      <c r="B676" s="16">
        <v>3354.2</v>
      </c>
      <c r="C676" s="16">
        <v>3354.2</v>
      </c>
      <c r="D676" s="16">
        <v>3356</v>
      </c>
      <c r="E676" s="16">
        <v>3356</v>
      </c>
      <c r="F676" s="16">
        <v>3354.2</v>
      </c>
      <c r="G676" s="47"/>
      <c r="H676" s="46">
        <f t="shared" si="10"/>
        <v>505.06</v>
      </c>
      <c r="I676" s="26">
        <f>$C$10*calc!T663*front!K676</f>
        <v>0</v>
      </c>
      <c r="K676" s="48">
        <v>1.201807756915063E-10</v>
      </c>
    </row>
    <row r="677" spans="1:11" x14ac:dyDescent="0.2">
      <c r="A677" s="49">
        <v>505.51</v>
      </c>
      <c r="B677" s="16">
        <v>3395</v>
      </c>
      <c r="C677" s="16">
        <v>3395</v>
      </c>
      <c r="D677" s="16">
        <v>3396.4</v>
      </c>
      <c r="E677" s="16">
        <v>3396.4</v>
      </c>
      <c r="F677" s="16">
        <v>3395</v>
      </c>
      <c r="G677" s="47"/>
      <c r="H677" s="46">
        <f t="shared" si="10"/>
        <v>505.51</v>
      </c>
      <c r="I677" s="26">
        <f>$C$10*calc!T664*front!K677</f>
        <v>0</v>
      </c>
      <c r="K677" s="48">
        <v>1.198577500255187E-10</v>
      </c>
    </row>
    <row r="678" spans="1:11" x14ac:dyDescent="0.2">
      <c r="A678" s="49">
        <v>505.97</v>
      </c>
      <c r="B678" s="16">
        <v>3370.6</v>
      </c>
      <c r="C678" s="16">
        <v>3370.6</v>
      </c>
      <c r="D678" s="16">
        <v>3387</v>
      </c>
      <c r="E678" s="16">
        <v>3387</v>
      </c>
      <c r="F678" s="16">
        <v>3370.6</v>
      </c>
      <c r="G678" s="47"/>
      <c r="H678" s="46">
        <f t="shared" si="10"/>
        <v>505.97</v>
      </c>
      <c r="I678" s="26">
        <f>$C$10*calc!T665*front!K678</f>
        <v>4.0389042837419445E-9</v>
      </c>
      <c r="K678" s="48">
        <v>1.195977261273406E-10</v>
      </c>
    </row>
    <row r="679" spans="1:11" x14ac:dyDescent="0.2">
      <c r="A679" s="49">
        <v>506.42</v>
      </c>
      <c r="B679" s="16">
        <v>3330</v>
      </c>
      <c r="C679" s="16">
        <v>3330</v>
      </c>
      <c r="D679" s="16">
        <v>3334.2</v>
      </c>
      <c r="E679" s="16">
        <v>3334.2</v>
      </c>
      <c r="F679" s="16">
        <v>3330</v>
      </c>
      <c r="G679" s="47"/>
      <c r="H679" s="46">
        <f t="shared" si="10"/>
        <v>506.42</v>
      </c>
      <c r="I679" s="26">
        <f>$C$10*calc!T666*front!K679</f>
        <v>0</v>
      </c>
      <c r="K679" s="48">
        <v>1.1918476019357306E-10</v>
      </c>
    </row>
    <row r="680" spans="1:11" x14ac:dyDescent="0.2">
      <c r="A680" s="49">
        <v>506.88</v>
      </c>
      <c r="B680" s="16">
        <v>3352.4</v>
      </c>
      <c r="C680" s="16">
        <v>3352.4</v>
      </c>
      <c r="D680" s="16">
        <v>3358</v>
      </c>
      <c r="E680" s="16">
        <v>3358</v>
      </c>
      <c r="F680" s="16">
        <v>3352.4</v>
      </c>
      <c r="G680" s="47"/>
      <c r="H680" s="46">
        <f t="shared" si="10"/>
        <v>506.88</v>
      </c>
      <c r="I680" s="26">
        <f>$C$10*calc!T667*front!K680</f>
        <v>0</v>
      </c>
      <c r="K680" s="48">
        <v>1.1913863445975033E-10</v>
      </c>
    </row>
    <row r="681" spans="1:11" x14ac:dyDescent="0.2">
      <c r="A681" s="49">
        <v>507.33</v>
      </c>
      <c r="B681" s="16">
        <v>3333.8</v>
      </c>
      <c r="C681" s="16">
        <v>3333.8</v>
      </c>
      <c r="D681" s="16">
        <v>3345.8</v>
      </c>
      <c r="E681" s="16">
        <v>3345.8</v>
      </c>
      <c r="F681" s="16">
        <v>3333.8</v>
      </c>
      <c r="G681" s="47"/>
      <c r="H681" s="46">
        <f t="shared" si="10"/>
        <v>507.33</v>
      </c>
      <c r="I681" s="26">
        <f>$C$10*calc!T668*front!K681</f>
        <v>1.6225771611562349E-9</v>
      </c>
      <c r="K681" s="48">
        <v>1.187633004944263E-10</v>
      </c>
    </row>
    <row r="682" spans="1:11" x14ac:dyDescent="0.2">
      <c r="A682" s="49">
        <v>507.79</v>
      </c>
      <c r="B682" s="16">
        <v>3417</v>
      </c>
      <c r="C682" s="16">
        <v>3417</v>
      </c>
      <c r="D682" s="16">
        <v>3420.8</v>
      </c>
      <c r="E682" s="16">
        <v>3420.8</v>
      </c>
      <c r="F682" s="16">
        <v>3417</v>
      </c>
      <c r="G682" s="47"/>
      <c r="H682" s="46">
        <f t="shared" si="10"/>
        <v>507.79</v>
      </c>
      <c r="I682" s="26">
        <f>$C$10*calc!T669*front!K682</f>
        <v>0</v>
      </c>
      <c r="K682" s="48">
        <v>1.1840628353638836E-10</v>
      </c>
    </row>
    <row r="683" spans="1:11" x14ac:dyDescent="0.2">
      <c r="A683" s="49">
        <v>508.24</v>
      </c>
      <c r="B683" s="16">
        <v>3350.4</v>
      </c>
      <c r="C683" s="16">
        <v>3350.4</v>
      </c>
      <c r="D683" s="16">
        <v>3358.8</v>
      </c>
      <c r="E683" s="16">
        <v>3358.8</v>
      </c>
      <c r="F683" s="16">
        <v>3350.4</v>
      </c>
      <c r="G683" s="47"/>
      <c r="H683" s="46">
        <f t="shared" si="10"/>
        <v>508.24</v>
      </c>
      <c r="I683" s="26">
        <f>$C$10*calc!T670*front!K683</f>
        <v>0</v>
      </c>
      <c r="K683" s="48">
        <v>1.1852356655554903E-10</v>
      </c>
    </row>
    <row r="684" spans="1:11" x14ac:dyDescent="0.2">
      <c r="A684" s="49">
        <v>508.7</v>
      </c>
      <c r="B684" s="16">
        <v>3333.4</v>
      </c>
      <c r="C684" s="16">
        <v>3333.4</v>
      </c>
      <c r="D684" s="16">
        <v>3335.4</v>
      </c>
      <c r="E684" s="16">
        <v>3335.4</v>
      </c>
      <c r="F684" s="16">
        <v>3333.4</v>
      </c>
      <c r="G684" s="47"/>
      <c r="H684" s="46">
        <f t="shared" si="10"/>
        <v>508.7</v>
      </c>
      <c r="I684" s="26">
        <f>$C$10*calc!T671*front!K684</f>
        <v>0</v>
      </c>
      <c r="K684" s="48">
        <v>1.1787008646094654E-10</v>
      </c>
    </row>
    <row r="685" spans="1:11" x14ac:dyDescent="0.2">
      <c r="A685" s="49">
        <v>509.15</v>
      </c>
      <c r="B685" s="16">
        <v>3349.4</v>
      </c>
      <c r="C685" s="16">
        <v>3349.4</v>
      </c>
      <c r="D685" s="16">
        <v>3354.2</v>
      </c>
      <c r="E685" s="16">
        <v>3354.2</v>
      </c>
      <c r="F685" s="16">
        <v>3349.4</v>
      </c>
      <c r="G685" s="47"/>
      <c r="H685" s="46">
        <f t="shared" si="10"/>
        <v>509.15</v>
      </c>
      <c r="I685" s="26">
        <f>$C$10*calc!T672*front!K685</f>
        <v>0</v>
      </c>
      <c r="K685" s="48">
        <v>1.1811414403358866E-10</v>
      </c>
    </row>
    <row r="686" spans="1:11" x14ac:dyDescent="0.2">
      <c r="A686" s="49">
        <v>509.61</v>
      </c>
      <c r="B686" s="16">
        <v>3345.4</v>
      </c>
      <c r="C686" s="16">
        <v>3345.4</v>
      </c>
      <c r="D686" s="16">
        <v>3353.6</v>
      </c>
      <c r="E686" s="16">
        <v>3353.6</v>
      </c>
      <c r="F686" s="16">
        <v>3345.4</v>
      </c>
      <c r="G686" s="47"/>
      <c r="H686" s="46">
        <f t="shared" si="10"/>
        <v>509.61</v>
      </c>
      <c r="I686" s="26">
        <f>$C$10*calc!T673*front!K686</f>
        <v>0</v>
      </c>
      <c r="K686" s="48">
        <v>1.1759626276656734E-10</v>
      </c>
    </row>
    <row r="687" spans="1:11" x14ac:dyDescent="0.2">
      <c r="A687" s="49">
        <v>510.06</v>
      </c>
      <c r="B687" s="16">
        <v>3365.2</v>
      </c>
      <c r="C687" s="16">
        <v>3365.2</v>
      </c>
      <c r="D687" s="16">
        <v>3361.2</v>
      </c>
      <c r="E687" s="16">
        <v>3361.2</v>
      </c>
      <c r="F687" s="16">
        <v>3365.2</v>
      </c>
      <c r="G687" s="47"/>
      <c r="H687" s="46">
        <f t="shared" si="10"/>
        <v>510.06</v>
      </c>
      <c r="I687" s="26">
        <f>$C$10*calc!T674*front!K687</f>
        <v>0</v>
      </c>
      <c r="K687" s="48">
        <v>1.17498126529545E-10</v>
      </c>
    </row>
    <row r="688" spans="1:11" x14ac:dyDescent="0.2">
      <c r="A688" s="49">
        <v>510.52</v>
      </c>
      <c r="B688" s="16">
        <v>3351.4</v>
      </c>
      <c r="C688" s="16">
        <v>3351.4</v>
      </c>
      <c r="D688" s="16">
        <v>3361.4</v>
      </c>
      <c r="E688" s="16">
        <v>3361.4</v>
      </c>
      <c r="F688" s="16">
        <v>3351.4</v>
      </c>
      <c r="G688" s="47"/>
      <c r="H688" s="46">
        <f t="shared" si="10"/>
        <v>510.52</v>
      </c>
      <c r="I688" s="26">
        <f>$C$10*calc!T675*front!K688</f>
        <v>5.2321368107493108E-10</v>
      </c>
      <c r="K688" s="48">
        <v>1.1732108653316558E-10</v>
      </c>
    </row>
    <row r="689" spans="1:11" x14ac:dyDescent="0.2">
      <c r="A689" s="49">
        <v>510.97</v>
      </c>
      <c r="B689" s="16">
        <v>3350.2</v>
      </c>
      <c r="C689" s="16">
        <v>3350.2</v>
      </c>
      <c r="D689" s="16">
        <v>3366.6</v>
      </c>
      <c r="E689" s="16">
        <v>3366.6</v>
      </c>
      <c r="F689" s="16">
        <v>3350.2</v>
      </c>
      <c r="G689" s="47"/>
      <c r="H689" s="46">
        <f t="shared" si="10"/>
        <v>510.97</v>
      </c>
      <c r="I689" s="26">
        <f>$C$10*calc!T676*front!K689</f>
        <v>3.9378138848389619E-9</v>
      </c>
      <c r="K689" s="48">
        <v>1.1701192039234119E-10</v>
      </c>
    </row>
    <row r="690" spans="1:11" x14ac:dyDescent="0.2">
      <c r="A690" s="49">
        <v>511.43</v>
      </c>
      <c r="B690" s="16">
        <v>3339.8</v>
      </c>
      <c r="C690" s="16">
        <v>3339.8</v>
      </c>
      <c r="D690" s="16">
        <v>3346.8</v>
      </c>
      <c r="E690" s="16">
        <v>3346.8</v>
      </c>
      <c r="F690" s="16">
        <v>3339.8</v>
      </c>
      <c r="G690" s="47"/>
      <c r="H690" s="46">
        <f t="shared" si="10"/>
        <v>511.43</v>
      </c>
      <c r="I690" s="26">
        <f>$C$10*calc!T677*front!K690</f>
        <v>0</v>
      </c>
      <c r="K690" s="48">
        <v>1.1688001008171519E-10</v>
      </c>
    </row>
    <row r="691" spans="1:11" x14ac:dyDescent="0.2">
      <c r="A691" s="49">
        <v>511.88</v>
      </c>
      <c r="B691" s="16">
        <v>3349</v>
      </c>
      <c r="C691" s="16">
        <v>3349</v>
      </c>
      <c r="D691" s="16">
        <v>3380</v>
      </c>
      <c r="E691" s="16">
        <v>3380</v>
      </c>
      <c r="F691" s="16">
        <v>3349</v>
      </c>
      <c r="G691" s="47"/>
      <c r="H691" s="46">
        <f t="shared" si="10"/>
        <v>511.88</v>
      </c>
      <c r="I691" s="26">
        <f>$C$10*calc!T678*front!K691</f>
        <v>1.1694878584055363E-8</v>
      </c>
      <c r="K691" s="48">
        <v>1.1665504208765567E-10</v>
      </c>
    </row>
    <row r="692" spans="1:11" x14ac:dyDescent="0.2">
      <c r="A692" s="49">
        <v>512.34</v>
      </c>
      <c r="B692" s="16">
        <v>3340.2</v>
      </c>
      <c r="C692" s="16">
        <v>3340.2</v>
      </c>
      <c r="D692" s="16">
        <v>3351</v>
      </c>
      <c r="E692" s="16">
        <v>3351</v>
      </c>
      <c r="F692" s="16">
        <v>3340.2</v>
      </c>
      <c r="G692" s="47"/>
      <c r="H692" s="46">
        <f t="shared" si="10"/>
        <v>512.34</v>
      </c>
      <c r="I692" s="26">
        <f>$C$10*calc!T679*front!K692</f>
        <v>9.39683180819295E-10</v>
      </c>
      <c r="K692" s="48">
        <v>1.1653400017292864E-10</v>
      </c>
    </row>
    <row r="693" spans="1:11" x14ac:dyDescent="0.2">
      <c r="A693" s="49">
        <v>512.79</v>
      </c>
      <c r="B693" s="16">
        <v>3361.6</v>
      </c>
      <c r="C693" s="16">
        <v>3361.6</v>
      </c>
      <c r="D693" s="16">
        <v>3370.2</v>
      </c>
      <c r="E693" s="16">
        <v>3370.2</v>
      </c>
      <c r="F693" s="16">
        <v>3361.6</v>
      </c>
      <c r="G693" s="47"/>
      <c r="H693" s="46">
        <f t="shared" si="10"/>
        <v>512.79</v>
      </c>
      <c r="I693" s="26">
        <f>$C$10*calc!T680*front!K693</f>
        <v>0</v>
      </c>
      <c r="K693" s="48">
        <v>1.1617810337462182E-10</v>
      </c>
    </row>
    <row r="694" spans="1:11" x14ac:dyDescent="0.2">
      <c r="A694" s="49">
        <v>513.25</v>
      </c>
      <c r="B694" s="16">
        <v>3360.4</v>
      </c>
      <c r="C694" s="16">
        <v>3360.4</v>
      </c>
      <c r="D694" s="16">
        <v>3359</v>
      </c>
      <c r="E694" s="16">
        <v>3359</v>
      </c>
      <c r="F694" s="16">
        <v>3360.4</v>
      </c>
      <c r="G694" s="47"/>
      <c r="H694" s="46">
        <f t="shared" si="10"/>
        <v>513.25</v>
      </c>
      <c r="I694" s="26">
        <f>$C$10*calc!T681*front!K694</f>
        <v>0</v>
      </c>
      <c r="K694" s="48">
        <v>1.1602169514330398E-10</v>
      </c>
    </row>
    <row r="695" spans="1:11" x14ac:dyDescent="0.2">
      <c r="A695" s="49">
        <v>513.70000000000005</v>
      </c>
      <c r="B695" s="16">
        <v>3333.8</v>
      </c>
      <c r="C695" s="16">
        <v>3333.8</v>
      </c>
      <c r="D695" s="16">
        <v>3344.2</v>
      </c>
      <c r="E695" s="16">
        <v>3344.2</v>
      </c>
      <c r="F695" s="16">
        <v>3333.8</v>
      </c>
      <c r="G695" s="47"/>
      <c r="H695" s="46">
        <f t="shared" si="10"/>
        <v>513.70000000000005</v>
      </c>
      <c r="I695" s="26">
        <f>$C$10*calc!T682*front!K695</f>
        <v>7.1851215120837832E-10</v>
      </c>
      <c r="K695" s="48">
        <v>1.1585055917942117E-10</v>
      </c>
    </row>
    <row r="696" spans="1:11" x14ac:dyDescent="0.2">
      <c r="A696" s="49">
        <v>514.16</v>
      </c>
      <c r="B696" s="16">
        <v>3343.6</v>
      </c>
      <c r="C696" s="16">
        <v>3343.6</v>
      </c>
      <c r="D696" s="16">
        <v>3359</v>
      </c>
      <c r="E696" s="16">
        <v>3359</v>
      </c>
      <c r="F696" s="16">
        <v>3343.6</v>
      </c>
      <c r="G696" s="47"/>
      <c r="H696" s="46">
        <f t="shared" si="10"/>
        <v>514.16</v>
      </c>
      <c r="I696" s="26">
        <f>$C$10*calc!T683*front!K696</f>
        <v>3.3593453196832045E-9</v>
      </c>
      <c r="K696" s="48">
        <v>1.1581663928808214E-10</v>
      </c>
    </row>
    <row r="697" spans="1:11" x14ac:dyDescent="0.2">
      <c r="A697" s="49">
        <v>514.61</v>
      </c>
      <c r="B697" s="16">
        <v>3366</v>
      </c>
      <c r="C697" s="16">
        <v>3366</v>
      </c>
      <c r="D697" s="16">
        <v>3377.4</v>
      </c>
      <c r="E697" s="16">
        <v>3377.4</v>
      </c>
      <c r="F697" s="16">
        <v>3366</v>
      </c>
      <c r="G697" s="47"/>
      <c r="H697" s="46">
        <f t="shared" si="10"/>
        <v>514.61</v>
      </c>
      <c r="I697" s="26">
        <f>$C$10*calc!T684*front!K697</f>
        <v>1.2427009454884278E-9</v>
      </c>
      <c r="K697" s="48">
        <v>1.1570486027945642E-10</v>
      </c>
    </row>
    <row r="698" spans="1:11" x14ac:dyDescent="0.2">
      <c r="A698" s="49">
        <v>515.07000000000005</v>
      </c>
      <c r="B698" s="16">
        <v>3338.4</v>
      </c>
      <c r="C698" s="16">
        <v>3338.4</v>
      </c>
      <c r="D698" s="16">
        <v>3355</v>
      </c>
      <c r="E698" s="16">
        <v>3355</v>
      </c>
      <c r="F698" s="16">
        <v>3338.4</v>
      </c>
      <c r="G698" s="47"/>
      <c r="H698" s="46">
        <f t="shared" si="10"/>
        <v>515.07000000000005</v>
      </c>
      <c r="I698" s="26">
        <f>$C$10*calc!T685*front!K698</f>
        <v>3.9761165579844199E-9</v>
      </c>
      <c r="K698" s="48">
        <v>1.1539609727401645E-10</v>
      </c>
    </row>
    <row r="699" spans="1:11" x14ac:dyDescent="0.2">
      <c r="A699" s="49">
        <v>515.52</v>
      </c>
      <c r="B699" s="16">
        <v>3363</v>
      </c>
      <c r="C699" s="16">
        <v>3363</v>
      </c>
      <c r="D699" s="16">
        <v>3373.4</v>
      </c>
      <c r="E699" s="16">
        <v>3373.4</v>
      </c>
      <c r="F699" s="16">
        <v>3363</v>
      </c>
      <c r="G699" s="47"/>
      <c r="H699" s="46">
        <f t="shared" si="10"/>
        <v>515.52</v>
      </c>
      <c r="I699" s="26">
        <f>$C$10*calc!T686*front!K699</f>
        <v>7.0851614115516612E-10</v>
      </c>
      <c r="K699" s="48">
        <v>1.151801018546583E-10</v>
      </c>
    </row>
    <row r="700" spans="1:11" x14ac:dyDescent="0.2">
      <c r="A700" s="49">
        <v>515.98</v>
      </c>
      <c r="B700" s="16">
        <v>3349.2</v>
      </c>
      <c r="C700" s="16">
        <v>3349.2</v>
      </c>
      <c r="D700" s="16">
        <v>3358.6</v>
      </c>
      <c r="E700" s="16">
        <v>3358.6</v>
      </c>
      <c r="F700" s="16">
        <v>3349.2</v>
      </c>
      <c r="G700" s="47"/>
      <c r="H700" s="46">
        <f t="shared" si="10"/>
        <v>515.98</v>
      </c>
      <c r="I700" s="26">
        <f>$C$10*calc!T687*front!K700</f>
        <v>1.8113451566822669E-10</v>
      </c>
      <c r="K700" s="48">
        <v>1.150119694340697E-10</v>
      </c>
    </row>
    <row r="701" spans="1:11" x14ac:dyDescent="0.2">
      <c r="A701" s="49">
        <v>516.42999999999995</v>
      </c>
      <c r="B701" s="16">
        <v>3345.6</v>
      </c>
      <c r="C701" s="16">
        <v>3345.6</v>
      </c>
      <c r="D701" s="16">
        <v>3357.6</v>
      </c>
      <c r="E701" s="16">
        <v>3357.6</v>
      </c>
      <c r="F701" s="16">
        <v>3345.6</v>
      </c>
      <c r="G701" s="47"/>
      <c r="H701" s="46">
        <f t="shared" si="10"/>
        <v>516.42999999999995</v>
      </c>
      <c r="I701" s="26">
        <f>$C$10*calc!T688*front!K701</f>
        <v>1.5413129145703996E-9</v>
      </c>
      <c r="K701" s="48">
        <v>1.147974067772354E-10</v>
      </c>
    </row>
    <row r="702" spans="1:11" x14ac:dyDescent="0.2">
      <c r="A702" s="49">
        <v>516.89</v>
      </c>
      <c r="B702" s="16">
        <v>3324.4</v>
      </c>
      <c r="C702" s="16">
        <v>3324.4</v>
      </c>
      <c r="D702" s="16">
        <v>3344.6</v>
      </c>
      <c r="E702" s="16">
        <v>3344.6</v>
      </c>
      <c r="F702" s="16">
        <v>3324.4</v>
      </c>
      <c r="G702" s="47"/>
      <c r="H702" s="46">
        <f t="shared" si="10"/>
        <v>516.89</v>
      </c>
      <c r="I702" s="26">
        <f>$C$10*calc!T689*front!K702</f>
        <v>5.8313276838858075E-9</v>
      </c>
      <c r="K702" s="48">
        <v>1.1471919788678434E-10</v>
      </c>
    </row>
    <row r="703" spans="1:11" x14ac:dyDescent="0.2">
      <c r="A703" s="49">
        <v>517.34</v>
      </c>
      <c r="B703" s="16">
        <v>3320.6</v>
      </c>
      <c r="C703" s="16">
        <v>3320.6</v>
      </c>
      <c r="D703" s="16">
        <v>3326</v>
      </c>
      <c r="E703" s="16">
        <v>3326</v>
      </c>
      <c r="F703" s="16">
        <v>3320.6</v>
      </c>
      <c r="G703" s="47"/>
      <c r="H703" s="46">
        <f t="shared" si="10"/>
        <v>517.34</v>
      </c>
      <c r="I703" s="26">
        <f>$C$10*calc!T690*front!K703</f>
        <v>0</v>
      </c>
      <c r="K703" s="48">
        <v>1.1437851230193456E-10</v>
      </c>
    </row>
    <row r="704" spans="1:11" x14ac:dyDescent="0.2">
      <c r="A704" s="49">
        <v>517.79999999999995</v>
      </c>
      <c r="B704" s="16">
        <v>3332.6</v>
      </c>
      <c r="C704" s="16">
        <v>3332.6</v>
      </c>
      <c r="D704" s="16">
        <v>3342.6</v>
      </c>
      <c r="E704" s="16">
        <v>3342.6</v>
      </c>
      <c r="F704" s="16">
        <v>3332.6</v>
      </c>
      <c r="G704" s="47"/>
      <c r="H704" s="46">
        <f t="shared" si="10"/>
        <v>517.79999999999995</v>
      </c>
      <c r="I704" s="26">
        <f>$C$10*calc!T691*front!K704</f>
        <v>4.8626478973559303E-10</v>
      </c>
      <c r="K704" s="48">
        <v>1.1416873365171877E-10</v>
      </c>
    </row>
    <row r="705" spans="1:11" x14ac:dyDescent="0.2">
      <c r="A705" s="49">
        <v>518.25</v>
      </c>
      <c r="B705" s="16">
        <v>3352.2</v>
      </c>
      <c r="C705" s="16">
        <v>3352.2</v>
      </c>
      <c r="D705" s="16">
        <v>3354.6</v>
      </c>
      <c r="E705" s="16">
        <v>3354.6</v>
      </c>
      <c r="F705" s="16">
        <v>3352.2</v>
      </c>
      <c r="G705" s="47"/>
      <c r="H705" s="46">
        <f t="shared" si="10"/>
        <v>518.25</v>
      </c>
      <c r="I705" s="26">
        <f>$C$10*calc!T692*front!K705</f>
        <v>0</v>
      </c>
      <c r="K705" s="48">
        <v>1.1426804215067573E-10</v>
      </c>
    </row>
    <row r="706" spans="1:11" x14ac:dyDescent="0.2">
      <c r="A706" s="49">
        <v>518.70000000000005</v>
      </c>
      <c r="B706" s="16">
        <v>3329</v>
      </c>
      <c r="C706" s="16">
        <v>3329</v>
      </c>
      <c r="D706" s="16">
        <v>3341</v>
      </c>
      <c r="E706" s="16">
        <v>3341</v>
      </c>
      <c r="F706" s="16">
        <v>3329</v>
      </c>
      <c r="G706" s="47"/>
      <c r="H706" s="46">
        <f t="shared" si="10"/>
        <v>518.70000000000005</v>
      </c>
      <c r="I706" s="26">
        <f>$C$10*calc!T693*front!K706</f>
        <v>1.5209706315979435E-9</v>
      </c>
      <c r="K706" s="48">
        <v>1.1386125205576606E-10</v>
      </c>
    </row>
    <row r="707" spans="1:11" x14ac:dyDescent="0.2">
      <c r="A707" s="49">
        <v>519.16</v>
      </c>
      <c r="B707" s="16">
        <v>3374.2</v>
      </c>
      <c r="C707" s="16">
        <v>3374.2</v>
      </c>
      <c r="D707" s="16">
        <v>3390.6</v>
      </c>
      <c r="E707" s="16">
        <v>3390.6</v>
      </c>
      <c r="F707" s="16">
        <v>3374.2</v>
      </c>
      <c r="G707" s="47"/>
      <c r="H707" s="46">
        <f t="shared" si="10"/>
        <v>519.16</v>
      </c>
      <c r="I707" s="26">
        <f>$C$10*calc!T694*front!K707</f>
        <v>3.8033316024569663E-9</v>
      </c>
      <c r="K707" s="48">
        <v>1.1379733547612678E-10</v>
      </c>
    </row>
    <row r="708" spans="1:11" x14ac:dyDescent="0.2">
      <c r="A708" s="49">
        <v>519.61</v>
      </c>
      <c r="B708" s="16">
        <v>3376.2</v>
      </c>
      <c r="C708" s="16">
        <v>3376.2</v>
      </c>
      <c r="D708" s="16">
        <v>3384.6</v>
      </c>
      <c r="E708" s="16">
        <v>3384.6</v>
      </c>
      <c r="F708" s="16">
        <v>3376.2</v>
      </c>
      <c r="G708" s="47"/>
      <c r="H708" s="46">
        <f t="shared" si="10"/>
        <v>519.61</v>
      </c>
      <c r="I708" s="26">
        <f>$C$10*calc!T695*front!K708</f>
        <v>0</v>
      </c>
      <c r="K708" s="48">
        <v>1.1365300171230217E-10</v>
      </c>
    </row>
    <row r="709" spans="1:11" x14ac:dyDescent="0.2">
      <c r="A709" s="49">
        <v>520.07000000000005</v>
      </c>
      <c r="B709" s="16">
        <v>3330</v>
      </c>
      <c r="C709" s="16">
        <v>3330</v>
      </c>
      <c r="D709" s="16">
        <v>3345.8</v>
      </c>
      <c r="E709" s="16">
        <v>3345.8</v>
      </c>
      <c r="F709" s="16">
        <v>3330</v>
      </c>
      <c r="G709" s="47"/>
      <c r="H709" s="46">
        <f t="shared" si="10"/>
        <v>520.07000000000005</v>
      </c>
      <c r="I709" s="26">
        <f>$C$10*calc!T696*front!K709</f>
        <v>3.4809739540332051E-9</v>
      </c>
      <c r="K709" s="48">
        <v>1.1355299080072984E-10</v>
      </c>
    </row>
    <row r="710" spans="1:11" x14ac:dyDescent="0.2">
      <c r="A710" s="49">
        <v>520.52</v>
      </c>
      <c r="B710" s="16">
        <v>3314.4</v>
      </c>
      <c r="C710" s="16">
        <v>3314.4</v>
      </c>
      <c r="D710" s="16">
        <v>3319</v>
      </c>
      <c r="E710" s="16">
        <v>3319</v>
      </c>
      <c r="F710" s="16">
        <v>3314.4</v>
      </c>
      <c r="G710" s="47"/>
      <c r="H710" s="46">
        <f t="shared" si="10"/>
        <v>520.52</v>
      </c>
      <c r="I710" s="26">
        <f>$C$10*calc!T697*front!K710</f>
        <v>0</v>
      </c>
      <c r="K710" s="48">
        <v>1.1333972443096396E-10</v>
      </c>
    </row>
    <row r="711" spans="1:11" x14ac:dyDescent="0.2">
      <c r="A711" s="49">
        <v>520.98</v>
      </c>
      <c r="B711" s="16">
        <v>3326.6</v>
      </c>
      <c r="C711" s="16">
        <v>3326.6</v>
      </c>
      <c r="D711" s="16">
        <v>3337.8</v>
      </c>
      <c r="E711" s="16">
        <v>3337.8</v>
      </c>
      <c r="F711" s="16">
        <v>3326.6</v>
      </c>
      <c r="G711" s="47"/>
      <c r="H711" s="46">
        <f t="shared" si="10"/>
        <v>520.98</v>
      </c>
      <c r="I711" s="26">
        <f>$C$10*calc!T698*front!K711</f>
        <v>1.0905810701810522E-9</v>
      </c>
      <c r="K711" s="48">
        <v>1.1319650099103362E-10</v>
      </c>
    </row>
    <row r="712" spans="1:11" x14ac:dyDescent="0.2">
      <c r="A712" s="49">
        <v>521.42999999999995</v>
      </c>
      <c r="B712" s="16">
        <v>3366.2</v>
      </c>
      <c r="C712" s="16">
        <v>3366.2</v>
      </c>
      <c r="D712" s="16">
        <v>3374.6</v>
      </c>
      <c r="E712" s="16">
        <v>3374.6</v>
      </c>
      <c r="F712" s="16">
        <v>3366.2</v>
      </c>
      <c r="G712" s="47"/>
      <c r="H712" s="46">
        <f t="shared" si="10"/>
        <v>521.42999999999995</v>
      </c>
      <c r="I712" s="26">
        <f>$C$10*calc!T699*front!K712</f>
        <v>0</v>
      </c>
      <c r="K712" s="48">
        <v>1.1300649851579562E-10</v>
      </c>
    </row>
    <row r="713" spans="1:11" x14ac:dyDescent="0.2">
      <c r="A713" s="49">
        <v>521.89</v>
      </c>
      <c r="B713" s="16">
        <v>3309.6</v>
      </c>
      <c r="C713" s="16">
        <v>3309.6</v>
      </c>
      <c r="D713" s="16">
        <v>3316.6</v>
      </c>
      <c r="E713" s="16">
        <v>3316.6</v>
      </c>
      <c r="F713" s="16">
        <v>3309.6</v>
      </c>
      <c r="G713" s="47"/>
      <c r="H713" s="46">
        <f t="shared" si="10"/>
        <v>521.89</v>
      </c>
      <c r="I713" s="26">
        <f>$C$10*calc!T700*front!K713</f>
        <v>0</v>
      </c>
      <c r="K713" s="48">
        <v>1.1285792252309129E-10</v>
      </c>
    </row>
    <row r="714" spans="1:11" x14ac:dyDescent="0.2">
      <c r="A714" s="49">
        <v>522.34</v>
      </c>
      <c r="B714" s="16">
        <v>3369</v>
      </c>
      <c r="C714" s="16">
        <v>3369</v>
      </c>
      <c r="D714" s="16">
        <v>3383.4</v>
      </c>
      <c r="E714" s="16">
        <v>3383.4</v>
      </c>
      <c r="F714" s="16">
        <v>3369</v>
      </c>
      <c r="G714" s="47"/>
      <c r="H714" s="46">
        <f t="shared" si="10"/>
        <v>522.34</v>
      </c>
      <c r="I714" s="26">
        <f>$C$10*calc!T701*front!K714</f>
        <v>2.7310155818384582E-9</v>
      </c>
      <c r="K714" s="48">
        <v>1.1289438213439658E-10</v>
      </c>
    </row>
    <row r="715" spans="1:11" x14ac:dyDescent="0.2">
      <c r="A715" s="49">
        <v>522.79</v>
      </c>
      <c r="B715" s="16">
        <v>3383.8</v>
      </c>
      <c r="C715" s="16">
        <v>3383.8</v>
      </c>
      <c r="D715" s="16">
        <v>3391</v>
      </c>
      <c r="E715" s="16">
        <v>3391</v>
      </c>
      <c r="F715" s="16">
        <v>3383.8</v>
      </c>
      <c r="G715" s="47"/>
      <c r="H715" s="46">
        <f t="shared" si="10"/>
        <v>522.79</v>
      </c>
      <c r="I715" s="26">
        <f>$C$10*calc!T702*front!K715</f>
        <v>0</v>
      </c>
      <c r="K715" s="48">
        <v>1.1243280576203323E-10</v>
      </c>
    </row>
    <row r="716" spans="1:11" x14ac:dyDescent="0.2">
      <c r="A716" s="49">
        <v>523.25</v>
      </c>
      <c r="B716" s="16">
        <v>3317.8</v>
      </c>
      <c r="C716" s="16">
        <v>3317.8</v>
      </c>
      <c r="D716" s="16">
        <v>3343.4</v>
      </c>
      <c r="E716" s="16">
        <v>3343.4</v>
      </c>
      <c r="F716" s="16">
        <v>3317.8</v>
      </c>
      <c r="G716" s="47"/>
      <c r="H716" s="46">
        <f t="shared" si="10"/>
        <v>523.25</v>
      </c>
      <c r="I716" s="26">
        <f>$C$10*calc!T703*front!K716</f>
        <v>8.457587573651033E-9</v>
      </c>
      <c r="K716" s="48">
        <v>1.1236799199201427E-10</v>
      </c>
    </row>
    <row r="717" spans="1:11" x14ac:dyDescent="0.2">
      <c r="A717" s="49">
        <v>523.70000000000005</v>
      </c>
      <c r="B717" s="16">
        <v>3354.8</v>
      </c>
      <c r="C717" s="16">
        <v>3354.8</v>
      </c>
      <c r="D717" s="16">
        <v>3370.4</v>
      </c>
      <c r="E717" s="16">
        <v>3370.4</v>
      </c>
      <c r="F717" s="16">
        <v>3354.8</v>
      </c>
      <c r="G717" s="47"/>
      <c r="H717" s="46">
        <f t="shared" si="10"/>
        <v>523.70000000000005</v>
      </c>
      <c r="I717" s="26">
        <f>$C$10*calc!T704*front!K717</f>
        <v>3.3259229543876635E-9</v>
      </c>
      <c r="K717" s="48">
        <v>1.1228980381280126E-10</v>
      </c>
    </row>
    <row r="718" spans="1:11" x14ac:dyDescent="0.2">
      <c r="A718" s="49">
        <v>524.16</v>
      </c>
      <c r="B718" s="16">
        <v>3374.2</v>
      </c>
      <c r="C718" s="16">
        <v>3374.2</v>
      </c>
      <c r="D718" s="16">
        <v>3377</v>
      </c>
      <c r="E718" s="16">
        <v>3377</v>
      </c>
      <c r="F718" s="16">
        <v>3374.2</v>
      </c>
      <c r="G718" s="47"/>
      <c r="H718" s="46">
        <f t="shared" si="10"/>
        <v>524.16</v>
      </c>
      <c r="I718" s="26">
        <f>$C$10*calc!T705*front!K718</f>
        <v>0</v>
      </c>
      <c r="K718" s="48">
        <v>1.1208957462706661E-10</v>
      </c>
    </row>
    <row r="719" spans="1:11" x14ac:dyDescent="0.2">
      <c r="A719" s="49">
        <v>524.61</v>
      </c>
      <c r="B719" s="16">
        <v>3363.8</v>
      </c>
      <c r="C719" s="16">
        <v>3363.8</v>
      </c>
      <c r="D719" s="16">
        <v>3379.4</v>
      </c>
      <c r="E719" s="16">
        <v>3379.4</v>
      </c>
      <c r="F719" s="16">
        <v>3363.8</v>
      </c>
      <c r="G719" s="47"/>
      <c r="H719" s="46">
        <f t="shared" si="10"/>
        <v>524.61</v>
      </c>
      <c r="I719" s="26">
        <f>$C$10*calc!T706*front!K719</f>
        <v>3.3093121209256126E-9</v>
      </c>
      <c r="K719" s="48">
        <v>1.1185294849639838E-10</v>
      </c>
    </row>
    <row r="720" spans="1:11" x14ac:dyDescent="0.2">
      <c r="A720" s="49">
        <v>525.05999999999995</v>
      </c>
      <c r="B720" s="16">
        <v>3424.4</v>
      </c>
      <c r="C720" s="16">
        <v>3424.4</v>
      </c>
      <c r="D720" s="16">
        <v>3422</v>
      </c>
      <c r="E720" s="16">
        <v>3422</v>
      </c>
      <c r="F720" s="16">
        <v>3424.4</v>
      </c>
      <c r="G720" s="47"/>
      <c r="H720" s="46">
        <f t="shared" si="10"/>
        <v>525.05999999999995</v>
      </c>
      <c r="I720" s="26">
        <f>$C$10*calc!T707*front!K720</f>
        <v>0</v>
      </c>
      <c r="K720" s="48">
        <v>1.1184091377065832E-10</v>
      </c>
    </row>
    <row r="721" spans="1:11" x14ac:dyDescent="0.2">
      <c r="A721" s="49">
        <v>525.52</v>
      </c>
      <c r="B721" s="16">
        <v>3355.8</v>
      </c>
      <c r="C721" s="16">
        <v>3355.8</v>
      </c>
      <c r="D721" s="16">
        <v>3366.4</v>
      </c>
      <c r="E721" s="16">
        <v>3366.4</v>
      </c>
      <c r="F721" s="16">
        <v>3355.8</v>
      </c>
      <c r="G721" s="47"/>
      <c r="H721" s="46">
        <f t="shared" si="10"/>
        <v>525.52</v>
      </c>
      <c r="I721" s="26">
        <f>$C$10*calc!T708*front!K721</f>
        <v>7.5179437512408825E-10</v>
      </c>
      <c r="K721" s="48">
        <v>1.1160417338690773E-10</v>
      </c>
    </row>
    <row r="722" spans="1:11" x14ac:dyDescent="0.2">
      <c r="A722" s="49">
        <v>525.97</v>
      </c>
      <c r="B722" s="16">
        <v>3347.6</v>
      </c>
      <c r="C722" s="16">
        <v>3347.6</v>
      </c>
      <c r="D722" s="16">
        <v>3365.2</v>
      </c>
      <c r="E722" s="16">
        <v>3365.2</v>
      </c>
      <c r="F722" s="16">
        <v>3347.6</v>
      </c>
      <c r="G722" s="47"/>
      <c r="H722" s="46">
        <f t="shared" si="10"/>
        <v>525.97</v>
      </c>
      <c r="I722" s="26">
        <f>$C$10*calc!T709*front!K722</f>
        <v>4.305042862058854E-9</v>
      </c>
      <c r="K722" s="48">
        <v>1.1135103050219214E-10</v>
      </c>
    </row>
    <row r="723" spans="1:11" x14ac:dyDescent="0.2">
      <c r="A723" s="49">
        <v>526.42999999999995</v>
      </c>
      <c r="B723" s="16">
        <v>3441.8</v>
      </c>
      <c r="C723" s="16">
        <v>3441.8</v>
      </c>
      <c r="D723" s="16">
        <v>3447.8</v>
      </c>
      <c r="E723" s="16">
        <v>3447.8</v>
      </c>
      <c r="F723" s="16">
        <v>3441.8</v>
      </c>
      <c r="G723" s="47"/>
      <c r="H723" s="46">
        <f t="shared" si="10"/>
        <v>526.42999999999995</v>
      </c>
      <c r="I723" s="26">
        <f>$C$10*calc!T710*front!K723</f>
        <v>0</v>
      </c>
      <c r="K723" s="48">
        <v>1.114838341832535E-10</v>
      </c>
    </row>
    <row r="724" spans="1:11" x14ac:dyDescent="0.2">
      <c r="A724" s="49">
        <v>526.88</v>
      </c>
      <c r="B724" s="16">
        <v>3351</v>
      </c>
      <c r="C724" s="16">
        <v>3351</v>
      </c>
      <c r="D724" s="16">
        <v>3355.8</v>
      </c>
      <c r="E724" s="16">
        <v>3355.8</v>
      </c>
      <c r="F724" s="16">
        <v>3351</v>
      </c>
      <c r="G724" s="47"/>
      <c r="H724" s="46">
        <f t="shared" si="10"/>
        <v>526.88</v>
      </c>
      <c r="I724" s="26">
        <f>$C$10*calc!T711*front!K724</f>
        <v>0</v>
      </c>
      <c r="K724" s="48">
        <v>1.1131196542876719E-10</v>
      </c>
    </row>
    <row r="725" spans="1:11" x14ac:dyDescent="0.2">
      <c r="A725" s="49">
        <v>527.33000000000004</v>
      </c>
      <c r="B725" s="16">
        <v>3329.6</v>
      </c>
      <c r="C725" s="16">
        <v>3329.6</v>
      </c>
      <c r="D725" s="16">
        <v>3346.8</v>
      </c>
      <c r="E725" s="16">
        <v>3346.8</v>
      </c>
      <c r="F725" s="16">
        <v>3329.6</v>
      </c>
      <c r="G725" s="47"/>
      <c r="H725" s="46">
        <f t="shared" si="10"/>
        <v>527.33000000000004</v>
      </c>
      <c r="I725" s="26">
        <f>$C$10*calc!T712*front!K725</f>
        <v>4.0809186408137217E-9</v>
      </c>
      <c r="K725" s="48">
        <v>1.1094353647612862E-10</v>
      </c>
    </row>
    <row r="726" spans="1:11" x14ac:dyDescent="0.2">
      <c r="A726" s="49">
        <v>527.79</v>
      </c>
      <c r="B726" s="16">
        <v>3319.4</v>
      </c>
      <c r="C726" s="16">
        <v>3319.4</v>
      </c>
      <c r="D726" s="16">
        <v>3329.4</v>
      </c>
      <c r="E726" s="16">
        <v>3329.4</v>
      </c>
      <c r="F726" s="16">
        <v>3319.4</v>
      </c>
      <c r="G726" s="47"/>
      <c r="H726" s="46">
        <f t="shared" si="10"/>
        <v>527.79</v>
      </c>
      <c r="I726" s="26">
        <f>$C$10*calc!T713*front!K726</f>
        <v>4.3335559150467554E-10</v>
      </c>
      <c r="K726" s="48">
        <v>1.1083241854650913E-10</v>
      </c>
    </row>
    <row r="727" spans="1:11" x14ac:dyDescent="0.2">
      <c r="A727" s="49">
        <v>528.24</v>
      </c>
      <c r="B727" s="16">
        <v>3326.6</v>
      </c>
      <c r="C727" s="16">
        <v>3326.6</v>
      </c>
      <c r="D727" s="16">
        <v>3337</v>
      </c>
      <c r="E727" s="16">
        <v>3337</v>
      </c>
      <c r="F727" s="16">
        <v>3326.6</v>
      </c>
      <c r="G727" s="47"/>
      <c r="H727" s="46">
        <f t="shared" si="10"/>
        <v>528.24</v>
      </c>
      <c r="I727" s="26">
        <f>$C$10*calc!T714*front!K727</f>
        <v>6.328454674793707E-10</v>
      </c>
      <c r="K727" s="48">
        <v>1.1069291973388698E-10</v>
      </c>
    </row>
    <row r="728" spans="1:11" x14ac:dyDescent="0.2">
      <c r="A728" s="49">
        <v>528.70000000000005</v>
      </c>
      <c r="B728" s="16">
        <v>3350.8</v>
      </c>
      <c r="C728" s="16">
        <v>3350.8</v>
      </c>
      <c r="D728" s="16">
        <v>3355</v>
      </c>
      <c r="E728" s="16">
        <v>3355</v>
      </c>
      <c r="F728" s="16">
        <v>3350.8</v>
      </c>
      <c r="G728" s="47"/>
      <c r="H728" s="46">
        <f t="shared" ref="H728:H791" si="11">A728</f>
        <v>528.70000000000005</v>
      </c>
      <c r="I728" s="26">
        <f>$C$10*calc!T715*front!K728</f>
        <v>0</v>
      </c>
      <c r="K728" s="48">
        <v>1.1042998220806359E-10</v>
      </c>
    </row>
    <row r="729" spans="1:11" x14ac:dyDescent="0.2">
      <c r="A729" s="49">
        <v>529.15</v>
      </c>
      <c r="B729" s="16">
        <v>3346.4</v>
      </c>
      <c r="C729" s="16">
        <v>3346.4</v>
      </c>
      <c r="D729" s="16">
        <v>3377.4</v>
      </c>
      <c r="E729" s="16">
        <v>3377.4</v>
      </c>
      <c r="F729" s="16">
        <v>3346.4</v>
      </c>
      <c r="G729" s="47"/>
      <c r="H729" s="46">
        <f t="shared" si="11"/>
        <v>529.15</v>
      </c>
      <c r="I729" s="26">
        <f>$C$10*calc!T716*front!K729</f>
        <v>1.0996109348156935E-8</v>
      </c>
      <c r="K729" s="48">
        <v>1.1031281736278966E-10</v>
      </c>
    </row>
    <row r="730" spans="1:11" x14ac:dyDescent="0.2">
      <c r="A730" s="49">
        <v>529.6</v>
      </c>
      <c r="B730" s="16">
        <v>3365.8</v>
      </c>
      <c r="C730" s="16">
        <v>3365.8</v>
      </c>
      <c r="D730" s="16">
        <v>3366</v>
      </c>
      <c r="E730" s="16">
        <v>3366</v>
      </c>
      <c r="F730" s="16">
        <v>3365.8</v>
      </c>
      <c r="G730" s="47"/>
      <c r="H730" s="46">
        <f t="shared" si="11"/>
        <v>529.6</v>
      </c>
      <c r="I730" s="26">
        <f>$C$10*calc!T717*front!K730</f>
        <v>0</v>
      </c>
      <c r="K730" s="48">
        <v>1.1016608768969481E-10</v>
      </c>
    </row>
    <row r="731" spans="1:11" x14ac:dyDescent="0.2">
      <c r="A731" s="49">
        <v>530.05999999999995</v>
      </c>
      <c r="B731" s="16">
        <v>3344.6</v>
      </c>
      <c r="C731" s="16">
        <v>3344.6</v>
      </c>
      <c r="D731" s="16">
        <v>3350</v>
      </c>
      <c r="E731" s="16">
        <v>3350</v>
      </c>
      <c r="F731" s="16">
        <v>3344.6</v>
      </c>
      <c r="G731" s="47"/>
      <c r="H731" s="46">
        <f t="shared" si="11"/>
        <v>530.05999999999995</v>
      </c>
      <c r="I731" s="26">
        <f>$C$10*calc!T718*front!K731</f>
        <v>0</v>
      </c>
      <c r="K731" s="48">
        <v>1.1014272988148347E-10</v>
      </c>
    </row>
    <row r="732" spans="1:11" x14ac:dyDescent="0.2">
      <c r="A732" s="49">
        <v>530.51</v>
      </c>
      <c r="B732" s="16">
        <v>3324.2</v>
      </c>
      <c r="C732" s="16">
        <v>3324.2</v>
      </c>
      <c r="D732" s="16">
        <v>3323.2</v>
      </c>
      <c r="E732" s="16">
        <v>3323.2</v>
      </c>
      <c r="F732" s="16">
        <v>3324.2</v>
      </c>
      <c r="G732" s="47"/>
      <c r="H732" s="46">
        <f t="shared" si="11"/>
        <v>530.51</v>
      </c>
      <c r="I732" s="26">
        <f>$C$10*calc!T719*front!K732</f>
        <v>0</v>
      </c>
      <c r="K732" s="48">
        <v>1.0994494076373636E-10</v>
      </c>
    </row>
    <row r="733" spans="1:11" x14ac:dyDescent="0.2">
      <c r="A733" s="49">
        <v>530.97</v>
      </c>
      <c r="B733" s="16">
        <v>3386.6</v>
      </c>
      <c r="C733" s="16">
        <v>3386.6</v>
      </c>
      <c r="D733" s="16">
        <v>3398.4</v>
      </c>
      <c r="E733" s="16">
        <v>3398.4</v>
      </c>
      <c r="F733" s="16">
        <v>3386.6</v>
      </c>
      <c r="G733" s="47"/>
      <c r="H733" s="46">
        <f t="shared" si="11"/>
        <v>530.97</v>
      </c>
      <c r="I733" s="26">
        <f>$C$10*calc!T720*front!K733</f>
        <v>1.3167405369622055E-9</v>
      </c>
      <c r="K733" s="48">
        <v>1.0981916864748077E-10</v>
      </c>
    </row>
    <row r="734" spans="1:11" x14ac:dyDescent="0.2">
      <c r="A734" s="49">
        <v>531.41999999999996</v>
      </c>
      <c r="B734" s="16">
        <v>3366.2</v>
      </c>
      <c r="C734" s="16">
        <v>3366.2</v>
      </c>
      <c r="D734" s="16">
        <v>3372.8</v>
      </c>
      <c r="E734" s="16">
        <v>3372.8</v>
      </c>
      <c r="F734" s="16">
        <v>3366.2</v>
      </c>
      <c r="G734" s="47"/>
      <c r="H734" s="46">
        <f t="shared" si="11"/>
        <v>531.41999999999996</v>
      </c>
      <c r="I734" s="26">
        <f>$C$10*calc!T721*front!K734</f>
        <v>0</v>
      </c>
      <c r="K734" s="48">
        <v>1.0965230587769812E-10</v>
      </c>
    </row>
    <row r="735" spans="1:11" x14ac:dyDescent="0.2">
      <c r="A735" s="49">
        <v>531.87</v>
      </c>
      <c r="B735" s="16">
        <v>3339.4</v>
      </c>
      <c r="C735" s="16">
        <v>3339.4</v>
      </c>
      <c r="D735" s="16">
        <v>3339</v>
      </c>
      <c r="E735" s="16">
        <v>3339</v>
      </c>
      <c r="F735" s="16">
        <v>3339.4</v>
      </c>
      <c r="G735" s="47"/>
      <c r="H735" s="46">
        <f t="shared" si="11"/>
        <v>531.87</v>
      </c>
      <c r="I735" s="26">
        <f>$C$10*calc!T722*front!K735</f>
        <v>0</v>
      </c>
      <c r="K735" s="48">
        <v>1.094597494952411E-10</v>
      </c>
    </row>
    <row r="736" spans="1:11" x14ac:dyDescent="0.2">
      <c r="A736" s="49">
        <v>532.33000000000004</v>
      </c>
      <c r="B736" s="16">
        <v>3387.2</v>
      </c>
      <c r="C736" s="16">
        <v>3387.2</v>
      </c>
      <c r="D736" s="16">
        <v>3384.8</v>
      </c>
      <c r="E736" s="16">
        <v>3384.8</v>
      </c>
      <c r="F736" s="16">
        <v>3387.2</v>
      </c>
      <c r="G736" s="47"/>
      <c r="H736" s="46">
        <f t="shared" si="11"/>
        <v>532.33000000000004</v>
      </c>
      <c r="I736" s="26">
        <f>$C$10*calc!T723*front!K736</f>
        <v>0</v>
      </c>
      <c r="K736" s="48">
        <v>1.092520369755153E-10</v>
      </c>
    </row>
    <row r="737" spans="1:11" x14ac:dyDescent="0.2">
      <c r="A737" s="49">
        <v>532.78</v>
      </c>
      <c r="B737" s="16">
        <v>3355</v>
      </c>
      <c r="C737" s="16">
        <v>3355</v>
      </c>
      <c r="D737" s="16">
        <v>3368</v>
      </c>
      <c r="E737" s="16">
        <v>3368</v>
      </c>
      <c r="F737" s="16">
        <v>3355</v>
      </c>
      <c r="G737" s="47"/>
      <c r="H737" s="46">
        <f t="shared" si="11"/>
        <v>532.78</v>
      </c>
      <c r="I737" s="26">
        <f>$C$10*calc!T724*front!K737</f>
        <v>1.8955753058847022E-9</v>
      </c>
      <c r="K737" s="48">
        <v>1.0904401057775132E-10</v>
      </c>
    </row>
    <row r="738" spans="1:11" x14ac:dyDescent="0.2">
      <c r="A738" s="49">
        <v>533.23</v>
      </c>
      <c r="B738" s="16">
        <v>3369</v>
      </c>
      <c r="C738" s="16">
        <v>3369</v>
      </c>
      <c r="D738" s="16">
        <v>3374.6</v>
      </c>
      <c r="E738" s="16">
        <v>3374.6</v>
      </c>
      <c r="F738" s="16">
        <v>3369</v>
      </c>
      <c r="G738" s="47"/>
      <c r="H738" s="46">
        <f t="shared" si="11"/>
        <v>533.23</v>
      </c>
      <c r="I738" s="26">
        <f>$C$10*calc!T725*front!K738</f>
        <v>0</v>
      </c>
      <c r="K738" s="48">
        <v>1.0916032655788375E-10</v>
      </c>
    </row>
    <row r="739" spans="1:11" x14ac:dyDescent="0.2">
      <c r="A739" s="49">
        <v>533.69000000000005</v>
      </c>
      <c r="B739" s="16">
        <v>3377.4</v>
      </c>
      <c r="C739" s="16">
        <v>3377.4</v>
      </c>
      <c r="D739" s="16">
        <v>3389.6</v>
      </c>
      <c r="E739" s="16">
        <v>3389.6</v>
      </c>
      <c r="F739" s="16">
        <v>3377.4</v>
      </c>
      <c r="G739" s="47"/>
      <c r="H739" s="46">
        <f t="shared" si="11"/>
        <v>533.69000000000005</v>
      </c>
      <c r="I739" s="26">
        <f>$C$10*calc!T726*front!K739</f>
        <v>1.4898459010762361E-9</v>
      </c>
      <c r="K739" s="48">
        <v>1.0882979957104672E-10</v>
      </c>
    </row>
    <row r="740" spans="1:11" x14ac:dyDescent="0.2">
      <c r="A740" s="49">
        <v>534.14</v>
      </c>
      <c r="B740" s="16">
        <v>3351.8</v>
      </c>
      <c r="C740" s="16">
        <v>3351.8</v>
      </c>
      <c r="D740" s="16">
        <v>3360.8</v>
      </c>
      <c r="E740" s="16">
        <v>3360.8</v>
      </c>
      <c r="F740" s="16">
        <v>3351.8</v>
      </c>
      <c r="G740" s="47"/>
      <c r="H740" s="46">
        <f t="shared" si="11"/>
        <v>534.14</v>
      </c>
      <c r="I740" s="26">
        <f>$C$10*calc!T727*front!K740</f>
        <v>0</v>
      </c>
      <c r="K740" s="48">
        <v>1.0884298147896935E-10</v>
      </c>
    </row>
    <row r="741" spans="1:11" x14ac:dyDescent="0.2">
      <c r="A741" s="49">
        <v>534.59</v>
      </c>
      <c r="B741" s="16">
        <v>3343.6</v>
      </c>
      <c r="C741" s="16">
        <v>3343.6</v>
      </c>
      <c r="D741" s="16">
        <v>3359</v>
      </c>
      <c r="E741" s="16">
        <v>3359</v>
      </c>
      <c r="F741" s="16">
        <v>3343.6</v>
      </c>
      <c r="G741" s="47"/>
      <c r="H741" s="46">
        <f t="shared" si="11"/>
        <v>534.59</v>
      </c>
      <c r="I741" s="26">
        <f>$C$10*calc!T728*front!K741</f>
        <v>3.0663152413522332E-9</v>
      </c>
      <c r="K741" s="48">
        <v>1.0854940315742662E-10</v>
      </c>
    </row>
    <row r="742" spans="1:11" x14ac:dyDescent="0.2">
      <c r="A742" s="49">
        <v>535.04999999999995</v>
      </c>
      <c r="B742" s="16">
        <v>3352.4</v>
      </c>
      <c r="C742" s="16">
        <v>3352.4</v>
      </c>
      <c r="D742" s="16">
        <v>3351.4</v>
      </c>
      <c r="E742" s="16">
        <v>3351.4</v>
      </c>
      <c r="F742" s="16">
        <v>3352.4</v>
      </c>
      <c r="G742" s="47"/>
      <c r="H742" s="46">
        <f t="shared" si="11"/>
        <v>535.04999999999995</v>
      </c>
      <c r="I742" s="26">
        <f>$C$10*calc!T729*front!K742</f>
        <v>0</v>
      </c>
      <c r="K742" s="48">
        <v>1.0851754023110231E-10</v>
      </c>
    </row>
    <row r="743" spans="1:11" x14ac:dyDescent="0.2">
      <c r="A743" s="49">
        <v>535.5</v>
      </c>
      <c r="B743" s="16">
        <v>3334.4</v>
      </c>
      <c r="C743" s="16">
        <v>3334.4</v>
      </c>
      <c r="D743" s="16">
        <v>3350.8</v>
      </c>
      <c r="E743" s="16">
        <v>3350.8</v>
      </c>
      <c r="F743" s="16">
        <v>3334.4</v>
      </c>
      <c r="G743" s="47"/>
      <c r="H743" s="46">
        <f t="shared" si="11"/>
        <v>535.5</v>
      </c>
      <c r="I743" s="26">
        <f>$C$10*calc!T730*front!K743</f>
        <v>3.5453126293944653E-9</v>
      </c>
      <c r="K743" s="48">
        <v>1.0820203548225387E-10</v>
      </c>
    </row>
    <row r="744" spans="1:11" x14ac:dyDescent="0.2">
      <c r="A744" s="49">
        <v>535.96</v>
      </c>
      <c r="B744" s="16">
        <v>3369.8</v>
      </c>
      <c r="C744" s="16">
        <v>3369.8</v>
      </c>
      <c r="D744" s="16">
        <v>3378</v>
      </c>
      <c r="E744" s="16">
        <v>3378</v>
      </c>
      <c r="F744" s="16">
        <v>3369.8</v>
      </c>
      <c r="G744" s="47"/>
      <c r="H744" s="46">
        <f t="shared" si="11"/>
        <v>535.96</v>
      </c>
      <c r="I744" s="26">
        <f>$C$10*calc!T731*front!K744</f>
        <v>0</v>
      </c>
      <c r="K744" s="48">
        <v>1.0809224576462188E-10</v>
      </c>
    </row>
    <row r="745" spans="1:11" x14ac:dyDescent="0.2">
      <c r="A745" s="49">
        <v>536.41</v>
      </c>
      <c r="B745" s="16">
        <v>3353.4</v>
      </c>
      <c r="C745" s="16">
        <v>3353.4</v>
      </c>
      <c r="D745" s="16">
        <v>3369</v>
      </c>
      <c r="E745" s="16">
        <v>3369</v>
      </c>
      <c r="F745" s="16">
        <v>3353.4</v>
      </c>
      <c r="G745" s="47"/>
      <c r="H745" s="46">
        <f t="shared" si="11"/>
        <v>536.41</v>
      </c>
      <c r="I745" s="26">
        <f>$C$10*calc!T732*front!K745</f>
        <v>3.1391580909458357E-9</v>
      </c>
      <c r="K745" s="48">
        <v>1.0799289301140717E-10</v>
      </c>
    </row>
    <row r="746" spans="1:11" x14ac:dyDescent="0.2">
      <c r="A746" s="49">
        <v>536.86</v>
      </c>
      <c r="B746" s="16">
        <v>3345.2</v>
      </c>
      <c r="C746" s="16">
        <v>3345.2</v>
      </c>
      <c r="D746" s="16">
        <v>3352.6</v>
      </c>
      <c r="E746" s="16">
        <v>3352.6</v>
      </c>
      <c r="F746" s="16">
        <v>3345.2</v>
      </c>
      <c r="G746" s="47"/>
      <c r="H746" s="46">
        <f t="shared" si="11"/>
        <v>536.86</v>
      </c>
      <c r="I746" s="26">
        <f>$C$10*calc!T733*front!K746</f>
        <v>0</v>
      </c>
      <c r="K746" s="48">
        <v>1.0781138756655397E-10</v>
      </c>
    </row>
    <row r="747" spans="1:11" x14ac:dyDescent="0.2">
      <c r="A747" s="49">
        <v>537.32000000000005</v>
      </c>
      <c r="B747" s="16">
        <v>3331.8</v>
      </c>
      <c r="C747" s="16">
        <v>3331.8</v>
      </c>
      <c r="D747" s="16">
        <v>3339.4</v>
      </c>
      <c r="E747" s="16">
        <v>3339.4</v>
      </c>
      <c r="F747" s="16">
        <v>3331.8</v>
      </c>
      <c r="G747" s="47"/>
      <c r="H747" s="46">
        <f t="shared" si="11"/>
        <v>537.32000000000005</v>
      </c>
      <c r="I747" s="26">
        <f>$C$10*calc!T734*front!K747</f>
        <v>0</v>
      </c>
      <c r="K747" s="48">
        <v>1.0754190733498543E-10</v>
      </c>
    </row>
    <row r="748" spans="1:11" x14ac:dyDescent="0.2">
      <c r="A748" s="49">
        <v>537.77</v>
      </c>
      <c r="B748" s="16">
        <v>3365.2</v>
      </c>
      <c r="C748" s="16">
        <v>3365.2</v>
      </c>
      <c r="D748" s="16">
        <v>3378.4</v>
      </c>
      <c r="E748" s="16">
        <v>3378.4</v>
      </c>
      <c r="F748" s="16">
        <v>3365.2</v>
      </c>
      <c r="G748" s="47"/>
      <c r="H748" s="46">
        <f t="shared" si="11"/>
        <v>537.77</v>
      </c>
      <c r="I748" s="26">
        <f>$C$10*calc!T735*front!K748</f>
        <v>1.9401732502818003E-9</v>
      </c>
      <c r="K748" s="48">
        <v>1.0752474321102308E-10</v>
      </c>
    </row>
    <row r="749" spans="1:11" x14ac:dyDescent="0.2">
      <c r="A749" s="49">
        <v>538.22</v>
      </c>
      <c r="B749" s="16">
        <v>3374</v>
      </c>
      <c r="C749" s="16">
        <v>3374</v>
      </c>
      <c r="D749" s="16">
        <v>3376</v>
      </c>
      <c r="E749" s="16">
        <v>3376</v>
      </c>
      <c r="F749" s="16">
        <v>3374</v>
      </c>
      <c r="G749" s="47"/>
      <c r="H749" s="46">
        <f t="shared" si="11"/>
        <v>538.22</v>
      </c>
      <c r="I749" s="26">
        <f>$C$10*calc!T736*front!K749</f>
        <v>0</v>
      </c>
      <c r="K749" s="48">
        <v>1.0724015744560798E-10</v>
      </c>
    </row>
    <row r="750" spans="1:11" x14ac:dyDescent="0.2">
      <c r="A750" s="49">
        <v>538.67999999999995</v>
      </c>
      <c r="B750" s="16">
        <v>3328.4</v>
      </c>
      <c r="C750" s="16">
        <v>3328.4</v>
      </c>
      <c r="D750" s="16">
        <v>3330.4</v>
      </c>
      <c r="E750" s="16">
        <v>3330.4</v>
      </c>
      <c r="F750" s="16">
        <v>3328.4</v>
      </c>
      <c r="G750" s="47"/>
      <c r="H750" s="46">
        <f t="shared" si="11"/>
        <v>538.67999999999995</v>
      </c>
      <c r="I750" s="26">
        <f>$C$10*calc!T737*front!K750</f>
        <v>0</v>
      </c>
      <c r="K750" s="48">
        <v>1.0729264392065263E-10</v>
      </c>
    </row>
    <row r="751" spans="1:11" x14ac:dyDescent="0.2">
      <c r="A751" s="49">
        <v>539.13</v>
      </c>
      <c r="B751" s="16">
        <v>3367.2</v>
      </c>
      <c r="C751" s="16">
        <v>3367.2</v>
      </c>
      <c r="D751" s="16">
        <v>3382.4</v>
      </c>
      <c r="E751" s="16">
        <v>3382.4</v>
      </c>
      <c r="F751" s="16">
        <v>3367.2</v>
      </c>
      <c r="G751" s="47"/>
      <c r="H751" s="46">
        <f t="shared" si="11"/>
        <v>539.13</v>
      </c>
      <c r="I751" s="26">
        <f>$C$10*calc!T738*front!K751</f>
        <v>2.9021863461032815E-9</v>
      </c>
      <c r="K751" s="48">
        <v>1.0711184231655983E-10</v>
      </c>
    </row>
    <row r="752" spans="1:11" x14ac:dyDescent="0.2">
      <c r="A752" s="49">
        <v>539.58000000000004</v>
      </c>
      <c r="B752" s="16">
        <v>3351.2</v>
      </c>
      <c r="C752" s="16">
        <v>3351.2</v>
      </c>
      <c r="D752" s="16">
        <v>3366.6</v>
      </c>
      <c r="E752" s="16">
        <v>3366.6</v>
      </c>
      <c r="F752" s="16">
        <v>3351.2</v>
      </c>
      <c r="G752" s="47"/>
      <c r="H752" s="46">
        <f t="shared" si="11"/>
        <v>539.58000000000004</v>
      </c>
      <c r="I752" s="26">
        <f>$C$10*calc!T739*front!K752</f>
        <v>2.9912369925879315E-9</v>
      </c>
      <c r="K752" s="48">
        <v>1.0689908784261306E-10</v>
      </c>
    </row>
    <row r="753" spans="1:11" x14ac:dyDescent="0.2">
      <c r="A753" s="49">
        <v>540.03</v>
      </c>
      <c r="B753" s="16">
        <v>3358.2</v>
      </c>
      <c r="C753" s="16">
        <v>3358.2</v>
      </c>
      <c r="D753" s="16">
        <v>3360.6</v>
      </c>
      <c r="E753" s="16">
        <v>3360.6</v>
      </c>
      <c r="F753" s="16">
        <v>3358.2</v>
      </c>
      <c r="G753" s="47"/>
      <c r="H753" s="46">
        <f t="shared" si="11"/>
        <v>540.03</v>
      </c>
      <c r="I753" s="26">
        <f>$C$10*calc!T740*front!K753</f>
        <v>0</v>
      </c>
      <c r="K753" s="48">
        <v>1.0672778273713845E-10</v>
      </c>
    </row>
    <row r="754" spans="1:11" x14ac:dyDescent="0.2">
      <c r="A754" s="49">
        <v>540.49</v>
      </c>
      <c r="B754" s="16">
        <v>3362.8</v>
      </c>
      <c r="C754" s="16">
        <v>3362.8</v>
      </c>
      <c r="D754" s="16">
        <v>3379.8</v>
      </c>
      <c r="E754" s="16">
        <v>3379.8</v>
      </c>
      <c r="F754" s="16">
        <v>3362.8</v>
      </c>
      <c r="G754" s="47"/>
      <c r="H754" s="46">
        <f t="shared" si="11"/>
        <v>540.49</v>
      </c>
      <c r="I754" s="26">
        <f>$C$10*calc!T741*front!K754</f>
        <v>3.7575886990910477E-9</v>
      </c>
      <c r="K754" s="48">
        <v>1.0665861646658503E-10</v>
      </c>
    </row>
    <row r="755" spans="1:11" x14ac:dyDescent="0.2">
      <c r="A755" s="49">
        <v>540.94000000000005</v>
      </c>
      <c r="B755" s="16">
        <v>3367.4</v>
      </c>
      <c r="C755" s="16">
        <v>3367.4</v>
      </c>
      <c r="D755" s="16">
        <v>3386</v>
      </c>
      <c r="E755" s="16">
        <v>3386</v>
      </c>
      <c r="F755" s="16">
        <v>3367.4</v>
      </c>
      <c r="G755" s="47"/>
      <c r="H755" s="46">
        <f t="shared" si="11"/>
        <v>540.94000000000005</v>
      </c>
      <c r="I755" s="26">
        <f>$C$10*calc!T742*front!K755</f>
        <v>4.5255816361741899E-9</v>
      </c>
      <c r="K755" s="48">
        <v>1.0647305762772658E-10</v>
      </c>
    </row>
    <row r="756" spans="1:11" x14ac:dyDescent="0.2">
      <c r="A756" s="49">
        <v>541.39</v>
      </c>
      <c r="B756" s="16">
        <v>3360</v>
      </c>
      <c r="C756" s="16">
        <v>3360</v>
      </c>
      <c r="D756" s="16">
        <v>3367.8</v>
      </c>
      <c r="E756" s="16">
        <v>3367.8</v>
      </c>
      <c r="F756" s="16">
        <v>3360</v>
      </c>
      <c r="G756" s="47"/>
      <c r="H756" s="46">
        <f t="shared" si="11"/>
        <v>541.39</v>
      </c>
      <c r="I756" s="26">
        <f>$C$10*calc!T743*front!K756</f>
        <v>0</v>
      </c>
      <c r="K756" s="48">
        <v>1.0640303906450031E-10</v>
      </c>
    </row>
    <row r="757" spans="1:11" x14ac:dyDescent="0.2">
      <c r="A757" s="49">
        <v>541.85</v>
      </c>
      <c r="B757" s="16">
        <v>3328.6</v>
      </c>
      <c r="C757" s="16">
        <v>3328.6</v>
      </c>
      <c r="D757" s="16">
        <v>3338</v>
      </c>
      <c r="E757" s="16">
        <v>3338</v>
      </c>
      <c r="F757" s="16">
        <v>3328.6</v>
      </c>
      <c r="G757" s="47"/>
      <c r="H757" s="46">
        <f t="shared" si="11"/>
        <v>541.85</v>
      </c>
      <c r="I757" s="26">
        <f>$C$10*calc!T744*front!K757</f>
        <v>4.9746991154831264E-11</v>
      </c>
      <c r="K757" s="48">
        <v>1.0638877491124814E-10</v>
      </c>
    </row>
    <row r="758" spans="1:11" x14ac:dyDescent="0.2">
      <c r="A758" s="49">
        <v>542.29999999999995</v>
      </c>
      <c r="B758" s="16">
        <v>3368.4</v>
      </c>
      <c r="C758" s="16">
        <v>3368.4</v>
      </c>
      <c r="D758" s="16">
        <v>3368.2</v>
      </c>
      <c r="E758" s="16">
        <v>3368.2</v>
      </c>
      <c r="F758" s="16">
        <v>3368.4</v>
      </c>
      <c r="G758" s="47"/>
      <c r="H758" s="46">
        <f t="shared" si="11"/>
        <v>542.29999999999995</v>
      </c>
      <c r="I758" s="26">
        <f>$C$10*calc!T745*front!K758</f>
        <v>0</v>
      </c>
      <c r="K758" s="48">
        <v>1.0629987152821493E-10</v>
      </c>
    </row>
    <row r="759" spans="1:11" x14ac:dyDescent="0.2">
      <c r="A759" s="49">
        <v>542.75</v>
      </c>
      <c r="B759" s="16">
        <v>3351</v>
      </c>
      <c r="C759" s="16">
        <v>3351</v>
      </c>
      <c r="D759" s="16">
        <v>3363</v>
      </c>
      <c r="E759" s="16">
        <v>3363</v>
      </c>
      <c r="F759" s="16">
        <v>3351</v>
      </c>
      <c r="G759" s="47"/>
      <c r="H759" s="46">
        <f t="shared" si="11"/>
        <v>542.75</v>
      </c>
      <c r="I759" s="26">
        <f>$C$10*calc!T746*front!K759</f>
        <v>1.302567947000702E-9</v>
      </c>
      <c r="K759" s="48">
        <v>1.0610583069952172E-10</v>
      </c>
    </row>
    <row r="760" spans="1:11" x14ac:dyDescent="0.2">
      <c r="A760" s="49">
        <v>543.21</v>
      </c>
      <c r="B760" s="16">
        <v>3364.8</v>
      </c>
      <c r="C760" s="16">
        <v>3364.8</v>
      </c>
      <c r="D760" s="16">
        <v>3368</v>
      </c>
      <c r="E760" s="16">
        <v>3368</v>
      </c>
      <c r="F760" s="16">
        <v>3364.8</v>
      </c>
      <c r="G760" s="47"/>
      <c r="H760" s="46">
        <f t="shared" si="11"/>
        <v>543.21</v>
      </c>
      <c r="I760" s="26">
        <f>$C$10*calc!T747*front!K760</f>
        <v>0</v>
      </c>
      <c r="K760" s="48">
        <v>1.0594231074001771E-10</v>
      </c>
    </row>
    <row r="761" spans="1:11" x14ac:dyDescent="0.2">
      <c r="A761" s="49">
        <v>543.66</v>
      </c>
      <c r="B761" s="16">
        <v>3357.8</v>
      </c>
      <c r="C761" s="16">
        <v>3357.8</v>
      </c>
      <c r="D761" s="16">
        <v>3346</v>
      </c>
      <c r="E761" s="16">
        <v>3346</v>
      </c>
      <c r="F761" s="16">
        <v>3357.8</v>
      </c>
      <c r="G761" s="47"/>
      <c r="H761" s="46">
        <f t="shared" si="11"/>
        <v>543.66</v>
      </c>
      <c r="I761" s="26">
        <f>$C$10*calc!T748*front!K761</f>
        <v>0</v>
      </c>
      <c r="K761" s="48">
        <v>1.0578227786774468E-10</v>
      </c>
    </row>
    <row r="762" spans="1:11" x14ac:dyDescent="0.2">
      <c r="A762" s="49">
        <v>544.11</v>
      </c>
      <c r="B762" s="16">
        <v>3384.2</v>
      </c>
      <c r="C762" s="16">
        <v>3384.2</v>
      </c>
      <c r="D762" s="16">
        <v>3388.4</v>
      </c>
      <c r="E762" s="16">
        <v>3388.4</v>
      </c>
      <c r="F762" s="16">
        <v>3384.2</v>
      </c>
      <c r="G762" s="47"/>
      <c r="H762" s="46">
        <f t="shared" si="11"/>
        <v>544.11</v>
      </c>
      <c r="I762" s="26">
        <f>$C$10*calc!T749*front!K762</f>
        <v>0</v>
      </c>
      <c r="K762" s="48">
        <v>1.0571548847574509E-10</v>
      </c>
    </row>
    <row r="763" spans="1:11" x14ac:dyDescent="0.2">
      <c r="A763" s="49">
        <v>544.57000000000005</v>
      </c>
      <c r="B763" s="16">
        <v>3346</v>
      </c>
      <c r="C763" s="16">
        <v>3346</v>
      </c>
      <c r="D763" s="16">
        <v>3342</v>
      </c>
      <c r="E763" s="16">
        <v>3342</v>
      </c>
      <c r="F763" s="16">
        <v>3346</v>
      </c>
      <c r="G763" s="47"/>
      <c r="H763" s="46">
        <f t="shared" si="11"/>
        <v>544.57000000000005</v>
      </c>
      <c r="I763" s="26">
        <f>$C$10*calc!T750*front!K763</f>
        <v>0</v>
      </c>
      <c r="K763" s="48">
        <v>1.0555841881231223E-10</v>
      </c>
    </row>
    <row r="764" spans="1:11" x14ac:dyDescent="0.2">
      <c r="A764" s="49">
        <v>545.02</v>
      </c>
      <c r="B764" s="16">
        <v>3369.8</v>
      </c>
      <c r="C764" s="16">
        <v>3369.8</v>
      </c>
      <c r="D764" s="16">
        <v>3392.4</v>
      </c>
      <c r="E764" s="16">
        <v>3392.4</v>
      </c>
      <c r="F764" s="16">
        <v>3369.8</v>
      </c>
      <c r="G764" s="47"/>
      <c r="H764" s="46">
        <f t="shared" si="11"/>
        <v>545.02</v>
      </c>
      <c r="I764" s="26">
        <f>$C$10*calc!T751*front!K764</f>
        <v>6.3686586959567331E-9</v>
      </c>
      <c r="K764" s="48">
        <v>1.0527166464395795E-10</v>
      </c>
    </row>
    <row r="765" spans="1:11" x14ac:dyDescent="0.2">
      <c r="A765" s="49">
        <v>545.47</v>
      </c>
      <c r="B765" s="16">
        <v>3367.8</v>
      </c>
      <c r="C765" s="16">
        <v>3367.8</v>
      </c>
      <c r="D765" s="16">
        <v>3375</v>
      </c>
      <c r="E765" s="16">
        <v>3375</v>
      </c>
      <c r="F765" s="16">
        <v>3367.8</v>
      </c>
      <c r="G765" s="47"/>
      <c r="H765" s="46">
        <f t="shared" si="11"/>
        <v>545.47</v>
      </c>
      <c r="I765" s="26">
        <f>$C$10*calc!T752*front!K765</f>
        <v>0</v>
      </c>
      <c r="K765" s="48">
        <v>1.0499545801802782E-10</v>
      </c>
    </row>
    <row r="766" spans="1:11" x14ac:dyDescent="0.2">
      <c r="A766" s="49">
        <v>545.91999999999996</v>
      </c>
      <c r="B766" s="16">
        <v>3358.4</v>
      </c>
      <c r="C766" s="16">
        <v>3358.4</v>
      </c>
      <c r="D766" s="16">
        <v>3377</v>
      </c>
      <c r="E766" s="16">
        <v>3377</v>
      </c>
      <c r="F766" s="16">
        <v>3358.4</v>
      </c>
      <c r="G766" s="47"/>
      <c r="H766" s="46">
        <f t="shared" si="11"/>
        <v>545.91999999999996</v>
      </c>
      <c r="I766" s="26">
        <f>$C$10*calc!T753*front!K766</f>
        <v>4.4271644353041595E-9</v>
      </c>
      <c r="K766" s="48">
        <v>1.04952289787829E-10</v>
      </c>
    </row>
    <row r="767" spans="1:11" x14ac:dyDescent="0.2">
      <c r="A767" s="49">
        <v>546.38</v>
      </c>
      <c r="B767" s="16">
        <v>3399.4</v>
      </c>
      <c r="C767" s="16">
        <v>3399.4</v>
      </c>
      <c r="D767" s="16">
        <v>3402.6</v>
      </c>
      <c r="E767" s="16">
        <v>3402.6</v>
      </c>
      <c r="F767" s="16">
        <v>3399.4</v>
      </c>
      <c r="G767" s="47"/>
      <c r="H767" s="46">
        <f t="shared" si="11"/>
        <v>546.38</v>
      </c>
      <c r="I767" s="26">
        <f>$C$10*calc!T754*front!K767</f>
        <v>0</v>
      </c>
      <c r="K767" s="48">
        <v>1.0482489384899672E-10</v>
      </c>
    </row>
    <row r="768" spans="1:11" x14ac:dyDescent="0.2">
      <c r="A768" s="49">
        <v>546.83000000000004</v>
      </c>
      <c r="B768" s="16">
        <v>3368.8</v>
      </c>
      <c r="C768" s="16">
        <v>3368.8</v>
      </c>
      <c r="D768" s="16">
        <v>3385.6</v>
      </c>
      <c r="E768" s="16">
        <v>3385.6</v>
      </c>
      <c r="F768" s="16">
        <v>3368.8</v>
      </c>
      <c r="G768" s="47"/>
      <c r="H768" s="46">
        <f t="shared" si="11"/>
        <v>546.83000000000004</v>
      </c>
      <c r="I768" s="26">
        <f>$C$10*calc!T755*front!K768</f>
        <v>3.5544019776261114E-9</v>
      </c>
      <c r="K768" s="48">
        <v>1.0483564000522619E-10</v>
      </c>
    </row>
    <row r="769" spans="1:11" x14ac:dyDescent="0.2">
      <c r="A769" s="49">
        <v>547.28</v>
      </c>
      <c r="B769" s="16">
        <v>3484.4</v>
      </c>
      <c r="C769" s="16">
        <v>3484.4</v>
      </c>
      <c r="D769" s="16">
        <v>3500.2</v>
      </c>
      <c r="E769" s="16">
        <v>3500.2</v>
      </c>
      <c r="F769" s="16">
        <v>3484.4</v>
      </c>
      <c r="G769" s="47"/>
      <c r="H769" s="46">
        <f t="shared" si="11"/>
        <v>547.28</v>
      </c>
      <c r="I769" s="26">
        <f>$C$10*calc!T756*front!K769</f>
        <v>3.0662967691948339E-9</v>
      </c>
      <c r="K769" s="48">
        <v>1.0462016061365985E-10</v>
      </c>
    </row>
    <row r="770" spans="1:11" x14ac:dyDescent="0.2">
      <c r="A770" s="49">
        <v>547.73</v>
      </c>
      <c r="B770" s="16">
        <v>3326.8</v>
      </c>
      <c r="C770" s="16">
        <v>3326.8</v>
      </c>
      <c r="D770" s="16">
        <v>3334.2</v>
      </c>
      <c r="E770" s="16">
        <v>3334.2</v>
      </c>
      <c r="F770" s="16">
        <v>3326.8</v>
      </c>
      <c r="G770" s="47"/>
      <c r="H770" s="46">
        <f t="shared" si="11"/>
        <v>547.73</v>
      </c>
      <c r="I770" s="26">
        <f>$C$10*calc!T757*front!K770</f>
        <v>0</v>
      </c>
      <c r="K770" s="48">
        <v>1.0459108208843672E-10</v>
      </c>
    </row>
    <row r="771" spans="1:11" x14ac:dyDescent="0.2">
      <c r="A771" s="49">
        <v>548.19000000000005</v>
      </c>
      <c r="B771" s="16">
        <v>3386.8</v>
      </c>
      <c r="C771" s="16">
        <v>3386.8</v>
      </c>
      <c r="D771" s="16">
        <v>3401.2</v>
      </c>
      <c r="E771" s="16">
        <v>3401.2</v>
      </c>
      <c r="F771" s="16">
        <v>3386.8</v>
      </c>
      <c r="G771" s="47"/>
      <c r="H771" s="46">
        <f t="shared" si="11"/>
        <v>548.19000000000005</v>
      </c>
      <c r="I771" s="26">
        <f>$C$10*calc!T758*front!K771</f>
        <v>2.3844965080313893E-9</v>
      </c>
      <c r="K771" s="48">
        <v>1.0433868907885169E-10</v>
      </c>
    </row>
    <row r="772" spans="1:11" x14ac:dyDescent="0.2">
      <c r="A772" s="49">
        <v>548.64</v>
      </c>
      <c r="B772" s="16">
        <v>3362</v>
      </c>
      <c r="C772" s="16">
        <v>3362</v>
      </c>
      <c r="D772" s="16">
        <v>3363.2</v>
      </c>
      <c r="E772" s="16">
        <v>3363.2</v>
      </c>
      <c r="F772" s="16">
        <v>3362</v>
      </c>
      <c r="G772" s="47"/>
      <c r="H772" s="46">
        <f t="shared" si="11"/>
        <v>548.64</v>
      </c>
      <c r="I772" s="26">
        <f>$C$10*calc!T759*front!K772</f>
        <v>0</v>
      </c>
      <c r="K772" s="48">
        <v>1.0416872740170378E-10</v>
      </c>
    </row>
    <row r="773" spans="1:11" x14ac:dyDescent="0.2">
      <c r="A773" s="49">
        <v>549.09</v>
      </c>
      <c r="B773" s="16">
        <v>3323.4</v>
      </c>
      <c r="C773" s="16">
        <v>3323.4</v>
      </c>
      <c r="D773" s="16">
        <v>3331.2</v>
      </c>
      <c r="E773" s="16">
        <v>3331.2</v>
      </c>
      <c r="F773" s="16">
        <v>3323.4</v>
      </c>
      <c r="G773" s="47"/>
      <c r="H773" s="46">
        <f t="shared" si="11"/>
        <v>549.09</v>
      </c>
      <c r="I773" s="26">
        <f>$C$10*calc!T760*front!K773</f>
        <v>0</v>
      </c>
      <c r="K773" s="48">
        <v>1.0396703786300505E-10</v>
      </c>
    </row>
    <row r="774" spans="1:11" x14ac:dyDescent="0.2">
      <c r="A774" s="49">
        <v>549.54999999999995</v>
      </c>
      <c r="B774" s="16">
        <v>3354</v>
      </c>
      <c r="C774" s="16">
        <v>3354</v>
      </c>
      <c r="D774" s="16">
        <v>3378.2</v>
      </c>
      <c r="E774" s="16">
        <v>3378.2</v>
      </c>
      <c r="F774" s="16">
        <v>3354</v>
      </c>
      <c r="G774" s="47"/>
      <c r="H774" s="46">
        <f t="shared" si="11"/>
        <v>549.54999999999995</v>
      </c>
      <c r="I774" s="26">
        <f>$C$10*calc!T761*front!K774</f>
        <v>7.0095383334882066E-9</v>
      </c>
      <c r="K774" s="48">
        <v>1.038922975487068E-10</v>
      </c>
    </row>
    <row r="775" spans="1:11" x14ac:dyDescent="0.2">
      <c r="A775" s="49">
        <v>550</v>
      </c>
      <c r="B775" s="16">
        <v>3357</v>
      </c>
      <c r="C775" s="16">
        <v>3357</v>
      </c>
      <c r="D775" s="16">
        <v>3366</v>
      </c>
      <c r="E775" s="16">
        <v>3366</v>
      </c>
      <c r="F775" s="16">
        <v>3357</v>
      </c>
      <c r="G775" s="47"/>
      <c r="H775" s="46">
        <f t="shared" si="11"/>
        <v>550</v>
      </c>
      <c r="I775" s="26">
        <f>$C$10*calc!T762*front!K775</f>
        <v>0</v>
      </c>
      <c r="K775" s="48">
        <v>1.0367581140104858E-10</v>
      </c>
    </row>
    <row r="776" spans="1:11" x14ac:dyDescent="0.2">
      <c r="A776" s="49">
        <v>550.45000000000005</v>
      </c>
      <c r="B776" s="16">
        <v>3342.4</v>
      </c>
      <c r="C776" s="16">
        <v>3342.4</v>
      </c>
      <c r="D776" s="16">
        <v>3348.2</v>
      </c>
      <c r="E776" s="16">
        <v>3348.2</v>
      </c>
      <c r="F776" s="16">
        <v>3342.4</v>
      </c>
      <c r="G776" s="47"/>
      <c r="H776" s="46">
        <f t="shared" si="11"/>
        <v>550.45000000000005</v>
      </c>
      <c r="I776" s="26">
        <f>$C$10*calc!T763*front!K776</f>
        <v>0</v>
      </c>
      <c r="K776" s="48">
        <v>1.0371583770909722E-10</v>
      </c>
    </row>
    <row r="777" spans="1:11" x14ac:dyDescent="0.2">
      <c r="A777" s="49">
        <v>550.9</v>
      </c>
      <c r="B777" s="16">
        <v>3437</v>
      </c>
      <c r="C777" s="16">
        <v>3437</v>
      </c>
      <c r="D777" s="16">
        <v>3430</v>
      </c>
      <c r="E777" s="16">
        <v>3430</v>
      </c>
      <c r="F777" s="16">
        <v>3437</v>
      </c>
      <c r="G777" s="47"/>
      <c r="H777" s="46">
        <f t="shared" si="11"/>
        <v>550.9</v>
      </c>
      <c r="I777" s="26">
        <f>$C$10*calc!T764*front!K777</f>
        <v>0</v>
      </c>
      <c r="K777" s="48">
        <v>1.0371221006107808E-10</v>
      </c>
    </row>
    <row r="778" spans="1:11" x14ac:dyDescent="0.2">
      <c r="A778" s="49">
        <v>551.36</v>
      </c>
      <c r="B778" s="16">
        <v>3336.8</v>
      </c>
      <c r="C778" s="16">
        <v>3336.8</v>
      </c>
      <c r="D778" s="16">
        <v>3332.4</v>
      </c>
      <c r="E778" s="16">
        <v>3332.4</v>
      </c>
      <c r="F778" s="16">
        <v>3336.8</v>
      </c>
      <c r="G778" s="47"/>
      <c r="H778" s="46">
        <f t="shared" si="11"/>
        <v>551.36</v>
      </c>
      <c r="I778" s="26">
        <f>$C$10*calc!T765*front!K778</f>
        <v>0</v>
      </c>
      <c r="K778" s="48">
        <v>1.0358360510827189E-10</v>
      </c>
    </row>
    <row r="779" spans="1:11" x14ac:dyDescent="0.2">
      <c r="A779" s="49">
        <v>551.80999999999995</v>
      </c>
      <c r="B779" s="16">
        <v>3395</v>
      </c>
      <c r="C779" s="16">
        <v>3395</v>
      </c>
      <c r="D779" s="16">
        <v>3407.6</v>
      </c>
      <c r="E779" s="16">
        <v>3407.6</v>
      </c>
      <c r="F779" s="16">
        <v>3395</v>
      </c>
      <c r="G779" s="47"/>
      <c r="H779" s="46">
        <f t="shared" si="11"/>
        <v>551.80999999999995</v>
      </c>
      <c r="I779" s="26">
        <f>$C$10*calc!T766*front!K779</f>
        <v>1.4840164719683995E-9</v>
      </c>
      <c r="K779" s="48">
        <v>1.033831859405438E-10</v>
      </c>
    </row>
    <row r="780" spans="1:11" x14ac:dyDescent="0.2">
      <c r="A780" s="49">
        <v>552.26</v>
      </c>
      <c r="B780" s="16">
        <v>3371.6</v>
      </c>
      <c r="C780" s="16">
        <v>3371.6</v>
      </c>
      <c r="D780" s="16">
        <v>3373.2</v>
      </c>
      <c r="E780" s="16">
        <v>3373.2</v>
      </c>
      <c r="F780" s="16">
        <v>3371.6</v>
      </c>
      <c r="G780" s="47"/>
      <c r="H780" s="46">
        <f t="shared" si="11"/>
        <v>552.26</v>
      </c>
      <c r="I780" s="26">
        <f>$C$10*calc!T767*front!K780</f>
        <v>0</v>
      </c>
      <c r="K780" s="48">
        <v>1.0335073582201949E-10</v>
      </c>
    </row>
    <row r="781" spans="1:11" x14ac:dyDescent="0.2">
      <c r="A781" s="49">
        <v>552.71</v>
      </c>
      <c r="B781" s="16">
        <v>3346.2</v>
      </c>
      <c r="C781" s="16">
        <v>3346.2</v>
      </c>
      <c r="D781" s="16">
        <v>3345.6</v>
      </c>
      <c r="E781" s="16">
        <v>3345.6</v>
      </c>
      <c r="F781" s="16">
        <v>3346.2</v>
      </c>
      <c r="G781" s="47"/>
      <c r="H781" s="46">
        <f t="shared" si="11"/>
        <v>552.71</v>
      </c>
      <c r="I781" s="26">
        <f>$C$10*calc!T768*front!K781</f>
        <v>0</v>
      </c>
      <c r="K781" s="48">
        <v>1.0312623204194354E-10</v>
      </c>
    </row>
    <row r="782" spans="1:11" x14ac:dyDescent="0.2">
      <c r="A782" s="49">
        <v>553.16999999999996</v>
      </c>
      <c r="B782" s="16">
        <v>3341.8</v>
      </c>
      <c r="C782" s="16">
        <v>3341.8</v>
      </c>
      <c r="D782" s="16">
        <v>3358</v>
      </c>
      <c r="E782" s="16">
        <v>3358</v>
      </c>
      <c r="F782" s="16">
        <v>3341.8</v>
      </c>
      <c r="G782" s="47"/>
      <c r="H782" s="46">
        <f t="shared" si="11"/>
        <v>553.16999999999996</v>
      </c>
      <c r="I782" s="26">
        <f>$C$10*calc!T769*front!K782</f>
        <v>3.1600573049959959E-9</v>
      </c>
      <c r="K782" s="48">
        <v>1.0304640571580561E-10</v>
      </c>
    </row>
    <row r="783" spans="1:11" x14ac:dyDescent="0.2">
      <c r="A783" s="49">
        <v>553.62</v>
      </c>
      <c r="B783" s="16">
        <v>3367.6</v>
      </c>
      <c r="C783" s="16">
        <v>3367.6</v>
      </c>
      <c r="D783" s="16">
        <v>3368.4</v>
      </c>
      <c r="E783" s="16">
        <v>3368.4</v>
      </c>
      <c r="F783" s="16">
        <v>3367.6</v>
      </c>
      <c r="G783" s="47"/>
      <c r="H783" s="46">
        <f t="shared" si="11"/>
        <v>553.62</v>
      </c>
      <c r="I783" s="26">
        <f>$C$10*calc!T770*front!K783</f>
        <v>0</v>
      </c>
      <c r="K783" s="48">
        <v>1.0296210780574891E-10</v>
      </c>
    </row>
    <row r="784" spans="1:11" x14ac:dyDescent="0.2">
      <c r="A784" s="49">
        <v>554.07000000000005</v>
      </c>
      <c r="B784" s="16">
        <v>3355.6</v>
      </c>
      <c r="C784" s="16">
        <v>3355.6</v>
      </c>
      <c r="D784" s="16">
        <v>3347.2</v>
      </c>
      <c r="E784" s="16">
        <v>3347.2</v>
      </c>
      <c r="F784" s="16">
        <v>3355.6</v>
      </c>
      <c r="G784" s="47"/>
      <c r="H784" s="46">
        <f t="shared" si="11"/>
        <v>554.07000000000005</v>
      </c>
      <c r="I784" s="26">
        <f>$C$10*calc!T771*front!K784</f>
        <v>0</v>
      </c>
      <c r="K784" s="48">
        <v>1.0286762465673372E-10</v>
      </c>
    </row>
    <row r="785" spans="1:11" x14ac:dyDescent="0.2">
      <c r="A785" s="49">
        <v>554.52</v>
      </c>
      <c r="B785" s="16">
        <v>3356.8</v>
      </c>
      <c r="C785" s="16">
        <v>3356.8</v>
      </c>
      <c r="D785" s="16">
        <v>3372.8</v>
      </c>
      <c r="E785" s="16">
        <v>3372.8</v>
      </c>
      <c r="F785" s="16">
        <v>3356.8</v>
      </c>
      <c r="G785" s="47"/>
      <c r="H785" s="46">
        <f t="shared" si="11"/>
        <v>554.52</v>
      </c>
      <c r="I785" s="26">
        <f>$C$10*calc!T772*front!K785</f>
        <v>3.0422380342378214E-9</v>
      </c>
      <c r="K785" s="48">
        <v>1.0266135294414019E-10</v>
      </c>
    </row>
    <row r="786" spans="1:11" x14ac:dyDescent="0.2">
      <c r="A786" s="49">
        <v>554.97</v>
      </c>
      <c r="B786" s="16">
        <v>3353.4</v>
      </c>
      <c r="C786" s="16">
        <v>3353.4</v>
      </c>
      <c r="D786" s="16">
        <v>3361.4</v>
      </c>
      <c r="E786" s="16">
        <v>3361.4</v>
      </c>
      <c r="F786" s="16">
        <v>3353.4</v>
      </c>
      <c r="G786" s="47"/>
      <c r="H786" s="46">
        <f t="shared" si="11"/>
        <v>554.97</v>
      </c>
      <c r="I786" s="26">
        <f>$C$10*calc!T773*front!K786</f>
        <v>0</v>
      </c>
      <c r="K786" s="48">
        <v>1.0252006299840268E-10</v>
      </c>
    </row>
    <row r="787" spans="1:11" x14ac:dyDescent="0.2">
      <c r="A787" s="49">
        <v>555.42999999999995</v>
      </c>
      <c r="B787" s="16">
        <v>3356</v>
      </c>
      <c r="C787" s="16">
        <v>3356</v>
      </c>
      <c r="D787" s="16">
        <v>3360.4</v>
      </c>
      <c r="E787" s="16">
        <v>3360.4</v>
      </c>
      <c r="F787" s="16">
        <v>3356</v>
      </c>
      <c r="G787" s="47"/>
      <c r="H787" s="46">
        <f t="shared" si="11"/>
        <v>555.42999999999995</v>
      </c>
      <c r="I787" s="26">
        <f>$C$10*calc!T774*front!K787</f>
        <v>0</v>
      </c>
      <c r="K787" s="48">
        <v>1.0246058700669938E-10</v>
      </c>
    </row>
    <row r="788" spans="1:11" x14ac:dyDescent="0.2">
      <c r="A788" s="49">
        <v>555.88</v>
      </c>
      <c r="B788" s="16">
        <v>3351</v>
      </c>
      <c r="C788" s="16">
        <v>3351</v>
      </c>
      <c r="D788" s="16">
        <v>3357</v>
      </c>
      <c r="E788" s="16">
        <v>3357</v>
      </c>
      <c r="F788" s="16">
        <v>3351</v>
      </c>
      <c r="G788" s="47"/>
      <c r="H788" s="46">
        <f t="shared" si="11"/>
        <v>555.88</v>
      </c>
      <c r="I788" s="26">
        <f>$C$10*calc!T775*front!K788</f>
        <v>0</v>
      </c>
      <c r="K788" s="48">
        <v>1.0234931767249989E-10</v>
      </c>
    </row>
    <row r="789" spans="1:11" x14ac:dyDescent="0.2">
      <c r="A789" s="49">
        <v>556.33000000000004</v>
      </c>
      <c r="B789" s="16">
        <v>3345.8</v>
      </c>
      <c r="C789" s="16">
        <v>3345.8</v>
      </c>
      <c r="D789" s="16">
        <v>3352.8</v>
      </c>
      <c r="E789" s="16">
        <v>3352.8</v>
      </c>
      <c r="F789" s="16">
        <v>3345.8</v>
      </c>
      <c r="G789" s="47"/>
      <c r="H789" s="46">
        <f t="shared" si="11"/>
        <v>556.33000000000004</v>
      </c>
      <c r="I789" s="26">
        <f>$C$10*calc!T776*front!K789</f>
        <v>0</v>
      </c>
      <c r="K789" s="48">
        <v>1.0224227485221687E-10</v>
      </c>
    </row>
    <row r="790" spans="1:11" x14ac:dyDescent="0.2">
      <c r="A790" s="49">
        <v>556.78</v>
      </c>
      <c r="B790" s="16">
        <v>3331.6</v>
      </c>
      <c r="C790" s="16">
        <v>3331.6</v>
      </c>
      <c r="D790" s="16">
        <v>3344.6</v>
      </c>
      <c r="E790" s="16">
        <v>3344.6</v>
      </c>
      <c r="F790" s="16">
        <v>3331.6</v>
      </c>
      <c r="G790" s="47"/>
      <c r="H790" s="46">
        <f t="shared" si="11"/>
        <v>556.78</v>
      </c>
      <c r="I790" s="26">
        <f>$C$10*calc!T777*front!K790</f>
        <v>1.6112269997497035E-9</v>
      </c>
      <c r="K790" s="48">
        <v>1.0241998682585582E-10</v>
      </c>
    </row>
    <row r="791" spans="1:11" x14ac:dyDescent="0.2">
      <c r="A791" s="49">
        <v>557.24</v>
      </c>
      <c r="B791" s="16">
        <v>3392.8</v>
      </c>
      <c r="C791" s="16">
        <v>3392.8</v>
      </c>
      <c r="D791" s="16">
        <v>3407.2</v>
      </c>
      <c r="E791" s="16">
        <v>3407.2</v>
      </c>
      <c r="F791" s="16">
        <v>3392.8</v>
      </c>
      <c r="G791" s="47"/>
      <c r="H791" s="46">
        <f t="shared" si="11"/>
        <v>557.24</v>
      </c>
      <c r="I791" s="26">
        <f>$C$10*calc!T778*front!K791</f>
        <v>2.2536404526114024E-9</v>
      </c>
      <c r="K791" s="48">
        <v>1.0208982676470361E-10</v>
      </c>
    </row>
    <row r="792" spans="1:11" x14ac:dyDescent="0.2">
      <c r="A792" s="49">
        <v>557.69000000000005</v>
      </c>
      <c r="B792" s="16">
        <v>3330.8</v>
      </c>
      <c r="C792" s="16">
        <v>3330.8</v>
      </c>
      <c r="D792" s="16">
        <v>3352</v>
      </c>
      <c r="E792" s="16">
        <v>3352</v>
      </c>
      <c r="F792" s="16">
        <v>3330.8</v>
      </c>
      <c r="G792" s="47"/>
      <c r="H792" s="46">
        <f t="shared" ref="H792:H855" si="12">A792</f>
        <v>557.69000000000005</v>
      </c>
      <c r="I792" s="26">
        <f>$C$10*calc!T779*front!K792</f>
        <v>5.4091487250774991E-9</v>
      </c>
      <c r="K792" s="48">
        <v>1.0194348683516187E-10</v>
      </c>
    </row>
    <row r="793" spans="1:11" x14ac:dyDescent="0.2">
      <c r="A793" s="49">
        <v>558.14</v>
      </c>
      <c r="B793" s="16">
        <v>3324</v>
      </c>
      <c r="C793" s="16">
        <v>3324</v>
      </c>
      <c r="D793" s="16">
        <v>3334.8</v>
      </c>
      <c r="E793" s="16">
        <v>3334.8</v>
      </c>
      <c r="F793" s="16">
        <v>3324</v>
      </c>
      <c r="G793" s="47"/>
      <c r="H793" s="46">
        <f t="shared" si="12"/>
        <v>558.14</v>
      </c>
      <c r="I793" s="26">
        <f>$C$10*calc!T780*front!K793</f>
        <v>5.6608305629951722E-10</v>
      </c>
      <c r="K793" s="48">
        <v>1.018585373714571E-10</v>
      </c>
    </row>
    <row r="794" spans="1:11" x14ac:dyDescent="0.2">
      <c r="A794" s="49">
        <v>558.59</v>
      </c>
      <c r="B794" s="16">
        <v>3351.6</v>
      </c>
      <c r="C794" s="16">
        <v>3351.6</v>
      </c>
      <c r="D794" s="16">
        <v>3369.4</v>
      </c>
      <c r="E794" s="16">
        <v>3369.4</v>
      </c>
      <c r="F794" s="16">
        <v>3351.6</v>
      </c>
      <c r="G794" s="47"/>
      <c r="H794" s="46">
        <f t="shared" si="12"/>
        <v>558.59</v>
      </c>
      <c r="I794" s="26">
        <f>$C$10*calc!T781*front!K794</f>
        <v>3.8133986228568131E-9</v>
      </c>
      <c r="K794" s="48">
        <v>1.0181428585698361E-10</v>
      </c>
    </row>
    <row r="795" spans="1:11" x14ac:dyDescent="0.2">
      <c r="A795" s="49">
        <v>559.04</v>
      </c>
      <c r="B795" s="16">
        <v>3336.4</v>
      </c>
      <c r="C795" s="16">
        <v>3336.4</v>
      </c>
      <c r="D795" s="16">
        <v>3358.4</v>
      </c>
      <c r="E795" s="16">
        <v>3358.4</v>
      </c>
      <c r="F795" s="16">
        <v>3336.4</v>
      </c>
      <c r="G795" s="47"/>
      <c r="H795" s="46">
        <f t="shared" si="12"/>
        <v>559.04</v>
      </c>
      <c r="I795" s="26">
        <f>$C$10*calc!T782*front!K795</f>
        <v>5.755809369167813E-9</v>
      </c>
      <c r="K795" s="48">
        <v>1.0174036776161951E-10</v>
      </c>
    </row>
    <row r="796" spans="1:11" x14ac:dyDescent="0.2">
      <c r="A796" s="49">
        <v>559.5</v>
      </c>
      <c r="B796" s="16">
        <v>3393.2</v>
      </c>
      <c r="C796" s="16">
        <v>3393.2</v>
      </c>
      <c r="D796" s="16">
        <v>3404.8</v>
      </c>
      <c r="E796" s="16">
        <v>3404.8</v>
      </c>
      <c r="F796" s="16">
        <v>3393.2</v>
      </c>
      <c r="G796" s="47"/>
      <c r="H796" s="46">
        <f t="shared" si="12"/>
        <v>559.5</v>
      </c>
      <c r="I796" s="26">
        <f>$C$10*calc!T783*front!K796</f>
        <v>9.2084451579507458E-10</v>
      </c>
      <c r="K796" s="48">
        <v>1.0154805081583898E-10</v>
      </c>
    </row>
    <row r="797" spans="1:11" x14ac:dyDescent="0.2">
      <c r="A797" s="49">
        <v>559.95000000000005</v>
      </c>
      <c r="B797" s="16">
        <v>3349</v>
      </c>
      <c r="C797" s="16">
        <v>3349</v>
      </c>
      <c r="D797" s="16">
        <v>3360</v>
      </c>
      <c r="E797" s="16">
        <v>3360</v>
      </c>
      <c r="F797" s="16">
        <v>3349</v>
      </c>
      <c r="G797" s="47"/>
      <c r="H797" s="46">
        <f t="shared" si="12"/>
        <v>559.95000000000005</v>
      </c>
      <c r="I797" s="26">
        <f>$C$10*calc!T784*front!K797</f>
        <v>6.3779834409798248E-10</v>
      </c>
      <c r="K797" s="48">
        <v>1.0151895143036218E-10</v>
      </c>
    </row>
    <row r="798" spans="1:11" x14ac:dyDescent="0.2">
      <c r="A798" s="49">
        <v>560.4</v>
      </c>
      <c r="B798" s="16">
        <v>3333.8</v>
      </c>
      <c r="C798" s="16">
        <v>3333.8</v>
      </c>
      <c r="D798" s="16">
        <v>3341.4</v>
      </c>
      <c r="E798" s="16">
        <v>3341.4</v>
      </c>
      <c r="F798" s="16">
        <v>3333.8</v>
      </c>
      <c r="G798" s="47"/>
      <c r="H798" s="46">
        <f t="shared" si="12"/>
        <v>560.4</v>
      </c>
      <c r="I798" s="26">
        <f>$C$10*calc!T785*front!K798</f>
        <v>0</v>
      </c>
      <c r="K798" s="48">
        <v>1.0123716083971066E-10</v>
      </c>
    </row>
    <row r="799" spans="1:11" x14ac:dyDescent="0.2">
      <c r="A799" s="49">
        <v>560.85</v>
      </c>
      <c r="B799" s="16">
        <v>3359.2</v>
      </c>
      <c r="C799" s="16">
        <v>3359.2</v>
      </c>
      <c r="D799" s="16">
        <v>3369.6</v>
      </c>
      <c r="E799" s="16">
        <v>3369.6</v>
      </c>
      <c r="F799" s="16">
        <v>3359.2</v>
      </c>
      <c r="G799" s="47"/>
      <c r="H799" s="46">
        <f t="shared" si="12"/>
        <v>560.85</v>
      </c>
      <c r="I799" s="26">
        <f>$C$10*calc!T786*front!K799</f>
        <v>3.4859794846271609E-10</v>
      </c>
      <c r="K799" s="48">
        <v>1.0111493621044295E-10</v>
      </c>
    </row>
    <row r="800" spans="1:11" x14ac:dyDescent="0.2">
      <c r="A800" s="49">
        <v>561.29999999999995</v>
      </c>
      <c r="B800" s="16">
        <v>3338</v>
      </c>
      <c r="C800" s="16">
        <v>3338</v>
      </c>
      <c r="D800" s="16">
        <v>3347</v>
      </c>
      <c r="E800" s="16">
        <v>3347</v>
      </c>
      <c r="F800" s="16">
        <v>3338</v>
      </c>
      <c r="G800" s="47"/>
      <c r="H800" s="46">
        <f t="shared" si="12"/>
        <v>561.29999999999995</v>
      </c>
      <c r="I800" s="26">
        <f>$C$10*calc!T787*front!K800</f>
        <v>0</v>
      </c>
      <c r="K800" s="48">
        <v>1.0109487113809673E-10</v>
      </c>
    </row>
    <row r="801" spans="1:11" x14ac:dyDescent="0.2">
      <c r="A801" s="49">
        <v>561.76</v>
      </c>
      <c r="B801" s="16">
        <v>3332</v>
      </c>
      <c r="C801" s="16">
        <v>3332</v>
      </c>
      <c r="D801" s="16">
        <v>3341.6</v>
      </c>
      <c r="E801" s="16">
        <v>3341.6</v>
      </c>
      <c r="F801" s="16">
        <v>3332</v>
      </c>
      <c r="G801" s="47"/>
      <c r="H801" s="46">
        <f t="shared" si="12"/>
        <v>561.76</v>
      </c>
      <c r="I801" s="26">
        <f>$C$10*calc!T788*front!K801</f>
        <v>0</v>
      </c>
      <c r="K801" s="48">
        <v>1.0109471631117775E-10</v>
      </c>
    </row>
    <row r="802" spans="1:11" x14ac:dyDescent="0.2">
      <c r="A802" s="49">
        <v>562.21</v>
      </c>
      <c r="B802" s="16">
        <v>3355.4</v>
      </c>
      <c r="C802" s="16">
        <v>3355.4</v>
      </c>
      <c r="D802" s="16">
        <v>3373</v>
      </c>
      <c r="E802" s="16">
        <v>3373</v>
      </c>
      <c r="F802" s="16">
        <v>3355.4</v>
      </c>
      <c r="G802" s="47"/>
      <c r="H802" s="46">
        <f t="shared" si="12"/>
        <v>562.21</v>
      </c>
      <c r="I802" s="26">
        <f>$C$10*calc!T789*front!K802</f>
        <v>3.6499261106369868E-9</v>
      </c>
      <c r="K802" s="48">
        <v>1.0096288743492384E-10</v>
      </c>
    </row>
    <row r="803" spans="1:11" x14ac:dyDescent="0.2">
      <c r="A803" s="49">
        <v>562.66</v>
      </c>
      <c r="B803" s="16">
        <v>3352.6</v>
      </c>
      <c r="C803" s="16">
        <v>3352.6</v>
      </c>
      <c r="D803" s="16">
        <v>3362</v>
      </c>
      <c r="E803" s="16">
        <v>3362</v>
      </c>
      <c r="F803" s="16">
        <v>3352.6</v>
      </c>
      <c r="G803" s="47"/>
      <c r="H803" s="46">
        <f t="shared" si="12"/>
        <v>562.66</v>
      </c>
      <c r="I803" s="26">
        <f>$C$10*calc!T790*front!K803</f>
        <v>0</v>
      </c>
      <c r="K803" s="48">
        <v>1.0096535478457866E-10</v>
      </c>
    </row>
    <row r="804" spans="1:11" x14ac:dyDescent="0.2">
      <c r="A804" s="49">
        <v>563.11</v>
      </c>
      <c r="B804" s="16">
        <v>3381</v>
      </c>
      <c r="C804" s="16">
        <v>3381</v>
      </c>
      <c r="D804" s="16">
        <v>3393.6</v>
      </c>
      <c r="E804" s="16">
        <v>3393.6</v>
      </c>
      <c r="F804" s="16">
        <v>3381</v>
      </c>
      <c r="G804" s="47"/>
      <c r="H804" s="46">
        <f t="shared" si="12"/>
        <v>563.11</v>
      </c>
      <c r="I804" s="26">
        <f>$C$10*calc!T791*front!K804</f>
        <v>1.3333032651496758E-9</v>
      </c>
      <c r="K804" s="48">
        <v>1.0076961928406324E-10</v>
      </c>
    </row>
    <row r="805" spans="1:11" x14ac:dyDescent="0.2">
      <c r="A805" s="49">
        <v>563.55999999999995</v>
      </c>
      <c r="B805" s="16">
        <v>3348.6</v>
      </c>
      <c r="C805" s="16">
        <v>3348.6</v>
      </c>
      <c r="D805" s="16">
        <v>3358</v>
      </c>
      <c r="E805" s="16">
        <v>3358</v>
      </c>
      <c r="F805" s="16">
        <v>3348.6</v>
      </c>
      <c r="G805" s="47"/>
      <c r="H805" s="46">
        <f t="shared" si="12"/>
        <v>563.55999999999995</v>
      </c>
      <c r="I805" s="26">
        <f>$C$10*calc!T792*front!K805</f>
        <v>0</v>
      </c>
      <c r="K805" s="48">
        <v>1.0054486840593297E-10</v>
      </c>
    </row>
    <row r="806" spans="1:11" x14ac:dyDescent="0.2">
      <c r="A806" s="49">
        <v>564.01</v>
      </c>
      <c r="B806" s="16">
        <v>3385.2</v>
      </c>
      <c r="C806" s="16">
        <v>3385.2</v>
      </c>
      <c r="D806" s="16">
        <v>3382.2</v>
      </c>
      <c r="E806" s="16">
        <v>3382.2</v>
      </c>
      <c r="F806" s="16">
        <v>3385.2</v>
      </c>
      <c r="G806" s="47"/>
      <c r="H806" s="46">
        <f t="shared" si="12"/>
        <v>564.01</v>
      </c>
      <c r="I806" s="26">
        <f>$C$10*calc!T793*front!K806</f>
        <v>0</v>
      </c>
      <c r="K806" s="48">
        <v>1.0050643314955759E-10</v>
      </c>
    </row>
    <row r="807" spans="1:11" x14ac:dyDescent="0.2">
      <c r="A807" s="49">
        <v>564.47</v>
      </c>
      <c r="B807" s="16">
        <v>3317.4</v>
      </c>
      <c r="C807" s="16">
        <v>3317.4</v>
      </c>
      <c r="D807" s="16">
        <v>3322.2</v>
      </c>
      <c r="E807" s="16">
        <v>3322.2</v>
      </c>
      <c r="F807" s="16">
        <v>3317.4</v>
      </c>
      <c r="G807" s="47"/>
      <c r="H807" s="46">
        <f t="shared" si="12"/>
        <v>564.47</v>
      </c>
      <c r="I807" s="26">
        <f>$C$10*calc!T794*front!K807</f>
        <v>0</v>
      </c>
      <c r="K807" s="48">
        <v>1.0040472500928427E-10</v>
      </c>
    </row>
    <row r="808" spans="1:11" x14ac:dyDescent="0.2">
      <c r="A808" s="49">
        <v>564.91999999999996</v>
      </c>
      <c r="B808" s="16">
        <v>3359.6</v>
      </c>
      <c r="C808" s="16">
        <v>3359.6</v>
      </c>
      <c r="D808" s="16">
        <v>3368.2</v>
      </c>
      <c r="E808" s="16">
        <v>3368.2</v>
      </c>
      <c r="F808" s="16">
        <v>3359.6</v>
      </c>
      <c r="G808" s="47"/>
      <c r="H808" s="46">
        <f t="shared" si="12"/>
        <v>564.91999999999996</v>
      </c>
      <c r="I808" s="26">
        <f>$C$10*calc!T795*front!K808</f>
        <v>0</v>
      </c>
      <c r="K808" s="48">
        <v>1.003335152577957E-10</v>
      </c>
    </row>
    <row r="809" spans="1:11" x14ac:dyDescent="0.2">
      <c r="A809" s="49">
        <v>565.37</v>
      </c>
      <c r="B809" s="16">
        <v>3414.2</v>
      </c>
      <c r="C809" s="16">
        <v>3414.2</v>
      </c>
      <c r="D809" s="16">
        <v>3409.8</v>
      </c>
      <c r="E809" s="16">
        <v>3409.8</v>
      </c>
      <c r="F809" s="16">
        <v>3414.2</v>
      </c>
      <c r="G809" s="47"/>
      <c r="H809" s="46">
        <f t="shared" si="12"/>
        <v>565.37</v>
      </c>
      <c r="I809" s="26">
        <f>$C$10*calc!T796*front!K809</f>
        <v>0</v>
      </c>
      <c r="K809" s="48">
        <v>1.0030811558346101E-10</v>
      </c>
    </row>
    <row r="810" spans="1:11" x14ac:dyDescent="0.2">
      <c r="A810" s="49">
        <v>565.82000000000005</v>
      </c>
      <c r="B810" s="16">
        <v>3337</v>
      </c>
      <c r="C810" s="16">
        <v>3337</v>
      </c>
      <c r="D810" s="16">
        <v>3355.8</v>
      </c>
      <c r="E810" s="16">
        <v>3355.8</v>
      </c>
      <c r="F810" s="16">
        <v>3337</v>
      </c>
      <c r="G810" s="47"/>
      <c r="H810" s="46">
        <f t="shared" si="12"/>
        <v>565.82000000000005</v>
      </c>
      <c r="I810" s="26">
        <f>$C$10*calc!T797*front!K810</f>
        <v>4.1296477497984738E-9</v>
      </c>
      <c r="K810" s="48">
        <v>1.0025172812447205E-10</v>
      </c>
    </row>
    <row r="811" spans="1:11" x14ac:dyDescent="0.2">
      <c r="A811" s="49">
        <v>566.27</v>
      </c>
      <c r="B811" s="16">
        <v>3343.8</v>
      </c>
      <c r="C811" s="16">
        <v>3343.8</v>
      </c>
      <c r="D811" s="16">
        <v>3366</v>
      </c>
      <c r="E811" s="16">
        <v>3366</v>
      </c>
      <c r="F811" s="16">
        <v>3343.8</v>
      </c>
      <c r="G811" s="47"/>
      <c r="H811" s="46">
        <f t="shared" si="12"/>
        <v>566.27</v>
      </c>
      <c r="I811" s="26">
        <f>$C$10*calc!T798*front!K811</f>
        <v>5.6696381276392063E-9</v>
      </c>
      <c r="K811" s="48">
        <v>1.0008181599015754E-10</v>
      </c>
    </row>
    <row r="812" spans="1:11" x14ac:dyDescent="0.2">
      <c r="A812" s="49">
        <v>566.72</v>
      </c>
      <c r="B812" s="16">
        <v>3328.6</v>
      </c>
      <c r="C812" s="16">
        <v>3328.6</v>
      </c>
      <c r="D812" s="16">
        <v>3336.2</v>
      </c>
      <c r="E812" s="16">
        <v>3336.2</v>
      </c>
      <c r="F812" s="16">
        <v>3328.6</v>
      </c>
      <c r="G812" s="47"/>
      <c r="H812" s="46">
        <f t="shared" si="12"/>
        <v>566.72</v>
      </c>
      <c r="I812" s="26">
        <f>$C$10*calc!T799*front!K812</f>
        <v>0</v>
      </c>
      <c r="K812" s="48">
        <v>9.9831370090544155E-11</v>
      </c>
    </row>
    <row r="813" spans="1:11" x14ac:dyDescent="0.2">
      <c r="A813" s="49">
        <v>567.17999999999995</v>
      </c>
      <c r="B813" s="16">
        <v>3330.8</v>
      </c>
      <c r="C813" s="16">
        <v>3330.8</v>
      </c>
      <c r="D813" s="16">
        <v>3336.4</v>
      </c>
      <c r="E813" s="16">
        <v>3336.4</v>
      </c>
      <c r="F813" s="16">
        <v>3330.8</v>
      </c>
      <c r="G813" s="47"/>
      <c r="H813" s="46">
        <f t="shared" si="12"/>
        <v>567.17999999999995</v>
      </c>
      <c r="I813" s="26">
        <f>$C$10*calc!T800*front!K813</f>
        <v>0</v>
      </c>
      <c r="K813" s="48">
        <v>9.9839346485669078E-11</v>
      </c>
    </row>
    <row r="814" spans="1:11" x14ac:dyDescent="0.2">
      <c r="A814" s="49">
        <v>567.63</v>
      </c>
      <c r="B814" s="16">
        <v>3327.4</v>
      </c>
      <c r="C814" s="16">
        <v>3327.4</v>
      </c>
      <c r="D814" s="16">
        <v>3339.6</v>
      </c>
      <c r="E814" s="16">
        <v>3339.6</v>
      </c>
      <c r="F814" s="16">
        <v>3327.4</v>
      </c>
      <c r="G814" s="47"/>
      <c r="H814" s="46">
        <f t="shared" si="12"/>
        <v>567.63</v>
      </c>
      <c r="I814" s="26">
        <f>$C$10*calc!T801*front!K814</f>
        <v>1.0816005634356792E-9</v>
      </c>
      <c r="K814" s="48">
        <v>9.9785971664745391E-11</v>
      </c>
    </row>
    <row r="815" spans="1:11" x14ac:dyDescent="0.2">
      <c r="A815" s="49">
        <v>568.08000000000004</v>
      </c>
      <c r="B815" s="16">
        <v>3350.2</v>
      </c>
      <c r="C815" s="16">
        <v>3350.2</v>
      </c>
      <c r="D815" s="16">
        <v>3363.4</v>
      </c>
      <c r="E815" s="16">
        <v>3363.4</v>
      </c>
      <c r="F815" s="16">
        <v>3350.2</v>
      </c>
      <c r="G815" s="47"/>
      <c r="H815" s="46">
        <f t="shared" si="12"/>
        <v>568.08000000000004</v>
      </c>
      <c r="I815" s="26">
        <f>$C$10*calc!T802*front!K815</f>
        <v>1.5293224957535705E-9</v>
      </c>
      <c r="K815" s="48">
        <v>9.968398769638019E-11</v>
      </c>
    </row>
    <row r="816" spans="1:11" x14ac:dyDescent="0.2">
      <c r="A816" s="49">
        <v>568.53</v>
      </c>
      <c r="B816" s="16">
        <v>3348.2</v>
      </c>
      <c r="C816" s="16">
        <v>3348.2</v>
      </c>
      <c r="D816" s="16">
        <v>3350.4</v>
      </c>
      <c r="E816" s="16">
        <v>3350.4</v>
      </c>
      <c r="F816" s="16">
        <v>3348.2</v>
      </c>
      <c r="G816" s="47"/>
      <c r="H816" s="46">
        <f t="shared" si="12"/>
        <v>568.53</v>
      </c>
      <c r="I816" s="26">
        <f>$C$10*calc!T803*front!K816</f>
        <v>0</v>
      </c>
      <c r="K816" s="48">
        <v>9.9546445965754088E-11</v>
      </c>
    </row>
    <row r="817" spans="1:11" x14ac:dyDescent="0.2">
      <c r="A817" s="49">
        <v>568.98</v>
      </c>
      <c r="B817" s="16">
        <v>3346.2</v>
      </c>
      <c r="C817" s="16">
        <v>3346.2</v>
      </c>
      <c r="D817" s="16">
        <v>3354</v>
      </c>
      <c r="E817" s="16">
        <v>3354</v>
      </c>
      <c r="F817" s="16">
        <v>3346.2</v>
      </c>
      <c r="G817" s="47"/>
      <c r="H817" s="46">
        <f t="shared" si="12"/>
        <v>568.98</v>
      </c>
      <c r="I817" s="26">
        <f>$C$10*calc!T804*front!K817</f>
        <v>0</v>
      </c>
      <c r="K817" s="48">
        <v>9.9483164445663956E-11</v>
      </c>
    </row>
    <row r="818" spans="1:11" x14ac:dyDescent="0.2">
      <c r="A818" s="49">
        <v>569.42999999999995</v>
      </c>
      <c r="B818" s="16">
        <v>3336.6</v>
      </c>
      <c r="C818" s="16">
        <v>3336.6</v>
      </c>
      <c r="D818" s="16">
        <v>3350</v>
      </c>
      <c r="E818" s="16">
        <v>3350</v>
      </c>
      <c r="F818" s="16">
        <v>3336.6</v>
      </c>
      <c r="G818" s="47"/>
      <c r="H818" s="46">
        <f t="shared" si="12"/>
        <v>569.42999999999995</v>
      </c>
      <c r="I818" s="26">
        <f>$C$10*calc!T805*front!K818</f>
        <v>1.595810461224374E-9</v>
      </c>
      <c r="K818" s="48">
        <v>9.9321996642698826E-11</v>
      </c>
    </row>
    <row r="819" spans="1:11" x14ac:dyDescent="0.2">
      <c r="A819" s="49">
        <v>569.88</v>
      </c>
      <c r="B819" s="16">
        <v>3338</v>
      </c>
      <c r="C819" s="16">
        <v>3338</v>
      </c>
      <c r="D819" s="16">
        <v>3346.2</v>
      </c>
      <c r="E819" s="16">
        <v>3346.2</v>
      </c>
      <c r="F819" s="16">
        <v>3338</v>
      </c>
      <c r="G819" s="47"/>
      <c r="H819" s="46">
        <f t="shared" si="12"/>
        <v>569.88</v>
      </c>
      <c r="I819" s="26">
        <f>$C$10*calc!T806*front!K819</f>
        <v>0</v>
      </c>
      <c r="K819" s="48">
        <v>9.9349623532648797E-11</v>
      </c>
    </row>
    <row r="820" spans="1:11" x14ac:dyDescent="0.2">
      <c r="A820" s="49">
        <v>570.34</v>
      </c>
      <c r="B820" s="16">
        <v>3358.2</v>
      </c>
      <c r="C820" s="16">
        <v>3358.2</v>
      </c>
      <c r="D820" s="16">
        <v>3344.6</v>
      </c>
      <c r="E820" s="16">
        <v>3344.6</v>
      </c>
      <c r="F820" s="16">
        <v>3358.2</v>
      </c>
      <c r="G820" s="47"/>
      <c r="H820" s="46">
        <f t="shared" si="12"/>
        <v>570.34</v>
      </c>
      <c r="I820" s="26">
        <f>$C$10*calc!T807*front!K820</f>
        <v>0</v>
      </c>
      <c r="K820" s="48">
        <v>9.9190531009115296E-11</v>
      </c>
    </row>
    <row r="821" spans="1:11" x14ac:dyDescent="0.2">
      <c r="A821" s="49">
        <v>570.79</v>
      </c>
      <c r="B821" s="16">
        <v>3373.8</v>
      </c>
      <c r="C821" s="16">
        <v>3373.8</v>
      </c>
      <c r="D821" s="16">
        <v>3386.2</v>
      </c>
      <c r="E821" s="16">
        <v>3386.2</v>
      </c>
      <c r="F821" s="16">
        <v>3373.8</v>
      </c>
      <c r="G821" s="47"/>
      <c r="H821" s="46">
        <f t="shared" si="12"/>
        <v>570.79</v>
      </c>
      <c r="I821" s="26">
        <f>$C$10*calc!T808*front!K821</f>
        <v>1.1215780316223188E-9</v>
      </c>
      <c r="K821" s="48">
        <v>9.9192674280952801E-11</v>
      </c>
    </row>
    <row r="822" spans="1:11" x14ac:dyDescent="0.2">
      <c r="A822" s="49">
        <v>571.24</v>
      </c>
      <c r="B822" s="16">
        <v>3331.8</v>
      </c>
      <c r="C822" s="16">
        <v>3331.8</v>
      </c>
      <c r="D822" s="16">
        <v>3337.2</v>
      </c>
      <c r="E822" s="16">
        <v>3337.2</v>
      </c>
      <c r="F822" s="16">
        <v>3331.8</v>
      </c>
      <c r="G822" s="47"/>
      <c r="H822" s="46">
        <f t="shared" si="12"/>
        <v>571.24</v>
      </c>
      <c r="I822" s="26">
        <f>$C$10*calc!T809*front!K822</f>
        <v>0</v>
      </c>
      <c r="K822" s="48">
        <v>9.9138116620419313E-11</v>
      </c>
    </row>
    <row r="823" spans="1:11" x14ac:dyDescent="0.2">
      <c r="A823" s="49">
        <v>571.69000000000005</v>
      </c>
      <c r="B823" s="16">
        <v>3354.6</v>
      </c>
      <c r="C823" s="16">
        <v>3354.6</v>
      </c>
      <c r="D823" s="16">
        <v>3360</v>
      </c>
      <c r="E823" s="16">
        <v>3360</v>
      </c>
      <c r="F823" s="16">
        <v>3354.6</v>
      </c>
      <c r="G823" s="47"/>
      <c r="H823" s="46">
        <f t="shared" si="12"/>
        <v>571.69000000000005</v>
      </c>
      <c r="I823" s="26">
        <f>$C$10*calc!T810*front!K823</f>
        <v>0</v>
      </c>
      <c r="K823" s="48">
        <v>9.900951101050072E-11</v>
      </c>
    </row>
    <row r="824" spans="1:11" x14ac:dyDescent="0.2">
      <c r="A824" s="49">
        <v>572.14</v>
      </c>
      <c r="B824" s="16">
        <v>3337.6</v>
      </c>
      <c r="C824" s="16">
        <v>3337.6</v>
      </c>
      <c r="D824" s="16">
        <v>3355.2</v>
      </c>
      <c r="E824" s="16">
        <v>3355.2</v>
      </c>
      <c r="F824" s="16">
        <v>3337.6</v>
      </c>
      <c r="G824" s="47"/>
      <c r="H824" s="46">
        <f t="shared" si="12"/>
        <v>572.14</v>
      </c>
      <c r="I824" s="26">
        <f>$C$10*calc!T811*front!K824</f>
        <v>3.441609513333093E-9</v>
      </c>
      <c r="K824" s="48">
        <v>9.8805471680377517E-11</v>
      </c>
    </row>
    <row r="825" spans="1:11" x14ac:dyDescent="0.2">
      <c r="A825" s="49">
        <v>572.59</v>
      </c>
      <c r="B825" s="16">
        <v>3336.6</v>
      </c>
      <c r="C825" s="16">
        <v>3336.6</v>
      </c>
      <c r="D825" s="16">
        <v>3354</v>
      </c>
      <c r="E825" s="16">
        <v>3354</v>
      </c>
      <c r="F825" s="16">
        <v>3336.6</v>
      </c>
      <c r="G825" s="47"/>
      <c r="H825" s="46">
        <f t="shared" si="12"/>
        <v>572.59</v>
      </c>
      <c r="I825" s="26">
        <f>$C$10*calc!T812*front!K825</f>
        <v>3.3404146830289491E-9</v>
      </c>
      <c r="K825" s="48">
        <v>9.8683468699484361E-11</v>
      </c>
    </row>
    <row r="826" spans="1:11" x14ac:dyDescent="0.2">
      <c r="A826" s="49">
        <v>573.04</v>
      </c>
      <c r="B826" s="16">
        <v>3346</v>
      </c>
      <c r="C826" s="16">
        <v>3346</v>
      </c>
      <c r="D826" s="16">
        <v>3362.6</v>
      </c>
      <c r="E826" s="16">
        <v>3362.6</v>
      </c>
      <c r="F826" s="16">
        <v>3346</v>
      </c>
      <c r="G826" s="47"/>
      <c r="H826" s="46">
        <f t="shared" si="12"/>
        <v>573.04</v>
      </c>
      <c r="I826" s="26">
        <f>$C$10*calc!T813*front!K826</f>
        <v>2.974114073801698E-9</v>
      </c>
      <c r="K826" s="48">
        <v>9.8714092179584993E-11</v>
      </c>
    </row>
    <row r="827" spans="1:11" x14ac:dyDescent="0.2">
      <c r="A827" s="49">
        <v>573.49</v>
      </c>
      <c r="B827" s="16">
        <v>3376</v>
      </c>
      <c r="C827" s="16">
        <v>3376</v>
      </c>
      <c r="D827" s="16">
        <v>3375.2</v>
      </c>
      <c r="E827" s="16">
        <v>3375.2</v>
      </c>
      <c r="F827" s="16">
        <v>3376</v>
      </c>
      <c r="G827" s="47"/>
      <c r="H827" s="46">
        <f t="shared" si="12"/>
        <v>573.49</v>
      </c>
      <c r="I827" s="26">
        <f>$C$10*calc!T814*front!K827</f>
        <v>0</v>
      </c>
      <c r="K827" s="48">
        <v>9.8522616695820917E-11</v>
      </c>
    </row>
    <row r="828" spans="1:11" x14ac:dyDescent="0.2">
      <c r="A828" s="49">
        <v>573.94000000000005</v>
      </c>
      <c r="B828" s="16">
        <v>3337.8</v>
      </c>
      <c r="C828" s="16">
        <v>3337.8</v>
      </c>
      <c r="D828" s="16">
        <v>3354.4</v>
      </c>
      <c r="E828" s="16">
        <v>3354.4</v>
      </c>
      <c r="F828" s="16">
        <v>3337.8</v>
      </c>
      <c r="G828" s="47"/>
      <c r="H828" s="46">
        <f t="shared" si="12"/>
        <v>573.94000000000005</v>
      </c>
      <c r="I828" s="26">
        <f>$C$10*calc!T815*front!K828</f>
        <v>2.9498630898870455E-9</v>
      </c>
      <c r="K828" s="48">
        <v>9.8379991463436238E-11</v>
      </c>
    </row>
    <row r="829" spans="1:11" x14ac:dyDescent="0.2">
      <c r="A829" s="49">
        <v>574.4</v>
      </c>
      <c r="B829" s="16">
        <v>3329.6</v>
      </c>
      <c r="C829" s="16">
        <v>3329.6</v>
      </c>
      <c r="D829" s="16">
        <v>3352.6</v>
      </c>
      <c r="E829" s="16">
        <v>3352.6</v>
      </c>
      <c r="F829" s="16">
        <v>3329.6</v>
      </c>
      <c r="G829" s="47"/>
      <c r="H829" s="46">
        <f t="shared" si="12"/>
        <v>574.4</v>
      </c>
      <c r="I829" s="26">
        <f>$C$10*calc!T816*front!K829</f>
        <v>5.8206562327846262E-9</v>
      </c>
      <c r="K829" s="48">
        <v>9.8465601960885011E-11</v>
      </c>
    </row>
    <row r="830" spans="1:11" x14ac:dyDescent="0.2">
      <c r="A830" s="49">
        <v>574.85</v>
      </c>
      <c r="B830" s="16">
        <v>3346.2</v>
      </c>
      <c r="C830" s="16">
        <v>3346.2</v>
      </c>
      <c r="D830" s="16">
        <v>3352.4</v>
      </c>
      <c r="E830" s="16">
        <v>3352.4</v>
      </c>
      <c r="F830" s="16">
        <v>3346.2</v>
      </c>
      <c r="G830" s="47"/>
      <c r="H830" s="46">
        <f t="shared" si="12"/>
        <v>574.85</v>
      </c>
      <c r="I830" s="26">
        <f>$C$10*calc!T817*front!K830</f>
        <v>0</v>
      </c>
      <c r="K830" s="48">
        <v>9.8288696342581117E-11</v>
      </c>
    </row>
    <row r="831" spans="1:11" x14ac:dyDescent="0.2">
      <c r="A831" s="49">
        <v>575.29999999999995</v>
      </c>
      <c r="B831" s="16">
        <v>3373.2</v>
      </c>
      <c r="C831" s="16">
        <v>3373.2</v>
      </c>
      <c r="D831" s="16">
        <v>3388.6</v>
      </c>
      <c r="E831" s="16">
        <v>3388.6</v>
      </c>
      <c r="F831" s="16">
        <v>3373.2</v>
      </c>
      <c r="G831" s="47"/>
      <c r="H831" s="46">
        <f t="shared" si="12"/>
        <v>575.29999999999995</v>
      </c>
      <c r="I831" s="26">
        <f>$C$10*calc!T818*front!K831</f>
        <v>2.3873449034345863E-9</v>
      </c>
      <c r="K831" s="48">
        <v>9.8312469356964292E-11</v>
      </c>
    </row>
    <row r="832" spans="1:11" x14ac:dyDescent="0.2">
      <c r="A832" s="49">
        <v>575.75</v>
      </c>
      <c r="B832" s="16">
        <v>3340.2</v>
      </c>
      <c r="C832" s="16">
        <v>3340.2</v>
      </c>
      <c r="D832" s="16">
        <v>3352</v>
      </c>
      <c r="E832" s="16">
        <v>3352</v>
      </c>
      <c r="F832" s="16">
        <v>3340.2</v>
      </c>
      <c r="G832" s="47"/>
      <c r="H832" s="46">
        <f t="shared" si="12"/>
        <v>575.75</v>
      </c>
      <c r="I832" s="26">
        <f>$C$10*calc!T819*front!K832</f>
        <v>7.6314242636647452E-10</v>
      </c>
      <c r="K832" s="48">
        <v>9.8102990097450868E-11</v>
      </c>
    </row>
    <row r="833" spans="1:11" x14ac:dyDescent="0.2">
      <c r="A833" s="49">
        <v>576.20000000000005</v>
      </c>
      <c r="B833" s="16">
        <v>3347</v>
      </c>
      <c r="C833" s="16">
        <v>3347</v>
      </c>
      <c r="D833" s="16">
        <v>3363.4</v>
      </c>
      <c r="E833" s="16">
        <v>3363.4</v>
      </c>
      <c r="F833" s="16">
        <v>3347</v>
      </c>
      <c r="G833" s="47"/>
      <c r="H833" s="46">
        <f t="shared" si="12"/>
        <v>576.20000000000005</v>
      </c>
      <c r="I833" s="26">
        <f>$C$10*calc!T820*front!K833</f>
        <v>2.8130025511115559E-9</v>
      </c>
      <c r="K833" s="48">
        <v>9.8040238490892105E-11</v>
      </c>
    </row>
    <row r="834" spans="1:11" x14ac:dyDescent="0.2">
      <c r="A834" s="49">
        <v>576.65</v>
      </c>
      <c r="B834" s="16">
        <v>3368.4</v>
      </c>
      <c r="C834" s="16">
        <v>3368.4</v>
      </c>
      <c r="D834" s="16">
        <v>3380.4</v>
      </c>
      <c r="E834" s="16">
        <v>3380.4</v>
      </c>
      <c r="F834" s="16">
        <v>3368.4</v>
      </c>
      <c r="G834" s="47"/>
      <c r="H834" s="46">
        <f t="shared" si="12"/>
        <v>576.65</v>
      </c>
      <c r="I834" s="26">
        <f>$C$10*calc!T821*front!K834</f>
        <v>8.3575609690226673E-10</v>
      </c>
      <c r="K834" s="48">
        <v>9.7915872151539092E-11</v>
      </c>
    </row>
    <row r="835" spans="1:11" x14ac:dyDescent="0.2">
      <c r="A835" s="49">
        <v>577.1</v>
      </c>
      <c r="B835" s="16">
        <v>3346.2</v>
      </c>
      <c r="C835" s="16">
        <v>3346.2</v>
      </c>
      <c r="D835" s="16">
        <v>3355.4</v>
      </c>
      <c r="E835" s="16">
        <v>3355.4</v>
      </c>
      <c r="F835" s="16">
        <v>3346.2</v>
      </c>
      <c r="G835" s="47"/>
      <c r="H835" s="46">
        <f t="shared" si="12"/>
        <v>577.1</v>
      </c>
      <c r="I835" s="26">
        <f>$C$10*calc!T822*front!K835</f>
        <v>0</v>
      </c>
      <c r="K835" s="48">
        <v>9.7838888251655561E-11</v>
      </c>
    </row>
    <row r="836" spans="1:11" x14ac:dyDescent="0.2">
      <c r="A836" s="49">
        <v>577.54999999999995</v>
      </c>
      <c r="B836" s="16">
        <v>3349</v>
      </c>
      <c r="C836" s="16">
        <v>3349</v>
      </c>
      <c r="D836" s="16">
        <v>3346.8</v>
      </c>
      <c r="E836" s="16">
        <v>3346.8</v>
      </c>
      <c r="F836" s="16">
        <v>3349</v>
      </c>
      <c r="G836" s="47"/>
      <c r="H836" s="46">
        <f t="shared" si="12"/>
        <v>577.54999999999995</v>
      </c>
      <c r="I836" s="26">
        <f>$C$10*calc!T823*front!K836</f>
        <v>0</v>
      </c>
      <c r="K836" s="48">
        <v>9.7812502254871426E-11</v>
      </c>
    </row>
    <row r="837" spans="1:11" x14ac:dyDescent="0.2">
      <c r="A837" s="49">
        <v>578</v>
      </c>
      <c r="B837" s="16">
        <v>3374.8</v>
      </c>
      <c r="C837" s="16">
        <v>3374.8</v>
      </c>
      <c r="D837" s="16">
        <v>3383</v>
      </c>
      <c r="E837" s="16">
        <v>3383</v>
      </c>
      <c r="F837" s="16">
        <v>3374.8</v>
      </c>
      <c r="G837" s="47"/>
      <c r="H837" s="46">
        <f t="shared" si="12"/>
        <v>578</v>
      </c>
      <c r="I837" s="26">
        <f>$C$10*calc!T824*front!K837</f>
        <v>0</v>
      </c>
      <c r="K837" s="48">
        <v>9.7682470698193606E-11</v>
      </c>
    </row>
    <row r="838" spans="1:11" x14ac:dyDescent="0.2">
      <c r="A838" s="49">
        <v>578.45000000000005</v>
      </c>
      <c r="B838" s="16">
        <v>3373.2</v>
      </c>
      <c r="C838" s="16">
        <v>3373.2</v>
      </c>
      <c r="D838" s="16">
        <v>3376</v>
      </c>
      <c r="E838" s="16">
        <v>3376</v>
      </c>
      <c r="F838" s="16">
        <v>3373.2</v>
      </c>
      <c r="G838" s="47"/>
      <c r="H838" s="46">
        <f t="shared" si="12"/>
        <v>578.45000000000005</v>
      </c>
      <c r="I838" s="26">
        <f>$C$10*calc!T825*front!K838</f>
        <v>0</v>
      </c>
      <c r="K838" s="48">
        <v>9.773593266077287E-11</v>
      </c>
    </row>
    <row r="839" spans="1:11" x14ac:dyDescent="0.2">
      <c r="A839" s="49">
        <v>578.91</v>
      </c>
      <c r="B839" s="16">
        <v>3355.4</v>
      </c>
      <c r="C839" s="16">
        <v>3355.4</v>
      </c>
      <c r="D839" s="16">
        <v>3358.2</v>
      </c>
      <c r="E839" s="16">
        <v>3358.2</v>
      </c>
      <c r="F839" s="16">
        <v>3355.4</v>
      </c>
      <c r="G839" s="47"/>
      <c r="H839" s="46">
        <f t="shared" si="12"/>
        <v>578.91</v>
      </c>
      <c r="I839" s="26">
        <f>$C$10*calc!T826*front!K839</f>
        <v>0</v>
      </c>
      <c r="K839" s="48">
        <v>9.7575407803216937E-11</v>
      </c>
    </row>
    <row r="840" spans="1:11" x14ac:dyDescent="0.2">
      <c r="A840" s="49">
        <v>579.36</v>
      </c>
      <c r="B840" s="16">
        <v>3355.8</v>
      </c>
      <c r="C840" s="16">
        <v>3355.8</v>
      </c>
      <c r="D840" s="16">
        <v>3360.8</v>
      </c>
      <c r="E840" s="16">
        <v>3360.8</v>
      </c>
      <c r="F840" s="16">
        <v>3355.8</v>
      </c>
      <c r="G840" s="47"/>
      <c r="H840" s="46">
        <f t="shared" si="12"/>
        <v>579.36</v>
      </c>
      <c r="I840" s="26">
        <f>$C$10*calc!T827*front!K840</f>
        <v>0</v>
      </c>
      <c r="K840" s="48">
        <v>9.7419047121618851E-11</v>
      </c>
    </row>
    <row r="841" spans="1:11" x14ac:dyDescent="0.2">
      <c r="A841" s="49">
        <v>579.80999999999995</v>
      </c>
      <c r="B841" s="16">
        <v>3364.6</v>
      </c>
      <c r="C841" s="16">
        <v>3364.6</v>
      </c>
      <c r="D841" s="16">
        <v>3377.4</v>
      </c>
      <c r="E841" s="16">
        <v>3377.4</v>
      </c>
      <c r="F841" s="16">
        <v>3364.6</v>
      </c>
      <c r="G841" s="47"/>
      <c r="H841" s="46">
        <f t="shared" si="12"/>
        <v>579.80999999999995</v>
      </c>
      <c r="I841" s="26">
        <f>$C$10*calc!T828*front!K841</f>
        <v>1.1300338192453045E-9</v>
      </c>
      <c r="K841" s="48">
        <v>9.7396859068952687E-11</v>
      </c>
    </row>
    <row r="842" spans="1:11" x14ac:dyDescent="0.2">
      <c r="A842" s="49">
        <v>580.26</v>
      </c>
      <c r="B842" s="16">
        <v>3331.8</v>
      </c>
      <c r="C842" s="16">
        <v>3331.8</v>
      </c>
      <c r="D842" s="16">
        <v>3339.2</v>
      </c>
      <c r="E842" s="16">
        <v>3339.2</v>
      </c>
      <c r="F842" s="16">
        <v>3331.8</v>
      </c>
      <c r="G842" s="47"/>
      <c r="H842" s="46">
        <f t="shared" si="12"/>
        <v>580.26</v>
      </c>
      <c r="I842" s="26">
        <f>$C$10*calc!T829*front!K842</f>
        <v>0</v>
      </c>
      <c r="K842" s="48">
        <v>9.7255522368288541E-11</v>
      </c>
    </row>
    <row r="843" spans="1:11" x14ac:dyDescent="0.2">
      <c r="A843" s="49">
        <v>580.71</v>
      </c>
      <c r="B843" s="16">
        <v>3330</v>
      </c>
      <c r="C843" s="16">
        <v>3330</v>
      </c>
      <c r="D843" s="16">
        <v>3359.4</v>
      </c>
      <c r="E843" s="16">
        <v>3359.4</v>
      </c>
      <c r="F843" s="16">
        <v>3330</v>
      </c>
      <c r="G843" s="47"/>
      <c r="H843" s="46">
        <f t="shared" si="12"/>
        <v>580.71</v>
      </c>
      <c r="I843" s="26">
        <f>$C$10*calc!T830*front!K843</f>
        <v>8.4798354302504823E-9</v>
      </c>
      <c r="K843" s="48">
        <v>9.7274492260660818E-11</v>
      </c>
    </row>
    <row r="844" spans="1:11" x14ac:dyDescent="0.2">
      <c r="A844" s="49">
        <v>581.16</v>
      </c>
      <c r="B844" s="16">
        <v>3352.8</v>
      </c>
      <c r="C844" s="16">
        <v>3352.8</v>
      </c>
      <c r="D844" s="16">
        <v>3370.2</v>
      </c>
      <c r="E844" s="16">
        <v>3370.2</v>
      </c>
      <c r="F844" s="16">
        <v>3352.8</v>
      </c>
      <c r="G844" s="47"/>
      <c r="H844" s="46">
        <f t="shared" si="12"/>
        <v>581.16</v>
      </c>
      <c r="I844" s="26">
        <f>$C$10*calc!T831*front!K844</f>
        <v>3.142089931986548E-9</v>
      </c>
      <c r="K844" s="48">
        <v>9.719936877236486E-11</v>
      </c>
    </row>
    <row r="845" spans="1:11" x14ac:dyDescent="0.2">
      <c r="A845" s="49">
        <v>581.61</v>
      </c>
      <c r="B845" s="16">
        <v>3384.6</v>
      </c>
      <c r="C845" s="16">
        <v>3384.6</v>
      </c>
      <c r="D845" s="16">
        <v>3391.6</v>
      </c>
      <c r="E845" s="16">
        <v>3391.6</v>
      </c>
      <c r="F845" s="16">
        <v>3384.6</v>
      </c>
      <c r="G845" s="47"/>
      <c r="H845" s="46">
        <f t="shared" si="12"/>
        <v>581.61</v>
      </c>
      <c r="I845" s="26">
        <f>$C$10*calc!T832*front!K845</f>
        <v>0</v>
      </c>
      <c r="K845" s="48">
        <v>9.7203735468100477E-11</v>
      </c>
    </row>
    <row r="846" spans="1:11" x14ac:dyDescent="0.2">
      <c r="A846" s="49">
        <v>582.05999999999995</v>
      </c>
      <c r="B846" s="16">
        <v>3365.2</v>
      </c>
      <c r="C846" s="16">
        <v>3365.2</v>
      </c>
      <c r="D846" s="16">
        <v>3376.8</v>
      </c>
      <c r="E846" s="16">
        <v>3376.8</v>
      </c>
      <c r="F846" s="16">
        <v>3365.2</v>
      </c>
      <c r="G846" s="47"/>
      <c r="H846" s="46">
        <f t="shared" si="12"/>
        <v>582.05999999999995</v>
      </c>
      <c r="I846" s="26">
        <f>$C$10*calc!T833*front!K846</f>
        <v>5.5075871815821935E-10</v>
      </c>
      <c r="K846" s="48">
        <v>9.7041175792458525E-11</v>
      </c>
    </row>
    <row r="847" spans="1:11" x14ac:dyDescent="0.2">
      <c r="A847" s="49">
        <v>582.51</v>
      </c>
      <c r="B847" s="16">
        <v>3325.4</v>
      </c>
      <c r="C847" s="16">
        <v>3325.4</v>
      </c>
      <c r="D847" s="16">
        <v>3334.6</v>
      </c>
      <c r="E847" s="16">
        <v>3334.6</v>
      </c>
      <c r="F847" s="16">
        <v>3325.4</v>
      </c>
      <c r="G847" s="47"/>
      <c r="H847" s="46">
        <f t="shared" si="12"/>
        <v>582.51</v>
      </c>
      <c r="I847" s="26">
        <f>$C$10*calc!T834*front!K847</f>
        <v>0</v>
      </c>
      <c r="K847" s="48">
        <v>9.6944823236892936E-11</v>
      </c>
    </row>
    <row r="848" spans="1:11" x14ac:dyDescent="0.2">
      <c r="A848" s="49">
        <v>582.96</v>
      </c>
      <c r="B848" s="16">
        <v>3373.2</v>
      </c>
      <c r="C848" s="16">
        <v>3373.2</v>
      </c>
      <c r="D848" s="16">
        <v>3359.4</v>
      </c>
      <c r="E848" s="16">
        <v>3359.4</v>
      </c>
      <c r="F848" s="16">
        <v>3373.2</v>
      </c>
      <c r="G848" s="47"/>
      <c r="H848" s="46">
        <f t="shared" si="12"/>
        <v>582.96</v>
      </c>
      <c r="I848" s="26">
        <f>$C$10*calc!T835*front!K848</f>
        <v>0</v>
      </c>
      <c r="K848" s="48">
        <v>9.6852748184756286E-11</v>
      </c>
    </row>
    <row r="849" spans="1:11" x14ac:dyDescent="0.2">
      <c r="A849" s="49">
        <v>583.41</v>
      </c>
      <c r="B849" s="16">
        <v>3315.2</v>
      </c>
      <c r="C849" s="16">
        <v>3315.2</v>
      </c>
      <c r="D849" s="16">
        <v>3324</v>
      </c>
      <c r="E849" s="16">
        <v>3324</v>
      </c>
      <c r="F849" s="16">
        <v>3315.2</v>
      </c>
      <c r="G849" s="47"/>
      <c r="H849" s="46">
        <f t="shared" si="12"/>
        <v>583.41</v>
      </c>
      <c r="I849" s="26">
        <f>$C$10*calc!T836*front!K849</f>
        <v>0</v>
      </c>
      <c r="K849" s="48">
        <v>9.6772887430108533E-11</v>
      </c>
    </row>
    <row r="850" spans="1:11" x14ac:dyDescent="0.2">
      <c r="A850" s="49">
        <v>583.86</v>
      </c>
      <c r="B850" s="16">
        <v>3373</v>
      </c>
      <c r="C850" s="16">
        <v>3373</v>
      </c>
      <c r="D850" s="16">
        <v>3394</v>
      </c>
      <c r="E850" s="16">
        <v>3394</v>
      </c>
      <c r="F850" s="16">
        <v>3373</v>
      </c>
      <c r="G850" s="47"/>
      <c r="H850" s="46">
        <f t="shared" si="12"/>
        <v>583.86</v>
      </c>
      <c r="I850" s="26">
        <f>$C$10*calc!T837*front!K850</f>
        <v>4.6631417600311885E-9</v>
      </c>
      <c r="K850" s="48">
        <v>9.6773131657028343E-11</v>
      </c>
    </row>
    <row r="851" spans="1:11" x14ac:dyDescent="0.2">
      <c r="A851" s="49">
        <v>584.30999999999995</v>
      </c>
      <c r="B851" s="16">
        <v>3344</v>
      </c>
      <c r="C851" s="16">
        <v>3344</v>
      </c>
      <c r="D851" s="16">
        <v>3351.8</v>
      </c>
      <c r="E851" s="16">
        <v>3351.8</v>
      </c>
      <c r="F851" s="16">
        <v>3344</v>
      </c>
      <c r="G851" s="47"/>
      <c r="H851" s="46">
        <f t="shared" si="12"/>
        <v>584.30999999999995</v>
      </c>
      <c r="I851" s="26">
        <f>$C$10*calc!T838*front!K851</f>
        <v>0</v>
      </c>
      <c r="K851" s="48">
        <v>9.6735852827553674E-11</v>
      </c>
    </row>
    <row r="852" spans="1:11" x14ac:dyDescent="0.2">
      <c r="A852" s="49">
        <v>584.76</v>
      </c>
      <c r="B852" s="16">
        <v>3344.4</v>
      </c>
      <c r="C852" s="16">
        <v>3344.4</v>
      </c>
      <c r="D852" s="16">
        <v>3358.6</v>
      </c>
      <c r="E852" s="16">
        <v>3358.6</v>
      </c>
      <c r="F852" s="16">
        <v>3344.4</v>
      </c>
      <c r="G852" s="47"/>
      <c r="H852" s="46">
        <f t="shared" si="12"/>
        <v>584.76</v>
      </c>
      <c r="I852" s="26">
        <f>$C$10*calc!T839*front!K852</f>
        <v>1.637836321627655E-9</v>
      </c>
      <c r="K852" s="48">
        <v>9.658904309548908E-11</v>
      </c>
    </row>
    <row r="853" spans="1:11" x14ac:dyDescent="0.2">
      <c r="A853" s="49">
        <v>585.21</v>
      </c>
      <c r="B853" s="16">
        <v>3325.6</v>
      </c>
      <c r="C853" s="16">
        <v>3325.6</v>
      </c>
      <c r="D853" s="16">
        <v>3348.2</v>
      </c>
      <c r="E853" s="16">
        <v>3348.2</v>
      </c>
      <c r="F853" s="16">
        <v>3325.6</v>
      </c>
      <c r="G853" s="47"/>
      <c r="H853" s="46">
        <f t="shared" si="12"/>
        <v>585.21</v>
      </c>
      <c r="I853" s="26">
        <f>$C$10*calc!T840*front!K853</f>
        <v>5.3335155065075641E-9</v>
      </c>
      <c r="K853" s="48">
        <v>9.6646576140269461E-11</v>
      </c>
    </row>
    <row r="854" spans="1:11" x14ac:dyDescent="0.2">
      <c r="A854" s="49">
        <v>585.66</v>
      </c>
      <c r="B854" s="16">
        <v>3377.8</v>
      </c>
      <c r="C854" s="16">
        <v>3377.8</v>
      </c>
      <c r="D854" s="16">
        <v>3398.4</v>
      </c>
      <c r="E854" s="16">
        <v>3398.4</v>
      </c>
      <c r="F854" s="16">
        <v>3377.8</v>
      </c>
      <c r="G854" s="47"/>
      <c r="H854" s="46">
        <f t="shared" si="12"/>
        <v>585.66</v>
      </c>
      <c r="I854" s="26">
        <f>$C$10*calc!T841*front!K854</f>
        <v>4.440239413671296E-9</v>
      </c>
      <c r="K854" s="48">
        <v>9.6618959216191561E-11</v>
      </c>
    </row>
    <row r="855" spans="1:11" x14ac:dyDescent="0.2">
      <c r="A855" s="49">
        <v>586.11</v>
      </c>
      <c r="B855" s="16">
        <v>3361.2</v>
      </c>
      <c r="C855" s="16">
        <v>3361.2</v>
      </c>
      <c r="D855" s="16">
        <v>3374</v>
      </c>
      <c r="E855" s="16">
        <v>3374</v>
      </c>
      <c r="F855" s="16">
        <v>3361.2</v>
      </c>
      <c r="G855" s="47"/>
      <c r="H855" s="46">
        <f t="shared" si="12"/>
        <v>586.11</v>
      </c>
      <c r="I855" s="26">
        <f>$C$10*calc!T842*front!K855</f>
        <v>9.9148523261071571E-10</v>
      </c>
      <c r="K855" s="48">
        <v>9.6650128286341267E-11</v>
      </c>
    </row>
    <row r="856" spans="1:11" x14ac:dyDescent="0.2">
      <c r="A856" s="49">
        <v>586.55999999999995</v>
      </c>
      <c r="B856" s="16">
        <v>3345.2</v>
      </c>
      <c r="C856" s="16">
        <v>3345.2</v>
      </c>
      <c r="D856" s="16">
        <v>3348.8</v>
      </c>
      <c r="E856" s="16">
        <v>3348.8</v>
      </c>
      <c r="F856" s="16">
        <v>3345.2</v>
      </c>
      <c r="G856" s="47"/>
      <c r="H856" s="46">
        <f t="shared" ref="H856:H919" si="13">A856</f>
        <v>586.55999999999995</v>
      </c>
      <c r="I856" s="26">
        <f>$C$10*calc!T843*front!K856</f>
        <v>0</v>
      </c>
      <c r="K856" s="48">
        <v>9.6402428515352951E-11</v>
      </c>
    </row>
    <row r="857" spans="1:11" x14ac:dyDescent="0.2">
      <c r="A857" s="49">
        <v>587.01</v>
      </c>
      <c r="B857" s="16">
        <v>3357</v>
      </c>
      <c r="C857" s="16">
        <v>3357</v>
      </c>
      <c r="D857" s="16">
        <v>3382.6</v>
      </c>
      <c r="E857" s="16">
        <v>3382.6</v>
      </c>
      <c r="F857" s="16">
        <v>3357</v>
      </c>
      <c r="G857" s="47"/>
      <c r="H857" s="46">
        <f t="shared" si="13"/>
        <v>587.01</v>
      </c>
      <c r="I857" s="26">
        <f>$C$10*calc!T844*front!K857</f>
        <v>6.5969775977593313E-9</v>
      </c>
      <c r="K857" s="48">
        <v>9.6371024894401854E-11</v>
      </c>
    </row>
    <row r="858" spans="1:11" x14ac:dyDescent="0.2">
      <c r="A858" s="49">
        <v>587.46</v>
      </c>
      <c r="B858" s="16">
        <v>3368.2</v>
      </c>
      <c r="C858" s="16">
        <v>3368.2</v>
      </c>
      <c r="D858" s="16">
        <v>3361.8</v>
      </c>
      <c r="E858" s="16">
        <v>3361.8</v>
      </c>
      <c r="F858" s="16">
        <v>3368.2</v>
      </c>
      <c r="G858" s="47"/>
      <c r="H858" s="46">
        <f t="shared" si="13"/>
        <v>587.46</v>
      </c>
      <c r="I858" s="26">
        <f>$C$10*calc!T845*front!K858</f>
        <v>0</v>
      </c>
      <c r="K858" s="48">
        <v>9.630050970570036E-11</v>
      </c>
    </row>
    <row r="859" spans="1:11" x14ac:dyDescent="0.2">
      <c r="A859" s="49">
        <v>587.91999999999996</v>
      </c>
      <c r="B859" s="16">
        <v>3345.8</v>
      </c>
      <c r="C859" s="16">
        <v>3345.8</v>
      </c>
      <c r="D859" s="16">
        <v>3347.4</v>
      </c>
      <c r="E859" s="16">
        <v>3347.4</v>
      </c>
      <c r="F859" s="16">
        <v>3345.8</v>
      </c>
      <c r="G859" s="47"/>
      <c r="H859" s="46">
        <f t="shared" si="13"/>
        <v>587.91999999999996</v>
      </c>
      <c r="I859" s="26">
        <f>$C$10*calc!T846*front!K859</f>
        <v>0</v>
      </c>
      <c r="K859" s="48">
        <v>9.6189013372394771E-11</v>
      </c>
    </row>
    <row r="860" spans="1:11" x14ac:dyDescent="0.2">
      <c r="A860" s="49">
        <v>588.37</v>
      </c>
      <c r="B860" s="16">
        <v>3345.6</v>
      </c>
      <c r="C860" s="16">
        <v>3345.6</v>
      </c>
      <c r="D860" s="16">
        <v>3359.8</v>
      </c>
      <c r="E860" s="16">
        <v>3359.8</v>
      </c>
      <c r="F860" s="16">
        <v>3345.6</v>
      </c>
      <c r="G860" s="47"/>
      <c r="H860" s="46">
        <f t="shared" si="13"/>
        <v>588.37</v>
      </c>
      <c r="I860" s="26">
        <f>$C$10*calc!T847*front!K860</f>
        <v>1.5496649037189527E-9</v>
      </c>
      <c r="K860" s="48">
        <v>9.6254028665073132E-11</v>
      </c>
    </row>
    <row r="861" spans="1:11" x14ac:dyDescent="0.2">
      <c r="A861" s="49">
        <v>588.82000000000005</v>
      </c>
      <c r="B861" s="16">
        <v>3355.4</v>
      </c>
      <c r="C861" s="16">
        <v>3355.4</v>
      </c>
      <c r="D861" s="16">
        <v>3361.6</v>
      </c>
      <c r="E861" s="16">
        <v>3361.6</v>
      </c>
      <c r="F861" s="16">
        <v>3355.4</v>
      </c>
      <c r="G861" s="47"/>
      <c r="H861" s="46">
        <f t="shared" si="13"/>
        <v>588.82000000000005</v>
      </c>
      <c r="I861" s="26">
        <f>$C$10*calc!T848*front!K861</f>
        <v>0</v>
      </c>
      <c r="K861" s="48">
        <v>9.6179845382323841E-11</v>
      </c>
    </row>
    <row r="862" spans="1:11" x14ac:dyDescent="0.2">
      <c r="A862" s="49">
        <v>589.27</v>
      </c>
      <c r="B862" s="16">
        <v>3348.4</v>
      </c>
      <c r="C862" s="16">
        <v>3348.4</v>
      </c>
      <c r="D862" s="16">
        <v>3351.8</v>
      </c>
      <c r="E862" s="16">
        <v>3351.8</v>
      </c>
      <c r="F862" s="16">
        <v>3348.4</v>
      </c>
      <c r="G862" s="47"/>
      <c r="H862" s="46">
        <f t="shared" si="13"/>
        <v>589.27</v>
      </c>
      <c r="I862" s="26">
        <f>$C$10*calc!T849*front!K862</f>
        <v>0</v>
      </c>
      <c r="K862" s="48">
        <v>9.6153644434783109E-11</v>
      </c>
    </row>
    <row r="863" spans="1:11" x14ac:dyDescent="0.2">
      <c r="A863" s="49">
        <v>589.72</v>
      </c>
      <c r="B863" s="16">
        <v>3323.4</v>
      </c>
      <c r="C863" s="16">
        <v>3323.4</v>
      </c>
      <c r="D863" s="16">
        <v>3339.8</v>
      </c>
      <c r="E863" s="16">
        <v>3339.8</v>
      </c>
      <c r="F863" s="16">
        <v>3323.4</v>
      </c>
      <c r="G863" s="47"/>
      <c r="H863" s="46">
        <f t="shared" si="13"/>
        <v>589.72</v>
      </c>
      <c r="I863" s="26">
        <f>$C$10*calc!T850*front!K863</f>
        <v>2.477402974607276E-9</v>
      </c>
      <c r="K863" s="48">
        <v>9.6047877577082829E-11</v>
      </c>
    </row>
    <row r="864" spans="1:11" x14ac:dyDescent="0.2">
      <c r="A864" s="49">
        <v>590.16999999999996</v>
      </c>
      <c r="B864" s="16">
        <v>3345.4</v>
      </c>
      <c r="C864" s="16">
        <v>3345.4</v>
      </c>
      <c r="D864" s="16">
        <v>3368</v>
      </c>
      <c r="E864" s="16">
        <v>3368</v>
      </c>
      <c r="F864" s="16">
        <v>3345.4</v>
      </c>
      <c r="G864" s="47"/>
      <c r="H864" s="46">
        <f t="shared" si="13"/>
        <v>590.16999999999996</v>
      </c>
      <c r="I864" s="26">
        <f>$C$10*calc!T851*front!K864</f>
        <v>5.1832345342803724E-9</v>
      </c>
      <c r="K864" s="48">
        <v>9.6044667032461344E-11</v>
      </c>
    </row>
    <row r="865" spans="1:11" x14ac:dyDescent="0.2">
      <c r="A865" s="49">
        <v>590.62</v>
      </c>
      <c r="B865" s="16">
        <v>3352.8</v>
      </c>
      <c r="C865" s="16">
        <v>3352.8</v>
      </c>
      <c r="D865" s="16">
        <v>3362</v>
      </c>
      <c r="E865" s="16">
        <v>3362</v>
      </c>
      <c r="F865" s="16">
        <v>3352.8</v>
      </c>
      <c r="G865" s="47"/>
      <c r="H865" s="46">
        <f t="shared" si="13"/>
        <v>590.62</v>
      </c>
      <c r="I865" s="26">
        <f>$C$10*calc!T852*front!K865</f>
        <v>0</v>
      </c>
      <c r="K865" s="48">
        <v>9.602136541115965E-11</v>
      </c>
    </row>
    <row r="866" spans="1:11" x14ac:dyDescent="0.2">
      <c r="A866" s="49">
        <v>591.07000000000005</v>
      </c>
      <c r="B866" s="16">
        <v>3350.8</v>
      </c>
      <c r="C866" s="16">
        <v>3350.8</v>
      </c>
      <c r="D866" s="16">
        <v>3353</v>
      </c>
      <c r="E866" s="16">
        <v>3353</v>
      </c>
      <c r="F866" s="16">
        <v>3350.8</v>
      </c>
      <c r="G866" s="47"/>
      <c r="H866" s="46">
        <f t="shared" si="13"/>
        <v>591.07000000000005</v>
      </c>
      <c r="I866" s="26">
        <f>$C$10*calc!T853*front!K866</f>
        <v>0</v>
      </c>
      <c r="K866" s="48">
        <v>9.6005860594784246E-11</v>
      </c>
    </row>
    <row r="867" spans="1:11" x14ac:dyDescent="0.2">
      <c r="A867" s="49">
        <v>591.52</v>
      </c>
      <c r="B867" s="16">
        <v>3366.4</v>
      </c>
      <c r="C867" s="16">
        <v>3366.4</v>
      </c>
      <c r="D867" s="16">
        <v>3372.8</v>
      </c>
      <c r="E867" s="16">
        <v>3372.8</v>
      </c>
      <c r="F867" s="16">
        <v>3366.4</v>
      </c>
      <c r="G867" s="47"/>
      <c r="H867" s="46">
        <f t="shared" si="13"/>
        <v>591.52</v>
      </c>
      <c r="I867" s="26">
        <f>$C$10*calc!T854*front!K867</f>
        <v>0</v>
      </c>
      <c r="K867" s="48">
        <v>9.5929672740267081E-11</v>
      </c>
    </row>
    <row r="868" spans="1:11" x14ac:dyDescent="0.2">
      <c r="A868" s="49">
        <v>591.97</v>
      </c>
      <c r="B868" s="16">
        <v>3334.2</v>
      </c>
      <c r="C868" s="16">
        <v>3334.2</v>
      </c>
      <c r="D868" s="16">
        <v>3350.2</v>
      </c>
      <c r="E868" s="16">
        <v>3350.2</v>
      </c>
      <c r="F868" s="16">
        <v>3334.2</v>
      </c>
      <c r="G868" s="47"/>
      <c r="H868" s="46">
        <f t="shared" si="13"/>
        <v>591.97</v>
      </c>
      <c r="I868" s="26">
        <f>$C$10*calc!T855*front!K868</f>
        <v>2.2356975055975445E-9</v>
      </c>
      <c r="K868" s="48">
        <v>9.5704901363110506E-11</v>
      </c>
    </row>
    <row r="869" spans="1:11" x14ac:dyDescent="0.2">
      <c r="A869" s="49">
        <v>592.41999999999996</v>
      </c>
      <c r="B869" s="16">
        <v>3412.2</v>
      </c>
      <c r="C869" s="16">
        <v>3412.2</v>
      </c>
      <c r="D869" s="16">
        <v>3429.6</v>
      </c>
      <c r="E869" s="16">
        <v>3429.6</v>
      </c>
      <c r="F869" s="16">
        <v>3412.2</v>
      </c>
      <c r="G869" s="47"/>
      <c r="H869" s="46">
        <f t="shared" si="13"/>
        <v>592.41999999999996</v>
      </c>
      <c r="I869" s="26">
        <f>$C$10*calc!T856*front!K869</f>
        <v>2.8351683579601647E-9</v>
      </c>
      <c r="K869" s="48">
        <v>9.5710822825439017E-11</v>
      </c>
    </row>
    <row r="870" spans="1:11" x14ac:dyDescent="0.2">
      <c r="A870" s="49">
        <v>592.87</v>
      </c>
      <c r="B870" s="16">
        <v>3341.6</v>
      </c>
      <c r="C870" s="16">
        <v>3341.6</v>
      </c>
      <c r="D870" s="16">
        <v>3356.6</v>
      </c>
      <c r="E870" s="16">
        <v>3356.6</v>
      </c>
      <c r="F870" s="16">
        <v>3341.6</v>
      </c>
      <c r="G870" s="47"/>
      <c r="H870" s="46">
        <f t="shared" si="13"/>
        <v>592.87</v>
      </c>
      <c r="I870" s="26">
        <f>$C$10*calc!T857*front!K870</f>
        <v>1.7713565835804575E-9</v>
      </c>
      <c r="K870" s="48">
        <v>9.553106952576504E-11</v>
      </c>
    </row>
    <row r="871" spans="1:11" x14ac:dyDescent="0.2">
      <c r="A871" s="49">
        <v>593.32000000000005</v>
      </c>
      <c r="B871" s="16">
        <v>3340.6</v>
      </c>
      <c r="C871" s="16">
        <v>3340.6</v>
      </c>
      <c r="D871" s="16">
        <v>3345</v>
      </c>
      <c r="E871" s="16">
        <v>3345</v>
      </c>
      <c r="F871" s="16">
        <v>3340.6</v>
      </c>
      <c r="G871" s="47"/>
      <c r="H871" s="46">
        <f t="shared" si="13"/>
        <v>593.32000000000005</v>
      </c>
      <c r="I871" s="26">
        <f>$C$10*calc!T858*front!K871</f>
        <v>0</v>
      </c>
      <c r="K871" s="48">
        <v>9.5490809318951648E-11</v>
      </c>
    </row>
    <row r="872" spans="1:11" x14ac:dyDescent="0.2">
      <c r="A872" s="49">
        <v>593.77</v>
      </c>
      <c r="B872" s="16">
        <v>3342</v>
      </c>
      <c r="C872" s="16">
        <v>3342</v>
      </c>
      <c r="D872" s="16">
        <v>3349.6</v>
      </c>
      <c r="E872" s="16">
        <v>3349.6</v>
      </c>
      <c r="F872" s="16">
        <v>3342</v>
      </c>
      <c r="G872" s="47"/>
      <c r="H872" s="46">
        <f t="shared" si="13"/>
        <v>593.77</v>
      </c>
      <c r="I872" s="26">
        <f>$C$10*calc!T859*front!K872</f>
        <v>0</v>
      </c>
      <c r="K872" s="48">
        <v>9.5414344920057638E-11</v>
      </c>
    </row>
    <row r="873" spans="1:11" x14ac:dyDescent="0.2">
      <c r="A873" s="49">
        <v>594.22</v>
      </c>
      <c r="B873" s="16">
        <v>3355.8</v>
      </c>
      <c r="C873" s="16">
        <v>3355.8</v>
      </c>
      <c r="D873" s="16">
        <v>3350.2</v>
      </c>
      <c r="E873" s="16">
        <v>3350.2</v>
      </c>
      <c r="F873" s="16">
        <v>3355.8</v>
      </c>
      <c r="G873" s="47"/>
      <c r="H873" s="46">
        <f t="shared" si="13"/>
        <v>594.22</v>
      </c>
      <c r="I873" s="26">
        <f>$C$10*calc!T860*front!K873</f>
        <v>0</v>
      </c>
      <c r="K873" s="48">
        <v>9.5286488019485897E-11</v>
      </c>
    </row>
    <row r="874" spans="1:11" x14ac:dyDescent="0.2">
      <c r="A874" s="49">
        <v>594.66999999999996</v>
      </c>
      <c r="B874" s="16">
        <v>3373.4</v>
      </c>
      <c r="C874" s="16">
        <v>3373.4</v>
      </c>
      <c r="D874" s="16">
        <v>3382</v>
      </c>
      <c r="E874" s="16">
        <v>3382</v>
      </c>
      <c r="F874" s="16">
        <v>3373.4</v>
      </c>
      <c r="G874" s="47"/>
      <c r="H874" s="46">
        <f t="shared" si="13"/>
        <v>594.66999999999996</v>
      </c>
      <c r="I874" s="26">
        <f>$C$10*calc!T861*front!K874</f>
        <v>0</v>
      </c>
      <c r="K874" s="48">
        <v>9.5158736956925861E-11</v>
      </c>
    </row>
    <row r="875" spans="1:11" x14ac:dyDescent="0.2">
      <c r="A875" s="49">
        <v>595.12</v>
      </c>
      <c r="B875" s="16">
        <v>3328.8</v>
      </c>
      <c r="C875" s="16">
        <v>3328.8</v>
      </c>
      <c r="D875" s="16">
        <v>3340.2</v>
      </c>
      <c r="E875" s="16">
        <v>3340.2</v>
      </c>
      <c r="F875" s="16">
        <v>3328.8</v>
      </c>
      <c r="G875" s="47"/>
      <c r="H875" s="46">
        <f t="shared" si="13"/>
        <v>595.12</v>
      </c>
      <c r="I875" s="26">
        <f>$C$10*calc!T862*front!K875</f>
        <v>1.3744461554093846E-10</v>
      </c>
      <c r="K875" s="48">
        <v>9.5053766222239585E-11</v>
      </c>
    </row>
    <row r="876" spans="1:11" x14ac:dyDescent="0.2">
      <c r="A876" s="49">
        <v>595.55999999999995</v>
      </c>
      <c r="B876" s="16">
        <v>3360.6</v>
      </c>
      <c r="C876" s="16">
        <v>3360.6</v>
      </c>
      <c r="D876" s="16">
        <v>3365.6</v>
      </c>
      <c r="E876" s="16">
        <v>3365.6</v>
      </c>
      <c r="F876" s="16">
        <v>3360.6</v>
      </c>
      <c r="G876" s="47"/>
      <c r="H876" s="46">
        <f t="shared" si="13"/>
        <v>595.55999999999995</v>
      </c>
      <c r="I876" s="26">
        <f>$C$10*calc!T863*front!K876</f>
        <v>0</v>
      </c>
      <c r="K876" s="48">
        <v>9.4831604771497611E-11</v>
      </c>
    </row>
    <row r="877" spans="1:11" x14ac:dyDescent="0.2">
      <c r="A877" s="49">
        <v>596.01</v>
      </c>
      <c r="B877" s="16">
        <v>3348</v>
      </c>
      <c r="C877" s="16">
        <v>3348</v>
      </c>
      <c r="D877" s="16">
        <v>3346.2</v>
      </c>
      <c r="E877" s="16">
        <v>3346.2</v>
      </c>
      <c r="F877" s="16">
        <v>3348</v>
      </c>
      <c r="G877" s="47"/>
      <c r="H877" s="46">
        <f t="shared" si="13"/>
        <v>596.01</v>
      </c>
      <c r="I877" s="26">
        <f>$C$10*calc!T864*front!K877</f>
        <v>0</v>
      </c>
      <c r="K877" s="48">
        <v>9.471372703868433E-11</v>
      </c>
    </row>
    <row r="878" spans="1:11" x14ac:dyDescent="0.2">
      <c r="A878" s="49">
        <v>596.46</v>
      </c>
      <c r="B878" s="16">
        <v>3333</v>
      </c>
      <c r="C878" s="16">
        <v>3333</v>
      </c>
      <c r="D878" s="16">
        <v>3352.6</v>
      </c>
      <c r="E878" s="16">
        <v>3352.6</v>
      </c>
      <c r="F878" s="16">
        <v>3333</v>
      </c>
      <c r="G878" s="47"/>
      <c r="H878" s="46">
        <f t="shared" si="13"/>
        <v>596.46</v>
      </c>
      <c r="I878" s="26">
        <f>$C$10*calc!T865*front!K878</f>
        <v>3.635691380928446E-9</v>
      </c>
      <c r="K878" s="48">
        <v>9.4571501460217104E-11</v>
      </c>
    </row>
    <row r="879" spans="1:11" x14ac:dyDescent="0.2">
      <c r="A879" s="49">
        <v>596.91</v>
      </c>
      <c r="B879" s="16">
        <v>3363.4</v>
      </c>
      <c r="C879" s="16">
        <v>3363.4</v>
      </c>
      <c r="D879" s="16">
        <v>3363.4</v>
      </c>
      <c r="E879" s="16">
        <v>3363.4</v>
      </c>
      <c r="F879" s="16">
        <v>3363.4</v>
      </c>
      <c r="G879" s="47"/>
      <c r="H879" s="46">
        <f t="shared" si="13"/>
        <v>596.91</v>
      </c>
      <c r="I879" s="26">
        <f>$C$10*calc!T866*front!K879</f>
        <v>0</v>
      </c>
      <c r="K879" s="48">
        <v>9.4504879553317102E-11</v>
      </c>
    </row>
    <row r="880" spans="1:11" x14ac:dyDescent="0.2">
      <c r="A880" s="49">
        <v>597.36</v>
      </c>
      <c r="B880" s="16">
        <v>3366.2</v>
      </c>
      <c r="C880" s="16">
        <v>3366.2</v>
      </c>
      <c r="D880" s="16">
        <v>3372.4</v>
      </c>
      <c r="E880" s="16">
        <v>3372.4</v>
      </c>
      <c r="F880" s="16">
        <v>3366.2</v>
      </c>
      <c r="G880" s="47"/>
      <c r="H880" s="46">
        <f t="shared" si="13"/>
        <v>597.36</v>
      </c>
      <c r="I880" s="26">
        <f>$C$10*calc!T867*front!K880</f>
        <v>0</v>
      </c>
      <c r="K880" s="48">
        <v>9.4193098182077037E-11</v>
      </c>
    </row>
    <row r="881" spans="1:11" x14ac:dyDescent="0.2">
      <c r="A881" s="49">
        <v>597.80999999999995</v>
      </c>
      <c r="B881" s="16">
        <v>3343.8</v>
      </c>
      <c r="C881" s="16">
        <v>3343.8</v>
      </c>
      <c r="D881" s="16">
        <v>3348.4</v>
      </c>
      <c r="E881" s="16">
        <v>3348.4</v>
      </c>
      <c r="F881" s="16">
        <v>3343.8</v>
      </c>
      <c r="G881" s="47"/>
      <c r="H881" s="46">
        <f t="shared" si="13"/>
        <v>597.80999999999995</v>
      </c>
      <c r="I881" s="26">
        <f>$C$10*calc!T868*front!K881</f>
        <v>0</v>
      </c>
      <c r="K881" s="48">
        <v>9.4129915514706414E-11</v>
      </c>
    </row>
    <row r="882" spans="1:11" x14ac:dyDescent="0.2">
      <c r="A882" s="49">
        <v>598.26</v>
      </c>
      <c r="B882" s="16">
        <v>3325.2</v>
      </c>
      <c r="C882" s="16">
        <v>3325.2</v>
      </c>
      <c r="D882" s="16">
        <v>3338.2</v>
      </c>
      <c r="E882" s="16">
        <v>3338.2</v>
      </c>
      <c r="F882" s="16">
        <v>3325.2</v>
      </c>
      <c r="G882" s="47"/>
      <c r="H882" s="46">
        <f t="shared" si="13"/>
        <v>598.26</v>
      </c>
      <c r="I882" s="26">
        <f>$C$10*calc!T869*front!K882</f>
        <v>7.2732438713821196E-10</v>
      </c>
      <c r="K882" s="48">
        <v>9.4044832418357649E-11</v>
      </c>
    </row>
    <row r="883" spans="1:11" x14ac:dyDescent="0.2">
      <c r="A883" s="49">
        <v>598.71</v>
      </c>
      <c r="B883" s="16">
        <v>3382.2</v>
      </c>
      <c r="C883" s="16">
        <v>3382.2</v>
      </c>
      <c r="D883" s="16">
        <v>3389.4</v>
      </c>
      <c r="E883" s="16">
        <v>3389.4</v>
      </c>
      <c r="F883" s="16">
        <v>3382.2</v>
      </c>
      <c r="G883" s="47"/>
      <c r="H883" s="46">
        <f t="shared" si="13"/>
        <v>598.71</v>
      </c>
      <c r="I883" s="26">
        <f>$C$10*calc!T870*front!K883</f>
        <v>0</v>
      </c>
      <c r="K883" s="48">
        <v>9.3925388947905044E-11</v>
      </c>
    </row>
    <row r="884" spans="1:11" x14ac:dyDescent="0.2">
      <c r="A884" s="49">
        <v>599.16</v>
      </c>
      <c r="B884" s="16">
        <v>3350.8</v>
      </c>
      <c r="C884" s="16">
        <v>3350.8</v>
      </c>
      <c r="D884" s="16">
        <v>3355.2</v>
      </c>
      <c r="E884" s="16">
        <v>3355.2</v>
      </c>
      <c r="F884" s="16">
        <v>3350.8</v>
      </c>
      <c r="G884" s="47"/>
      <c r="H884" s="46">
        <f t="shared" si="13"/>
        <v>599.16</v>
      </c>
      <c r="I884" s="26">
        <f>$C$10*calc!T871*front!K884</f>
        <v>0</v>
      </c>
      <c r="K884" s="48">
        <v>9.3727946630231545E-11</v>
      </c>
    </row>
    <row r="885" spans="1:11" x14ac:dyDescent="0.2">
      <c r="A885" s="49">
        <v>599.61</v>
      </c>
      <c r="B885" s="16">
        <v>3358.8</v>
      </c>
      <c r="C885" s="16">
        <v>3358.8</v>
      </c>
      <c r="D885" s="16">
        <v>3373</v>
      </c>
      <c r="E885" s="16">
        <v>3373</v>
      </c>
      <c r="F885" s="16">
        <v>3358.8</v>
      </c>
      <c r="G885" s="47"/>
      <c r="H885" s="46">
        <f t="shared" si="13"/>
        <v>599.61</v>
      </c>
      <c r="I885" s="26">
        <f>$C$10*calc!T872*front!K885</f>
        <v>1.1931926447373493E-9</v>
      </c>
      <c r="K885" s="48">
        <v>9.3632733569673224E-11</v>
      </c>
    </row>
    <row r="886" spans="1:11" x14ac:dyDescent="0.2">
      <c r="A886" s="49">
        <v>600.05999999999995</v>
      </c>
      <c r="B886" s="16">
        <v>3345.8</v>
      </c>
      <c r="C886" s="16">
        <v>3345.8</v>
      </c>
      <c r="D886" s="16">
        <v>3354.8</v>
      </c>
      <c r="E886" s="16">
        <v>3354.8</v>
      </c>
      <c r="F886" s="16">
        <v>3345.8</v>
      </c>
      <c r="G886" s="47"/>
      <c r="H886" s="46">
        <f t="shared" si="13"/>
        <v>600.05999999999995</v>
      </c>
      <c r="I886" s="26">
        <f>$C$10*calc!T873*front!K886</f>
        <v>0</v>
      </c>
      <c r="K886" s="48">
        <v>9.3515940452042042E-11</v>
      </c>
    </row>
    <row r="887" spans="1:11" x14ac:dyDescent="0.2">
      <c r="A887" s="49">
        <v>600.51</v>
      </c>
      <c r="B887" s="16">
        <v>3366</v>
      </c>
      <c r="C887" s="16">
        <v>3366</v>
      </c>
      <c r="D887" s="16">
        <v>3381</v>
      </c>
      <c r="E887" s="16">
        <v>3381</v>
      </c>
      <c r="F887" s="16">
        <v>3366</v>
      </c>
      <c r="G887" s="47"/>
      <c r="H887" s="46">
        <f t="shared" si="13"/>
        <v>600.51</v>
      </c>
      <c r="I887" s="26">
        <f>$C$10*calc!T874*front!K887</f>
        <v>1.5020256407965783E-9</v>
      </c>
      <c r="K887" s="48">
        <v>9.3454583949133828E-11</v>
      </c>
    </row>
    <row r="888" spans="1:11" x14ac:dyDescent="0.2">
      <c r="A888" s="49">
        <v>600.96</v>
      </c>
      <c r="B888" s="16">
        <v>3352</v>
      </c>
      <c r="C888" s="16">
        <v>3352</v>
      </c>
      <c r="D888" s="16">
        <v>3368.4</v>
      </c>
      <c r="E888" s="16">
        <v>3368.4</v>
      </c>
      <c r="F888" s="16">
        <v>3352</v>
      </c>
      <c r="G888" s="47"/>
      <c r="H888" s="46">
        <f t="shared" si="13"/>
        <v>600.96</v>
      </c>
      <c r="I888" s="26">
        <f>$C$10*calc!T875*front!K888</f>
        <v>2.0792805876731424E-9</v>
      </c>
      <c r="K888" s="48">
        <v>9.3255274095018038E-11</v>
      </c>
    </row>
    <row r="889" spans="1:11" x14ac:dyDescent="0.2">
      <c r="A889" s="49">
        <v>601.41</v>
      </c>
      <c r="B889" s="16">
        <v>3345.2</v>
      </c>
      <c r="C889" s="16">
        <v>3345.2</v>
      </c>
      <c r="D889" s="16">
        <v>3357.6</v>
      </c>
      <c r="E889" s="16">
        <v>3357.6</v>
      </c>
      <c r="F889" s="16">
        <v>3345.2</v>
      </c>
      <c r="G889" s="47"/>
      <c r="H889" s="46">
        <f t="shared" si="13"/>
        <v>601.41</v>
      </c>
      <c r="I889" s="26">
        <f>$C$10*calc!T876*front!K889</f>
        <v>3.6111279407443101E-10</v>
      </c>
      <c r="K889" s="48">
        <v>9.3133652220419587E-11</v>
      </c>
    </row>
    <row r="890" spans="1:11" x14ac:dyDescent="0.2">
      <c r="A890" s="49">
        <v>601.86</v>
      </c>
      <c r="B890" s="16">
        <v>3376.8</v>
      </c>
      <c r="C890" s="16">
        <v>3376.8</v>
      </c>
      <c r="D890" s="16">
        <v>3398.4</v>
      </c>
      <c r="E890" s="16">
        <v>3398.4</v>
      </c>
      <c r="F890" s="16">
        <v>3376.8</v>
      </c>
      <c r="G890" s="47"/>
      <c r="H890" s="46">
        <f t="shared" si="13"/>
        <v>601.86</v>
      </c>
      <c r="I890" s="26">
        <f>$C$10*calc!T877*front!K890</f>
        <v>4.2602044782308641E-9</v>
      </c>
      <c r="K890" s="48">
        <v>9.3240761518389449E-11</v>
      </c>
    </row>
    <row r="891" spans="1:11" x14ac:dyDescent="0.2">
      <c r="A891" s="49">
        <v>602.30999999999995</v>
      </c>
      <c r="B891" s="16">
        <v>3346</v>
      </c>
      <c r="C891" s="16">
        <v>3346</v>
      </c>
      <c r="D891" s="16">
        <v>3342.8</v>
      </c>
      <c r="E891" s="16">
        <v>3342.8</v>
      </c>
      <c r="F891" s="16">
        <v>3346</v>
      </c>
      <c r="G891" s="47"/>
      <c r="H891" s="46">
        <f t="shared" si="13"/>
        <v>602.30999999999995</v>
      </c>
      <c r="I891" s="26">
        <f>$C$10*calc!T878*front!K891</f>
        <v>0</v>
      </c>
      <c r="K891" s="48">
        <v>9.300101996175892E-11</v>
      </c>
    </row>
    <row r="892" spans="1:11" x14ac:dyDescent="0.2">
      <c r="A892" s="49">
        <v>602.76</v>
      </c>
      <c r="B892" s="16">
        <v>3341.2</v>
      </c>
      <c r="C892" s="16">
        <v>3341.2</v>
      </c>
      <c r="D892" s="16">
        <v>3338.4</v>
      </c>
      <c r="E892" s="16">
        <v>3338.4</v>
      </c>
      <c r="F892" s="16">
        <v>3341.2</v>
      </c>
      <c r="G892" s="47"/>
      <c r="H892" s="46">
        <f t="shared" si="13"/>
        <v>602.76</v>
      </c>
      <c r="I892" s="26">
        <f>$C$10*calc!T879*front!K892</f>
        <v>0</v>
      </c>
      <c r="K892" s="48">
        <v>9.2879035180615945E-11</v>
      </c>
    </row>
    <row r="893" spans="1:11" x14ac:dyDescent="0.2">
      <c r="A893" s="49">
        <v>603.21</v>
      </c>
      <c r="B893" s="16">
        <v>3381.4</v>
      </c>
      <c r="C893" s="16">
        <v>3381.4</v>
      </c>
      <c r="D893" s="16">
        <v>3398.2</v>
      </c>
      <c r="E893" s="16">
        <v>3398.2</v>
      </c>
      <c r="F893" s="16">
        <v>3381.4</v>
      </c>
      <c r="G893" s="47"/>
      <c r="H893" s="46">
        <f t="shared" si="13"/>
        <v>603.21</v>
      </c>
      <c r="I893" s="26">
        <f>$C$10*calc!T880*front!K893</f>
        <v>2.1593064187601057E-9</v>
      </c>
      <c r="K893" s="48">
        <v>9.2804661244453495E-11</v>
      </c>
    </row>
    <row r="894" spans="1:11" x14ac:dyDescent="0.2">
      <c r="A894" s="49">
        <v>603.66</v>
      </c>
      <c r="B894" s="16">
        <v>3371.6</v>
      </c>
      <c r="C894" s="16">
        <v>3371.6</v>
      </c>
      <c r="D894" s="16">
        <v>3375.8</v>
      </c>
      <c r="E894" s="16">
        <v>3375.8</v>
      </c>
      <c r="F894" s="16">
        <v>3371.6</v>
      </c>
      <c r="G894" s="47"/>
      <c r="H894" s="46">
        <f t="shared" si="13"/>
        <v>603.66</v>
      </c>
      <c r="I894" s="26">
        <f>$C$10*calc!T881*front!K894</f>
        <v>0</v>
      </c>
      <c r="K894" s="48">
        <v>9.2654283767695349E-11</v>
      </c>
    </row>
    <row r="895" spans="1:11" x14ac:dyDescent="0.2">
      <c r="A895" s="49">
        <v>604.11</v>
      </c>
      <c r="B895" s="16">
        <v>3387.2</v>
      </c>
      <c r="C895" s="16">
        <v>3387.2</v>
      </c>
      <c r="D895" s="16">
        <v>3380.2</v>
      </c>
      <c r="E895" s="16">
        <v>3380.2</v>
      </c>
      <c r="F895" s="16">
        <v>3387.2</v>
      </c>
      <c r="G895" s="47"/>
      <c r="H895" s="46">
        <f t="shared" si="13"/>
        <v>604.11</v>
      </c>
      <c r="I895" s="26">
        <f>$C$10*calc!T882*front!K895</f>
        <v>0</v>
      </c>
      <c r="K895" s="48">
        <v>9.2640174670263946E-11</v>
      </c>
    </row>
    <row r="896" spans="1:11" x14ac:dyDescent="0.2">
      <c r="A896" s="49">
        <v>604.54999999999995</v>
      </c>
      <c r="B896" s="16">
        <v>3350.4</v>
      </c>
      <c r="C896" s="16">
        <v>3350.4</v>
      </c>
      <c r="D896" s="16">
        <v>3372.2</v>
      </c>
      <c r="E896" s="16">
        <v>3372.2</v>
      </c>
      <c r="F896" s="16">
        <v>3350.4</v>
      </c>
      <c r="G896" s="47"/>
      <c r="H896" s="46">
        <f t="shared" si="13"/>
        <v>604.54999999999995</v>
      </c>
      <c r="I896" s="26">
        <f>$C$10*calc!T883*front!K896</f>
        <v>4.2153661314218792E-9</v>
      </c>
      <c r="K896" s="48">
        <v>9.2552713896437694E-11</v>
      </c>
    </row>
    <row r="897" spans="1:11" x14ac:dyDescent="0.2">
      <c r="A897" s="49">
        <v>605</v>
      </c>
      <c r="B897" s="16">
        <v>3317.2</v>
      </c>
      <c r="C897" s="16">
        <v>3317.2</v>
      </c>
      <c r="D897" s="16">
        <v>3338.6</v>
      </c>
      <c r="E897" s="16">
        <v>3338.6</v>
      </c>
      <c r="F897" s="16">
        <v>3317.2</v>
      </c>
      <c r="G897" s="47"/>
      <c r="H897" s="46">
        <f t="shared" si="13"/>
        <v>605</v>
      </c>
      <c r="I897" s="26">
        <f>$C$10*calc!T884*front!K897</f>
        <v>4.0300492554961688E-9</v>
      </c>
      <c r="K897" s="48">
        <v>9.2570753246011552E-11</v>
      </c>
    </row>
    <row r="898" spans="1:11" x14ac:dyDescent="0.2">
      <c r="A898" s="49">
        <v>605.45000000000005</v>
      </c>
      <c r="B898" s="16">
        <v>3348.4</v>
      </c>
      <c r="C898" s="16">
        <v>3348.4</v>
      </c>
      <c r="D898" s="16">
        <v>3360.2</v>
      </c>
      <c r="E898" s="16">
        <v>3360.2</v>
      </c>
      <c r="F898" s="16">
        <v>3348.4</v>
      </c>
      <c r="G898" s="47"/>
      <c r="H898" s="46">
        <f t="shared" si="13"/>
        <v>605.45000000000005</v>
      </c>
      <c r="I898" s="26">
        <f>$C$10*calc!T885*front!K898</f>
        <v>0</v>
      </c>
      <c r="K898" s="48">
        <v>9.2457068718239476E-11</v>
      </c>
    </row>
    <row r="899" spans="1:11" x14ac:dyDescent="0.2">
      <c r="A899" s="49">
        <v>605.9</v>
      </c>
      <c r="B899" s="16">
        <v>3382.4</v>
      </c>
      <c r="C899" s="16">
        <v>3382.4</v>
      </c>
      <c r="D899" s="16">
        <v>3386.8</v>
      </c>
      <c r="E899" s="16">
        <v>3386.8</v>
      </c>
      <c r="F899" s="16">
        <v>3382.4</v>
      </c>
      <c r="G899" s="47"/>
      <c r="H899" s="46">
        <f t="shared" si="13"/>
        <v>605.9</v>
      </c>
      <c r="I899" s="26">
        <f>$C$10*calc!T886*front!K899</f>
        <v>0</v>
      </c>
      <c r="K899" s="48">
        <v>9.2410964216360212E-11</v>
      </c>
    </row>
    <row r="900" spans="1:11" x14ac:dyDescent="0.2">
      <c r="A900" s="49">
        <v>606.35</v>
      </c>
      <c r="B900" s="16">
        <v>3324.2</v>
      </c>
      <c r="C900" s="16">
        <v>3324.2</v>
      </c>
      <c r="D900" s="16">
        <v>3354.8</v>
      </c>
      <c r="E900" s="16">
        <v>3354.8</v>
      </c>
      <c r="F900" s="16">
        <v>3324.2</v>
      </c>
      <c r="G900" s="47"/>
      <c r="H900" s="46">
        <f t="shared" si="13"/>
        <v>606.35</v>
      </c>
      <c r="I900" s="26">
        <f>$C$10*calc!T887*front!K900</f>
        <v>7.8490643887693675E-9</v>
      </c>
      <c r="K900" s="48">
        <v>9.2402862325869247E-11</v>
      </c>
    </row>
    <row r="901" spans="1:11" x14ac:dyDescent="0.2">
      <c r="A901" s="49">
        <v>606.79999999999995</v>
      </c>
      <c r="B901" s="16">
        <v>3374</v>
      </c>
      <c r="C901" s="16">
        <v>3374</v>
      </c>
      <c r="D901" s="16">
        <v>3366</v>
      </c>
      <c r="E901" s="16">
        <v>3366</v>
      </c>
      <c r="F901" s="16">
        <v>3374</v>
      </c>
      <c r="G901" s="47"/>
      <c r="H901" s="46">
        <f t="shared" si="13"/>
        <v>606.79999999999995</v>
      </c>
      <c r="I901" s="26">
        <f>$C$10*calc!T888*front!K901</f>
        <v>0</v>
      </c>
      <c r="K901" s="48">
        <v>9.2254927582558605E-11</v>
      </c>
    </row>
    <row r="902" spans="1:11" x14ac:dyDescent="0.2">
      <c r="A902" s="49">
        <v>607.25</v>
      </c>
      <c r="B902" s="16">
        <v>3384.8</v>
      </c>
      <c r="C902" s="16">
        <v>3384.8</v>
      </c>
      <c r="D902" s="16">
        <v>3380.4</v>
      </c>
      <c r="E902" s="16">
        <v>3380.4</v>
      </c>
      <c r="F902" s="16">
        <v>3384.8</v>
      </c>
      <c r="G902" s="47"/>
      <c r="H902" s="46">
        <f t="shared" si="13"/>
        <v>607.25</v>
      </c>
      <c r="I902" s="26">
        <f>$C$10*calc!T889*front!K902</f>
        <v>0</v>
      </c>
      <c r="K902" s="48">
        <v>9.228032006160838E-11</v>
      </c>
    </row>
    <row r="903" spans="1:11" x14ac:dyDescent="0.2">
      <c r="A903" s="49">
        <v>607.70000000000005</v>
      </c>
      <c r="B903" s="16">
        <v>3365.4</v>
      </c>
      <c r="C903" s="16">
        <v>3365.4</v>
      </c>
      <c r="D903" s="16">
        <v>3378.6</v>
      </c>
      <c r="E903" s="16">
        <v>3378.6</v>
      </c>
      <c r="F903" s="16">
        <v>3365.4</v>
      </c>
      <c r="G903" s="47"/>
      <c r="H903" s="46">
        <f t="shared" si="13"/>
        <v>607.70000000000005</v>
      </c>
      <c r="I903" s="26">
        <f>$C$10*calc!T890*front!K903</f>
        <v>4.5597611510790341E-10</v>
      </c>
      <c r="K903" s="48">
        <v>9.2130854662988102E-11</v>
      </c>
    </row>
    <row r="904" spans="1:11" x14ac:dyDescent="0.2">
      <c r="A904" s="49">
        <v>608.15</v>
      </c>
      <c r="B904" s="16">
        <v>3383.2</v>
      </c>
      <c r="C904" s="16">
        <v>3383.2</v>
      </c>
      <c r="D904" s="16">
        <v>3380.8</v>
      </c>
      <c r="E904" s="16">
        <v>3380.8</v>
      </c>
      <c r="F904" s="16">
        <v>3383.2</v>
      </c>
      <c r="G904" s="47"/>
      <c r="H904" s="46">
        <f t="shared" si="13"/>
        <v>608.15</v>
      </c>
      <c r="I904" s="26">
        <f>$C$10*calc!T891*front!K904</f>
        <v>0</v>
      </c>
      <c r="K904" s="48">
        <v>9.2167969803365786E-11</v>
      </c>
    </row>
    <row r="905" spans="1:11" x14ac:dyDescent="0.2">
      <c r="A905" s="49">
        <v>608.6</v>
      </c>
      <c r="B905" s="16">
        <v>3324</v>
      </c>
      <c r="C905" s="16">
        <v>3324</v>
      </c>
      <c r="D905" s="16">
        <v>3337</v>
      </c>
      <c r="E905" s="16">
        <v>3337</v>
      </c>
      <c r="F905" s="16">
        <v>3324</v>
      </c>
      <c r="G905" s="47"/>
      <c r="H905" s="46">
        <f t="shared" si="13"/>
        <v>608.6</v>
      </c>
      <c r="I905" s="26">
        <f>$C$10*calc!T892*front!K905</f>
        <v>3.3372944991370927E-10</v>
      </c>
      <c r="K905" s="48">
        <v>9.2047544225015382E-11</v>
      </c>
    </row>
    <row r="906" spans="1:11" x14ac:dyDescent="0.2">
      <c r="A906" s="49">
        <v>609.04</v>
      </c>
      <c r="B906" s="16">
        <v>3430.2</v>
      </c>
      <c r="C906" s="16">
        <v>3430.2</v>
      </c>
      <c r="D906" s="16">
        <v>3438.8</v>
      </c>
      <c r="E906" s="16">
        <v>3438.8</v>
      </c>
      <c r="F906" s="16">
        <v>3430.2</v>
      </c>
      <c r="G906" s="47"/>
      <c r="H906" s="46">
        <f t="shared" si="13"/>
        <v>609.04</v>
      </c>
      <c r="I906" s="26">
        <f>$C$10*calc!T893*front!K906</f>
        <v>0</v>
      </c>
      <c r="K906" s="48">
        <v>9.1955559667679744E-11</v>
      </c>
    </row>
    <row r="907" spans="1:11" x14ac:dyDescent="0.2">
      <c r="A907" s="49">
        <v>609.49</v>
      </c>
      <c r="B907" s="16">
        <v>3339.4</v>
      </c>
      <c r="C907" s="16">
        <v>3339.4</v>
      </c>
      <c r="D907" s="16">
        <v>3353.4</v>
      </c>
      <c r="E907" s="16">
        <v>3353.4</v>
      </c>
      <c r="F907" s="16">
        <v>3339.4</v>
      </c>
      <c r="G907" s="47"/>
      <c r="H907" s="46">
        <f t="shared" si="13"/>
        <v>609.49</v>
      </c>
      <c r="I907" s="26">
        <f>$C$10*calc!T894*front!K907</f>
        <v>7.1401464978992759E-10</v>
      </c>
      <c r="K907" s="48">
        <v>9.187849732517327E-11</v>
      </c>
    </row>
    <row r="908" spans="1:11" x14ac:dyDescent="0.2">
      <c r="A908" s="49">
        <v>609.94000000000005</v>
      </c>
      <c r="B908" s="16">
        <v>3381.4</v>
      </c>
      <c r="C908" s="16">
        <v>3381.4</v>
      </c>
      <c r="D908" s="16">
        <v>3378.4</v>
      </c>
      <c r="E908" s="16">
        <v>3378.4</v>
      </c>
      <c r="F908" s="16">
        <v>3381.4</v>
      </c>
      <c r="G908" s="47"/>
      <c r="H908" s="46">
        <f t="shared" si="13"/>
        <v>609.94000000000005</v>
      </c>
      <c r="I908" s="26">
        <f>$C$10*calc!T895*front!K908</f>
        <v>0</v>
      </c>
      <c r="K908" s="48">
        <v>9.1896982786357366E-11</v>
      </c>
    </row>
    <row r="909" spans="1:11" x14ac:dyDescent="0.2">
      <c r="A909" s="49">
        <v>610.39</v>
      </c>
      <c r="B909" s="16">
        <v>3357.4</v>
      </c>
      <c r="C909" s="16">
        <v>3357.4</v>
      </c>
      <c r="D909" s="16">
        <v>3371.8</v>
      </c>
      <c r="E909" s="16">
        <v>3371.8</v>
      </c>
      <c r="F909" s="16">
        <v>3357.4</v>
      </c>
      <c r="G909" s="47"/>
      <c r="H909" s="46">
        <f t="shared" si="13"/>
        <v>610.39</v>
      </c>
      <c r="I909" s="26">
        <f>$C$10*calc!T896*front!K909</f>
        <v>8.4194902331573989E-10</v>
      </c>
      <c r="K909" s="48">
        <v>9.1888754491521186E-11</v>
      </c>
    </row>
    <row r="910" spans="1:11" x14ac:dyDescent="0.2">
      <c r="A910" s="49">
        <v>610.84</v>
      </c>
      <c r="B910" s="16">
        <v>3360.2</v>
      </c>
      <c r="C910" s="16">
        <v>3360.2</v>
      </c>
      <c r="D910" s="16">
        <v>3375.2</v>
      </c>
      <c r="E910" s="16">
        <v>3375.2</v>
      </c>
      <c r="F910" s="16">
        <v>3360.2</v>
      </c>
      <c r="G910" s="47"/>
      <c r="H910" s="46">
        <f t="shared" si="13"/>
        <v>610.84</v>
      </c>
      <c r="I910" s="26">
        <f>$C$10*calc!T897*front!K910</f>
        <v>1.0723432052700914E-9</v>
      </c>
      <c r="K910" s="48">
        <v>9.1816362498694802E-11</v>
      </c>
    </row>
    <row r="911" spans="1:11" x14ac:dyDescent="0.2">
      <c r="A911" s="49">
        <v>611.29</v>
      </c>
      <c r="B911" s="16">
        <v>3409.2</v>
      </c>
      <c r="C911" s="16">
        <v>3409.2</v>
      </c>
      <c r="D911" s="16">
        <v>3414.8</v>
      </c>
      <c r="E911" s="16">
        <v>3414.8</v>
      </c>
      <c r="F911" s="16">
        <v>3409.2</v>
      </c>
      <c r="G911" s="47"/>
      <c r="H911" s="46">
        <f t="shared" si="13"/>
        <v>611.29</v>
      </c>
      <c r="I911" s="26">
        <f>$C$10*calc!T898*front!K911</f>
        <v>0</v>
      </c>
      <c r="K911" s="48">
        <v>9.1820714945363239E-11</v>
      </c>
    </row>
    <row r="912" spans="1:11" x14ac:dyDescent="0.2">
      <c r="A912" s="49">
        <v>611.74</v>
      </c>
      <c r="B912" s="16">
        <v>3370.8</v>
      </c>
      <c r="C912" s="16">
        <v>3370.8</v>
      </c>
      <c r="D912" s="16">
        <v>3374.8</v>
      </c>
      <c r="E912" s="16">
        <v>3374.8</v>
      </c>
      <c r="F912" s="16">
        <v>3370.8</v>
      </c>
      <c r="G912" s="47"/>
      <c r="H912" s="46">
        <f t="shared" si="13"/>
        <v>611.74</v>
      </c>
      <c r="I912" s="26">
        <f>$C$10*calc!T899*front!K912</f>
        <v>0</v>
      </c>
      <c r="K912" s="48">
        <v>9.1758850144179723E-11</v>
      </c>
    </row>
    <row r="913" spans="1:11" x14ac:dyDescent="0.2">
      <c r="A913" s="49">
        <v>612.19000000000005</v>
      </c>
      <c r="B913" s="16">
        <v>3382.8</v>
      </c>
      <c r="C913" s="16">
        <v>3382.8</v>
      </c>
      <c r="D913" s="16">
        <v>3393.2</v>
      </c>
      <c r="E913" s="16">
        <v>3393.2</v>
      </c>
      <c r="F913" s="16">
        <v>3382.8</v>
      </c>
      <c r="G913" s="47"/>
      <c r="H913" s="46">
        <f t="shared" si="13"/>
        <v>612.19000000000005</v>
      </c>
      <c r="I913" s="26">
        <f>$C$10*calc!T900*front!K913</f>
        <v>0</v>
      </c>
      <c r="K913" s="48">
        <v>9.1683219637844997E-11</v>
      </c>
    </row>
    <row r="914" spans="1:11" x14ac:dyDescent="0.2">
      <c r="A914" s="49">
        <v>612.64</v>
      </c>
      <c r="B914" s="16">
        <v>3364.6</v>
      </c>
      <c r="C914" s="16">
        <v>3364.6</v>
      </c>
      <c r="D914" s="16">
        <v>3377.2</v>
      </c>
      <c r="E914" s="16">
        <v>3377.2</v>
      </c>
      <c r="F914" s="16">
        <v>3364.6</v>
      </c>
      <c r="G914" s="47"/>
      <c r="H914" s="46">
        <f t="shared" si="13"/>
        <v>612.64</v>
      </c>
      <c r="I914" s="26">
        <f>$C$10*calc!T901*front!K914</f>
        <v>0</v>
      </c>
      <c r="K914" s="48">
        <v>9.1706470447690236E-11</v>
      </c>
    </row>
    <row r="915" spans="1:11" x14ac:dyDescent="0.2">
      <c r="A915" s="49">
        <v>613.08000000000004</v>
      </c>
      <c r="B915" s="16">
        <v>3331.8</v>
      </c>
      <c r="C915" s="16">
        <v>3331.8</v>
      </c>
      <c r="D915" s="16">
        <v>3344.8</v>
      </c>
      <c r="E915" s="16">
        <v>3344.8</v>
      </c>
      <c r="F915" s="16">
        <v>3331.8</v>
      </c>
      <c r="G915" s="47"/>
      <c r="H915" s="46">
        <f t="shared" si="13"/>
        <v>613.08000000000004</v>
      </c>
      <c r="I915" s="26">
        <f>$C$10*calc!T902*front!K915</f>
        <v>1.2875182158992867E-10</v>
      </c>
      <c r="K915" s="48">
        <v>9.166975240979063E-11</v>
      </c>
    </row>
    <row r="916" spans="1:11" x14ac:dyDescent="0.2">
      <c r="A916" s="49">
        <v>613.53</v>
      </c>
      <c r="B916" s="16">
        <v>3368.6</v>
      </c>
      <c r="C916" s="16">
        <v>3368.6</v>
      </c>
      <c r="D916" s="16">
        <v>3369.4</v>
      </c>
      <c r="E916" s="16">
        <v>3369.4</v>
      </c>
      <c r="F916" s="16">
        <v>3368.6</v>
      </c>
      <c r="G916" s="47"/>
      <c r="H916" s="46">
        <f t="shared" si="13"/>
        <v>613.53</v>
      </c>
      <c r="I916" s="26">
        <f>$C$10*calc!T903*front!K916</f>
        <v>0</v>
      </c>
      <c r="K916" s="48">
        <v>9.1506827137341708E-11</v>
      </c>
    </row>
    <row r="917" spans="1:11" x14ac:dyDescent="0.2">
      <c r="A917" s="49">
        <v>613.98</v>
      </c>
      <c r="B917" s="16">
        <v>3356.8</v>
      </c>
      <c r="C917" s="16">
        <v>3356.8</v>
      </c>
      <c r="D917" s="16">
        <v>3369.2</v>
      </c>
      <c r="E917" s="16">
        <v>3369.2</v>
      </c>
      <c r="F917" s="16">
        <v>3356.8</v>
      </c>
      <c r="G917" s="47"/>
      <c r="H917" s="46">
        <f t="shared" si="13"/>
        <v>613.98</v>
      </c>
      <c r="I917" s="26">
        <f>$C$10*calc!T904*front!K917</f>
        <v>0</v>
      </c>
      <c r="K917" s="48">
        <v>9.1568649009581662E-11</v>
      </c>
    </row>
    <row r="918" spans="1:11" x14ac:dyDescent="0.2">
      <c r="A918" s="49">
        <v>614.42999999999995</v>
      </c>
      <c r="B918" s="16">
        <v>3360</v>
      </c>
      <c r="C918" s="16">
        <v>3360</v>
      </c>
      <c r="D918" s="16">
        <v>3367</v>
      </c>
      <c r="E918" s="16">
        <v>3367</v>
      </c>
      <c r="F918" s="16">
        <v>3360</v>
      </c>
      <c r="G918" s="47"/>
      <c r="H918" s="46">
        <f t="shared" si="13"/>
        <v>614.42999999999995</v>
      </c>
      <c r="I918" s="26">
        <f>$C$10*calc!T905*front!K918</f>
        <v>0</v>
      </c>
      <c r="K918" s="48">
        <v>9.148659613543967E-11</v>
      </c>
    </row>
    <row r="919" spans="1:11" x14ac:dyDescent="0.2">
      <c r="A919" s="49">
        <v>614.88</v>
      </c>
      <c r="B919" s="16">
        <v>3374.2</v>
      </c>
      <c r="C919" s="16">
        <v>3374.2</v>
      </c>
      <c r="D919" s="16">
        <v>3380.2</v>
      </c>
      <c r="E919" s="16">
        <v>3380.2</v>
      </c>
      <c r="F919" s="16">
        <v>3374.2</v>
      </c>
      <c r="G919" s="47"/>
      <c r="H919" s="46">
        <f t="shared" si="13"/>
        <v>614.88</v>
      </c>
      <c r="I919" s="26">
        <f>$C$10*calc!T906*front!K919</f>
        <v>0</v>
      </c>
      <c r="K919" s="48">
        <v>9.1532379837384522E-11</v>
      </c>
    </row>
    <row r="920" spans="1:11" x14ac:dyDescent="0.2">
      <c r="A920" s="49">
        <v>615.33000000000004</v>
      </c>
      <c r="B920" s="16">
        <v>3351.6</v>
      </c>
      <c r="C920" s="16">
        <v>3351.6</v>
      </c>
      <c r="D920" s="16">
        <v>3362</v>
      </c>
      <c r="E920" s="16">
        <v>3362</v>
      </c>
      <c r="F920" s="16">
        <v>3351.6</v>
      </c>
      <c r="G920" s="47"/>
      <c r="H920" s="46">
        <f t="shared" ref="H920:H983" si="14">A920</f>
        <v>615.33000000000004</v>
      </c>
      <c r="I920" s="26">
        <f>$C$10*calc!T907*front!K920</f>
        <v>0</v>
      </c>
      <c r="K920" s="48">
        <v>9.1402247355245691E-11</v>
      </c>
    </row>
    <row r="921" spans="1:11" x14ac:dyDescent="0.2">
      <c r="A921" s="49">
        <v>615.78</v>
      </c>
      <c r="B921" s="16">
        <v>3423.6</v>
      </c>
      <c r="C921" s="16">
        <v>3423.6</v>
      </c>
      <c r="D921" s="16">
        <v>3435.2</v>
      </c>
      <c r="E921" s="16">
        <v>3435.2</v>
      </c>
      <c r="F921" s="16">
        <v>3423.6</v>
      </c>
      <c r="G921" s="47"/>
      <c r="H921" s="46">
        <f t="shared" si="14"/>
        <v>615.78</v>
      </c>
      <c r="I921" s="26">
        <f>$C$10*calc!T908*front!K921</f>
        <v>0</v>
      </c>
      <c r="K921" s="48">
        <v>9.1371686338165879E-11</v>
      </c>
    </row>
    <row r="922" spans="1:11" x14ac:dyDescent="0.2">
      <c r="A922" s="49">
        <v>616.22</v>
      </c>
      <c r="B922" s="16">
        <v>3372.2</v>
      </c>
      <c r="C922" s="16">
        <v>3372.2</v>
      </c>
      <c r="D922" s="16">
        <v>3377</v>
      </c>
      <c r="E922" s="16">
        <v>3377</v>
      </c>
      <c r="F922" s="16">
        <v>3372.2</v>
      </c>
      <c r="G922" s="47"/>
      <c r="H922" s="46">
        <f t="shared" si="14"/>
        <v>616.22</v>
      </c>
      <c r="I922" s="26">
        <f>$C$10*calc!T909*front!K922</f>
        <v>0</v>
      </c>
      <c r="K922" s="48">
        <v>9.1311421456826435E-11</v>
      </c>
    </row>
    <row r="923" spans="1:11" x14ac:dyDescent="0.2">
      <c r="A923" s="49">
        <v>616.66999999999996</v>
      </c>
      <c r="B923" s="16">
        <v>3350.8</v>
      </c>
      <c r="C923" s="16">
        <v>3350.8</v>
      </c>
      <c r="D923" s="16">
        <v>3364</v>
      </c>
      <c r="E923" s="16">
        <v>3364</v>
      </c>
      <c r="F923" s="16">
        <v>3350.8</v>
      </c>
      <c r="G923" s="47"/>
      <c r="H923" s="46">
        <f t="shared" si="14"/>
        <v>616.66999999999996</v>
      </c>
      <c r="I923" s="26">
        <f>$C$10*calc!T910*front!K923</f>
        <v>2.7959466318808392E-11</v>
      </c>
      <c r="K923" s="48">
        <v>9.1259791692394807E-11</v>
      </c>
    </row>
    <row r="924" spans="1:11" x14ac:dyDescent="0.2">
      <c r="A924" s="49">
        <v>617.12</v>
      </c>
      <c r="B924" s="16">
        <v>3341.6</v>
      </c>
      <c r="C924" s="16">
        <v>3341.6</v>
      </c>
      <c r="D924" s="16">
        <v>3349.6</v>
      </c>
      <c r="E924" s="16">
        <v>3349.6</v>
      </c>
      <c r="F924" s="16">
        <v>3341.6</v>
      </c>
      <c r="G924" s="47"/>
      <c r="H924" s="46">
        <f t="shared" si="14"/>
        <v>617.12</v>
      </c>
      <c r="I924" s="26">
        <f>$C$10*calc!T911*front!K924</f>
        <v>0</v>
      </c>
      <c r="K924" s="48">
        <v>9.1245626906330142E-11</v>
      </c>
    </row>
    <row r="925" spans="1:11" x14ac:dyDescent="0.2">
      <c r="A925" s="49">
        <v>617.57000000000005</v>
      </c>
      <c r="B925" s="16">
        <v>3358.6</v>
      </c>
      <c r="C925" s="16">
        <v>3358.6</v>
      </c>
      <c r="D925" s="16">
        <v>3368.6</v>
      </c>
      <c r="E925" s="16">
        <v>3368.6</v>
      </c>
      <c r="F925" s="16">
        <v>3358.6</v>
      </c>
      <c r="G925" s="47"/>
      <c r="H925" s="46">
        <f t="shared" si="14"/>
        <v>617.57000000000005</v>
      </c>
      <c r="I925" s="26">
        <f>$C$10*calc!T912*front!K925</f>
        <v>0</v>
      </c>
      <c r="K925" s="48">
        <v>9.1164202332612408E-11</v>
      </c>
    </row>
    <row r="926" spans="1:11" x14ac:dyDescent="0.2">
      <c r="A926" s="49">
        <v>618.02</v>
      </c>
      <c r="B926" s="16">
        <v>3322.6</v>
      </c>
      <c r="C926" s="16">
        <v>3322.6</v>
      </c>
      <c r="D926" s="16">
        <v>3333.8</v>
      </c>
      <c r="E926" s="16">
        <v>3333.8</v>
      </c>
      <c r="F926" s="16">
        <v>3322.6</v>
      </c>
      <c r="G926" s="47"/>
      <c r="H926" s="46">
        <f t="shared" si="14"/>
        <v>618.02</v>
      </c>
      <c r="I926" s="26">
        <f>$C$10*calc!T913*front!K926</f>
        <v>0</v>
      </c>
      <c r="K926" s="48">
        <v>9.1081115126411061E-11</v>
      </c>
    </row>
    <row r="927" spans="1:11" x14ac:dyDescent="0.2">
      <c r="A927" s="49">
        <v>618.47</v>
      </c>
      <c r="B927" s="16">
        <v>3397.8</v>
      </c>
      <c r="C927" s="16">
        <v>3397.8</v>
      </c>
      <c r="D927" s="16">
        <v>3411.2</v>
      </c>
      <c r="E927" s="16">
        <v>3411.2</v>
      </c>
      <c r="F927" s="16">
        <v>3397.8</v>
      </c>
      <c r="G927" s="47"/>
      <c r="H927" s="46">
        <f t="shared" si="14"/>
        <v>618.47</v>
      </c>
      <c r="I927" s="26">
        <f>$C$10*calc!T914*front!K927</f>
        <v>1.144341838735105E-11</v>
      </c>
      <c r="K927" s="48">
        <v>9.1186370162043191E-11</v>
      </c>
    </row>
    <row r="928" spans="1:11" x14ac:dyDescent="0.2">
      <c r="A928" s="49">
        <v>618.91</v>
      </c>
      <c r="B928" s="16">
        <v>3369</v>
      </c>
      <c r="C928" s="16">
        <v>3369</v>
      </c>
      <c r="D928" s="16">
        <v>3373.2</v>
      </c>
      <c r="E928" s="16">
        <v>3373.2</v>
      </c>
      <c r="F928" s="16">
        <v>3369</v>
      </c>
      <c r="G928" s="47"/>
      <c r="H928" s="46">
        <f t="shared" si="14"/>
        <v>618.91</v>
      </c>
      <c r="I928" s="26">
        <f>$C$10*calc!T915*front!K928</f>
        <v>0</v>
      </c>
      <c r="K928" s="48">
        <v>9.1073801211915394E-11</v>
      </c>
    </row>
    <row r="929" spans="1:11" x14ac:dyDescent="0.2">
      <c r="A929" s="49">
        <v>619.36</v>
      </c>
      <c r="B929" s="16">
        <v>3362.2</v>
      </c>
      <c r="C929" s="16">
        <v>3362.2</v>
      </c>
      <c r="D929" s="16">
        <v>3361</v>
      </c>
      <c r="E929" s="16">
        <v>3361</v>
      </c>
      <c r="F929" s="16">
        <v>3362.2</v>
      </c>
      <c r="G929" s="47"/>
      <c r="H929" s="46">
        <f t="shared" si="14"/>
        <v>619.36</v>
      </c>
      <c r="I929" s="26">
        <f>$C$10*calc!T916*front!K929</f>
        <v>0</v>
      </c>
      <c r="K929" s="48">
        <v>9.1094945313872E-11</v>
      </c>
    </row>
    <row r="930" spans="1:11" x14ac:dyDescent="0.2">
      <c r="A930" s="49">
        <v>619.80999999999995</v>
      </c>
      <c r="B930" s="16">
        <v>3423.6</v>
      </c>
      <c r="C930" s="16">
        <v>3423.6</v>
      </c>
      <c r="D930" s="16">
        <v>3435.4</v>
      </c>
      <c r="E930" s="16">
        <v>3435.4</v>
      </c>
      <c r="F930" s="16">
        <v>3423.6</v>
      </c>
      <c r="G930" s="47"/>
      <c r="H930" s="46">
        <f t="shared" si="14"/>
        <v>619.80999999999995</v>
      </c>
      <c r="I930" s="26">
        <f>$C$10*calc!T917*front!K930</f>
        <v>0</v>
      </c>
      <c r="K930" s="48">
        <v>9.1043928949888186E-11</v>
      </c>
    </row>
    <row r="931" spans="1:11" x14ac:dyDescent="0.2">
      <c r="A931" s="49">
        <v>620.26</v>
      </c>
      <c r="B931" s="16">
        <v>3310.8</v>
      </c>
      <c r="C931" s="16">
        <v>3310.8</v>
      </c>
      <c r="D931" s="16">
        <v>3331.4</v>
      </c>
      <c r="E931" s="16">
        <v>3331.4</v>
      </c>
      <c r="F931" s="16">
        <v>3310.8</v>
      </c>
      <c r="G931" s="47"/>
      <c r="H931" s="46">
        <f t="shared" si="14"/>
        <v>620.26</v>
      </c>
      <c r="I931" s="26">
        <f>$C$10*calc!T918*front!K931</f>
        <v>2.8962569096900502E-9</v>
      </c>
      <c r="K931" s="48">
        <v>9.0984552639859782E-11</v>
      </c>
    </row>
    <row r="932" spans="1:11" x14ac:dyDescent="0.2">
      <c r="A932" s="49">
        <v>620.71</v>
      </c>
      <c r="B932" s="16">
        <v>3317.4</v>
      </c>
      <c r="C932" s="16">
        <v>3317.4</v>
      </c>
      <c r="D932" s="16">
        <v>3341.6</v>
      </c>
      <c r="E932" s="16">
        <v>3341.6</v>
      </c>
      <c r="F932" s="16">
        <v>3317.4</v>
      </c>
      <c r="G932" s="47"/>
      <c r="H932" s="46">
        <f t="shared" si="14"/>
        <v>620.71</v>
      </c>
      <c r="I932" s="26">
        <f>$C$10*calc!T919*front!K932</f>
        <v>4.3616363177330404E-9</v>
      </c>
      <c r="K932" s="48">
        <v>9.0940825695505184E-11</v>
      </c>
    </row>
    <row r="933" spans="1:11" x14ac:dyDescent="0.2">
      <c r="A933" s="49">
        <v>621.16</v>
      </c>
      <c r="B933" s="16">
        <v>3320.8</v>
      </c>
      <c r="C933" s="16">
        <v>3320.8</v>
      </c>
      <c r="D933" s="16">
        <v>3340</v>
      </c>
      <c r="E933" s="16">
        <v>3340</v>
      </c>
      <c r="F933" s="16">
        <v>3320.8</v>
      </c>
      <c r="G933" s="47"/>
      <c r="H933" s="46">
        <f t="shared" si="14"/>
        <v>621.16</v>
      </c>
      <c r="I933" s="26">
        <f>$C$10*calc!T920*front!K933</f>
        <v>2.2574893426888054E-9</v>
      </c>
      <c r="K933" s="48">
        <v>9.0870904177572139E-11</v>
      </c>
    </row>
    <row r="934" spans="1:11" x14ac:dyDescent="0.2">
      <c r="A934" s="49">
        <v>621.6</v>
      </c>
      <c r="B934" s="16">
        <v>3322</v>
      </c>
      <c r="C934" s="16">
        <v>3322</v>
      </c>
      <c r="D934" s="16">
        <v>3345.4</v>
      </c>
      <c r="E934" s="16">
        <v>3345.4</v>
      </c>
      <c r="F934" s="16">
        <v>3322</v>
      </c>
      <c r="G934" s="47"/>
      <c r="H934" s="46">
        <f t="shared" si="14"/>
        <v>621.6</v>
      </c>
      <c r="I934" s="26">
        <f>$C$10*calc!T921*front!K934</f>
        <v>3.9686020810793275E-9</v>
      </c>
      <c r="K934" s="48">
        <v>9.0797304308658394E-11</v>
      </c>
    </row>
    <row r="935" spans="1:11" x14ac:dyDescent="0.2">
      <c r="A935" s="49">
        <v>622.04999999999995</v>
      </c>
      <c r="B935" s="16">
        <v>3342</v>
      </c>
      <c r="C935" s="16">
        <v>3342</v>
      </c>
      <c r="D935" s="16">
        <v>3360.8</v>
      </c>
      <c r="E935" s="16">
        <v>3360.8</v>
      </c>
      <c r="F935" s="16">
        <v>3342</v>
      </c>
      <c r="G935" s="47"/>
      <c r="H935" s="46">
        <f t="shared" si="14"/>
        <v>622.04999999999995</v>
      </c>
      <c r="I935" s="26">
        <f>$C$10*calc!T922*front!K935</f>
        <v>2.0372644265903397E-9</v>
      </c>
      <c r="K935" s="48">
        <v>9.0920719051969305E-11</v>
      </c>
    </row>
    <row r="936" spans="1:11" x14ac:dyDescent="0.2">
      <c r="A936" s="49">
        <v>622.5</v>
      </c>
      <c r="B936" s="16">
        <v>3348.4</v>
      </c>
      <c r="C936" s="16">
        <v>3348.4</v>
      </c>
      <c r="D936" s="16">
        <v>3360.6</v>
      </c>
      <c r="E936" s="16">
        <v>3360.6</v>
      </c>
      <c r="F936" s="16">
        <v>3348.4</v>
      </c>
      <c r="G936" s="47"/>
      <c r="H936" s="46">
        <f t="shared" si="14"/>
        <v>622.5</v>
      </c>
      <c r="I936" s="26">
        <f>$C$10*calc!T923*front!K936</f>
        <v>0</v>
      </c>
      <c r="K936" s="48">
        <v>9.0933622530367309E-11</v>
      </c>
    </row>
    <row r="937" spans="1:11" x14ac:dyDescent="0.2">
      <c r="A937" s="49">
        <v>622.95000000000005</v>
      </c>
      <c r="B937" s="16">
        <v>3324</v>
      </c>
      <c r="C937" s="16">
        <v>3324</v>
      </c>
      <c r="D937" s="16">
        <v>3344.6</v>
      </c>
      <c r="E937" s="16">
        <v>3344.6</v>
      </c>
      <c r="F937" s="16">
        <v>3324</v>
      </c>
      <c r="G937" s="47"/>
      <c r="H937" s="46">
        <f t="shared" si="14"/>
        <v>622.95000000000005</v>
      </c>
      <c r="I937" s="26">
        <f>$C$10*calc!T924*front!K937</f>
        <v>2.7220793150471151E-9</v>
      </c>
      <c r="K937" s="48">
        <v>9.077632540479549E-11</v>
      </c>
    </row>
    <row r="938" spans="1:11" x14ac:dyDescent="0.2">
      <c r="A938" s="49">
        <v>623.4</v>
      </c>
      <c r="B938" s="16">
        <v>3336.4</v>
      </c>
      <c r="C938" s="16">
        <v>3336.4</v>
      </c>
      <c r="D938" s="16">
        <v>3356.4</v>
      </c>
      <c r="E938" s="16">
        <v>3356.4</v>
      </c>
      <c r="F938" s="16">
        <v>3336.4</v>
      </c>
      <c r="G938" s="47"/>
      <c r="H938" s="46">
        <f t="shared" si="14"/>
        <v>623.4</v>
      </c>
      <c r="I938" s="26">
        <f>$C$10*calc!T925*front!K938</f>
        <v>2.4444573890145609E-9</v>
      </c>
      <c r="K938" s="48">
        <v>9.0786912983167507E-11</v>
      </c>
    </row>
    <row r="939" spans="1:11" x14ac:dyDescent="0.2">
      <c r="A939" s="49">
        <v>623.84</v>
      </c>
      <c r="B939" s="16">
        <v>3350.2</v>
      </c>
      <c r="C939" s="16">
        <v>3350.2</v>
      </c>
      <c r="D939" s="16">
        <v>3365.6</v>
      </c>
      <c r="E939" s="16">
        <v>3365.6</v>
      </c>
      <c r="F939" s="16">
        <v>3350.2</v>
      </c>
      <c r="G939" s="47"/>
      <c r="H939" s="46">
        <f t="shared" si="14"/>
        <v>623.84</v>
      </c>
      <c r="I939" s="26">
        <f>$C$10*calc!T926*front!K939</f>
        <v>5.1035932720662896E-10</v>
      </c>
      <c r="K939" s="48">
        <v>9.0910509002053582E-11</v>
      </c>
    </row>
    <row r="940" spans="1:11" x14ac:dyDescent="0.2">
      <c r="A940" s="49">
        <v>624.29</v>
      </c>
      <c r="B940" s="16">
        <v>3363.8</v>
      </c>
      <c r="C940" s="16">
        <v>3363.8</v>
      </c>
      <c r="D940" s="16">
        <v>3381.4</v>
      </c>
      <c r="E940" s="16">
        <v>3381.4</v>
      </c>
      <c r="F940" s="16">
        <v>3363.8</v>
      </c>
      <c r="G940" s="47"/>
      <c r="H940" s="46">
        <f t="shared" si="14"/>
        <v>624.29</v>
      </c>
      <c r="I940" s="26">
        <f>$C$10*calc!T927*front!K940</f>
        <v>1.3919299046652945E-9</v>
      </c>
      <c r="K940" s="48">
        <v>9.0853100214582963E-11</v>
      </c>
    </row>
    <row r="941" spans="1:11" x14ac:dyDescent="0.2">
      <c r="A941" s="49">
        <v>624.74</v>
      </c>
      <c r="B941" s="16">
        <v>3340</v>
      </c>
      <c r="C941" s="16">
        <v>3340</v>
      </c>
      <c r="D941" s="16">
        <v>3352.6</v>
      </c>
      <c r="E941" s="16">
        <v>3352.6</v>
      </c>
      <c r="F941" s="16">
        <v>3340</v>
      </c>
      <c r="G941" s="47"/>
      <c r="H941" s="46">
        <f t="shared" si="14"/>
        <v>624.74</v>
      </c>
      <c r="I941" s="26">
        <f>$C$10*calc!T928*front!K941</f>
        <v>0</v>
      </c>
      <c r="K941" s="48">
        <v>9.0919837576100159E-11</v>
      </c>
    </row>
    <row r="942" spans="1:11" x14ac:dyDescent="0.2">
      <c r="A942" s="49">
        <v>625.19000000000005</v>
      </c>
      <c r="B942" s="16">
        <v>3339</v>
      </c>
      <c r="C942" s="16">
        <v>3339</v>
      </c>
      <c r="D942" s="16">
        <v>3344</v>
      </c>
      <c r="E942" s="16">
        <v>3344</v>
      </c>
      <c r="F942" s="16">
        <v>3339</v>
      </c>
      <c r="G942" s="47"/>
      <c r="H942" s="46">
        <f t="shared" si="14"/>
        <v>625.19000000000005</v>
      </c>
      <c r="I942" s="26">
        <f>$C$10*calc!T929*front!K942</f>
        <v>0</v>
      </c>
      <c r="K942" s="48">
        <v>9.0902694270924536E-11</v>
      </c>
    </row>
    <row r="943" spans="1:11" x14ac:dyDescent="0.2">
      <c r="A943" s="49">
        <v>625.64</v>
      </c>
      <c r="B943" s="16">
        <v>3341.4</v>
      </c>
      <c r="C943" s="16">
        <v>3341.4</v>
      </c>
      <c r="D943" s="16">
        <v>3363.2</v>
      </c>
      <c r="E943" s="16">
        <v>3363.2</v>
      </c>
      <c r="F943" s="16">
        <v>3341.4</v>
      </c>
      <c r="G943" s="47"/>
      <c r="H943" s="46">
        <f t="shared" si="14"/>
        <v>625.64</v>
      </c>
      <c r="I943" s="26">
        <f>$C$10*calc!T930*front!K943</f>
        <v>3.0438218744536577E-9</v>
      </c>
      <c r="K943" s="48">
        <v>9.0964287572265405E-11</v>
      </c>
    </row>
    <row r="944" spans="1:11" x14ac:dyDescent="0.2">
      <c r="A944" s="49">
        <v>626.08000000000004</v>
      </c>
      <c r="B944" s="16">
        <v>3366.6</v>
      </c>
      <c r="C944" s="16">
        <v>3366.6</v>
      </c>
      <c r="D944" s="16">
        <v>3383.2</v>
      </c>
      <c r="E944" s="16">
        <v>3383.2</v>
      </c>
      <c r="F944" s="16">
        <v>3366.6</v>
      </c>
      <c r="G944" s="47"/>
      <c r="H944" s="46">
        <f t="shared" si="14"/>
        <v>626.08000000000004</v>
      </c>
      <c r="I944" s="26">
        <f>$C$10*calc!T931*front!K944</f>
        <v>8.5241631789738907E-10</v>
      </c>
      <c r="K944" s="48">
        <v>9.0777899075332687E-11</v>
      </c>
    </row>
    <row r="945" spans="1:11" x14ac:dyDescent="0.2">
      <c r="A945" s="49">
        <v>626.53</v>
      </c>
      <c r="B945" s="16">
        <v>3346</v>
      </c>
      <c r="C945" s="16">
        <v>3346</v>
      </c>
      <c r="D945" s="16">
        <v>3356.2</v>
      </c>
      <c r="E945" s="16">
        <v>3356.2</v>
      </c>
      <c r="F945" s="16">
        <v>3346</v>
      </c>
      <c r="G945" s="47"/>
      <c r="H945" s="46">
        <f t="shared" si="14"/>
        <v>626.53</v>
      </c>
      <c r="I945" s="26">
        <f>$C$10*calc!T932*front!K945</f>
        <v>0</v>
      </c>
      <c r="K945" s="48">
        <v>9.0734663200963365E-11</v>
      </c>
    </row>
    <row r="946" spans="1:11" x14ac:dyDescent="0.2">
      <c r="A946" s="49">
        <v>626.98</v>
      </c>
      <c r="B946" s="16">
        <v>3363.2</v>
      </c>
      <c r="C946" s="16">
        <v>3363.2</v>
      </c>
      <c r="D946" s="16">
        <v>3376.2</v>
      </c>
      <c r="E946" s="16">
        <v>3376.2</v>
      </c>
      <c r="F946" s="16">
        <v>3363.2</v>
      </c>
      <c r="G946" s="47"/>
      <c r="H946" s="46">
        <f t="shared" si="14"/>
        <v>626.98</v>
      </c>
      <c r="I946" s="26">
        <f>$C$10*calc!T933*front!K946</f>
        <v>0</v>
      </c>
      <c r="K946" s="48">
        <v>9.0792870185424393E-11</v>
      </c>
    </row>
    <row r="947" spans="1:11" x14ac:dyDescent="0.2">
      <c r="A947" s="49">
        <v>627.42999999999995</v>
      </c>
      <c r="B947" s="16">
        <v>3389.8</v>
      </c>
      <c r="C947" s="16">
        <v>3389.8</v>
      </c>
      <c r="D947" s="16">
        <v>3400.2</v>
      </c>
      <c r="E947" s="16">
        <v>3400.2</v>
      </c>
      <c r="F947" s="16">
        <v>3389.8</v>
      </c>
      <c r="G947" s="47"/>
      <c r="H947" s="46">
        <f t="shared" si="14"/>
        <v>627.42999999999995</v>
      </c>
      <c r="I947" s="26">
        <f>$C$10*calc!T934*front!K947</f>
        <v>0</v>
      </c>
      <c r="K947" s="48">
        <v>9.0790980145908599E-11</v>
      </c>
    </row>
    <row r="948" spans="1:11" x14ac:dyDescent="0.2">
      <c r="A948" s="49">
        <v>627.87</v>
      </c>
      <c r="B948" s="16">
        <v>3338.6</v>
      </c>
      <c r="C948" s="16">
        <v>3338.6</v>
      </c>
      <c r="D948" s="16">
        <v>3357.2</v>
      </c>
      <c r="E948" s="16">
        <v>3357.2</v>
      </c>
      <c r="F948" s="16">
        <v>3338.6</v>
      </c>
      <c r="G948" s="47"/>
      <c r="H948" s="46">
        <f t="shared" si="14"/>
        <v>627.87</v>
      </c>
      <c r="I948" s="26">
        <f>$C$10*calc!T935*front!K948</f>
        <v>1.5485965793986114E-9</v>
      </c>
      <c r="K948" s="48">
        <v>9.0702431049089249E-11</v>
      </c>
    </row>
    <row r="949" spans="1:11" x14ac:dyDescent="0.2">
      <c r="A949" s="49">
        <v>628.32000000000005</v>
      </c>
      <c r="B949" s="16">
        <v>3382.6</v>
      </c>
      <c r="C949" s="16">
        <v>3382.6</v>
      </c>
      <c r="D949" s="16">
        <v>3392.2</v>
      </c>
      <c r="E949" s="16">
        <v>3392.2</v>
      </c>
      <c r="F949" s="16">
        <v>3382.6</v>
      </c>
      <c r="G949" s="47"/>
      <c r="H949" s="46">
        <f t="shared" si="14"/>
        <v>628.32000000000005</v>
      </c>
      <c r="I949" s="26">
        <f>$C$10*calc!T936*front!K949</f>
        <v>0</v>
      </c>
      <c r="K949" s="48">
        <v>9.0715616918976426E-11</v>
      </c>
    </row>
    <row r="950" spans="1:11" x14ac:dyDescent="0.2">
      <c r="A950" s="49">
        <v>628.77</v>
      </c>
      <c r="B950" s="16">
        <v>3372.6</v>
      </c>
      <c r="C950" s="16">
        <v>3372.6</v>
      </c>
      <c r="D950" s="16">
        <v>3403</v>
      </c>
      <c r="E950" s="16">
        <v>3403</v>
      </c>
      <c r="F950" s="16">
        <v>3372.6</v>
      </c>
      <c r="G950" s="47"/>
      <c r="H950" s="46">
        <f t="shared" si="14"/>
        <v>628.77</v>
      </c>
      <c r="I950" s="26">
        <f>$C$10*calc!T937*front!K950</f>
        <v>6.3634611531797297E-9</v>
      </c>
      <c r="K950" s="48">
        <v>9.0695506225927361E-11</v>
      </c>
    </row>
    <row r="951" spans="1:11" x14ac:dyDescent="0.2">
      <c r="A951" s="49">
        <v>629.22</v>
      </c>
      <c r="B951" s="16">
        <v>3381.6</v>
      </c>
      <c r="C951" s="16">
        <v>3381.6</v>
      </c>
      <c r="D951" s="16">
        <v>3392.8</v>
      </c>
      <c r="E951" s="16">
        <v>3392.8</v>
      </c>
      <c r="F951" s="16">
        <v>3381.6</v>
      </c>
      <c r="G951" s="47"/>
      <c r="H951" s="46">
        <f t="shared" si="14"/>
        <v>629.22</v>
      </c>
      <c r="I951" s="26">
        <f>$C$10*calc!T938*front!K951</f>
        <v>0</v>
      </c>
      <c r="K951" s="48">
        <v>9.0559384554382316E-11</v>
      </c>
    </row>
    <row r="952" spans="1:11" x14ac:dyDescent="0.2">
      <c r="A952" s="49">
        <v>629.66</v>
      </c>
      <c r="B952" s="16">
        <v>3335</v>
      </c>
      <c r="C952" s="16">
        <v>3335</v>
      </c>
      <c r="D952" s="16">
        <v>3351.4</v>
      </c>
      <c r="E952" s="16">
        <v>3351.4</v>
      </c>
      <c r="F952" s="16">
        <v>3335</v>
      </c>
      <c r="G952" s="47"/>
      <c r="H952" s="46">
        <f t="shared" si="14"/>
        <v>629.66</v>
      </c>
      <c r="I952" s="26">
        <f>$C$10*calc!T939*front!K952</f>
        <v>4.9863997342825668E-10</v>
      </c>
      <c r="K952" s="48">
        <v>9.0478569936426914E-11</v>
      </c>
    </row>
    <row r="953" spans="1:11" x14ac:dyDescent="0.2">
      <c r="A953" s="49">
        <v>630.11</v>
      </c>
      <c r="B953" s="16">
        <v>3335.6</v>
      </c>
      <c r="C953" s="16">
        <v>3335.6</v>
      </c>
      <c r="D953" s="16">
        <v>3347.2</v>
      </c>
      <c r="E953" s="16">
        <v>3347.2</v>
      </c>
      <c r="F953" s="16">
        <v>3335.6</v>
      </c>
      <c r="G953" s="47"/>
      <c r="H953" s="46">
        <f t="shared" si="14"/>
        <v>630.11</v>
      </c>
      <c r="I953" s="26">
        <f>$C$10*calc!T940*front!K953</f>
        <v>0</v>
      </c>
      <c r="K953" s="48">
        <v>9.0435141662237341E-11</v>
      </c>
    </row>
    <row r="954" spans="1:11" x14ac:dyDescent="0.2">
      <c r="A954" s="49">
        <v>630.55999999999995</v>
      </c>
      <c r="B954" s="16">
        <v>3384.6</v>
      </c>
      <c r="C954" s="16">
        <v>3384.6</v>
      </c>
      <c r="D954" s="16">
        <v>3401.8</v>
      </c>
      <c r="E954" s="16">
        <v>3401.8</v>
      </c>
      <c r="F954" s="16">
        <v>3384.6</v>
      </c>
      <c r="G954" s="47"/>
      <c r="H954" s="46">
        <f t="shared" si="14"/>
        <v>630.55999999999995</v>
      </c>
      <c r="I954" s="26">
        <f>$C$10*calc!T941*front!K954</f>
        <v>7.5538167080945674E-10</v>
      </c>
      <c r="K954" s="48">
        <v>9.0310354608093459E-11</v>
      </c>
    </row>
    <row r="955" spans="1:11" x14ac:dyDescent="0.2">
      <c r="A955" s="49">
        <v>631.01</v>
      </c>
      <c r="B955" s="16">
        <v>3328.8</v>
      </c>
      <c r="C955" s="16">
        <v>3328.8</v>
      </c>
      <c r="D955" s="16">
        <v>3345.6</v>
      </c>
      <c r="E955" s="16">
        <v>3345.6</v>
      </c>
      <c r="F955" s="16">
        <v>3328.8</v>
      </c>
      <c r="G955" s="47"/>
      <c r="H955" s="46">
        <f t="shared" si="14"/>
        <v>631.01</v>
      </c>
      <c r="I955" s="26">
        <f>$C$10*calc!T942*front!K955</f>
        <v>5.5423164761329552E-10</v>
      </c>
      <c r="K955" s="48">
        <v>9.0382078569194172E-11</v>
      </c>
    </row>
    <row r="956" spans="1:11" x14ac:dyDescent="0.2">
      <c r="A956" s="49">
        <v>631.46</v>
      </c>
      <c r="B956" s="16">
        <v>3349.6</v>
      </c>
      <c r="C956" s="16">
        <v>3349.6</v>
      </c>
      <c r="D956" s="16">
        <v>3361.6</v>
      </c>
      <c r="E956" s="16">
        <v>3361.6</v>
      </c>
      <c r="F956" s="16">
        <v>3349.6</v>
      </c>
      <c r="G956" s="47"/>
      <c r="H956" s="46">
        <f t="shared" si="14"/>
        <v>631.46</v>
      </c>
      <c r="I956" s="26">
        <f>$C$10*calc!T943*front!K956</f>
        <v>0</v>
      </c>
      <c r="K956" s="48">
        <v>9.0231410137216605E-11</v>
      </c>
    </row>
    <row r="957" spans="1:11" x14ac:dyDescent="0.2">
      <c r="A957" s="49">
        <v>631.9</v>
      </c>
      <c r="B957" s="16">
        <v>3352.2</v>
      </c>
      <c r="C957" s="16">
        <v>3352.2</v>
      </c>
      <c r="D957" s="16">
        <v>3376.8</v>
      </c>
      <c r="E957" s="16">
        <v>3376.8</v>
      </c>
      <c r="F957" s="16">
        <v>3352.2</v>
      </c>
      <c r="G957" s="47"/>
      <c r="H957" s="46">
        <f t="shared" si="14"/>
        <v>631.9</v>
      </c>
      <c r="I957" s="26">
        <f>$C$10*calc!T944*front!K957</f>
        <v>3.6816258087459259E-9</v>
      </c>
      <c r="K957" s="48">
        <v>9.0007108644782407E-11</v>
      </c>
    </row>
    <row r="958" spans="1:11" x14ac:dyDescent="0.2">
      <c r="A958" s="49">
        <v>632.35</v>
      </c>
      <c r="B958" s="16">
        <v>3330.8</v>
      </c>
      <c r="C958" s="16">
        <v>3330.8</v>
      </c>
      <c r="D958" s="16">
        <v>3341.2</v>
      </c>
      <c r="E958" s="16">
        <v>3341.2</v>
      </c>
      <c r="F958" s="16">
        <v>3330.8</v>
      </c>
      <c r="G958" s="47"/>
      <c r="H958" s="46">
        <f t="shared" si="14"/>
        <v>632.35</v>
      </c>
      <c r="I958" s="26">
        <f>$C$10*calc!T945*front!K958</f>
        <v>0</v>
      </c>
      <c r="K958" s="48">
        <v>8.9890391021432597E-11</v>
      </c>
    </row>
    <row r="959" spans="1:11" x14ac:dyDescent="0.2">
      <c r="A959" s="49">
        <v>632.79999999999995</v>
      </c>
      <c r="B959" s="16">
        <v>3337.6</v>
      </c>
      <c r="C959" s="16">
        <v>3337.6</v>
      </c>
      <c r="D959" s="16">
        <v>3361.2</v>
      </c>
      <c r="E959" s="16">
        <v>3361.2</v>
      </c>
      <c r="F959" s="16">
        <v>3337.6</v>
      </c>
      <c r="G959" s="47"/>
      <c r="H959" s="46">
        <f t="shared" si="14"/>
        <v>632.79999999999995</v>
      </c>
      <c r="I959" s="26">
        <f>$C$10*calc!T946*front!K959</f>
        <v>3.1856649354559437E-9</v>
      </c>
      <c r="K959" s="48">
        <v>8.9768743203680917E-11</v>
      </c>
    </row>
    <row r="960" spans="1:11" x14ac:dyDescent="0.2">
      <c r="A960" s="49">
        <v>633.25</v>
      </c>
      <c r="B960" s="16">
        <v>3355.2</v>
      </c>
      <c r="C960" s="16">
        <v>3355.2</v>
      </c>
      <c r="D960" s="16">
        <v>3370</v>
      </c>
      <c r="E960" s="16">
        <v>3370</v>
      </c>
      <c r="F960" s="16">
        <v>3355.2</v>
      </c>
      <c r="G960" s="47"/>
      <c r="H960" s="46">
        <f t="shared" si="14"/>
        <v>633.25</v>
      </c>
      <c r="I960" s="26">
        <f>$C$10*calc!T947*front!K960</f>
        <v>0</v>
      </c>
      <c r="K960" s="48">
        <v>8.9692682324627665E-11</v>
      </c>
    </row>
    <row r="961" spans="1:11" x14ac:dyDescent="0.2">
      <c r="A961" s="49">
        <v>633.69000000000005</v>
      </c>
      <c r="B961" s="16">
        <v>3328</v>
      </c>
      <c r="C961" s="16">
        <v>3328</v>
      </c>
      <c r="D961" s="16">
        <v>3350.4</v>
      </c>
      <c r="E961" s="16">
        <v>3350.4</v>
      </c>
      <c r="F961" s="16">
        <v>3328</v>
      </c>
      <c r="G961" s="47"/>
      <c r="H961" s="46">
        <f t="shared" si="14"/>
        <v>633.69000000000005</v>
      </c>
      <c r="I961" s="26">
        <f>$C$10*calc!T948*front!K961</f>
        <v>2.6087235987060703E-9</v>
      </c>
      <c r="K961" s="48">
        <v>8.9508409369448823E-11</v>
      </c>
    </row>
    <row r="962" spans="1:11" x14ac:dyDescent="0.2">
      <c r="A962" s="49">
        <v>634.14</v>
      </c>
      <c r="B962" s="16">
        <v>3361.6</v>
      </c>
      <c r="C962" s="16">
        <v>3361.6</v>
      </c>
      <c r="D962" s="16">
        <v>3377</v>
      </c>
      <c r="E962" s="16">
        <v>3377</v>
      </c>
      <c r="F962" s="16">
        <v>3361.6</v>
      </c>
      <c r="G962" s="47"/>
      <c r="H962" s="46">
        <f t="shared" si="14"/>
        <v>634.14</v>
      </c>
      <c r="I962" s="26">
        <f>$C$10*calc!T949*front!K962</f>
        <v>0</v>
      </c>
      <c r="K962" s="48">
        <v>8.9277903687605606E-11</v>
      </c>
    </row>
    <row r="963" spans="1:11" x14ac:dyDescent="0.2">
      <c r="A963" s="49">
        <v>634.59</v>
      </c>
      <c r="B963" s="16">
        <v>3355.4</v>
      </c>
      <c r="C963" s="16">
        <v>3355.4</v>
      </c>
      <c r="D963" s="16">
        <v>3383</v>
      </c>
      <c r="E963" s="16">
        <v>3383</v>
      </c>
      <c r="F963" s="16">
        <v>3355.4</v>
      </c>
      <c r="G963" s="47"/>
      <c r="H963" s="46">
        <f t="shared" si="14"/>
        <v>634.59</v>
      </c>
      <c r="I963" s="26">
        <f>$C$10*calc!T950*front!K963</f>
        <v>4.6358268707456818E-9</v>
      </c>
      <c r="K963" s="48">
        <v>8.9196740970002643E-11</v>
      </c>
    </row>
    <row r="964" spans="1:11" x14ac:dyDescent="0.2">
      <c r="A964" s="49">
        <v>635.03</v>
      </c>
      <c r="B964" s="16">
        <v>3305</v>
      </c>
      <c r="C964" s="16">
        <v>3305</v>
      </c>
      <c r="D964" s="16">
        <v>3321.6</v>
      </c>
      <c r="E964" s="16">
        <v>3321.6</v>
      </c>
      <c r="F964" s="16">
        <v>3305</v>
      </c>
      <c r="G964" s="47"/>
      <c r="H964" s="46">
        <f t="shared" si="14"/>
        <v>635.03</v>
      </c>
      <c r="I964" s="26">
        <f>$C$10*calc!T951*front!K964</f>
        <v>1.1838519041296823E-10</v>
      </c>
      <c r="K964" s="48">
        <v>8.9071680941413722E-11</v>
      </c>
    </row>
    <row r="965" spans="1:11" x14ac:dyDescent="0.2">
      <c r="A965" s="49">
        <v>635.48</v>
      </c>
      <c r="B965" s="16">
        <v>3353.2</v>
      </c>
      <c r="C965" s="16">
        <v>3353.2</v>
      </c>
      <c r="D965" s="16">
        <v>3357.2</v>
      </c>
      <c r="E965" s="16">
        <v>3357.2</v>
      </c>
      <c r="F965" s="16">
        <v>3353.2</v>
      </c>
      <c r="G965" s="47"/>
      <c r="H965" s="46">
        <f t="shared" si="14"/>
        <v>635.48</v>
      </c>
      <c r="I965" s="26">
        <f>$C$10*calc!T952*front!K965</f>
        <v>0</v>
      </c>
      <c r="K965" s="48">
        <v>8.8993716574262561E-11</v>
      </c>
    </row>
    <row r="966" spans="1:11" x14ac:dyDescent="0.2">
      <c r="A966" s="49">
        <v>635.92999999999995</v>
      </c>
      <c r="B966" s="16">
        <v>3364</v>
      </c>
      <c r="C966" s="16">
        <v>3364</v>
      </c>
      <c r="D966" s="16">
        <v>3369.4</v>
      </c>
      <c r="E966" s="16">
        <v>3369.4</v>
      </c>
      <c r="F966" s="16">
        <v>3364</v>
      </c>
      <c r="G966" s="47"/>
      <c r="H966" s="46">
        <f t="shared" si="14"/>
        <v>635.92999999999995</v>
      </c>
      <c r="I966" s="26">
        <f>$C$10*calc!T953*front!K966</f>
        <v>0</v>
      </c>
      <c r="K966" s="48">
        <v>8.8870697777601572E-11</v>
      </c>
    </row>
    <row r="967" spans="1:11" x14ac:dyDescent="0.2">
      <c r="A967" s="49">
        <v>636.38</v>
      </c>
      <c r="B967" s="16">
        <v>3335</v>
      </c>
      <c r="C967" s="16">
        <v>3335</v>
      </c>
      <c r="D967" s="16">
        <v>3337.8</v>
      </c>
      <c r="E967" s="16">
        <v>3337.8</v>
      </c>
      <c r="F967" s="16">
        <v>3335</v>
      </c>
      <c r="G967" s="47"/>
      <c r="H967" s="46">
        <f t="shared" si="14"/>
        <v>636.38</v>
      </c>
      <c r="I967" s="26">
        <f>$C$10*calc!T954*front!K967</f>
        <v>0</v>
      </c>
      <c r="K967" s="48">
        <v>8.8771319307979621E-11</v>
      </c>
    </row>
    <row r="968" spans="1:11" x14ac:dyDescent="0.2">
      <c r="A968" s="49">
        <v>636.82000000000005</v>
      </c>
      <c r="B968" s="16">
        <v>3363.6</v>
      </c>
      <c r="C968" s="16">
        <v>3363.6</v>
      </c>
      <c r="D968" s="16">
        <v>3373.2</v>
      </c>
      <c r="E968" s="16">
        <v>3373.2</v>
      </c>
      <c r="F968" s="16">
        <v>3363.6</v>
      </c>
      <c r="G968" s="47"/>
      <c r="H968" s="46">
        <f t="shared" si="14"/>
        <v>636.82000000000005</v>
      </c>
      <c r="I968" s="26">
        <f>$C$10*calc!T955*front!K968</f>
        <v>0</v>
      </c>
      <c r="K968" s="48">
        <v>8.8654908479014155E-11</v>
      </c>
    </row>
    <row r="969" spans="1:11" x14ac:dyDescent="0.2">
      <c r="A969" s="49">
        <v>637.27</v>
      </c>
      <c r="B969" s="16">
        <v>3347.2</v>
      </c>
      <c r="C969" s="16">
        <v>3347.2</v>
      </c>
      <c r="D969" s="16">
        <v>3354</v>
      </c>
      <c r="E969" s="16">
        <v>3354</v>
      </c>
      <c r="F969" s="16">
        <v>3347.2</v>
      </c>
      <c r="G969" s="47"/>
      <c r="H969" s="46">
        <f t="shared" si="14"/>
        <v>637.27</v>
      </c>
      <c r="I969" s="26">
        <f>$C$10*calc!T956*front!K969</f>
        <v>0</v>
      </c>
      <c r="K969" s="48">
        <v>8.8630875356523493E-11</v>
      </c>
    </row>
    <row r="970" spans="1:11" x14ac:dyDescent="0.2">
      <c r="A970" s="49">
        <v>637.72</v>
      </c>
      <c r="B970" s="16">
        <v>3359.2</v>
      </c>
      <c r="C970" s="16">
        <v>3359.2</v>
      </c>
      <c r="D970" s="16">
        <v>3379.6</v>
      </c>
      <c r="E970" s="16">
        <v>3379.6</v>
      </c>
      <c r="F970" s="16">
        <v>3359.2</v>
      </c>
      <c r="G970" s="47"/>
      <c r="H970" s="46">
        <f t="shared" si="14"/>
        <v>637.72</v>
      </c>
      <c r="I970" s="26">
        <f>$C$10*calc!T957*front!K970</f>
        <v>1.3996574633815414E-9</v>
      </c>
      <c r="K970" s="48">
        <v>8.8645608139735114E-11</v>
      </c>
    </row>
    <row r="971" spans="1:11" x14ac:dyDescent="0.2">
      <c r="A971" s="49">
        <v>638.16</v>
      </c>
      <c r="B971" s="16">
        <v>3359.2</v>
      </c>
      <c r="C971" s="16">
        <v>3359.2</v>
      </c>
      <c r="D971" s="16">
        <v>3379.8</v>
      </c>
      <c r="E971" s="16">
        <v>3379.8</v>
      </c>
      <c r="F971" s="16">
        <v>3359.2</v>
      </c>
      <c r="G971" s="47"/>
      <c r="H971" s="46">
        <f t="shared" si="14"/>
        <v>638.16</v>
      </c>
      <c r="I971" s="26">
        <f>$C$10*calc!T958*front!K971</f>
        <v>1.4373245788316093E-9</v>
      </c>
      <c r="K971" s="48">
        <v>8.8679002480623462E-11</v>
      </c>
    </row>
    <row r="972" spans="1:11" x14ac:dyDescent="0.2">
      <c r="A972" s="49">
        <v>638.61</v>
      </c>
      <c r="B972" s="16">
        <v>3377.4</v>
      </c>
      <c r="C972" s="16">
        <v>3377.4</v>
      </c>
      <c r="D972" s="16">
        <v>3395.2</v>
      </c>
      <c r="E972" s="16">
        <v>3395.2</v>
      </c>
      <c r="F972" s="16">
        <v>3377.4</v>
      </c>
      <c r="G972" s="47"/>
      <c r="H972" s="46">
        <f t="shared" si="14"/>
        <v>638.61</v>
      </c>
      <c r="I972" s="26">
        <f>$C$10*calc!T959*front!K972</f>
        <v>2.5829167470328128E-10</v>
      </c>
      <c r="K972" s="48">
        <v>8.847524761492589E-11</v>
      </c>
    </row>
    <row r="973" spans="1:11" x14ac:dyDescent="0.2">
      <c r="A973" s="49">
        <v>639.05999999999995</v>
      </c>
      <c r="B973" s="16">
        <v>3330</v>
      </c>
      <c r="C973" s="16">
        <v>3330</v>
      </c>
      <c r="D973" s="16">
        <v>3347.2</v>
      </c>
      <c r="E973" s="16">
        <v>3347.2</v>
      </c>
      <c r="F973" s="16">
        <v>3330</v>
      </c>
      <c r="G973" s="47"/>
      <c r="H973" s="46">
        <f t="shared" si="14"/>
        <v>639.05999999999995</v>
      </c>
      <c r="I973" s="26">
        <f>$C$10*calc!T960*front!K973</f>
        <v>0</v>
      </c>
      <c r="K973" s="48">
        <v>8.8434878017404665E-11</v>
      </c>
    </row>
    <row r="974" spans="1:11" x14ac:dyDescent="0.2">
      <c r="A974" s="49">
        <v>639.51</v>
      </c>
      <c r="B974" s="16">
        <v>3348.4</v>
      </c>
      <c r="C974" s="16">
        <v>3348.4</v>
      </c>
      <c r="D974" s="16">
        <v>3349</v>
      </c>
      <c r="E974" s="16">
        <v>3349</v>
      </c>
      <c r="F974" s="16">
        <v>3348.4</v>
      </c>
      <c r="G974" s="47"/>
      <c r="H974" s="46">
        <f t="shared" si="14"/>
        <v>639.51</v>
      </c>
      <c r="I974" s="26">
        <f>$C$10*calc!T961*front!K974</f>
        <v>0</v>
      </c>
      <c r="K974" s="48">
        <v>8.8383632468162176E-11</v>
      </c>
    </row>
    <row r="975" spans="1:11" x14ac:dyDescent="0.2">
      <c r="A975" s="49">
        <v>639.95000000000005</v>
      </c>
      <c r="B975" s="16">
        <v>3320.6</v>
      </c>
      <c r="C975" s="16">
        <v>3320.6</v>
      </c>
      <c r="D975" s="16">
        <v>3354.4</v>
      </c>
      <c r="E975" s="16">
        <v>3354.4</v>
      </c>
      <c r="F975" s="16">
        <v>3320.6</v>
      </c>
      <c r="G975" s="47"/>
      <c r="H975" s="46">
        <f t="shared" si="14"/>
        <v>639.95000000000005</v>
      </c>
      <c r="I975" s="26">
        <f>$C$10*calc!T962*front!K975</f>
        <v>6.5651026312894814E-9</v>
      </c>
      <c r="K975" s="48">
        <v>8.828392463920265E-11</v>
      </c>
    </row>
    <row r="976" spans="1:11" x14ac:dyDescent="0.2">
      <c r="A976" s="49">
        <v>640.4</v>
      </c>
      <c r="B976" s="16">
        <v>3343.4</v>
      </c>
      <c r="C976" s="16">
        <v>3343.4</v>
      </c>
      <c r="D976" s="16">
        <v>3355.6</v>
      </c>
      <c r="E976" s="16">
        <v>3355.6</v>
      </c>
      <c r="F976" s="16">
        <v>3343.4</v>
      </c>
      <c r="G976" s="47"/>
      <c r="H976" s="46">
        <f t="shared" si="14"/>
        <v>640.4</v>
      </c>
      <c r="I976" s="26">
        <f>$C$10*calc!T963*front!K976</f>
        <v>0</v>
      </c>
      <c r="K976" s="48">
        <v>8.8318243165647686E-11</v>
      </c>
    </row>
    <row r="977" spans="1:11" x14ac:dyDescent="0.2">
      <c r="A977" s="49">
        <v>640.85</v>
      </c>
      <c r="B977" s="16">
        <v>3322.4</v>
      </c>
      <c r="C977" s="16">
        <v>3322.4</v>
      </c>
      <c r="D977" s="16">
        <v>3347</v>
      </c>
      <c r="E977" s="16">
        <v>3347</v>
      </c>
      <c r="F977" s="16">
        <v>3322.4</v>
      </c>
      <c r="G977" s="47"/>
      <c r="H977" s="46">
        <f t="shared" si="14"/>
        <v>640.85</v>
      </c>
      <c r="I977" s="26">
        <f>$C$10*calc!T964*front!K977</f>
        <v>2.7629072458739374E-9</v>
      </c>
      <c r="K977" s="48">
        <v>8.8285855425352069E-11</v>
      </c>
    </row>
    <row r="978" spans="1:11" x14ac:dyDescent="0.2">
      <c r="A978" s="49">
        <v>641.29</v>
      </c>
      <c r="B978" s="16">
        <v>3339.2</v>
      </c>
      <c r="C978" s="16">
        <v>3339.2</v>
      </c>
      <c r="D978" s="16">
        <v>3365.4</v>
      </c>
      <c r="E978" s="16">
        <v>3365.4</v>
      </c>
      <c r="F978" s="16">
        <v>3339.2</v>
      </c>
      <c r="G978" s="47"/>
      <c r="H978" s="46">
        <f t="shared" si="14"/>
        <v>641.29</v>
      </c>
      <c r="I978" s="26">
        <f>$C$10*calc!T965*front!K978</f>
        <v>3.3596281847763804E-9</v>
      </c>
      <c r="K978" s="48">
        <v>8.8287302804366667E-11</v>
      </c>
    </row>
    <row r="979" spans="1:11" x14ac:dyDescent="0.2">
      <c r="A979" s="49">
        <v>641.74</v>
      </c>
      <c r="B979" s="16">
        <v>3325</v>
      </c>
      <c r="C979" s="16">
        <v>3325</v>
      </c>
      <c r="D979" s="16">
        <v>3335</v>
      </c>
      <c r="E979" s="16">
        <v>3335</v>
      </c>
      <c r="F979" s="16">
        <v>3325</v>
      </c>
      <c r="G979" s="47"/>
      <c r="H979" s="46">
        <f t="shared" si="14"/>
        <v>641.74</v>
      </c>
      <c r="I979" s="26">
        <f>$C$10*calc!T966*front!K979</f>
        <v>0</v>
      </c>
      <c r="K979" s="48">
        <v>8.8341994224222417E-11</v>
      </c>
    </row>
    <row r="980" spans="1:11" x14ac:dyDescent="0.2">
      <c r="A980" s="49">
        <v>642.19000000000005</v>
      </c>
      <c r="B980" s="16">
        <v>3316</v>
      </c>
      <c r="C980" s="16">
        <v>3316</v>
      </c>
      <c r="D980" s="16">
        <v>3343.8</v>
      </c>
      <c r="E980" s="16">
        <v>3343.8</v>
      </c>
      <c r="F980" s="16">
        <v>3316</v>
      </c>
      <c r="G980" s="47"/>
      <c r="H980" s="46">
        <f t="shared" si="14"/>
        <v>642.19000000000005</v>
      </c>
      <c r="I980" s="26">
        <f>$C$10*calc!T967*front!K980</f>
        <v>3.9037276466994855E-9</v>
      </c>
      <c r="K980" s="48">
        <v>8.8276336860722834E-11</v>
      </c>
    </row>
    <row r="981" spans="1:11" x14ac:dyDescent="0.2">
      <c r="A981" s="49">
        <v>642.63</v>
      </c>
      <c r="B981" s="16">
        <v>3335.8</v>
      </c>
      <c r="C981" s="16">
        <v>3335.8</v>
      </c>
      <c r="D981" s="16">
        <v>3370</v>
      </c>
      <c r="E981" s="16">
        <v>3370</v>
      </c>
      <c r="F981" s="16">
        <v>3335.8</v>
      </c>
      <c r="G981" s="47"/>
      <c r="H981" s="46">
        <f t="shared" si="14"/>
        <v>642.63</v>
      </c>
      <c r="I981" s="26">
        <f>$C$10*calc!T968*front!K981</f>
        <v>6.431778089403084E-9</v>
      </c>
      <c r="K981" s="48">
        <v>8.8275306778081184E-11</v>
      </c>
    </row>
    <row r="982" spans="1:11" x14ac:dyDescent="0.2">
      <c r="A982" s="49">
        <v>643.08000000000004</v>
      </c>
      <c r="B982" s="16">
        <v>3346.2</v>
      </c>
      <c r="C982" s="16">
        <v>3346.2</v>
      </c>
      <c r="D982" s="16">
        <v>3359</v>
      </c>
      <c r="E982" s="16">
        <v>3359</v>
      </c>
      <c r="F982" s="16">
        <v>3346.2</v>
      </c>
      <c r="G982" s="47"/>
      <c r="H982" s="46">
        <f t="shared" si="14"/>
        <v>643.08000000000004</v>
      </c>
      <c r="I982" s="26">
        <f>$C$10*calc!T969*front!K982</f>
        <v>0</v>
      </c>
      <c r="K982" s="48">
        <v>8.8172900805301451E-11</v>
      </c>
    </row>
    <row r="983" spans="1:11" x14ac:dyDescent="0.2">
      <c r="A983" s="49">
        <v>643.53</v>
      </c>
      <c r="B983" s="16">
        <v>3325.2</v>
      </c>
      <c r="C983" s="16">
        <v>3325.2</v>
      </c>
      <c r="D983" s="16">
        <v>3346.6</v>
      </c>
      <c r="E983" s="16">
        <v>3346.6</v>
      </c>
      <c r="F983" s="16">
        <v>3325.2</v>
      </c>
      <c r="G983" s="47"/>
      <c r="H983" s="46">
        <f t="shared" si="14"/>
        <v>643.53</v>
      </c>
      <c r="I983" s="26">
        <f>$C$10*calc!T970*front!K983</f>
        <v>1.1707434454528605E-9</v>
      </c>
      <c r="K983" s="48">
        <v>8.8202800009829624E-11</v>
      </c>
    </row>
    <row r="984" spans="1:11" x14ac:dyDescent="0.2">
      <c r="A984" s="49">
        <v>643.97</v>
      </c>
      <c r="B984" s="16">
        <v>3357.2</v>
      </c>
      <c r="C984" s="16">
        <v>3357.2</v>
      </c>
      <c r="D984" s="16">
        <v>3385.4</v>
      </c>
      <c r="E984" s="16">
        <v>3385.4</v>
      </c>
      <c r="F984" s="16">
        <v>3357.2</v>
      </c>
      <c r="G984" s="47"/>
      <c r="H984" s="46">
        <f t="shared" ref="H984:H1047" si="15">A984</f>
        <v>643.97</v>
      </c>
      <c r="I984" s="26">
        <f>$C$10*calc!T971*front!K984</f>
        <v>3.8504769204232014E-9</v>
      </c>
      <c r="K984" s="48">
        <v>8.8082451378717594E-11</v>
      </c>
    </row>
    <row r="985" spans="1:11" x14ac:dyDescent="0.2">
      <c r="A985" s="49">
        <v>644.41999999999996</v>
      </c>
      <c r="B985" s="16">
        <v>3356.6</v>
      </c>
      <c r="C985" s="16">
        <v>3356.6</v>
      </c>
      <c r="D985" s="16">
        <v>3387.2</v>
      </c>
      <c r="E985" s="16">
        <v>3387.2</v>
      </c>
      <c r="F985" s="16">
        <v>3356.6</v>
      </c>
      <c r="G985" s="47"/>
      <c r="H985" s="46">
        <f t="shared" si="15"/>
        <v>644.41999999999996</v>
      </c>
      <c r="I985" s="26">
        <f>$C$10*calc!T972*front!K985</f>
        <v>4.7631505823127099E-9</v>
      </c>
      <c r="K985" s="48">
        <v>8.8114766872549522E-11</v>
      </c>
    </row>
    <row r="986" spans="1:11" x14ac:dyDescent="0.2">
      <c r="A986" s="49">
        <v>644.87</v>
      </c>
      <c r="B986" s="16">
        <v>3341.6</v>
      </c>
      <c r="C986" s="16">
        <v>3341.6</v>
      </c>
      <c r="D986" s="16">
        <v>3357.8</v>
      </c>
      <c r="E986" s="16">
        <v>3357.8</v>
      </c>
      <c r="F986" s="16">
        <v>3341.6</v>
      </c>
      <c r="G986" s="47"/>
      <c r="H986" s="46">
        <f t="shared" si="15"/>
        <v>644.87</v>
      </c>
      <c r="I986" s="26">
        <f>$C$10*calc!T973*front!K986</f>
        <v>0</v>
      </c>
      <c r="K986" s="48">
        <v>8.8070336859947162E-11</v>
      </c>
    </row>
    <row r="987" spans="1:11" x14ac:dyDescent="0.2">
      <c r="A987" s="49">
        <v>645.30999999999995</v>
      </c>
      <c r="B987" s="16">
        <v>3344.2</v>
      </c>
      <c r="C987" s="16">
        <v>3344.2</v>
      </c>
      <c r="D987" s="16">
        <v>3360.6</v>
      </c>
      <c r="E987" s="16">
        <v>3360.6</v>
      </c>
      <c r="F987" s="16">
        <v>3344.2</v>
      </c>
      <c r="G987" s="47"/>
      <c r="H987" s="46">
        <f t="shared" si="15"/>
        <v>645.30999999999995</v>
      </c>
      <c r="I987" s="26">
        <f>$C$10*calc!T974*front!K987</f>
        <v>0</v>
      </c>
      <c r="K987" s="48">
        <v>8.8147282273133948E-11</v>
      </c>
    </row>
    <row r="988" spans="1:11" x14ac:dyDescent="0.2">
      <c r="A988" s="49">
        <v>645.76</v>
      </c>
      <c r="B988" s="16">
        <v>3334.2</v>
      </c>
      <c r="C988" s="16">
        <v>3334.2</v>
      </c>
      <c r="D988" s="16">
        <v>3354</v>
      </c>
      <c r="E988" s="16">
        <v>3354</v>
      </c>
      <c r="F988" s="16">
        <v>3334.2</v>
      </c>
      <c r="G988" s="47"/>
      <c r="H988" s="46">
        <f t="shared" si="15"/>
        <v>645.76</v>
      </c>
      <c r="I988" s="26">
        <f>$C$10*calc!T975*front!K988</f>
        <v>2.5633035254045022E-10</v>
      </c>
      <c r="K988" s="48">
        <v>8.8114818715525934E-11</v>
      </c>
    </row>
    <row r="989" spans="1:11" x14ac:dyDescent="0.2">
      <c r="A989" s="49">
        <v>646.21</v>
      </c>
      <c r="B989" s="16">
        <v>3319.2</v>
      </c>
      <c r="C989" s="16">
        <v>3319.2</v>
      </c>
      <c r="D989" s="16">
        <v>3340.6</v>
      </c>
      <c r="E989" s="16">
        <v>3340.6</v>
      </c>
      <c r="F989" s="16">
        <v>3319.2</v>
      </c>
      <c r="G989" s="47"/>
      <c r="H989" s="46">
        <f t="shared" si="15"/>
        <v>646.21</v>
      </c>
      <c r="I989" s="26">
        <f>$C$10*calc!T976*front!K989</f>
        <v>8.4168653768196045E-10</v>
      </c>
      <c r="K989" s="48">
        <v>8.7981368483180485E-11</v>
      </c>
    </row>
    <row r="990" spans="1:11" x14ac:dyDescent="0.2">
      <c r="A990" s="49">
        <v>646.65</v>
      </c>
      <c r="B990" s="16">
        <v>3351.8</v>
      </c>
      <c r="C990" s="16">
        <v>3351.8</v>
      </c>
      <c r="D990" s="16">
        <v>3374.2</v>
      </c>
      <c r="E990" s="16">
        <v>3374.2</v>
      </c>
      <c r="F990" s="16">
        <v>3351.8</v>
      </c>
      <c r="G990" s="47"/>
      <c r="H990" s="46">
        <f t="shared" si="15"/>
        <v>646.65</v>
      </c>
      <c r="I990" s="26">
        <f>$C$10*calc!T977*front!K990</f>
        <v>1.1870780707917935E-9</v>
      </c>
      <c r="K990" s="48">
        <v>8.7983034559027098E-11</v>
      </c>
    </row>
    <row r="991" spans="1:11" x14ac:dyDescent="0.2">
      <c r="A991" s="49">
        <v>647.1</v>
      </c>
      <c r="B991" s="16">
        <v>3376.2</v>
      </c>
      <c r="C991" s="16">
        <v>3376.2</v>
      </c>
      <c r="D991" s="16">
        <v>3407.6</v>
      </c>
      <c r="E991" s="16">
        <v>3407.6</v>
      </c>
      <c r="F991" s="16">
        <v>3376.2</v>
      </c>
      <c r="G991" s="47"/>
      <c r="H991" s="46">
        <f t="shared" si="15"/>
        <v>647.1</v>
      </c>
      <c r="I991" s="26">
        <f>$C$10*calc!T978*front!K991</f>
        <v>4.7393794323729404E-9</v>
      </c>
      <c r="K991" s="48">
        <v>8.793027900293083E-11</v>
      </c>
    </row>
    <row r="992" spans="1:11" x14ac:dyDescent="0.2">
      <c r="A992" s="49">
        <v>647.54999999999995</v>
      </c>
      <c r="B992" s="16">
        <v>3312.6</v>
      </c>
      <c r="C992" s="16">
        <v>3312.6</v>
      </c>
      <c r="D992" s="16">
        <v>3351.2</v>
      </c>
      <c r="E992" s="16">
        <v>3351.2</v>
      </c>
      <c r="F992" s="16">
        <v>3312.6</v>
      </c>
      <c r="G992" s="47"/>
      <c r="H992" s="46">
        <f t="shared" si="15"/>
        <v>647.54999999999995</v>
      </c>
      <c r="I992" s="26">
        <f>$C$10*calc!T979*front!K992</f>
        <v>7.5714958399846498E-9</v>
      </c>
      <c r="K992" s="48">
        <v>8.7955430901239719E-11</v>
      </c>
    </row>
    <row r="993" spans="1:11" x14ac:dyDescent="0.2">
      <c r="A993" s="49">
        <v>647.99</v>
      </c>
      <c r="B993" s="16">
        <v>3338.8</v>
      </c>
      <c r="C993" s="16">
        <v>3338.8</v>
      </c>
      <c r="D993" s="16">
        <v>3364.2</v>
      </c>
      <c r="E993" s="16">
        <v>3364.2</v>
      </c>
      <c r="F993" s="16">
        <v>3338.8</v>
      </c>
      <c r="G993" s="47"/>
      <c r="H993" s="46">
        <f t="shared" si="15"/>
        <v>647.99</v>
      </c>
      <c r="I993" s="26">
        <f>$C$10*calc!T980*front!K993</f>
        <v>2.2163566977110293E-9</v>
      </c>
      <c r="K993" s="48">
        <v>8.7996698913489116E-11</v>
      </c>
    </row>
    <row r="994" spans="1:11" x14ac:dyDescent="0.2">
      <c r="A994" s="49">
        <v>648.44000000000005</v>
      </c>
      <c r="B994" s="16">
        <v>3333.4</v>
      </c>
      <c r="C994" s="16">
        <v>3333.4</v>
      </c>
      <c r="D994" s="16">
        <v>3375.8</v>
      </c>
      <c r="E994" s="16">
        <v>3375.8</v>
      </c>
      <c r="F994" s="16">
        <v>3333.4</v>
      </c>
      <c r="G994" s="47"/>
      <c r="H994" s="46">
        <f t="shared" si="15"/>
        <v>648.44000000000005</v>
      </c>
      <c r="I994" s="26">
        <f>$C$10*calc!T981*front!K994</f>
        <v>8.997366880607977E-9</v>
      </c>
      <c r="K994" s="48">
        <v>8.8148244333417087E-11</v>
      </c>
    </row>
    <row r="995" spans="1:11" x14ac:dyDescent="0.2">
      <c r="A995" s="49">
        <v>648.89</v>
      </c>
      <c r="B995" s="16">
        <v>3311</v>
      </c>
      <c r="C995" s="16">
        <v>3311</v>
      </c>
      <c r="D995" s="16">
        <v>3343.4</v>
      </c>
      <c r="E995" s="16">
        <v>3343.4</v>
      </c>
      <c r="F995" s="16">
        <v>3311</v>
      </c>
      <c r="G995" s="47"/>
      <c r="H995" s="46">
        <f t="shared" si="15"/>
        <v>648.89</v>
      </c>
      <c r="I995" s="26">
        <f>$C$10*calc!T982*front!K995</f>
        <v>4.9065613387187947E-9</v>
      </c>
      <c r="K995" s="48">
        <v>8.8020841294156138E-11</v>
      </c>
    </row>
    <row r="996" spans="1:11" x14ac:dyDescent="0.2">
      <c r="A996" s="49">
        <v>649.33000000000004</v>
      </c>
      <c r="B996" s="16">
        <v>3335.2</v>
      </c>
      <c r="C996" s="16">
        <v>3335.2</v>
      </c>
      <c r="D996" s="16">
        <v>3368</v>
      </c>
      <c r="E996" s="16">
        <v>3368</v>
      </c>
      <c r="F996" s="16">
        <v>3335.2</v>
      </c>
      <c r="G996" s="47"/>
      <c r="H996" s="46">
        <f t="shared" si="15"/>
        <v>649.33000000000004</v>
      </c>
      <c r="I996" s="26">
        <f>$C$10*calc!T983*front!K996</f>
        <v>5.0114483300936322E-9</v>
      </c>
      <c r="K996" s="48">
        <v>8.8109653561802079E-11</v>
      </c>
    </row>
    <row r="997" spans="1:11" x14ac:dyDescent="0.2">
      <c r="A997" s="49">
        <v>649.78</v>
      </c>
      <c r="B997" s="16">
        <v>3357.8</v>
      </c>
      <c r="C997" s="16">
        <v>3357.8</v>
      </c>
      <c r="D997" s="16">
        <v>3390.4</v>
      </c>
      <c r="E997" s="16">
        <v>3390.4</v>
      </c>
      <c r="F997" s="16">
        <v>3357.8</v>
      </c>
      <c r="G997" s="47"/>
      <c r="H997" s="46">
        <f t="shared" si="15"/>
        <v>649.78</v>
      </c>
      <c r="I997" s="26">
        <f>$C$10*calc!T984*front!K997</f>
        <v>4.860951168410452E-9</v>
      </c>
      <c r="K997" s="48">
        <v>8.7983266780045109E-11</v>
      </c>
    </row>
    <row r="998" spans="1:11" x14ac:dyDescent="0.2">
      <c r="A998" s="49">
        <v>650.23</v>
      </c>
      <c r="B998" s="16">
        <v>3330.6</v>
      </c>
      <c r="C998" s="16">
        <v>3330.6</v>
      </c>
      <c r="D998" s="16">
        <v>3369.4</v>
      </c>
      <c r="E998" s="16">
        <v>3369.4</v>
      </c>
      <c r="F998" s="16">
        <v>3330.6</v>
      </c>
      <c r="G998" s="47"/>
      <c r="H998" s="46">
        <f t="shared" si="15"/>
        <v>650.23</v>
      </c>
      <c r="I998" s="26">
        <f>$C$10*calc!T985*front!K998</f>
        <v>7.2792223666505774E-9</v>
      </c>
      <c r="K998" s="48">
        <v>8.7898921747512074E-11</v>
      </c>
    </row>
    <row r="999" spans="1:11" x14ac:dyDescent="0.2">
      <c r="A999" s="49">
        <v>650.66999999999996</v>
      </c>
      <c r="B999" s="16">
        <v>3325.4</v>
      </c>
      <c r="C999" s="16">
        <v>3325.4</v>
      </c>
      <c r="D999" s="16">
        <v>3348.8</v>
      </c>
      <c r="E999" s="16">
        <v>3348.8</v>
      </c>
      <c r="F999" s="16">
        <v>3325.4</v>
      </c>
      <c r="G999" s="47"/>
      <c r="H999" s="46">
        <f t="shared" si="15"/>
        <v>650.66999999999996</v>
      </c>
      <c r="I999" s="26">
        <f>$C$10*calc!T986*front!K999</f>
        <v>1.0379704310816207E-9</v>
      </c>
      <c r="K999" s="48">
        <v>8.7794955110603934E-11</v>
      </c>
    </row>
    <row r="1000" spans="1:11" x14ac:dyDescent="0.2">
      <c r="A1000" s="49">
        <v>651.12</v>
      </c>
      <c r="B1000" s="16">
        <v>3339.4</v>
      </c>
      <c r="C1000" s="16">
        <v>3339.4</v>
      </c>
      <c r="D1000" s="16">
        <v>3370.6</v>
      </c>
      <c r="E1000" s="16">
        <v>3370.6</v>
      </c>
      <c r="F1000" s="16">
        <v>3339.4</v>
      </c>
      <c r="G1000" s="47"/>
      <c r="H1000" s="46">
        <f t="shared" si="15"/>
        <v>651.12</v>
      </c>
      <c r="I1000" s="26">
        <f>$C$10*calc!T987*front!K1000</f>
        <v>4.1015371023903466E-9</v>
      </c>
      <c r="K1000" s="48">
        <v>8.7884847887833021E-11</v>
      </c>
    </row>
    <row r="1001" spans="1:11" x14ac:dyDescent="0.2">
      <c r="A1001" s="49">
        <v>651.55999999999995</v>
      </c>
      <c r="B1001" s="16">
        <v>3321.2</v>
      </c>
      <c r="C1001" s="16">
        <v>3321.2</v>
      </c>
      <c r="D1001" s="16">
        <v>3375.4</v>
      </c>
      <c r="E1001" s="16">
        <v>3375.4</v>
      </c>
      <c r="F1001" s="16">
        <v>3321.2</v>
      </c>
      <c r="G1001" s="47"/>
      <c r="H1001" s="46">
        <f t="shared" si="15"/>
        <v>651.55999999999995</v>
      </c>
      <c r="I1001" s="26">
        <f>$C$10*calc!T988*front!K1001</f>
        <v>1.3288663573832503E-8</v>
      </c>
      <c r="K1001" s="48">
        <v>8.8074806813381335E-11</v>
      </c>
    </row>
    <row r="1002" spans="1:11" x14ac:dyDescent="0.2">
      <c r="A1002" s="49">
        <v>652.01</v>
      </c>
      <c r="B1002" s="16">
        <v>3346.6</v>
      </c>
      <c r="C1002" s="16">
        <v>3346.6</v>
      </c>
      <c r="D1002" s="16">
        <v>3374.2</v>
      </c>
      <c r="E1002" s="16">
        <v>3374.2</v>
      </c>
      <c r="F1002" s="16">
        <v>3346.6</v>
      </c>
      <c r="G1002" s="47"/>
      <c r="H1002" s="46">
        <f t="shared" si="15"/>
        <v>652.01</v>
      </c>
      <c r="I1002" s="26">
        <f>$C$10*calc!T989*front!K1002</f>
        <v>2.5307692671793656E-9</v>
      </c>
      <c r="K1002" s="48">
        <v>8.8064217442350861E-11</v>
      </c>
    </row>
    <row r="1003" spans="1:11" x14ac:dyDescent="0.2">
      <c r="A1003" s="49">
        <v>652.46</v>
      </c>
      <c r="B1003" s="16">
        <v>3342.8</v>
      </c>
      <c r="C1003" s="16">
        <v>3342.8</v>
      </c>
      <c r="D1003" s="16">
        <v>3387.2</v>
      </c>
      <c r="E1003" s="16">
        <v>3387.2</v>
      </c>
      <c r="F1003" s="16">
        <v>3342.8</v>
      </c>
      <c r="G1003" s="47"/>
      <c r="H1003" s="46">
        <f t="shared" si="15"/>
        <v>652.46</v>
      </c>
      <c r="I1003" s="26">
        <f>$C$10*calc!T990*front!K1003</f>
        <v>9.2153588872804176E-9</v>
      </c>
      <c r="K1003" s="48">
        <v>8.8083402056604222E-11</v>
      </c>
    </row>
    <row r="1004" spans="1:11" x14ac:dyDescent="0.2">
      <c r="A1004" s="49">
        <v>652.9</v>
      </c>
      <c r="B1004" s="16">
        <v>3359.4</v>
      </c>
      <c r="C1004" s="16">
        <v>3359.4</v>
      </c>
      <c r="D1004" s="16">
        <v>3400.6</v>
      </c>
      <c r="E1004" s="16">
        <v>3400.6</v>
      </c>
      <c r="F1004" s="16">
        <v>3359.4</v>
      </c>
      <c r="G1004" s="47"/>
      <c r="H1004" s="46">
        <f t="shared" si="15"/>
        <v>652.9</v>
      </c>
      <c r="I1004" s="26">
        <f>$C$10*calc!T991*front!K1004</f>
        <v>7.8449305394616333E-9</v>
      </c>
      <c r="K1004" s="48">
        <v>8.7898109747686244E-11</v>
      </c>
    </row>
    <row r="1005" spans="1:11" x14ac:dyDescent="0.2">
      <c r="A1005" s="49">
        <v>653.35</v>
      </c>
      <c r="B1005" s="16">
        <v>3371.2</v>
      </c>
      <c r="C1005" s="16">
        <v>3371.2</v>
      </c>
      <c r="D1005" s="16">
        <v>3406</v>
      </c>
      <c r="E1005" s="16">
        <v>3406</v>
      </c>
      <c r="F1005" s="16">
        <v>3371.2</v>
      </c>
      <c r="G1005" s="47"/>
      <c r="H1005" s="46">
        <f t="shared" si="15"/>
        <v>653.35</v>
      </c>
      <c r="I1005" s="26">
        <f>$C$10*calc!T992*front!K1005</f>
        <v>5.2022635822015056E-9</v>
      </c>
      <c r="K1005" s="48">
        <v>8.7802105381017268E-11</v>
      </c>
    </row>
    <row r="1006" spans="1:11" x14ac:dyDescent="0.2">
      <c r="A1006" s="49">
        <v>653.79999999999995</v>
      </c>
      <c r="B1006" s="16">
        <v>3345.6</v>
      </c>
      <c r="C1006" s="16">
        <v>3345.6</v>
      </c>
      <c r="D1006" s="16">
        <v>3391.4</v>
      </c>
      <c r="E1006" s="16">
        <v>3391.4</v>
      </c>
      <c r="F1006" s="16">
        <v>3345.6</v>
      </c>
      <c r="G1006" s="47"/>
      <c r="H1006" s="46">
        <f t="shared" si="15"/>
        <v>653.79999999999995</v>
      </c>
      <c r="I1006" s="26">
        <f>$C$10*calc!T993*front!K1006</f>
        <v>9.5477639242487828E-9</v>
      </c>
      <c r="K1006" s="48">
        <v>8.7888398498578422E-11</v>
      </c>
    </row>
    <row r="1007" spans="1:11" x14ac:dyDescent="0.2">
      <c r="A1007" s="49">
        <v>654.24</v>
      </c>
      <c r="B1007" s="16">
        <v>3357</v>
      </c>
      <c r="C1007" s="16">
        <v>3357</v>
      </c>
      <c r="D1007" s="16">
        <v>3387.6</v>
      </c>
      <c r="E1007" s="16">
        <v>3387.6</v>
      </c>
      <c r="F1007" s="16">
        <v>3357</v>
      </c>
      <c r="G1007" s="47"/>
      <c r="H1007" s="46">
        <f t="shared" si="15"/>
        <v>654.24</v>
      </c>
      <c r="I1007" s="26">
        <f>$C$10*calc!T994*front!K1007</f>
        <v>3.3828535402843936E-9</v>
      </c>
      <c r="K1007" s="48">
        <v>8.7919720896303132E-11</v>
      </c>
    </row>
    <row r="1008" spans="1:11" x14ac:dyDescent="0.2">
      <c r="A1008" s="49">
        <v>654.69000000000005</v>
      </c>
      <c r="B1008" s="16">
        <v>3313.2</v>
      </c>
      <c r="C1008" s="16">
        <v>3313.2</v>
      </c>
      <c r="D1008" s="16">
        <v>3365.2</v>
      </c>
      <c r="E1008" s="16">
        <v>3365.2</v>
      </c>
      <c r="F1008" s="16">
        <v>3313.2</v>
      </c>
      <c r="G1008" s="47"/>
      <c r="H1008" s="46">
        <f t="shared" si="15"/>
        <v>654.69000000000005</v>
      </c>
      <c r="I1008" s="26">
        <f>$C$10*calc!T995*front!K1008</f>
        <v>1.1906700704601554E-8</v>
      </c>
      <c r="K1008" s="48">
        <v>8.800542801142105E-11</v>
      </c>
    </row>
    <row r="1009" spans="1:11" x14ac:dyDescent="0.2">
      <c r="A1009" s="49">
        <v>655.13</v>
      </c>
      <c r="B1009" s="16">
        <v>3377.4</v>
      </c>
      <c r="C1009" s="16">
        <v>3377.4</v>
      </c>
      <c r="D1009" s="16">
        <v>3424.8</v>
      </c>
      <c r="E1009" s="16">
        <v>3424.8</v>
      </c>
      <c r="F1009" s="16">
        <v>3377.4</v>
      </c>
      <c r="G1009" s="47"/>
      <c r="H1009" s="46">
        <f t="shared" si="15"/>
        <v>655.13</v>
      </c>
      <c r="I1009" s="26">
        <f>$C$10*calc!T996*front!K1009</f>
        <v>9.9938601098993718E-9</v>
      </c>
      <c r="K1009" s="48">
        <v>8.8064401287566333E-11</v>
      </c>
    </row>
    <row r="1010" spans="1:11" x14ac:dyDescent="0.2">
      <c r="A1010" s="49">
        <v>655.58</v>
      </c>
      <c r="B1010" s="16">
        <v>3355.4</v>
      </c>
      <c r="C1010" s="16">
        <v>3355.4</v>
      </c>
      <c r="D1010" s="16">
        <v>3399.4</v>
      </c>
      <c r="E1010" s="16">
        <v>3399.4</v>
      </c>
      <c r="F1010" s="16">
        <v>3355.4</v>
      </c>
      <c r="G1010" s="47"/>
      <c r="H1010" s="46">
        <f t="shared" si="15"/>
        <v>655.58</v>
      </c>
      <c r="I1010" s="26">
        <f>$C$10*calc!T997*front!K1010</f>
        <v>8.5367125287431564E-9</v>
      </c>
      <c r="K1010" s="48">
        <v>8.7900904544880226E-11</v>
      </c>
    </row>
    <row r="1011" spans="1:11" x14ac:dyDescent="0.2">
      <c r="A1011" s="49">
        <v>656.03</v>
      </c>
      <c r="B1011" s="16">
        <v>3446.4</v>
      </c>
      <c r="C1011" s="16">
        <v>3446.4</v>
      </c>
      <c r="D1011" s="16">
        <v>3505.8</v>
      </c>
      <c r="E1011" s="16">
        <v>3505.8</v>
      </c>
      <c r="F1011" s="16">
        <v>3446.4</v>
      </c>
      <c r="G1011" s="47"/>
      <c r="H1011" s="46">
        <f t="shared" si="15"/>
        <v>656.03</v>
      </c>
      <c r="I1011" s="26">
        <f>$C$10*calc!T998*front!K1011</f>
        <v>1.4622723936991114E-8</v>
      </c>
      <c r="K1011" s="48">
        <v>8.7812243579896352E-11</v>
      </c>
    </row>
    <row r="1012" spans="1:11" x14ac:dyDescent="0.2">
      <c r="A1012" s="49">
        <v>656.47</v>
      </c>
      <c r="B1012" s="16">
        <v>3326.8</v>
      </c>
      <c r="C1012" s="16">
        <v>3326.8</v>
      </c>
      <c r="D1012" s="16">
        <v>3376.4</v>
      </c>
      <c r="E1012" s="16">
        <v>3376.4</v>
      </c>
      <c r="F1012" s="16">
        <v>3326.8</v>
      </c>
      <c r="G1012" s="47"/>
      <c r="H1012" s="46">
        <f t="shared" si="15"/>
        <v>656.47</v>
      </c>
      <c r="I1012" s="26">
        <f>$C$10*calc!T999*front!K1012</f>
        <v>1.0617872615583276E-8</v>
      </c>
      <c r="K1012" s="48">
        <v>8.7786723723236984E-11</v>
      </c>
    </row>
    <row r="1013" spans="1:11" x14ac:dyDescent="0.2">
      <c r="A1013" s="49">
        <v>656.92</v>
      </c>
      <c r="B1013" s="16">
        <v>3332.6</v>
      </c>
      <c r="C1013" s="16">
        <v>3332.6</v>
      </c>
      <c r="D1013" s="16">
        <v>3385.6</v>
      </c>
      <c r="E1013" s="16">
        <v>3385.6</v>
      </c>
      <c r="F1013" s="16">
        <v>3332.6</v>
      </c>
      <c r="G1013" s="47"/>
      <c r="H1013" s="46">
        <f t="shared" si="15"/>
        <v>656.92</v>
      </c>
      <c r="I1013" s="26">
        <f>$C$10*calc!T1000*front!K1013</f>
        <v>1.1896785575107336E-8</v>
      </c>
      <c r="K1013" s="48">
        <v>8.7748714140551326E-11</v>
      </c>
    </row>
    <row r="1014" spans="1:11" x14ac:dyDescent="0.2">
      <c r="A1014" s="49">
        <v>657.36</v>
      </c>
      <c r="B1014" s="16">
        <v>3327.4</v>
      </c>
      <c r="C1014" s="16">
        <v>3327.4</v>
      </c>
      <c r="D1014" s="16">
        <v>3386.4</v>
      </c>
      <c r="E1014" s="16">
        <v>3386.4</v>
      </c>
      <c r="F1014" s="16">
        <v>3327.4</v>
      </c>
      <c r="G1014" s="47"/>
      <c r="H1014" s="46">
        <f t="shared" si="15"/>
        <v>657.36</v>
      </c>
      <c r="I1014" s="26">
        <f>$C$10*calc!T1001*front!K1014</f>
        <v>1.4224668073979146E-8</v>
      </c>
      <c r="K1014" s="48">
        <v>8.7765185726602368E-11</v>
      </c>
    </row>
    <row r="1015" spans="1:11" x14ac:dyDescent="0.2">
      <c r="A1015" s="49">
        <v>657.81</v>
      </c>
      <c r="B1015" s="16">
        <v>3347.6</v>
      </c>
      <c r="C1015" s="16">
        <v>3347.6</v>
      </c>
      <c r="D1015" s="16">
        <v>3401.2</v>
      </c>
      <c r="E1015" s="16">
        <v>3401.2</v>
      </c>
      <c r="F1015" s="16">
        <v>3347.6</v>
      </c>
      <c r="G1015" s="47"/>
      <c r="H1015" s="46">
        <f t="shared" si="15"/>
        <v>657.81</v>
      </c>
      <c r="I1015" s="26">
        <f>$C$10*calc!T1002*front!K1015</f>
        <v>1.2001996663671279E-8</v>
      </c>
      <c r="K1015" s="48">
        <v>8.7909732889289337E-11</v>
      </c>
    </row>
    <row r="1016" spans="1:11" x14ac:dyDescent="0.2">
      <c r="A1016" s="49">
        <v>658.26</v>
      </c>
      <c r="B1016" s="16">
        <v>3326</v>
      </c>
      <c r="C1016" s="16">
        <v>3326</v>
      </c>
      <c r="D1016" s="16">
        <v>3375</v>
      </c>
      <c r="E1016" s="16">
        <v>3375</v>
      </c>
      <c r="F1016" s="16">
        <v>3326</v>
      </c>
      <c r="G1016" s="47"/>
      <c r="H1016" s="46">
        <f t="shared" si="15"/>
        <v>658.26</v>
      </c>
      <c r="I1016" s="26">
        <f>$C$10*calc!T1003*front!K1016</f>
        <v>1.0083419216480736E-8</v>
      </c>
      <c r="K1016" s="48">
        <v>8.7977144506614025E-11</v>
      </c>
    </row>
    <row r="1017" spans="1:11" x14ac:dyDescent="0.2">
      <c r="A1017" s="49">
        <v>658.7</v>
      </c>
      <c r="B1017" s="16">
        <v>3342.2</v>
      </c>
      <c r="C1017" s="16">
        <v>3342.2</v>
      </c>
      <c r="D1017" s="16">
        <v>3396.6</v>
      </c>
      <c r="E1017" s="16">
        <v>3396.6</v>
      </c>
      <c r="F1017" s="16">
        <v>3342.2</v>
      </c>
      <c r="G1017" s="47"/>
      <c r="H1017" s="46">
        <f t="shared" si="15"/>
        <v>658.7</v>
      </c>
      <c r="I1017" s="26">
        <f>$C$10*calc!T1004*front!K1017</f>
        <v>1.2185657618506966E-8</v>
      </c>
      <c r="K1017" s="48">
        <v>8.8085317314107641E-11</v>
      </c>
    </row>
    <row r="1018" spans="1:11" x14ac:dyDescent="0.2">
      <c r="A1018" s="49">
        <v>659.15</v>
      </c>
      <c r="B1018" s="16">
        <v>3340.6</v>
      </c>
      <c r="C1018" s="16">
        <v>3340.6</v>
      </c>
      <c r="D1018" s="16">
        <v>3402.2</v>
      </c>
      <c r="E1018" s="16">
        <v>3402.2</v>
      </c>
      <c r="F1018" s="16">
        <v>3340.6</v>
      </c>
      <c r="G1018" s="47"/>
      <c r="H1018" s="46">
        <f t="shared" si="15"/>
        <v>659.15</v>
      </c>
      <c r="I1018" s="26">
        <f>$C$10*calc!T1005*front!K1018</f>
        <v>1.4980721399000346E-8</v>
      </c>
      <c r="K1018" s="48">
        <v>8.7995610381821846E-11</v>
      </c>
    </row>
    <row r="1019" spans="1:11" x14ac:dyDescent="0.2">
      <c r="A1019" s="49">
        <v>659.59</v>
      </c>
      <c r="B1019" s="16">
        <v>3333</v>
      </c>
      <c r="C1019" s="16">
        <v>3333</v>
      </c>
      <c r="D1019" s="16">
        <v>3395.8</v>
      </c>
      <c r="E1019" s="16">
        <v>3395.8</v>
      </c>
      <c r="F1019" s="16">
        <v>3333</v>
      </c>
      <c r="G1019" s="47"/>
      <c r="H1019" s="46">
        <f t="shared" si="15"/>
        <v>659.59</v>
      </c>
      <c r="I1019" s="26">
        <f>$C$10*calc!T1006*front!K1019</f>
        <v>1.5355215060846271E-8</v>
      </c>
      <c r="K1019" s="48">
        <v>8.7854410061819032E-11</v>
      </c>
    </row>
    <row r="1020" spans="1:11" x14ac:dyDescent="0.2">
      <c r="A1020" s="49">
        <v>660.04</v>
      </c>
      <c r="B1020" s="16">
        <v>3344.6</v>
      </c>
      <c r="C1020" s="16">
        <v>3344.6</v>
      </c>
      <c r="D1020" s="16">
        <v>3422.4</v>
      </c>
      <c r="E1020" s="16">
        <v>3422.4</v>
      </c>
      <c r="F1020" s="16">
        <v>3344.6</v>
      </c>
      <c r="G1020" s="47"/>
      <c r="H1020" s="46">
        <f t="shared" si="15"/>
        <v>660.04</v>
      </c>
      <c r="I1020" s="26">
        <f>$C$10*calc!T1007*front!K1020</f>
        <v>2.1282101579211873E-8</v>
      </c>
      <c r="K1020" s="48">
        <v>8.7852526281096067E-11</v>
      </c>
    </row>
    <row r="1021" spans="1:11" x14ac:dyDescent="0.2">
      <c r="A1021" s="49">
        <v>660.48</v>
      </c>
      <c r="B1021" s="16">
        <v>3348.8</v>
      </c>
      <c r="C1021" s="16">
        <v>3348.8</v>
      </c>
      <c r="D1021" s="16">
        <v>3423</v>
      </c>
      <c r="E1021" s="16">
        <v>3423</v>
      </c>
      <c r="F1021" s="16">
        <v>3348.8</v>
      </c>
      <c r="G1021" s="47"/>
      <c r="H1021" s="46">
        <f t="shared" si="15"/>
        <v>660.48</v>
      </c>
      <c r="I1021" s="26">
        <f>$C$10*calc!T1008*front!K1021</f>
        <v>1.9722554601170187E-8</v>
      </c>
      <c r="K1021" s="48">
        <v>8.7711099380512046E-11</v>
      </c>
    </row>
    <row r="1022" spans="1:11" x14ac:dyDescent="0.2">
      <c r="A1022" s="49">
        <v>660.93</v>
      </c>
      <c r="B1022" s="16">
        <v>3330.6</v>
      </c>
      <c r="C1022" s="16">
        <v>3330.6</v>
      </c>
      <c r="D1022" s="16">
        <v>3405.6</v>
      </c>
      <c r="E1022" s="16">
        <v>3405.6</v>
      </c>
      <c r="F1022" s="16">
        <v>3330.6</v>
      </c>
      <c r="G1022" s="47"/>
      <c r="H1022" s="46">
        <f t="shared" si="15"/>
        <v>660.93</v>
      </c>
      <c r="I1022" s="26">
        <f>$C$10*calc!T1009*front!K1022</f>
        <v>1.995388957216104E-8</v>
      </c>
      <c r="K1022" s="48">
        <v>8.7705916744738217E-11</v>
      </c>
    </row>
    <row r="1023" spans="1:11" x14ac:dyDescent="0.2">
      <c r="A1023" s="49">
        <v>661.38</v>
      </c>
      <c r="B1023" s="16">
        <v>3325.2</v>
      </c>
      <c r="C1023" s="16">
        <v>3325.2</v>
      </c>
      <c r="D1023" s="16">
        <v>3393.4</v>
      </c>
      <c r="E1023" s="16">
        <v>3393.4</v>
      </c>
      <c r="F1023" s="16">
        <v>3325.2</v>
      </c>
      <c r="G1023" s="47"/>
      <c r="H1023" s="46">
        <f t="shared" si="15"/>
        <v>661.38</v>
      </c>
      <c r="I1023" s="26">
        <f>$C$10*calc!T1010*front!K1023</f>
        <v>1.7140687065727375E-8</v>
      </c>
      <c r="K1023" s="48">
        <v>8.768967372684148E-11</v>
      </c>
    </row>
    <row r="1024" spans="1:11" x14ac:dyDescent="0.2">
      <c r="A1024" s="49">
        <v>661.82</v>
      </c>
      <c r="B1024" s="16">
        <v>3358.2</v>
      </c>
      <c r="C1024" s="16">
        <v>3358.2</v>
      </c>
      <c r="D1024" s="16">
        <v>3442.8</v>
      </c>
      <c r="E1024" s="16">
        <v>3442.8</v>
      </c>
      <c r="F1024" s="16">
        <v>3358.2</v>
      </c>
      <c r="G1024" s="47"/>
      <c r="H1024" s="46">
        <f t="shared" si="15"/>
        <v>661.82</v>
      </c>
      <c r="I1024" s="26">
        <f>$C$10*calc!T1011*front!K1024</f>
        <v>2.3635153925930796E-8</v>
      </c>
      <c r="K1024" s="48">
        <v>8.7766959445415557E-11</v>
      </c>
    </row>
    <row r="1025" spans="1:11" x14ac:dyDescent="0.2">
      <c r="A1025" s="49">
        <v>662.27</v>
      </c>
      <c r="B1025" s="16">
        <v>3331.6</v>
      </c>
      <c r="C1025" s="16">
        <v>3331.6</v>
      </c>
      <c r="D1025" s="16">
        <v>3415</v>
      </c>
      <c r="E1025" s="16">
        <v>3415</v>
      </c>
      <c r="F1025" s="16">
        <v>3331.6</v>
      </c>
      <c r="G1025" s="47"/>
      <c r="H1025" s="46">
        <f t="shared" si="15"/>
        <v>662.27</v>
      </c>
      <c r="I1025" s="26">
        <f>$C$10*calc!T1012*front!K1025</f>
        <v>2.3125020198165489E-8</v>
      </c>
      <c r="K1025" s="48">
        <v>8.8001605327441974E-11</v>
      </c>
    </row>
    <row r="1026" spans="1:11" x14ac:dyDescent="0.2">
      <c r="A1026" s="49">
        <v>662.71</v>
      </c>
      <c r="B1026" s="16">
        <v>3341</v>
      </c>
      <c r="C1026" s="16">
        <v>3341</v>
      </c>
      <c r="D1026" s="16">
        <v>3432.2</v>
      </c>
      <c r="E1026" s="16">
        <v>3432.2</v>
      </c>
      <c r="F1026" s="16">
        <v>3341</v>
      </c>
      <c r="G1026" s="47"/>
      <c r="H1026" s="46">
        <f t="shared" si="15"/>
        <v>662.71</v>
      </c>
      <c r="I1026" s="26">
        <f>$C$10*calc!T1013*front!K1026</f>
        <v>2.6200873354652814E-8</v>
      </c>
      <c r="K1026" s="48">
        <v>8.8118290077789225E-11</v>
      </c>
    </row>
    <row r="1027" spans="1:11" x14ac:dyDescent="0.2">
      <c r="A1027" s="49">
        <v>663.16</v>
      </c>
      <c r="B1027" s="16">
        <v>3360.2</v>
      </c>
      <c r="C1027" s="16">
        <v>3360.2</v>
      </c>
      <c r="D1027" s="16">
        <v>3432.8</v>
      </c>
      <c r="E1027" s="16">
        <v>3432.8</v>
      </c>
      <c r="F1027" s="16">
        <v>3360.2</v>
      </c>
      <c r="G1027" s="47"/>
      <c r="H1027" s="46">
        <f t="shared" si="15"/>
        <v>663.16</v>
      </c>
      <c r="I1027" s="26">
        <f>$C$10*calc!T1014*front!K1027</f>
        <v>1.8606718617594944E-8</v>
      </c>
      <c r="K1027" s="48">
        <v>8.8014530779570442E-11</v>
      </c>
    </row>
    <row r="1028" spans="1:11" x14ac:dyDescent="0.2">
      <c r="A1028" s="49">
        <v>663.6</v>
      </c>
      <c r="B1028" s="16">
        <v>3360.4</v>
      </c>
      <c r="C1028" s="16">
        <v>3360.4</v>
      </c>
      <c r="D1028" s="16">
        <v>3462</v>
      </c>
      <c r="E1028" s="16">
        <v>3462</v>
      </c>
      <c r="F1028" s="16">
        <v>3360.4</v>
      </c>
      <c r="G1028" s="47"/>
      <c r="H1028" s="46">
        <f t="shared" si="15"/>
        <v>663.6</v>
      </c>
      <c r="I1028" s="26">
        <f>$C$10*calc!T1015*front!K1028</f>
        <v>3.0162651599881625E-8</v>
      </c>
      <c r="K1028" s="48">
        <v>8.8024424872846532E-11</v>
      </c>
    </row>
    <row r="1029" spans="1:11" x14ac:dyDescent="0.2">
      <c r="A1029" s="49">
        <v>664.05</v>
      </c>
      <c r="B1029" s="16">
        <v>3329</v>
      </c>
      <c r="C1029" s="16">
        <v>3329</v>
      </c>
      <c r="D1029" s="16">
        <v>3416</v>
      </c>
      <c r="E1029" s="16">
        <v>3416</v>
      </c>
      <c r="F1029" s="16">
        <v>3329</v>
      </c>
      <c r="G1029" s="47"/>
      <c r="H1029" s="46">
        <f t="shared" si="15"/>
        <v>664.05</v>
      </c>
      <c r="I1029" s="26">
        <f>$C$10*calc!T1016*front!K1029</f>
        <v>2.4168486634659438E-8</v>
      </c>
      <c r="K1029" s="48">
        <v>8.7900264574257641E-11</v>
      </c>
    </row>
    <row r="1030" spans="1:11" x14ac:dyDescent="0.2">
      <c r="A1030" s="49">
        <v>664.49</v>
      </c>
      <c r="B1030" s="16">
        <v>3354</v>
      </c>
      <c r="C1030" s="16">
        <v>3354</v>
      </c>
      <c r="D1030" s="16">
        <v>3442</v>
      </c>
      <c r="E1030" s="16">
        <v>3442</v>
      </c>
      <c r="F1030" s="16">
        <v>3354</v>
      </c>
      <c r="G1030" s="47"/>
      <c r="H1030" s="46">
        <f t="shared" si="15"/>
        <v>664.49</v>
      </c>
      <c r="I1030" s="26">
        <f>$C$10*calc!T1017*front!K1030</f>
        <v>2.4438613172004738E-8</v>
      </c>
      <c r="K1030" s="48">
        <v>8.7772850547331286E-11</v>
      </c>
    </row>
    <row r="1031" spans="1:11" x14ac:dyDescent="0.2">
      <c r="A1031" s="49">
        <v>664.94</v>
      </c>
      <c r="B1031" s="16">
        <v>3326.6</v>
      </c>
      <c r="C1031" s="16">
        <v>3326.6</v>
      </c>
      <c r="D1031" s="16">
        <v>3423.4</v>
      </c>
      <c r="E1031" s="16">
        <v>3423.4</v>
      </c>
      <c r="F1031" s="16">
        <v>3326.6</v>
      </c>
      <c r="G1031" s="47"/>
      <c r="H1031" s="46">
        <f t="shared" si="15"/>
        <v>664.94</v>
      </c>
      <c r="I1031" s="26">
        <f>$C$10*calc!T1018*front!K1031</f>
        <v>2.787492655506292E-8</v>
      </c>
      <c r="K1031" s="48">
        <v>8.7807433152118453E-11</v>
      </c>
    </row>
    <row r="1032" spans="1:11" x14ac:dyDescent="0.2">
      <c r="A1032" s="49">
        <v>665.38</v>
      </c>
      <c r="B1032" s="16">
        <v>3457</v>
      </c>
      <c r="C1032" s="16">
        <v>3457</v>
      </c>
      <c r="D1032" s="16">
        <v>3562.6</v>
      </c>
      <c r="E1032" s="16">
        <v>3562.6</v>
      </c>
      <c r="F1032" s="16">
        <v>3457</v>
      </c>
      <c r="G1032" s="47"/>
      <c r="H1032" s="46">
        <f t="shared" si="15"/>
        <v>665.38</v>
      </c>
      <c r="I1032" s="26">
        <f>$C$10*calc!T1019*front!K1032</f>
        <v>3.1304087615990819E-8</v>
      </c>
      <c r="K1032" s="48">
        <v>8.7811981447550948E-11</v>
      </c>
    </row>
    <row r="1033" spans="1:11" x14ac:dyDescent="0.2">
      <c r="A1033" s="49">
        <v>665.83</v>
      </c>
      <c r="B1033" s="16">
        <v>3335</v>
      </c>
      <c r="C1033" s="16">
        <v>3335</v>
      </c>
      <c r="D1033" s="16">
        <v>3439</v>
      </c>
      <c r="E1033" s="16">
        <v>3439</v>
      </c>
      <c r="F1033" s="16">
        <v>3335</v>
      </c>
      <c r="G1033" s="47"/>
      <c r="H1033" s="46">
        <f t="shared" si="15"/>
        <v>665.83</v>
      </c>
      <c r="I1033" s="26">
        <f>$C$10*calc!T1020*front!K1033</f>
        <v>3.0585142852876685E-8</v>
      </c>
      <c r="K1033" s="48">
        <v>8.7879559285799001E-11</v>
      </c>
    </row>
    <row r="1034" spans="1:11" x14ac:dyDescent="0.2">
      <c r="A1034" s="49">
        <v>666.28</v>
      </c>
      <c r="B1034" s="16">
        <v>3365.2</v>
      </c>
      <c r="C1034" s="16">
        <v>3365.2</v>
      </c>
      <c r="D1034" s="16">
        <v>3476.2</v>
      </c>
      <c r="E1034" s="16">
        <v>3476.2</v>
      </c>
      <c r="F1034" s="16">
        <v>3365.2</v>
      </c>
      <c r="G1034" s="47"/>
      <c r="H1034" s="46">
        <f t="shared" si="15"/>
        <v>666.28</v>
      </c>
      <c r="I1034" s="26">
        <f>$C$10*calc!T1021*front!K1034</f>
        <v>3.3322295122647992E-8</v>
      </c>
      <c r="K1034" s="48">
        <v>8.7967851134090101E-11</v>
      </c>
    </row>
    <row r="1035" spans="1:11" x14ac:dyDescent="0.2">
      <c r="A1035" s="49">
        <v>666.72</v>
      </c>
      <c r="B1035" s="16">
        <v>3328.8</v>
      </c>
      <c r="C1035" s="16">
        <v>3328.8</v>
      </c>
      <c r="D1035" s="16">
        <v>3453.6</v>
      </c>
      <c r="E1035" s="16">
        <v>3453.6</v>
      </c>
      <c r="F1035" s="16">
        <v>3328.8</v>
      </c>
      <c r="G1035" s="47"/>
      <c r="H1035" s="46">
        <f t="shared" si="15"/>
        <v>666.72</v>
      </c>
      <c r="I1035" s="26">
        <f>$C$10*calc!T1022*front!K1035</f>
        <v>3.8806716275910481E-8</v>
      </c>
      <c r="K1035" s="48">
        <v>8.8076817610911707E-11</v>
      </c>
    </row>
    <row r="1036" spans="1:11" x14ac:dyDescent="0.2">
      <c r="A1036" s="49">
        <v>667.17</v>
      </c>
      <c r="B1036" s="16">
        <v>3324.8</v>
      </c>
      <c r="C1036" s="16">
        <v>3324.8</v>
      </c>
      <c r="D1036" s="16">
        <v>3442.4</v>
      </c>
      <c r="E1036" s="16">
        <v>3442.4</v>
      </c>
      <c r="F1036" s="16">
        <v>3324.8</v>
      </c>
      <c r="G1036" s="47"/>
      <c r="H1036" s="46">
        <f t="shared" si="15"/>
        <v>667.17</v>
      </c>
      <c r="I1036" s="26">
        <f>$C$10*calc!T1023*front!K1036</f>
        <v>3.5778172708851572E-8</v>
      </c>
      <c r="K1036" s="48">
        <v>8.8004220153962933E-11</v>
      </c>
    </row>
    <row r="1037" spans="1:11" x14ac:dyDescent="0.2">
      <c r="A1037" s="49">
        <v>667.61</v>
      </c>
      <c r="B1037" s="16">
        <v>3337.8</v>
      </c>
      <c r="C1037" s="16">
        <v>3337.8</v>
      </c>
      <c r="D1037" s="16">
        <v>3456</v>
      </c>
      <c r="E1037" s="16">
        <v>3456</v>
      </c>
      <c r="F1037" s="16">
        <v>3337.8</v>
      </c>
      <c r="G1037" s="47"/>
      <c r="H1037" s="46">
        <f t="shared" si="15"/>
        <v>667.61</v>
      </c>
      <c r="I1037" s="26">
        <f>$C$10*calc!T1024*front!K1037</f>
        <v>3.5840429792407478E-8</v>
      </c>
      <c r="K1037" s="48">
        <v>8.7823211482142679E-11</v>
      </c>
    </row>
    <row r="1038" spans="1:11" x14ac:dyDescent="0.2">
      <c r="A1038" s="49">
        <v>668.06</v>
      </c>
      <c r="B1038" s="16">
        <v>3324.8</v>
      </c>
      <c r="C1038" s="16">
        <v>3324.8</v>
      </c>
      <c r="D1038" s="16">
        <v>3448.2</v>
      </c>
      <c r="E1038" s="16">
        <v>3448.2</v>
      </c>
      <c r="F1038" s="16">
        <v>3324.8</v>
      </c>
      <c r="G1038" s="47"/>
      <c r="H1038" s="46">
        <f t="shared" si="15"/>
        <v>668.06</v>
      </c>
      <c r="I1038" s="26">
        <f>$C$10*calc!T1025*front!K1038</f>
        <v>3.7743413129143261E-8</v>
      </c>
      <c r="K1038" s="48">
        <v>8.7655596521663251E-11</v>
      </c>
    </row>
    <row r="1039" spans="1:11" x14ac:dyDescent="0.2">
      <c r="A1039" s="49">
        <v>668.5</v>
      </c>
      <c r="B1039" s="16">
        <v>3320.4</v>
      </c>
      <c r="C1039" s="16">
        <v>3320.4</v>
      </c>
      <c r="D1039" s="16">
        <v>3447.2</v>
      </c>
      <c r="E1039" s="16">
        <v>3447.2</v>
      </c>
      <c r="F1039" s="16">
        <v>3320.4</v>
      </c>
      <c r="G1039" s="47"/>
      <c r="H1039" s="46">
        <f t="shared" si="15"/>
        <v>668.5</v>
      </c>
      <c r="I1039" s="26">
        <f>$C$10*calc!T1026*front!K1039</f>
        <v>3.9035870465816093E-8</v>
      </c>
      <c r="K1039" s="48">
        <v>8.7745304388643984E-11</v>
      </c>
    </row>
    <row r="1040" spans="1:11" x14ac:dyDescent="0.2">
      <c r="A1040" s="49">
        <v>668.95</v>
      </c>
      <c r="B1040" s="16">
        <v>3349.2</v>
      </c>
      <c r="C1040" s="16">
        <v>3349.2</v>
      </c>
      <c r="D1040" s="16">
        <v>3494.2</v>
      </c>
      <c r="E1040" s="16">
        <v>3494.2</v>
      </c>
      <c r="F1040" s="16">
        <v>3349.2</v>
      </c>
      <c r="G1040" s="47"/>
      <c r="H1040" s="46">
        <f t="shared" si="15"/>
        <v>668.95</v>
      </c>
      <c r="I1040" s="26">
        <f>$C$10*calc!T1027*front!K1040</f>
        <v>4.6225534719543428E-8</v>
      </c>
      <c r="K1040" s="48">
        <v>8.7774191082990857E-11</v>
      </c>
    </row>
    <row r="1041" spans="1:11" x14ac:dyDescent="0.2">
      <c r="A1041" s="49">
        <v>669.39</v>
      </c>
      <c r="B1041" s="16">
        <v>3323.8</v>
      </c>
      <c r="C1041" s="16">
        <v>3323.8</v>
      </c>
      <c r="D1041" s="16">
        <v>3467.4</v>
      </c>
      <c r="E1041" s="16">
        <v>3467.4</v>
      </c>
      <c r="F1041" s="16">
        <v>3323.8</v>
      </c>
      <c r="G1041" s="47"/>
      <c r="H1041" s="46">
        <f t="shared" si="15"/>
        <v>669.39</v>
      </c>
      <c r="I1041" s="26">
        <f>$C$10*calc!T1028*front!K1041</f>
        <v>4.5648129944763017E-8</v>
      </c>
      <c r="K1041" s="48">
        <v>8.7953985446727172E-11</v>
      </c>
    </row>
    <row r="1042" spans="1:11" x14ac:dyDescent="0.2">
      <c r="A1042" s="49">
        <v>669.84</v>
      </c>
      <c r="B1042" s="16">
        <v>3326.6</v>
      </c>
      <c r="C1042" s="16">
        <v>3326.6</v>
      </c>
      <c r="D1042" s="16">
        <v>3460.6</v>
      </c>
      <c r="E1042" s="16">
        <v>3460.6</v>
      </c>
      <c r="F1042" s="16">
        <v>3326.6</v>
      </c>
      <c r="G1042" s="47"/>
      <c r="H1042" s="46">
        <f t="shared" si="15"/>
        <v>669.84</v>
      </c>
      <c r="I1042" s="26">
        <f>$C$10*calc!T1029*front!K1042</f>
        <v>4.1724795890002613E-8</v>
      </c>
      <c r="K1042" s="48">
        <v>8.8044833689379966E-11</v>
      </c>
    </row>
    <row r="1043" spans="1:11" x14ac:dyDescent="0.2">
      <c r="A1043" s="49">
        <v>670.28</v>
      </c>
      <c r="B1043" s="16">
        <v>3341.6</v>
      </c>
      <c r="C1043" s="16">
        <v>3341.6</v>
      </c>
      <c r="D1043" s="16">
        <v>3494.8</v>
      </c>
      <c r="E1043" s="16">
        <v>3494.8</v>
      </c>
      <c r="F1043" s="16">
        <v>3341.6</v>
      </c>
      <c r="G1043" s="47"/>
      <c r="H1043" s="46">
        <f t="shared" si="15"/>
        <v>670.28</v>
      </c>
      <c r="I1043" s="26">
        <f>$C$10*calc!T1030*front!K1043</f>
        <v>4.9347766509432592E-8</v>
      </c>
      <c r="K1043" s="48">
        <v>8.808829804725338E-11</v>
      </c>
    </row>
    <row r="1044" spans="1:11" x14ac:dyDescent="0.2">
      <c r="A1044" s="49">
        <v>670.73</v>
      </c>
      <c r="B1044" s="16">
        <v>3323.8</v>
      </c>
      <c r="C1044" s="16">
        <v>3323.8</v>
      </c>
      <c r="D1044" s="16">
        <v>3469</v>
      </c>
      <c r="E1044" s="16">
        <v>3469</v>
      </c>
      <c r="F1044" s="16">
        <v>3323.8</v>
      </c>
      <c r="G1044" s="47"/>
      <c r="H1044" s="46">
        <f t="shared" si="15"/>
        <v>670.73</v>
      </c>
      <c r="I1044" s="26">
        <f>$C$10*calc!T1031*front!K1044</f>
        <v>4.5986078660884173E-8</v>
      </c>
      <c r="K1044" s="48">
        <v>8.8032264258121949E-11</v>
      </c>
    </row>
    <row r="1045" spans="1:11" x14ac:dyDescent="0.2">
      <c r="A1045" s="49">
        <v>671.17</v>
      </c>
      <c r="B1045" s="16">
        <v>3342.6</v>
      </c>
      <c r="C1045" s="16">
        <v>3342.6</v>
      </c>
      <c r="D1045" s="16">
        <v>3506.4</v>
      </c>
      <c r="E1045" s="16">
        <v>3506.4</v>
      </c>
      <c r="F1045" s="16">
        <v>3342.6</v>
      </c>
      <c r="G1045" s="47"/>
      <c r="H1045" s="46">
        <f t="shared" si="15"/>
        <v>671.17</v>
      </c>
      <c r="I1045" s="26">
        <f>$C$10*calc!T1032*front!K1045</f>
        <v>5.3238929044750026E-8</v>
      </c>
      <c r="K1045" s="48">
        <v>8.7866295982414654E-11</v>
      </c>
    </row>
    <row r="1046" spans="1:11" x14ac:dyDescent="0.2">
      <c r="A1046" s="49">
        <v>671.62</v>
      </c>
      <c r="B1046" s="16">
        <v>3330.8</v>
      </c>
      <c r="C1046" s="16">
        <v>3330.8</v>
      </c>
      <c r="D1046" s="16">
        <v>3489.6</v>
      </c>
      <c r="E1046" s="16">
        <v>3489.6</v>
      </c>
      <c r="F1046" s="16">
        <v>3330.8</v>
      </c>
      <c r="G1046" s="47"/>
      <c r="H1046" s="46">
        <f t="shared" si="15"/>
        <v>671.62</v>
      </c>
      <c r="I1046" s="26">
        <f>$C$10*calc!T1033*front!K1046</f>
        <v>5.0990856589163809E-8</v>
      </c>
      <c r="K1046" s="48">
        <v>8.7653913689707853E-11</v>
      </c>
    </row>
    <row r="1047" spans="1:11" x14ac:dyDescent="0.2">
      <c r="A1047" s="49">
        <v>672.06</v>
      </c>
      <c r="B1047" s="16">
        <v>3345.6</v>
      </c>
      <c r="C1047" s="16">
        <v>3345.6</v>
      </c>
      <c r="D1047" s="16">
        <v>3524.8</v>
      </c>
      <c r="E1047" s="16">
        <v>3524.8</v>
      </c>
      <c r="F1047" s="16">
        <v>3345.6</v>
      </c>
      <c r="G1047" s="47"/>
      <c r="H1047" s="46">
        <f t="shared" si="15"/>
        <v>672.06</v>
      </c>
      <c r="I1047" s="26">
        <f>$C$10*calc!T1034*front!K1047</f>
        <v>5.9053339431589536E-8</v>
      </c>
      <c r="K1047" s="48">
        <v>8.7689839198286683E-11</v>
      </c>
    </row>
    <row r="1048" spans="1:11" x14ac:dyDescent="0.2">
      <c r="A1048" s="49">
        <v>672.51</v>
      </c>
      <c r="B1048" s="16">
        <v>3356.6</v>
      </c>
      <c r="C1048" s="16">
        <v>3356.6</v>
      </c>
      <c r="D1048" s="16">
        <v>3535.2</v>
      </c>
      <c r="E1048" s="16">
        <v>3535.2</v>
      </c>
      <c r="F1048" s="16">
        <v>3356.6</v>
      </c>
      <c r="G1048" s="47"/>
      <c r="H1048" s="46">
        <f t="shared" ref="H1048:H1111" si="16">A1048</f>
        <v>672.51</v>
      </c>
      <c r="I1048" s="26">
        <f>$C$10*calc!T1035*front!K1048</f>
        <v>5.878807302743055E-8</v>
      </c>
      <c r="K1048" s="48">
        <v>8.7836262589395297E-11</v>
      </c>
    </row>
    <row r="1049" spans="1:11" x14ac:dyDescent="0.2">
      <c r="A1049" s="49">
        <v>672.95</v>
      </c>
      <c r="B1049" s="16">
        <v>3413</v>
      </c>
      <c r="C1049" s="16">
        <v>3413</v>
      </c>
      <c r="D1049" s="16">
        <v>3588.6</v>
      </c>
      <c r="E1049" s="16">
        <v>3588.6</v>
      </c>
      <c r="F1049" s="16">
        <v>3413</v>
      </c>
      <c r="G1049" s="47"/>
      <c r="H1049" s="46">
        <f t="shared" si="16"/>
        <v>672.95</v>
      </c>
      <c r="I1049" s="26">
        <f>$C$10*calc!T1036*front!K1049</f>
        <v>5.7565220471575869E-8</v>
      </c>
      <c r="K1049" s="48">
        <v>8.7991418926729514E-11</v>
      </c>
    </row>
    <row r="1050" spans="1:11" x14ac:dyDescent="0.2">
      <c r="A1050" s="49">
        <v>673.4</v>
      </c>
      <c r="B1050" s="16">
        <v>3384.2</v>
      </c>
      <c r="C1050" s="16">
        <v>3384.2</v>
      </c>
      <c r="D1050" s="16">
        <v>3587.4</v>
      </c>
      <c r="E1050" s="16">
        <v>3587.4</v>
      </c>
      <c r="F1050" s="16">
        <v>3384.2</v>
      </c>
      <c r="G1050" s="47"/>
      <c r="H1050" s="46">
        <f t="shared" si="16"/>
        <v>673.4</v>
      </c>
      <c r="I1050" s="26">
        <f>$C$10*calc!T1037*front!K1050</f>
        <v>6.8723740661199382E-8</v>
      </c>
      <c r="K1050" s="48">
        <v>8.8257509223411923E-11</v>
      </c>
    </row>
    <row r="1051" spans="1:11" x14ac:dyDescent="0.2">
      <c r="A1051" s="49">
        <v>673.84</v>
      </c>
      <c r="B1051" s="16">
        <v>3322.4</v>
      </c>
      <c r="C1051" s="16">
        <v>3322.4</v>
      </c>
      <c r="D1051" s="16">
        <v>3524.2</v>
      </c>
      <c r="E1051" s="16">
        <v>3524.2</v>
      </c>
      <c r="F1051" s="16">
        <v>3322.4</v>
      </c>
      <c r="G1051" s="47"/>
      <c r="H1051" s="46">
        <f t="shared" si="16"/>
        <v>673.84</v>
      </c>
      <c r="I1051" s="26">
        <f>$C$10*calc!T1038*front!K1051</f>
        <v>6.7961873708094397E-8</v>
      </c>
      <c r="K1051" s="48">
        <v>8.8163929805015838E-11</v>
      </c>
    </row>
    <row r="1052" spans="1:11" x14ac:dyDescent="0.2">
      <c r="A1052" s="49">
        <v>674.29</v>
      </c>
      <c r="B1052" s="16">
        <v>3355.6</v>
      </c>
      <c r="C1052" s="16">
        <v>3355.6</v>
      </c>
      <c r="D1052" s="16">
        <v>3554</v>
      </c>
      <c r="E1052" s="16">
        <v>3554</v>
      </c>
      <c r="F1052" s="16">
        <v>3355.6</v>
      </c>
      <c r="G1052" s="47"/>
      <c r="H1052" s="46">
        <f t="shared" si="16"/>
        <v>674.29</v>
      </c>
      <c r="I1052" s="26">
        <f>$C$10*calc!T1039*front!K1052</f>
        <v>6.6310491381025725E-8</v>
      </c>
      <c r="K1052" s="48">
        <v>8.7960299048080969E-11</v>
      </c>
    </row>
    <row r="1053" spans="1:11" x14ac:dyDescent="0.2">
      <c r="A1053" s="49">
        <v>674.73</v>
      </c>
      <c r="B1053" s="16">
        <v>3331.4</v>
      </c>
      <c r="C1053" s="16">
        <v>3331.4</v>
      </c>
      <c r="D1053" s="16">
        <v>3540.4</v>
      </c>
      <c r="E1053" s="16">
        <v>3540.4</v>
      </c>
      <c r="F1053" s="16">
        <v>3331.4</v>
      </c>
      <c r="G1053" s="47"/>
      <c r="H1053" s="46">
        <f t="shared" si="16"/>
        <v>674.73</v>
      </c>
      <c r="I1053" s="26">
        <f>$C$10*calc!T1040*front!K1053</f>
        <v>7.0395749670211054E-8</v>
      </c>
      <c r="K1053" s="48">
        <v>8.7911805743071839E-11</v>
      </c>
    </row>
    <row r="1054" spans="1:11" x14ac:dyDescent="0.2">
      <c r="A1054" s="49">
        <v>675.18</v>
      </c>
      <c r="B1054" s="16">
        <v>3407</v>
      </c>
      <c r="C1054" s="16">
        <v>3407</v>
      </c>
      <c r="D1054" s="16">
        <v>3629.4</v>
      </c>
      <c r="E1054" s="16">
        <v>3629.4</v>
      </c>
      <c r="F1054" s="16">
        <v>3407</v>
      </c>
      <c r="G1054" s="47"/>
      <c r="H1054" s="46">
        <f t="shared" si="16"/>
        <v>675.18</v>
      </c>
      <c r="I1054" s="26">
        <f>$C$10*calc!T1041*front!K1054</f>
        <v>7.5475449839943116E-8</v>
      </c>
      <c r="K1054" s="48">
        <v>8.772563740475789E-11</v>
      </c>
    </row>
    <row r="1055" spans="1:11" x14ac:dyDescent="0.2">
      <c r="A1055" s="49">
        <v>675.62</v>
      </c>
      <c r="B1055" s="16">
        <v>3314.6</v>
      </c>
      <c r="C1055" s="16">
        <v>3314.6</v>
      </c>
      <c r="D1055" s="16">
        <v>3548</v>
      </c>
      <c r="E1055" s="16">
        <v>3548</v>
      </c>
      <c r="F1055" s="16">
        <v>3314.6</v>
      </c>
      <c r="G1055" s="47"/>
      <c r="H1055" s="46">
        <f t="shared" si="16"/>
        <v>675.62</v>
      </c>
      <c r="I1055" s="26">
        <f>$C$10*calc!T1042*front!K1055</f>
        <v>7.9613131811545058E-8</v>
      </c>
      <c r="K1055" s="48">
        <v>8.7580547756609953E-11</v>
      </c>
    </row>
    <row r="1056" spans="1:11" x14ac:dyDescent="0.2">
      <c r="A1056" s="49">
        <v>676.07</v>
      </c>
      <c r="B1056" s="16">
        <v>3331</v>
      </c>
      <c r="C1056" s="16">
        <v>3331</v>
      </c>
      <c r="D1056" s="16">
        <v>3567.8</v>
      </c>
      <c r="E1056" s="16">
        <v>3567.8</v>
      </c>
      <c r="F1056" s="16">
        <v>3331</v>
      </c>
      <c r="G1056" s="47"/>
      <c r="H1056" s="46">
        <f t="shared" si="16"/>
        <v>676.07</v>
      </c>
      <c r="I1056" s="26">
        <f>$C$10*calc!T1043*front!K1056</f>
        <v>8.0911800509417333E-8</v>
      </c>
      <c r="K1056" s="48">
        <v>8.7663946382916175E-11</v>
      </c>
    </row>
    <row r="1057" spans="1:11" x14ac:dyDescent="0.2">
      <c r="A1057" s="49">
        <v>676.51</v>
      </c>
      <c r="B1057" s="16">
        <v>3372.2</v>
      </c>
      <c r="C1057" s="16">
        <v>3372.2</v>
      </c>
      <c r="D1057" s="16">
        <v>3638.2</v>
      </c>
      <c r="E1057" s="16">
        <v>3638.2</v>
      </c>
      <c r="F1057" s="16">
        <v>3372.2</v>
      </c>
      <c r="G1057" s="47"/>
      <c r="H1057" s="46">
        <f t="shared" si="16"/>
        <v>676.51</v>
      </c>
      <c r="I1057" s="26">
        <f>$C$10*calc!T1044*front!K1057</f>
        <v>9.2648580389435676E-8</v>
      </c>
      <c r="K1057" s="48">
        <v>8.7850484295352264E-11</v>
      </c>
    </row>
    <row r="1058" spans="1:11" x14ac:dyDescent="0.2">
      <c r="A1058" s="49">
        <v>676.95</v>
      </c>
      <c r="B1058" s="16">
        <v>3343.6</v>
      </c>
      <c r="C1058" s="16">
        <v>3343.6</v>
      </c>
      <c r="D1058" s="16">
        <v>3603.2</v>
      </c>
      <c r="E1058" s="16">
        <v>3603.2</v>
      </c>
      <c r="F1058" s="16">
        <v>3343.6</v>
      </c>
      <c r="G1058" s="47"/>
      <c r="H1058" s="46">
        <f t="shared" si="16"/>
        <v>676.95</v>
      </c>
      <c r="I1058" s="26">
        <f>$C$10*calc!T1045*front!K1058</f>
        <v>9.0046493630144245E-8</v>
      </c>
      <c r="K1058" s="48">
        <v>8.7947811892248488E-11</v>
      </c>
    </row>
    <row r="1059" spans="1:11" x14ac:dyDescent="0.2">
      <c r="A1059" s="49">
        <v>677.4</v>
      </c>
      <c r="B1059" s="16">
        <v>3374.8</v>
      </c>
      <c r="C1059" s="16">
        <v>3374.8</v>
      </c>
      <c r="D1059" s="16">
        <v>3644.2</v>
      </c>
      <c r="E1059" s="16">
        <v>3644.2</v>
      </c>
      <c r="F1059" s="16">
        <v>3374.8</v>
      </c>
      <c r="G1059" s="47"/>
      <c r="H1059" s="46">
        <f t="shared" si="16"/>
        <v>677.4</v>
      </c>
      <c r="I1059" s="26">
        <f>$C$10*calc!T1046*front!K1059</f>
        <v>9.407640750346906E-8</v>
      </c>
      <c r="K1059" s="48">
        <v>8.8173997974031129E-11</v>
      </c>
    </row>
    <row r="1060" spans="1:11" x14ac:dyDescent="0.2">
      <c r="A1060" s="49">
        <v>677.84</v>
      </c>
      <c r="B1060" s="16">
        <v>3398.2</v>
      </c>
      <c r="C1060" s="16">
        <v>3398.2</v>
      </c>
      <c r="D1060" s="16">
        <v>3683.8</v>
      </c>
      <c r="E1060" s="16">
        <v>3683.8</v>
      </c>
      <c r="F1060" s="16">
        <v>3398.2</v>
      </c>
      <c r="G1060" s="47"/>
      <c r="H1060" s="46">
        <f t="shared" si="16"/>
        <v>677.84</v>
      </c>
      <c r="I1060" s="26">
        <f>$C$10*calc!T1047*front!K1060</f>
        <v>1.0053001395394929E-7</v>
      </c>
      <c r="K1060" s="48">
        <v>8.8244449427719417E-11</v>
      </c>
    </row>
    <row r="1061" spans="1:11" x14ac:dyDescent="0.2">
      <c r="A1061" s="49">
        <v>678.29</v>
      </c>
      <c r="B1061" s="16">
        <v>3346.6</v>
      </c>
      <c r="C1061" s="16">
        <v>3346.6</v>
      </c>
      <c r="D1061" s="16">
        <v>3629</v>
      </c>
      <c r="E1061" s="16">
        <v>3629</v>
      </c>
      <c r="F1061" s="16">
        <v>3346.6</v>
      </c>
      <c r="G1061" s="47"/>
      <c r="H1061" s="46">
        <f t="shared" si="16"/>
        <v>678.29</v>
      </c>
      <c r="I1061" s="26">
        <f>$C$10*calc!T1048*front!K1061</f>
        <v>9.9014391178143924E-8</v>
      </c>
      <c r="K1061" s="48">
        <v>8.8172229063658158E-11</v>
      </c>
    </row>
    <row r="1062" spans="1:11" x14ac:dyDescent="0.2">
      <c r="A1062" s="49">
        <v>678.73</v>
      </c>
      <c r="B1062" s="16">
        <v>3347.8</v>
      </c>
      <c r="C1062" s="16">
        <v>3347.8</v>
      </c>
      <c r="D1062" s="16">
        <v>3637.6</v>
      </c>
      <c r="E1062" s="16">
        <v>3637.6</v>
      </c>
      <c r="F1062" s="16">
        <v>3347.8</v>
      </c>
      <c r="G1062" s="47"/>
      <c r="H1062" s="46">
        <f t="shared" si="16"/>
        <v>678.73</v>
      </c>
      <c r="I1062" s="26">
        <f>$C$10*calc!T1049*front!K1062</f>
        <v>1.0158344831008413E-7</v>
      </c>
      <c r="K1062" s="48">
        <v>8.7945733913269683E-11</v>
      </c>
    </row>
    <row r="1063" spans="1:11" x14ac:dyDescent="0.2">
      <c r="A1063" s="49">
        <v>679.18</v>
      </c>
      <c r="B1063" s="16">
        <v>3371.2</v>
      </c>
      <c r="C1063" s="16">
        <v>3371.2</v>
      </c>
      <c r="D1063" s="16">
        <v>3686.8</v>
      </c>
      <c r="E1063" s="16">
        <v>3686.8</v>
      </c>
      <c r="F1063" s="16">
        <v>3371.2</v>
      </c>
      <c r="G1063" s="47"/>
      <c r="H1063" s="46">
        <f t="shared" si="16"/>
        <v>679.18</v>
      </c>
      <c r="I1063" s="26">
        <f>$C$10*calc!T1050*front!K1063</f>
        <v>1.1154980527326016E-7</v>
      </c>
      <c r="K1063" s="48">
        <v>8.7763413699840799E-11</v>
      </c>
    </row>
    <row r="1064" spans="1:11" x14ac:dyDescent="0.2">
      <c r="A1064" s="49">
        <v>679.62</v>
      </c>
      <c r="B1064" s="16">
        <v>3427.8</v>
      </c>
      <c r="C1064" s="16">
        <v>3427.8</v>
      </c>
      <c r="D1064" s="16">
        <v>3768.8</v>
      </c>
      <c r="E1064" s="16">
        <v>3768.8</v>
      </c>
      <c r="F1064" s="16">
        <v>3427.8</v>
      </c>
      <c r="G1064" s="47"/>
      <c r="H1064" s="46">
        <f t="shared" si="16"/>
        <v>679.62</v>
      </c>
      <c r="I1064" s="26">
        <f>$C$10*calc!T1051*front!K1064</f>
        <v>1.2153309263342857E-7</v>
      </c>
      <c r="K1064" s="48">
        <v>8.7738517288654345E-11</v>
      </c>
    </row>
    <row r="1065" spans="1:11" x14ac:dyDescent="0.2">
      <c r="A1065" s="49">
        <v>680.07</v>
      </c>
      <c r="B1065" s="16">
        <v>3354.2</v>
      </c>
      <c r="C1065" s="16">
        <v>3354.2</v>
      </c>
      <c r="D1065" s="16">
        <v>3701.2</v>
      </c>
      <c r="E1065" s="16">
        <v>3701.2</v>
      </c>
      <c r="F1065" s="16">
        <v>3354.2</v>
      </c>
      <c r="G1065" s="47"/>
      <c r="H1065" s="46">
        <f t="shared" si="16"/>
        <v>680.07</v>
      </c>
      <c r="I1065" s="26">
        <f>$C$10*calc!T1052*front!K1065</f>
        <v>1.2384531513849879E-7</v>
      </c>
      <c r="K1065" s="48">
        <v>8.778459188729281E-11</v>
      </c>
    </row>
    <row r="1066" spans="1:11" x14ac:dyDescent="0.2">
      <c r="A1066" s="49">
        <v>680.51</v>
      </c>
      <c r="B1066" s="16">
        <v>3353.6</v>
      </c>
      <c r="C1066" s="16">
        <v>3353.6</v>
      </c>
      <c r="D1066" s="16">
        <v>3702.6</v>
      </c>
      <c r="E1066" s="16">
        <v>3702.6</v>
      </c>
      <c r="F1066" s="16">
        <v>3353.6</v>
      </c>
      <c r="G1066" s="47"/>
      <c r="H1066" s="46">
        <f t="shared" si="16"/>
        <v>680.51</v>
      </c>
      <c r="I1066" s="26">
        <f>$C$10*calc!T1053*front!K1066</f>
        <v>1.2448454899462793E-7</v>
      </c>
      <c r="K1066" s="48">
        <v>8.7777970847825009E-11</v>
      </c>
    </row>
    <row r="1067" spans="1:11" x14ac:dyDescent="0.2">
      <c r="A1067" s="49">
        <v>680.96</v>
      </c>
      <c r="B1067" s="16">
        <v>3313.8</v>
      </c>
      <c r="C1067" s="16">
        <v>3313.8</v>
      </c>
      <c r="D1067" s="16">
        <v>3684.2</v>
      </c>
      <c r="E1067" s="16">
        <v>3684.2</v>
      </c>
      <c r="F1067" s="16">
        <v>3313.8</v>
      </c>
      <c r="G1067" s="47"/>
      <c r="H1067" s="46">
        <f t="shared" si="16"/>
        <v>680.96</v>
      </c>
      <c r="I1067" s="26">
        <f>$C$10*calc!T1054*front!K1067</f>
        <v>1.3323972565846338E-7</v>
      </c>
      <c r="K1067" s="48">
        <v>8.8006992275106414E-11</v>
      </c>
    </row>
    <row r="1068" spans="1:11" x14ac:dyDescent="0.2">
      <c r="A1068" s="49">
        <v>681.4</v>
      </c>
      <c r="B1068" s="16">
        <v>3326.2</v>
      </c>
      <c r="C1068" s="16">
        <v>3326.2</v>
      </c>
      <c r="D1068" s="16">
        <v>3683.8</v>
      </c>
      <c r="E1068" s="16">
        <v>3683.8</v>
      </c>
      <c r="F1068" s="16">
        <v>3326.2</v>
      </c>
      <c r="G1068" s="47"/>
      <c r="H1068" s="46">
        <f t="shared" si="16"/>
        <v>681.4</v>
      </c>
      <c r="I1068" s="26">
        <f>$C$10*calc!T1055*front!K1068</f>
        <v>1.2808803533431638E-7</v>
      </c>
      <c r="K1068" s="48">
        <v>8.8104285564195077E-11</v>
      </c>
    </row>
    <row r="1069" spans="1:11" x14ac:dyDescent="0.2">
      <c r="A1069" s="49">
        <v>681.84</v>
      </c>
      <c r="B1069" s="16">
        <v>3345.6</v>
      </c>
      <c r="C1069" s="16">
        <v>3345.6</v>
      </c>
      <c r="D1069" s="16">
        <v>3742.2</v>
      </c>
      <c r="E1069" s="16">
        <v>3742.2</v>
      </c>
      <c r="F1069" s="16">
        <v>3345.6</v>
      </c>
      <c r="G1069" s="47"/>
      <c r="H1069" s="46">
        <f t="shared" si="16"/>
        <v>681.84</v>
      </c>
      <c r="I1069" s="26">
        <f>$C$10*calc!T1056*front!K1069</f>
        <v>1.4398837172180897E-7</v>
      </c>
      <c r="K1069" s="48">
        <v>8.8343931222563842E-11</v>
      </c>
    </row>
    <row r="1070" spans="1:11" x14ac:dyDescent="0.2">
      <c r="A1070" s="49">
        <v>682.29</v>
      </c>
      <c r="B1070" s="16">
        <v>3332.6</v>
      </c>
      <c r="C1070" s="16">
        <v>3332.6</v>
      </c>
      <c r="D1070" s="16">
        <v>3746.6</v>
      </c>
      <c r="E1070" s="16">
        <v>3746.6</v>
      </c>
      <c r="F1070" s="16">
        <v>3332.6</v>
      </c>
      <c r="G1070" s="47"/>
      <c r="H1070" s="46">
        <f t="shared" si="16"/>
        <v>682.29</v>
      </c>
      <c r="I1070" s="26">
        <f>$C$10*calc!T1057*front!K1070</f>
        <v>1.507010336557781E-7</v>
      </c>
      <c r="K1070" s="48">
        <v>8.8266721014405864E-11</v>
      </c>
    </row>
    <row r="1071" spans="1:11" x14ac:dyDescent="0.2">
      <c r="A1071" s="49">
        <v>682.73</v>
      </c>
      <c r="B1071" s="16">
        <v>3339.6</v>
      </c>
      <c r="C1071" s="16">
        <v>3339.6</v>
      </c>
      <c r="D1071" s="16">
        <v>3763.8</v>
      </c>
      <c r="E1071" s="16">
        <v>3763.8</v>
      </c>
      <c r="F1071" s="16">
        <v>3339.6</v>
      </c>
      <c r="G1071" s="47"/>
      <c r="H1071" s="46">
        <f t="shared" si="16"/>
        <v>682.73</v>
      </c>
      <c r="I1071" s="26">
        <f>$C$10*calc!T1058*front!K1071</f>
        <v>1.5464851946998258E-7</v>
      </c>
      <c r="K1071" s="48">
        <v>8.8269706890436724E-11</v>
      </c>
    </row>
    <row r="1072" spans="1:11" x14ac:dyDescent="0.2">
      <c r="A1072" s="49">
        <v>683.18</v>
      </c>
      <c r="B1072" s="16">
        <v>3337.2</v>
      </c>
      <c r="C1072" s="16">
        <v>3337.2</v>
      </c>
      <c r="D1072" s="16">
        <v>3789.2</v>
      </c>
      <c r="E1072" s="16">
        <v>3789.2</v>
      </c>
      <c r="F1072" s="16">
        <v>3337.2</v>
      </c>
      <c r="G1072" s="47"/>
      <c r="H1072" s="46">
        <f t="shared" si="16"/>
        <v>683.18</v>
      </c>
      <c r="I1072" s="26">
        <f>$C$10*calc!T1059*front!K1072</f>
        <v>1.6514275379257843E-7</v>
      </c>
      <c r="K1072" s="48">
        <v>8.7989790203561503E-11</v>
      </c>
    </row>
    <row r="1073" spans="1:11" x14ac:dyDescent="0.2">
      <c r="A1073" s="49">
        <v>683.62</v>
      </c>
      <c r="B1073" s="16">
        <v>3417.8</v>
      </c>
      <c r="C1073" s="16">
        <v>3417.8</v>
      </c>
      <c r="D1073" s="16">
        <v>3885.6</v>
      </c>
      <c r="E1073" s="16">
        <v>3885.6</v>
      </c>
      <c r="F1073" s="16">
        <v>3417.8</v>
      </c>
      <c r="G1073" s="47"/>
      <c r="H1073" s="46">
        <f t="shared" si="16"/>
        <v>683.62</v>
      </c>
      <c r="I1073" s="26">
        <f>$C$10*calc!T1060*front!K1073</f>
        <v>1.711366742944599E-7</v>
      </c>
      <c r="K1073" s="48">
        <v>8.7898369021805189E-11</v>
      </c>
    </row>
    <row r="1074" spans="1:11" x14ac:dyDescent="0.2">
      <c r="A1074" s="49">
        <v>684.07</v>
      </c>
      <c r="B1074" s="16">
        <v>3321.4</v>
      </c>
      <c r="C1074" s="16">
        <v>3321.4</v>
      </c>
      <c r="D1074" s="16">
        <v>3812</v>
      </c>
      <c r="E1074" s="16">
        <v>3812</v>
      </c>
      <c r="F1074" s="16">
        <v>3321.4</v>
      </c>
      <c r="G1074" s="47"/>
      <c r="H1074" s="46">
        <f t="shared" si="16"/>
        <v>684.07</v>
      </c>
      <c r="I1074" s="26">
        <f>$C$10*calc!T1061*front!K1074</f>
        <v>1.8008970323854502E-7</v>
      </c>
      <c r="K1074" s="48">
        <v>8.7892808816788922E-11</v>
      </c>
    </row>
    <row r="1075" spans="1:11" x14ac:dyDescent="0.2">
      <c r="A1075" s="49">
        <v>684.51</v>
      </c>
      <c r="B1075" s="16">
        <v>3342.6</v>
      </c>
      <c r="C1075" s="16">
        <v>3342.6</v>
      </c>
      <c r="D1075" s="16">
        <v>3828.2</v>
      </c>
      <c r="E1075" s="16">
        <v>3828.2</v>
      </c>
      <c r="F1075" s="16">
        <v>3342.6</v>
      </c>
      <c r="G1075" s="47"/>
      <c r="H1075" s="46">
        <f t="shared" si="16"/>
        <v>684.51</v>
      </c>
      <c r="I1075" s="26">
        <f>$C$10*calc!T1062*front!K1075</f>
        <v>1.7814085580236512E-7</v>
      </c>
      <c r="K1075" s="48">
        <v>8.8003974706809277E-11</v>
      </c>
    </row>
    <row r="1076" spans="1:11" x14ac:dyDescent="0.2">
      <c r="A1076" s="49">
        <v>684.95</v>
      </c>
      <c r="B1076" s="16">
        <v>3357.4</v>
      </c>
      <c r="C1076" s="16">
        <v>3357.4</v>
      </c>
      <c r="D1076" s="16">
        <v>3864.8</v>
      </c>
      <c r="E1076" s="16">
        <v>3864.8</v>
      </c>
      <c r="F1076" s="16">
        <v>3357.4</v>
      </c>
      <c r="G1076" s="47"/>
      <c r="H1076" s="46">
        <f t="shared" si="16"/>
        <v>684.95</v>
      </c>
      <c r="I1076" s="26">
        <f>$C$10*calc!T1063*front!K1076</f>
        <v>1.8691640503427364E-7</v>
      </c>
      <c r="K1076" s="48">
        <v>8.8099311084640527E-11</v>
      </c>
    </row>
    <row r="1077" spans="1:11" x14ac:dyDescent="0.2">
      <c r="A1077" s="49">
        <v>685.4</v>
      </c>
      <c r="B1077" s="16">
        <v>3336</v>
      </c>
      <c r="C1077" s="16">
        <v>3336</v>
      </c>
      <c r="D1077" s="16">
        <v>3866.6</v>
      </c>
      <c r="E1077" s="16">
        <v>3866.6</v>
      </c>
      <c r="F1077" s="16">
        <v>3336</v>
      </c>
      <c r="G1077" s="47"/>
      <c r="H1077" s="46">
        <f t="shared" si="16"/>
        <v>685.4</v>
      </c>
      <c r="I1077" s="26">
        <f>$C$10*calc!T1064*front!K1077</f>
        <v>1.9685184045990204E-7</v>
      </c>
      <c r="K1077" s="48">
        <v>8.8457526975432915E-11</v>
      </c>
    </row>
    <row r="1078" spans="1:11" x14ac:dyDescent="0.2">
      <c r="A1078" s="49">
        <v>685.84</v>
      </c>
      <c r="B1078" s="16">
        <v>3335.6</v>
      </c>
      <c r="C1078" s="16">
        <v>3335.6</v>
      </c>
      <c r="D1078" s="16">
        <v>3906.4</v>
      </c>
      <c r="E1078" s="16">
        <v>3906.4</v>
      </c>
      <c r="F1078" s="16">
        <v>3335.6</v>
      </c>
      <c r="G1078" s="47"/>
      <c r="H1078" s="46">
        <f t="shared" si="16"/>
        <v>685.84</v>
      </c>
      <c r="I1078" s="26">
        <f>$C$10*calc!T1065*front!K1078</f>
        <v>2.1291422508746128E-7</v>
      </c>
      <c r="K1078" s="48">
        <v>8.8470442966366019E-11</v>
      </c>
    </row>
    <row r="1079" spans="1:11" x14ac:dyDescent="0.2">
      <c r="A1079" s="49">
        <v>686.29</v>
      </c>
      <c r="B1079" s="16">
        <v>3342.4</v>
      </c>
      <c r="C1079" s="16">
        <v>3342.4</v>
      </c>
      <c r="D1079" s="16">
        <v>3928.2</v>
      </c>
      <c r="E1079" s="16">
        <v>3928.2</v>
      </c>
      <c r="F1079" s="16">
        <v>3342.4</v>
      </c>
      <c r="G1079" s="47"/>
      <c r="H1079" s="46">
        <f t="shared" si="16"/>
        <v>686.29</v>
      </c>
      <c r="I1079" s="26">
        <f>$C$10*calc!T1066*front!K1079</f>
        <v>2.1847792807954284E-7</v>
      </c>
      <c r="K1079" s="48">
        <v>8.8348824838065331E-11</v>
      </c>
    </row>
    <row r="1080" spans="1:11" x14ac:dyDescent="0.2">
      <c r="A1080" s="49">
        <v>686.73</v>
      </c>
      <c r="B1080" s="16">
        <v>3300.6</v>
      </c>
      <c r="C1080" s="16">
        <v>3300.6</v>
      </c>
      <c r="D1080" s="16">
        <v>3893</v>
      </c>
      <c r="E1080" s="16">
        <v>3893</v>
      </c>
      <c r="F1080" s="16">
        <v>3300.6</v>
      </c>
      <c r="G1080" s="47"/>
      <c r="H1080" s="46">
        <f t="shared" si="16"/>
        <v>686.73</v>
      </c>
      <c r="I1080" s="26">
        <f>$C$10*calc!T1067*front!K1080</f>
        <v>2.2014689303011435E-7</v>
      </c>
      <c r="K1080" s="48">
        <v>8.8026317707785924E-11</v>
      </c>
    </row>
    <row r="1081" spans="1:11" x14ac:dyDescent="0.2">
      <c r="A1081" s="49">
        <v>687.17</v>
      </c>
      <c r="B1081" s="16">
        <v>3306.4</v>
      </c>
      <c r="C1081" s="16">
        <v>3306.4</v>
      </c>
      <c r="D1081" s="16">
        <v>3930.8</v>
      </c>
      <c r="E1081" s="16">
        <v>3930.8</v>
      </c>
      <c r="F1081" s="16">
        <v>3306.4</v>
      </c>
      <c r="G1081" s="47"/>
      <c r="H1081" s="46">
        <f t="shared" si="16"/>
        <v>687.17</v>
      </c>
      <c r="I1081" s="26">
        <f>$C$10*calc!T1068*front!K1081</f>
        <v>2.3222720705748306E-7</v>
      </c>
      <c r="K1081" s="48">
        <v>8.7809121299425017E-11</v>
      </c>
    </row>
    <row r="1082" spans="1:11" x14ac:dyDescent="0.2">
      <c r="A1082" s="49">
        <v>687.62</v>
      </c>
      <c r="B1082" s="16">
        <v>3344.4</v>
      </c>
      <c r="C1082" s="16">
        <v>3344.4</v>
      </c>
      <c r="D1082" s="16">
        <v>3993.6</v>
      </c>
      <c r="E1082" s="16">
        <v>3993.6</v>
      </c>
      <c r="F1082" s="16">
        <v>3344.4</v>
      </c>
      <c r="G1082" s="47"/>
      <c r="H1082" s="46">
        <f t="shared" si="16"/>
        <v>687.62</v>
      </c>
      <c r="I1082" s="26">
        <f>$C$10*calc!T1069*front!K1082</f>
        <v>2.4165068629717071E-7</v>
      </c>
      <c r="K1082" s="48">
        <v>8.769610401982481E-11</v>
      </c>
    </row>
    <row r="1083" spans="1:11" x14ac:dyDescent="0.2">
      <c r="A1083" s="49">
        <v>688.06</v>
      </c>
      <c r="B1083" s="16">
        <v>3352.8</v>
      </c>
      <c r="C1083" s="16">
        <v>3352.8</v>
      </c>
      <c r="D1083" s="16">
        <v>4011.6</v>
      </c>
      <c r="E1083" s="16">
        <v>4011.6</v>
      </c>
      <c r="F1083" s="16">
        <v>3352.8</v>
      </c>
      <c r="G1083" s="47"/>
      <c r="H1083" s="46">
        <f t="shared" si="16"/>
        <v>688.06</v>
      </c>
      <c r="I1083" s="26">
        <f>$C$10*calc!T1070*front!K1083</f>
        <v>2.4601462685084154E-7</v>
      </c>
      <c r="K1083" s="48">
        <v>8.795166044600098E-11</v>
      </c>
    </row>
    <row r="1084" spans="1:11" x14ac:dyDescent="0.2">
      <c r="A1084" s="49">
        <v>688.51</v>
      </c>
      <c r="B1084" s="16">
        <v>3366.6</v>
      </c>
      <c r="C1084" s="16">
        <v>3366.6</v>
      </c>
      <c r="D1084" s="16">
        <v>4061.2</v>
      </c>
      <c r="E1084" s="16">
        <v>4061.2</v>
      </c>
      <c r="F1084" s="16">
        <v>3366.6</v>
      </c>
      <c r="G1084" s="47"/>
      <c r="H1084" s="46">
        <f t="shared" si="16"/>
        <v>688.51</v>
      </c>
      <c r="I1084" s="26">
        <f>$C$10*calc!T1071*front!K1084</f>
        <v>2.6083520405985094E-7</v>
      </c>
      <c r="K1084" s="48">
        <v>8.8176982182775562E-11</v>
      </c>
    </row>
    <row r="1085" spans="1:11" x14ac:dyDescent="0.2">
      <c r="A1085" s="49">
        <v>688.95</v>
      </c>
      <c r="B1085" s="16">
        <v>3349.4</v>
      </c>
      <c r="C1085" s="16">
        <v>3349.4</v>
      </c>
      <c r="D1085" s="16">
        <v>4062.6</v>
      </c>
      <c r="E1085" s="16">
        <v>4062.6</v>
      </c>
      <c r="F1085" s="16">
        <v>3349.4</v>
      </c>
      <c r="G1085" s="47"/>
      <c r="H1085" s="46">
        <f t="shared" si="16"/>
        <v>688.95</v>
      </c>
      <c r="I1085" s="26">
        <f>$C$10*calc!T1072*front!K1085</f>
        <v>2.691876694236897E-7</v>
      </c>
      <c r="K1085" s="48">
        <v>8.8529573102925821E-11</v>
      </c>
    </row>
    <row r="1086" spans="1:11" x14ac:dyDescent="0.2">
      <c r="A1086" s="49">
        <v>689.39</v>
      </c>
      <c r="B1086" s="16">
        <v>3344.4</v>
      </c>
      <c r="C1086" s="16">
        <v>3344.4</v>
      </c>
      <c r="D1086" s="16">
        <v>4102.2</v>
      </c>
      <c r="E1086" s="16">
        <v>4102.2</v>
      </c>
      <c r="F1086" s="16">
        <v>3344.4</v>
      </c>
      <c r="G1086" s="47"/>
      <c r="H1086" s="46">
        <f t="shared" si="16"/>
        <v>689.39</v>
      </c>
      <c r="I1086" s="26">
        <f>$C$10*calc!T1073*front!K1086</f>
        <v>2.8713964361785446E-7</v>
      </c>
      <c r="K1086" s="48">
        <v>8.8578051172964137E-11</v>
      </c>
    </row>
    <row r="1087" spans="1:11" x14ac:dyDescent="0.2">
      <c r="A1087" s="49">
        <v>689.84</v>
      </c>
      <c r="B1087" s="16">
        <v>3377</v>
      </c>
      <c r="C1087" s="16">
        <v>3377</v>
      </c>
      <c r="D1087" s="16">
        <v>4153.2</v>
      </c>
      <c r="E1087" s="16">
        <v>4153.2</v>
      </c>
      <c r="F1087" s="16">
        <v>3377</v>
      </c>
      <c r="G1087" s="47"/>
      <c r="H1087" s="46">
        <f t="shared" si="16"/>
        <v>689.84</v>
      </c>
      <c r="I1087" s="26">
        <f>$C$10*calc!T1074*front!K1087</f>
        <v>2.9455837931591185E-7</v>
      </c>
      <c r="K1087" s="48">
        <v>8.8637097919705328E-11</v>
      </c>
    </row>
    <row r="1088" spans="1:11" x14ac:dyDescent="0.2">
      <c r="A1088" s="49">
        <v>690.28</v>
      </c>
      <c r="B1088" s="16">
        <v>3357.6</v>
      </c>
      <c r="C1088" s="16">
        <v>3357.6</v>
      </c>
      <c r="D1088" s="16">
        <v>4167.3999999999996</v>
      </c>
      <c r="E1088" s="16">
        <v>4167.3999999999996</v>
      </c>
      <c r="F1088" s="16">
        <v>3357.6</v>
      </c>
      <c r="G1088" s="47"/>
      <c r="H1088" s="46">
        <f t="shared" si="16"/>
        <v>690.28</v>
      </c>
      <c r="I1088" s="26">
        <f>$C$10*calc!T1075*front!K1088</f>
        <v>3.0703689286658409E-7</v>
      </c>
      <c r="K1088" s="48">
        <v>8.8381253399132833E-11</v>
      </c>
    </row>
    <row r="1089" spans="1:11" x14ac:dyDescent="0.2">
      <c r="A1089" s="49">
        <v>690.73</v>
      </c>
      <c r="B1089" s="16">
        <v>3344.8</v>
      </c>
      <c r="C1089" s="16">
        <v>3344.8</v>
      </c>
      <c r="D1089" s="16">
        <v>4192</v>
      </c>
      <c r="E1089" s="16">
        <v>4192</v>
      </c>
      <c r="F1089" s="16">
        <v>3344.8</v>
      </c>
      <c r="G1089" s="47"/>
      <c r="H1089" s="46">
        <f t="shared" si="16"/>
        <v>690.73</v>
      </c>
      <c r="I1089" s="26">
        <f>$C$10*calc!T1076*front!K1089</f>
        <v>3.2068092028016699E-7</v>
      </c>
      <c r="K1089" s="48">
        <v>8.8049930426139768E-11</v>
      </c>
    </row>
    <row r="1090" spans="1:11" x14ac:dyDescent="0.2">
      <c r="A1090" s="49">
        <v>691.17</v>
      </c>
      <c r="B1090" s="16">
        <v>3352.4</v>
      </c>
      <c r="C1090" s="16">
        <v>3352.4</v>
      </c>
      <c r="D1090" s="16">
        <v>4231.2</v>
      </c>
      <c r="E1090" s="16">
        <v>4231.2</v>
      </c>
      <c r="F1090" s="16">
        <v>3352.4</v>
      </c>
      <c r="G1090" s="47"/>
      <c r="H1090" s="46">
        <f t="shared" si="16"/>
        <v>691.17</v>
      </c>
      <c r="I1090" s="26">
        <f>$C$10*calc!T1077*front!K1090</f>
        <v>3.3231922244240757E-7</v>
      </c>
      <c r="K1090" s="48">
        <v>8.7830180732476946E-11</v>
      </c>
    </row>
    <row r="1091" spans="1:11" x14ac:dyDescent="0.2">
      <c r="A1091" s="49">
        <v>691.61</v>
      </c>
      <c r="B1091" s="16">
        <v>3336.4</v>
      </c>
      <c r="C1091" s="16">
        <v>3336.4</v>
      </c>
      <c r="D1091" s="16">
        <v>4248.8</v>
      </c>
      <c r="E1091" s="16">
        <v>4248.8</v>
      </c>
      <c r="F1091" s="16">
        <v>3336.4</v>
      </c>
      <c r="G1091" s="47"/>
      <c r="H1091" s="46">
        <f t="shared" si="16"/>
        <v>691.61</v>
      </c>
      <c r="I1091" s="26">
        <f>$C$10*calc!T1078*front!K1091</f>
        <v>3.4535556954417117E-7</v>
      </c>
      <c r="K1091" s="48">
        <v>8.7779559599923431E-11</v>
      </c>
    </row>
    <row r="1092" spans="1:11" x14ac:dyDescent="0.2">
      <c r="A1092" s="49">
        <v>692.06</v>
      </c>
      <c r="B1092" s="16">
        <v>3323.6</v>
      </c>
      <c r="C1092" s="16">
        <v>3323.6</v>
      </c>
      <c r="D1092" s="16">
        <v>4267.2</v>
      </c>
      <c r="E1092" s="16">
        <v>4267.2</v>
      </c>
      <c r="F1092" s="16">
        <v>3323.6</v>
      </c>
      <c r="G1092" s="47"/>
      <c r="H1092" s="46">
        <f t="shared" si="16"/>
        <v>692.06</v>
      </c>
      <c r="I1092" s="26">
        <f>$C$10*calc!T1079*front!K1092</f>
        <v>3.5825113221537417E-7</v>
      </c>
      <c r="K1092" s="48">
        <v>8.7935517724427137E-11</v>
      </c>
    </row>
    <row r="1093" spans="1:11" x14ac:dyDescent="0.2">
      <c r="A1093" s="49">
        <v>692.5</v>
      </c>
      <c r="B1093" s="16">
        <v>3358.8</v>
      </c>
      <c r="C1093" s="16">
        <v>3358.8</v>
      </c>
      <c r="D1093" s="16">
        <v>4319.8</v>
      </c>
      <c r="E1093" s="16">
        <v>4319.8</v>
      </c>
      <c r="F1093" s="16">
        <v>3358.8</v>
      </c>
      <c r="G1093" s="47"/>
      <c r="H1093" s="46">
        <f t="shared" si="16"/>
        <v>692.5</v>
      </c>
      <c r="I1093" s="26">
        <f>$C$10*calc!T1080*front!K1093</f>
        <v>3.657983276920674E-7</v>
      </c>
      <c r="K1093" s="48">
        <v>8.8125979982859011E-11</v>
      </c>
    </row>
    <row r="1094" spans="1:11" x14ac:dyDescent="0.2">
      <c r="A1094" s="49">
        <v>692.94</v>
      </c>
      <c r="B1094" s="16">
        <v>3333.8</v>
      </c>
      <c r="C1094" s="16">
        <v>3333.8</v>
      </c>
      <c r="D1094" s="16">
        <v>4332.6000000000004</v>
      </c>
      <c r="E1094" s="16">
        <v>4332.6000000000004</v>
      </c>
      <c r="F1094" s="16">
        <v>3333.8</v>
      </c>
      <c r="G1094" s="47"/>
      <c r="H1094" s="46">
        <f t="shared" si="16"/>
        <v>692.94</v>
      </c>
      <c r="I1094" s="26">
        <f>$C$10*calc!T1081*front!K1094</f>
        <v>3.8219819430510739E-7</v>
      </c>
      <c r="K1094" s="48">
        <v>8.846018347474994E-11</v>
      </c>
    </row>
    <row r="1095" spans="1:11" x14ac:dyDescent="0.2">
      <c r="A1095" s="49">
        <v>693.39</v>
      </c>
      <c r="B1095" s="16">
        <v>3351.2</v>
      </c>
      <c r="C1095" s="16">
        <v>3351.2</v>
      </c>
      <c r="D1095" s="16">
        <v>4395.8</v>
      </c>
      <c r="E1095" s="16">
        <v>4395.8</v>
      </c>
      <c r="F1095" s="16">
        <v>3351.2</v>
      </c>
      <c r="G1095" s="47"/>
      <c r="H1095" s="46">
        <f t="shared" si="16"/>
        <v>693.39</v>
      </c>
      <c r="I1095" s="26">
        <f>$C$10*calc!T1082*front!K1095</f>
        <v>4.0062865566931199E-7</v>
      </c>
      <c r="K1095" s="48">
        <v>8.8505240718175558E-11</v>
      </c>
    </row>
    <row r="1096" spans="1:11" x14ac:dyDescent="0.2">
      <c r="A1096" s="49">
        <v>693.83</v>
      </c>
      <c r="B1096" s="16">
        <v>3327.8</v>
      </c>
      <c r="C1096" s="16">
        <v>3327.8</v>
      </c>
      <c r="D1096" s="16">
        <v>4424.8</v>
      </c>
      <c r="E1096" s="16">
        <v>4424.8</v>
      </c>
      <c r="F1096" s="16">
        <v>3327.8</v>
      </c>
      <c r="G1096" s="47"/>
      <c r="H1096" s="46">
        <f t="shared" si="16"/>
        <v>693.83</v>
      </c>
      <c r="I1096" s="26">
        <f>$C$10*calc!T1083*front!K1096</f>
        <v>4.2185057864603405E-7</v>
      </c>
      <c r="K1096" s="48">
        <v>8.8573641057097123E-11</v>
      </c>
    </row>
    <row r="1097" spans="1:11" x14ac:dyDescent="0.2">
      <c r="A1097" s="49">
        <v>694.27</v>
      </c>
      <c r="B1097" s="16">
        <v>3411</v>
      </c>
      <c r="C1097" s="16">
        <v>3411</v>
      </c>
      <c r="D1097" s="16">
        <v>4575.3999999999996</v>
      </c>
      <c r="E1097" s="16">
        <v>4575.3999999999996</v>
      </c>
      <c r="F1097" s="16">
        <v>3411</v>
      </c>
      <c r="G1097" s="47"/>
      <c r="H1097" s="46">
        <f t="shared" si="16"/>
        <v>694.27</v>
      </c>
      <c r="I1097" s="26">
        <f>$C$10*calc!T1084*front!K1097</f>
        <v>4.4770287685596022E-7</v>
      </c>
      <c r="K1097" s="48">
        <v>8.8355793050777775E-11</v>
      </c>
    </row>
    <row r="1098" spans="1:11" x14ac:dyDescent="0.2">
      <c r="A1098" s="49">
        <v>694.72</v>
      </c>
      <c r="B1098" s="16">
        <v>3354.8</v>
      </c>
      <c r="C1098" s="16">
        <v>3354.8</v>
      </c>
      <c r="D1098" s="16">
        <v>4554</v>
      </c>
      <c r="E1098" s="16">
        <v>4554</v>
      </c>
      <c r="F1098" s="16">
        <v>3354.8</v>
      </c>
      <c r="G1098" s="47"/>
      <c r="H1098" s="46">
        <f t="shared" si="16"/>
        <v>694.72</v>
      </c>
      <c r="I1098" s="26">
        <f>$C$10*calc!T1085*front!K1098</f>
        <v>4.6053514283601435E-7</v>
      </c>
      <c r="K1098" s="48">
        <v>8.8176922170810735E-11</v>
      </c>
    </row>
    <row r="1099" spans="1:11" x14ac:dyDescent="0.2">
      <c r="A1099" s="49">
        <v>695.16</v>
      </c>
      <c r="B1099" s="16">
        <v>3314.4</v>
      </c>
      <c r="C1099" s="16">
        <v>3314.4</v>
      </c>
      <c r="D1099" s="16">
        <v>4541</v>
      </c>
      <c r="E1099" s="16">
        <v>4541</v>
      </c>
      <c r="F1099" s="16">
        <v>3314.4</v>
      </c>
      <c r="G1099" s="47"/>
      <c r="H1099" s="46">
        <f t="shared" si="16"/>
        <v>695.16</v>
      </c>
      <c r="I1099" s="26">
        <f>$C$10*calc!T1086*front!K1099</f>
        <v>4.7124199931053607E-7</v>
      </c>
      <c r="K1099" s="48">
        <v>8.8165121955450527E-11</v>
      </c>
    </row>
    <row r="1100" spans="1:11" x14ac:dyDescent="0.2">
      <c r="A1100" s="49">
        <v>695.6</v>
      </c>
      <c r="B1100" s="16">
        <v>3333.4</v>
      </c>
      <c r="C1100" s="16">
        <v>3333.4</v>
      </c>
      <c r="D1100" s="16">
        <v>4632</v>
      </c>
      <c r="E1100" s="16">
        <v>4632</v>
      </c>
      <c r="F1100" s="16">
        <v>3333.4</v>
      </c>
      <c r="G1100" s="47"/>
      <c r="H1100" s="46">
        <f t="shared" si="16"/>
        <v>695.6</v>
      </c>
      <c r="I1100" s="26">
        <f>$C$10*calc!T1087*front!K1100</f>
        <v>4.9899039528118752E-7</v>
      </c>
      <c r="K1100" s="48">
        <v>8.8003870262006232E-11</v>
      </c>
    </row>
    <row r="1101" spans="1:11" x14ac:dyDescent="0.2">
      <c r="A1101" s="49">
        <v>696.05</v>
      </c>
      <c r="B1101" s="16">
        <v>3335.2</v>
      </c>
      <c r="C1101" s="16">
        <v>3335.2</v>
      </c>
      <c r="D1101" s="16">
        <v>4657</v>
      </c>
      <c r="E1101" s="16">
        <v>4657</v>
      </c>
      <c r="F1101" s="16">
        <v>3335.2</v>
      </c>
      <c r="G1101" s="47"/>
      <c r="H1101" s="46">
        <f t="shared" si="16"/>
        <v>696.05</v>
      </c>
      <c r="I1101" s="26">
        <f>$C$10*calc!T1088*front!K1101</f>
        <v>5.0954183284014527E-7</v>
      </c>
      <c r="K1101" s="48">
        <v>8.8263285250144733E-11</v>
      </c>
    </row>
    <row r="1102" spans="1:11" x14ac:dyDescent="0.2">
      <c r="A1102" s="49">
        <v>696.49</v>
      </c>
      <c r="B1102" s="16">
        <v>3313</v>
      </c>
      <c r="C1102" s="16">
        <v>3313</v>
      </c>
      <c r="D1102" s="16">
        <v>4683</v>
      </c>
      <c r="E1102" s="16">
        <v>4683</v>
      </c>
      <c r="F1102" s="16">
        <v>3313</v>
      </c>
      <c r="G1102" s="47"/>
      <c r="H1102" s="46">
        <f t="shared" si="16"/>
        <v>696.49</v>
      </c>
      <c r="I1102" s="26">
        <f>$C$10*calc!T1089*front!K1102</f>
        <v>5.3029941185264995E-7</v>
      </c>
      <c r="K1102" s="48">
        <v>8.8535942784319327E-11</v>
      </c>
    </row>
    <row r="1103" spans="1:11" x14ac:dyDescent="0.2">
      <c r="A1103" s="49">
        <v>696.94</v>
      </c>
      <c r="B1103" s="16">
        <v>3330.2</v>
      </c>
      <c r="C1103" s="16">
        <v>3330.2</v>
      </c>
      <c r="D1103" s="16">
        <v>4757.6000000000004</v>
      </c>
      <c r="E1103" s="16">
        <v>4757.6000000000004</v>
      </c>
      <c r="F1103" s="16">
        <v>3330.2</v>
      </c>
      <c r="G1103" s="47"/>
      <c r="H1103" s="46">
        <f t="shared" si="16"/>
        <v>696.94</v>
      </c>
      <c r="I1103" s="26">
        <f>$C$10*calc!T1090*front!K1103</f>
        <v>5.5525988392190797E-7</v>
      </c>
      <c r="K1103" s="48">
        <v>8.8868958616818364E-11</v>
      </c>
    </row>
    <row r="1104" spans="1:11" x14ac:dyDescent="0.2">
      <c r="A1104" s="49">
        <v>697.38</v>
      </c>
      <c r="B1104" s="16">
        <v>3306.4</v>
      </c>
      <c r="C1104" s="16">
        <v>3306.4</v>
      </c>
      <c r="D1104" s="16">
        <v>4793.2</v>
      </c>
      <c r="E1104" s="16">
        <v>4793.2</v>
      </c>
      <c r="F1104" s="16">
        <v>3306.4</v>
      </c>
      <c r="G1104" s="47"/>
      <c r="H1104" s="46">
        <f t="shared" si="16"/>
        <v>697.38</v>
      </c>
      <c r="I1104" s="26">
        <f>$C$10*calc!T1091*front!K1104</f>
        <v>5.7889085074632478E-7</v>
      </c>
      <c r="K1104" s="48">
        <v>8.8846922915153496E-11</v>
      </c>
    </row>
    <row r="1105" spans="1:11" x14ac:dyDescent="0.2">
      <c r="A1105" s="49">
        <v>697.82</v>
      </c>
      <c r="B1105" s="16">
        <v>3346</v>
      </c>
      <c r="C1105" s="16">
        <v>3346</v>
      </c>
      <c r="D1105" s="16">
        <v>4865</v>
      </c>
      <c r="E1105" s="16">
        <v>4865</v>
      </c>
      <c r="F1105" s="16">
        <v>3346</v>
      </c>
      <c r="G1105" s="47"/>
      <c r="H1105" s="46">
        <f t="shared" si="16"/>
        <v>697.82</v>
      </c>
      <c r="I1105" s="26">
        <f>$C$10*calc!T1092*front!K1105</f>
        <v>5.9038125577337345E-7</v>
      </c>
      <c r="K1105" s="48">
        <v>8.8654882182246771E-11</v>
      </c>
    </row>
    <row r="1106" spans="1:11" x14ac:dyDescent="0.2">
      <c r="A1106" s="49">
        <v>698.27</v>
      </c>
      <c r="B1106" s="16">
        <v>3329.2</v>
      </c>
      <c r="C1106" s="16">
        <v>3329.2</v>
      </c>
      <c r="D1106" s="16">
        <v>4916.3999999999996</v>
      </c>
      <c r="E1106" s="16">
        <v>4916.3999999999996</v>
      </c>
      <c r="F1106" s="16">
        <v>3329.2</v>
      </c>
      <c r="G1106" s="47"/>
      <c r="H1106" s="46">
        <f t="shared" si="16"/>
        <v>698.27</v>
      </c>
      <c r="I1106" s="26">
        <f>$C$10*calc!T1093*front!K1106</f>
        <v>6.1583702153727367E-7</v>
      </c>
      <c r="K1106" s="48">
        <v>8.8397260285972165E-11</v>
      </c>
    </row>
    <row r="1107" spans="1:11" x14ac:dyDescent="0.2">
      <c r="A1107" s="49">
        <v>698.71</v>
      </c>
      <c r="B1107" s="16">
        <v>3357.6</v>
      </c>
      <c r="C1107" s="16">
        <v>3357.6</v>
      </c>
      <c r="D1107" s="16">
        <v>5016.2</v>
      </c>
      <c r="E1107" s="16">
        <v>5016.2</v>
      </c>
      <c r="F1107" s="16">
        <v>3357.6</v>
      </c>
      <c r="G1107" s="47"/>
      <c r="H1107" s="46">
        <f t="shared" si="16"/>
        <v>698.71</v>
      </c>
      <c r="I1107" s="26">
        <f>$C$10*calc!T1094*front!K1107</f>
        <v>6.4211904030650458E-7</v>
      </c>
      <c r="K1107" s="48">
        <v>8.8098844531278594E-11</v>
      </c>
    </row>
    <row r="1108" spans="1:11" x14ac:dyDescent="0.2">
      <c r="A1108" s="49">
        <v>699.15</v>
      </c>
      <c r="B1108" s="16">
        <v>3361.2</v>
      </c>
      <c r="C1108" s="16">
        <v>3361.2</v>
      </c>
      <c r="D1108" s="16">
        <v>5109.3999999999996</v>
      </c>
      <c r="E1108" s="16">
        <v>5109.3999999999996</v>
      </c>
      <c r="F1108" s="16">
        <v>3361.2</v>
      </c>
      <c r="G1108" s="47"/>
      <c r="H1108" s="46">
        <f t="shared" si="16"/>
        <v>699.15</v>
      </c>
      <c r="I1108" s="26">
        <f>$C$10*calc!T1095*front!K1108</f>
        <v>6.7756123232628944E-7</v>
      </c>
      <c r="K1108" s="48">
        <v>8.8072414361721232E-11</v>
      </c>
    </row>
    <row r="1109" spans="1:11" x14ac:dyDescent="0.2">
      <c r="A1109" s="49">
        <v>699.59</v>
      </c>
      <c r="B1109" s="16">
        <v>3347.6</v>
      </c>
      <c r="C1109" s="16">
        <v>3347.6</v>
      </c>
      <c r="D1109" s="16">
        <v>5137.3999999999996</v>
      </c>
      <c r="E1109" s="16">
        <v>5137.3999999999996</v>
      </c>
      <c r="F1109" s="16">
        <v>3347.6</v>
      </c>
      <c r="G1109" s="47"/>
      <c r="H1109" s="46">
        <f t="shared" si="16"/>
        <v>699.59</v>
      </c>
      <c r="I1109" s="26">
        <f>$C$10*calc!T1096*front!K1109</f>
        <v>6.9424894743756309E-7</v>
      </c>
      <c r="K1109" s="48">
        <v>8.810833814547238E-11</v>
      </c>
    </row>
    <row r="1110" spans="1:11" x14ac:dyDescent="0.2">
      <c r="A1110" s="49">
        <v>700.04</v>
      </c>
      <c r="B1110" s="16">
        <v>3336.2</v>
      </c>
      <c r="C1110" s="16">
        <v>3336.2</v>
      </c>
      <c r="D1110" s="16">
        <v>5196</v>
      </c>
      <c r="E1110" s="16">
        <v>5196</v>
      </c>
      <c r="F1110" s="16">
        <v>3336.2</v>
      </c>
      <c r="G1110" s="47"/>
      <c r="H1110" s="46">
        <f t="shared" si="16"/>
        <v>700.04</v>
      </c>
      <c r="I1110" s="26">
        <f>$C$10*calc!T1097*front!K1110</f>
        <v>7.2389157162204902E-7</v>
      </c>
      <c r="K1110" s="48">
        <v>8.8335899064087401E-11</v>
      </c>
    </row>
    <row r="1111" spans="1:11" x14ac:dyDescent="0.2">
      <c r="A1111" s="49">
        <v>700.48</v>
      </c>
      <c r="B1111" s="16">
        <v>3461.4</v>
      </c>
      <c r="C1111" s="16">
        <v>3461.4</v>
      </c>
      <c r="D1111" s="16">
        <v>5382.8</v>
      </c>
      <c r="E1111" s="16">
        <v>5382.8</v>
      </c>
      <c r="F1111" s="16">
        <v>3461.4</v>
      </c>
      <c r="G1111" s="47"/>
      <c r="H1111" s="46">
        <f t="shared" si="16"/>
        <v>700.48</v>
      </c>
      <c r="I1111" s="26">
        <f>$C$10*calc!T1098*front!K1111</f>
        <v>7.5117151523421892E-7</v>
      </c>
      <c r="K1111" s="48">
        <v>8.8666893934785397E-11</v>
      </c>
    </row>
    <row r="1112" spans="1:11" x14ac:dyDescent="0.2">
      <c r="A1112" s="49">
        <v>700.92</v>
      </c>
      <c r="B1112" s="16">
        <v>3354.6</v>
      </c>
      <c r="C1112" s="16">
        <v>3354.6</v>
      </c>
      <c r="D1112" s="16">
        <v>5330.4</v>
      </c>
      <c r="E1112" s="16">
        <v>5330.4</v>
      </c>
      <c r="F1112" s="16">
        <v>3354.6</v>
      </c>
      <c r="G1112" s="47"/>
      <c r="H1112" s="46">
        <f t="shared" ref="H1112:H1175" si="17">A1112</f>
        <v>700.92</v>
      </c>
      <c r="I1112" s="26">
        <f>$C$10*calc!T1099*front!K1112</f>
        <v>7.751962239676557E-7</v>
      </c>
      <c r="K1112" s="48">
        <v>8.8938189164969696E-11</v>
      </c>
    </row>
    <row r="1113" spans="1:11" x14ac:dyDescent="0.2">
      <c r="A1113" s="49">
        <v>701.37</v>
      </c>
      <c r="B1113" s="16">
        <v>3337.2</v>
      </c>
      <c r="C1113" s="16">
        <v>3337.2</v>
      </c>
      <c r="D1113" s="16">
        <v>5407.4</v>
      </c>
      <c r="E1113" s="16">
        <v>5407.4</v>
      </c>
      <c r="F1113" s="16">
        <v>3337.2</v>
      </c>
      <c r="G1113" s="47"/>
      <c r="H1113" s="46">
        <f t="shared" si="17"/>
        <v>701.37</v>
      </c>
      <c r="I1113" s="26">
        <f>$C$10*calc!T1100*front!K1113</f>
        <v>8.144558700328959E-7</v>
      </c>
      <c r="K1113" s="48">
        <v>8.9088771691514728E-11</v>
      </c>
    </row>
    <row r="1114" spans="1:11" x14ac:dyDescent="0.2">
      <c r="A1114" s="49">
        <v>701.81</v>
      </c>
      <c r="B1114" s="16">
        <v>3403.6</v>
      </c>
      <c r="C1114" s="16">
        <v>3403.6</v>
      </c>
      <c r="D1114" s="16">
        <v>5538.4</v>
      </c>
      <c r="E1114" s="16">
        <v>5538.4</v>
      </c>
      <c r="F1114" s="16">
        <v>3403.6</v>
      </c>
      <c r="G1114" s="47"/>
      <c r="H1114" s="46">
        <f t="shared" si="17"/>
        <v>701.81</v>
      </c>
      <c r="I1114" s="26">
        <f>$C$10*calc!T1101*front!K1114</f>
        <v>8.4167625312870493E-7</v>
      </c>
      <c r="K1114" s="48">
        <v>8.9230827982329223E-11</v>
      </c>
    </row>
    <row r="1115" spans="1:11" x14ac:dyDescent="0.2">
      <c r="A1115" s="49">
        <v>702.25</v>
      </c>
      <c r="B1115" s="16">
        <v>3345.4</v>
      </c>
      <c r="C1115" s="16">
        <v>3345.4</v>
      </c>
      <c r="D1115" s="16">
        <v>5581.4</v>
      </c>
      <c r="E1115" s="16">
        <v>5581.4</v>
      </c>
      <c r="F1115" s="16">
        <v>3345.4</v>
      </c>
      <c r="G1115" s="47"/>
      <c r="H1115" s="46">
        <f t="shared" si="17"/>
        <v>702.25</v>
      </c>
      <c r="I1115" s="26">
        <f>$C$10*calc!T1102*front!K1115</f>
        <v>8.8048361875282886E-7</v>
      </c>
      <c r="K1115" s="48">
        <v>8.9034034835701158E-11</v>
      </c>
    </row>
    <row r="1116" spans="1:11" x14ac:dyDescent="0.2">
      <c r="A1116" s="49">
        <v>702.7</v>
      </c>
      <c r="B1116" s="16">
        <v>3335.8</v>
      </c>
      <c r="C1116" s="16">
        <v>3335.8</v>
      </c>
      <c r="D1116" s="16">
        <v>5662.6</v>
      </c>
      <c r="E1116" s="16">
        <v>5662.6</v>
      </c>
      <c r="F1116" s="16">
        <v>3335.8</v>
      </c>
      <c r="G1116" s="47"/>
      <c r="H1116" s="46">
        <f t="shared" si="17"/>
        <v>702.7</v>
      </c>
      <c r="I1116" s="26">
        <f>$C$10*calc!T1103*front!K1116</f>
        <v>9.1541037622303797E-7</v>
      </c>
      <c r="K1116" s="48">
        <v>8.8887010804605983E-11</v>
      </c>
    </row>
    <row r="1117" spans="1:11" x14ac:dyDescent="0.2">
      <c r="A1117" s="49">
        <v>703.14</v>
      </c>
      <c r="B1117" s="16">
        <v>3360.8</v>
      </c>
      <c r="C1117" s="16">
        <v>3360.8</v>
      </c>
      <c r="D1117" s="16">
        <v>5751.4</v>
      </c>
      <c r="E1117" s="16">
        <v>5751.4</v>
      </c>
      <c r="F1117" s="16">
        <v>3360.8</v>
      </c>
      <c r="G1117" s="47"/>
      <c r="H1117" s="46">
        <f t="shared" si="17"/>
        <v>703.14</v>
      </c>
      <c r="I1117" s="26">
        <f>$C$10*calc!T1104*front!K1117</f>
        <v>9.3878024453395086E-7</v>
      </c>
      <c r="K1117" s="48">
        <v>8.8687842828442697E-11</v>
      </c>
    </row>
    <row r="1118" spans="1:11" x14ac:dyDescent="0.2">
      <c r="A1118" s="49">
        <v>703.58</v>
      </c>
      <c r="B1118" s="16">
        <v>3329.8</v>
      </c>
      <c r="C1118" s="16">
        <v>3329.8</v>
      </c>
      <c r="D1118" s="16">
        <v>5801.8</v>
      </c>
      <c r="E1118" s="16">
        <v>5801.8</v>
      </c>
      <c r="F1118" s="16">
        <v>3329.8</v>
      </c>
      <c r="G1118" s="47"/>
      <c r="H1118" s="46">
        <f t="shared" si="17"/>
        <v>703.58</v>
      </c>
      <c r="I1118" s="26">
        <f>$C$10*calc!T1105*front!K1118</f>
        <v>9.6921926513921969E-7</v>
      </c>
      <c r="K1118" s="48">
        <v>8.8499299272761444E-11</v>
      </c>
    </row>
    <row r="1119" spans="1:11" x14ac:dyDescent="0.2">
      <c r="A1119" s="49">
        <v>704.03</v>
      </c>
      <c r="B1119" s="16">
        <v>3375.8</v>
      </c>
      <c r="C1119" s="16">
        <v>3375.8</v>
      </c>
      <c r="D1119" s="16">
        <v>5970</v>
      </c>
      <c r="E1119" s="16">
        <v>5970</v>
      </c>
      <c r="F1119" s="16">
        <v>3375.8</v>
      </c>
      <c r="G1119" s="47"/>
      <c r="H1119" s="46">
        <f t="shared" si="17"/>
        <v>704.03</v>
      </c>
      <c r="I1119" s="26">
        <f>$C$10*calc!T1106*front!K1119</f>
        <v>1.0155209005652095E-6</v>
      </c>
      <c r="K1119" s="48">
        <v>8.8280761769008849E-11</v>
      </c>
    </row>
    <row r="1120" spans="1:11" x14ac:dyDescent="0.2">
      <c r="A1120" s="49">
        <v>704.47</v>
      </c>
      <c r="B1120" s="16">
        <v>3361</v>
      </c>
      <c r="C1120" s="16">
        <v>3361</v>
      </c>
      <c r="D1120" s="16">
        <v>6025.6</v>
      </c>
      <c r="E1120" s="16">
        <v>6025.6</v>
      </c>
      <c r="F1120" s="16">
        <v>3361</v>
      </c>
      <c r="G1120" s="47"/>
      <c r="H1120" s="46">
        <f t="shared" si="17"/>
        <v>704.47</v>
      </c>
      <c r="I1120" s="26">
        <f>$C$10*calc!T1107*front!K1120</f>
        <v>1.044832476318434E-6</v>
      </c>
      <c r="K1120" s="48">
        <v>8.8397727009518328E-11</v>
      </c>
    </row>
    <row r="1121" spans="1:11" x14ac:dyDescent="0.2">
      <c r="A1121" s="49">
        <v>704.91</v>
      </c>
      <c r="B1121" s="16">
        <v>3324.8</v>
      </c>
      <c r="C1121" s="16">
        <v>3324.8</v>
      </c>
      <c r="D1121" s="16">
        <v>6118.4</v>
      </c>
      <c r="E1121" s="16">
        <v>6118.4</v>
      </c>
      <c r="F1121" s="16">
        <v>3324.8</v>
      </c>
      <c r="G1121" s="47"/>
      <c r="H1121" s="46">
        <f t="shared" si="17"/>
        <v>704.91</v>
      </c>
      <c r="I1121" s="26">
        <f>$C$10*calc!T1108*front!K1121</f>
        <v>1.0994087327973421E-6</v>
      </c>
      <c r="K1121" s="48">
        <v>8.8647958365743048E-11</v>
      </c>
    </row>
    <row r="1122" spans="1:11" x14ac:dyDescent="0.2">
      <c r="A1122" s="49">
        <v>705.35</v>
      </c>
      <c r="B1122" s="16">
        <v>3336.2</v>
      </c>
      <c r="C1122" s="16">
        <v>3336.2</v>
      </c>
      <c r="D1122" s="16">
        <v>6214.6</v>
      </c>
      <c r="E1122" s="16">
        <v>6214.6</v>
      </c>
      <c r="F1122" s="16">
        <v>3336.2</v>
      </c>
      <c r="G1122" s="47"/>
      <c r="H1122" s="46">
        <f t="shared" si="17"/>
        <v>705.35</v>
      </c>
      <c r="I1122" s="26">
        <f>$C$10*calc!T1109*front!K1122</f>
        <v>1.1379015988280084E-6</v>
      </c>
      <c r="K1122" s="48">
        <v>8.9013214329283081E-11</v>
      </c>
    </row>
    <row r="1123" spans="1:11" x14ac:dyDescent="0.2">
      <c r="A1123" s="49">
        <v>705.8</v>
      </c>
      <c r="B1123" s="16">
        <v>3362</v>
      </c>
      <c r="C1123" s="16">
        <v>3362</v>
      </c>
      <c r="D1123" s="16">
        <v>6305.8</v>
      </c>
      <c r="E1123" s="16">
        <v>6305.8</v>
      </c>
      <c r="F1123" s="16">
        <v>3362</v>
      </c>
      <c r="G1123" s="47"/>
      <c r="H1123" s="46">
        <f t="shared" si="17"/>
        <v>705.8</v>
      </c>
      <c r="I1123" s="26">
        <f>$C$10*calc!T1110*front!K1123</f>
        <v>1.1681932329645398E-6</v>
      </c>
      <c r="K1123" s="48">
        <v>8.9332785379562592E-11</v>
      </c>
    </row>
    <row r="1124" spans="1:11" x14ac:dyDescent="0.2">
      <c r="A1124" s="49">
        <v>706.24</v>
      </c>
      <c r="B1124" s="16">
        <v>3366.2</v>
      </c>
      <c r="C1124" s="16">
        <v>3366.2</v>
      </c>
      <c r="D1124" s="16">
        <v>6461</v>
      </c>
      <c r="E1124" s="16">
        <v>6461</v>
      </c>
      <c r="F1124" s="16">
        <v>3366.2</v>
      </c>
      <c r="G1124" s="47"/>
      <c r="H1124" s="46">
        <f t="shared" si="17"/>
        <v>706.24</v>
      </c>
      <c r="I1124" s="26">
        <f>$C$10*calc!T1111*front!K1124</f>
        <v>1.2333487905768727E-6</v>
      </c>
      <c r="K1124" s="48">
        <v>8.9641932643406895E-11</v>
      </c>
    </row>
    <row r="1125" spans="1:11" x14ac:dyDescent="0.2">
      <c r="A1125" s="49">
        <v>706.68</v>
      </c>
      <c r="B1125" s="16">
        <v>3457.4</v>
      </c>
      <c r="C1125" s="16">
        <v>3457.4</v>
      </c>
      <c r="D1125" s="16">
        <v>6660</v>
      </c>
      <c r="E1125" s="16">
        <v>6660</v>
      </c>
      <c r="F1125" s="16">
        <v>3457.4</v>
      </c>
      <c r="G1125" s="47"/>
      <c r="H1125" s="46">
        <f t="shared" si="17"/>
        <v>706.68</v>
      </c>
      <c r="I1125" s="26">
        <f>$C$10*calc!T1112*front!K1125</f>
        <v>1.2763190746921457E-6</v>
      </c>
      <c r="K1125" s="48">
        <v>8.9602585536907871E-11</v>
      </c>
    </row>
    <row r="1126" spans="1:11" x14ac:dyDescent="0.2">
      <c r="A1126" s="49">
        <v>707.13</v>
      </c>
      <c r="B1126" s="16">
        <v>3318.2</v>
      </c>
      <c r="C1126" s="16">
        <v>3318.2</v>
      </c>
      <c r="D1126" s="16">
        <v>6661.8</v>
      </c>
      <c r="E1126" s="16">
        <v>6661.8</v>
      </c>
      <c r="F1126" s="16">
        <v>3318.2</v>
      </c>
      <c r="G1126" s="47"/>
      <c r="H1126" s="46">
        <f t="shared" si="17"/>
        <v>707.13</v>
      </c>
      <c r="I1126" s="26">
        <f>$C$10*calc!T1113*front!K1126</f>
        <v>1.3306457769979616E-6</v>
      </c>
      <c r="K1126" s="48">
        <v>8.9423830825804275E-11</v>
      </c>
    </row>
    <row r="1127" spans="1:11" x14ac:dyDescent="0.2">
      <c r="A1127" s="49">
        <v>707.57</v>
      </c>
      <c r="B1127" s="16">
        <v>3383.6</v>
      </c>
      <c r="C1127" s="16">
        <v>3383.6</v>
      </c>
      <c r="D1127" s="16">
        <v>6838</v>
      </c>
      <c r="E1127" s="16">
        <v>6838</v>
      </c>
      <c r="F1127" s="16">
        <v>3383.6</v>
      </c>
      <c r="G1127" s="47"/>
      <c r="H1127" s="46">
        <f t="shared" si="17"/>
        <v>707.57</v>
      </c>
      <c r="I1127" s="26">
        <f>$C$10*calc!T1114*front!K1127</f>
        <v>1.3671724500458743E-6</v>
      </c>
      <c r="K1127" s="48">
        <v>8.8897554264926804E-11</v>
      </c>
    </row>
    <row r="1128" spans="1:11" x14ac:dyDescent="0.2">
      <c r="A1128" s="49">
        <v>708.01</v>
      </c>
      <c r="B1128" s="16">
        <v>3330</v>
      </c>
      <c r="C1128" s="16">
        <v>3330</v>
      </c>
      <c r="D1128" s="16">
        <v>6936</v>
      </c>
      <c r="E1128" s="16">
        <v>6936</v>
      </c>
      <c r="F1128" s="16">
        <v>3330</v>
      </c>
      <c r="G1128" s="47"/>
      <c r="H1128" s="46">
        <f t="shared" si="17"/>
        <v>708.01</v>
      </c>
      <c r="I1128" s="26">
        <f>$C$10*calc!T1115*front!K1128</f>
        <v>1.4248322345032171E-6</v>
      </c>
      <c r="K1128" s="48">
        <v>8.8702518914481921E-11</v>
      </c>
    </row>
    <row r="1129" spans="1:11" x14ac:dyDescent="0.2">
      <c r="A1129" s="49">
        <v>708.45</v>
      </c>
      <c r="B1129" s="16">
        <v>3339.8</v>
      </c>
      <c r="C1129" s="16">
        <v>3339.8</v>
      </c>
      <c r="D1129" s="16">
        <v>7063.4</v>
      </c>
      <c r="E1129" s="16">
        <v>7063.4</v>
      </c>
      <c r="F1129" s="16">
        <v>3339.8</v>
      </c>
      <c r="G1129" s="47"/>
      <c r="H1129" s="46">
        <f t="shared" si="17"/>
        <v>708.45</v>
      </c>
      <c r="I1129" s="26">
        <f>$C$10*calc!T1116*front!K1129</f>
        <v>1.4698853570798363E-6</v>
      </c>
      <c r="K1129" s="48">
        <v>8.8586738796448247E-11</v>
      </c>
    </row>
    <row r="1130" spans="1:11" x14ac:dyDescent="0.2">
      <c r="A1130" s="49">
        <v>708.9</v>
      </c>
      <c r="B1130" s="16">
        <v>3352.8</v>
      </c>
      <c r="C1130" s="16">
        <v>3352.8</v>
      </c>
      <c r="D1130" s="16">
        <v>7192.8</v>
      </c>
      <c r="E1130" s="16">
        <v>7192.8</v>
      </c>
      <c r="F1130" s="16">
        <v>3352.8</v>
      </c>
      <c r="G1130" s="47"/>
      <c r="H1130" s="46">
        <f t="shared" si="17"/>
        <v>708.9</v>
      </c>
      <c r="I1130" s="26">
        <f>$C$10*calc!T1117*front!K1130</f>
        <v>1.5200582368898754E-6</v>
      </c>
      <c r="K1130" s="48">
        <v>8.8806315478318521E-11</v>
      </c>
    </row>
    <row r="1131" spans="1:11" x14ac:dyDescent="0.2">
      <c r="A1131" s="49">
        <v>709.34</v>
      </c>
      <c r="B1131" s="16">
        <v>3343.6</v>
      </c>
      <c r="C1131" s="16">
        <v>3343.6</v>
      </c>
      <c r="D1131" s="16">
        <v>7308.2</v>
      </c>
      <c r="E1131" s="16">
        <v>7308.2</v>
      </c>
      <c r="F1131" s="16">
        <v>3343.6</v>
      </c>
      <c r="G1131" s="47"/>
      <c r="H1131" s="46">
        <f t="shared" si="17"/>
        <v>709.34</v>
      </c>
      <c r="I1131" s="26">
        <f>$C$10*calc!T1118*front!K1131</f>
        <v>1.5750461672616489E-6</v>
      </c>
      <c r="K1131" s="48">
        <v>8.9098203850994352E-11</v>
      </c>
    </row>
    <row r="1132" spans="1:11" x14ac:dyDescent="0.2">
      <c r="A1132" s="49">
        <v>709.78</v>
      </c>
      <c r="B1132" s="16">
        <v>3334</v>
      </c>
      <c r="C1132" s="16">
        <v>3334</v>
      </c>
      <c r="D1132" s="16">
        <v>7471</v>
      </c>
      <c r="E1132" s="16">
        <v>7471</v>
      </c>
      <c r="F1132" s="16">
        <v>3334</v>
      </c>
      <c r="G1132" s="47"/>
      <c r="H1132" s="46">
        <f t="shared" si="17"/>
        <v>709.78</v>
      </c>
      <c r="I1132" s="26">
        <f>$C$10*calc!T1119*front!K1132</f>
        <v>1.6491210675273006E-6</v>
      </c>
      <c r="K1132" s="48">
        <v>8.9358001289284853E-11</v>
      </c>
    </row>
    <row r="1133" spans="1:11" x14ac:dyDescent="0.2">
      <c r="A1133" s="49">
        <v>710.22</v>
      </c>
      <c r="B1133" s="16">
        <v>3377.2</v>
      </c>
      <c r="C1133" s="16">
        <v>3377.2</v>
      </c>
      <c r="D1133" s="16">
        <v>7631.4</v>
      </c>
      <c r="E1133" s="16">
        <v>7631.4</v>
      </c>
      <c r="F1133" s="16">
        <v>3377.2</v>
      </c>
      <c r="G1133" s="47"/>
      <c r="H1133" s="46">
        <f t="shared" si="17"/>
        <v>710.22</v>
      </c>
      <c r="I1133" s="26">
        <f>$C$10*calc!T1120*front!K1133</f>
        <v>1.7033275995167624E-6</v>
      </c>
      <c r="K1133" s="48">
        <v>8.9731259488159132E-11</v>
      </c>
    </row>
    <row r="1134" spans="1:11" x14ac:dyDescent="0.2">
      <c r="A1134" s="49">
        <v>710.67</v>
      </c>
      <c r="B1134" s="16">
        <v>3369.2</v>
      </c>
      <c r="C1134" s="16">
        <v>3369.2</v>
      </c>
      <c r="D1134" s="16">
        <v>7773.2</v>
      </c>
      <c r="E1134" s="16">
        <v>7773.2</v>
      </c>
      <c r="F1134" s="16">
        <v>3369.2</v>
      </c>
      <c r="G1134" s="47"/>
      <c r="H1134" s="46">
        <f t="shared" si="17"/>
        <v>710.67</v>
      </c>
      <c r="I1134" s="26">
        <f>$C$10*calc!T1121*front!K1134</f>
        <v>1.766286059687449E-6</v>
      </c>
      <c r="K1134" s="48">
        <v>8.9853569829838619E-11</v>
      </c>
    </row>
    <row r="1135" spans="1:11" x14ac:dyDescent="0.2">
      <c r="A1135" s="49">
        <v>711.11</v>
      </c>
      <c r="B1135" s="16">
        <v>3372.4</v>
      </c>
      <c r="C1135" s="16">
        <v>3372.4</v>
      </c>
      <c r="D1135" s="16">
        <v>7988.2</v>
      </c>
      <c r="E1135" s="16">
        <v>7988.2</v>
      </c>
      <c r="F1135" s="16">
        <v>3372.4</v>
      </c>
      <c r="G1135" s="47"/>
      <c r="H1135" s="46">
        <f t="shared" si="17"/>
        <v>711.11</v>
      </c>
      <c r="I1135" s="26">
        <f>$C$10*calc!T1122*front!K1135</f>
        <v>1.8507629941433215E-6</v>
      </c>
      <c r="K1135" s="48">
        <v>8.9786120405889207E-11</v>
      </c>
    </row>
    <row r="1136" spans="1:11" x14ac:dyDescent="0.2">
      <c r="A1136" s="49">
        <v>711.55</v>
      </c>
      <c r="B1136" s="16">
        <v>3330</v>
      </c>
      <c r="C1136" s="16">
        <v>3330</v>
      </c>
      <c r="D1136" s="16">
        <v>8179.6</v>
      </c>
      <c r="E1136" s="16">
        <v>8179.6</v>
      </c>
      <c r="F1136" s="16">
        <v>3330</v>
      </c>
      <c r="G1136" s="47"/>
      <c r="H1136" s="46">
        <f t="shared" si="17"/>
        <v>711.55</v>
      </c>
      <c r="I1136" s="26">
        <f>$C$10*calc!T1123*front!K1136</f>
        <v>1.9413499783472413E-6</v>
      </c>
      <c r="K1136" s="48">
        <v>8.9594765907987165E-11</v>
      </c>
    </row>
    <row r="1137" spans="1:11" x14ac:dyDescent="0.2">
      <c r="A1137" s="49">
        <v>711.99</v>
      </c>
      <c r="B1137" s="16">
        <v>3370</v>
      </c>
      <c r="C1137" s="16">
        <v>3370</v>
      </c>
      <c r="D1137" s="16">
        <v>8334.7999999999993</v>
      </c>
      <c r="E1137" s="16">
        <v>8334.7999999999993</v>
      </c>
      <c r="F1137" s="16">
        <v>3370</v>
      </c>
      <c r="G1137" s="47"/>
      <c r="H1137" s="46">
        <f t="shared" si="17"/>
        <v>711.99</v>
      </c>
      <c r="I1137" s="26">
        <f>$C$10*calc!T1124*front!K1137</f>
        <v>1.9812996998695702E-6</v>
      </c>
      <c r="K1137" s="48">
        <v>8.9304070857700929E-11</v>
      </c>
    </row>
    <row r="1138" spans="1:11" x14ac:dyDescent="0.2">
      <c r="A1138" s="49">
        <v>712.44</v>
      </c>
      <c r="B1138" s="16">
        <v>3353.2</v>
      </c>
      <c r="C1138" s="16">
        <v>3353.2</v>
      </c>
      <c r="D1138" s="16">
        <v>8539.2000000000007</v>
      </c>
      <c r="E1138" s="16">
        <v>8539.2000000000007</v>
      </c>
      <c r="F1138" s="16">
        <v>3353.2</v>
      </c>
      <c r="G1138" s="47"/>
      <c r="H1138" s="46">
        <f t="shared" si="17"/>
        <v>712.44</v>
      </c>
      <c r="I1138" s="26">
        <f>$C$10*calc!T1125*front!K1138</f>
        <v>2.0645178562295229E-6</v>
      </c>
      <c r="K1138" s="48">
        <v>8.9050383505721127E-11</v>
      </c>
    </row>
    <row r="1139" spans="1:11" x14ac:dyDescent="0.2">
      <c r="A1139" s="49">
        <v>712.88</v>
      </c>
      <c r="B1139" s="16">
        <v>3340.2</v>
      </c>
      <c r="C1139" s="16">
        <v>3340.2</v>
      </c>
      <c r="D1139" s="16">
        <v>8720.6</v>
      </c>
      <c r="E1139" s="16">
        <v>8720.6</v>
      </c>
      <c r="F1139" s="16">
        <v>3340.2</v>
      </c>
      <c r="G1139" s="47"/>
      <c r="H1139" s="46">
        <f t="shared" si="17"/>
        <v>712.88</v>
      </c>
      <c r="I1139" s="26">
        <f>$C$10*calc!T1126*front!K1139</f>
        <v>2.1422390022702961E-6</v>
      </c>
      <c r="K1139" s="48">
        <v>8.9037169370772592E-11</v>
      </c>
    </row>
    <row r="1140" spans="1:11" x14ac:dyDescent="0.2">
      <c r="A1140" s="49">
        <v>713.32</v>
      </c>
      <c r="B1140" s="16">
        <v>3359</v>
      </c>
      <c r="C1140" s="16">
        <v>3359</v>
      </c>
      <c r="D1140" s="16">
        <v>8915.2000000000007</v>
      </c>
      <c r="E1140" s="16">
        <v>8915.2000000000007</v>
      </c>
      <c r="F1140" s="16">
        <v>3359</v>
      </c>
      <c r="G1140" s="47"/>
      <c r="H1140" s="46">
        <f t="shared" si="17"/>
        <v>713.32</v>
      </c>
      <c r="I1140" s="26">
        <f>$C$10*calc!T1127*front!K1140</f>
        <v>2.2187966855660128E-6</v>
      </c>
      <c r="K1140" s="48">
        <v>8.9279984426006382E-11</v>
      </c>
    </row>
    <row r="1141" spans="1:11" x14ac:dyDescent="0.2">
      <c r="A1141" s="49">
        <v>713.76</v>
      </c>
      <c r="B1141" s="16">
        <v>3364.6</v>
      </c>
      <c r="C1141" s="16">
        <v>3364.6</v>
      </c>
      <c r="D1141" s="16">
        <v>9057.6</v>
      </c>
      <c r="E1141" s="16">
        <v>9057.6</v>
      </c>
      <c r="F1141" s="16">
        <v>3364.6</v>
      </c>
      <c r="G1141" s="47"/>
      <c r="H1141" s="46">
        <f t="shared" si="17"/>
        <v>713.76</v>
      </c>
      <c r="I1141" s="26">
        <f>$C$10*calc!T1128*front!K1141</f>
        <v>2.2891564028475078E-6</v>
      </c>
      <c r="K1141" s="48">
        <v>8.9885188151256709E-11</v>
      </c>
    </row>
    <row r="1142" spans="1:11" x14ac:dyDescent="0.2">
      <c r="A1142" s="49">
        <v>714.21</v>
      </c>
      <c r="B1142" s="16">
        <v>3351.6</v>
      </c>
      <c r="C1142" s="16">
        <v>3351.6</v>
      </c>
      <c r="D1142" s="16">
        <v>9211.6</v>
      </c>
      <c r="E1142" s="16">
        <v>9211.6</v>
      </c>
      <c r="F1142" s="16">
        <v>3351.6</v>
      </c>
      <c r="G1142" s="47"/>
      <c r="H1142" s="46">
        <f t="shared" si="17"/>
        <v>714.21</v>
      </c>
      <c r="I1142" s="26">
        <f>$C$10*calc!T1129*front!K1142</f>
        <v>2.3676670177137234E-6</v>
      </c>
      <c r="K1142" s="48">
        <v>9.030137567555661E-11</v>
      </c>
    </row>
    <row r="1143" spans="1:11" x14ac:dyDescent="0.2">
      <c r="A1143" s="49">
        <v>714.65</v>
      </c>
      <c r="B1143" s="16">
        <v>3335</v>
      </c>
      <c r="C1143" s="16">
        <v>3335</v>
      </c>
      <c r="D1143" s="16">
        <v>9397.7999999999993</v>
      </c>
      <c r="E1143" s="16">
        <v>9397.7999999999993</v>
      </c>
      <c r="F1143" s="16">
        <v>3335</v>
      </c>
      <c r="G1143" s="47"/>
      <c r="H1143" s="46">
        <f t="shared" si="17"/>
        <v>714.65</v>
      </c>
      <c r="I1143" s="26">
        <f>$C$10*calc!T1130*front!K1143</f>
        <v>2.4593601986746685E-6</v>
      </c>
      <c r="K1143" s="48">
        <v>9.0638168572926061E-11</v>
      </c>
    </row>
    <row r="1144" spans="1:11" x14ac:dyDescent="0.2">
      <c r="A1144" s="49">
        <v>715.09</v>
      </c>
      <c r="B1144" s="16">
        <v>3336.4</v>
      </c>
      <c r="C1144" s="16">
        <v>3336.4</v>
      </c>
      <c r="D1144" s="16">
        <v>9659.4</v>
      </c>
      <c r="E1144" s="16">
        <v>9659.4</v>
      </c>
      <c r="F1144" s="16">
        <v>3336.4</v>
      </c>
      <c r="G1144" s="47"/>
      <c r="H1144" s="46">
        <f t="shared" si="17"/>
        <v>715.09</v>
      </c>
      <c r="I1144" s="26">
        <f>$C$10*calc!T1131*front!K1144</f>
        <v>2.562841653440065E-6</v>
      </c>
      <c r="K1144" s="48">
        <v>9.053433832894505E-11</v>
      </c>
    </row>
    <row r="1145" spans="1:11" x14ac:dyDescent="0.2">
      <c r="A1145" s="49">
        <v>715.53</v>
      </c>
      <c r="B1145" s="16">
        <v>3337</v>
      </c>
      <c r="C1145" s="16">
        <v>3337</v>
      </c>
      <c r="D1145" s="16">
        <v>9910.2000000000007</v>
      </c>
      <c r="E1145" s="16">
        <v>9910.2000000000007</v>
      </c>
      <c r="F1145" s="16">
        <v>3337</v>
      </c>
      <c r="G1145" s="47"/>
      <c r="H1145" s="46">
        <f t="shared" si="17"/>
        <v>715.53</v>
      </c>
      <c r="I1145" s="26">
        <f>$C$10*calc!T1132*front!K1145</f>
        <v>2.6605866258174008E-6</v>
      </c>
      <c r="K1145" s="48">
        <v>9.0382795393827792E-11</v>
      </c>
    </row>
    <row r="1146" spans="1:11" x14ac:dyDescent="0.2">
      <c r="A1146" s="49">
        <v>715.97</v>
      </c>
      <c r="B1146" s="16">
        <v>3330.8</v>
      </c>
      <c r="C1146" s="16">
        <v>3330.8</v>
      </c>
      <c r="D1146" s="16">
        <v>10147</v>
      </c>
      <c r="E1146" s="16">
        <v>10147</v>
      </c>
      <c r="F1146" s="16">
        <v>3330.8</v>
      </c>
      <c r="G1146" s="47"/>
      <c r="H1146" s="46">
        <f t="shared" si="17"/>
        <v>715.97</v>
      </c>
      <c r="I1146" s="26">
        <f>$C$10*calc!T1133*front!K1146</f>
        <v>2.7464672437249405E-6</v>
      </c>
      <c r="K1146" s="48">
        <v>8.994992119059863E-11</v>
      </c>
    </row>
    <row r="1147" spans="1:11" x14ac:dyDescent="0.2">
      <c r="A1147" s="49">
        <v>716.42</v>
      </c>
      <c r="B1147" s="16">
        <v>3356.8</v>
      </c>
      <c r="C1147" s="16">
        <v>3356.8</v>
      </c>
      <c r="D1147" s="16">
        <v>10443</v>
      </c>
      <c r="E1147" s="16">
        <v>10443</v>
      </c>
      <c r="F1147" s="16">
        <v>3356.8</v>
      </c>
      <c r="G1147" s="47"/>
      <c r="H1147" s="46">
        <f t="shared" si="17"/>
        <v>716.42</v>
      </c>
      <c r="I1147" s="26">
        <f>$C$10*calc!T1134*front!K1147</f>
        <v>2.8509138927788033E-6</v>
      </c>
      <c r="K1147" s="48">
        <v>8.9786695378842949E-11</v>
      </c>
    </row>
    <row r="1148" spans="1:11" x14ac:dyDescent="0.2">
      <c r="A1148" s="49">
        <v>716.86</v>
      </c>
      <c r="B1148" s="16">
        <v>3354.4</v>
      </c>
      <c r="C1148" s="16">
        <v>3354.4</v>
      </c>
      <c r="D1148" s="16">
        <v>10661.4</v>
      </c>
      <c r="E1148" s="16">
        <v>10661.4</v>
      </c>
      <c r="F1148" s="16">
        <v>3354.4</v>
      </c>
      <c r="G1148" s="47"/>
      <c r="H1148" s="46">
        <f t="shared" si="17"/>
        <v>716.86</v>
      </c>
      <c r="I1148" s="26">
        <f>$C$10*calc!T1135*front!K1148</f>
        <v>2.9404889548153603E-6</v>
      </c>
      <c r="K1148" s="48">
        <v>8.979068109856584E-11</v>
      </c>
    </row>
    <row r="1149" spans="1:11" x14ac:dyDescent="0.2">
      <c r="A1149" s="49">
        <v>717.3</v>
      </c>
      <c r="B1149" s="16">
        <v>3347.6</v>
      </c>
      <c r="C1149" s="16">
        <v>3347.6</v>
      </c>
      <c r="D1149" s="16">
        <v>10908.2</v>
      </c>
      <c r="E1149" s="16">
        <v>10908.2</v>
      </c>
      <c r="F1149" s="16">
        <v>3347.6</v>
      </c>
      <c r="G1149" s="47"/>
      <c r="H1149" s="46">
        <f t="shared" si="17"/>
        <v>717.3</v>
      </c>
      <c r="I1149" s="26">
        <f>$C$10*calc!T1136*front!K1149</f>
        <v>3.0565453067997E-6</v>
      </c>
      <c r="K1149" s="48">
        <v>9.0181445965670622E-11</v>
      </c>
    </row>
    <row r="1150" spans="1:11" x14ac:dyDescent="0.2">
      <c r="A1150" s="49">
        <v>717.74</v>
      </c>
      <c r="B1150" s="16">
        <v>3317.4</v>
      </c>
      <c r="C1150" s="16">
        <v>3317.4</v>
      </c>
      <c r="D1150" s="16">
        <v>11058.6</v>
      </c>
      <c r="E1150" s="16">
        <v>11058.6</v>
      </c>
      <c r="F1150" s="16">
        <v>3317.4</v>
      </c>
      <c r="G1150" s="47"/>
      <c r="H1150" s="46">
        <f t="shared" si="17"/>
        <v>717.74</v>
      </c>
      <c r="I1150" s="26">
        <f>$C$10*calc!T1137*front!K1150</f>
        <v>3.1493614407116739E-6</v>
      </c>
      <c r="K1150" s="48">
        <v>9.0739642601866619E-11</v>
      </c>
    </row>
    <row r="1151" spans="1:11" x14ac:dyDescent="0.2">
      <c r="A1151" s="49">
        <v>718.18</v>
      </c>
      <c r="B1151" s="16">
        <v>3392</v>
      </c>
      <c r="C1151" s="16">
        <v>3392</v>
      </c>
      <c r="D1151" s="16">
        <v>11436.2</v>
      </c>
      <c r="E1151" s="16">
        <v>11436.2</v>
      </c>
      <c r="F1151" s="16">
        <v>3392</v>
      </c>
      <c r="G1151" s="47"/>
      <c r="H1151" s="46">
        <f t="shared" si="17"/>
        <v>718.18</v>
      </c>
      <c r="I1151" s="26">
        <f>$C$10*calc!T1138*front!K1151</f>
        <v>3.29108663801555E-6</v>
      </c>
      <c r="K1151" s="48">
        <v>9.1223417193395807E-11</v>
      </c>
    </row>
    <row r="1152" spans="1:11" x14ac:dyDescent="0.2">
      <c r="A1152" s="49">
        <v>718.63</v>
      </c>
      <c r="B1152" s="16">
        <v>3349.8</v>
      </c>
      <c r="C1152" s="16">
        <v>3349.8</v>
      </c>
      <c r="D1152" s="16">
        <v>11614.4</v>
      </c>
      <c r="E1152" s="16">
        <v>11614.4</v>
      </c>
      <c r="F1152" s="16">
        <v>3349.8</v>
      </c>
      <c r="G1152" s="47"/>
      <c r="H1152" s="46">
        <f t="shared" si="17"/>
        <v>718.63</v>
      </c>
      <c r="I1152" s="26">
        <f>$C$10*calc!T1139*front!K1152</f>
        <v>3.391320843395317E-6</v>
      </c>
      <c r="K1152" s="48">
        <v>9.1478098185342228E-11</v>
      </c>
    </row>
    <row r="1153" spans="1:11" x14ac:dyDescent="0.2">
      <c r="A1153" s="49">
        <v>719.07</v>
      </c>
      <c r="B1153" s="16">
        <v>3347.2</v>
      </c>
      <c r="C1153" s="16">
        <v>3347.2</v>
      </c>
      <c r="D1153" s="16">
        <v>11915</v>
      </c>
      <c r="E1153" s="16">
        <v>11915</v>
      </c>
      <c r="F1153" s="16">
        <v>3347.2</v>
      </c>
      <c r="G1153" s="47"/>
      <c r="H1153" s="46">
        <f t="shared" si="17"/>
        <v>719.07</v>
      </c>
      <c r="I1153" s="26">
        <f>$C$10*calc!T1140*front!K1153</f>
        <v>3.5252248775681652E-6</v>
      </c>
      <c r="K1153" s="48">
        <v>9.1697867057040107E-11</v>
      </c>
    </row>
    <row r="1154" spans="1:11" x14ac:dyDescent="0.2">
      <c r="A1154" s="49">
        <v>719.51</v>
      </c>
      <c r="B1154" s="16">
        <v>3385.8</v>
      </c>
      <c r="C1154" s="16">
        <v>3385.8</v>
      </c>
      <c r="D1154" s="16">
        <v>12305</v>
      </c>
      <c r="E1154" s="16">
        <v>12305</v>
      </c>
      <c r="F1154" s="16">
        <v>3385.8</v>
      </c>
      <c r="G1154" s="47"/>
      <c r="H1154" s="46">
        <f t="shared" si="17"/>
        <v>719.51</v>
      </c>
      <c r="I1154" s="26">
        <f>$C$10*calc!T1141*front!K1154</f>
        <v>3.6715325892159882E-6</v>
      </c>
      <c r="K1154" s="48">
        <v>9.1708362472307228E-11</v>
      </c>
    </row>
    <row r="1155" spans="1:11" x14ac:dyDescent="0.2">
      <c r="A1155" s="49">
        <v>719.95</v>
      </c>
      <c r="B1155" s="16">
        <v>3365</v>
      </c>
      <c r="C1155" s="16">
        <v>3365</v>
      </c>
      <c r="D1155" s="16">
        <v>12584.8</v>
      </c>
      <c r="E1155" s="16">
        <v>12584.8</v>
      </c>
      <c r="F1155" s="16">
        <v>3365</v>
      </c>
      <c r="G1155" s="47"/>
      <c r="H1155" s="46">
        <f t="shared" si="17"/>
        <v>719.95</v>
      </c>
      <c r="I1155" s="26">
        <f>$C$10*calc!T1142*front!K1155</f>
        <v>3.7925459531054491E-6</v>
      </c>
      <c r="K1155" s="48">
        <v>9.1616235108504687E-11</v>
      </c>
    </row>
    <row r="1156" spans="1:11" x14ac:dyDescent="0.2">
      <c r="A1156" s="49">
        <v>720.39</v>
      </c>
      <c r="B1156" s="16">
        <v>3348</v>
      </c>
      <c r="C1156" s="16">
        <v>3348</v>
      </c>
      <c r="D1156" s="16">
        <v>12890.4</v>
      </c>
      <c r="E1156" s="16">
        <v>12890.4</v>
      </c>
      <c r="F1156" s="16">
        <v>3348</v>
      </c>
      <c r="G1156" s="47"/>
      <c r="H1156" s="46">
        <f t="shared" si="17"/>
        <v>720.39</v>
      </c>
      <c r="I1156" s="26">
        <f>$C$10*calc!T1143*front!K1156</f>
        <v>3.9224962811668669E-6</v>
      </c>
      <c r="K1156" s="48">
        <v>9.15231848416761E-11</v>
      </c>
    </row>
    <row r="1157" spans="1:11" x14ac:dyDescent="0.2">
      <c r="A1157" s="49">
        <v>720.84</v>
      </c>
      <c r="B1157" s="16">
        <v>3353.2</v>
      </c>
      <c r="C1157" s="16">
        <v>3353.2</v>
      </c>
      <c r="D1157" s="16">
        <v>13237</v>
      </c>
      <c r="E1157" s="16">
        <v>13237</v>
      </c>
      <c r="F1157" s="16">
        <v>3353.2</v>
      </c>
      <c r="G1157" s="47"/>
      <c r="H1157" s="46">
        <f t="shared" si="17"/>
        <v>720.84</v>
      </c>
      <c r="I1157" s="26">
        <f>$C$10*calc!T1144*front!K1157</f>
        <v>4.0598269830849809E-6</v>
      </c>
      <c r="K1157" s="48">
        <v>9.142449946575194E-11</v>
      </c>
    </row>
    <row r="1158" spans="1:11" x14ac:dyDescent="0.2">
      <c r="A1158" s="49">
        <v>721.28</v>
      </c>
      <c r="B1158" s="16">
        <v>3333</v>
      </c>
      <c r="C1158" s="16">
        <v>3333</v>
      </c>
      <c r="D1158" s="16">
        <v>13503.4</v>
      </c>
      <c r="E1158" s="16">
        <v>13503.4</v>
      </c>
      <c r="F1158" s="16">
        <v>3333</v>
      </c>
      <c r="G1158" s="47"/>
      <c r="H1158" s="46">
        <f t="shared" si="17"/>
        <v>721.28</v>
      </c>
      <c r="I1158" s="26">
        <f>$C$10*calc!T1145*front!K1158</f>
        <v>4.1822656817281062E-6</v>
      </c>
      <c r="K1158" s="48">
        <v>9.150268063698827E-11</v>
      </c>
    </row>
    <row r="1159" spans="1:11" x14ac:dyDescent="0.2">
      <c r="A1159" s="49">
        <v>721.72</v>
      </c>
      <c r="B1159" s="16">
        <v>3337.6</v>
      </c>
      <c r="C1159" s="16">
        <v>3337.6</v>
      </c>
      <c r="D1159" s="16">
        <v>13834.2</v>
      </c>
      <c r="E1159" s="16">
        <v>13834.2</v>
      </c>
      <c r="F1159" s="16">
        <v>3337.6</v>
      </c>
      <c r="G1159" s="47"/>
      <c r="H1159" s="46">
        <f t="shared" si="17"/>
        <v>721.72</v>
      </c>
      <c r="I1159" s="26">
        <f>$C$10*calc!T1146*front!K1159</f>
        <v>4.33645046295902E-6</v>
      </c>
      <c r="K1159" s="48">
        <v>9.1897379019376363E-11</v>
      </c>
    </row>
    <row r="1160" spans="1:11" x14ac:dyDescent="0.2">
      <c r="A1160" s="49">
        <v>722.16</v>
      </c>
      <c r="B1160" s="16">
        <v>3342</v>
      </c>
      <c r="C1160" s="16">
        <v>3342</v>
      </c>
      <c r="D1160" s="16">
        <v>14147.6</v>
      </c>
      <c r="E1160" s="16">
        <v>14147.6</v>
      </c>
      <c r="F1160" s="16">
        <v>3342</v>
      </c>
      <c r="G1160" s="47"/>
      <c r="H1160" s="46">
        <f t="shared" si="17"/>
        <v>722.16</v>
      </c>
      <c r="I1160" s="26">
        <f>$C$10*calc!T1147*front!K1160</f>
        <v>4.4955974892996281E-6</v>
      </c>
      <c r="K1160" s="48">
        <v>9.251679220754541E-11</v>
      </c>
    </row>
    <row r="1161" spans="1:11" x14ac:dyDescent="0.2">
      <c r="A1161" s="49">
        <v>722.6</v>
      </c>
      <c r="B1161" s="16">
        <v>3317</v>
      </c>
      <c r="C1161" s="16">
        <v>3317</v>
      </c>
      <c r="D1161" s="16">
        <v>14451</v>
      </c>
      <c r="E1161" s="16">
        <v>14451</v>
      </c>
      <c r="F1161" s="16">
        <v>3317</v>
      </c>
      <c r="G1161" s="47"/>
      <c r="H1161" s="46">
        <f t="shared" si="17"/>
        <v>722.6</v>
      </c>
      <c r="I1161" s="26">
        <f>$C$10*calc!T1148*front!K1161</f>
        <v>4.6541160438552126E-6</v>
      </c>
      <c r="K1161" s="48">
        <v>9.292210554599692E-11</v>
      </c>
    </row>
    <row r="1162" spans="1:11" x14ac:dyDescent="0.2">
      <c r="A1162" s="49">
        <v>723.04</v>
      </c>
      <c r="B1162" s="16">
        <v>3358.2</v>
      </c>
      <c r="C1162" s="16">
        <v>3358.2</v>
      </c>
      <c r="D1162" s="16">
        <v>14905.6</v>
      </c>
      <c r="E1162" s="16">
        <v>14905.6</v>
      </c>
      <c r="F1162" s="16">
        <v>3358.2</v>
      </c>
      <c r="G1162" s="47"/>
      <c r="H1162" s="46">
        <f t="shared" si="17"/>
        <v>723.04</v>
      </c>
      <c r="I1162" s="26">
        <f>$C$10*calc!T1149*front!K1162</f>
        <v>4.845111270664588E-6</v>
      </c>
      <c r="K1162" s="48">
        <v>9.3229033047593518E-11</v>
      </c>
    </row>
    <row r="1163" spans="1:11" x14ac:dyDescent="0.2">
      <c r="A1163" s="49">
        <v>723.49</v>
      </c>
      <c r="B1163" s="16">
        <v>3388.4</v>
      </c>
      <c r="C1163" s="16">
        <v>3388.4</v>
      </c>
      <c r="D1163" s="16">
        <v>15337.4</v>
      </c>
      <c r="E1163" s="16">
        <v>15337.4</v>
      </c>
      <c r="F1163" s="16">
        <v>3388.4</v>
      </c>
      <c r="G1163" s="47"/>
      <c r="H1163" s="46">
        <f t="shared" si="17"/>
        <v>723.49</v>
      </c>
      <c r="I1163" s="26">
        <f>$C$10*calc!T1150*front!K1163</f>
        <v>5.0239609951273215E-6</v>
      </c>
      <c r="K1163" s="48">
        <v>9.3378771768260886E-11</v>
      </c>
    </row>
    <row r="1164" spans="1:11" x14ac:dyDescent="0.2">
      <c r="A1164" s="49">
        <v>723.93</v>
      </c>
      <c r="B1164" s="16">
        <v>3339.4</v>
      </c>
      <c r="C1164" s="16">
        <v>3339.4</v>
      </c>
      <c r="D1164" s="16">
        <v>15797.4</v>
      </c>
      <c r="E1164" s="16">
        <v>15797.4</v>
      </c>
      <c r="F1164" s="16">
        <v>3339.4</v>
      </c>
      <c r="G1164" s="47"/>
      <c r="H1164" s="46">
        <f t="shared" si="17"/>
        <v>723.93</v>
      </c>
      <c r="I1164" s="26">
        <f>$C$10*calc!T1151*front!K1164</f>
        <v>5.2326679558492274E-6</v>
      </c>
      <c r="K1164" s="48">
        <v>9.3226630810444698E-11</v>
      </c>
    </row>
    <row r="1165" spans="1:11" x14ac:dyDescent="0.2">
      <c r="A1165" s="49">
        <v>724.37</v>
      </c>
      <c r="B1165" s="16">
        <v>3326.4</v>
      </c>
      <c r="C1165" s="16">
        <v>3326.4</v>
      </c>
      <c r="D1165" s="16">
        <v>16238.8</v>
      </c>
      <c r="E1165" s="16">
        <v>16238.8</v>
      </c>
      <c r="F1165" s="16">
        <v>3326.4</v>
      </c>
      <c r="G1165" s="47"/>
      <c r="H1165" s="46">
        <f t="shared" si="17"/>
        <v>724.37</v>
      </c>
      <c r="I1165" s="26">
        <f>$C$10*calc!T1152*front!K1165</f>
        <v>5.4116016749392646E-6</v>
      </c>
      <c r="K1165" s="48">
        <v>9.296978874362075E-11</v>
      </c>
    </row>
    <row r="1166" spans="1:11" x14ac:dyDescent="0.2">
      <c r="A1166" s="49">
        <v>724.81</v>
      </c>
      <c r="B1166" s="16">
        <v>3344.4</v>
      </c>
      <c r="C1166" s="16">
        <v>3344.4</v>
      </c>
      <c r="D1166" s="16">
        <v>16738</v>
      </c>
      <c r="E1166" s="16">
        <v>16738</v>
      </c>
      <c r="F1166" s="16">
        <v>3344.4</v>
      </c>
      <c r="G1166" s="47"/>
      <c r="H1166" s="46">
        <f t="shared" si="17"/>
        <v>724.81</v>
      </c>
      <c r="I1166" s="26">
        <f>$C$10*calc!T1153*front!K1166</f>
        <v>5.5920130149832689E-6</v>
      </c>
      <c r="K1166" s="48">
        <v>9.2561123139865369E-11</v>
      </c>
    </row>
    <row r="1167" spans="1:11" x14ac:dyDescent="0.2">
      <c r="A1167" s="49">
        <v>725.25</v>
      </c>
      <c r="B1167" s="16">
        <v>3342.2</v>
      </c>
      <c r="C1167" s="16">
        <v>3342.2</v>
      </c>
      <c r="D1167" s="16">
        <v>17163.599999999999</v>
      </c>
      <c r="E1167" s="16">
        <v>17163.599999999999</v>
      </c>
      <c r="F1167" s="16">
        <v>3342.2</v>
      </c>
      <c r="G1167" s="47"/>
      <c r="H1167" s="46">
        <f t="shared" si="17"/>
        <v>725.25</v>
      </c>
      <c r="I1167" s="26">
        <f>$C$10*calc!T1154*front!K1167</f>
        <v>5.7647091161993429E-6</v>
      </c>
      <c r="K1167" s="48">
        <v>9.2415514540535296E-11</v>
      </c>
    </row>
    <row r="1168" spans="1:11" x14ac:dyDescent="0.2">
      <c r="A1168" s="49">
        <v>725.69</v>
      </c>
      <c r="B1168" s="16">
        <v>3329.6</v>
      </c>
      <c r="C1168" s="16">
        <v>3329.6</v>
      </c>
      <c r="D1168" s="16">
        <v>17652.400000000001</v>
      </c>
      <c r="E1168" s="16">
        <v>17652.400000000001</v>
      </c>
      <c r="F1168" s="16">
        <v>3329.6</v>
      </c>
      <c r="G1168" s="47"/>
      <c r="H1168" s="46">
        <f t="shared" si="17"/>
        <v>725.69</v>
      </c>
      <c r="I1168" s="26">
        <f>$C$10*calc!T1155*front!K1168</f>
        <v>5.9749654469972278E-6</v>
      </c>
      <c r="K1168" s="48">
        <v>9.2370909602553928E-11</v>
      </c>
    </row>
    <row r="1169" spans="1:11" x14ac:dyDescent="0.2">
      <c r="A1169" s="49">
        <v>726.14</v>
      </c>
      <c r="B1169" s="16">
        <v>3362.4</v>
      </c>
      <c r="C1169" s="16">
        <v>3362.4</v>
      </c>
      <c r="D1169" s="16">
        <v>18092.400000000001</v>
      </c>
      <c r="E1169" s="16">
        <v>18092.400000000001</v>
      </c>
      <c r="F1169" s="16">
        <v>3362.4</v>
      </c>
      <c r="G1169" s="47"/>
      <c r="H1169" s="46">
        <f t="shared" si="17"/>
        <v>726.14</v>
      </c>
      <c r="I1169" s="26">
        <f>$C$10*calc!T1156*front!K1169</f>
        <v>6.1640181141107072E-6</v>
      </c>
      <c r="K1169" s="48">
        <v>9.2608889288009079E-11</v>
      </c>
    </row>
    <row r="1170" spans="1:11" x14ac:dyDescent="0.2">
      <c r="A1170" s="49">
        <v>726.58</v>
      </c>
      <c r="B1170" s="16">
        <v>3341</v>
      </c>
      <c r="C1170" s="16">
        <v>3341</v>
      </c>
      <c r="D1170" s="16">
        <v>18553.8</v>
      </c>
      <c r="E1170" s="16">
        <v>18553.8</v>
      </c>
      <c r="F1170" s="16">
        <v>3341</v>
      </c>
      <c r="G1170" s="47"/>
      <c r="H1170" s="46">
        <f t="shared" si="17"/>
        <v>726.58</v>
      </c>
      <c r="I1170" s="26">
        <f>$C$10*calc!T1157*front!K1170</f>
        <v>6.3971137444311821E-6</v>
      </c>
      <c r="K1170" s="48">
        <v>9.2998012606068661E-11</v>
      </c>
    </row>
    <row r="1171" spans="1:11" x14ac:dyDescent="0.2">
      <c r="A1171" s="49">
        <v>727.02</v>
      </c>
      <c r="B1171" s="16">
        <v>3361.6</v>
      </c>
      <c r="C1171" s="16">
        <v>3361.6</v>
      </c>
      <c r="D1171" s="16">
        <v>19115.400000000001</v>
      </c>
      <c r="E1171" s="16">
        <v>19115.400000000001</v>
      </c>
      <c r="F1171" s="16">
        <v>3361.6</v>
      </c>
      <c r="G1171" s="47"/>
      <c r="H1171" s="46">
        <f t="shared" si="17"/>
        <v>727.02</v>
      </c>
      <c r="I1171" s="26">
        <f>$C$10*calc!T1158*front!K1171</f>
        <v>6.6529861568949715E-6</v>
      </c>
      <c r="K1171" s="48">
        <v>9.3323484867044581E-11</v>
      </c>
    </row>
    <row r="1172" spans="1:11" x14ac:dyDescent="0.2">
      <c r="A1172" s="49">
        <v>727.46</v>
      </c>
      <c r="B1172" s="16">
        <v>3344.2</v>
      </c>
      <c r="C1172" s="16">
        <v>3344.2</v>
      </c>
      <c r="D1172" s="16">
        <v>19584.8</v>
      </c>
      <c r="E1172" s="16">
        <v>19584.8</v>
      </c>
      <c r="F1172" s="16">
        <v>3344.2</v>
      </c>
      <c r="G1172" s="47"/>
      <c r="H1172" s="46">
        <f t="shared" si="17"/>
        <v>727.46</v>
      </c>
      <c r="I1172" s="26">
        <f>$C$10*calc!T1159*front!K1172</f>
        <v>6.8817727609956866E-6</v>
      </c>
      <c r="K1172" s="48">
        <v>9.3572671447604015E-11</v>
      </c>
    </row>
    <row r="1173" spans="1:11" x14ac:dyDescent="0.2">
      <c r="A1173" s="49">
        <v>727.9</v>
      </c>
      <c r="B1173" s="16">
        <v>3320.6</v>
      </c>
      <c r="C1173" s="16">
        <v>3320.6</v>
      </c>
      <c r="D1173" s="16">
        <v>20049.2</v>
      </c>
      <c r="E1173" s="16">
        <v>20049.2</v>
      </c>
      <c r="F1173" s="16">
        <v>3320.6</v>
      </c>
      <c r="G1173" s="47"/>
      <c r="H1173" s="46">
        <f t="shared" si="17"/>
        <v>727.9</v>
      </c>
      <c r="I1173" s="26">
        <f>$C$10*calc!T1160*front!K1173</f>
        <v>7.1177160573996358E-6</v>
      </c>
      <c r="K1173" s="48">
        <v>9.3889327596262279E-11</v>
      </c>
    </row>
    <row r="1174" spans="1:11" x14ac:dyDescent="0.2">
      <c r="A1174" s="49">
        <v>728.34</v>
      </c>
      <c r="B1174" s="16">
        <v>3320.8</v>
      </c>
      <c r="C1174" s="16">
        <v>3320.8</v>
      </c>
      <c r="D1174" s="16">
        <v>20687.2</v>
      </c>
      <c r="E1174" s="16">
        <v>20687.2</v>
      </c>
      <c r="F1174" s="16">
        <v>3320.8</v>
      </c>
      <c r="G1174" s="47"/>
      <c r="H1174" s="46">
        <f t="shared" si="17"/>
        <v>728.34</v>
      </c>
      <c r="I1174" s="26">
        <f>$C$10*calc!T1161*front!K1174</f>
        <v>7.385461162842892E-6</v>
      </c>
      <c r="K1174" s="48">
        <v>9.3750740326142685E-11</v>
      </c>
    </row>
    <row r="1175" spans="1:11" x14ac:dyDescent="0.2">
      <c r="A1175" s="49">
        <v>728.78</v>
      </c>
      <c r="B1175" s="16">
        <v>3346.6</v>
      </c>
      <c r="C1175" s="16">
        <v>3346.6</v>
      </c>
      <c r="D1175" s="16">
        <v>21408.400000000001</v>
      </c>
      <c r="E1175" s="16">
        <v>21408.400000000001</v>
      </c>
      <c r="F1175" s="16">
        <v>3346.6</v>
      </c>
      <c r="G1175" s="47"/>
      <c r="H1175" s="46">
        <f t="shared" si="17"/>
        <v>728.78</v>
      </c>
      <c r="I1175" s="26">
        <f>$C$10*calc!T1162*front!K1175</f>
        <v>7.6578617663824443E-6</v>
      </c>
      <c r="K1175" s="48">
        <v>9.3363135926344829E-11</v>
      </c>
    </row>
    <row r="1176" spans="1:11" x14ac:dyDescent="0.2">
      <c r="A1176" s="49">
        <v>729.23</v>
      </c>
      <c r="B1176" s="16">
        <v>3322.8</v>
      </c>
      <c r="C1176" s="16">
        <v>3322.8</v>
      </c>
      <c r="D1176" s="16">
        <v>22071</v>
      </c>
      <c r="E1176" s="16">
        <v>22071</v>
      </c>
      <c r="F1176" s="16">
        <v>3322.8</v>
      </c>
      <c r="G1176" s="47"/>
      <c r="H1176" s="46">
        <f t="shared" ref="H1176:H1239" si="18">A1176</f>
        <v>729.23</v>
      </c>
      <c r="I1176" s="26">
        <f>$C$10*calc!T1163*front!K1176</f>
        <v>7.9264228812469587E-6</v>
      </c>
      <c r="K1176" s="48">
        <v>9.2996791554661867E-11</v>
      </c>
    </row>
    <row r="1177" spans="1:11" x14ac:dyDescent="0.2">
      <c r="A1177" s="49">
        <v>729.67</v>
      </c>
      <c r="B1177" s="16">
        <v>3353.8</v>
      </c>
      <c r="C1177" s="16">
        <v>3353.8</v>
      </c>
      <c r="D1177" s="16">
        <v>22688.400000000001</v>
      </c>
      <c r="E1177" s="16">
        <v>22688.400000000001</v>
      </c>
      <c r="F1177" s="16">
        <v>3353.8</v>
      </c>
      <c r="G1177" s="47"/>
      <c r="H1177" s="46">
        <f t="shared" si="18"/>
        <v>729.67</v>
      </c>
      <c r="I1177" s="26">
        <f>$C$10*calc!T1164*front!K1177</f>
        <v>8.1615057966464691E-6</v>
      </c>
      <c r="K1177" s="48">
        <v>9.2762853118732223E-11</v>
      </c>
    </row>
    <row r="1178" spans="1:11" x14ac:dyDescent="0.2">
      <c r="A1178" s="49">
        <v>730.11</v>
      </c>
      <c r="B1178" s="16">
        <v>3321</v>
      </c>
      <c r="C1178" s="16">
        <v>3321</v>
      </c>
      <c r="D1178" s="16">
        <v>23393.200000000001</v>
      </c>
      <c r="E1178" s="16">
        <v>23393.200000000001</v>
      </c>
      <c r="F1178" s="16">
        <v>3321</v>
      </c>
      <c r="G1178" s="47"/>
      <c r="H1178" s="46">
        <f t="shared" si="18"/>
        <v>730.11</v>
      </c>
      <c r="I1178" s="26">
        <f>$C$10*calc!T1165*front!K1178</f>
        <v>8.4749864112413444E-6</v>
      </c>
      <c r="K1178" s="48">
        <v>9.267325996631189E-11</v>
      </c>
    </row>
    <row r="1179" spans="1:11" x14ac:dyDescent="0.2">
      <c r="A1179" s="49">
        <v>730.55</v>
      </c>
      <c r="B1179" s="16">
        <v>3340.8</v>
      </c>
      <c r="C1179" s="16">
        <v>3340.8</v>
      </c>
      <c r="D1179" s="16">
        <v>24051.599999999999</v>
      </c>
      <c r="E1179" s="16">
        <v>24051.599999999999</v>
      </c>
      <c r="F1179" s="16">
        <v>3340.8</v>
      </c>
      <c r="G1179" s="47"/>
      <c r="H1179" s="46">
        <f t="shared" si="18"/>
        <v>730.55</v>
      </c>
      <c r="I1179" s="26">
        <f>$C$10*calc!T1166*front!K1179</f>
        <v>8.7454506015605065E-6</v>
      </c>
      <c r="K1179" s="48">
        <v>9.2584229433949273E-11</v>
      </c>
    </row>
    <row r="1180" spans="1:11" x14ac:dyDescent="0.2">
      <c r="A1180" s="49">
        <v>730.99</v>
      </c>
      <c r="B1180" s="16">
        <v>3336</v>
      </c>
      <c r="C1180" s="16">
        <v>3336</v>
      </c>
      <c r="D1180" s="16">
        <v>24740.2</v>
      </c>
      <c r="E1180" s="16">
        <v>24740.2</v>
      </c>
      <c r="F1180" s="16">
        <v>3336</v>
      </c>
      <c r="G1180" s="47"/>
      <c r="H1180" s="46">
        <f t="shared" si="18"/>
        <v>730.99</v>
      </c>
      <c r="I1180" s="26">
        <f>$C$10*calc!T1167*front!K1180</f>
        <v>9.0582886496363385E-6</v>
      </c>
      <c r="K1180" s="48">
        <v>9.2682133634241814E-11</v>
      </c>
    </row>
    <row r="1181" spans="1:11" x14ac:dyDescent="0.2">
      <c r="A1181" s="49">
        <v>731.43</v>
      </c>
      <c r="B1181" s="16">
        <v>3347.2</v>
      </c>
      <c r="C1181" s="16">
        <v>3347.2</v>
      </c>
      <c r="D1181" s="16">
        <v>25350.799999999999</v>
      </c>
      <c r="E1181" s="16">
        <v>25350.799999999999</v>
      </c>
      <c r="F1181" s="16">
        <v>3347.2</v>
      </c>
      <c r="G1181" s="47"/>
      <c r="H1181" s="46">
        <f t="shared" si="18"/>
        <v>731.43</v>
      </c>
      <c r="I1181" s="26">
        <f>$C$10*calc!T1168*front!K1181</f>
        <v>9.3568976269652277E-6</v>
      </c>
      <c r="K1181" s="48">
        <v>9.3036470217120487E-11</v>
      </c>
    </row>
    <row r="1182" spans="1:11" x14ac:dyDescent="0.2">
      <c r="A1182" s="49">
        <v>731.87</v>
      </c>
      <c r="B1182" s="16">
        <v>3394.8</v>
      </c>
      <c r="C1182" s="16">
        <v>3394.8</v>
      </c>
      <c r="D1182" s="16">
        <v>26119.200000000001</v>
      </c>
      <c r="E1182" s="16">
        <v>26119.200000000001</v>
      </c>
      <c r="F1182" s="16">
        <v>3394.8</v>
      </c>
      <c r="G1182" s="47"/>
      <c r="H1182" s="46">
        <f t="shared" si="18"/>
        <v>731.87</v>
      </c>
      <c r="I1182" s="26">
        <f>$C$10*calc!T1169*front!K1182</f>
        <v>9.7171045944552659E-6</v>
      </c>
      <c r="K1182" s="48">
        <v>9.3440024959184011E-11</v>
      </c>
    </row>
    <row r="1183" spans="1:11" x14ac:dyDescent="0.2">
      <c r="A1183" s="49">
        <v>732.31</v>
      </c>
      <c r="B1183" s="16">
        <v>3326.8</v>
      </c>
      <c r="C1183" s="16">
        <v>3326.8</v>
      </c>
      <c r="D1183" s="16">
        <v>26689.8</v>
      </c>
      <c r="E1183" s="16">
        <v>26689.8</v>
      </c>
      <c r="F1183" s="16">
        <v>3326.8</v>
      </c>
      <c r="G1183" s="47"/>
      <c r="H1183" s="46">
        <f t="shared" si="18"/>
        <v>732.31</v>
      </c>
      <c r="I1183" s="26">
        <f>$C$10*calc!T1170*front!K1183</f>
        <v>1.0040800766240013E-5</v>
      </c>
      <c r="K1183" s="48">
        <v>9.3813108661942995E-11</v>
      </c>
    </row>
    <row r="1184" spans="1:11" x14ac:dyDescent="0.2">
      <c r="A1184" s="49">
        <v>732.76</v>
      </c>
      <c r="B1184" s="16">
        <v>3374.4</v>
      </c>
      <c r="C1184" s="16">
        <v>3374.4</v>
      </c>
      <c r="D1184" s="16">
        <v>27588.6</v>
      </c>
      <c r="E1184" s="16">
        <v>27588.6</v>
      </c>
      <c r="F1184" s="16">
        <v>3374.4</v>
      </c>
      <c r="G1184" s="47"/>
      <c r="H1184" s="46">
        <f t="shared" si="18"/>
        <v>732.76</v>
      </c>
      <c r="I1184" s="26">
        <f>$C$10*calc!T1171*front!K1184</f>
        <v>1.0418371495063808E-5</v>
      </c>
      <c r="K1184" s="48">
        <v>9.3784189569953944E-11</v>
      </c>
    </row>
    <row r="1185" spans="1:11" x14ac:dyDescent="0.2">
      <c r="A1185" s="49">
        <v>733.2</v>
      </c>
      <c r="B1185" s="16">
        <v>3369.6</v>
      </c>
      <c r="C1185" s="16">
        <v>3369.6</v>
      </c>
      <c r="D1185" s="16">
        <v>28494</v>
      </c>
      <c r="E1185" s="16">
        <v>28494</v>
      </c>
      <c r="F1185" s="16">
        <v>3369.6</v>
      </c>
      <c r="G1185" s="47"/>
      <c r="H1185" s="46">
        <f t="shared" si="18"/>
        <v>733.2</v>
      </c>
      <c r="I1185" s="26">
        <f>$C$10*calc!T1172*front!K1185</f>
        <v>1.0805277974160158E-5</v>
      </c>
      <c r="K1185" s="48">
        <v>9.3599662626706933E-11</v>
      </c>
    </row>
    <row r="1186" spans="1:11" x14ac:dyDescent="0.2">
      <c r="A1186" s="49">
        <v>733.64</v>
      </c>
      <c r="B1186" s="16">
        <v>3333.2</v>
      </c>
      <c r="C1186" s="16">
        <v>3333.2</v>
      </c>
      <c r="D1186" s="16">
        <v>29411.8</v>
      </c>
      <c r="E1186" s="16">
        <v>29411.8</v>
      </c>
      <c r="F1186" s="16">
        <v>3333.2</v>
      </c>
      <c r="G1186" s="47"/>
      <c r="H1186" s="46">
        <f t="shared" si="18"/>
        <v>733.64</v>
      </c>
      <c r="I1186" s="26">
        <f>$C$10*calc!T1173*front!K1186</f>
        <v>1.1205806420367558E-5</v>
      </c>
      <c r="K1186" s="48">
        <v>9.3368107645946823E-11</v>
      </c>
    </row>
    <row r="1187" spans="1:11" x14ac:dyDescent="0.2">
      <c r="A1187" s="49">
        <v>734.08</v>
      </c>
      <c r="B1187" s="16">
        <v>3383.6</v>
      </c>
      <c r="C1187" s="16">
        <v>3383.6</v>
      </c>
      <c r="D1187" s="16">
        <v>30362.6</v>
      </c>
      <c r="E1187" s="16">
        <v>30362.6</v>
      </c>
      <c r="F1187" s="16">
        <v>3383.6</v>
      </c>
      <c r="G1187" s="47"/>
      <c r="H1187" s="46">
        <f t="shared" si="18"/>
        <v>734.08</v>
      </c>
      <c r="I1187" s="26">
        <f>$C$10*calc!T1174*front!K1187</f>
        <v>1.156834635215376E-5</v>
      </c>
      <c r="K1187" s="48">
        <v>9.3032767907548488E-11</v>
      </c>
    </row>
    <row r="1188" spans="1:11" x14ac:dyDescent="0.2">
      <c r="A1188" s="49">
        <v>734.52</v>
      </c>
      <c r="B1188" s="16">
        <v>3331.6</v>
      </c>
      <c r="C1188" s="16">
        <v>3331.6</v>
      </c>
      <c r="D1188" s="16">
        <v>31287.8</v>
      </c>
      <c r="E1188" s="16">
        <v>31287.8</v>
      </c>
      <c r="F1188" s="16">
        <v>3331.6</v>
      </c>
      <c r="G1188" s="47"/>
      <c r="H1188" s="46">
        <f t="shared" si="18"/>
        <v>734.52</v>
      </c>
      <c r="I1188" s="26">
        <f>$C$10*calc!T1175*front!K1188</f>
        <v>1.1975989651516659E-5</v>
      </c>
      <c r="K1188" s="48">
        <v>9.2794932839451178E-11</v>
      </c>
    </row>
    <row r="1189" spans="1:11" x14ac:dyDescent="0.2">
      <c r="A1189" s="49">
        <v>734.96</v>
      </c>
      <c r="B1189" s="16">
        <v>3371.2</v>
      </c>
      <c r="C1189" s="16">
        <v>3371.2</v>
      </c>
      <c r="D1189" s="16">
        <v>32282.6</v>
      </c>
      <c r="E1189" s="16">
        <v>32282.6</v>
      </c>
      <c r="F1189" s="16">
        <v>3371.2</v>
      </c>
      <c r="G1189" s="47"/>
      <c r="H1189" s="46">
        <f t="shared" si="18"/>
        <v>734.96</v>
      </c>
      <c r="I1189" s="26">
        <f>$C$10*calc!T1176*front!K1189</f>
        <v>1.233929091250494E-5</v>
      </c>
      <c r="K1189" s="48">
        <v>9.2307135481936605E-11</v>
      </c>
    </row>
    <row r="1190" spans="1:11" x14ac:dyDescent="0.2">
      <c r="A1190" s="49">
        <v>735.4</v>
      </c>
      <c r="B1190" s="16">
        <v>3329.2</v>
      </c>
      <c r="C1190" s="16">
        <v>3329.2</v>
      </c>
      <c r="D1190" s="16">
        <v>33322.6</v>
      </c>
      <c r="E1190" s="16">
        <v>33322.6</v>
      </c>
      <c r="F1190" s="16">
        <v>3329.2</v>
      </c>
      <c r="G1190" s="47"/>
      <c r="H1190" s="46">
        <f t="shared" si="18"/>
        <v>735.4</v>
      </c>
      <c r="I1190" s="26">
        <f>$C$10*calc!T1177*front!K1190</f>
        <v>1.2791331445571166E-5</v>
      </c>
      <c r="K1190" s="48">
        <v>9.2075460200445272E-11</v>
      </c>
    </row>
    <row r="1191" spans="1:11" x14ac:dyDescent="0.2">
      <c r="A1191" s="49">
        <v>735.84</v>
      </c>
      <c r="B1191" s="16">
        <v>3347.6</v>
      </c>
      <c r="C1191" s="16">
        <v>3347.6</v>
      </c>
      <c r="D1191" s="16">
        <v>34209.199999999997</v>
      </c>
      <c r="E1191" s="16">
        <v>34209.199999999997</v>
      </c>
      <c r="F1191" s="16">
        <v>3347.6</v>
      </c>
      <c r="G1191" s="47"/>
      <c r="H1191" s="46">
        <f t="shared" si="18"/>
        <v>735.84</v>
      </c>
      <c r="I1191" s="26">
        <f>$C$10*calc!T1178*front!K1191</f>
        <v>1.3185041858894289E-5</v>
      </c>
      <c r="K1191" s="48">
        <v>9.2111759459405469E-11</v>
      </c>
    </row>
    <row r="1192" spans="1:11" x14ac:dyDescent="0.2">
      <c r="A1192" s="49">
        <v>736.28</v>
      </c>
      <c r="B1192" s="16">
        <v>3365</v>
      </c>
      <c r="C1192" s="16">
        <v>3365</v>
      </c>
      <c r="D1192" s="16">
        <v>35273.199999999997</v>
      </c>
      <c r="E1192" s="16">
        <v>35273.199999999997</v>
      </c>
      <c r="F1192" s="16">
        <v>3365</v>
      </c>
      <c r="G1192" s="47"/>
      <c r="H1192" s="46">
        <f t="shared" si="18"/>
        <v>736.28</v>
      </c>
      <c r="I1192" s="26">
        <f>$C$10*calc!T1179*front!K1192</f>
        <v>1.3668164740803617E-5</v>
      </c>
      <c r="K1192" s="48">
        <v>9.2201562381546091E-11</v>
      </c>
    </row>
    <row r="1193" spans="1:11" x14ac:dyDescent="0.2">
      <c r="A1193" s="49">
        <v>736.72</v>
      </c>
      <c r="B1193" s="16">
        <v>3355.8</v>
      </c>
      <c r="C1193" s="16">
        <v>3355.8</v>
      </c>
      <c r="D1193" s="16">
        <v>36063.199999999997</v>
      </c>
      <c r="E1193" s="16">
        <v>36063.199999999997</v>
      </c>
      <c r="F1193" s="16">
        <v>3355.8</v>
      </c>
      <c r="G1193" s="47"/>
      <c r="H1193" s="46">
        <f t="shared" si="18"/>
        <v>736.72</v>
      </c>
      <c r="I1193" s="26">
        <f>$C$10*calc!T1180*front!K1193</f>
        <v>1.4086526285075422E-5</v>
      </c>
      <c r="K1193" s="48">
        <v>9.2585705549378566E-11</v>
      </c>
    </row>
    <row r="1194" spans="1:11" x14ac:dyDescent="0.2">
      <c r="A1194" s="49">
        <v>737.16</v>
      </c>
      <c r="B1194" s="16">
        <v>3354</v>
      </c>
      <c r="C1194" s="16">
        <v>3354</v>
      </c>
      <c r="D1194" s="16">
        <v>37122.199999999997</v>
      </c>
      <c r="E1194" s="16">
        <v>37122.199999999997</v>
      </c>
      <c r="F1194" s="16">
        <v>3354</v>
      </c>
      <c r="G1194" s="47"/>
      <c r="H1194" s="46">
        <f t="shared" si="18"/>
        <v>737.16</v>
      </c>
      <c r="I1194" s="26">
        <f>$C$10*calc!T1181*front!K1194</f>
        <v>1.45936866106279E-5</v>
      </c>
      <c r="K1194" s="48">
        <v>9.2751691409862736E-11</v>
      </c>
    </row>
    <row r="1195" spans="1:11" x14ac:dyDescent="0.2">
      <c r="A1195" s="49">
        <v>737.61</v>
      </c>
      <c r="B1195" s="16">
        <v>3331.2</v>
      </c>
      <c r="C1195" s="16">
        <v>3331.2</v>
      </c>
      <c r="D1195" s="16">
        <v>38221.199999999997</v>
      </c>
      <c r="E1195" s="16">
        <v>38221.199999999997</v>
      </c>
      <c r="F1195" s="16">
        <v>3331.2</v>
      </c>
      <c r="G1195" s="47"/>
      <c r="H1195" s="46">
        <f t="shared" si="18"/>
        <v>737.61</v>
      </c>
      <c r="I1195" s="26">
        <f>$C$10*calc!T1182*front!K1195</f>
        <v>1.5134170677091781E-5</v>
      </c>
      <c r="K1195" s="48">
        <v>9.2931747892682075E-11</v>
      </c>
    </row>
    <row r="1196" spans="1:11" x14ac:dyDescent="0.2">
      <c r="A1196" s="49">
        <v>738.05</v>
      </c>
      <c r="B1196" s="16">
        <v>3365.4</v>
      </c>
      <c r="C1196" s="16">
        <v>3365.4</v>
      </c>
      <c r="D1196" s="16">
        <v>39578.6</v>
      </c>
      <c r="E1196" s="16">
        <v>39578.6</v>
      </c>
      <c r="F1196" s="16">
        <v>3365.4</v>
      </c>
      <c r="G1196" s="47"/>
      <c r="H1196" s="46">
        <f t="shared" si="18"/>
        <v>738.05</v>
      </c>
      <c r="I1196" s="26">
        <f>$C$10*calc!T1183*front!K1196</f>
        <v>1.5717797185968281E-5</v>
      </c>
      <c r="K1196" s="48">
        <v>9.2798238244961638E-11</v>
      </c>
    </row>
    <row r="1197" spans="1:11" x14ac:dyDescent="0.2">
      <c r="A1197" s="49">
        <v>738.49</v>
      </c>
      <c r="B1197" s="16">
        <v>3350.2</v>
      </c>
      <c r="C1197" s="16">
        <v>3350.2</v>
      </c>
      <c r="D1197" s="16">
        <v>40722</v>
      </c>
      <c r="E1197" s="16">
        <v>40722</v>
      </c>
      <c r="F1197" s="16">
        <v>3350.2</v>
      </c>
      <c r="G1197" s="47"/>
      <c r="H1197" s="46">
        <f t="shared" si="18"/>
        <v>738.49</v>
      </c>
      <c r="I1197" s="26">
        <f>$C$10*calc!T1184*front!K1197</f>
        <v>1.6199371720262673E-5</v>
      </c>
      <c r="K1197" s="48">
        <v>9.2510843854738174E-11</v>
      </c>
    </row>
    <row r="1198" spans="1:11" x14ac:dyDescent="0.2">
      <c r="A1198" s="49">
        <v>738.93</v>
      </c>
      <c r="B1198" s="16">
        <v>3333.2</v>
      </c>
      <c r="C1198" s="16">
        <v>3333.2</v>
      </c>
      <c r="D1198" s="16">
        <v>42150.2</v>
      </c>
      <c r="E1198" s="16">
        <v>42150.2</v>
      </c>
      <c r="F1198" s="16">
        <v>3333.2</v>
      </c>
      <c r="G1198" s="47"/>
      <c r="H1198" s="46">
        <f t="shared" si="18"/>
        <v>738.93</v>
      </c>
      <c r="I1198" s="26">
        <f>$C$10*calc!T1185*front!K1198</f>
        <v>1.6764037837051408E-5</v>
      </c>
      <c r="K1198" s="48">
        <v>9.1965997878121409E-11</v>
      </c>
    </row>
    <row r="1199" spans="1:11" x14ac:dyDescent="0.2">
      <c r="A1199" s="49">
        <v>739.37</v>
      </c>
      <c r="B1199" s="16">
        <v>3366.4</v>
      </c>
      <c r="C1199" s="16">
        <v>3366.4</v>
      </c>
      <c r="D1199" s="16">
        <v>43485.599999999999</v>
      </c>
      <c r="E1199" s="16">
        <v>43485.599999999999</v>
      </c>
      <c r="F1199" s="16">
        <v>3366.4</v>
      </c>
      <c r="G1199" s="47"/>
      <c r="H1199" s="46">
        <f t="shared" si="18"/>
        <v>739.37</v>
      </c>
      <c r="I1199" s="26">
        <f>$C$10*calc!T1186*front!K1199</f>
        <v>1.7292897886201523E-5</v>
      </c>
      <c r="K1199" s="48">
        <v>9.1604536311878207E-11</v>
      </c>
    </row>
    <row r="1200" spans="1:11" x14ac:dyDescent="0.2">
      <c r="A1200" s="49">
        <v>739.81</v>
      </c>
      <c r="B1200" s="16">
        <v>3363.6</v>
      </c>
      <c r="C1200" s="16">
        <v>3363.6</v>
      </c>
      <c r="D1200" s="16">
        <v>44768.4</v>
      </c>
      <c r="E1200" s="16">
        <v>44768.4</v>
      </c>
      <c r="F1200" s="16">
        <v>3363.6</v>
      </c>
      <c r="G1200" s="47"/>
      <c r="H1200" s="46">
        <f t="shared" si="18"/>
        <v>739.81</v>
      </c>
      <c r="I1200" s="26">
        <f>$C$10*calc!T1187*front!K1200</f>
        <v>1.7855285362449282E-5</v>
      </c>
      <c r="K1200" s="48">
        <v>9.1466491202608965E-11</v>
      </c>
    </row>
    <row r="1201" spans="1:11" x14ac:dyDescent="0.2">
      <c r="A1201" s="49">
        <v>740.25</v>
      </c>
      <c r="B1201" s="16">
        <v>3345.4</v>
      </c>
      <c r="C1201" s="16">
        <v>3345.4</v>
      </c>
      <c r="D1201" s="16">
        <v>45996.800000000003</v>
      </c>
      <c r="E1201" s="16">
        <v>45996.800000000003</v>
      </c>
      <c r="F1201" s="16">
        <v>3345.4</v>
      </c>
      <c r="G1201" s="47"/>
      <c r="H1201" s="46">
        <f t="shared" si="18"/>
        <v>740.25</v>
      </c>
      <c r="I1201" s="26">
        <f>$C$10*calc!T1188*front!K1201</f>
        <v>1.837665810742895E-5</v>
      </c>
      <c r="K1201" s="48">
        <v>9.1212293843344407E-11</v>
      </c>
    </row>
    <row r="1202" spans="1:11" x14ac:dyDescent="0.2">
      <c r="A1202" s="49">
        <v>740.69</v>
      </c>
      <c r="B1202" s="16">
        <v>3416</v>
      </c>
      <c r="C1202" s="16">
        <v>3416</v>
      </c>
      <c r="D1202" s="16">
        <v>47180.800000000003</v>
      </c>
      <c r="E1202" s="16">
        <v>47180.800000000003</v>
      </c>
      <c r="F1202" s="16">
        <v>3416</v>
      </c>
      <c r="G1202" s="47"/>
      <c r="H1202" s="46">
        <f t="shared" si="18"/>
        <v>740.69</v>
      </c>
      <c r="I1202" s="26">
        <f>$C$10*calc!T1189*front!K1202</f>
        <v>1.8878664010068339E-5</v>
      </c>
      <c r="K1202" s="48">
        <v>9.116628196523924E-11</v>
      </c>
    </row>
    <row r="1203" spans="1:11" x14ac:dyDescent="0.2">
      <c r="A1203" s="49">
        <v>741.13</v>
      </c>
      <c r="B1203" s="16">
        <v>3335.8</v>
      </c>
      <c r="C1203" s="16">
        <v>3335.8</v>
      </c>
      <c r="D1203" s="16">
        <v>48258</v>
      </c>
      <c r="E1203" s="16">
        <v>48258</v>
      </c>
      <c r="F1203" s="16">
        <v>3335.8</v>
      </c>
      <c r="G1203" s="47"/>
      <c r="H1203" s="46">
        <f t="shared" si="18"/>
        <v>741.13</v>
      </c>
      <c r="I1203" s="26">
        <f>$C$10*calc!T1190*front!K1203</f>
        <v>1.9447772688435397E-5</v>
      </c>
      <c r="K1203" s="48">
        <v>9.1336081511023223E-11</v>
      </c>
    </row>
    <row r="1204" spans="1:11" x14ac:dyDescent="0.2">
      <c r="A1204" s="49">
        <v>741.57</v>
      </c>
      <c r="B1204" s="16">
        <v>3357.6</v>
      </c>
      <c r="C1204" s="16">
        <v>3357.6</v>
      </c>
      <c r="D1204" s="16">
        <v>49411.8</v>
      </c>
      <c r="E1204" s="16">
        <v>49411.8</v>
      </c>
      <c r="F1204" s="16">
        <v>3357.6</v>
      </c>
      <c r="G1204" s="47"/>
      <c r="H1204" s="46">
        <f t="shared" si="18"/>
        <v>741.57</v>
      </c>
      <c r="I1204" s="26">
        <f>$C$10*calc!T1191*front!K1204</f>
        <v>2.0036874613616546E-5</v>
      </c>
      <c r="K1204" s="48">
        <v>9.1635978870934652E-11</v>
      </c>
    </row>
    <row r="1205" spans="1:11" x14ac:dyDescent="0.2">
      <c r="A1205" s="49">
        <v>742.01</v>
      </c>
      <c r="B1205" s="16">
        <v>3370.2</v>
      </c>
      <c r="C1205" s="16">
        <v>3370.2</v>
      </c>
      <c r="D1205" s="16">
        <v>50526.400000000001</v>
      </c>
      <c r="E1205" s="16">
        <v>50526.400000000001</v>
      </c>
      <c r="F1205" s="16">
        <v>3370.2</v>
      </c>
      <c r="G1205" s="47"/>
      <c r="H1205" s="46">
        <f t="shared" si="18"/>
        <v>742.01</v>
      </c>
      <c r="I1205" s="26">
        <f>$C$10*calc!T1192*front!K1205</f>
        <v>2.0610275681482543E-5</v>
      </c>
      <c r="K1205" s="48">
        <v>9.1907992582605407E-11</v>
      </c>
    </row>
    <row r="1206" spans="1:11" x14ac:dyDescent="0.2">
      <c r="A1206" s="49">
        <v>742.45</v>
      </c>
      <c r="B1206" s="16">
        <v>3364</v>
      </c>
      <c r="C1206" s="16">
        <v>3364</v>
      </c>
      <c r="D1206" s="16">
        <v>51537</v>
      </c>
      <c r="E1206" s="16">
        <v>51537</v>
      </c>
      <c r="F1206" s="16">
        <v>3364</v>
      </c>
      <c r="G1206" s="47"/>
      <c r="H1206" s="46">
        <f t="shared" si="18"/>
        <v>742.45</v>
      </c>
      <c r="I1206" s="26">
        <f>$C$10*calc!T1193*front!K1206</f>
        <v>2.111258243889437E-5</v>
      </c>
      <c r="K1206" s="48">
        <v>9.2027134645809532E-11</v>
      </c>
    </row>
    <row r="1207" spans="1:11" x14ac:dyDescent="0.2">
      <c r="A1207" s="49">
        <v>742.89</v>
      </c>
      <c r="B1207" s="16">
        <v>3345</v>
      </c>
      <c r="C1207" s="16">
        <v>3345</v>
      </c>
      <c r="D1207" s="16">
        <v>52794.400000000001</v>
      </c>
      <c r="E1207" s="16">
        <v>52794.400000000001</v>
      </c>
      <c r="F1207" s="16">
        <v>3345</v>
      </c>
      <c r="G1207" s="47"/>
      <c r="H1207" s="46">
        <f t="shared" si="18"/>
        <v>742.89</v>
      </c>
      <c r="I1207" s="26">
        <f>$C$10*calc!T1194*front!K1207</f>
        <v>2.172300986002136E-5</v>
      </c>
      <c r="K1207" s="48">
        <v>9.2080146065414594E-11</v>
      </c>
    </row>
    <row r="1208" spans="1:11" x14ac:dyDescent="0.2">
      <c r="A1208" s="49">
        <v>743.33</v>
      </c>
      <c r="B1208" s="16">
        <v>3341.6</v>
      </c>
      <c r="C1208" s="16">
        <v>3341.6</v>
      </c>
      <c r="D1208" s="16">
        <v>53996.6</v>
      </c>
      <c r="E1208" s="16">
        <v>53996.6</v>
      </c>
      <c r="F1208" s="16">
        <v>3341.6</v>
      </c>
      <c r="G1208" s="47"/>
      <c r="H1208" s="46">
        <f t="shared" si="18"/>
        <v>743.33</v>
      </c>
      <c r="I1208" s="26">
        <f>$C$10*calc!T1195*front!K1208</f>
        <v>2.2234746528274274E-5</v>
      </c>
      <c r="K1208" s="48">
        <v>9.1857119761641106E-11</v>
      </c>
    </row>
    <row r="1209" spans="1:11" x14ac:dyDescent="0.2">
      <c r="A1209" s="49">
        <v>743.77</v>
      </c>
      <c r="B1209" s="16">
        <v>3352.8</v>
      </c>
      <c r="C1209" s="16">
        <v>3352.8</v>
      </c>
      <c r="D1209" s="16">
        <v>55272</v>
      </c>
      <c r="E1209" s="16">
        <v>55272</v>
      </c>
      <c r="F1209" s="16">
        <v>3352.8</v>
      </c>
      <c r="G1209" s="47"/>
      <c r="H1209" s="46">
        <f t="shared" si="18"/>
        <v>743.77</v>
      </c>
      <c r="I1209" s="26">
        <f>$C$10*calc!T1196*front!K1209</f>
        <v>2.2741053994102102E-5</v>
      </c>
      <c r="K1209" s="48">
        <v>9.1511230566629449E-11</v>
      </c>
    </row>
    <row r="1210" spans="1:11" x14ac:dyDescent="0.2">
      <c r="A1210" s="49">
        <v>744.21</v>
      </c>
      <c r="B1210" s="16">
        <v>3319.6</v>
      </c>
      <c r="C1210" s="16">
        <v>3319.6</v>
      </c>
      <c r="D1210" s="16">
        <v>56288.2</v>
      </c>
      <c r="E1210" s="16">
        <v>56288.2</v>
      </c>
      <c r="F1210" s="16">
        <v>3319.6</v>
      </c>
      <c r="G1210" s="47"/>
      <c r="H1210" s="46">
        <f t="shared" si="18"/>
        <v>744.21</v>
      </c>
      <c r="I1210" s="26">
        <f>$C$10*calc!T1197*front!K1210</f>
        <v>2.3094252280782178E-5</v>
      </c>
      <c r="K1210" s="48">
        <v>9.0972180684382228E-11</v>
      </c>
    </row>
    <row r="1211" spans="1:11" x14ac:dyDescent="0.2">
      <c r="A1211" s="49">
        <v>744.65</v>
      </c>
      <c r="B1211" s="16">
        <v>3372.6</v>
      </c>
      <c r="C1211" s="16">
        <v>3372.6</v>
      </c>
      <c r="D1211" s="16">
        <v>57065.8</v>
      </c>
      <c r="E1211" s="16">
        <v>57065.8</v>
      </c>
      <c r="F1211" s="16">
        <v>3372.6</v>
      </c>
      <c r="G1211" s="47"/>
      <c r="H1211" s="46">
        <f t="shared" si="18"/>
        <v>744.65</v>
      </c>
      <c r="I1211" s="26">
        <f>$C$10*calc!T1198*front!K1211</f>
        <v>2.3417218994113577E-5</v>
      </c>
      <c r="K1211" s="48">
        <v>9.0919638670376035E-11</v>
      </c>
    </row>
    <row r="1212" spans="1:11" x14ac:dyDescent="0.2">
      <c r="A1212" s="49">
        <v>745.09</v>
      </c>
      <c r="B1212" s="16">
        <v>3361.8</v>
      </c>
      <c r="C1212" s="16">
        <v>3361.8</v>
      </c>
      <c r="D1212" s="16">
        <v>57719.8</v>
      </c>
      <c r="E1212" s="16">
        <v>57719.8</v>
      </c>
      <c r="F1212" s="16">
        <v>3361.8</v>
      </c>
      <c r="G1212" s="47"/>
      <c r="H1212" s="46">
        <f t="shared" si="18"/>
        <v>745.09</v>
      </c>
      <c r="I1212" s="26">
        <f>$C$10*calc!T1199*front!K1212</f>
        <v>2.3710575092360928E-5</v>
      </c>
      <c r="K1212" s="48">
        <v>9.0860851724442781E-11</v>
      </c>
    </row>
    <row r="1213" spans="1:11" x14ac:dyDescent="0.2">
      <c r="A1213" s="49">
        <v>745.53</v>
      </c>
      <c r="B1213" s="16">
        <v>3324.4</v>
      </c>
      <c r="C1213" s="16">
        <v>3324.4</v>
      </c>
      <c r="D1213" s="16">
        <v>58101.4</v>
      </c>
      <c r="E1213" s="16">
        <v>58101.4</v>
      </c>
      <c r="F1213" s="16">
        <v>3324.4</v>
      </c>
      <c r="G1213" s="47"/>
      <c r="H1213" s="46">
        <f t="shared" si="18"/>
        <v>745.53</v>
      </c>
      <c r="I1213" s="26">
        <f>$C$10*calc!T1200*front!K1213</f>
        <v>2.3950208581525444E-5</v>
      </c>
      <c r="K1213" s="48">
        <v>9.103236757849084E-11</v>
      </c>
    </row>
    <row r="1214" spans="1:11" x14ac:dyDescent="0.2">
      <c r="A1214" s="49">
        <v>745.98</v>
      </c>
      <c r="B1214" s="16">
        <v>3377.4</v>
      </c>
      <c r="C1214" s="16">
        <v>3377.4</v>
      </c>
      <c r="D1214" s="16">
        <v>58358.400000000001</v>
      </c>
      <c r="E1214" s="16">
        <v>58358.400000000001</v>
      </c>
      <c r="F1214" s="16">
        <v>3377.4</v>
      </c>
      <c r="G1214" s="47"/>
      <c r="H1214" s="46">
        <f t="shared" si="18"/>
        <v>745.98</v>
      </c>
      <c r="I1214" s="26">
        <f>$C$10*calc!T1201*front!K1214</f>
        <v>2.4090509867023396E-5</v>
      </c>
      <c r="K1214" s="48">
        <v>9.1204292615190974E-11</v>
      </c>
    </row>
    <row r="1215" spans="1:11" x14ac:dyDescent="0.2">
      <c r="A1215" s="49">
        <v>746.42</v>
      </c>
      <c r="B1215" s="16">
        <v>3358</v>
      </c>
      <c r="C1215" s="16">
        <v>3358</v>
      </c>
      <c r="D1215" s="16">
        <v>58618</v>
      </c>
      <c r="E1215" s="16">
        <v>58618</v>
      </c>
      <c r="F1215" s="16">
        <v>3358</v>
      </c>
      <c r="G1215" s="47"/>
      <c r="H1215" s="46">
        <f t="shared" si="18"/>
        <v>746.42</v>
      </c>
      <c r="I1215" s="26">
        <f>$C$10*calc!T1202*front!K1215</f>
        <v>2.4303504915408641E-5</v>
      </c>
      <c r="K1215" s="48">
        <v>9.1516431163055625E-11</v>
      </c>
    </row>
    <row r="1216" spans="1:11" x14ac:dyDescent="0.2">
      <c r="A1216" s="49">
        <v>746.86</v>
      </c>
      <c r="B1216" s="16">
        <v>3344.6</v>
      </c>
      <c r="C1216" s="16">
        <v>3344.6</v>
      </c>
      <c r="D1216" s="16">
        <v>58660.2</v>
      </c>
      <c r="E1216" s="16">
        <v>58660.2</v>
      </c>
      <c r="F1216" s="16">
        <v>3344.6</v>
      </c>
      <c r="G1216" s="47"/>
      <c r="H1216" s="46">
        <f t="shared" si="18"/>
        <v>746.86</v>
      </c>
      <c r="I1216" s="26">
        <f>$C$10*calc!T1203*front!K1216</f>
        <v>2.4438107064541256E-5</v>
      </c>
      <c r="K1216" s="48">
        <v>9.1924904362770712E-11</v>
      </c>
    </row>
    <row r="1217" spans="1:11" x14ac:dyDescent="0.2">
      <c r="A1217" s="49">
        <v>747.3</v>
      </c>
      <c r="B1217" s="16">
        <v>3353.6</v>
      </c>
      <c r="C1217" s="16">
        <v>3353.6</v>
      </c>
      <c r="D1217" s="16">
        <v>58667.6</v>
      </c>
      <c r="E1217" s="16">
        <v>58667.6</v>
      </c>
      <c r="F1217" s="16">
        <v>3353.6</v>
      </c>
      <c r="G1217" s="47"/>
      <c r="H1217" s="46">
        <f t="shared" si="18"/>
        <v>747.3</v>
      </c>
      <c r="I1217" s="26">
        <f>$C$10*calc!T1204*front!K1217</f>
        <v>2.4534385193239172E-5</v>
      </c>
      <c r="K1217" s="48">
        <v>9.2289900903608527E-11</v>
      </c>
    </row>
    <row r="1218" spans="1:11" x14ac:dyDescent="0.2">
      <c r="A1218" s="49">
        <v>747.74</v>
      </c>
      <c r="B1218" s="16">
        <v>3334.4</v>
      </c>
      <c r="C1218" s="16">
        <v>3334.4</v>
      </c>
      <c r="D1218" s="16">
        <v>58676.800000000003</v>
      </c>
      <c r="E1218" s="16">
        <v>58676.800000000003</v>
      </c>
      <c r="F1218" s="16">
        <v>3334.4</v>
      </c>
      <c r="G1218" s="47"/>
      <c r="H1218" s="46">
        <f t="shared" si="18"/>
        <v>747.74</v>
      </c>
      <c r="I1218" s="26">
        <f>$C$10*calc!T1205*front!K1218</f>
        <v>2.459791727763674E-5</v>
      </c>
      <c r="K1218" s="48">
        <v>9.2478272365920971E-11</v>
      </c>
    </row>
    <row r="1219" spans="1:11" x14ac:dyDescent="0.2">
      <c r="A1219" s="49">
        <v>748.18</v>
      </c>
      <c r="B1219" s="16">
        <v>3322.6</v>
      </c>
      <c r="C1219" s="16">
        <v>3322.6</v>
      </c>
      <c r="D1219" s="16">
        <v>58611.8</v>
      </c>
      <c r="E1219" s="16">
        <v>58611.8</v>
      </c>
      <c r="F1219" s="16">
        <v>3322.6</v>
      </c>
      <c r="G1219" s="47"/>
      <c r="H1219" s="46">
        <f t="shared" si="18"/>
        <v>748.18</v>
      </c>
      <c r="I1219" s="26">
        <f>$C$10*calc!T1206*front!K1219</f>
        <v>2.4573736766803921E-5</v>
      </c>
      <c r="K1219" s="48">
        <v>9.2481846742437283E-11</v>
      </c>
    </row>
    <row r="1220" spans="1:11" x14ac:dyDescent="0.2">
      <c r="A1220" s="49">
        <v>748.62</v>
      </c>
      <c r="B1220" s="16">
        <v>3344.2</v>
      </c>
      <c r="C1220" s="16">
        <v>3344.2</v>
      </c>
      <c r="D1220" s="16">
        <v>58630</v>
      </c>
      <c r="E1220" s="16">
        <v>58630</v>
      </c>
      <c r="F1220" s="16">
        <v>3344.2</v>
      </c>
      <c r="G1220" s="47"/>
      <c r="H1220" s="46">
        <f t="shared" si="18"/>
        <v>748.62</v>
      </c>
      <c r="I1220" s="26">
        <f>$C$10*calc!T1207*front!K1220</f>
        <v>2.4515953952639198E-5</v>
      </c>
      <c r="K1220" s="48">
        <v>9.2270206710928001E-11</v>
      </c>
    </row>
    <row r="1221" spans="1:11" x14ac:dyDescent="0.2">
      <c r="A1221" s="49">
        <v>749.06</v>
      </c>
      <c r="B1221" s="16">
        <v>3380.8</v>
      </c>
      <c r="C1221" s="16">
        <v>3380.8</v>
      </c>
      <c r="D1221" s="16">
        <v>58392.4</v>
      </c>
      <c r="E1221" s="16">
        <v>58392.4</v>
      </c>
      <c r="F1221" s="16">
        <v>3380.8</v>
      </c>
      <c r="G1221" s="47"/>
      <c r="H1221" s="46">
        <f t="shared" si="18"/>
        <v>749.06</v>
      </c>
      <c r="I1221" s="26">
        <f>$C$10*calc!T1208*front!K1221</f>
        <v>2.4387615585908957E-5</v>
      </c>
      <c r="K1221" s="48">
        <v>9.2273936822361671E-11</v>
      </c>
    </row>
    <row r="1222" spans="1:11" x14ac:dyDescent="0.2">
      <c r="A1222" s="49">
        <v>749.5</v>
      </c>
      <c r="B1222" s="16">
        <v>3360.6</v>
      </c>
      <c r="C1222" s="16">
        <v>3360.6</v>
      </c>
      <c r="D1222" s="16">
        <v>57977.4</v>
      </c>
      <c r="E1222" s="16">
        <v>57977.4</v>
      </c>
      <c r="F1222" s="16">
        <v>3360.6</v>
      </c>
      <c r="G1222" s="47"/>
      <c r="H1222" s="46">
        <f t="shared" si="18"/>
        <v>749.5</v>
      </c>
      <c r="I1222" s="26">
        <f>$C$10*calc!T1209*front!K1222</f>
        <v>2.4150701078057198E-5</v>
      </c>
      <c r="K1222" s="48">
        <v>9.2080384525642889E-11</v>
      </c>
    </row>
    <row r="1223" spans="1:11" x14ac:dyDescent="0.2">
      <c r="A1223" s="49">
        <v>749.94</v>
      </c>
      <c r="B1223" s="16">
        <v>3348.6</v>
      </c>
      <c r="C1223" s="16">
        <v>3348.6</v>
      </c>
      <c r="D1223" s="16">
        <v>57517.2</v>
      </c>
      <c r="E1223" s="16">
        <v>57517.2</v>
      </c>
      <c r="F1223" s="16">
        <v>3348.6</v>
      </c>
      <c r="G1223" s="47"/>
      <c r="H1223" s="46">
        <f t="shared" si="18"/>
        <v>749.94</v>
      </c>
      <c r="I1223" s="26">
        <f>$C$10*calc!T1210*front!K1223</f>
        <v>2.3888410182763632E-5</v>
      </c>
      <c r="K1223" s="48">
        <v>9.1882293246528007E-11</v>
      </c>
    </row>
    <row r="1224" spans="1:11" x14ac:dyDescent="0.2">
      <c r="A1224" s="49">
        <v>750.38</v>
      </c>
      <c r="B1224" s="16">
        <v>3372.6</v>
      </c>
      <c r="C1224" s="16">
        <v>3372.6</v>
      </c>
      <c r="D1224" s="16">
        <v>56785.2</v>
      </c>
      <c r="E1224" s="16">
        <v>56785.2</v>
      </c>
      <c r="F1224" s="16">
        <v>3372.6</v>
      </c>
      <c r="G1224" s="47"/>
      <c r="H1224" s="46">
        <f t="shared" si="18"/>
        <v>750.38</v>
      </c>
      <c r="I1224" s="26">
        <f>$C$10*calc!T1211*front!K1224</f>
        <v>2.3560582823987973E-5</v>
      </c>
      <c r="K1224" s="48">
        <v>9.1987129856209108E-11</v>
      </c>
    </row>
    <row r="1225" spans="1:11" x14ac:dyDescent="0.2">
      <c r="A1225" s="49">
        <v>750.82</v>
      </c>
      <c r="B1225" s="16">
        <v>3396.4</v>
      </c>
      <c r="C1225" s="16">
        <v>3396.4</v>
      </c>
      <c r="D1225" s="16">
        <v>55880.6</v>
      </c>
      <c r="E1225" s="16">
        <v>55880.6</v>
      </c>
      <c r="F1225" s="16">
        <v>3396.4</v>
      </c>
      <c r="G1225" s="47"/>
      <c r="H1225" s="46">
        <f t="shared" si="18"/>
        <v>750.82</v>
      </c>
      <c r="I1225" s="26">
        <f>$C$10*calc!T1212*front!K1225</f>
        <v>2.3170517186195607E-5</v>
      </c>
      <c r="K1225" s="48">
        <v>9.2169300171841111E-11</v>
      </c>
    </row>
    <row r="1226" spans="1:11" x14ac:dyDescent="0.2">
      <c r="A1226" s="49">
        <v>751.26</v>
      </c>
      <c r="B1226" s="16">
        <v>3313</v>
      </c>
      <c r="C1226" s="16">
        <v>3313</v>
      </c>
      <c r="D1226" s="16">
        <v>54922.6</v>
      </c>
      <c r="E1226" s="16">
        <v>54922.6</v>
      </c>
      <c r="F1226" s="16">
        <v>3313</v>
      </c>
      <c r="G1226" s="47"/>
      <c r="H1226" s="46">
        <f t="shared" si="18"/>
        <v>751.26</v>
      </c>
      <c r="I1226" s="26">
        <f>$C$10*calc!T1213*front!K1226</f>
        <v>2.2833454675701816E-5</v>
      </c>
      <c r="K1226" s="48">
        <v>9.246961140674781E-11</v>
      </c>
    </row>
    <row r="1227" spans="1:11" x14ac:dyDescent="0.2">
      <c r="A1227" s="49">
        <v>751.7</v>
      </c>
      <c r="B1227" s="16">
        <v>3329.8</v>
      </c>
      <c r="C1227" s="16">
        <v>3329.8</v>
      </c>
      <c r="D1227" s="16">
        <v>53588.2</v>
      </c>
      <c r="E1227" s="16">
        <v>53588.2</v>
      </c>
      <c r="F1227" s="16">
        <v>3329.8</v>
      </c>
      <c r="G1227" s="47"/>
      <c r="H1227" s="46">
        <f t="shared" si="18"/>
        <v>751.7</v>
      </c>
      <c r="I1227" s="26">
        <f>$C$10*calc!T1214*front!K1227</f>
        <v>2.2373679329558725E-5</v>
      </c>
      <c r="K1227" s="48">
        <v>9.3208307430239803E-11</v>
      </c>
    </row>
    <row r="1228" spans="1:11" x14ac:dyDescent="0.2">
      <c r="A1228" s="49">
        <v>752.14</v>
      </c>
      <c r="B1228" s="16">
        <v>3321.6</v>
      </c>
      <c r="C1228" s="16">
        <v>3321.6</v>
      </c>
      <c r="D1228" s="16">
        <v>52606.2</v>
      </c>
      <c r="E1228" s="16">
        <v>52606.2</v>
      </c>
      <c r="F1228" s="16">
        <v>3321.6</v>
      </c>
      <c r="G1228" s="47"/>
      <c r="H1228" s="46">
        <f t="shared" si="18"/>
        <v>752.14</v>
      </c>
      <c r="I1228" s="26">
        <f>$C$10*calc!T1215*front!K1228</f>
        <v>2.2026916163713249E-5</v>
      </c>
      <c r="K1228" s="48">
        <v>9.3700131663803034E-11</v>
      </c>
    </row>
    <row r="1229" spans="1:11" x14ac:dyDescent="0.2">
      <c r="A1229" s="49">
        <v>752.58</v>
      </c>
      <c r="B1229" s="16">
        <v>3358.2</v>
      </c>
      <c r="C1229" s="16">
        <v>3358.2</v>
      </c>
      <c r="D1229" s="16">
        <v>51673.8</v>
      </c>
      <c r="E1229" s="16">
        <v>51673.8</v>
      </c>
      <c r="F1229" s="16">
        <v>3358.2</v>
      </c>
      <c r="G1229" s="47"/>
      <c r="H1229" s="46">
        <f t="shared" si="18"/>
        <v>752.58</v>
      </c>
      <c r="I1229" s="26">
        <f>$C$10*calc!T1216*front!K1229</f>
        <v>2.1650554922097332E-5</v>
      </c>
      <c r="K1229" s="48">
        <v>9.4072624825861176E-11</v>
      </c>
    </row>
    <row r="1230" spans="1:11" x14ac:dyDescent="0.2">
      <c r="A1230" s="49">
        <v>753.02</v>
      </c>
      <c r="B1230" s="16">
        <v>3348</v>
      </c>
      <c r="C1230" s="16">
        <v>3348</v>
      </c>
      <c r="D1230" s="16">
        <v>50822</v>
      </c>
      <c r="E1230" s="16">
        <v>50822</v>
      </c>
      <c r="F1230" s="16">
        <v>3348</v>
      </c>
      <c r="G1230" s="47"/>
      <c r="H1230" s="46">
        <f t="shared" si="18"/>
        <v>753.02</v>
      </c>
      <c r="I1230" s="26">
        <f>$C$10*calc!T1217*front!K1230</f>
        <v>2.1213094820921963E-5</v>
      </c>
      <c r="K1230" s="48">
        <v>9.3917614072510268E-11</v>
      </c>
    </row>
    <row r="1231" spans="1:11" x14ac:dyDescent="0.2">
      <c r="A1231" s="49">
        <v>753.45</v>
      </c>
      <c r="B1231" s="16">
        <v>3341.8</v>
      </c>
      <c r="C1231" s="16">
        <v>3341.8</v>
      </c>
      <c r="D1231" s="16">
        <v>49961.2</v>
      </c>
      <c r="E1231" s="16">
        <v>49961.2</v>
      </c>
      <c r="F1231" s="16">
        <v>3341.8</v>
      </c>
      <c r="G1231" s="47"/>
      <c r="H1231" s="46">
        <f t="shared" si="18"/>
        <v>753.45</v>
      </c>
      <c r="I1231" s="26">
        <f>$C$10*calc!T1218*front!K1231</f>
        <v>2.0753966329374408E-5</v>
      </c>
      <c r="K1231" s="48">
        <v>9.3684466946969548E-11</v>
      </c>
    </row>
    <row r="1232" spans="1:11" x14ac:dyDescent="0.2">
      <c r="A1232" s="49">
        <v>753.89</v>
      </c>
      <c r="B1232" s="16">
        <v>3352.6</v>
      </c>
      <c r="C1232" s="16">
        <v>3352.6</v>
      </c>
      <c r="D1232" s="16">
        <v>49049.599999999999</v>
      </c>
      <c r="E1232" s="16">
        <v>49049.599999999999</v>
      </c>
      <c r="F1232" s="16">
        <v>3352.6</v>
      </c>
      <c r="G1232" s="47"/>
      <c r="H1232" s="46">
        <f t="shared" si="18"/>
        <v>753.89</v>
      </c>
      <c r="I1232" s="26">
        <f>$C$10*calc!T1219*front!K1232</f>
        <v>2.0263034950466501E-5</v>
      </c>
      <c r="K1232" s="48">
        <v>9.3440593588907168E-11</v>
      </c>
    </row>
    <row r="1233" spans="1:11" x14ac:dyDescent="0.2">
      <c r="A1233" s="49">
        <v>754.33</v>
      </c>
      <c r="B1233" s="16">
        <v>3427.2</v>
      </c>
      <c r="C1233" s="16">
        <v>3427.2</v>
      </c>
      <c r="D1233" s="16">
        <v>48000.2</v>
      </c>
      <c r="E1233" s="16">
        <v>48000.2</v>
      </c>
      <c r="F1233" s="16">
        <v>3427.2</v>
      </c>
      <c r="G1233" s="47"/>
      <c r="H1233" s="46">
        <f t="shared" si="18"/>
        <v>754.33</v>
      </c>
      <c r="I1233" s="26">
        <f>$C$10*calc!T1220*front!K1233</f>
        <v>1.9635083349649527E-5</v>
      </c>
      <c r="K1233" s="48">
        <v>9.298319705447698E-11</v>
      </c>
    </row>
    <row r="1234" spans="1:11" x14ac:dyDescent="0.2">
      <c r="A1234" s="49">
        <v>754.77</v>
      </c>
      <c r="B1234" s="16">
        <v>3338.6</v>
      </c>
      <c r="C1234" s="16">
        <v>3338.6</v>
      </c>
      <c r="D1234" s="16">
        <v>46944.800000000003</v>
      </c>
      <c r="E1234" s="16">
        <v>46944.800000000003</v>
      </c>
      <c r="F1234" s="16">
        <v>3338.6</v>
      </c>
      <c r="G1234" s="47"/>
      <c r="H1234" s="46">
        <f t="shared" si="18"/>
        <v>754.77</v>
      </c>
      <c r="I1234" s="26">
        <f>$C$10*calc!T1221*front!K1234</f>
        <v>1.9117093023586257E-5</v>
      </c>
      <c r="K1234" s="48">
        <v>9.2671556673664352E-11</v>
      </c>
    </row>
    <row r="1235" spans="1:11" x14ac:dyDescent="0.2">
      <c r="A1235" s="49">
        <v>755.21</v>
      </c>
      <c r="B1235" s="16">
        <v>3344.2</v>
      </c>
      <c r="C1235" s="16">
        <v>3344.2</v>
      </c>
      <c r="D1235" s="16">
        <v>45694.8</v>
      </c>
      <c r="E1235" s="16">
        <v>45694.8</v>
      </c>
      <c r="F1235" s="16">
        <v>3344.2</v>
      </c>
      <c r="G1235" s="47"/>
      <c r="H1235" s="46">
        <f t="shared" si="18"/>
        <v>755.21</v>
      </c>
      <c r="I1235" s="26">
        <f>$C$10*calc!T1222*front!K1235</f>
        <v>1.8532773914649252E-5</v>
      </c>
      <c r="K1235" s="48">
        <v>9.2678632688961196E-11</v>
      </c>
    </row>
    <row r="1236" spans="1:11" x14ac:dyDescent="0.2">
      <c r="A1236" s="49">
        <v>755.65</v>
      </c>
      <c r="B1236" s="16">
        <v>3330.2</v>
      </c>
      <c r="C1236" s="16">
        <v>3330.2</v>
      </c>
      <c r="D1236" s="16">
        <v>44637.599999999999</v>
      </c>
      <c r="E1236" s="16">
        <v>44637.599999999999</v>
      </c>
      <c r="F1236" s="16">
        <v>3330.2</v>
      </c>
      <c r="G1236" s="47"/>
      <c r="H1236" s="46">
        <f t="shared" si="18"/>
        <v>755.65</v>
      </c>
      <c r="I1236" s="26">
        <f>$C$10*calc!T1223*front!K1236</f>
        <v>1.801549354042178E-5</v>
      </c>
      <c r="K1236" s="48">
        <v>9.2513666049679507E-11</v>
      </c>
    </row>
    <row r="1237" spans="1:11" x14ac:dyDescent="0.2">
      <c r="A1237" s="49">
        <v>756.09</v>
      </c>
      <c r="B1237" s="16">
        <v>3334.4</v>
      </c>
      <c r="C1237" s="16">
        <v>3334.4</v>
      </c>
      <c r="D1237" s="16">
        <v>43285.8</v>
      </c>
      <c r="E1237" s="16">
        <v>43285.8</v>
      </c>
      <c r="F1237" s="16">
        <v>3334.4</v>
      </c>
      <c r="G1237" s="47"/>
      <c r="H1237" s="46">
        <f t="shared" si="18"/>
        <v>756.09</v>
      </c>
      <c r="I1237" s="26">
        <f>$C$10*calc!T1224*front!K1237</f>
        <v>1.7433596925143592E-5</v>
      </c>
      <c r="K1237" s="48">
        <v>9.2756334656330246E-11</v>
      </c>
    </row>
    <row r="1238" spans="1:11" x14ac:dyDescent="0.2">
      <c r="A1238" s="49">
        <v>756.53</v>
      </c>
      <c r="B1238" s="16">
        <v>3330</v>
      </c>
      <c r="C1238" s="16">
        <v>3330</v>
      </c>
      <c r="D1238" s="16">
        <v>41971</v>
      </c>
      <c r="E1238" s="16">
        <v>41971</v>
      </c>
      <c r="F1238" s="16">
        <v>3330</v>
      </c>
      <c r="G1238" s="47"/>
      <c r="H1238" s="46">
        <f t="shared" si="18"/>
        <v>756.53</v>
      </c>
      <c r="I1238" s="26">
        <f>$C$10*calc!T1225*front!K1238</f>
        <v>1.6879073594664822E-5</v>
      </c>
      <c r="K1238" s="48">
        <v>9.3038258939361101E-11</v>
      </c>
    </row>
    <row r="1239" spans="1:11" x14ac:dyDescent="0.2">
      <c r="A1239" s="49">
        <v>756.97</v>
      </c>
      <c r="B1239" s="16">
        <v>3350</v>
      </c>
      <c r="C1239" s="16">
        <v>3350</v>
      </c>
      <c r="D1239" s="16">
        <v>40838.6</v>
      </c>
      <c r="E1239" s="16">
        <v>40838.6</v>
      </c>
      <c r="F1239" s="16">
        <v>3350</v>
      </c>
      <c r="G1239" s="47"/>
      <c r="H1239" s="46">
        <f t="shared" si="18"/>
        <v>756.97</v>
      </c>
      <c r="I1239" s="26">
        <f>$C$10*calc!T1226*front!K1239</f>
        <v>1.6410655877976818E-5</v>
      </c>
      <c r="K1239" s="48">
        <v>9.3401949210786186E-11</v>
      </c>
    </row>
    <row r="1240" spans="1:11" x14ac:dyDescent="0.2">
      <c r="A1240" s="49">
        <v>757.41</v>
      </c>
      <c r="B1240" s="16">
        <v>3392.2</v>
      </c>
      <c r="C1240" s="16">
        <v>3392.2</v>
      </c>
      <c r="D1240" s="16">
        <v>39786</v>
      </c>
      <c r="E1240" s="16">
        <v>39786</v>
      </c>
      <c r="F1240" s="16">
        <v>3392.2</v>
      </c>
      <c r="G1240" s="47"/>
      <c r="H1240" s="46">
        <f t="shared" ref="H1240:H1303" si="19">A1240</f>
        <v>757.41</v>
      </c>
      <c r="I1240" s="26">
        <f>$C$10*calc!T1227*front!K1240</f>
        <v>1.5940283297138366E-5</v>
      </c>
      <c r="K1240" s="48">
        <v>9.3611316292294826E-11</v>
      </c>
    </row>
    <row r="1241" spans="1:11" x14ac:dyDescent="0.2">
      <c r="A1241" s="49">
        <v>757.85</v>
      </c>
      <c r="B1241" s="16">
        <v>3334</v>
      </c>
      <c r="C1241" s="16">
        <v>3334</v>
      </c>
      <c r="D1241" s="16">
        <v>38552.199999999997</v>
      </c>
      <c r="E1241" s="16">
        <v>38552.199999999997</v>
      </c>
      <c r="F1241" s="16">
        <v>3334</v>
      </c>
      <c r="G1241" s="47"/>
      <c r="H1241" s="46">
        <f t="shared" si="19"/>
        <v>757.85</v>
      </c>
      <c r="I1241" s="26">
        <f>$C$10*calc!T1228*front!K1241</f>
        <v>1.5415552333796081E-5</v>
      </c>
      <c r="K1241" s="48">
        <v>9.372148734126458E-11</v>
      </c>
    </row>
    <row r="1242" spans="1:11" x14ac:dyDescent="0.2">
      <c r="A1242" s="49">
        <v>758.29</v>
      </c>
      <c r="B1242" s="16">
        <v>3344.8</v>
      </c>
      <c r="C1242" s="16">
        <v>3344.8</v>
      </c>
      <c r="D1242" s="16">
        <v>37557.599999999999</v>
      </c>
      <c r="E1242" s="16">
        <v>37557.599999999999</v>
      </c>
      <c r="F1242" s="16">
        <v>3344.8</v>
      </c>
      <c r="G1242" s="47"/>
      <c r="H1242" s="46">
        <f t="shared" si="19"/>
        <v>758.29</v>
      </c>
      <c r="I1242" s="26">
        <f>$C$10*calc!T1229*front!K1242</f>
        <v>1.4935581049874048E-5</v>
      </c>
      <c r="K1242" s="48">
        <v>9.3617150866208162E-11</v>
      </c>
    </row>
    <row r="1243" spans="1:11" x14ac:dyDescent="0.2">
      <c r="A1243" s="49">
        <v>758.73</v>
      </c>
      <c r="B1243" s="16">
        <v>3325.2</v>
      </c>
      <c r="C1243" s="16">
        <v>3325.2</v>
      </c>
      <c r="D1243" s="16">
        <v>36629.4</v>
      </c>
      <c r="E1243" s="16">
        <v>36629.4</v>
      </c>
      <c r="F1243" s="16">
        <v>3325.2</v>
      </c>
      <c r="G1243" s="47"/>
      <c r="H1243" s="46">
        <f t="shared" si="19"/>
        <v>758.73</v>
      </c>
      <c r="I1243" s="26">
        <f>$C$10*calc!T1230*front!K1243</f>
        <v>1.4461037820283412E-5</v>
      </c>
      <c r="K1243" s="48">
        <v>9.3246769198561453E-11</v>
      </c>
    </row>
    <row r="1244" spans="1:11" x14ac:dyDescent="0.2">
      <c r="A1244" s="49">
        <v>759.17</v>
      </c>
      <c r="B1244" s="16">
        <v>3338.8</v>
      </c>
      <c r="C1244" s="16">
        <v>3338.8</v>
      </c>
      <c r="D1244" s="16">
        <v>35734.199999999997</v>
      </c>
      <c r="E1244" s="16">
        <v>35734.199999999997</v>
      </c>
      <c r="F1244" s="16">
        <v>3338.8</v>
      </c>
      <c r="G1244" s="47"/>
      <c r="H1244" s="46">
        <f t="shared" si="19"/>
        <v>759.17</v>
      </c>
      <c r="I1244" s="26">
        <f>$C$10*calc!T1231*front!K1244</f>
        <v>1.3965256372375124E-5</v>
      </c>
      <c r="K1244" s="48">
        <v>9.2707264035987416E-11</v>
      </c>
    </row>
    <row r="1245" spans="1:11" x14ac:dyDescent="0.2">
      <c r="A1245" s="49">
        <v>759.61</v>
      </c>
      <c r="B1245" s="16">
        <v>3323</v>
      </c>
      <c r="C1245" s="16">
        <v>3323</v>
      </c>
      <c r="D1245" s="16">
        <v>34725</v>
      </c>
      <c r="E1245" s="16">
        <v>34725</v>
      </c>
      <c r="F1245" s="16">
        <v>3323</v>
      </c>
      <c r="G1245" s="47"/>
      <c r="H1245" s="46">
        <f t="shared" si="19"/>
        <v>759.61</v>
      </c>
      <c r="I1245" s="26">
        <f>$C$10*calc!T1232*front!K1245</f>
        <v>1.3457908731626953E-5</v>
      </c>
      <c r="K1245" s="48">
        <v>9.2309492101798307E-11</v>
      </c>
    </row>
    <row r="1246" spans="1:11" x14ac:dyDescent="0.2">
      <c r="A1246" s="49">
        <v>760.05</v>
      </c>
      <c r="B1246" s="16">
        <v>3350</v>
      </c>
      <c r="C1246" s="16">
        <v>3350</v>
      </c>
      <c r="D1246" s="16">
        <v>33689.4</v>
      </c>
      <c r="E1246" s="16">
        <v>33689.4</v>
      </c>
      <c r="F1246" s="16">
        <v>3350</v>
      </c>
      <c r="G1246" s="47"/>
      <c r="H1246" s="46">
        <f t="shared" si="19"/>
        <v>760.05</v>
      </c>
      <c r="I1246" s="26">
        <f>$C$10*calc!T1233*front!K1246</f>
        <v>1.2949567378280808E-5</v>
      </c>
      <c r="K1246" s="48">
        <v>9.2088783096133035E-11</v>
      </c>
    </row>
    <row r="1247" spans="1:11" x14ac:dyDescent="0.2">
      <c r="A1247" s="49">
        <v>760.49</v>
      </c>
      <c r="B1247" s="16">
        <v>3346</v>
      </c>
      <c r="C1247" s="16">
        <v>3346</v>
      </c>
      <c r="D1247" s="16">
        <v>32504.6</v>
      </c>
      <c r="E1247" s="16">
        <v>32504.6</v>
      </c>
      <c r="F1247" s="16">
        <v>3346</v>
      </c>
      <c r="G1247" s="47"/>
      <c r="H1247" s="46">
        <f t="shared" si="19"/>
        <v>760.49</v>
      </c>
      <c r="I1247" s="26">
        <f>$C$10*calc!T1234*front!K1247</f>
        <v>1.2410843042551194E-5</v>
      </c>
      <c r="K1247" s="48">
        <v>9.200622702694864E-11</v>
      </c>
    </row>
    <row r="1248" spans="1:11" x14ac:dyDescent="0.2">
      <c r="A1248" s="49">
        <v>760.93</v>
      </c>
      <c r="B1248" s="16">
        <v>3387.4</v>
      </c>
      <c r="C1248" s="16">
        <v>3387.4</v>
      </c>
      <c r="D1248" s="16">
        <v>31261</v>
      </c>
      <c r="E1248" s="16">
        <v>31261</v>
      </c>
      <c r="F1248" s="16">
        <v>3387.4</v>
      </c>
      <c r="G1248" s="47"/>
      <c r="H1248" s="46">
        <f t="shared" si="19"/>
        <v>760.93</v>
      </c>
      <c r="I1248" s="26">
        <f>$C$10*calc!T1235*front!K1248</f>
        <v>1.1882599647998224E-5</v>
      </c>
      <c r="K1248" s="48">
        <v>9.2344400140881377E-11</v>
      </c>
    </row>
    <row r="1249" spans="1:11" x14ac:dyDescent="0.2">
      <c r="A1249" s="49">
        <v>761.37</v>
      </c>
      <c r="B1249" s="16">
        <v>3333.2</v>
      </c>
      <c r="C1249" s="16">
        <v>3333.2</v>
      </c>
      <c r="D1249" s="16">
        <v>29987.4</v>
      </c>
      <c r="E1249" s="16">
        <v>29987.4</v>
      </c>
      <c r="F1249" s="16">
        <v>3333.2</v>
      </c>
      <c r="G1249" s="47"/>
      <c r="H1249" s="46">
        <f t="shared" si="19"/>
        <v>761.37</v>
      </c>
      <c r="I1249" s="26">
        <f>$C$10*calc!T1236*front!K1249</f>
        <v>1.1423818400699271E-5</v>
      </c>
      <c r="K1249" s="48">
        <v>9.3027461563758202E-11</v>
      </c>
    </row>
    <row r="1250" spans="1:11" x14ac:dyDescent="0.2">
      <c r="A1250" s="49">
        <v>761.8</v>
      </c>
      <c r="B1250" s="16">
        <v>3390.8</v>
      </c>
      <c r="C1250" s="16">
        <v>3390.8</v>
      </c>
      <c r="D1250" s="16">
        <v>28865.8</v>
      </c>
      <c r="E1250" s="16">
        <v>28865.8</v>
      </c>
      <c r="F1250" s="16">
        <v>3390.8</v>
      </c>
      <c r="G1250" s="47"/>
      <c r="H1250" s="46">
        <f t="shared" si="19"/>
        <v>761.8</v>
      </c>
      <c r="I1250" s="26">
        <f>$C$10*calc!T1237*front!K1250</f>
        <v>1.0953766688716457E-5</v>
      </c>
      <c r="K1250" s="48">
        <v>9.3512283339541448E-11</v>
      </c>
    </row>
    <row r="1251" spans="1:11" x14ac:dyDescent="0.2">
      <c r="A1251" s="49">
        <v>762.24</v>
      </c>
      <c r="B1251" s="16">
        <v>3350.2</v>
      </c>
      <c r="C1251" s="16">
        <v>3350.2</v>
      </c>
      <c r="D1251" s="16">
        <v>27772.400000000001</v>
      </c>
      <c r="E1251" s="16">
        <v>27772.400000000001</v>
      </c>
      <c r="F1251" s="16">
        <v>3350.2</v>
      </c>
      <c r="G1251" s="47"/>
      <c r="H1251" s="46">
        <f t="shared" si="19"/>
        <v>762.24</v>
      </c>
      <c r="I1251" s="26">
        <f>$C$10*calc!T1238*front!K1251</f>
        <v>1.0540061248071377E-5</v>
      </c>
      <c r="K1251" s="48">
        <v>9.4025190408078233E-11</v>
      </c>
    </row>
    <row r="1252" spans="1:11" x14ac:dyDescent="0.2">
      <c r="A1252" s="49">
        <v>762.68</v>
      </c>
      <c r="B1252" s="16">
        <v>3340</v>
      </c>
      <c r="C1252" s="16">
        <v>3340</v>
      </c>
      <c r="D1252" s="16">
        <v>26853</v>
      </c>
      <c r="E1252" s="16">
        <v>26853</v>
      </c>
      <c r="F1252" s="16">
        <v>3340</v>
      </c>
      <c r="G1252" s="47"/>
      <c r="H1252" s="46">
        <f t="shared" si="19"/>
        <v>762.68</v>
      </c>
      <c r="I1252" s="26">
        <f>$C$10*calc!T1239*front!K1252</f>
        <v>1.014799998508016E-5</v>
      </c>
      <c r="K1252" s="48">
        <v>9.4171826595239211E-11</v>
      </c>
    </row>
    <row r="1253" spans="1:11" x14ac:dyDescent="0.2">
      <c r="A1253" s="49">
        <v>763.12</v>
      </c>
      <c r="B1253" s="16">
        <v>3342.6</v>
      </c>
      <c r="C1253" s="16">
        <v>3342.6</v>
      </c>
      <c r="D1253" s="16">
        <v>25939.4</v>
      </c>
      <c r="E1253" s="16">
        <v>25939.4</v>
      </c>
      <c r="F1253" s="16">
        <v>3342.6</v>
      </c>
      <c r="G1253" s="47"/>
      <c r="H1253" s="46">
        <f t="shared" si="19"/>
        <v>763.12</v>
      </c>
      <c r="I1253" s="26">
        <f>$C$10*calc!T1240*front!K1253</f>
        <v>9.7203586133330667E-6</v>
      </c>
      <c r="K1253" s="48">
        <v>9.4005503628963958E-11</v>
      </c>
    </row>
    <row r="1254" spans="1:11" x14ac:dyDescent="0.2">
      <c r="A1254" s="49">
        <v>763.56</v>
      </c>
      <c r="B1254" s="16">
        <v>3344</v>
      </c>
      <c r="C1254" s="16">
        <v>3344</v>
      </c>
      <c r="D1254" s="16">
        <v>25004</v>
      </c>
      <c r="E1254" s="16">
        <v>25004</v>
      </c>
      <c r="F1254" s="16">
        <v>3344</v>
      </c>
      <c r="G1254" s="47"/>
      <c r="H1254" s="46">
        <f t="shared" si="19"/>
        <v>763.56</v>
      </c>
      <c r="I1254" s="26">
        <f>$C$10*calc!T1241*front!K1254</f>
        <v>9.273544556634512E-6</v>
      </c>
      <c r="K1254" s="48">
        <v>9.3710800348648668E-11</v>
      </c>
    </row>
    <row r="1255" spans="1:11" x14ac:dyDescent="0.2">
      <c r="A1255" s="49">
        <v>764</v>
      </c>
      <c r="B1255" s="16">
        <v>3318.6</v>
      </c>
      <c r="C1255" s="16">
        <v>3318.6</v>
      </c>
      <c r="D1255" s="16">
        <v>24168.400000000001</v>
      </c>
      <c r="E1255" s="16">
        <v>24168.400000000001</v>
      </c>
      <c r="F1255" s="16">
        <v>3318.6</v>
      </c>
      <c r="G1255" s="47"/>
      <c r="H1255" s="46">
        <f t="shared" si="19"/>
        <v>764</v>
      </c>
      <c r="I1255" s="26">
        <f>$C$10*calc!T1242*front!K1255</f>
        <v>8.8488056803588228E-6</v>
      </c>
      <c r="K1255" s="48">
        <v>9.3019033073883355E-11</v>
      </c>
    </row>
    <row r="1256" spans="1:11" x14ac:dyDescent="0.2">
      <c r="A1256" s="49">
        <v>764.44</v>
      </c>
      <c r="B1256" s="16">
        <v>3331</v>
      </c>
      <c r="C1256" s="16">
        <v>3331</v>
      </c>
      <c r="D1256" s="16">
        <v>23273.8</v>
      </c>
      <c r="E1256" s="16">
        <v>23273.8</v>
      </c>
      <c r="F1256" s="16">
        <v>3331</v>
      </c>
      <c r="G1256" s="47"/>
      <c r="H1256" s="46">
        <f t="shared" si="19"/>
        <v>764.44</v>
      </c>
      <c r="I1256" s="26">
        <f>$C$10*calc!T1243*front!K1256</f>
        <v>8.4072375703844236E-6</v>
      </c>
      <c r="K1256" s="48">
        <v>9.2536065716281976E-11</v>
      </c>
    </row>
    <row r="1257" spans="1:11" x14ac:dyDescent="0.2">
      <c r="A1257" s="49">
        <v>764.88</v>
      </c>
      <c r="B1257" s="16">
        <v>3350</v>
      </c>
      <c r="C1257" s="16">
        <v>3350</v>
      </c>
      <c r="D1257" s="16">
        <v>22421.200000000001</v>
      </c>
      <c r="E1257" s="16">
        <v>22421.200000000001</v>
      </c>
      <c r="F1257" s="16">
        <v>3350</v>
      </c>
      <c r="G1257" s="47"/>
      <c r="H1257" s="46">
        <f t="shared" si="19"/>
        <v>764.88</v>
      </c>
      <c r="I1257" s="26">
        <f>$C$10*calc!T1244*front!K1257</f>
        <v>8.0173070152345002E-6</v>
      </c>
      <c r="K1257" s="48">
        <v>9.240929925125983E-11</v>
      </c>
    </row>
    <row r="1258" spans="1:11" x14ac:dyDescent="0.2">
      <c r="A1258" s="49">
        <v>765.32</v>
      </c>
      <c r="B1258" s="16">
        <v>3345.2</v>
      </c>
      <c r="C1258" s="16">
        <v>3345.2</v>
      </c>
      <c r="D1258" s="16">
        <v>21372</v>
      </c>
      <c r="E1258" s="16">
        <v>21372</v>
      </c>
      <c r="F1258" s="16">
        <v>3345.2</v>
      </c>
      <c r="G1258" s="47"/>
      <c r="H1258" s="46">
        <f t="shared" si="19"/>
        <v>765.32</v>
      </c>
      <c r="I1258" s="26">
        <f>$C$10*calc!T1245*front!K1258</f>
        <v>7.5856858510148829E-6</v>
      </c>
      <c r="K1258" s="48">
        <v>9.2657093613458715E-11</v>
      </c>
    </row>
    <row r="1259" spans="1:11" x14ac:dyDescent="0.2">
      <c r="A1259" s="49">
        <v>765.76</v>
      </c>
      <c r="B1259" s="16">
        <v>3358</v>
      </c>
      <c r="C1259" s="16">
        <v>3358</v>
      </c>
      <c r="D1259" s="16">
        <v>20479.599999999999</v>
      </c>
      <c r="E1259" s="16">
        <v>20479.599999999999</v>
      </c>
      <c r="F1259" s="16">
        <v>3358</v>
      </c>
      <c r="G1259" s="47"/>
      <c r="H1259" s="46">
        <f t="shared" si="19"/>
        <v>765.76</v>
      </c>
      <c r="I1259" s="26">
        <f>$C$10*calc!T1246*front!K1259</f>
        <v>7.2225065413330989E-6</v>
      </c>
      <c r="K1259" s="48">
        <v>9.3018153927577377E-11</v>
      </c>
    </row>
    <row r="1260" spans="1:11" x14ac:dyDescent="0.2">
      <c r="A1260" s="49">
        <v>766.2</v>
      </c>
      <c r="B1260" s="16">
        <v>3377.6</v>
      </c>
      <c r="C1260" s="16">
        <v>3377.6</v>
      </c>
      <c r="D1260" s="16">
        <v>19498</v>
      </c>
      <c r="E1260" s="16">
        <v>19498</v>
      </c>
      <c r="F1260" s="16">
        <v>3377.6</v>
      </c>
      <c r="G1260" s="47"/>
      <c r="H1260" s="46">
        <f t="shared" si="19"/>
        <v>766.2</v>
      </c>
      <c r="I1260" s="26">
        <f>$C$10*calc!T1247*front!K1260</f>
        <v>6.8418252592877292E-6</v>
      </c>
      <c r="K1260" s="48">
        <v>9.3732994700789204E-11</v>
      </c>
    </row>
    <row r="1261" spans="1:11" x14ac:dyDescent="0.2">
      <c r="A1261" s="49">
        <v>766.63</v>
      </c>
      <c r="B1261" s="16">
        <v>3335.8</v>
      </c>
      <c r="C1261" s="16">
        <v>3335.8</v>
      </c>
      <c r="D1261" s="16">
        <v>18574.2</v>
      </c>
      <c r="E1261" s="16">
        <v>18574.2</v>
      </c>
      <c r="F1261" s="16">
        <v>3335.8</v>
      </c>
      <c r="G1261" s="47"/>
      <c r="H1261" s="46">
        <f t="shared" si="19"/>
        <v>766.63</v>
      </c>
      <c r="I1261" s="26">
        <f>$C$10*calc!T1248*front!K1261</f>
        <v>6.5150313727971666E-6</v>
      </c>
      <c r="K1261" s="48">
        <v>9.4546245799219591E-11</v>
      </c>
    </row>
    <row r="1262" spans="1:11" x14ac:dyDescent="0.2">
      <c r="A1262" s="49">
        <v>767.07</v>
      </c>
      <c r="B1262" s="16">
        <v>3338.2</v>
      </c>
      <c r="C1262" s="16">
        <v>3338.2</v>
      </c>
      <c r="D1262" s="16">
        <v>17705.8</v>
      </c>
      <c r="E1262" s="16">
        <v>17705.8</v>
      </c>
      <c r="F1262" s="16">
        <v>3338.2</v>
      </c>
      <c r="G1262" s="47"/>
      <c r="H1262" s="46">
        <f t="shared" si="19"/>
        <v>767.07</v>
      </c>
      <c r="I1262" s="26">
        <f>$C$10*calc!T1249*front!K1262</f>
        <v>6.1750047911508221E-6</v>
      </c>
      <c r="K1262" s="48">
        <v>9.5162024836010613E-11</v>
      </c>
    </row>
    <row r="1263" spans="1:11" x14ac:dyDescent="0.2">
      <c r="A1263" s="49">
        <v>767.51</v>
      </c>
      <c r="B1263" s="16">
        <v>3342.8</v>
      </c>
      <c r="C1263" s="16">
        <v>3342.8</v>
      </c>
      <c r="D1263" s="16">
        <v>17079</v>
      </c>
      <c r="E1263" s="16">
        <v>17079</v>
      </c>
      <c r="F1263" s="16">
        <v>3342.8</v>
      </c>
      <c r="G1263" s="47"/>
      <c r="H1263" s="46">
        <f t="shared" si="19"/>
        <v>767.51</v>
      </c>
      <c r="I1263" s="26">
        <f>$C$10*calc!T1250*front!K1263</f>
        <v>5.9070426697759627E-6</v>
      </c>
      <c r="K1263" s="48">
        <v>9.5298486015943468E-11</v>
      </c>
    </row>
    <row r="1264" spans="1:11" x14ac:dyDescent="0.2">
      <c r="A1264" s="49">
        <v>767.95</v>
      </c>
      <c r="B1264" s="16">
        <v>3372.8</v>
      </c>
      <c r="C1264" s="16">
        <v>3372.8</v>
      </c>
      <c r="D1264" s="16">
        <v>16455.400000000001</v>
      </c>
      <c r="E1264" s="16">
        <v>16455.400000000001</v>
      </c>
      <c r="F1264" s="16">
        <v>3372.8</v>
      </c>
      <c r="G1264" s="47"/>
      <c r="H1264" s="46">
        <f t="shared" si="19"/>
        <v>767.95</v>
      </c>
      <c r="I1264" s="26">
        <f>$C$10*calc!T1251*front!K1264</f>
        <v>5.6165330754020604E-6</v>
      </c>
      <c r="K1264" s="48">
        <v>9.5220597199890054E-11</v>
      </c>
    </row>
    <row r="1265" spans="1:11" x14ac:dyDescent="0.2">
      <c r="A1265" s="49">
        <v>768.39</v>
      </c>
      <c r="B1265" s="16">
        <v>3342.4</v>
      </c>
      <c r="C1265" s="16">
        <v>3342.4</v>
      </c>
      <c r="D1265" s="16">
        <v>15825.6</v>
      </c>
      <c r="E1265" s="16">
        <v>15825.6</v>
      </c>
      <c r="F1265" s="16">
        <v>3342.4</v>
      </c>
      <c r="G1265" s="47"/>
      <c r="H1265" s="46">
        <f t="shared" si="19"/>
        <v>768.39</v>
      </c>
      <c r="I1265" s="26">
        <f>$C$10*calc!T1252*front!K1265</f>
        <v>5.3372301418455704E-6</v>
      </c>
      <c r="K1265" s="48">
        <v>9.490213462424124E-11</v>
      </c>
    </row>
    <row r="1266" spans="1:11" x14ac:dyDescent="0.2">
      <c r="A1266" s="49">
        <v>768.83</v>
      </c>
      <c r="B1266" s="16">
        <v>3318.8</v>
      </c>
      <c r="C1266" s="16">
        <v>3318.8</v>
      </c>
      <c r="D1266" s="16">
        <v>15225.6</v>
      </c>
      <c r="E1266" s="16">
        <v>15225.6</v>
      </c>
      <c r="F1266" s="16">
        <v>3318.8</v>
      </c>
      <c r="G1266" s="47"/>
      <c r="H1266" s="46">
        <f t="shared" si="19"/>
        <v>768.83</v>
      </c>
      <c r="I1266" s="26">
        <f>$C$10*calc!T1253*front!K1266</f>
        <v>5.0526366304727594E-6</v>
      </c>
      <c r="K1266" s="48">
        <v>9.4257258353970191E-11</v>
      </c>
    </row>
    <row r="1267" spans="1:11" x14ac:dyDescent="0.2">
      <c r="A1267" s="49">
        <v>769.27</v>
      </c>
      <c r="B1267" s="16">
        <v>3338</v>
      </c>
      <c r="C1267" s="16">
        <v>3338</v>
      </c>
      <c r="D1267" s="16">
        <v>14661.8</v>
      </c>
      <c r="E1267" s="16">
        <v>14661.8</v>
      </c>
      <c r="F1267" s="16">
        <v>3338</v>
      </c>
      <c r="G1267" s="47"/>
      <c r="H1267" s="46">
        <f t="shared" si="19"/>
        <v>769.27</v>
      </c>
      <c r="I1267" s="26">
        <f>$C$10*calc!T1254*front!K1267</f>
        <v>4.775545688673276E-6</v>
      </c>
      <c r="K1267" s="48">
        <v>9.3739758780459442E-11</v>
      </c>
    </row>
    <row r="1268" spans="1:11" x14ac:dyDescent="0.2">
      <c r="A1268" s="49">
        <v>769.71</v>
      </c>
      <c r="B1268" s="16">
        <v>3360.8</v>
      </c>
      <c r="C1268" s="16">
        <v>3360.8</v>
      </c>
      <c r="D1268" s="16">
        <v>14035.2</v>
      </c>
      <c r="E1268" s="16">
        <v>14035.2</v>
      </c>
      <c r="F1268" s="16">
        <v>3360.8</v>
      </c>
      <c r="G1268" s="47"/>
      <c r="H1268" s="46">
        <f t="shared" si="19"/>
        <v>769.71</v>
      </c>
      <c r="I1268" s="26">
        <f>$C$10*calc!T1255*front!K1268</f>
        <v>4.4841912697927794E-6</v>
      </c>
      <c r="K1268" s="48">
        <v>9.344712016943301E-11</v>
      </c>
    </row>
    <row r="1269" spans="1:11" x14ac:dyDescent="0.2">
      <c r="A1269" s="49">
        <v>770.14</v>
      </c>
      <c r="B1269" s="16">
        <v>3321.8</v>
      </c>
      <c r="C1269" s="16">
        <v>3321.8</v>
      </c>
      <c r="D1269" s="16">
        <v>13414</v>
      </c>
      <c r="E1269" s="16">
        <v>13414</v>
      </c>
      <c r="F1269" s="16">
        <v>3321.8</v>
      </c>
      <c r="G1269" s="47"/>
      <c r="H1269" s="46">
        <f t="shared" si="19"/>
        <v>770.14</v>
      </c>
      <c r="I1269" s="26">
        <f>$C$10*calc!T1256*front!K1269</f>
        <v>4.2319239814621375E-6</v>
      </c>
      <c r="K1269" s="48">
        <v>9.3339744227055306E-11</v>
      </c>
    </row>
    <row r="1270" spans="1:11" x14ac:dyDescent="0.2">
      <c r="A1270" s="49">
        <v>770.58</v>
      </c>
      <c r="B1270" s="16">
        <v>3325.4</v>
      </c>
      <c r="C1270" s="16">
        <v>3325.4</v>
      </c>
      <c r="D1270" s="16">
        <v>12832.6</v>
      </c>
      <c r="E1270" s="16">
        <v>12832.6</v>
      </c>
      <c r="F1270" s="16">
        <v>3325.4</v>
      </c>
      <c r="G1270" s="47"/>
      <c r="H1270" s="46">
        <f t="shared" si="19"/>
        <v>770.58</v>
      </c>
      <c r="I1270" s="26">
        <f>$C$10*calc!T1257*front!K1270</f>
        <v>3.996505634517973E-6</v>
      </c>
      <c r="K1270" s="48">
        <v>9.3633341604751113E-11</v>
      </c>
    </row>
    <row r="1271" spans="1:11" x14ac:dyDescent="0.2">
      <c r="A1271" s="49">
        <v>771.02</v>
      </c>
      <c r="B1271" s="16">
        <v>3318.4</v>
      </c>
      <c r="C1271" s="16">
        <v>3318.4</v>
      </c>
      <c r="D1271" s="16">
        <v>12240.6</v>
      </c>
      <c r="E1271" s="16">
        <v>12240.6</v>
      </c>
      <c r="F1271" s="16">
        <v>3318.4</v>
      </c>
      <c r="G1271" s="47"/>
      <c r="H1271" s="46">
        <f t="shared" si="19"/>
        <v>771.02</v>
      </c>
      <c r="I1271" s="26">
        <f>$C$10*calc!T1258*front!K1271</f>
        <v>3.7878045306131368E-6</v>
      </c>
      <c r="K1271" s="48">
        <v>9.4625655310714932E-11</v>
      </c>
    </row>
    <row r="1272" spans="1:11" x14ac:dyDescent="0.2">
      <c r="A1272" s="49">
        <v>771.46</v>
      </c>
      <c r="B1272" s="16">
        <v>3350</v>
      </c>
      <c r="C1272" s="16">
        <v>3350</v>
      </c>
      <c r="D1272" s="16">
        <v>11621</v>
      </c>
      <c r="E1272" s="16">
        <v>11621</v>
      </c>
      <c r="F1272" s="16">
        <v>3350</v>
      </c>
      <c r="G1272" s="47"/>
      <c r="H1272" s="46">
        <f t="shared" si="19"/>
        <v>771.46</v>
      </c>
      <c r="I1272" s="26">
        <f>$C$10*calc!T1259*front!K1272</f>
        <v>3.5536370618736465E-6</v>
      </c>
      <c r="K1272" s="48">
        <v>9.5840330280573045E-11</v>
      </c>
    </row>
    <row r="1273" spans="1:11" x14ac:dyDescent="0.2">
      <c r="A1273" s="49">
        <v>771.9</v>
      </c>
      <c r="B1273" s="16">
        <v>3345.6</v>
      </c>
      <c r="C1273" s="16">
        <v>3345.6</v>
      </c>
      <c r="D1273" s="16">
        <v>11140.4</v>
      </c>
      <c r="E1273" s="16">
        <v>11140.4</v>
      </c>
      <c r="F1273" s="16">
        <v>3345.6</v>
      </c>
      <c r="G1273" s="47"/>
      <c r="H1273" s="46">
        <f t="shared" si="19"/>
        <v>771.9</v>
      </c>
      <c r="I1273" s="26">
        <f>$C$10*calc!T1260*front!K1273</f>
        <v>3.376225960741317E-6</v>
      </c>
      <c r="K1273" s="48">
        <v>9.6673087482003771E-11</v>
      </c>
    </row>
    <row r="1274" spans="1:11" x14ac:dyDescent="0.2">
      <c r="A1274" s="49">
        <v>772.34</v>
      </c>
      <c r="B1274" s="16">
        <v>3354.2</v>
      </c>
      <c r="C1274" s="16">
        <v>3354.2</v>
      </c>
      <c r="D1274" s="16">
        <v>10669.4</v>
      </c>
      <c r="E1274" s="16">
        <v>10669.4</v>
      </c>
      <c r="F1274" s="16">
        <v>3354.2</v>
      </c>
      <c r="G1274" s="47"/>
      <c r="H1274" s="46">
        <f t="shared" si="19"/>
        <v>772.34</v>
      </c>
      <c r="I1274" s="26">
        <f>$C$10*calc!T1261*front!K1274</f>
        <v>3.188001052959351E-6</v>
      </c>
      <c r="K1274" s="48">
        <v>9.7327480627312587E-11</v>
      </c>
    </row>
    <row r="1275" spans="1:11" x14ac:dyDescent="0.2">
      <c r="A1275" s="49">
        <v>772.78</v>
      </c>
      <c r="B1275" s="16">
        <v>3361.4</v>
      </c>
      <c r="C1275" s="16">
        <v>3361.4</v>
      </c>
      <c r="D1275" s="16">
        <v>10242</v>
      </c>
      <c r="E1275" s="16">
        <v>10242</v>
      </c>
      <c r="F1275" s="16">
        <v>3361.4</v>
      </c>
      <c r="G1275" s="47"/>
      <c r="H1275" s="46">
        <f t="shared" si="19"/>
        <v>772.78</v>
      </c>
      <c r="I1275" s="26">
        <f>$C$10*calc!T1262*front!K1275</f>
        <v>3.0105547154574225E-6</v>
      </c>
      <c r="K1275" s="48">
        <v>9.7772517521124937E-11</v>
      </c>
    </row>
    <row r="1276" spans="1:11" x14ac:dyDescent="0.2">
      <c r="A1276" s="49">
        <v>773.21</v>
      </c>
      <c r="B1276" s="16">
        <v>3331.6</v>
      </c>
      <c r="C1276" s="16">
        <v>3331.6</v>
      </c>
      <c r="D1276" s="16">
        <v>9867.4</v>
      </c>
      <c r="E1276" s="16">
        <v>9867.4</v>
      </c>
      <c r="F1276" s="16">
        <v>3331.6</v>
      </c>
      <c r="G1276" s="47"/>
      <c r="H1276" s="46">
        <f t="shared" si="19"/>
        <v>773.21</v>
      </c>
      <c r="I1276" s="26">
        <f>$C$10*calc!T1263*front!K1276</f>
        <v>2.8582111029177334E-6</v>
      </c>
      <c r="K1276" s="48">
        <v>9.7768340686082005E-11</v>
      </c>
    </row>
    <row r="1277" spans="1:11" x14ac:dyDescent="0.2">
      <c r="A1277" s="49">
        <v>773.65</v>
      </c>
      <c r="B1277" s="16">
        <v>3393.6</v>
      </c>
      <c r="C1277" s="16">
        <v>3393.6</v>
      </c>
      <c r="D1277" s="16">
        <v>9596.4</v>
      </c>
      <c r="E1277" s="16">
        <v>9596.4</v>
      </c>
      <c r="F1277" s="16">
        <v>3393.6</v>
      </c>
      <c r="G1277" s="47"/>
      <c r="H1277" s="46">
        <f t="shared" si="19"/>
        <v>773.65</v>
      </c>
      <c r="I1277" s="26">
        <f>$C$10*calc!T1264*front!K1277</f>
        <v>2.6922776021259897E-6</v>
      </c>
      <c r="K1277" s="48">
        <v>9.7084117219935842E-11</v>
      </c>
    </row>
    <row r="1278" spans="1:11" x14ac:dyDescent="0.2">
      <c r="A1278" s="49">
        <v>774.09</v>
      </c>
      <c r="B1278" s="16">
        <v>3325.2</v>
      </c>
      <c r="C1278" s="16">
        <v>3325.2</v>
      </c>
      <c r="D1278" s="16">
        <v>9195.7999999999993</v>
      </c>
      <c r="E1278" s="16">
        <v>9195.7999999999993</v>
      </c>
      <c r="F1278" s="16">
        <v>3325.2</v>
      </c>
      <c r="G1278" s="47"/>
      <c r="H1278" s="46">
        <f t="shared" si="19"/>
        <v>774.09</v>
      </c>
      <c r="I1278" s="26">
        <f>$C$10*calc!T1265*front!K1278</f>
        <v>2.5285340830005668E-6</v>
      </c>
      <c r="K1278" s="48">
        <v>9.639127619838331E-11</v>
      </c>
    </row>
    <row r="1279" spans="1:11" x14ac:dyDescent="0.2">
      <c r="A1279" s="49">
        <v>774.53</v>
      </c>
      <c r="B1279" s="16">
        <v>3347.2</v>
      </c>
      <c r="C1279" s="16">
        <v>3347.2</v>
      </c>
      <c r="D1279" s="16">
        <v>8908.4</v>
      </c>
      <c r="E1279" s="16">
        <v>8908.4</v>
      </c>
      <c r="F1279" s="16">
        <v>3347.2</v>
      </c>
      <c r="G1279" s="47"/>
      <c r="H1279" s="46">
        <f t="shared" si="19"/>
        <v>774.53</v>
      </c>
      <c r="I1279" s="26">
        <f>$C$10*calc!T1266*front!K1279</f>
        <v>2.3828556702433763E-6</v>
      </c>
      <c r="K1279" s="48">
        <v>9.5944384713734812E-11</v>
      </c>
    </row>
    <row r="1280" spans="1:11" x14ac:dyDescent="0.2">
      <c r="A1280" s="49">
        <v>774.97</v>
      </c>
      <c r="B1280" s="16">
        <v>3330.8</v>
      </c>
      <c r="C1280" s="16">
        <v>3330.8</v>
      </c>
      <c r="D1280" s="16">
        <v>8566.2000000000007</v>
      </c>
      <c r="E1280" s="16">
        <v>8566.2000000000007</v>
      </c>
      <c r="F1280" s="16">
        <v>3330.8</v>
      </c>
      <c r="G1280" s="47"/>
      <c r="H1280" s="46">
        <f t="shared" si="19"/>
        <v>774.97</v>
      </c>
      <c r="I1280" s="26">
        <f>$C$10*calc!T1267*front!K1280</f>
        <v>2.235370434689536E-6</v>
      </c>
      <c r="K1280" s="48">
        <v>9.5670613956295547E-11</v>
      </c>
    </row>
    <row r="1281" spans="1:11" x14ac:dyDescent="0.2">
      <c r="A1281" s="49">
        <v>775.41</v>
      </c>
      <c r="B1281" s="16">
        <v>3315.6</v>
      </c>
      <c r="C1281" s="16">
        <v>3315.6</v>
      </c>
      <c r="D1281" s="16">
        <v>8261</v>
      </c>
      <c r="E1281" s="16">
        <v>8261</v>
      </c>
      <c r="F1281" s="16">
        <v>3315.6</v>
      </c>
      <c r="G1281" s="47"/>
      <c r="H1281" s="46">
        <f t="shared" si="19"/>
        <v>775.41</v>
      </c>
      <c r="I1281" s="26">
        <f>$C$10*calc!T1268*front!K1281</f>
        <v>2.1084394855280251E-6</v>
      </c>
      <c r="K1281" s="48">
        <v>9.559184380634193E-11</v>
      </c>
    </row>
    <row r="1282" spans="1:11" x14ac:dyDescent="0.2">
      <c r="A1282" s="49">
        <v>775.84</v>
      </c>
      <c r="B1282" s="16">
        <v>3353.8</v>
      </c>
      <c r="C1282" s="16">
        <v>3353.8</v>
      </c>
      <c r="D1282" s="16">
        <v>7967.8</v>
      </c>
      <c r="E1282" s="16">
        <v>7967.8</v>
      </c>
      <c r="F1282" s="16">
        <v>3353.8</v>
      </c>
      <c r="G1282" s="47"/>
      <c r="H1282" s="46">
        <f t="shared" si="19"/>
        <v>775.84</v>
      </c>
      <c r="I1282" s="26">
        <f>$C$10*calc!T1269*front!K1282</f>
        <v>1.9692999087007614E-6</v>
      </c>
      <c r="K1282" s="48">
        <v>9.5781847398320737E-11</v>
      </c>
    </row>
    <row r="1283" spans="1:11" x14ac:dyDescent="0.2">
      <c r="A1283" s="49">
        <v>776.28</v>
      </c>
      <c r="B1283" s="16">
        <v>3348.6</v>
      </c>
      <c r="C1283" s="16">
        <v>3348.6</v>
      </c>
      <c r="D1283" s="16">
        <v>7645.4</v>
      </c>
      <c r="E1283" s="16">
        <v>7645.4</v>
      </c>
      <c r="F1283" s="16">
        <v>3348.6</v>
      </c>
      <c r="G1283" s="47"/>
      <c r="H1283" s="46">
        <f t="shared" si="19"/>
        <v>776.28</v>
      </c>
      <c r="I1283" s="26">
        <f>$C$10*calc!T1270*front!K1283</f>
        <v>1.8391821405514895E-6</v>
      </c>
      <c r="K1283" s="48">
        <v>9.615181330691118E-11</v>
      </c>
    </row>
    <row r="1284" spans="1:11" x14ac:dyDescent="0.2">
      <c r="A1284" s="49">
        <v>776.72</v>
      </c>
      <c r="B1284" s="16">
        <v>3350.4</v>
      </c>
      <c r="C1284" s="16">
        <v>3350.4</v>
      </c>
      <c r="D1284" s="16">
        <v>7402.6</v>
      </c>
      <c r="E1284" s="16">
        <v>7402.6</v>
      </c>
      <c r="F1284" s="16">
        <v>3350.4</v>
      </c>
      <c r="G1284" s="47"/>
      <c r="H1284" s="46">
        <f t="shared" si="19"/>
        <v>776.72</v>
      </c>
      <c r="I1284" s="26">
        <f>$C$10*calc!T1271*front!K1284</f>
        <v>1.7437078750812828E-6</v>
      </c>
      <c r="K1284" s="48">
        <v>9.6743119992260754E-11</v>
      </c>
    </row>
    <row r="1285" spans="1:11" x14ac:dyDescent="0.2">
      <c r="A1285" s="49">
        <v>777.16</v>
      </c>
      <c r="B1285" s="16">
        <v>3316.2</v>
      </c>
      <c r="C1285" s="16">
        <v>3316.2</v>
      </c>
      <c r="D1285" s="16">
        <v>7074.6</v>
      </c>
      <c r="E1285" s="16">
        <v>7074.6</v>
      </c>
      <c r="F1285" s="16">
        <v>3316.2</v>
      </c>
      <c r="G1285" s="47"/>
      <c r="H1285" s="46">
        <f t="shared" si="19"/>
        <v>777.16</v>
      </c>
      <c r="I1285" s="26">
        <f>$C$10*calc!T1272*front!K1285</f>
        <v>1.6266293991653407E-6</v>
      </c>
      <c r="K1285" s="48">
        <v>9.7420538480521469E-11</v>
      </c>
    </row>
    <row r="1286" spans="1:11" x14ac:dyDescent="0.2">
      <c r="A1286" s="49">
        <v>777.6</v>
      </c>
      <c r="B1286" s="16">
        <v>3333.8</v>
      </c>
      <c r="C1286" s="16">
        <v>3333.8</v>
      </c>
      <c r="D1286" s="16">
        <v>6855.8</v>
      </c>
      <c r="E1286" s="16">
        <v>6855.8</v>
      </c>
      <c r="F1286" s="16">
        <v>3333.8</v>
      </c>
      <c r="G1286" s="47"/>
      <c r="H1286" s="46">
        <f t="shared" si="19"/>
        <v>777.6</v>
      </c>
      <c r="I1286" s="26">
        <f>$C$10*calc!T1273*front!K1286</f>
        <v>1.5343819380574388E-6</v>
      </c>
      <c r="K1286" s="48">
        <v>9.8171209839779648E-11</v>
      </c>
    </row>
    <row r="1287" spans="1:11" x14ac:dyDescent="0.2">
      <c r="A1287" s="49">
        <v>778.04</v>
      </c>
      <c r="B1287" s="16">
        <v>3328.8</v>
      </c>
      <c r="C1287" s="16">
        <v>3328.8</v>
      </c>
      <c r="D1287" s="16">
        <v>6649.2</v>
      </c>
      <c r="E1287" s="16">
        <v>6649.2</v>
      </c>
      <c r="F1287" s="16">
        <v>3328.8</v>
      </c>
      <c r="G1287" s="47"/>
      <c r="H1287" s="46">
        <f t="shared" si="19"/>
        <v>778.04</v>
      </c>
      <c r="I1287" s="26">
        <f>$C$10*calc!T1274*front!K1287</f>
        <v>1.4526643894698769E-6</v>
      </c>
      <c r="K1287" s="48">
        <v>9.8687832680126123E-11</v>
      </c>
    </row>
    <row r="1288" spans="1:11" x14ac:dyDescent="0.2">
      <c r="A1288" s="49">
        <v>778.47</v>
      </c>
      <c r="B1288" s="16">
        <v>3309.4</v>
      </c>
      <c r="C1288" s="16">
        <v>3309.4</v>
      </c>
      <c r="D1288" s="16">
        <v>6429</v>
      </c>
      <c r="E1288" s="16">
        <v>6429</v>
      </c>
      <c r="F1288" s="16">
        <v>3309.4</v>
      </c>
      <c r="G1288" s="47"/>
      <c r="H1288" s="46">
        <f t="shared" si="19"/>
        <v>778.47</v>
      </c>
      <c r="I1288" s="26">
        <f>$C$10*calc!T1275*front!K1288</f>
        <v>1.3678953081350543E-6</v>
      </c>
      <c r="K1288" s="48">
        <v>9.9028334387726734E-11</v>
      </c>
    </row>
    <row r="1289" spans="1:11" x14ac:dyDescent="0.2">
      <c r="A1289" s="49">
        <v>778.91</v>
      </c>
      <c r="B1289" s="16">
        <v>3328</v>
      </c>
      <c r="C1289" s="16">
        <v>3328</v>
      </c>
      <c r="D1289" s="16">
        <v>6269</v>
      </c>
      <c r="E1289" s="16">
        <v>6269</v>
      </c>
      <c r="F1289" s="16">
        <v>3328</v>
      </c>
      <c r="G1289" s="47"/>
      <c r="H1289" s="46">
        <f t="shared" si="19"/>
        <v>778.91</v>
      </c>
      <c r="I1289" s="26">
        <f>$C$10*calc!T1276*front!K1289</f>
        <v>1.291116128700084E-6</v>
      </c>
      <c r="K1289" s="48">
        <v>9.9262555387577773E-11</v>
      </c>
    </row>
    <row r="1290" spans="1:11" x14ac:dyDescent="0.2">
      <c r="A1290" s="49">
        <v>779.35</v>
      </c>
      <c r="B1290" s="16">
        <v>3322.2</v>
      </c>
      <c r="C1290" s="16">
        <v>3322.2</v>
      </c>
      <c r="D1290" s="16">
        <v>6066.2</v>
      </c>
      <c r="E1290" s="16">
        <v>6066.2</v>
      </c>
      <c r="F1290" s="16">
        <v>3322.2</v>
      </c>
      <c r="G1290" s="47"/>
      <c r="H1290" s="46">
        <f t="shared" si="19"/>
        <v>779.35</v>
      </c>
      <c r="I1290" s="26">
        <f>$C$10*calc!T1277*front!K1290</f>
        <v>1.201574914659651E-6</v>
      </c>
      <c r="K1290" s="48">
        <v>9.916269989567194E-11</v>
      </c>
    </row>
    <row r="1291" spans="1:11" x14ac:dyDescent="0.2">
      <c r="A1291" s="49">
        <v>779.79</v>
      </c>
      <c r="B1291" s="16">
        <v>3358.2</v>
      </c>
      <c r="C1291" s="16">
        <v>3358.2</v>
      </c>
      <c r="D1291" s="16">
        <v>5940.8</v>
      </c>
      <c r="E1291" s="16">
        <v>5940.8</v>
      </c>
      <c r="F1291" s="16">
        <v>3358.2</v>
      </c>
      <c r="G1291" s="47"/>
      <c r="H1291" s="46">
        <f t="shared" si="19"/>
        <v>779.79</v>
      </c>
      <c r="I1291" s="26">
        <f>$C$10*calc!T1278*front!K1291</f>
        <v>1.1272527923280638E-6</v>
      </c>
      <c r="K1291" s="48">
        <v>9.8980376440541971E-11</v>
      </c>
    </row>
    <row r="1292" spans="1:11" x14ac:dyDescent="0.2">
      <c r="A1292" s="49">
        <v>780.23</v>
      </c>
      <c r="B1292" s="16">
        <v>3341.4</v>
      </c>
      <c r="C1292" s="16">
        <v>3341.4</v>
      </c>
      <c r="D1292" s="16">
        <v>5788.8</v>
      </c>
      <c r="E1292" s="16">
        <v>5788.8</v>
      </c>
      <c r="F1292" s="16">
        <v>3341.4</v>
      </c>
      <c r="G1292" s="47"/>
      <c r="H1292" s="46">
        <f t="shared" si="19"/>
        <v>780.23</v>
      </c>
      <c r="I1292" s="26">
        <f>$C$10*calc!T1279*front!K1292</f>
        <v>1.0621511837925008E-6</v>
      </c>
      <c r="K1292" s="48">
        <v>9.8540397534911807E-11</v>
      </c>
    </row>
    <row r="1293" spans="1:11" x14ac:dyDescent="0.2">
      <c r="A1293" s="49">
        <v>780.66</v>
      </c>
      <c r="B1293" s="16">
        <v>3321</v>
      </c>
      <c r="C1293" s="16">
        <v>3321</v>
      </c>
      <c r="D1293" s="16">
        <v>5616.8</v>
      </c>
      <c r="E1293" s="16">
        <v>5616.8</v>
      </c>
      <c r="F1293" s="16">
        <v>3321</v>
      </c>
      <c r="G1293" s="47"/>
      <c r="H1293" s="46">
        <f t="shared" si="19"/>
        <v>780.66</v>
      </c>
      <c r="I1293" s="26">
        <f>$C$10*calc!T1280*front!K1293</f>
        <v>9.8996253912364945E-7</v>
      </c>
      <c r="K1293" s="48">
        <v>9.807189784933903E-11</v>
      </c>
    </row>
    <row r="1294" spans="1:11" x14ac:dyDescent="0.2">
      <c r="A1294" s="49">
        <v>781.1</v>
      </c>
      <c r="B1294" s="16">
        <v>3339.2</v>
      </c>
      <c r="C1294" s="16">
        <v>3339.2</v>
      </c>
      <c r="D1294" s="16">
        <v>5527.2</v>
      </c>
      <c r="E1294" s="16">
        <v>5527.2</v>
      </c>
      <c r="F1294" s="16">
        <v>3339.2</v>
      </c>
      <c r="G1294" s="47"/>
      <c r="H1294" s="46">
        <f t="shared" si="19"/>
        <v>781.1</v>
      </c>
      <c r="I1294" s="26">
        <f>$C$10*calc!T1281*front!K1294</f>
        <v>9.363213825674605E-7</v>
      </c>
      <c r="K1294" s="48">
        <v>9.7446730631830262E-11</v>
      </c>
    </row>
    <row r="1295" spans="1:11" x14ac:dyDescent="0.2">
      <c r="A1295" s="49">
        <v>781.54</v>
      </c>
      <c r="B1295" s="16">
        <v>3338.6</v>
      </c>
      <c r="C1295" s="16">
        <v>3338.6</v>
      </c>
      <c r="D1295" s="16">
        <v>5380.2</v>
      </c>
      <c r="E1295" s="16">
        <v>5380.2</v>
      </c>
      <c r="F1295" s="16">
        <v>3338.6</v>
      </c>
      <c r="G1295" s="47"/>
      <c r="H1295" s="46">
        <f t="shared" si="19"/>
        <v>781.54</v>
      </c>
      <c r="I1295" s="26">
        <f>$C$10*calc!T1282*front!K1295</f>
        <v>8.6981792890617993E-7</v>
      </c>
      <c r="K1295" s="48">
        <v>9.7215936473176308E-11</v>
      </c>
    </row>
    <row r="1296" spans="1:11" x14ac:dyDescent="0.2">
      <c r="A1296" s="49">
        <v>781.98</v>
      </c>
      <c r="B1296" s="16">
        <v>3353</v>
      </c>
      <c r="C1296" s="16">
        <v>3353</v>
      </c>
      <c r="D1296" s="16">
        <v>5297.4</v>
      </c>
      <c r="E1296" s="16">
        <v>5297.4</v>
      </c>
      <c r="F1296" s="16">
        <v>3353</v>
      </c>
      <c r="G1296" s="47"/>
      <c r="H1296" s="46">
        <f t="shared" si="19"/>
        <v>781.98</v>
      </c>
      <c r="I1296" s="26">
        <f>$C$10*calc!T1283*front!K1296</f>
        <v>8.2980231453702641E-7</v>
      </c>
      <c r="K1296" s="48">
        <v>9.7515521056371282E-11</v>
      </c>
    </row>
    <row r="1297" spans="1:11" x14ac:dyDescent="0.2">
      <c r="A1297" s="49">
        <v>782.42</v>
      </c>
      <c r="B1297" s="16">
        <v>3353.2</v>
      </c>
      <c r="C1297" s="16">
        <v>3353.2</v>
      </c>
      <c r="D1297" s="16">
        <v>5151.3999999999996</v>
      </c>
      <c r="E1297" s="16">
        <v>5151.3999999999996</v>
      </c>
      <c r="F1297" s="16">
        <v>3353.2</v>
      </c>
      <c r="G1297" s="47"/>
      <c r="H1297" s="46">
        <f t="shared" si="19"/>
        <v>782.42</v>
      </c>
      <c r="I1297" s="26">
        <f>$C$10*calc!T1284*front!K1297</f>
        <v>7.6926568260069418E-7</v>
      </c>
      <c r="K1297" s="48">
        <v>9.8011999177924071E-11</v>
      </c>
    </row>
    <row r="1298" spans="1:11" x14ac:dyDescent="0.2">
      <c r="A1298" s="49">
        <v>782.85</v>
      </c>
      <c r="B1298" s="16">
        <v>3334.4</v>
      </c>
      <c r="C1298" s="16">
        <v>3334.4</v>
      </c>
      <c r="D1298" s="16">
        <v>5010.3999999999996</v>
      </c>
      <c r="E1298" s="16">
        <v>5010.3999999999996</v>
      </c>
      <c r="F1298" s="16">
        <v>3334.4</v>
      </c>
      <c r="G1298" s="47"/>
      <c r="H1298" s="46">
        <f t="shared" si="19"/>
        <v>782.85</v>
      </c>
      <c r="I1298" s="26">
        <f>$C$10*calc!T1285*front!K1298</f>
        <v>7.2102024634832242E-7</v>
      </c>
      <c r="K1298" s="48">
        <v>9.8813550498138349E-11</v>
      </c>
    </row>
    <row r="1299" spans="1:11" x14ac:dyDescent="0.2">
      <c r="A1299" s="49">
        <v>783.29</v>
      </c>
      <c r="B1299" s="16">
        <v>3343.8</v>
      </c>
      <c r="C1299" s="16">
        <v>3343.8</v>
      </c>
      <c r="D1299" s="16">
        <v>4908.3999999999996</v>
      </c>
      <c r="E1299" s="16">
        <v>4908.3999999999996</v>
      </c>
      <c r="F1299" s="16">
        <v>3343.8</v>
      </c>
      <c r="G1299" s="47"/>
      <c r="H1299" s="46">
        <f t="shared" si="19"/>
        <v>783.29</v>
      </c>
      <c r="I1299" s="26">
        <f>$C$10*calc!T1286*front!K1299</f>
        <v>6.7754778339632585E-7</v>
      </c>
      <c r="K1299" s="48">
        <v>9.9728805460933759E-11</v>
      </c>
    </row>
    <row r="1300" spans="1:11" x14ac:dyDescent="0.2">
      <c r="A1300" s="49">
        <v>783.73</v>
      </c>
      <c r="B1300" s="16">
        <v>3418.8</v>
      </c>
      <c r="C1300" s="16">
        <v>3418.8</v>
      </c>
      <c r="D1300" s="16">
        <v>4872</v>
      </c>
      <c r="E1300" s="16">
        <v>4872</v>
      </c>
      <c r="F1300" s="16">
        <v>3418.8</v>
      </c>
      <c r="G1300" s="47"/>
      <c r="H1300" s="46">
        <f t="shared" si="19"/>
        <v>783.73</v>
      </c>
      <c r="I1300" s="26">
        <f>$C$10*calc!T1287*front!K1300</f>
        <v>6.3291105135004417E-7</v>
      </c>
      <c r="K1300" s="48">
        <v>1.0060779157593719E-10</v>
      </c>
    </row>
    <row r="1301" spans="1:11" x14ac:dyDescent="0.2">
      <c r="A1301" s="49">
        <v>784.17</v>
      </c>
      <c r="B1301" s="16">
        <v>3381.2</v>
      </c>
      <c r="C1301" s="16">
        <v>3381.2</v>
      </c>
      <c r="D1301" s="16">
        <v>4748.3999999999996</v>
      </c>
      <c r="E1301" s="16">
        <v>4748.3999999999996</v>
      </c>
      <c r="F1301" s="16">
        <v>3381.2</v>
      </c>
      <c r="G1301" s="47"/>
      <c r="H1301" s="46">
        <f t="shared" si="19"/>
        <v>784.17</v>
      </c>
      <c r="I1301" s="26">
        <f>$C$10*calc!T1288*front!K1301</f>
        <v>5.9740010081763247E-7</v>
      </c>
      <c r="K1301" s="48">
        <v>1.0119794541060614E-10</v>
      </c>
    </row>
    <row r="1302" spans="1:11" x14ac:dyDescent="0.2">
      <c r="A1302" s="49">
        <v>784.61</v>
      </c>
      <c r="B1302" s="16">
        <v>3337.2</v>
      </c>
      <c r="C1302" s="16">
        <v>3337.2</v>
      </c>
      <c r="D1302" s="16">
        <v>4639.8</v>
      </c>
      <c r="E1302" s="16">
        <v>4639.8</v>
      </c>
      <c r="F1302" s="16">
        <v>3337.2</v>
      </c>
      <c r="G1302" s="47"/>
      <c r="H1302" s="46">
        <f t="shared" si="19"/>
        <v>784.61</v>
      </c>
      <c r="I1302" s="26">
        <f>$C$10*calc!T1289*front!K1302</f>
        <v>5.6874087651551484E-7</v>
      </c>
      <c r="K1302" s="48">
        <v>1.0132601291917592E-10</v>
      </c>
    </row>
    <row r="1303" spans="1:11" x14ac:dyDescent="0.2">
      <c r="A1303" s="49">
        <v>785.04</v>
      </c>
      <c r="B1303" s="16">
        <v>3366.6</v>
      </c>
      <c r="C1303" s="16">
        <v>3366.6</v>
      </c>
      <c r="D1303" s="16">
        <v>4608.2</v>
      </c>
      <c r="E1303" s="16">
        <v>4608.2</v>
      </c>
      <c r="F1303" s="16">
        <v>3366.6</v>
      </c>
      <c r="G1303" s="47"/>
      <c r="H1303" s="46">
        <f t="shared" si="19"/>
        <v>785.04</v>
      </c>
      <c r="I1303" s="26">
        <f>$C$10*calc!T1290*front!K1303</f>
        <v>5.3980244764147678E-7</v>
      </c>
      <c r="K1303" s="48">
        <v>1.0110742960707334E-10</v>
      </c>
    </row>
    <row r="1304" spans="1:11" x14ac:dyDescent="0.2">
      <c r="A1304" s="49">
        <v>785.48</v>
      </c>
      <c r="B1304" s="16">
        <v>3356.4</v>
      </c>
      <c r="C1304" s="16">
        <v>3356.4</v>
      </c>
      <c r="D1304" s="16">
        <v>4532.6000000000004</v>
      </c>
      <c r="E1304" s="16">
        <v>4532.6000000000004</v>
      </c>
      <c r="F1304" s="16">
        <v>3356.4</v>
      </c>
      <c r="G1304" s="47"/>
      <c r="H1304" s="46">
        <f t="shared" ref="H1304:H1367" si="20">A1304</f>
        <v>785.48</v>
      </c>
      <c r="I1304" s="26">
        <f>$C$10*calc!T1291*front!K1304</f>
        <v>5.0758811816824458E-7</v>
      </c>
      <c r="K1304" s="48">
        <v>1.0061619626992272E-10</v>
      </c>
    </row>
    <row r="1305" spans="1:11" x14ac:dyDescent="0.2">
      <c r="A1305" s="49">
        <v>785.92</v>
      </c>
      <c r="B1305" s="16">
        <v>3329.4</v>
      </c>
      <c r="C1305" s="16">
        <v>3329.4</v>
      </c>
      <c r="D1305" s="16">
        <v>4428.8</v>
      </c>
      <c r="E1305" s="16">
        <v>4428.8</v>
      </c>
      <c r="F1305" s="16">
        <v>3329.4</v>
      </c>
      <c r="G1305" s="47"/>
      <c r="H1305" s="46">
        <f t="shared" si="20"/>
        <v>785.92</v>
      </c>
      <c r="I1305" s="26">
        <f>$C$10*calc!T1292*front!K1305</f>
        <v>4.7091578057866467E-7</v>
      </c>
      <c r="K1305" s="48">
        <v>1.0022250572109882E-10</v>
      </c>
    </row>
    <row r="1306" spans="1:11" x14ac:dyDescent="0.2">
      <c r="A1306" s="49">
        <v>786.36</v>
      </c>
      <c r="B1306" s="16">
        <v>3346.2</v>
      </c>
      <c r="C1306" s="16">
        <v>3346.2</v>
      </c>
      <c r="D1306" s="16">
        <v>4403</v>
      </c>
      <c r="E1306" s="16">
        <v>4403</v>
      </c>
      <c r="F1306" s="16">
        <v>3346.2</v>
      </c>
      <c r="G1306" s="47"/>
      <c r="H1306" s="46">
        <f t="shared" si="20"/>
        <v>786.36</v>
      </c>
      <c r="I1306" s="26">
        <f>$C$10*calc!T1293*front!K1306</f>
        <v>4.4905995069253578E-7</v>
      </c>
      <c r="K1306" s="48">
        <v>9.9608455356965075E-11</v>
      </c>
    </row>
    <row r="1307" spans="1:11" x14ac:dyDescent="0.2">
      <c r="A1307" s="49">
        <v>786.79</v>
      </c>
      <c r="B1307" s="16">
        <v>3317.6</v>
      </c>
      <c r="C1307" s="16">
        <v>3317.6</v>
      </c>
      <c r="D1307" s="16">
        <v>4323.3999999999996</v>
      </c>
      <c r="E1307" s="16">
        <v>4323.3999999999996</v>
      </c>
      <c r="F1307" s="16">
        <v>3317.6</v>
      </c>
      <c r="G1307" s="47"/>
      <c r="H1307" s="46">
        <f t="shared" si="20"/>
        <v>786.79</v>
      </c>
      <c r="I1307" s="26">
        <f>$C$10*calc!T1294*front!K1307</f>
        <v>4.2478725127054821E-7</v>
      </c>
      <c r="K1307" s="48">
        <v>9.926307514520309E-11</v>
      </c>
    </row>
    <row r="1308" spans="1:11" x14ac:dyDescent="0.2">
      <c r="A1308" s="49">
        <v>787.23</v>
      </c>
      <c r="B1308" s="16">
        <v>3336</v>
      </c>
      <c r="C1308" s="16">
        <v>3336</v>
      </c>
      <c r="D1308" s="16">
        <v>4272.8</v>
      </c>
      <c r="E1308" s="16">
        <v>4272.8</v>
      </c>
      <c r="F1308" s="16">
        <v>3336</v>
      </c>
      <c r="G1308" s="47"/>
      <c r="H1308" s="46">
        <f t="shared" si="20"/>
        <v>787.23</v>
      </c>
      <c r="I1308" s="26">
        <f>$C$10*calc!T1295*front!K1308</f>
        <v>3.9332681000771548E-7</v>
      </c>
      <c r="K1308" s="48">
        <v>9.9109805481324771E-11</v>
      </c>
    </row>
    <row r="1309" spans="1:11" x14ac:dyDescent="0.2">
      <c r="A1309" s="49">
        <v>787.67</v>
      </c>
      <c r="B1309" s="16">
        <v>3363.8</v>
      </c>
      <c r="C1309" s="16">
        <v>3363.8</v>
      </c>
      <c r="D1309" s="16">
        <v>4258.3999999999996</v>
      </c>
      <c r="E1309" s="16">
        <v>4258.3999999999996</v>
      </c>
      <c r="F1309" s="16">
        <v>3363.8</v>
      </c>
      <c r="G1309" s="47"/>
      <c r="H1309" s="46">
        <f t="shared" si="20"/>
        <v>787.67</v>
      </c>
      <c r="I1309" s="26">
        <f>$C$10*calc!T1296*front!K1309</f>
        <v>3.7467139056004545E-7</v>
      </c>
      <c r="K1309" s="48">
        <v>9.9125234959301984E-11</v>
      </c>
    </row>
    <row r="1310" spans="1:11" x14ac:dyDescent="0.2">
      <c r="A1310" s="49">
        <v>788.11</v>
      </c>
      <c r="B1310" s="16">
        <v>3358.8</v>
      </c>
      <c r="C1310" s="16">
        <v>3358.8</v>
      </c>
      <c r="D1310" s="16">
        <v>4184.3999999999996</v>
      </c>
      <c r="E1310" s="16">
        <v>4184.3999999999996</v>
      </c>
      <c r="F1310" s="16">
        <v>3358.8</v>
      </c>
      <c r="G1310" s="47"/>
      <c r="H1310" s="46">
        <f t="shared" si="20"/>
        <v>788.11</v>
      </c>
      <c r="I1310" s="26">
        <f>$C$10*calc!T1297*front!K1310</f>
        <v>3.4588774043747705E-7</v>
      </c>
      <c r="K1310" s="48">
        <v>9.9713609730597834E-11</v>
      </c>
    </row>
    <row r="1311" spans="1:11" x14ac:dyDescent="0.2">
      <c r="A1311" s="49">
        <v>788.54</v>
      </c>
      <c r="B1311" s="16">
        <v>3343.8</v>
      </c>
      <c r="C1311" s="16">
        <v>3343.8</v>
      </c>
      <c r="D1311" s="16">
        <v>4122.8</v>
      </c>
      <c r="E1311" s="16">
        <v>4122.8</v>
      </c>
      <c r="F1311" s="16">
        <v>3343.8</v>
      </c>
      <c r="G1311" s="47"/>
      <c r="H1311" s="46">
        <f t="shared" si="20"/>
        <v>788.54</v>
      </c>
      <c r="I1311" s="26">
        <f>$C$10*calc!T1298*front!K1311</f>
        <v>3.2791128238830661E-7</v>
      </c>
      <c r="K1311" s="48">
        <v>1.0059412737813208E-10</v>
      </c>
    </row>
    <row r="1312" spans="1:11" x14ac:dyDescent="0.2">
      <c r="A1312" s="49">
        <v>788.98</v>
      </c>
      <c r="B1312" s="16">
        <v>3327.4</v>
      </c>
      <c r="C1312" s="16">
        <v>3327.4</v>
      </c>
      <c r="D1312" s="16">
        <v>4071</v>
      </c>
      <c r="E1312" s="16">
        <v>4071</v>
      </c>
      <c r="F1312" s="16">
        <v>3327.4</v>
      </c>
      <c r="G1312" s="47"/>
      <c r="H1312" s="46">
        <f t="shared" si="20"/>
        <v>788.98</v>
      </c>
      <c r="I1312" s="26">
        <f>$C$10*calc!T1299*front!K1312</f>
        <v>3.1528017719883877E-7</v>
      </c>
      <c r="K1312" s="48">
        <v>1.0164661656079707E-10</v>
      </c>
    </row>
    <row r="1313" spans="1:11" x14ac:dyDescent="0.2">
      <c r="A1313" s="49">
        <v>789.42</v>
      </c>
      <c r="B1313" s="16">
        <v>3331.6</v>
      </c>
      <c r="C1313" s="16">
        <v>3331.6</v>
      </c>
      <c r="D1313" s="16">
        <v>4008.6</v>
      </c>
      <c r="E1313" s="16">
        <v>4008.6</v>
      </c>
      <c r="F1313" s="16">
        <v>3331.6</v>
      </c>
      <c r="G1313" s="47"/>
      <c r="H1313" s="46">
        <f t="shared" si="20"/>
        <v>789.42</v>
      </c>
      <c r="I1313" s="26">
        <f>$C$10*calc!T1300*front!K1313</f>
        <v>2.8767515109929066E-7</v>
      </c>
      <c r="K1313" s="48">
        <v>1.0268681265402646E-10</v>
      </c>
    </row>
    <row r="1314" spans="1:11" x14ac:dyDescent="0.2">
      <c r="A1314" s="49">
        <v>789.86</v>
      </c>
      <c r="B1314" s="16">
        <v>3315</v>
      </c>
      <c r="C1314" s="16">
        <v>3315</v>
      </c>
      <c r="D1314" s="16">
        <v>3968</v>
      </c>
      <c r="E1314" s="16">
        <v>3968</v>
      </c>
      <c r="F1314" s="16">
        <v>3315</v>
      </c>
      <c r="G1314" s="47"/>
      <c r="H1314" s="46">
        <f t="shared" si="20"/>
        <v>789.86</v>
      </c>
      <c r="I1314" s="26">
        <f>$C$10*calc!T1301*front!K1314</f>
        <v>2.7883391385635335E-7</v>
      </c>
      <c r="K1314" s="48">
        <v>1.0345175179910902E-10</v>
      </c>
    </row>
    <row r="1315" spans="1:11" x14ac:dyDescent="0.2">
      <c r="A1315" s="49">
        <v>790.29</v>
      </c>
      <c r="B1315" s="16">
        <v>3362.4</v>
      </c>
      <c r="C1315" s="16">
        <v>3362.4</v>
      </c>
      <c r="D1315" s="16">
        <v>3961.6</v>
      </c>
      <c r="E1315" s="16">
        <v>3961.6</v>
      </c>
      <c r="F1315" s="16">
        <v>3362.4</v>
      </c>
      <c r="G1315" s="47"/>
      <c r="H1315" s="46">
        <f t="shared" si="20"/>
        <v>790.29</v>
      </c>
      <c r="I1315" s="26">
        <f>$C$10*calc!T1302*front!K1315</f>
        <v>2.5414883128180482E-7</v>
      </c>
      <c r="K1315" s="48">
        <v>1.035992899360577E-10</v>
      </c>
    </row>
    <row r="1316" spans="1:11" x14ac:dyDescent="0.2">
      <c r="A1316" s="49">
        <v>790.73</v>
      </c>
      <c r="B1316" s="16">
        <v>3360.8</v>
      </c>
      <c r="C1316" s="16">
        <v>3360.8</v>
      </c>
      <c r="D1316" s="16">
        <v>3946</v>
      </c>
      <c r="E1316" s="16">
        <v>3946</v>
      </c>
      <c r="F1316" s="16">
        <v>3360.8</v>
      </c>
      <c r="G1316" s="47"/>
      <c r="H1316" s="46">
        <f t="shared" si="20"/>
        <v>790.73</v>
      </c>
      <c r="I1316" s="26">
        <f>$C$10*calc!T1303*front!K1316</f>
        <v>2.4763176756704716E-7</v>
      </c>
      <c r="K1316" s="48">
        <v>1.0350340136877271E-10</v>
      </c>
    </row>
    <row r="1317" spans="1:11" x14ac:dyDescent="0.2">
      <c r="A1317" s="49">
        <v>791.17</v>
      </c>
      <c r="B1317" s="16">
        <v>3373.2</v>
      </c>
      <c r="C1317" s="16">
        <v>3373.2</v>
      </c>
      <c r="D1317" s="16">
        <v>3909.4</v>
      </c>
      <c r="E1317" s="16">
        <v>3909.4</v>
      </c>
      <c r="F1317" s="16">
        <v>3373.2</v>
      </c>
      <c r="G1317" s="47"/>
      <c r="H1317" s="46">
        <f t="shared" si="20"/>
        <v>791.17</v>
      </c>
      <c r="I1317" s="26">
        <f>$C$10*calc!T1304*front!K1317</f>
        <v>2.2363062025418109E-7</v>
      </c>
      <c r="K1317" s="48">
        <v>1.0294995562775097E-10</v>
      </c>
    </row>
    <row r="1318" spans="1:11" x14ac:dyDescent="0.2">
      <c r="A1318" s="49">
        <v>791.6</v>
      </c>
      <c r="B1318" s="16">
        <v>3330.2</v>
      </c>
      <c r="C1318" s="16">
        <v>3330.2</v>
      </c>
      <c r="D1318" s="16">
        <v>3838.4</v>
      </c>
      <c r="E1318" s="16">
        <v>3838.4</v>
      </c>
      <c r="F1318" s="16">
        <v>3330.2</v>
      </c>
      <c r="G1318" s="47"/>
      <c r="H1318" s="46">
        <f t="shared" si="20"/>
        <v>791.6</v>
      </c>
      <c r="I1318" s="26">
        <f>$C$10*calc!T1305*front!K1318</f>
        <v>2.0936794222027574E-7</v>
      </c>
      <c r="K1318" s="48">
        <v>1.0225243980466238E-10</v>
      </c>
    </row>
    <row r="1319" spans="1:11" x14ac:dyDescent="0.2">
      <c r="A1319" s="49">
        <v>792.04</v>
      </c>
      <c r="B1319" s="16">
        <v>3327.4</v>
      </c>
      <c r="C1319" s="16">
        <v>3327.4</v>
      </c>
      <c r="D1319" s="16">
        <v>3825.6</v>
      </c>
      <c r="E1319" s="16">
        <v>3825.6</v>
      </c>
      <c r="F1319" s="16">
        <v>3327.4</v>
      </c>
      <c r="G1319" s="47"/>
      <c r="H1319" s="46">
        <f t="shared" si="20"/>
        <v>792.04</v>
      </c>
      <c r="I1319" s="26">
        <f>$C$10*calc!T1306*front!K1319</f>
        <v>2.0381849960722084E-7</v>
      </c>
      <c r="K1319" s="48">
        <v>1.0165631760363569E-10</v>
      </c>
    </row>
    <row r="1320" spans="1:11" x14ac:dyDescent="0.2">
      <c r="A1320" s="49">
        <v>792.48</v>
      </c>
      <c r="B1320" s="16">
        <v>3349.6</v>
      </c>
      <c r="C1320" s="16">
        <v>3349.6</v>
      </c>
      <c r="D1320" s="16">
        <v>3834.2</v>
      </c>
      <c r="E1320" s="16">
        <v>3834.2</v>
      </c>
      <c r="F1320" s="16">
        <v>3349.6</v>
      </c>
      <c r="G1320" s="47"/>
      <c r="H1320" s="46">
        <f t="shared" si="20"/>
        <v>792.48</v>
      </c>
      <c r="I1320" s="26">
        <f>$C$10*calc!T1307*front!K1320</f>
        <v>1.973283600337164E-7</v>
      </c>
      <c r="K1320" s="48">
        <v>1.0140503460612519E-10</v>
      </c>
    </row>
    <row r="1321" spans="1:11" x14ac:dyDescent="0.2">
      <c r="A1321" s="49">
        <v>792.92</v>
      </c>
      <c r="B1321" s="16">
        <v>3325.8</v>
      </c>
      <c r="C1321" s="16">
        <v>3325.8</v>
      </c>
      <c r="D1321" s="16">
        <v>3782.8</v>
      </c>
      <c r="E1321" s="16">
        <v>3782.8</v>
      </c>
      <c r="F1321" s="16">
        <v>3325.8</v>
      </c>
      <c r="G1321" s="47"/>
      <c r="H1321" s="46">
        <f t="shared" si="20"/>
        <v>792.92</v>
      </c>
      <c r="I1321" s="26">
        <f>$C$10*calc!T1308*front!K1321</f>
        <v>1.847137362136428E-7</v>
      </c>
      <c r="K1321" s="48">
        <v>1.013217036180941E-10</v>
      </c>
    </row>
    <row r="1322" spans="1:11" x14ac:dyDescent="0.2">
      <c r="A1322" s="49">
        <v>793.35</v>
      </c>
      <c r="B1322" s="16">
        <v>3336</v>
      </c>
      <c r="C1322" s="16">
        <v>3336</v>
      </c>
      <c r="D1322" s="16">
        <v>3751.4</v>
      </c>
      <c r="E1322" s="16">
        <v>3751.4</v>
      </c>
      <c r="F1322" s="16">
        <v>3336</v>
      </c>
      <c r="G1322" s="47"/>
      <c r="H1322" s="46">
        <f t="shared" si="20"/>
        <v>793.35</v>
      </c>
      <c r="I1322" s="26">
        <f>$C$10*calc!T1309*front!K1322</f>
        <v>1.6598234156843402E-7</v>
      </c>
      <c r="K1322" s="48">
        <v>1.0144381984919312E-10</v>
      </c>
    </row>
    <row r="1323" spans="1:11" x14ac:dyDescent="0.2">
      <c r="A1323" s="49">
        <v>793.79</v>
      </c>
      <c r="B1323" s="16">
        <v>3327</v>
      </c>
      <c r="C1323" s="16">
        <v>3327</v>
      </c>
      <c r="D1323" s="16">
        <v>3725.6</v>
      </c>
      <c r="E1323" s="16">
        <v>3725.6</v>
      </c>
      <c r="F1323" s="16">
        <v>3327</v>
      </c>
      <c r="G1323" s="47"/>
      <c r="H1323" s="46">
        <f t="shared" si="20"/>
        <v>793.79</v>
      </c>
      <c r="I1323" s="26">
        <f>$C$10*calc!T1310*front!K1323</f>
        <v>1.5904409186607882E-7</v>
      </c>
      <c r="K1323" s="48">
        <v>1.0179117536666634E-10</v>
      </c>
    </row>
    <row r="1324" spans="1:11" x14ac:dyDescent="0.2">
      <c r="A1324" s="49">
        <v>794.23</v>
      </c>
      <c r="B1324" s="16">
        <v>3342</v>
      </c>
      <c r="C1324" s="16">
        <v>3342</v>
      </c>
      <c r="D1324" s="16">
        <v>3718.8</v>
      </c>
      <c r="E1324" s="16">
        <v>3718.8</v>
      </c>
      <c r="F1324" s="16">
        <v>3342</v>
      </c>
      <c r="G1324" s="47"/>
      <c r="H1324" s="46">
        <f t="shared" si="20"/>
        <v>794.23</v>
      </c>
      <c r="I1324" s="26">
        <f>$C$10*calc!T1311*front!K1324</f>
        <v>1.5043583499074433E-7</v>
      </c>
      <c r="K1324" s="48">
        <v>1.0262553764336292E-10</v>
      </c>
    </row>
    <row r="1325" spans="1:11" x14ac:dyDescent="0.2">
      <c r="A1325" s="49">
        <v>794.67</v>
      </c>
      <c r="B1325" s="16">
        <v>3322.4</v>
      </c>
      <c r="C1325" s="16">
        <v>3322.4</v>
      </c>
      <c r="D1325" s="16">
        <v>3674.6</v>
      </c>
      <c r="E1325" s="16">
        <v>3674.6</v>
      </c>
      <c r="F1325" s="16">
        <v>3322.4</v>
      </c>
      <c r="G1325" s="47"/>
      <c r="H1325" s="46">
        <f t="shared" si="20"/>
        <v>794.67</v>
      </c>
      <c r="I1325" s="26">
        <f>$C$10*calc!T1312*front!K1325</f>
        <v>1.4070187472344801E-7</v>
      </c>
      <c r="K1325" s="48">
        <v>1.0372576263846592E-10</v>
      </c>
    </row>
    <row r="1326" spans="1:11" x14ac:dyDescent="0.2">
      <c r="A1326" s="49">
        <v>795.1</v>
      </c>
      <c r="B1326" s="16">
        <v>3320.8</v>
      </c>
      <c r="C1326" s="16">
        <v>3320.8</v>
      </c>
      <c r="D1326" s="16">
        <v>3660.8</v>
      </c>
      <c r="E1326" s="16">
        <v>3660.8</v>
      </c>
      <c r="F1326" s="16">
        <v>3320.8</v>
      </c>
      <c r="G1326" s="47"/>
      <c r="H1326" s="46">
        <f t="shared" si="20"/>
        <v>795.1</v>
      </c>
      <c r="I1326" s="26">
        <f>$C$10*calc!T1313*front!K1326</f>
        <v>1.3719131454979323E-7</v>
      </c>
      <c r="K1326" s="48">
        <v>1.0524578263853126E-10</v>
      </c>
    </row>
    <row r="1327" spans="1:11" x14ac:dyDescent="0.2">
      <c r="A1327" s="49">
        <v>795.54</v>
      </c>
      <c r="B1327" s="16">
        <v>3361.4</v>
      </c>
      <c r="C1327" s="16">
        <v>3361.4</v>
      </c>
      <c r="D1327" s="16">
        <v>3681.2</v>
      </c>
      <c r="E1327" s="16">
        <v>3681.2</v>
      </c>
      <c r="F1327" s="16">
        <v>3361.4</v>
      </c>
      <c r="G1327" s="47"/>
      <c r="H1327" s="46">
        <f t="shared" si="20"/>
        <v>795.54</v>
      </c>
      <c r="I1327" s="26">
        <f>$C$10*calc!T1314*front!K1327</f>
        <v>1.2860341544595162E-7</v>
      </c>
      <c r="K1327" s="48">
        <v>1.0592236593845989E-10</v>
      </c>
    </row>
    <row r="1328" spans="1:11" x14ac:dyDescent="0.2">
      <c r="A1328" s="49">
        <v>795.98</v>
      </c>
      <c r="B1328" s="16">
        <v>3326.4</v>
      </c>
      <c r="C1328" s="16">
        <v>3326.4</v>
      </c>
      <c r="D1328" s="16">
        <v>3629.2</v>
      </c>
      <c r="E1328" s="16">
        <v>3629.2</v>
      </c>
      <c r="F1328" s="16">
        <v>3326.4</v>
      </c>
      <c r="G1328" s="47"/>
      <c r="H1328" s="46">
        <f t="shared" si="20"/>
        <v>795.98</v>
      </c>
      <c r="I1328" s="26">
        <f>$C$10*calc!T1315*front!K1328</f>
        <v>1.2115124388209143E-7</v>
      </c>
      <c r="K1328" s="48">
        <v>1.0634009423867499E-10</v>
      </c>
    </row>
    <row r="1329" spans="1:11" x14ac:dyDescent="0.2">
      <c r="A1329" s="49">
        <v>796.41</v>
      </c>
      <c r="B1329" s="16">
        <v>3350.6</v>
      </c>
      <c r="C1329" s="16">
        <v>3350.6</v>
      </c>
      <c r="D1329" s="16">
        <v>3626.2</v>
      </c>
      <c r="E1329" s="16">
        <v>3626.2</v>
      </c>
      <c r="F1329" s="16">
        <v>3350.6</v>
      </c>
      <c r="G1329" s="47"/>
      <c r="H1329" s="46">
        <f t="shared" si="20"/>
        <v>796.41</v>
      </c>
      <c r="I1329" s="26">
        <f>$C$10*calc!T1316*front!K1329</f>
        <v>1.0796464495166173E-7</v>
      </c>
      <c r="K1329" s="48">
        <v>1.0607481739460092E-10</v>
      </c>
    </row>
    <row r="1330" spans="1:11" x14ac:dyDescent="0.2">
      <c r="A1330" s="49">
        <v>796.85</v>
      </c>
      <c r="B1330" s="16">
        <v>3333.8</v>
      </c>
      <c r="C1330" s="16">
        <v>3333.8</v>
      </c>
      <c r="D1330" s="16">
        <v>3600.6</v>
      </c>
      <c r="E1330" s="16">
        <v>3600.6</v>
      </c>
      <c r="F1330" s="16">
        <v>3333.8</v>
      </c>
      <c r="G1330" s="47"/>
      <c r="H1330" s="46">
        <f t="shared" si="20"/>
        <v>796.85</v>
      </c>
      <c r="I1330" s="26">
        <f>$C$10*calc!T1317*front!K1330</f>
        <v>1.0334599040282344E-7</v>
      </c>
      <c r="K1330" s="48">
        <v>1.0542349860649222E-10</v>
      </c>
    </row>
    <row r="1331" spans="1:11" x14ac:dyDescent="0.2">
      <c r="A1331" s="49">
        <v>797.29</v>
      </c>
      <c r="B1331" s="16">
        <v>3453.2</v>
      </c>
      <c r="C1331" s="16">
        <v>3453.2</v>
      </c>
      <c r="D1331" s="16">
        <v>3700</v>
      </c>
      <c r="E1331" s="16">
        <v>3700</v>
      </c>
      <c r="F1331" s="16">
        <v>3453.2</v>
      </c>
      <c r="G1331" s="47"/>
      <c r="H1331" s="46">
        <f t="shared" si="20"/>
        <v>797.29</v>
      </c>
      <c r="I1331" s="26">
        <f>$C$10*calc!T1318*front!K1331</f>
        <v>9.3230380997803208E-8</v>
      </c>
      <c r="K1331" s="48">
        <v>1.0455901870791449E-10</v>
      </c>
    </row>
    <row r="1332" spans="1:11" x14ac:dyDescent="0.2">
      <c r="A1332" s="49">
        <v>797.72</v>
      </c>
      <c r="B1332" s="16">
        <v>3364.2</v>
      </c>
      <c r="C1332" s="16">
        <v>3364.2</v>
      </c>
      <c r="D1332" s="16">
        <v>3622</v>
      </c>
      <c r="E1332" s="16">
        <v>3622</v>
      </c>
      <c r="F1332" s="16">
        <v>3364.2</v>
      </c>
      <c r="G1332" s="47"/>
      <c r="H1332" s="46">
        <f t="shared" si="20"/>
        <v>797.72</v>
      </c>
      <c r="I1332" s="26">
        <f>$C$10*calc!T1319*front!K1332</f>
        <v>9.7737163586370303E-8</v>
      </c>
      <c r="K1332" s="48">
        <v>1.0350065260127759E-10</v>
      </c>
    </row>
    <row r="1333" spans="1:11" x14ac:dyDescent="0.2">
      <c r="A1333" s="49">
        <v>798.16</v>
      </c>
      <c r="B1333" s="16">
        <v>3332.8</v>
      </c>
      <c r="C1333" s="16">
        <v>3332.8</v>
      </c>
      <c r="D1333" s="16">
        <v>3566.2</v>
      </c>
      <c r="E1333" s="16">
        <v>3566.2</v>
      </c>
      <c r="F1333" s="16">
        <v>3332.8</v>
      </c>
      <c r="G1333" s="47"/>
      <c r="H1333" s="46">
        <f t="shared" si="20"/>
        <v>798.16</v>
      </c>
      <c r="I1333" s="26">
        <f>$C$10*calc!T1320*front!K1333</f>
        <v>8.5835866408368406E-8</v>
      </c>
      <c r="K1333" s="48">
        <v>1.0273127055085373E-10</v>
      </c>
    </row>
    <row r="1334" spans="1:11" x14ac:dyDescent="0.2">
      <c r="A1334" s="49">
        <v>798.6</v>
      </c>
      <c r="B1334" s="16">
        <v>3350.6</v>
      </c>
      <c r="C1334" s="16">
        <v>3350.6</v>
      </c>
      <c r="D1334" s="16">
        <v>3581.2</v>
      </c>
      <c r="E1334" s="16">
        <v>3581.2</v>
      </c>
      <c r="F1334" s="16">
        <v>3350.6</v>
      </c>
      <c r="G1334" s="47"/>
      <c r="H1334" s="46">
        <f t="shared" si="20"/>
        <v>798.6</v>
      </c>
      <c r="I1334" s="26">
        <f>$C$10*calc!T1321*front!K1334</f>
        <v>8.4661676580988988E-8</v>
      </c>
      <c r="K1334" s="48">
        <v>1.025892373589268E-10</v>
      </c>
    </row>
    <row r="1335" spans="1:11" x14ac:dyDescent="0.2">
      <c r="A1335" s="49">
        <v>799.03</v>
      </c>
      <c r="B1335" s="16">
        <v>3342</v>
      </c>
      <c r="C1335" s="16">
        <v>3342</v>
      </c>
      <c r="D1335" s="16">
        <v>3551.8</v>
      </c>
      <c r="E1335" s="16">
        <v>3551.8</v>
      </c>
      <c r="F1335" s="16">
        <v>3342</v>
      </c>
      <c r="G1335" s="47"/>
      <c r="H1335" s="46">
        <f t="shared" si="20"/>
        <v>799.03</v>
      </c>
      <c r="I1335" s="26">
        <f>$C$10*calc!T1322*front!K1335</f>
        <v>7.5677751933754213E-8</v>
      </c>
      <c r="K1335" s="48">
        <v>1.0327652632377378E-10</v>
      </c>
    </row>
    <row r="1336" spans="1:11" x14ac:dyDescent="0.2">
      <c r="A1336" s="49">
        <v>799.47</v>
      </c>
      <c r="B1336" s="16">
        <v>3314</v>
      </c>
      <c r="C1336" s="16">
        <v>3314</v>
      </c>
      <c r="D1336" s="16">
        <v>3522.8</v>
      </c>
      <c r="E1336" s="16">
        <v>3522.8</v>
      </c>
      <c r="F1336" s="16">
        <v>3314</v>
      </c>
      <c r="G1336" s="47"/>
      <c r="H1336" s="46">
        <f t="shared" si="20"/>
        <v>799.47</v>
      </c>
      <c r="I1336" s="26">
        <f>$C$10*calc!T1323*front!K1336</f>
        <v>7.6079198595539104E-8</v>
      </c>
      <c r="K1336" s="48">
        <v>1.0412868422764294E-10</v>
      </c>
    </row>
    <row r="1337" spans="1:11" x14ac:dyDescent="0.2">
      <c r="A1337" s="49">
        <v>799.91</v>
      </c>
      <c r="B1337" s="16">
        <v>3360.8</v>
      </c>
      <c r="C1337" s="16">
        <v>3360.8</v>
      </c>
      <c r="D1337" s="16">
        <v>3539</v>
      </c>
      <c r="E1337" s="16">
        <v>3539</v>
      </c>
      <c r="F1337" s="16">
        <v>3360.8</v>
      </c>
      <c r="G1337" s="47"/>
      <c r="H1337" s="46">
        <f t="shared" si="20"/>
        <v>799.91</v>
      </c>
      <c r="I1337" s="26">
        <f>$C$10*calc!T1324*front!K1337</f>
        <v>6.2643982706338408E-8</v>
      </c>
      <c r="K1337" s="48">
        <v>1.0556251372626903E-10</v>
      </c>
    </row>
    <row r="1338" spans="1:11" x14ac:dyDescent="0.2">
      <c r="A1338" s="49">
        <v>800.34</v>
      </c>
      <c r="B1338" s="16">
        <v>3337.4</v>
      </c>
      <c r="C1338" s="16">
        <v>3337.4</v>
      </c>
      <c r="D1338" s="16">
        <v>3514.6</v>
      </c>
      <c r="E1338" s="16">
        <v>3514.6</v>
      </c>
      <c r="F1338" s="16">
        <v>3337.4</v>
      </c>
      <c r="G1338" s="47"/>
      <c r="H1338" s="46">
        <f t="shared" si="20"/>
        <v>800.34</v>
      </c>
      <c r="I1338" s="26">
        <f>$C$10*calc!T1325*front!K1338</f>
        <v>6.328600654774227E-8</v>
      </c>
      <c r="K1338" s="48">
        <v>1.0705156079898464E-10</v>
      </c>
    </row>
    <row r="1339" spans="1:11" x14ac:dyDescent="0.2">
      <c r="A1339" s="49">
        <v>800.78</v>
      </c>
      <c r="B1339" s="16">
        <v>3344.2</v>
      </c>
      <c r="C1339" s="16">
        <v>3344.2</v>
      </c>
      <c r="D1339" s="16">
        <v>3511</v>
      </c>
      <c r="E1339" s="16">
        <v>3511</v>
      </c>
      <c r="F1339" s="16">
        <v>3344.2</v>
      </c>
      <c r="G1339" s="47"/>
      <c r="H1339" s="46">
        <f t="shared" si="20"/>
        <v>800.78</v>
      </c>
      <c r="I1339" s="26">
        <f>$C$10*calc!T1326*front!K1339</f>
        <v>5.9146946412556135E-8</v>
      </c>
      <c r="K1339" s="48">
        <v>1.0831614717009564E-10</v>
      </c>
    </row>
    <row r="1340" spans="1:11" x14ac:dyDescent="0.2">
      <c r="A1340" s="49">
        <v>801.22</v>
      </c>
      <c r="B1340" s="16">
        <v>3329.4</v>
      </c>
      <c r="C1340" s="16">
        <v>3329.4</v>
      </c>
      <c r="D1340" s="16">
        <v>3484.4</v>
      </c>
      <c r="E1340" s="16">
        <v>3484.4</v>
      </c>
      <c r="F1340" s="16">
        <v>3329.4</v>
      </c>
      <c r="G1340" s="47"/>
      <c r="H1340" s="46">
        <f t="shared" si="20"/>
        <v>801.22</v>
      </c>
      <c r="I1340" s="26">
        <f>$C$10*calc!T1327*front!K1340</f>
        <v>5.373597827868665E-8</v>
      </c>
      <c r="K1340" s="48">
        <v>1.0866161177706217E-10</v>
      </c>
    </row>
    <row r="1341" spans="1:11" x14ac:dyDescent="0.2">
      <c r="A1341" s="49">
        <v>801.65</v>
      </c>
      <c r="B1341" s="16">
        <v>3319.4</v>
      </c>
      <c r="C1341" s="16">
        <v>3319.4</v>
      </c>
      <c r="D1341" s="16">
        <v>3473.8</v>
      </c>
      <c r="E1341" s="16">
        <v>3473.8</v>
      </c>
      <c r="F1341" s="16">
        <v>3319.4</v>
      </c>
      <c r="G1341" s="47"/>
      <c r="H1341" s="46">
        <f t="shared" si="20"/>
        <v>801.65</v>
      </c>
      <c r="I1341" s="26">
        <f>$C$10*calc!T1328*front!K1341</f>
        <v>5.3753985965665435E-8</v>
      </c>
      <c r="K1341" s="48">
        <v>1.0881248911852955E-10</v>
      </c>
    </row>
    <row r="1342" spans="1:11" x14ac:dyDescent="0.2">
      <c r="A1342" s="49">
        <v>802.09</v>
      </c>
      <c r="B1342" s="16">
        <v>3339.2</v>
      </c>
      <c r="C1342" s="16">
        <v>3339.2</v>
      </c>
      <c r="D1342" s="16">
        <v>3487.6</v>
      </c>
      <c r="E1342" s="16">
        <v>3487.6</v>
      </c>
      <c r="F1342" s="16">
        <v>3339.2</v>
      </c>
      <c r="G1342" s="47"/>
      <c r="H1342" s="46">
        <f t="shared" si="20"/>
        <v>802.09</v>
      </c>
      <c r="I1342" s="26">
        <f>$C$10*calc!T1329*front!K1342</f>
        <v>5.0804125767145458E-8</v>
      </c>
      <c r="K1342" s="48">
        <v>1.0835367489650201E-10</v>
      </c>
    </row>
    <row r="1343" spans="1:11" x14ac:dyDescent="0.2">
      <c r="A1343" s="49">
        <v>802.53</v>
      </c>
      <c r="B1343" s="16">
        <v>3376</v>
      </c>
      <c r="C1343" s="16">
        <v>3376</v>
      </c>
      <c r="D1343" s="16">
        <v>3511.4</v>
      </c>
      <c r="E1343" s="16">
        <v>3511.4</v>
      </c>
      <c r="F1343" s="16">
        <v>3376</v>
      </c>
      <c r="G1343" s="47"/>
      <c r="H1343" s="46">
        <f t="shared" si="20"/>
        <v>802.53</v>
      </c>
      <c r="I1343" s="26">
        <f>$C$10*calc!T1330*front!K1343</f>
        <v>4.4204274448797904E-8</v>
      </c>
      <c r="K1343" s="48">
        <v>1.0735018476231034E-10</v>
      </c>
    </row>
    <row r="1344" spans="1:11" x14ac:dyDescent="0.2">
      <c r="A1344" s="49">
        <v>802.96</v>
      </c>
      <c r="B1344" s="16">
        <v>3345.2</v>
      </c>
      <c r="C1344" s="16">
        <v>3345.2</v>
      </c>
      <c r="D1344" s="16">
        <v>3485.6</v>
      </c>
      <c r="E1344" s="16">
        <v>3485.6</v>
      </c>
      <c r="F1344" s="16">
        <v>3345.2</v>
      </c>
      <c r="G1344" s="47"/>
      <c r="H1344" s="46">
        <f t="shared" si="20"/>
        <v>802.96</v>
      </c>
      <c r="I1344" s="26">
        <f>$C$10*calc!T1331*front!K1344</f>
        <v>4.6545923789630243E-8</v>
      </c>
      <c r="K1344" s="48">
        <v>1.065808375405371E-10</v>
      </c>
    </row>
    <row r="1345" spans="1:11" x14ac:dyDescent="0.2">
      <c r="A1345" s="49">
        <v>803.4</v>
      </c>
      <c r="B1345" s="16">
        <v>3325.6</v>
      </c>
      <c r="C1345" s="16">
        <v>3325.6</v>
      </c>
      <c r="D1345" s="16">
        <v>3453</v>
      </c>
      <c r="E1345" s="16">
        <v>3453</v>
      </c>
      <c r="F1345" s="16">
        <v>3325.6</v>
      </c>
      <c r="G1345" s="47"/>
      <c r="H1345" s="46">
        <f t="shared" si="20"/>
        <v>803.4</v>
      </c>
      <c r="I1345" s="26">
        <f>$C$10*calc!T1332*front!K1345</f>
        <v>4.0091673753247068E-8</v>
      </c>
      <c r="K1345" s="48">
        <v>1.0562520858464732E-10</v>
      </c>
    </row>
    <row r="1346" spans="1:11" x14ac:dyDescent="0.2">
      <c r="A1346" s="49">
        <v>803.84</v>
      </c>
      <c r="B1346" s="16">
        <v>3375.8</v>
      </c>
      <c r="C1346" s="16">
        <v>3375.8</v>
      </c>
      <c r="D1346" s="16">
        <v>3510.4</v>
      </c>
      <c r="E1346" s="16">
        <v>3510.4</v>
      </c>
      <c r="F1346" s="16">
        <v>3375.8</v>
      </c>
      <c r="G1346" s="47"/>
      <c r="H1346" s="46">
        <f t="shared" si="20"/>
        <v>803.84</v>
      </c>
      <c r="I1346" s="26">
        <f>$C$10*calc!T1333*front!K1346</f>
        <v>4.3577551876962659E-8</v>
      </c>
      <c r="K1346" s="48">
        <v>1.0512289445789679E-10</v>
      </c>
    </row>
    <row r="1347" spans="1:11" x14ac:dyDescent="0.2">
      <c r="A1347" s="49">
        <v>804.27</v>
      </c>
      <c r="B1347" s="16">
        <v>3349</v>
      </c>
      <c r="C1347" s="16">
        <v>3349</v>
      </c>
      <c r="D1347" s="16">
        <v>3468.8</v>
      </c>
      <c r="E1347" s="16">
        <v>3468.8</v>
      </c>
      <c r="F1347" s="16">
        <v>3349</v>
      </c>
      <c r="G1347" s="47"/>
      <c r="H1347" s="46">
        <f t="shared" si="20"/>
        <v>804.27</v>
      </c>
      <c r="I1347" s="26">
        <f>$C$10*calc!T1334*front!K1347</f>
        <v>3.6711653997832092E-8</v>
      </c>
      <c r="K1347" s="48">
        <v>1.0517010105370337E-10</v>
      </c>
    </row>
    <row r="1348" spans="1:11" x14ac:dyDescent="0.2">
      <c r="A1348" s="49">
        <v>804.71</v>
      </c>
      <c r="B1348" s="16">
        <v>3319.2</v>
      </c>
      <c r="C1348" s="16">
        <v>3319.2</v>
      </c>
      <c r="D1348" s="16">
        <v>3435.2</v>
      </c>
      <c r="E1348" s="16">
        <v>3435.2</v>
      </c>
      <c r="F1348" s="16">
        <v>3319.2</v>
      </c>
      <c r="G1348" s="47"/>
      <c r="H1348" s="46">
        <f t="shared" si="20"/>
        <v>804.71</v>
      </c>
      <c r="I1348" s="26">
        <f>$C$10*calc!T1335*front!K1348</f>
        <v>3.5331715967805446E-8</v>
      </c>
      <c r="K1348" s="48">
        <v>1.0584560655279804E-10</v>
      </c>
    </row>
    <row r="1349" spans="1:11" x14ac:dyDescent="0.2">
      <c r="A1349" s="49">
        <v>805.15</v>
      </c>
      <c r="B1349" s="16">
        <v>3357.2</v>
      </c>
      <c r="C1349" s="16">
        <v>3357.2</v>
      </c>
      <c r="D1349" s="16">
        <v>3452.2</v>
      </c>
      <c r="E1349" s="16">
        <v>3452.2</v>
      </c>
      <c r="F1349" s="16">
        <v>3357.2</v>
      </c>
      <c r="G1349" s="47"/>
      <c r="H1349" s="46">
        <f t="shared" si="20"/>
        <v>805.15</v>
      </c>
      <c r="I1349" s="26">
        <f>$C$10*calc!T1336*front!K1349</f>
        <v>2.5666227488274673E-8</v>
      </c>
      <c r="K1349" s="48">
        <v>1.0692555304707722E-10</v>
      </c>
    </row>
    <row r="1350" spans="1:11" x14ac:dyDescent="0.2">
      <c r="A1350" s="49">
        <v>805.58</v>
      </c>
      <c r="B1350" s="16">
        <v>3338.4</v>
      </c>
      <c r="C1350" s="16">
        <v>3338.4</v>
      </c>
      <c r="D1350" s="16">
        <v>3441.8</v>
      </c>
      <c r="E1350" s="16">
        <v>3441.8</v>
      </c>
      <c r="F1350" s="16">
        <v>3338.4</v>
      </c>
      <c r="G1350" s="47"/>
      <c r="H1350" s="46">
        <f t="shared" si="20"/>
        <v>805.58</v>
      </c>
      <c r="I1350" s="26">
        <f>$C$10*calc!T1337*front!K1350</f>
        <v>3.0332942931846309E-8</v>
      </c>
      <c r="K1350" s="48">
        <v>1.0820226525881023E-10</v>
      </c>
    </row>
    <row r="1351" spans="1:11" x14ac:dyDescent="0.2">
      <c r="A1351" s="49">
        <v>806.02</v>
      </c>
      <c r="B1351" s="16">
        <v>3328.6</v>
      </c>
      <c r="C1351" s="16">
        <v>3328.6</v>
      </c>
      <c r="D1351" s="16">
        <v>3412</v>
      </c>
      <c r="E1351" s="16">
        <v>3412</v>
      </c>
      <c r="F1351" s="16">
        <v>3328.6</v>
      </c>
      <c r="G1351" s="47"/>
      <c r="H1351" s="46">
        <f t="shared" si="20"/>
        <v>806.02</v>
      </c>
      <c r="I1351" s="26">
        <f>$C$10*calc!T1338*front!K1351</f>
        <v>2.0987817721857757E-8</v>
      </c>
      <c r="K1351" s="48">
        <v>1.0983936502548009E-10</v>
      </c>
    </row>
    <row r="1352" spans="1:11" x14ac:dyDescent="0.2">
      <c r="A1352" s="49">
        <v>806.46</v>
      </c>
      <c r="B1352" s="16">
        <v>3359.4</v>
      </c>
      <c r="C1352" s="16">
        <v>3359.4</v>
      </c>
      <c r="D1352" s="16">
        <v>3456</v>
      </c>
      <c r="E1352" s="16">
        <v>3456</v>
      </c>
      <c r="F1352" s="16">
        <v>3359.4</v>
      </c>
      <c r="G1352" s="47"/>
      <c r="H1352" s="46">
        <f t="shared" si="20"/>
        <v>806.46</v>
      </c>
      <c r="I1352" s="26">
        <f>$C$10*calc!T1339*front!K1352</f>
        <v>2.8117793897226963E-8</v>
      </c>
      <c r="K1352" s="48">
        <v>1.1101930865970322E-10</v>
      </c>
    </row>
    <row r="1353" spans="1:11" x14ac:dyDescent="0.2">
      <c r="A1353" s="49">
        <v>806.89</v>
      </c>
      <c r="B1353" s="16">
        <v>3382.2</v>
      </c>
      <c r="C1353" s="16">
        <v>3382.2</v>
      </c>
      <c r="D1353" s="16">
        <v>3480.6</v>
      </c>
      <c r="E1353" s="16">
        <v>3480.6</v>
      </c>
      <c r="F1353" s="16">
        <v>3382.2</v>
      </c>
      <c r="G1353" s="47"/>
      <c r="H1353" s="46">
        <f t="shared" si="20"/>
        <v>806.89</v>
      </c>
      <c r="I1353" s="26">
        <f>$C$10*calc!T1340*front!K1353</f>
        <v>2.9458132070025574E-8</v>
      </c>
      <c r="K1353" s="48">
        <v>1.1184706129476715E-10</v>
      </c>
    </row>
    <row r="1354" spans="1:11" x14ac:dyDescent="0.2">
      <c r="A1354" s="49">
        <v>807.33</v>
      </c>
      <c r="B1354" s="16">
        <v>3364.2</v>
      </c>
      <c r="C1354" s="16">
        <v>3364.2</v>
      </c>
      <c r="D1354" s="16">
        <v>3443.8</v>
      </c>
      <c r="E1354" s="16">
        <v>3443.8</v>
      </c>
      <c r="F1354" s="16">
        <v>3364.2</v>
      </c>
      <c r="G1354" s="47"/>
      <c r="H1354" s="46">
        <f t="shared" si="20"/>
        <v>807.33</v>
      </c>
      <c r="I1354" s="26">
        <f>$C$10*calc!T1341*front!K1354</f>
        <v>2.0076753564760788E-8</v>
      </c>
      <c r="K1354" s="48">
        <v>1.1183678409974686E-10</v>
      </c>
    </row>
    <row r="1355" spans="1:11" x14ac:dyDescent="0.2">
      <c r="A1355" s="49">
        <v>807.76</v>
      </c>
      <c r="B1355" s="16">
        <v>3355</v>
      </c>
      <c r="C1355" s="16">
        <v>3355</v>
      </c>
      <c r="D1355" s="16">
        <v>3431.8</v>
      </c>
      <c r="E1355" s="16">
        <v>3431.8</v>
      </c>
      <c r="F1355" s="16">
        <v>3355</v>
      </c>
      <c r="G1355" s="47"/>
      <c r="H1355" s="46">
        <f t="shared" si="20"/>
        <v>807.76</v>
      </c>
      <c r="I1355" s="26">
        <f>$C$10*calc!T1342*front!K1355</f>
        <v>1.8772936979148545E-8</v>
      </c>
      <c r="K1355" s="48">
        <v>1.1135194070308723E-10</v>
      </c>
    </row>
    <row r="1356" spans="1:11" x14ac:dyDescent="0.2">
      <c r="A1356" s="49">
        <v>808.2</v>
      </c>
      <c r="B1356" s="16">
        <v>3342.4</v>
      </c>
      <c r="C1356" s="16">
        <v>3342.4</v>
      </c>
      <c r="D1356" s="16">
        <v>3412.6</v>
      </c>
      <c r="E1356" s="16">
        <v>3412.6</v>
      </c>
      <c r="F1356" s="16">
        <v>3342.4</v>
      </c>
      <c r="G1356" s="47"/>
      <c r="H1356" s="46">
        <f t="shared" si="20"/>
        <v>808.2</v>
      </c>
      <c r="I1356" s="26">
        <f>$C$10*calc!T1343*front!K1356</f>
        <v>1.5533875900154409E-8</v>
      </c>
      <c r="K1356" s="48">
        <v>1.1068444776331081E-10</v>
      </c>
    </row>
    <row r="1357" spans="1:11" x14ac:dyDescent="0.2">
      <c r="A1357" s="49">
        <v>808.64</v>
      </c>
      <c r="B1357" s="16">
        <v>3329.8</v>
      </c>
      <c r="C1357" s="16">
        <v>3329.8</v>
      </c>
      <c r="D1357" s="16">
        <v>3414.2</v>
      </c>
      <c r="E1357" s="16">
        <v>3414.2</v>
      </c>
      <c r="F1357" s="16">
        <v>3329.8</v>
      </c>
      <c r="G1357" s="47"/>
      <c r="H1357" s="46">
        <f t="shared" si="20"/>
        <v>808.64</v>
      </c>
      <c r="I1357" s="26">
        <f>$C$10*calc!T1344*front!K1357</f>
        <v>2.2625583159354025E-8</v>
      </c>
      <c r="K1357" s="48">
        <v>1.0931504120690177E-10</v>
      </c>
    </row>
    <row r="1358" spans="1:11" x14ac:dyDescent="0.2">
      <c r="A1358" s="49">
        <v>809.07</v>
      </c>
      <c r="B1358" s="16">
        <v>3378.2</v>
      </c>
      <c r="C1358" s="16">
        <v>3378.2</v>
      </c>
      <c r="D1358" s="16">
        <v>3465</v>
      </c>
      <c r="E1358" s="16">
        <v>3465</v>
      </c>
      <c r="F1358" s="16">
        <v>3378.2</v>
      </c>
      <c r="G1358" s="47"/>
      <c r="H1358" s="46">
        <f t="shared" si="20"/>
        <v>809.07</v>
      </c>
      <c r="I1358" s="26">
        <f>$C$10*calc!T1345*front!K1358</f>
        <v>2.3709518382850879E-8</v>
      </c>
      <c r="K1358" s="48">
        <v>1.0791609816046285E-10</v>
      </c>
    </row>
    <row r="1359" spans="1:11" x14ac:dyDescent="0.2">
      <c r="A1359" s="49">
        <v>809.51</v>
      </c>
      <c r="B1359" s="16">
        <v>3401.2</v>
      </c>
      <c r="C1359" s="16">
        <v>3401.2</v>
      </c>
      <c r="D1359" s="16">
        <v>3469.4</v>
      </c>
      <c r="E1359" s="16">
        <v>3469.4</v>
      </c>
      <c r="F1359" s="16">
        <v>3401.2</v>
      </c>
      <c r="G1359" s="47"/>
      <c r="H1359" s="46">
        <f t="shared" si="20"/>
        <v>809.51</v>
      </c>
      <c r="I1359" s="26">
        <f>$C$10*calc!T1346*front!K1359</f>
        <v>1.4558128246299595E-8</v>
      </c>
      <c r="K1359" s="48">
        <v>1.065494925850173E-10</v>
      </c>
    </row>
    <row r="1360" spans="1:11" x14ac:dyDescent="0.2">
      <c r="A1360" s="49">
        <v>809.95</v>
      </c>
      <c r="B1360" s="16">
        <v>3382.8</v>
      </c>
      <c r="C1360" s="16">
        <v>3382.8</v>
      </c>
      <c r="D1360" s="16">
        <v>3456.2</v>
      </c>
      <c r="E1360" s="16">
        <v>3456.2</v>
      </c>
      <c r="F1360" s="16">
        <v>3382.8</v>
      </c>
      <c r="G1360" s="47"/>
      <c r="H1360" s="46">
        <f t="shared" si="20"/>
        <v>809.95</v>
      </c>
      <c r="I1360" s="26">
        <f>$C$10*calc!T1347*front!K1360</f>
        <v>1.7252897400543685E-8</v>
      </c>
      <c r="K1360" s="48">
        <v>1.0641384140252467E-10</v>
      </c>
    </row>
    <row r="1361" spans="1:11" x14ac:dyDescent="0.2">
      <c r="A1361" s="49">
        <v>810.38</v>
      </c>
      <c r="B1361" s="16">
        <v>3366.8</v>
      </c>
      <c r="C1361" s="16">
        <v>3366.8</v>
      </c>
      <c r="D1361" s="16">
        <v>3425</v>
      </c>
      <c r="E1361" s="16">
        <v>3425</v>
      </c>
      <c r="F1361" s="16">
        <v>3366.8</v>
      </c>
      <c r="G1361" s="47"/>
      <c r="H1361" s="46">
        <f t="shared" si="20"/>
        <v>810.38</v>
      </c>
      <c r="I1361" s="26">
        <f>$C$10*calc!T1348*front!K1361</f>
        <v>1.0094781035448779E-8</v>
      </c>
      <c r="K1361" s="48">
        <v>1.0684025107072724E-10</v>
      </c>
    </row>
    <row r="1362" spans="1:11" x14ac:dyDescent="0.2">
      <c r="A1362" s="49">
        <v>810.82</v>
      </c>
      <c r="B1362" s="16">
        <v>3405.4</v>
      </c>
      <c r="C1362" s="16">
        <v>3405.4</v>
      </c>
      <c r="D1362" s="16">
        <v>3455.2</v>
      </c>
      <c r="E1362" s="16">
        <v>3455.2</v>
      </c>
      <c r="F1362" s="16">
        <v>3405.4</v>
      </c>
      <c r="G1362" s="47"/>
      <c r="H1362" s="46">
        <f t="shared" si="20"/>
        <v>810.82</v>
      </c>
      <c r="I1362" s="26">
        <f>$C$10*calc!T1349*front!K1362</f>
        <v>6.2484675881651788E-9</v>
      </c>
      <c r="K1362" s="48">
        <v>1.0795095897064333E-10</v>
      </c>
    </row>
    <row r="1363" spans="1:11" x14ac:dyDescent="0.2">
      <c r="A1363" s="49">
        <v>811.25</v>
      </c>
      <c r="B1363" s="16">
        <v>3341.6</v>
      </c>
      <c r="C1363" s="16">
        <v>3341.6</v>
      </c>
      <c r="D1363" s="16">
        <v>3394.4</v>
      </c>
      <c r="E1363" s="16">
        <v>3394.4</v>
      </c>
      <c r="F1363" s="16">
        <v>3341.6</v>
      </c>
      <c r="G1363" s="47"/>
      <c r="H1363" s="46">
        <f t="shared" si="20"/>
        <v>811.25</v>
      </c>
      <c r="I1363" s="26">
        <f>$C$10*calc!T1350*front!K1363</f>
        <v>8.0067070956641453E-9</v>
      </c>
      <c r="K1363" s="48">
        <v>1.0932759076267102E-10</v>
      </c>
    </row>
    <row r="1364" spans="1:11" x14ac:dyDescent="0.2">
      <c r="A1364" s="49">
        <v>811.69</v>
      </c>
      <c r="B1364" s="16">
        <v>3339.6</v>
      </c>
      <c r="C1364" s="16">
        <v>3339.6</v>
      </c>
      <c r="D1364" s="16">
        <v>3406.6</v>
      </c>
      <c r="E1364" s="16">
        <v>3406.6</v>
      </c>
      <c r="F1364" s="16">
        <v>3339.6</v>
      </c>
      <c r="G1364" s="47"/>
      <c r="H1364" s="46">
        <f t="shared" si="20"/>
        <v>811.69</v>
      </c>
      <c r="I1364" s="26">
        <f>$C$10*calc!T1351*front!K1364</f>
        <v>1.5470923922029144E-8</v>
      </c>
      <c r="K1364" s="48">
        <v>1.1073642207976528E-10</v>
      </c>
    </row>
    <row r="1365" spans="1:11" x14ac:dyDescent="0.2">
      <c r="A1365" s="49">
        <v>812.13</v>
      </c>
      <c r="B1365" s="16">
        <v>3319.4</v>
      </c>
      <c r="C1365" s="16">
        <v>3319.4</v>
      </c>
      <c r="D1365" s="16">
        <v>3363.2</v>
      </c>
      <c r="E1365" s="16">
        <v>3363.2</v>
      </c>
      <c r="F1365" s="16">
        <v>3319.4</v>
      </c>
      <c r="G1365" s="47"/>
      <c r="H1365" s="46">
        <f t="shared" si="20"/>
        <v>812.13</v>
      </c>
      <c r="I1365" s="26">
        <f>$C$10*calc!T1352*front!K1365</f>
        <v>3.992088388482651E-9</v>
      </c>
      <c r="K1365" s="48">
        <v>1.1242094256228536E-10</v>
      </c>
    </row>
    <row r="1366" spans="1:11" x14ac:dyDescent="0.2">
      <c r="A1366" s="49">
        <v>812.56</v>
      </c>
      <c r="B1366" s="16">
        <v>3356.2</v>
      </c>
      <c r="C1366" s="16">
        <v>3356.2</v>
      </c>
      <c r="D1366" s="16">
        <v>3407.8</v>
      </c>
      <c r="E1366" s="16">
        <v>3407.8</v>
      </c>
      <c r="F1366" s="16">
        <v>3356.2</v>
      </c>
      <c r="G1366" s="47"/>
      <c r="H1366" s="46">
        <f t="shared" si="20"/>
        <v>812.56</v>
      </c>
      <c r="I1366" s="26">
        <f>$C$10*calc!T1353*front!K1366</f>
        <v>8.2497628726284926E-9</v>
      </c>
      <c r="K1366" s="48">
        <v>1.1347420060370012E-10</v>
      </c>
    </row>
    <row r="1367" spans="1:11" x14ac:dyDescent="0.2">
      <c r="A1367" s="49">
        <v>813</v>
      </c>
      <c r="B1367" s="16">
        <v>3342.4</v>
      </c>
      <c r="C1367" s="16">
        <v>3342.4</v>
      </c>
      <c r="D1367" s="16">
        <v>3392.4</v>
      </c>
      <c r="E1367" s="16">
        <v>3392.4</v>
      </c>
      <c r="F1367" s="16">
        <v>3342.4</v>
      </c>
      <c r="G1367" s="47"/>
      <c r="H1367" s="46">
        <f t="shared" si="20"/>
        <v>813</v>
      </c>
      <c r="I1367" s="26">
        <f>$C$10*calc!T1354*front!K1367</f>
        <v>7.6546815637580286E-9</v>
      </c>
      <c r="K1367" s="48">
        <v>1.1421912751854709E-10</v>
      </c>
    </row>
    <row r="1368" spans="1:11" x14ac:dyDescent="0.2">
      <c r="A1368" s="49">
        <v>813.43</v>
      </c>
      <c r="B1368" s="16">
        <v>3318.6</v>
      </c>
      <c r="C1368" s="16">
        <v>3318.6</v>
      </c>
      <c r="D1368" s="16">
        <v>3376.2</v>
      </c>
      <c r="E1368" s="16">
        <v>3376.2</v>
      </c>
      <c r="F1368" s="16">
        <v>3318.6</v>
      </c>
      <c r="G1368" s="47"/>
      <c r="H1368" s="46">
        <f t="shared" ref="H1368:H1431" si="21">A1368</f>
        <v>813.43</v>
      </c>
      <c r="I1368" s="26">
        <f>$C$10*calc!T1355*front!K1368</f>
        <v>1.1836527230388611E-8</v>
      </c>
      <c r="K1368" s="48">
        <v>1.1463426303799964E-10</v>
      </c>
    </row>
    <row r="1369" spans="1:11" x14ac:dyDescent="0.2">
      <c r="A1369" s="49">
        <v>813.87</v>
      </c>
      <c r="B1369" s="16">
        <v>3317</v>
      </c>
      <c r="C1369" s="16">
        <v>3317</v>
      </c>
      <c r="D1369" s="16">
        <v>3363.4</v>
      </c>
      <c r="E1369" s="16">
        <v>3363.4</v>
      </c>
      <c r="F1369" s="16">
        <v>3317</v>
      </c>
      <c r="G1369" s="47"/>
      <c r="H1369" s="46">
        <f t="shared" si="21"/>
        <v>813.87</v>
      </c>
      <c r="I1369" s="26">
        <f>$C$10*calc!T1356*front!K1369</f>
        <v>6.127648417605641E-9</v>
      </c>
      <c r="K1369" s="48">
        <v>1.1405564843924072E-10</v>
      </c>
    </row>
    <row r="1370" spans="1:11" x14ac:dyDescent="0.2">
      <c r="A1370" s="49">
        <v>814.3</v>
      </c>
      <c r="B1370" s="16">
        <v>3356.8</v>
      </c>
      <c r="C1370" s="16">
        <v>3356.8</v>
      </c>
      <c r="D1370" s="16">
        <v>3390.2</v>
      </c>
      <c r="E1370" s="16">
        <v>3390.2</v>
      </c>
      <c r="F1370" s="16">
        <v>3356.8</v>
      </c>
      <c r="G1370" s="47"/>
      <c r="H1370" s="46">
        <f t="shared" si="21"/>
        <v>814.3</v>
      </c>
      <c r="I1370" s="26">
        <f>$C$10*calc!T1357*front!K1370</f>
        <v>0</v>
      </c>
      <c r="K1370" s="48">
        <v>1.1351817276180994E-10</v>
      </c>
    </row>
    <row r="1371" spans="1:11" x14ac:dyDescent="0.2">
      <c r="A1371" s="49">
        <v>814.74</v>
      </c>
      <c r="B1371" s="16">
        <v>3372.4</v>
      </c>
      <c r="C1371" s="16">
        <v>3372.4</v>
      </c>
      <c r="D1371" s="16">
        <v>3413.8</v>
      </c>
      <c r="E1371" s="16">
        <v>3413.8</v>
      </c>
      <c r="F1371" s="16">
        <v>3372.4</v>
      </c>
      <c r="G1371" s="47"/>
      <c r="H1371" s="46">
        <f t="shared" si="21"/>
        <v>814.74</v>
      </c>
      <c r="I1371" s="26">
        <f>$C$10*calc!T1358*front!K1371</f>
        <v>3.8206860539664377E-9</v>
      </c>
      <c r="K1371" s="48">
        <v>1.1249401325884732E-10</v>
      </c>
    </row>
    <row r="1372" spans="1:11" x14ac:dyDescent="0.2">
      <c r="A1372" s="49">
        <v>815.18</v>
      </c>
      <c r="B1372" s="16">
        <v>3435.4</v>
      </c>
      <c r="C1372" s="16">
        <v>3435.4</v>
      </c>
      <c r="D1372" s="16">
        <v>3476</v>
      </c>
      <c r="E1372" s="16">
        <v>3476</v>
      </c>
      <c r="F1372" s="16">
        <v>3435.4</v>
      </c>
      <c r="G1372" s="47"/>
      <c r="H1372" s="46">
        <f t="shared" si="21"/>
        <v>815.18</v>
      </c>
      <c r="I1372" s="26">
        <f>$C$10*calc!T1359*front!K1372</f>
        <v>3.5433812836771827E-9</v>
      </c>
      <c r="K1372" s="48">
        <v>1.1133234762031835E-10</v>
      </c>
    </row>
    <row r="1373" spans="1:11" x14ac:dyDescent="0.2">
      <c r="A1373" s="49">
        <v>815.61</v>
      </c>
      <c r="B1373" s="16">
        <v>3344.2</v>
      </c>
      <c r="C1373" s="16">
        <v>3344.2</v>
      </c>
      <c r="D1373" s="16">
        <v>3382</v>
      </c>
      <c r="E1373" s="16">
        <v>3382</v>
      </c>
      <c r="F1373" s="16">
        <v>3344.2</v>
      </c>
      <c r="G1373" s="47"/>
      <c r="H1373" s="46">
        <f t="shared" si="21"/>
        <v>815.61</v>
      </c>
      <c r="I1373" s="26">
        <f>$C$10*calc!T1360*front!K1373</f>
        <v>2.2604416234550671E-9</v>
      </c>
      <c r="K1373" s="48">
        <v>1.1020645747980979E-10</v>
      </c>
    </row>
    <row r="1374" spans="1:11" x14ac:dyDescent="0.2">
      <c r="A1374" s="49">
        <v>816.05</v>
      </c>
      <c r="B1374" s="16">
        <v>3322.6</v>
      </c>
      <c r="C1374" s="16">
        <v>3322.6</v>
      </c>
      <c r="D1374" s="16">
        <v>3367.2</v>
      </c>
      <c r="E1374" s="16">
        <v>3367.2</v>
      </c>
      <c r="F1374" s="16">
        <v>3322.6</v>
      </c>
      <c r="G1374" s="47"/>
      <c r="H1374" s="46">
        <f t="shared" si="21"/>
        <v>816.05</v>
      </c>
      <c r="I1374" s="26">
        <f>$C$10*calc!T1361*front!K1374</f>
        <v>5.8030368676933165E-9</v>
      </c>
      <c r="K1374" s="48">
        <v>1.0946182583641105E-10</v>
      </c>
    </row>
    <row r="1375" spans="1:11" x14ac:dyDescent="0.2">
      <c r="A1375" s="49">
        <v>816.48</v>
      </c>
      <c r="B1375" s="16">
        <v>3359.4</v>
      </c>
      <c r="C1375" s="16">
        <v>3359.4</v>
      </c>
      <c r="D1375" s="16">
        <v>3387.6</v>
      </c>
      <c r="E1375" s="16">
        <v>3387.6</v>
      </c>
      <c r="F1375" s="16">
        <v>3359.4</v>
      </c>
      <c r="G1375" s="47"/>
      <c r="H1375" s="46">
        <f t="shared" si="21"/>
        <v>816.48</v>
      </c>
      <c r="I1375" s="26">
        <f>$C$10*calc!T1362*front!K1375</f>
        <v>0</v>
      </c>
      <c r="K1375" s="48">
        <v>1.0928806155914369E-10</v>
      </c>
    </row>
    <row r="1376" spans="1:11" x14ac:dyDescent="0.2">
      <c r="A1376" s="49">
        <v>816.92</v>
      </c>
      <c r="B1376" s="16">
        <v>3402.2</v>
      </c>
      <c r="C1376" s="16">
        <v>3402.2</v>
      </c>
      <c r="D1376" s="16">
        <v>3428.4</v>
      </c>
      <c r="E1376" s="16">
        <v>3428.4</v>
      </c>
      <c r="F1376" s="16">
        <v>3402.2</v>
      </c>
      <c r="G1376" s="47"/>
      <c r="H1376" s="46">
        <f t="shared" si="21"/>
        <v>816.92</v>
      </c>
      <c r="I1376" s="26">
        <f>$C$10*calc!T1363*front!K1376</f>
        <v>0</v>
      </c>
      <c r="K1376" s="48">
        <v>1.0916389775500302E-10</v>
      </c>
    </row>
    <row r="1377" spans="1:11" x14ac:dyDescent="0.2">
      <c r="A1377" s="49">
        <v>817.35</v>
      </c>
      <c r="B1377" s="16">
        <v>3363.6</v>
      </c>
      <c r="C1377" s="16">
        <v>3363.6</v>
      </c>
      <c r="D1377" s="16">
        <v>3397</v>
      </c>
      <c r="E1377" s="16">
        <v>3397</v>
      </c>
      <c r="F1377" s="16">
        <v>3363.6</v>
      </c>
      <c r="G1377" s="47"/>
      <c r="H1377" s="46">
        <f t="shared" si="21"/>
        <v>817.35</v>
      </c>
      <c r="I1377" s="26">
        <f>$C$10*calc!T1364*front!K1377</f>
        <v>6.741216460398341E-10</v>
      </c>
      <c r="K1377" s="48">
        <v>1.0954785326767945E-10</v>
      </c>
    </row>
    <row r="1378" spans="1:11" x14ac:dyDescent="0.2">
      <c r="A1378" s="49">
        <v>817.79</v>
      </c>
      <c r="B1378" s="16">
        <v>3359.6</v>
      </c>
      <c r="C1378" s="16">
        <v>3359.6</v>
      </c>
      <c r="D1378" s="16">
        <v>3374.6</v>
      </c>
      <c r="E1378" s="16">
        <v>3374.6</v>
      </c>
      <c r="F1378" s="16">
        <v>3359.6</v>
      </c>
      <c r="G1378" s="47"/>
      <c r="H1378" s="46">
        <f t="shared" si="21"/>
        <v>817.79</v>
      </c>
      <c r="I1378" s="26">
        <f>$C$10*calc!T1365*front!K1378</f>
        <v>0</v>
      </c>
      <c r="K1378" s="48">
        <v>1.1082608781978013E-10</v>
      </c>
    </row>
    <row r="1379" spans="1:11" x14ac:dyDescent="0.2">
      <c r="A1379" s="49">
        <v>818.23</v>
      </c>
      <c r="B1379" s="16">
        <v>3368</v>
      </c>
      <c r="C1379" s="16">
        <v>3368</v>
      </c>
      <c r="D1379" s="16">
        <v>3389.2</v>
      </c>
      <c r="E1379" s="16">
        <v>3389.2</v>
      </c>
      <c r="F1379" s="16">
        <v>3368</v>
      </c>
      <c r="G1379" s="47"/>
      <c r="H1379" s="46">
        <f t="shared" si="21"/>
        <v>818.23</v>
      </c>
      <c r="I1379" s="26">
        <f>$C$10*calc!T1366*front!K1379</f>
        <v>0</v>
      </c>
      <c r="K1379" s="48">
        <v>1.1272108381021573E-10</v>
      </c>
    </row>
    <row r="1380" spans="1:11" x14ac:dyDescent="0.2">
      <c r="A1380" s="49">
        <v>818.66</v>
      </c>
      <c r="B1380" s="16">
        <v>3357.6</v>
      </c>
      <c r="C1380" s="16">
        <v>3357.6</v>
      </c>
      <c r="D1380" s="16">
        <v>3390</v>
      </c>
      <c r="E1380" s="16">
        <v>3390</v>
      </c>
      <c r="F1380" s="16">
        <v>3357.6</v>
      </c>
      <c r="G1380" s="47"/>
      <c r="H1380" s="46">
        <f t="shared" si="21"/>
        <v>818.66</v>
      </c>
      <c r="I1380" s="26">
        <f>$C$10*calc!T1367*front!K1380</f>
        <v>6.5420150157549394E-10</v>
      </c>
      <c r="K1380" s="48">
        <v>1.1470631440763277E-10</v>
      </c>
    </row>
    <row r="1381" spans="1:11" x14ac:dyDescent="0.2">
      <c r="A1381" s="49">
        <v>819.1</v>
      </c>
      <c r="B1381" s="16">
        <v>3344.4</v>
      </c>
      <c r="C1381" s="16">
        <v>3344.4</v>
      </c>
      <c r="D1381" s="16">
        <v>3370.8</v>
      </c>
      <c r="E1381" s="16">
        <v>3370.8</v>
      </c>
      <c r="F1381" s="16">
        <v>3344.4</v>
      </c>
      <c r="G1381" s="47"/>
      <c r="H1381" s="46">
        <f t="shared" si="21"/>
        <v>819.1</v>
      </c>
      <c r="I1381" s="26">
        <f>$C$10*calc!T1368*front!K1381</f>
        <v>0</v>
      </c>
      <c r="K1381" s="48">
        <v>1.165841219823744E-10</v>
      </c>
    </row>
    <row r="1382" spans="1:11" x14ac:dyDescent="0.2">
      <c r="A1382" s="49">
        <v>819.53</v>
      </c>
      <c r="B1382" s="16">
        <v>3337.2</v>
      </c>
      <c r="C1382" s="16">
        <v>3337.2</v>
      </c>
      <c r="D1382" s="16">
        <v>3362.6</v>
      </c>
      <c r="E1382" s="16">
        <v>3362.6</v>
      </c>
      <c r="F1382" s="16">
        <v>3337.2</v>
      </c>
      <c r="G1382" s="47"/>
      <c r="H1382" s="46">
        <f t="shared" si="21"/>
        <v>819.53</v>
      </c>
      <c r="I1382" s="26">
        <f>$C$10*calc!T1369*front!K1382</f>
        <v>0</v>
      </c>
      <c r="K1382" s="48">
        <v>1.1721686574776339E-10</v>
      </c>
    </row>
    <row r="1383" spans="1:11" x14ac:dyDescent="0.2">
      <c r="A1383" s="49">
        <v>819.97</v>
      </c>
      <c r="B1383" s="16">
        <v>3319.6</v>
      </c>
      <c r="C1383" s="16">
        <v>3319.6</v>
      </c>
      <c r="D1383" s="16">
        <v>3346.4</v>
      </c>
      <c r="E1383" s="16">
        <v>3346.4</v>
      </c>
      <c r="F1383" s="16">
        <v>3319.6</v>
      </c>
      <c r="G1383" s="47"/>
      <c r="H1383" s="46">
        <f t="shared" si="21"/>
        <v>819.97</v>
      </c>
      <c r="I1383" s="26">
        <f>$C$10*calc!T1370*front!K1383</f>
        <v>0</v>
      </c>
      <c r="K1383" s="48">
        <v>1.1695347481167857E-10</v>
      </c>
    </row>
    <row r="1384" spans="1:11" x14ac:dyDescent="0.2">
      <c r="A1384" s="49">
        <v>820.4</v>
      </c>
      <c r="B1384" s="16">
        <v>3329.6</v>
      </c>
      <c r="C1384" s="16">
        <v>3329.6</v>
      </c>
      <c r="D1384" s="16">
        <v>3356.8</v>
      </c>
      <c r="E1384" s="16">
        <v>3356.8</v>
      </c>
      <c r="F1384" s="16">
        <v>3329.6</v>
      </c>
      <c r="G1384" s="47"/>
      <c r="H1384" s="46">
        <f t="shared" si="21"/>
        <v>820.4</v>
      </c>
      <c r="I1384" s="26">
        <f>$C$10*calc!T1371*front!K1384</f>
        <v>0</v>
      </c>
      <c r="K1384" s="48">
        <v>1.1647320194785232E-10</v>
      </c>
    </row>
    <row r="1385" spans="1:11" x14ac:dyDescent="0.2">
      <c r="A1385" s="49">
        <v>820.84</v>
      </c>
      <c r="B1385" s="16">
        <v>3365.6</v>
      </c>
      <c r="C1385" s="16">
        <v>3365.6</v>
      </c>
      <c r="D1385" s="16">
        <v>3385.6</v>
      </c>
      <c r="E1385" s="16">
        <v>3385.6</v>
      </c>
      <c r="F1385" s="16">
        <v>3365.6</v>
      </c>
      <c r="G1385" s="47"/>
      <c r="H1385" s="46">
        <f t="shared" si="21"/>
        <v>820.84</v>
      </c>
      <c r="I1385" s="26">
        <f>$C$10*calc!T1372*front!K1385</f>
        <v>0</v>
      </c>
      <c r="K1385" s="48">
        <v>1.1565480156244873E-10</v>
      </c>
    </row>
    <row r="1386" spans="1:11" x14ac:dyDescent="0.2">
      <c r="A1386" s="49">
        <v>821.27</v>
      </c>
      <c r="B1386" s="16">
        <v>3339.8</v>
      </c>
      <c r="C1386" s="16">
        <v>3339.8</v>
      </c>
      <c r="D1386" s="16">
        <v>3374.2</v>
      </c>
      <c r="E1386" s="16">
        <v>3374.2</v>
      </c>
      <c r="F1386" s="16">
        <v>3339.8</v>
      </c>
      <c r="G1386" s="47"/>
      <c r="H1386" s="46">
        <f t="shared" si="21"/>
        <v>821.27</v>
      </c>
      <c r="I1386" s="26">
        <f>$C$10*calc!T1373*front!K1386</f>
        <v>2.5807858727572748E-9</v>
      </c>
      <c r="K1386" s="48">
        <v>1.1442494807771415E-10</v>
      </c>
    </row>
    <row r="1387" spans="1:11" x14ac:dyDescent="0.2">
      <c r="A1387" s="49">
        <v>821.71</v>
      </c>
      <c r="B1387" s="16">
        <v>3374</v>
      </c>
      <c r="C1387" s="16">
        <v>3374</v>
      </c>
      <c r="D1387" s="16">
        <v>3400</v>
      </c>
      <c r="E1387" s="16">
        <v>3400</v>
      </c>
      <c r="F1387" s="16">
        <v>3374</v>
      </c>
      <c r="G1387" s="47"/>
      <c r="H1387" s="46">
        <f t="shared" si="21"/>
        <v>821.71</v>
      </c>
      <c r="I1387" s="26">
        <f>$C$10*calc!T1374*front!K1387</f>
        <v>0</v>
      </c>
      <c r="K1387" s="48">
        <v>1.1313951446308306E-10</v>
      </c>
    </row>
    <row r="1388" spans="1:11" x14ac:dyDescent="0.2">
      <c r="A1388" s="49">
        <v>822.14</v>
      </c>
      <c r="B1388" s="16">
        <v>3345.8</v>
      </c>
      <c r="C1388" s="16">
        <v>3345.8</v>
      </c>
      <c r="D1388" s="16">
        <v>3353</v>
      </c>
      <c r="E1388" s="16">
        <v>3353</v>
      </c>
      <c r="F1388" s="16">
        <v>3345.8</v>
      </c>
      <c r="G1388" s="47"/>
      <c r="H1388" s="46">
        <f t="shared" si="21"/>
        <v>822.14</v>
      </c>
      <c r="I1388" s="26">
        <f>$C$10*calc!T1375*front!K1388</f>
        <v>0</v>
      </c>
      <c r="K1388" s="48">
        <v>1.1162154389989992E-10</v>
      </c>
    </row>
    <row r="1389" spans="1:11" x14ac:dyDescent="0.2">
      <c r="A1389" s="49">
        <v>822.58</v>
      </c>
      <c r="B1389" s="16">
        <v>3361</v>
      </c>
      <c r="C1389" s="16">
        <v>3361</v>
      </c>
      <c r="D1389" s="16">
        <v>3374.6</v>
      </c>
      <c r="E1389" s="16">
        <v>3374.6</v>
      </c>
      <c r="F1389" s="16">
        <v>3361</v>
      </c>
      <c r="G1389" s="47"/>
      <c r="H1389" s="46">
        <f t="shared" si="21"/>
        <v>822.58</v>
      </c>
      <c r="I1389" s="26">
        <f>$C$10*calc!T1376*front!K1389</f>
        <v>0</v>
      </c>
      <c r="K1389" s="48">
        <v>1.1079800278377907E-10</v>
      </c>
    </row>
    <row r="1390" spans="1:11" x14ac:dyDescent="0.2">
      <c r="A1390" s="49">
        <v>823.01</v>
      </c>
      <c r="B1390" s="16">
        <v>3375.4</v>
      </c>
      <c r="C1390" s="16">
        <v>3375.4</v>
      </c>
      <c r="D1390" s="16">
        <v>3392.2</v>
      </c>
      <c r="E1390" s="16">
        <v>3392.2</v>
      </c>
      <c r="F1390" s="16">
        <v>3375.4</v>
      </c>
      <c r="G1390" s="47"/>
      <c r="H1390" s="46">
        <f t="shared" si="21"/>
        <v>823.01</v>
      </c>
      <c r="I1390" s="26">
        <f>$C$10*calc!T1377*front!K1390</f>
        <v>0</v>
      </c>
      <c r="K1390" s="48">
        <v>1.1048863668988587E-10</v>
      </c>
    </row>
    <row r="1391" spans="1:11" x14ac:dyDescent="0.2">
      <c r="A1391" s="49">
        <v>823.45</v>
      </c>
      <c r="B1391" s="16">
        <v>3340.4</v>
      </c>
      <c r="C1391" s="16">
        <v>3340.4</v>
      </c>
      <c r="D1391" s="16">
        <v>3373.6</v>
      </c>
      <c r="E1391" s="16">
        <v>3373.6</v>
      </c>
      <c r="F1391" s="16">
        <v>3340.4</v>
      </c>
      <c r="G1391" s="47"/>
      <c r="H1391" s="46">
        <f t="shared" si="21"/>
        <v>823.45</v>
      </c>
      <c r="I1391" s="26">
        <f>$C$10*calc!T1378*front!K1391</f>
        <v>2.5541605185259687E-9</v>
      </c>
      <c r="K1391" s="48">
        <v>1.106623062045191E-10</v>
      </c>
    </row>
    <row r="1392" spans="1:11" x14ac:dyDescent="0.2">
      <c r="A1392" s="49">
        <v>823.88</v>
      </c>
      <c r="B1392" s="16">
        <v>3347.2</v>
      </c>
      <c r="C1392" s="16">
        <v>3347.2</v>
      </c>
      <c r="D1392" s="16">
        <v>3380</v>
      </c>
      <c r="E1392" s="16">
        <v>3380</v>
      </c>
      <c r="F1392" s="16">
        <v>3347.2</v>
      </c>
      <c r="G1392" s="47"/>
      <c r="H1392" s="46">
        <f t="shared" si="21"/>
        <v>823.88</v>
      </c>
      <c r="I1392" s="26">
        <f>$C$10*calc!T1379*front!K1392</f>
        <v>2.5025996549443115E-9</v>
      </c>
      <c r="K1392" s="48">
        <v>1.1175620538458907E-10</v>
      </c>
    </row>
    <row r="1393" spans="1:11" x14ac:dyDescent="0.2">
      <c r="A1393" s="49">
        <v>824.32</v>
      </c>
      <c r="B1393" s="16">
        <v>3327.2</v>
      </c>
      <c r="C1393" s="16">
        <v>3327.2</v>
      </c>
      <c r="D1393" s="16">
        <v>3359.2</v>
      </c>
      <c r="E1393" s="16">
        <v>3359.2</v>
      </c>
      <c r="F1393" s="16">
        <v>3327.2</v>
      </c>
      <c r="G1393" s="47"/>
      <c r="H1393" s="46">
        <f t="shared" si="21"/>
        <v>824.32</v>
      </c>
      <c r="I1393" s="26">
        <f>$C$10*calc!T1380*front!K1393</f>
        <v>2.2530702571034115E-9</v>
      </c>
      <c r="K1393" s="48">
        <v>1.1326401031449573E-10</v>
      </c>
    </row>
    <row r="1394" spans="1:11" x14ac:dyDescent="0.2">
      <c r="A1394" s="49">
        <v>824.75</v>
      </c>
      <c r="B1394" s="16">
        <v>3348.4</v>
      </c>
      <c r="C1394" s="16">
        <v>3348.4</v>
      </c>
      <c r="D1394" s="16">
        <v>3359</v>
      </c>
      <c r="E1394" s="16">
        <v>3359</v>
      </c>
      <c r="F1394" s="16">
        <v>3348.4</v>
      </c>
      <c r="G1394" s="47"/>
      <c r="H1394" s="46">
        <f t="shared" si="21"/>
        <v>824.75</v>
      </c>
      <c r="I1394" s="26">
        <f>$C$10*calc!T1381*front!K1394</f>
        <v>0</v>
      </c>
      <c r="K1394" s="48">
        <v>1.1525590177381715E-10</v>
      </c>
    </row>
    <row r="1395" spans="1:11" x14ac:dyDescent="0.2">
      <c r="A1395" s="49">
        <v>825.19</v>
      </c>
      <c r="B1395" s="16">
        <v>3320.4</v>
      </c>
      <c r="C1395" s="16">
        <v>3320.4</v>
      </c>
      <c r="D1395" s="16">
        <v>3345.4</v>
      </c>
      <c r="E1395" s="16">
        <v>3345.4</v>
      </c>
      <c r="F1395" s="16">
        <v>3320.4</v>
      </c>
      <c r="G1395" s="47"/>
      <c r="H1395" s="46">
        <f t="shared" si="21"/>
        <v>825.19</v>
      </c>
      <c r="I1395" s="26">
        <f>$C$10*calc!T1382*front!K1395</f>
        <v>0</v>
      </c>
      <c r="K1395" s="48">
        <v>1.1649768417711725E-10</v>
      </c>
    </row>
    <row r="1396" spans="1:11" x14ac:dyDescent="0.2">
      <c r="A1396" s="49">
        <v>825.63</v>
      </c>
      <c r="B1396" s="16">
        <v>3371.4</v>
      </c>
      <c r="C1396" s="16">
        <v>3371.4</v>
      </c>
      <c r="D1396" s="16">
        <v>3398.6</v>
      </c>
      <c r="E1396" s="16">
        <v>3398.6</v>
      </c>
      <c r="F1396" s="16">
        <v>3371.4</v>
      </c>
      <c r="G1396" s="47"/>
      <c r="H1396" s="46">
        <f t="shared" si="21"/>
        <v>825.63</v>
      </c>
      <c r="I1396" s="26">
        <f>$C$10*calc!T1383*front!K1396</f>
        <v>1.5611602955329961E-10</v>
      </c>
      <c r="K1396" s="48">
        <v>1.1807917625498833E-10</v>
      </c>
    </row>
    <row r="1397" spans="1:11" x14ac:dyDescent="0.2">
      <c r="A1397" s="49">
        <v>826.06</v>
      </c>
      <c r="B1397" s="16">
        <v>3321.8</v>
      </c>
      <c r="C1397" s="16">
        <v>3321.8</v>
      </c>
      <c r="D1397" s="16">
        <v>3347.6</v>
      </c>
      <c r="E1397" s="16">
        <v>3347.6</v>
      </c>
      <c r="F1397" s="16">
        <v>3321.8</v>
      </c>
      <c r="G1397" s="47"/>
      <c r="H1397" s="46">
        <f t="shared" si="21"/>
        <v>826.06</v>
      </c>
      <c r="I1397" s="26">
        <f>$C$10*calc!T1384*front!K1397</f>
        <v>0</v>
      </c>
      <c r="K1397" s="48">
        <v>1.1854023656123017E-10</v>
      </c>
    </row>
    <row r="1398" spans="1:11" x14ac:dyDescent="0.2">
      <c r="A1398" s="49">
        <v>826.5</v>
      </c>
      <c r="B1398" s="16">
        <v>3348</v>
      </c>
      <c r="C1398" s="16">
        <v>3348</v>
      </c>
      <c r="D1398" s="16">
        <v>3375.2</v>
      </c>
      <c r="E1398" s="16">
        <v>3375.2</v>
      </c>
      <c r="F1398" s="16">
        <v>3348</v>
      </c>
      <c r="G1398" s="47"/>
      <c r="H1398" s="46">
        <f t="shared" si="21"/>
        <v>826.5</v>
      </c>
      <c r="I1398" s="26">
        <f>$C$10*calc!T1385*front!K1398</f>
        <v>4.1050868965534684E-10</v>
      </c>
      <c r="K1398" s="48">
        <v>1.1850923748766842E-10</v>
      </c>
    </row>
    <row r="1399" spans="1:11" x14ac:dyDescent="0.2">
      <c r="A1399" s="49">
        <v>826.93</v>
      </c>
      <c r="B1399" s="16">
        <v>3347.6</v>
      </c>
      <c r="C1399" s="16">
        <v>3347.6</v>
      </c>
      <c r="D1399" s="16">
        <v>3368.8</v>
      </c>
      <c r="E1399" s="16">
        <v>3368.8</v>
      </c>
      <c r="F1399" s="16">
        <v>3347.6</v>
      </c>
      <c r="G1399" s="47"/>
      <c r="H1399" s="46">
        <f t="shared" si="21"/>
        <v>826.93</v>
      </c>
      <c r="I1399" s="26">
        <f>$C$10*calc!T1386*front!K1399</f>
        <v>0</v>
      </c>
      <c r="K1399" s="48">
        <v>1.1794653866286669E-10</v>
      </c>
    </row>
    <row r="1400" spans="1:11" x14ac:dyDescent="0.2">
      <c r="A1400" s="49">
        <v>827.37</v>
      </c>
      <c r="B1400" s="16">
        <v>3329.6</v>
      </c>
      <c r="C1400" s="16">
        <v>3329.6</v>
      </c>
      <c r="D1400" s="16">
        <v>3343</v>
      </c>
      <c r="E1400" s="16">
        <v>3343</v>
      </c>
      <c r="F1400" s="16">
        <v>3329.6</v>
      </c>
      <c r="G1400" s="47"/>
      <c r="H1400" s="46">
        <f t="shared" si="21"/>
        <v>827.37</v>
      </c>
      <c r="I1400" s="26">
        <f>$C$10*calc!T1387*front!K1400</f>
        <v>0</v>
      </c>
      <c r="K1400" s="48">
        <v>1.1708183232912019E-10</v>
      </c>
    </row>
    <row r="1401" spans="1:11" x14ac:dyDescent="0.2">
      <c r="A1401" s="49">
        <v>827.8</v>
      </c>
      <c r="B1401" s="16">
        <v>3351.6</v>
      </c>
      <c r="C1401" s="16">
        <v>3351.6</v>
      </c>
      <c r="D1401" s="16">
        <v>3361.6</v>
      </c>
      <c r="E1401" s="16">
        <v>3361.6</v>
      </c>
      <c r="F1401" s="16">
        <v>3351.6</v>
      </c>
      <c r="G1401" s="47"/>
      <c r="H1401" s="46">
        <f t="shared" si="21"/>
        <v>827.8</v>
      </c>
      <c r="I1401" s="26">
        <f>$C$10*calc!T1388*front!K1401</f>
        <v>0</v>
      </c>
      <c r="K1401" s="48">
        <v>1.1608294506105095E-10</v>
      </c>
    </row>
    <row r="1402" spans="1:11" x14ac:dyDescent="0.2">
      <c r="A1402" s="49">
        <v>828.23</v>
      </c>
      <c r="B1402" s="16">
        <v>3340</v>
      </c>
      <c r="C1402" s="16">
        <v>3340</v>
      </c>
      <c r="D1402" s="16">
        <v>3347.6</v>
      </c>
      <c r="E1402" s="16">
        <v>3347.6</v>
      </c>
      <c r="F1402" s="16">
        <v>3340</v>
      </c>
      <c r="G1402" s="47"/>
      <c r="H1402" s="46">
        <f t="shared" si="21"/>
        <v>828.23</v>
      </c>
      <c r="I1402" s="26">
        <f>$C$10*calc!T1389*front!K1402</f>
        <v>0</v>
      </c>
      <c r="K1402" s="48">
        <v>1.1496689282818416E-10</v>
      </c>
    </row>
    <row r="1403" spans="1:11" x14ac:dyDescent="0.2">
      <c r="A1403" s="49">
        <v>828.67</v>
      </c>
      <c r="B1403" s="16">
        <v>3344.6</v>
      </c>
      <c r="C1403" s="16">
        <v>3344.6</v>
      </c>
      <c r="D1403" s="16">
        <v>3358.6</v>
      </c>
      <c r="E1403" s="16">
        <v>3358.6</v>
      </c>
      <c r="F1403" s="16">
        <v>3344.6</v>
      </c>
      <c r="G1403" s="47"/>
      <c r="H1403" s="46">
        <f t="shared" si="21"/>
        <v>828.67</v>
      </c>
      <c r="I1403" s="26">
        <f>$C$10*calc!T1390*front!K1403</f>
        <v>0</v>
      </c>
      <c r="K1403" s="48">
        <v>1.1383669035083828E-10</v>
      </c>
    </row>
    <row r="1404" spans="1:11" x14ac:dyDescent="0.2">
      <c r="A1404" s="49">
        <v>829.1</v>
      </c>
      <c r="B1404" s="16">
        <v>3349.8</v>
      </c>
      <c r="C1404" s="16">
        <v>3349.8</v>
      </c>
      <c r="D1404" s="16">
        <v>3365</v>
      </c>
      <c r="E1404" s="16">
        <v>3365</v>
      </c>
      <c r="F1404" s="16">
        <v>3349.8</v>
      </c>
      <c r="G1404" s="47"/>
      <c r="H1404" s="46">
        <f t="shared" si="21"/>
        <v>829.1</v>
      </c>
      <c r="I1404" s="26">
        <f>$C$10*calc!T1391*front!K1404</f>
        <v>0</v>
      </c>
      <c r="K1404" s="48">
        <v>1.1285713955637033E-10</v>
      </c>
    </row>
    <row r="1405" spans="1:11" x14ac:dyDescent="0.2">
      <c r="A1405" s="49">
        <v>829.54</v>
      </c>
      <c r="B1405" s="16">
        <v>3326.6</v>
      </c>
      <c r="C1405" s="16">
        <v>3326.6</v>
      </c>
      <c r="D1405" s="16">
        <v>3339.6</v>
      </c>
      <c r="E1405" s="16">
        <v>3339.6</v>
      </c>
      <c r="F1405" s="16">
        <v>3326.6</v>
      </c>
      <c r="G1405" s="47"/>
      <c r="H1405" s="46">
        <f t="shared" si="21"/>
        <v>829.54</v>
      </c>
      <c r="I1405" s="26">
        <f>$C$10*calc!T1392*front!K1405</f>
        <v>0</v>
      </c>
      <c r="K1405" s="48">
        <v>1.1228330142844708E-10</v>
      </c>
    </row>
    <row r="1406" spans="1:11" x14ac:dyDescent="0.2">
      <c r="A1406" s="49">
        <v>829.97</v>
      </c>
      <c r="B1406" s="16">
        <v>3332.2</v>
      </c>
      <c r="C1406" s="16">
        <v>3332.2</v>
      </c>
      <c r="D1406" s="16">
        <v>3351.6</v>
      </c>
      <c r="E1406" s="16">
        <v>3351.6</v>
      </c>
      <c r="F1406" s="16">
        <v>3332.2</v>
      </c>
      <c r="G1406" s="47"/>
      <c r="H1406" s="46">
        <f t="shared" si="21"/>
        <v>829.97</v>
      </c>
      <c r="I1406" s="26">
        <f>$C$10*calc!T1393*front!K1406</f>
        <v>0</v>
      </c>
      <c r="K1406" s="48">
        <v>1.1250161242806947E-10</v>
      </c>
    </row>
    <row r="1407" spans="1:11" x14ac:dyDescent="0.2">
      <c r="A1407" s="49">
        <v>830.41</v>
      </c>
      <c r="B1407" s="16">
        <v>3312.2</v>
      </c>
      <c r="C1407" s="16">
        <v>3312.2</v>
      </c>
      <c r="D1407" s="16">
        <v>3316.2</v>
      </c>
      <c r="E1407" s="16">
        <v>3316.2</v>
      </c>
      <c r="F1407" s="16">
        <v>3312.2</v>
      </c>
      <c r="G1407" s="47"/>
      <c r="H1407" s="46">
        <f t="shared" si="21"/>
        <v>830.41</v>
      </c>
      <c r="I1407" s="26">
        <f>$C$10*calc!T1394*front!K1407</f>
        <v>0</v>
      </c>
      <c r="K1407" s="48">
        <v>1.1335622519117048E-10</v>
      </c>
    </row>
    <row r="1408" spans="1:11" x14ac:dyDescent="0.2">
      <c r="A1408" s="49">
        <v>830.84</v>
      </c>
      <c r="B1408" s="16">
        <v>3347.2</v>
      </c>
      <c r="C1408" s="16">
        <v>3347.2</v>
      </c>
      <c r="D1408" s="16">
        <v>3372.6</v>
      </c>
      <c r="E1408" s="16">
        <v>3372.6</v>
      </c>
      <c r="F1408" s="16">
        <v>3347.2</v>
      </c>
      <c r="G1408" s="47"/>
      <c r="H1408" s="46">
        <f t="shared" si="21"/>
        <v>830.84</v>
      </c>
      <c r="I1408" s="26">
        <f>$C$10*calc!T1395*front!K1408</f>
        <v>5.8923689354094651E-10</v>
      </c>
      <c r="K1408" s="48">
        <v>1.1479060719937649E-10</v>
      </c>
    </row>
    <row r="1409" spans="1:11" x14ac:dyDescent="0.2">
      <c r="A1409" s="49">
        <v>831.28</v>
      </c>
      <c r="B1409" s="16">
        <v>3345.6</v>
      </c>
      <c r="C1409" s="16">
        <v>3345.6</v>
      </c>
      <c r="D1409" s="16">
        <v>3379</v>
      </c>
      <c r="E1409" s="16">
        <v>3379</v>
      </c>
      <c r="F1409" s="16">
        <v>3345.6</v>
      </c>
      <c r="G1409" s="47"/>
      <c r="H1409" s="46">
        <f t="shared" si="21"/>
        <v>831.28</v>
      </c>
      <c r="I1409" s="26">
        <f>$C$10*calc!T1396*front!K1409</f>
        <v>4.9763230029571647E-9</v>
      </c>
      <c r="K1409" s="48">
        <v>1.1689891470262237E-10</v>
      </c>
    </row>
    <row r="1410" spans="1:11" x14ac:dyDescent="0.2">
      <c r="A1410" s="49">
        <v>831.71</v>
      </c>
      <c r="B1410" s="16">
        <v>3378.6</v>
      </c>
      <c r="C1410" s="16">
        <v>3378.6</v>
      </c>
      <c r="D1410" s="16">
        <v>3390</v>
      </c>
      <c r="E1410" s="16">
        <v>3390</v>
      </c>
      <c r="F1410" s="16">
        <v>3378.6</v>
      </c>
      <c r="G1410" s="47"/>
      <c r="H1410" s="46">
        <f t="shared" si="21"/>
        <v>831.71</v>
      </c>
      <c r="I1410" s="26">
        <f>$C$10*calc!T1397*front!K1410</f>
        <v>0</v>
      </c>
      <c r="K1410" s="48">
        <v>1.1883177858891865E-10</v>
      </c>
    </row>
    <row r="1411" spans="1:11" x14ac:dyDescent="0.2">
      <c r="A1411" s="49">
        <v>832.15</v>
      </c>
      <c r="B1411" s="16">
        <v>3336.8</v>
      </c>
      <c r="C1411" s="16">
        <v>3336.8</v>
      </c>
      <c r="D1411" s="16">
        <v>3350.4</v>
      </c>
      <c r="E1411" s="16">
        <v>3350.4</v>
      </c>
      <c r="F1411" s="16">
        <v>3336.8</v>
      </c>
      <c r="G1411" s="47"/>
      <c r="H1411" s="46">
        <f t="shared" si="21"/>
        <v>832.15</v>
      </c>
      <c r="I1411" s="26">
        <f>$C$10*calc!T1398*front!K1411</f>
        <v>0</v>
      </c>
      <c r="K1411" s="48">
        <v>1.1931991830065384E-10</v>
      </c>
    </row>
    <row r="1412" spans="1:11" x14ac:dyDescent="0.2">
      <c r="A1412" s="49">
        <v>832.58</v>
      </c>
      <c r="B1412" s="16">
        <v>3360.6</v>
      </c>
      <c r="C1412" s="16">
        <v>3360.6</v>
      </c>
      <c r="D1412" s="16">
        <v>3378</v>
      </c>
      <c r="E1412" s="16">
        <v>3378</v>
      </c>
      <c r="F1412" s="16">
        <v>3360.6</v>
      </c>
      <c r="G1412" s="47"/>
      <c r="H1412" s="46">
        <f t="shared" si="21"/>
        <v>832.58</v>
      </c>
      <c r="I1412" s="26">
        <f>$C$10*calc!T1399*front!K1412</f>
        <v>0</v>
      </c>
      <c r="K1412" s="48">
        <v>1.1963774352365262E-10</v>
      </c>
    </row>
    <row r="1413" spans="1:11" x14ac:dyDescent="0.2">
      <c r="A1413" s="49">
        <v>833.02</v>
      </c>
      <c r="B1413" s="16">
        <v>3351.2</v>
      </c>
      <c r="C1413" s="16">
        <v>3351.2</v>
      </c>
      <c r="D1413" s="16">
        <v>3356.6</v>
      </c>
      <c r="E1413" s="16">
        <v>3356.6</v>
      </c>
      <c r="F1413" s="16">
        <v>3351.2</v>
      </c>
      <c r="G1413" s="47"/>
      <c r="H1413" s="46">
        <f t="shared" si="21"/>
        <v>833.02</v>
      </c>
      <c r="I1413" s="26">
        <f>$C$10*calc!T1400*front!K1413</f>
        <v>0</v>
      </c>
      <c r="K1413" s="48">
        <v>1.194289838991428E-10</v>
      </c>
    </row>
    <row r="1414" spans="1:11" x14ac:dyDescent="0.2">
      <c r="A1414" s="49">
        <v>833.45</v>
      </c>
      <c r="B1414" s="16">
        <v>3326</v>
      </c>
      <c r="C1414" s="16">
        <v>3326</v>
      </c>
      <c r="D1414" s="16">
        <v>3352.6</v>
      </c>
      <c r="E1414" s="16">
        <v>3352.6</v>
      </c>
      <c r="F1414" s="16">
        <v>3326</v>
      </c>
      <c r="G1414" s="47"/>
      <c r="H1414" s="46">
        <f t="shared" si="21"/>
        <v>833.45</v>
      </c>
      <c r="I1414" s="26">
        <f>$C$10*calc!T1401*front!K1414</f>
        <v>1.8947297582125743E-9</v>
      </c>
      <c r="K1414" s="48">
        <v>1.187341537468789E-10</v>
      </c>
    </row>
    <row r="1415" spans="1:11" x14ac:dyDescent="0.2">
      <c r="A1415" s="49">
        <v>833.89</v>
      </c>
      <c r="B1415" s="16">
        <v>3384.8</v>
      </c>
      <c r="C1415" s="16">
        <v>3384.8</v>
      </c>
      <c r="D1415" s="16">
        <v>3394.6</v>
      </c>
      <c r="E1415" s="16">
        <v>3394.6</v>
      </c>
      <c r="F1415" s="16">
        <v>3384.8</v>
      </c>
      <c r="G1415" s="47"/>
      <c r="H1415" s="46">
        <f t="shared" si="21"/>
        <v>833.89</v>
      </c>
      <c r="I1415" s="26">
        <f>$C$10*calc!T1402*front!K1415</f>
        <v>0</v>
      </c>
      <c r="K1415" s="48">
        <v>1.178064954617026E-10</v>
      </c>
    </row>
    <row r="1416" spans="1:11" x14ac:dyDescent="0.2">
      <c r="A1416" s="49">
        <v>834.32</v>
      </c>
      <c r="B1416" s="16">
        <v>3334.6</v>
      </c>
      <c r="C1416" s="16">
        <v>3334.6</v>
      </c>
      <c r="D1416" s="16">
        <v>3358.4</v>
      </c>
      <c r="E1416" s="16">
        <v>3358.4</v>
      </c>
      <c r="F1416" s="16">
        <v>3334.6</v>
      </c>
      <c r="G1416" s="47"/>
      <c r="H1416" s="46">
        <f t="shared" si="21"/>
        <v>834.32</v>
      </c>
      <c r="I1416" s="26">
        <f>$C$10*calc!T1403*front!K1416</f>
        <v>5.680350737301659E-10</v>
      </c>
      <c r="K1416" s="48">
        <v>1.1658528720351397E-10</v>
      </c>
    </row>
    <row r="1417" spans="1:11" x14ac:dyDescent="0.2">
      <c r="A1417" s="49">
        <v>834.75</v>
      </c>
      <c r="B1417" s="16">
        <v>3397</v>
      </c>
      <c r="C1417" s="16">
        <v>3397</v>
      </c>
      <c r="D1417" s="16">
        <v>3408.6</v>
      </c>
      <c r="E1417" s="16">
        <v>3408.6</v>
      </c>
      <c r="F1417" s="16">
        <v>3397</v>
      </c>
      <c r="G1417" s="47"/>
      <c r="H1417" s="46">
        <f t="shared" si="21"/>
        <v>834.75</v>
      </c>
      <c r="I1417" s="26">
        <f>$C$10*calc!T1404*front!K1417</f>
        <v>0</v>
      </c>
      <c r="K1417" s="48">
        <v>1.1468569326185049E-10</v>
      </c>
    </row>
    <row r="1418" spans="1:11" x14ac:dyDescent="0.2">
      <c r="A1418" s="49">
        <v>835.19</v>
      </c>
      <c r="B1418" s="16">
        <v>3364.4</v>
      </c>
      <c r="C1418" s="16">
        <v>3364.4</v>
      </c>
      <c r="D1418" s="16">
        <v>3378.2</v>
      </c>
      <c r="E1418" s="16">
        <v>3378.2</v>
      </c>
      <c r="F1418" s="16">
        <v>3364.4</v>
      </c>
      <c r="G1418" s="47"/>
      <c r="H1418" s="46">
        <f t="shared" si="21"/>
        <v>835.19</v>
      </c>
      <c r="I1418" s="26">
        <f>$C$10*calc!T1405*front!K1418</f>
        <v>0</v>
      </c>
      <c r="K1418" s="48">
        <v>1.1306319344129004E-10</v>
      </c>
    </row>
    <row r="1419" spans="1:11" x14ac:dyDescent="0.2">
      <c r="A1419" s="49">
        <v>835.62</v>
      </c>
      <c r="B1419" s="16">
        <v>3358.6</v>
      </c>
      <c r="C1419" s="16">
        <v>3358.6</v>
      </c>
      <c r="D1419" s="16">
        <v>3371.6</v>
      </c>
      <c r="E1419" s="16">
        <v>3371.6</v>
      </c>
      <c r="F1419" s="16">
        <v>3358.6</v>
      </c>
      <c r="G1419" s="47"/>
      <c r="H1419" s="46">
        <f t="shared" si="21"/>
        <v>835.62</v>
      </c>
      <c r="I1419" s="26">
        <f>$C$10*calc!T1406*front!K1419</f>
        <v>0</v>
      </c>
      <c r="K1419" s="48">
        <v>1.1240753019526049E-10</v>
      </c>
    </row>
    <row r="1420" spans="1:11" x14ac:dyDescent="0.2">
      <c r="A1420" s="49">
        <v>836.06</v>
      </c>
      <c r="B1420" s="16">
        <v>3308</v>
      </c>
      <c r="C1420" s="16">
        <v>3308</v>
      </c>
      <c r="D1420" s="16">
        <v>3322.6</v>
      </c>
      <c r="E1420" s="16">
        <v>3322.6</v>
      </c>
      <c r="F1420" s="16">
        <v>3308</v>
      </c>
      <c r="G1420" s="47"/>
      <c r="H1420" s="46">
        <f t="shared" si="21"/>
        <v>836.06</v>
      </c>
      <c r="I1420" s="26">
        <f>$C$10*calc!T1407*front!K1420</f>
        <v>0</v>
      </c>
      <c r="K1420" s="48">
        <v>1.1308698980215256E-10</v>
      </c>
    </row>
    <row r="1421" spans="1:11" x14ac:dyDescent="0.2">
      <c r="A1421" s="49">
        <v>836.49</v>
      </c>
      <c r="B1421" s="16">
        <v>3338.6</v>
      </c>
      <c r="C1421" s="16">
        <v>3338.6</v>
      </c>
      <c r="D1421" s="16">
        <v>3353.6</v>
      </c>
      <c r="E1421" s="16">
        <v>3353.6</v>
      </c>
      <c r="F1421" s="16">
        <v>3338.6</v>
      </c>
      <c r="G1421" s="47"/>
      <c r="H1421" s="46">
        <f t="shared" si="21"/>
        <v>836.49</v>
      </c>
      <c r="I1421" s="26">
        <f>$C$10*calc!T1408*front!K1421</f>
        <v>0</v>
      </c>
      <c r="K1421" s="48">
        <v>1.146474928866501E-10</v>
      </c>
    </row>
    <row r="1422" spans="1:11" x14ac:dyDescent="0.2">
      <c r="A1422" s="49">
        <v>836.93</v>
      </c>
      <c r="B1422" s="16">
        <v>3337</v>
      </c>
      <c r="C1422" s="16">
        <v>3337</v>
      </c>
      <c r="D1422" s="16">
        <v>3343.2</v>
      </c>
      <c r="E1422" s="16">
        <v>3343.2</v>
      </c>
      <c r="F1422" s="16">
        <v>3337</v>
      </c>
      <c r="G1422" s="47"/>
      <c r="H1422" s="46">
        <f t="shared" si="21"/>
        <v>836.93</v>
      </c>
      <c r="I1422" s="26">
        <f>$C$10*calc!T1409*front!K1422</f>
        <v>0</v>
      </c>
      <c r="K1422" s="48">
        <v>1.1677948994631669E-10</v>
      </c>
    </row>
    <row r="1423" spans="1:11" x14ac:dyDescent="0.2">
      <c r="A1423" s="49">
        <v>837.36</v>
      </c>
      <c r="B1423" s="16">
        <v>3367</v>
      </c>
      <c r="C1423" s="16">
        <v>3367</v>
      </c>
      <c r="D1423" s="16">
        <v>3377.2</v>
      </c>
      <c r="E1423" s="16">
        <v>3377.2</v>
      </c>
      <c r="F1423" s="16">
        <v>3367</v>
      </c>
      <c r="G1423" s="47"/>
      <c r="H1423" s="46">
        <f t="shared" si="21"/>
        <v>837.36</v>
      </c>
      <c r="I1423" s="26">
        <f>$C$10*calc!T1410*front!K1423</f>
        <v>0</v>
      </c>
      <c r="K1423" s="48">
        <v>1.190304999221566E-10</v>
      </c>
    </row>
    <row r="1424" spans="1:11" x14ac:dyDescent="0.2">
      <c r="A1424" s="49">
        <v>837.79</v>
      </c>
      <c r="B1424" s="16">
        <v>3353.8</v>
      </c>
      <c r="C1424" s="16">
        <v>3353.8</v>
      </c>
      <c r="D1424" s="16">
        <v>3366</v>
      </c>
      <c r="E1424" s="16">
        <v>3366</v>
      </c>
      <c r="F1424" s="16">
        <v>3353.8</v>
      </c>
      <c r="G1424" s="47"/>
      <c r="H1424" s="46">
        <f t="shared" si="21"/>
        <v>837.79</v>
      </c>
      <c r="I1424" s="26">
        <f>$C$10*calc!T1411*front!K1424</f>
        <v>0</v>
      </c>
      <c r="K1424" s="48">
        <v>1.2084573731466133E-10</v>
      </c>
    </row>
    <row r="1425" spans="1:11" x14ac:dyDescent="0.2">
      <c r="A1425" s="49">
        <v>838.23</v>
      </c>
      <c r="B1425" s="16">
        <v>3340.2</v>
      </c>
      <c r="C1425" s="16">
        <v>3340.2</v>
      </c>
      <c r="D1425" s="16">
        <v>3350.4</v>
      </c>
      <c r="E1425" s="16">
        <v>3350.4</v>
      </c>
      <c r="F1425" s="16">
        <v>3340.2</v>
      </c>
      <c r="G1425" s="47"/>
      <c r="H1425" s="46">
        <f t="shared" si="21"/>
        <v>838.23</v>
      </c>
      <c r="I1425" s="26">
        <f>$C$10*calc!T1412*front!K1425</f>
        <v>0</v>
      </c>
      <c r="K1425" s="48">
        <v>1.2213989484597719E-10</v>
      </c>
    </row>
    <row r="1426" spans="1:11" x14ac:dyDescent="0.2">
      <c r="A1426" s="49">
        <v>838.66</v>
      </c>
      <c r="B1426" s="16">
        <v>3330</v>
      </c>
      <c r="C1426" s="16">
        <v>3330</v>
      </c>
      <c r="D1426" s="16">
        <v>3337.4</v>
      </c>
      <c r="E1426" s="16">
        <v>3337.4</v>
      </c>
      <c r="F1426" s="16">
        <v>3330</v>
      </c>
      <c r="G1426" s="47"/>
      <c r="H1426" s="46">
        <f t="shared" si="21"/>
        <v>838.66</v>
      </c>
      <c r="I1426" s="26">
        <f>$C$10*calc!T1413*front!K1426</f>
        <v>0</v>
      </c>
      <c r="K1426" s="48">
        <v>1.2215962764308861E-10</v>
      </c>
    </row>
    <row r="1427" spans="1:11" x14ac:dyDescent="0.2">
      <c r="A1427" s="49">
        <v>839.1</v>
      </c>
      <c r="B1427" s="16">
        <v>3371.2</v>
      </c>
      <c r="C1427" s="16">
        <v>3371.2</v>
      </c>
      <c r="D1427" s="16">
        <v>3378.4</v>
      </c>
      <c r="E1427" s="16">
        <v>3378.4</v>
      </c>
      <c r="F1427" s="16">
        <v>3371.2</v>
      </c>
      <c r="G1427" s="47"/>
      <c r="H1427" s="46">
        <f t="shared" si="21"/>
        <v>839.1</v>
      </c>
      <c r="I1427" s="26">
        <f>$C$10*calc!T1414*front!K1427</f>
        <v>0</v>
      </c>
      <c r="K1427" s="48">
        <v>1.2078827529123351E-10</v>
      </c>
    </row>
    <row r="1428" spans="1:11" x14ac:dyDescent="0.2">
      <c r="A1428" s="49">
        <v>839.53</v>
      </c>
      <c r="B1428" s="16">
        <v>3334.4</v>
      </c>
      <c r="C1428" s="16">
        <v>3334.4</v>
      </c>
      <c r="D1428" s="16">
        <v>3355.2</v>
      </c>
      <c r="E1428" s="16">
        <v>3355.2</v>
      </c>
      <c r="F1428" s="16">
        <v>3334.4</v>
      </c>
      <c r="G1428" s="47"/>
      <c r="H1428" s="46">
        <f t="shared" si="21"/>
        <v>839.53</v>
      </c>
      <c r="I1428" s="26">
        <f>$C$10*calc!T1415*front!K1428</f>
        <v>5.1444711976262997E-11</v>
      </c>
      <c r="K1428" s="48">
        <v>1.1911292272043477E-10</v>
      </c>
    </row>
    <row r="1429" spans="1:11" x14ac:dyDescent="0.2">
      <c r="A1429" s="49">
        <v>839.97</v>
      </c>
      <c r="B1429" s="16">
        <v>3346.4</v>
      </c>
      <c r="C1429" s="16">
        <v>3346.4</v>
      </c>
      <c r="D1429" s="16">
        <v>3364</v>
      </c>
      <c r="E1429" s="16">
        <v>3364</v>
      </c>
      <c r="F1429" s="16">
        <v>3346.4</v>
      </c>
      <c r="G1429" s="47"/>
      <c r="H1429" s="46">
        <f t="shared" si="21"/>
        <v>839.97</v>
      </c>
      <c r="I1429" s="26">
        <f>$C$10*calc!T1416*front!K1429</f>
        <v>0</v>
      </c>
      <c r="K1429" s="48">
        <v>1.173874713813036E-10</v>
      </c>
    </row>
    <row r="1430" spans="1:11" x14ac:dyDescent="0.2">
      <c r="A1430" s="49">
        <v>840.4</v>
      </c>
      <c r="B1430" s="16">
        <v>3341.4</v>
      </c>
      <c r="C1430" s="16">
        <v>3341.4</v>
      </c>
      <c r="D1430" s="16">
        <v>3341.8</v>
      </c>
      <c r="E1430" s="16">
        <v>3341.8</v>
      </c>
      <c r="F1430" s="16">
        <v>3341.4</v>
      </c>
      <c r="G1430" s="47"/>
      <c r="H1430" s="46">
        <f t="shared" si="21"/>
        <v>840.4</v>
      </c>
      <c r="I1430" s="26">
        <f>$C$10*calc!T1417*front!K1430</f>
        <v>0</v>
      </c>
      <c r="K1430" s="48">
        <v>1.1559969229364873E-10</v>
      </c>
    </row>
    <row r="1431" spans="1:11" x14ac:dyDescent="0.2">
      <c r="A1431" s="49">
        <v>840.83</v>
      </c>
      <c r="B1431" s="16">
        <v>3359.8</v>
      </c>
      <c r="C1431" s="16">
        <v>3359.8</v>
      </c>
      <c r="D1431" s="16">
        <v>3386.4</v>
      </c>
      <c r="E1431" s="16">
        <v>3386.4</v>
      </c>
      <c r="F1431" s="16">
        <v>3359.8</v>
      </c>
      <c r="G1431" s="47"/>
      <c r="H1431" s="46">
        <f t="shared" si="21"/>
        <v>840.83</v>
      </c>
      <c r="I1431" s="26">
        <f>$C$10*calc!T1418*front!K1431</f>
        <v>3.3095662909151467E-9</v>
      </c>
      <c r="K1431" s="48">
        <v>1.141710157773559E-10</v>
      </c>
    </row>
    <row r="1432" spans="1:11" x14ac:dyDescent="0.2">
      <c r="A1432" s="49">
        <v>841.27</v>
      </c>
      <c r="B1432" s="16">
        <v>3329.6</v>
      </c>
      <c r="C1432" s="16">
        <v>3329.6</v>
      </c>
      <c r="D1432" s="16">
        <v>3337</v>
      </c>
      <c r="E1432" s="16">
        <v>3337</v>
      </c>
      <c r="F1432" s="16">
        <v>3329.6</v>
      </c>
      <c r="G1432" s="47"/>
      <c r="H1432" s="46">
        <f t="shared" ref="H1432:H1495" si="22">A1432</f>
        <v>841.27</v>
      </c>
      <c r="I1432" s="26">
        <f>$C$10*calc!T1419*front!K1432</f>
        <v>0</v>
      </c>
      <c r="K1432" s="48">
        <v>1.1316629561666336E-10</v>
      </c>
    </row>
    <row r="1433" spans="1:11" x14ac:dyDescent="0.2">
      <c r="A1433" s="49">
        <v>841.7</v>
      </c>
      <c r="B1433" s="16">
        <v>3332.6</v>
      </c>
      <c r="C1433" s="16">
        <v>3332.6</v>
      </c>
      <c r="D1433" s="16">
        <v>3346.8</v>
      </c>
      <c r="E1433" s="16">
        <v>3346.8</v>
      </c>
      <c r="F1433" s="16">
        <v>3332.6</v>
      </c>
      <c r="G1433" s="47"/>
      <c r="H1433" s="46">
        <f t="shared" si="22"/>
        <v>841.7</v>
      </c>
      <c r="I1433" s="26">
        <f>$C$10*calc!T1420*front!K1433</f>
        <v>0</v>
      </c>
      <c r="K1433" s="48">
        <v>1.1260451768104969E-10</v>
      </c>
    </row>
    <row r="1434" spans="1:11" x14ac:dyDescent="0.2">
      <c r="A1434" s="49">
        <v>842.14</v>
      </c>
      <c r="B1434" s="16">
        <v>3360.4</v>
      </c>
      <c r="C1434" s="16">
        <v>3360.4</v>
      </c>
      <c r="D1434" s="16">
        <v>3369.6</v>
      </c>
      <c r="E1434" s="16">
        <v>3369.6</v>
      </c>
      <c r="F1434" s="16">
        <v>3360.4</v>
      </c>
      <c r="G1434" s="47"/>
      <c r="H1434" s="46">
        <f t="shared" si="22"/>
        <v>842.14</v>
      </c>
      <c r="I1434" s="26">
        <f>$C$10*calc!T1421*front!K1434</f>
        <v>0</v>
      </c>
      <c r="K1434" s="48">
        <v>1.1329672354072176E-10</v>
      </c>
    </row>
    <row r="1435" spans="1:11" x14ac:dyDescent="0.2">
      <c r="A1435" s="49">
        <v>842.57</v>
      </c>
      <c r="B1435" s="16">
        <v>3334.4</v>
      </c>
      <c r="C1435" s="16">
        <v>3334.4</v>
      </c>
      <c r="D1435" s="16">
        <v>3349.6</v>
      </c>
      <c r="E1435" s="16">
        <v>3349.6</v>
      </c>
      <c r="F1435" s="16">
        <v>3334.4</v>
      </c>
      <c r="G1435" s="47"/>
      <c r="H1435" s="46">
        <f t="shared" si="22"/>
        <v>842.57</v>
      </c>
      <c r="I1435" s="26">
        <f>$C$10*calc!T1422*front!K1435</f>
        <v>0</v>
      </c>
      <c r="K1435" s="48">
        <v>1.1437777406011514E-10</v>
      </c>
    </row>
    <row r="1436" spans="1:11" x14ac:dyDescent="0.2">
      <c r="A1436" s="49">
        <v>843</v>
      </c>
      <c r="B1436" s="16">
        <v>3380.8</v>
      </c>
      <c r="C1436" s="16">
        <v>3380.8</v>
      </c>
      <c r="D1436" s="16">
        <v>3397.8</v>
      </c>
      <c r="E1436" s="16">
        <v>3397.8</v>
      </c>
      <c r="F1436" s="16">
        <v>3380.8</v>
      </c>
      <c r="G1436" s="47"/>
      <c r="H1436" s="46">
        <f t="shared" si="22"/>
        <v>843</v>
      </c>
      <c r="I1436" s="26">
        <f>$C$10*calc!T1423*front!K1436</f>
        <v>0</v>
      </c>
      <c r="K1436" s="48">
        <v>1.1605965277412309E-10</v>
      </c>
    </row>
    <row r="1437" spans="1:11" x14ac:dyDescent="0.2">
      <c r="A1437" s="49">
        <v>843.44</v>
      </c>
      <c r="B1437" s="16">
        <v>3392.4</v>
      </c>
      <c r="C1437" s="16">
        <v>3392.4</v>
      </c>
      <c r="D1437" s="16">
        <v>3404.6</v>
      </c>
      <c r="E1437" s="16">
        <v>3404.6</v>
      </c>
      <c r="F1437" s="16">
        <v>3392.4</v>
      </c>
      <c r="G1437" s="47"/>
      <c r="H1437" s="46">
        <f t="shared" si="22"/>
        <v>843.44</v>
      </c>
      <c r="I1437" s="26">
        <f>$C$10*calc!T1424*front!K1437</f>
        <v>0</v>
      </c>
      <c r="K1437" s="48">
        <v>1.1850448529721427E-10</v>
      </c>
    </row>
    <row r="1438" spans="1:11" x14ac:dyDescent="0.2">
      <c r="A1438" s="49">
        <v>843.87</v>
      </c>
      <c r="B1438" s="16">
        <v>3346.8</v>
      </c>
      <c r="C1438" s="16">
        <v>3346.8</v>
      </c>
      <c r="D1438" s="16">
        <v>3361</v>
      </c>
      <c r="E1438" s="16">
        <v>3361</v>
      </c>
      <c r="F1438" s="16">
        <v>3346.8</v>
      </c>
      <c r="G1438" s="47"/>
      <c r="H1438" s="46">
        <f t="shared" si="22"/>
        <v>843.87</v>
      </c>
      <c r="I1438" s="26">
        <f>$C$10*calc!T1425*front!K1438</f>
        <v>0</v>
      </c>
      <c r="K1438" s="48">
        <v>1.2094206700838483E-10</v>
      </c>
    </row>
    <row r="1439" spans="1:11" x14ac:dyDescent="0.2">
      <c r="A1439" s="49">
        <v>844.31</v>
      </c>
      <c r="B1439" s="16">
        <v>3383.2</v>
      </c>
      <c r="C1439" s="16">
        <v>3383.2</v>
      </c>
      <c r="D1439" s="16">
        <v>3380.8</v>
      </c>
      <c r="E1439" s="16">
        <v>3380.8</v>
      </c>
      <c r="F1439" s="16">
        <v>3383.2</v>
      </c>
      <c r="G1439" s="47"/>
      <c r="H1439" s="46">
        <f t="shared" si="22"/>
        <v>844.31</v>
      </c>
      <c r="I1439" s="26">
        <f>$C$10*calc!T1426*front!K1439</f>
        <v>0</v>
      </c>
      <c r="K1439" s="48">
        <v>1.2296743272425831E-10</v>
      </c>
    </row>
    <row r="1440" spans="1:11" x14ac:dyDescent="0.2">
      <c r="A1440" s="49">
        <v>844.74</v>
      </c>
      <c r="B1440" s="16">
        <v>3307.8</v>
      </c>
      <c r="C1440" s="16">
        <v>3307.8</v>
      </c>
      <c r="D1440" s="16">
        <v>3311.4</v>
      </c>
      <c r="E1440" s="16">
        <v>3311.4</v>
      </c>
      <c r="F1440" s="16">
        <v>3307.8</v>
      </c>
      <c r="G1440" s="47"/>
      <c r="H1440" s="46">
        <f t="shared" si="22"/>
        <v>844.74</v>
      </c>
      <c r="I1440" s="26">
        <f>$C$10*calc!T1427*front!K1440</f>
        <v>0</v>
      </c>
      <c r="K1440" s="48">
        <v>1.2351843345325959E-10</v>
      </c>
    </row>
    <row r="1441" spans="1:11" x14ac:dyDescent="0.2">
      <c r="A1441" s="49">
        <v>845.17</v>
      </c>
      <c r="B1441" s="16">
        <v>3328.8</v>
      </c>
      <c r="C1441" s="16">
        <v>3328.8</v>
      </c>
      <c r="D1441" s="16">
        <v>3340.4</v>
      </c>
      <c r="E1441" s="16">
        <v>3340.4</v>
      </c>
      <c r="F1441" s="16">
        <v>3328.8</v>
      </c>
      <c r="G1441" s="47"/>
      <c r="H1441" s="46">
        <f t="shared" si="22"/>
        <v>845.17</v>
      </c>
      <c r="I1441" s="26">
        <f>$C$10*calc!T1428*front!K1441</f>
        <v>0</v>
      </c>
      <c r="K1441" s="48">
        <v>1.2319597311638976E-10</v>
      </c>
    </row>
    <row r="1442" spans="1:11" x14ac:dyDescent="0.2">
      <c r="A1442" s="49">
        <v>845.61</v>
      </c>
      <c r="B1442" s="16">
        <v>3317.6</v>
      </c>
      <c r="C1442" s="16">
        <v>3317.6</v>
      </c>
      <c r="D1442" s="16">
        <v>3327.6</v>
      </c>
      <c r="E1442" s="16">
        <v>3327.6</v>
      </c>
      <c r="F1442" s="16">
        <v>3317.6</v>
      </c>
      <c r="G1442" s="47"/>
      <c r="H1442" s="46">
        <f t="shared" si="22"/>
        <v>845.61</v>
      </c>
      <c r="I1442" s="26">
        <f>$C$10*calc!T1429*front!K1442</f>
        <v>0</v>
      </c>
      <c r="K1442" s="48">
        <v>1.2195824965872593E-10</v>
      </c>
    </row>
    <row r="1443" spans="1:11" x14ac:dyDescent="0.2">
      <c r="A1443" s="49">
        <v>846.04</v>
      </c>
      <c r="B1443" s="16">
        <v>3328.6</v>
      </c>
      <c r="C1443" s="16">
        <v>3328.6</v>
      </c>
      <c r="D1443" s="16">
        <v>3342.6</v>
      </c>
      <c r="E1443" s="16">
        <v>3342.6</v>
      </c>
      <c r="F1443" s="16">
        <v>3328.6</v>
      </c>
      <c r="G1443" s="47"/>
      <c r="H1443" s="46">
        <f t="shared" si="22"/>
        <v>846.04</v>
      </c>
      <c r="I1443" s="26">
        <f>$C$10*calc!T1430*front!K1443</f>
        <v>0</v>
      </c>
      <c r="K1443" s="48">
        <v>1.204341467138428E-10</v>
      </c>
    </row>
    <row r="1444" spans="1:11" x14ac:dyDescent="0.2">
      <c r="A1444" s="49">
        <v>846.47</v>
      </c>
      <c r="B1444" s="16">
        <v>3367.4</v>
      </c>
      <c r="C1444" s="16">
        <v>3367.4</v>
      </c>
      <c r="D1444" s="16">
        <v>3365</v>
      </c>
      <c r="E1444" s="16">
        <v>3365</v>
      </c>
      <c r="F1444" s="16">
        <v>3367.4</v>
      </c>
      <c r="G1444" s="47"/>
      <c r="H1444" s="46">
        <f t="shared" si="22"/>
        <v>846.47</v>
      </c>
      <c r="I1444" s="26">
        <f>$C$10*calc!T1431*front!K1444</f>
        <v>0</v>
      </c>
      <c r="K1444" s="48">
        <v>1.1841841170956472E-10</v>
      </c>
    </row>
    <row r="1445" spans="1:11" x14ac:dyDescent="0.2">
      <c r="A1445" s="49">
        <v>846.91</v>
      </c>
      <c r="B1445" s="16">
        <v>3349.2</v>
      </c>
      <c r="C1445" s="16">
        <v>3349.2</v>
      </c>
      <c r="D1445" s="16">
        <v>3355.8</v>
      </c>
      <c r="E1445" s="16">
        <v>3355.8</v>
      </c>
      <c r="F1445" s="16">
        <v>3349.2</v>
      </c>
      <c r="G1445" s="47"/>
      <c r="H1445" s="46">
        <f t="shared" si="22"/>
        <v>846.91</v>
      </c>
      <c r="I1445" s="26">
        <f>$C$10*calc!T1432*front!K1445</f>
        <v>0</v>
      </c>
      <c r="K1445" s="48">
        <v>1.1610252679427705E-10</v>
      </c>
    </row>
    <row r="1446" spans="1:11" x14ac:dyDescent="0.2">
      <c r="A1446" s="49">
        <v>847.34</v>
      </c>
      <c r="B1446" s="16">
        <v>3347</v>
      </c>
      <c r="C1446" s="16">
        <v>3347</v>
      </c>
      <c r="D1446" s="16">
        <v>3366.2</v>
      </c>
      <c r="E1446" s="16">
        <v>3366.2</v>
      </c>
      <c r="F1446" s="16">
        <v>3347</v>
      </c>
      <c r="G1446" s="47"/>
      <c r="H1446" s="46">
        <f t="shared" si="22"/>
        <v>847.34</v>
      </c>
      <c r="I1446" s="26">
        <f>$C$10*calc!T1433*front!K1446</f>
        <v>5.1685777979144197E-10</v>
      </c>
      <c r="K1446" s="48">
        <v>1.1397932575548629E-10</v>
      </c>
    </row>
    <row r="1447" spans="1:11" x14ac:dyDescent="0.2">
      <c r="A1447" s="49">
        <v>847.77</v>
      </c>
      <c r="B1447" s="16">
        <v>3338.6</v>
      </c>
      <c r="C1447" s="16">
        <v>3338.6</v>
      </c>
      <c r="D1447" s="16">
        <v>3351</v>
      </c>
      <c r="E1447" s="16">
        <v>3351</v>
      </c>
      <c r="F1447" s="16">
        <v>3338.6</v>
      </c>
      <c r="G1447" s="47"/>
      <c r="H1447" s="46">
        <f t="shared" si="22"/>
        <v>847.77</v>
      </c>
      <c r="I1447" s="26">
        <f>$C$10*calc!T1434*front!K1447</f>
        <v>0</v>
      </c>
      <c r="K1447" s="48">
        <v>1.1249225451457884E-10</v>
      </c>
    </row>
    <row r="1448" spans="1:11" x14ac:dyDescent="0.2">
      <c r="A1448" s="49">
        <v>848.21</v>
      </c>
      <c r="B1448" s="16">
        <v>3327.4</v>
      </c>
      <c r="C1448" s="16">
        <v>3327.4</v>
      </c>
      <c r="D1448" s="16">
        <v>3332</v>
      </c>
      <c r="E1448" s="16">
        <v>3332</v>
      </c>
      <c r="F1448" s="16">
        <v>3327.4</v>
      </c>
      <c r="G1448" s="47"/>
      <c r="H1448" s="46">
        <f t="shared" si="22"/>
        <v>848.21</v>
      </c>
      <c r="I1448" s="26">
        <f>$C$10*calc!T1435*front!K1448</f>
        <v>0</v>
      </c>
      <c r="K1448" s="48">
        <v>1.1186379281073953E-10</v>
      </c>
    </row>
    <row r="1449" spans="1:11" x14ac:dyDescent="0.2">
      <c r="A1449" s="49">
        <v>848.64</v>
      </c>
      <c r="B1449" s="16">
        <v>3348.6</v>
      </c>
      <c r="C1449" s="16">
        <v>3348.6</v>
      </c>
      <c r="D1449" s="16">
        <v>3365.8</v>
      </c>
      <c r="E1449" s="16">
        <v>3365.8</v>
      </c>
      <c r="F1449" s="16">
        <v>3348.6</v>
      </c>
      <c r="G1449" s="47"/>
      <c r="H1449" s="46">
        <f t="shared" si="22"/>
        <v>848.64</v>
      </c>
      <c r="I1449" s="26">
        <f>$C$10*calc!T1436*front!K1449</f>
        <v>0</v>
      </c>
      <c r="K1449" s="48">
        <v>1.1214357188503515E-10</v>
      </c>
    </row>
    <row r="1450" spans="1:11" x14ac:dyDescent="0.2">
      <c r="A1450" s="49">
        <v>849.08</v>
      </c>
      <c r="B1450" s="16">
        <v>3327.4</v>
      </c>
      <c r="C1450" s="16">
        <v>3327.4</v>
      </c>
      <c r="D1450" s="16">
        <v>3344.2</v>
      </c>
      <c r="E1450" s="16">
        <v>3344.2</v>
      </c>
      <c r="F1450" s="16">
        <v>3327.4</v>
      </c>
      <c r="G1450" s="47"/>
      <c r="H1450" s="46">
        <f t="shared" si="22"/>
        <v>849.08</v>
      </c>
      <c r="I1450" s="26">
        <f>$C$10*calc!T1437*front!K1450</f>
        <v>0</v>
      </c>
      <c r="K1450" s="48">
        <v>1.1341487857191447E-10</v>
      </c>
    </row>
    <row r="1451" spans="1:11" x14ac:dyDescent="0.2">
      <c r="A1451" s="49">
        <v>849.51</v>
      </c>
      <c r="B1451" s="16">
        <v>3364.4</v>
      </c>
      <c r="C1451" s="16">
        <v>3364.4</v>
      </c>
      <c r="D1451" s="16">
        <v>3371.6</v>
      </c>
      <c r="E1451" s="16">
        <v>3371.6</v>
      </c>
      <c r="F1451" s="16">
        <v>3364.4</v>
      </c>
      <c r="G1451" s="47"/>
      <c r="H1451" s="46">
        <f t="shared" si="22"/>
        <v>849.51</v>
      </c>
      <c r="I1451" s="26">
        <f>$C$10*calc!T1438*front!K1451</f>
        <v>0</v>
      </c>
      <c r="K1451" s="48">
        <v>1.1532863324332277E-10</v>
      </c>
    </row>
    <row r="1452" spans="1:11" x14ac:dyDescent="0.2">
      <c r="A1452" s="49">
        <v>849.94</v>
      </c>
      <c r="B1452" s="16">
        <v>3328</v>
      </c>
      <c r="C1452" s="16">
        <v>3328</v>
      </c>
      <c r="D1452" s="16">
        <v>3335.8</v>
      </c>
      <c r="E1452" s="16">
        <v>3335.8</v>
      </c>
      <c r="F1452" s="16">
        <v>3328</v>
      </c>
      <c r="G1452" s="47"/>
      <c r="H1452" s="46">
        <f t="shared" si="22"/>
        <v>849.94</v>
      </c>
      <c r="I1452" s="26">
        <f>$C$10*calc!T1439*front!K1452</f>
        <v>0</v>
      </c>
      <c r="K1452" s="48">
        <v>1.178984611472226E-10</v>
      </c>
    </row>
    <row r="1453" spans="1:11" x14ac:dyDescent="0.2">
      <c r="A1453" s="49">
        <v>850.38</v>
      </c>
      <c r="B1453" s="16">
        <v>3315.6</v>
      </c>
      <c r="C1453" s="16">
        <v>3315.6</v>
      </c>
      <c r="D1453" s="16">
        <v>3333.6</v>
      </c>
      <c r="E1453" s="16">
        <v>3333.6</v>
      </c>
      <c r="F1453" s="16">
        <v>3315.6</v>
      </c>
      <c r="G1453" s="47"/>
      <c r="H1453" s="46">
        <f t="shared" si="22"/>
        <v>850.38</v>
      </c>
      <c r="I1453" s="26">
        <f>$C$10*calc!T1440*front!K1453</f>
        <v>3.4071129785266318E-10</v>
      </c>
      <c r="K1453" s="48">
        <v>1.208575579671064E-10</v>
      </c>
    </row>
    <row r="1454" spans="1:11" x14ac:dyDescent="0.2">
      <c r="A1454" s="49">
        <v>850.81</v>
      </c>
      <c r="B1454" s="16">
        <v>3339.4</v>
      </c>
      <c r="C1454" s="16">
        <v>3339.4</v>
      </c>
      <c r="D1454" s="16">
        <v>3346</v>
      </c>
      <c r="E1454" s="16">
        <v>3346</v>
      </c>
      <c r="F1454" s="16">
        <v>3339.4</v>
      </c>
      <c r="G1454" s="47"/>
      <c r="H1454" s="46">
        <f t="shared" si="22"/>
        <v>850.81</v>
      </c>
      <c r="I1454" s="26">
        <f>$C$10*calc!T1441*front!K1454</f>
        <v>0</v>
      </c>
      <c r="K1454" s="48">
        <v>1.2299328993677745E-10</v>
      </c>
    </row>
    <row r="1455" spans="1:11" x14ac:dyDescent="0.2">
      <c r="A1455" s="49">
        <v>851.24</v>
      </c>
      <c r="B1455" s="16">
        <v>3333.6</v>
      </c>
      <c r="C1455" s="16">
        <v>3333.6</v>
      </c>
      <c r="D1455" s="16">
        <v>3339.4</v>
      </c>
      <c r="E1455" s="16">
        <v>3339.4</v>
      </c>
      <c r="F1455" s="16">
        <v>3333.6</v>
      </c>
      <c r="G1455" s="47"/>
      <c r="H1455" s="46">
        <f t="shared" si="22"/>
        <v>851.24</v>
      </c>
      <c r="I1455" s="26">
        <f>$C$10*calc!T1442*front!K1455</f>
        <v>0</v>
      </c>
      <c r="K1455" s="48">
        <v>1.2483598743815803E-10</v>
      </c>
    </row>
    <row r="1456" spans="1:11" x14ac:dyDescent="0.2">
      <c r="A1456" s="49">
        <v>851.68</v>
      </c>
      <c r="B1456" s="16">
        <v>3328.2</v>
      </c>
      <c r="C1456" s="16">
        <v>3328.2</v>
      </c>
      <c r="D1456" s="16">
        <v>3339.8</v>
      </c>
      <c r="E1456" s="16">
        <v>3339.8</v>
      </c>
      <c r="F1456" s="16">
        <v>3328.2</v>
      </c>
      <c r="G1456" s="47"/>
      <c r="H1456" s="46">
        <f t="shared" si="22"/>
        <v>851.68</v>
      </c>
      <c r="I1456" s="26">
        <f>$C$10*calc!T1443*front!K1456</f>
        <v>0</v>
      </c>
      <c r="K1456" s="48">
        <v>1.251020493749117E-10</v>
      </c>
    </row>
    <row r="1457" spans="1:11" x14ac:dyDescent="0.2">
      <c r="A1457" s="49">
        <v>852.11</v>
      </c>
      <c r="B1457" s="16">
        <v>3330.2</v>
      </c>
      <c r="C1457" s="16">
        <v>3330.2</v>
      </c>
      <c r="D1457" s="16">
        <v>3332.6</v>
      </c>
      <c r="E1457" s="16">
        <v>3332.6</v>
      </c>
      <c r="F1457" s="16">
        <v>3330.2</v>
      </c>
      <c r="G1457" s="47"/>
      <c r="H1457" s="46">
        <f t="shared" si="22"/>
        <v>852.11</v>
      </c>
      <c r="I1457" s="26">
        <f>$C$10*calc!T1444*front!K1457</f>
        <v>0</v>
      </c>
      <c r="K1457" s="48">
        <v>1.2468143165989073E-10</v>
      </c>
    </row>
    <row r="1458" spans="1:11" x14ac:dyDescent="0.2">
      <c r="A1458" s="49">
        <v>852.54</v>
      </c>
      <c r="B1458" s="16">
        <v>3351.4</v>
      </c>
      <c r="C1458" s="16">
        <v>3351.4</v>
      </c>
      <c r="D1458" s="16">
        <v>3366</v>
      </c>
      <c r="E1458" s="16">
        <v>3366</v>
      </c>
      <c r="F1458" s="16">
        <v>3351.4</v>
      </c>
      <c r="G1458" s="47"/>
      <c r="H1458" s="46">
        <f t="shared" si="22"/>
        <v>852.54</v>
      </c>
      <c r="I1458" s="26">
        <f>$C$10*calc!T1445*front!K1458</f>
        <v>0</v>
      </c>
      <c r="K1458" s="48">
        <v>1.2380128266554725E-10</v>
      </c>
    </row>
    <row r="1459" spans="1:11" x14ac:dyDescent="0.2">
      <c r="A1459" s="49">
        <v>852.98</v>
      </c>
      <c r="B1459" s="16">
        <v>3367.4</v>
      </c>
      <c r="C1459" s="16">
        <v>3367.4</v>
      </c>
      <c r="D1459" s="16">
        <v>3376.4</v>
      </c>
      <c r="E1459" s="16">
        <v>3376.4</v>
      </c>
      <c r="F1459" s="16">
        <v>3367.4</v>
      </c>
      <c r="G1459" s="47"/>
      <c r="H1459" s="46">
        <f t="shared" si="22"/>
        <v>852.98</v>
      </c>
      <c r="I1459" s="26">
        <f>$C$10*calc!T1446*front!K1459</f>
        <v>0</v>
      </c>
      <c r="K1459" s="48">
        <v>1.2291350608351589E-10</v>
      </c>
    </row>
    <row r="1460" spans="1:11" x14ac:dyDescent="0.2">
      <c r="A1460" s="49">
        <v>853.41</v>
      </c>
      <c r="B1460" s="16">
        <v>3359.6</v>
      </c>
      <c r="C1460" s="16">
        <v>3359.6</v>
      </c>
      <c r="D1460" s="16">
        <v>3377.2</v>
      </c>
      <c r="E1460" s="16">
        <v>3377.2</v>
      </c>
      <c r="F1460" s="16">
        <v>3359.6</v>
      </c>
      <c r="G1460" s="47"/>
      <c r="H1460" s="46">
        <f t="shared" si="22"/>
        <v>853.41</v>
      </c>
      <c r="I1460" s="26">
        <f>$C$10*calc!T1447*front!K1460</f>
        <v>5.3746696480008361E-10</v>
      </c>
      <c r="K1460" s="48">
        <v>1.2177536749421703E-10</v>
      </c>
    </row>
    <row r="1461" spans="1:11" x14ac:dyDescent="0.2">
      <c r="A1461" s="49">
        <v>853.84</v>
      </c>
      <c r="B1461" s="16">
        <v>3330</v>
      </c>
      <c r="C1461" s="16">
        <v>3330</v>
      </c>
      <c r="D1461" s="16">
        <v>3349.6</v>
      </c>
      <c r="E1461" s="16">
        <v>3349.6</v>
      </c>
      <c r="F1461" s="16">
        <v>3330</v>
      </c>
      <c r="G1461" s="47"/>
      <c r="H1461" s="46">
        <f t="shared" si="22"/>
        <v>853.84</v>
      </c>
      <c r="I1461" s="26">
        <f>$C$10*calc!T1448*front!K1461</f>
        <v>1.6803427613247514E-9</v>
      </c>
      <c r="K1461" s="48">
        <v>1.2002033216594825E-10</v>
      </c>
    </row>
    <row r="1462" spans="1:11" x14ac:dyDescent="0.2">
      <c r="A1462" s="49">
        <v>854.28</v>
      </c>
      <c r="B1462" s="16">
        <v>3375</v>
      </c>
      <c r="C1462" s="16">
        <v>3375</v>
      </c>
      <c r="D1462" s="16">
        <v>3374</v>
      </c>
      <c r="E1462" s="16">
        <v>3374</v>
      </c>
      <c r="F1462" s="16">
        <v>3375</v>
      </c>
      <c r="G1462" s="47"/>
      <c r="H1462" s="46">
        <f t="shared" si="22"/>
        <v>854.28</v>
      </c>
      <c r="I1462" s="26">
        <f>$C$10*calc!T1449*front!K1462</f>
        <v>0</v>
      </c>
      <c r="K1462" s="48">
        <v>1.1878450214363676E-10</v>
      </c>
    </row>
    <row r="1463" spans="1:11" x14ac:dyDescent="0.2">
      <c r="A1463" s="49">
        <v>854.71</v>
      </c>
      <c r="B1463" s="16">
        <v>3321.4</v>
      </c>
      <c r="C1463" s="16">
        <v>3321.4</v>
      </c>
      <c r="D1463" s="16">
        <v>3332</v>
      </c>
      <c r="E1463" s="16">
        <v>3332</v>
      </c>
      <c r="F1463" s="16">
        <v>3321.4</v>
      </c>
      <c r="G1463" s="47"/>
      <c r="H1463" s="46">
        <f t="shared" si="22"/>
        <v>854.71</v>
      </c>
      <c r="I1463" s="26">
        <f>$C$10*calc!T1450*front!K1463</f>
        <v>0</v>
      </c>
      <c r="K1463" s="48">
        <v>1.1766640136549681E-10</v>
      </c>
    </row>
    <row r="1464" spans="1:11" x14ac:dyDescent="0.2">
      <c r="A1464" s="49">
        <v>855.14</v>
      </c>
      <c r="B1464" s="16">
        <v>3349.6</v>
      </c>
      <c r="C1464" s="16">
        <v>3349.6</v>
      </c>
      <c r="D1464" s="16">
        <v>3351.6</v>
      </c>
      <c r="E1464" s="16">
        <v>3351.6</v>
      </c>
      <c r="F1464" s="16">
        <v>3349.6</v>
      </c>
      <c r="G1464" s="47"/>
      <c r="H1464" s="46">
        <f t="shared" si="22"/>
        <v>855.14</v>
      </c>
      <c r="I1464" s="26">
        <f>$C$10*calc!T1451*front!K1464</f>
        <v>0</v>
      </c>
      <c r="K1464" s="48">
        <v>1.1640375164248233E-10</v>
      </c>
    </row>
    <row r="1465" spans="1:11" x14ac:dyDescent="0.2">
      <c r="A1465" s="49">
        <v>855.57</v>
      </c>
      <c r="B1465" s="16">
        <v>3368.4</v>
      </c>
      <c r="C1465" s="16">
        <v>3368.4</v>
      </c>
      <c r="D1465" s="16">
        <v>3381.6</v>
      </c>
      <c r="E1465" s="16">
        <v>3381.6</v>
      </c>
      <c r="F1465" s="16">
        <v>3368.4</v>
      </c>
      <c r="G1465" s="47"/>
      <c r="H1465" s="46">
        <f t="shared" si="22"/>
        <v>855.57</v>
      </c>
      <c r="I1465" s="26">
        <f>$C$10*calc!T1452*front!K1465</f>
        <v>0</v>
      </c>
      <c r="K1465" s="48">
        <v>1.1514936816032622E-10</v>
      </c>
    </row>
    <row r="1466" spans="1:11" x14ac:dyDescent="0.2">
      <c r="A1466" s="49">
        <v>856.01</v>
      </c>
      <c r="B1466" s="16">
        <v>3332</v>
      </c>
      <c r="C1466" s="16">
        <v>3332</v>
      </c>
      <c r="D1466" s="16">
        <v>3347.4</v>
      </c>
      <c r="E1466" s="16">
        <v>3347.4</v>
      </c>
      <c r="F1466" s="16">
        <v>3332</v>
      </c>
      <c r="G1466" s="47"/>
      <c r="H1466" s="46">
        <f t="shared" si="22"/>
        <v>856.01</v>
      </c>
      <c r="I1466" s="26">
        <f>$C$10*calc!T1453*front!K1466</f>
        <v>0</v>
      </c>
      <c r="K1466" s="48">
        <v>1.1467436016522975E-10</v>
      </c>
    </row>
    <row r="1467" spans="1:11" x14ac:dyDescent="0.2">
      <c r="A1467" s="49">
        <v>856.44</v>
      </c>
      <c r="B1467" s="16">
        <v>3333.8</v>
      </c>
      <c r="C1467" s="16">
        <v>3333.8</v>
      </c>
      <c r="D1467" s="16">
        <v>3330.6</v>
      </c>
      <c r="E1467" s="16">
        <v>3330.6</v>
      </c>
      <c r="F1467" s="16">
        <v>3333.8</v>
      </c>
      <c r="G1467" s="47"/>
      <c r="H1467" s="46">
        <f t="shared" si="22"/>
        <v>856.44</v>
      </c>
      <c r="I1467" s="26">
        <f>$C$10*calc!T1454*front!K1467</f>
        <v>0</v>
      </c>
      <c r="K1467" s="48">
        <v>1.1462373155727441E-10</v>
      </c>
    </row>
    <row r="1468" spans="1:11" x14ac:dyDescent="0.2">
      <c r="A1468" s="49">
        <v>856.87</v>
      </c>
      <c r="B1468" s="16">
        <v>3361.4</v>
      </c>
      <c r="C1468" s="16">
        <v>3361.4</v>
      </c>
      <c r="D1468" s="16">
        <v>3363</v>
      </c>
      <c r="E1468" s="16">
        <v>3363</v>
      </c>
      <c r="F1468" s="16">
        <v>3361.4</v>
      </c>
      <c r="G1468" s="47"/>
      <c r="H1468" s="46">
        <f t="shared" si="22"/>
        <v>856.87</v>
      </c>
      <c r="I1468" s="26">
        <f>$C$10*calc!T1455*front!K1468</f>
        <v>0</v>
      </c>
      <c r="K1468" s="48">
        <v>1.1560444797636177E-10</v>
      </c>
    </row>
    <row r="1469" spans="1:11" x14ac:dyDescent="0.2">
      <c r="A1469" s="49">
        <v>857.31</v>
      </c>
      <c r="B1469" s="16">
        <v>3323.8</v>
      </c>
      <c r="C1469" s="16">
        <v>3323.8</v>
      </c>
      <c r="D1469" s="16">
        <v>3329.6</v>
      </c>
      <c r="E1469" s="16">
        <v>3329.6</v>
      </c>
      <c r="F1469" s="16">
        <v>3323.8</v>
      </c>
      <c r="G1469" s="47"/>
      <c r="H1469" s="46">
        <f t="shared" si="22"/>
        <v>857.31</v>
      </c>
      <c r="I1469" s="26">
        <f>$C$10*calc!T1456*front!K1469</f>
        <v>0</v>
      </c>
      <c r="K1469" s="48">
        <v>1.1883678316919208E-10</v>
      </c>
    </row>
    <row r="1470" spans="1:11" x14ac:dyDescent="0.2">
      <c r="A1470" s="49">
        <v>857.74</v>
      </c>
      <c r="B1470" s="16">
        <v>3360</v>
      </c>
      <c r="C1470" s="16">
        <v>3360</v>
      </c>
      <c r="D1470" s="16">
        <v>3360.4</v>
      </c>
      <c r="E1470" s="16">
        <v>3360.4</v>
      </c>
      <c r="F1470" s="16">
        <v>3360</v>
      </c>
      <c r="G1470" s="47"/>
      <c r="H1470" s="46">
        <f t="shared" si="22"/>
        <v>857.74</v>
      </c>
      <c r="I1470" s="26">
        <f>$C$10*calc!T1457*front!K1470</f>
        <v>0</v>
      </c>
      <c r="K1470" s="48">
        <v>1.22237282466244E-10</v>
      </c>
    </row>
    <row r="1471" spans="1:11" x14ac:dyDescent="0.2">
      <c r="A1471" s="49">
        <v>858.17</v>
      </c>
      <c r="B1471" s="16">
        <v>3320.2</v>
      </c>
      <c r="C1471" s="16">
        <v>3320.2</v>
      </c>
      <c r="D1471" s="16">
        <v>3326</v>
      </c>
      <c r="E1471" s="16">
        <v>3326</v>
      </c>
      <c r="F1471" s="16">
        <v>3320.2</v>
      </c>
      <c r="G1471" s="47"/>
      <c r="H1471" s="46">
        <f t="shared" si="22"/>
        <v>858.17</v>
      </c>
      <c r="I1471" s="26">
        <f>$C$10*calc!T1458*front!K1471</f>
        <v>0</v>
      </c>
      <c r="K1471" s="48">
        <v>1.2471249655595765E-10</v>
      </c>
    </row>
    <row r="1472" spans="1:11" x14ac:dyDescent="0.2">
      <c r="A1472" s="49">
        <v>858.61</v>
      </c>
      <c r="B1472" s="16">
        <v>3336.2</v>
      </c>
      <c r="C1472" s="16">
        <v>3336.2</v>
      </c>
      <c r="D1472" s="16">
        <v>3336.8</v>
      </c>
      <c r="E1472" s="16">
        <v>3336.8</v>
      </c>
      <c r="F1472" s="16">
        <v>3336.2</v>
      </c>
      <c r="G1472" s="47"/>
      <c r="H1472" s="46">
        <f t="shared" si="22"/>
        <v>858.61</v>
      </c>
      <c r="I1472" s="26">
        <f>$C$10*calc!T1459*front!K1472</f>
        <v>0</v>
      </c>
      <c r="K1472" s="48">
        <v>1.2608043998656642E-10</v>
      </c>
    </row>
    <row r="1473" spans="1:11" x14ac:dyDescent="0.2">
      <c r="A1473" s="49">
        <v>859.04</v>
      </c>
      <c r="B1473" s="16">
        <v>3364</v>
      </c>
      <c r="C1473" s="16">
        <v>3364</v>
      </c>
      <c r="D1473" s="16">
        <v>3378.4</v>
      </c>
      <c r="E1473" s="16">
        <v>3378.4</v>
      </c>
      <c r="F1473" s="16">
        <v>3364</v>
      </c>
      <c r="G1473" s="47"/>
      <c r="H1473" s="46">
        <f t="shared" si="22"/>
        <v>859.04</v>
      </c>
      <c r="I1473" s="26">
        <f>$C$10*calc!T1460*front!K1473</f>
        <v>0</v>
      </c>
      <c r="K1473" s="48">
        <v>1.2618478362813234E-10</v>
      </c>
    </row>
    <row r="1474" spans="1:11" x14ac:dyDescent="0.2">
      <c r="A1474" s="49">
        <v>859.47</v>
      </c>
      <c r="B1474" s="16">
        <v>3381.4</v>
      </c>
      <c r="C1474" s="16">
        <v>3381.4</v>
      </c>
      <c r="D1474" s="16">
        <v>3388.2</v>
      </c>
      <c r="E1474" s="16">
        <v>3388.2</v>
      </c>
      <c r="F1474" s="16">
        <v>3381.4</v>
      </c>
      <c r="G1474" s="47"/>
      <c r="H1474" s="46">
        <f t="shared" si="22"/>
        <v>859.47</v>
      </c>
      <c r="I1474" s="26">
        <f>$C$10*calc!T1461*front!K1474</f>
        <v>0</v>
      </c>
      <c r="K1474" s="48">
        <v>1.2556407835020347E-10</v>
      </c>
    </row>
    <row r="1475" spans="1:11" x14ac:dyDescent="0.2">
      <c r="A1475" s="49">
        <v>859.9</v>
      </c>
      <c r="B1475" s="16">
        <v>3340.2</v>
      </c>
      <c r="C1475" s="16">
        <v>3340.2</v>
      </c>
      <c r="D1475" s="16">
        <v>3347.4</v>
      </c>
      <c r="E1475" s="16">
        <v>3347.4</v>
      </c>
      <c r="F1475" s="16">
        <v>3340.2</v>
      </c>
      <c r="G1475" s="47"/>
      <c r="H1475" s="46">
        <f t="shared" si="22"/>
        <v>859.9</v>
      </c>
      <c r="I1475" s="26">
        <f>$C$10*calc!T1462*front!K1475</f>
        <v>0</v>
      </c>
      <c r="K1475" s="48">
        <v>1.2426062212442715E-10</v>
      </c>
    </row>
    <row r="1476" spans="1:11" x14ac:dyDescent="0.2">
      <c r="A1476" s="49">
        <v>860.34</v>
      </c>
      <c r="B1476" s="16">
        <v>3354.4</v>
      </c>
      <c r="C1476" s="16">
        <v>3354.4</v>
      </c>
      <c r="D1476" s="16">
        <v>3357.4</v>
      </c>
      <c r="E1476" s="16">
        <v>3357.4</v>
      </c>
      <c r="F1476" s="16">
        <v>3354.4</v>
      </c>
      <c r="G1476" s="47"/>
      <c r="H1476" s="46">
        <f t="shared" si="22"/>
        <v>860.34</v>
      </c>
      <c r="I1476" s="26">
        <f>$C$10*calc!T1463*front!K1476</f>
        <v>0</v>
      </c>
      <c r="K1476" s="48">
        <v>1.2229638336390996E-10</v>
      </c>
    </row>
    <row r="1477" spans="1:11" x14ac:dyDescent="0.2">
      <c r="A1477" s="49">
        <v>860.77</v>
      </c>
      <c r="B1477" s="16">
        <v>3349</v>
      </c>
      <c r="C1477" s="16">
        <v>3349</v>
      </c>
      <c r="D1477" s="16">
        <v>3348.2</v>
      </c>
      <c r="E1477" s="16">
        <v>3348.2</v>
      </c>
      <c r="F1477" s="16">
        <v>3349</v>
      </c>
      <c r="G1477" s="47"/>
      <c r="H1477" s="46">
        <f t="shared" si="22"/>
        <v>860.77</v>
      </c>
      <c r="I1477" s="26">
        <f>$C$10*calc!T1464*front!K1477</f>
        <v>0</v>
      </c>
      <c r="K1477" s="48">
        <v>1.1943797958624245E-10</v>
      </c>
    </row>
    <row r="1478" spans="1:11" x14ac:dyDescent="0.2">
      <c r="A1478" s="49">
        <v>861.2</v>
      </c>
      <c r="B1478" s="16">
        <v>3314.2</v>
      </c>
      <c r="C1478" s="16">
        <v>3314.2</v>
      </c>
      <c r="D1478" s="16">
        <v>3324</v>
      </c>
      <c r="E1478" s="16">
        <v>3324</v>
      </c>
      <c r="F1478" s="16">
        <v>3314.2</v>
      </c>
      <c r="G1478" s="47"/>
      <c r="H1478" s="46">
        <f t="shared" si="22"/>
        <v>861.2</v>
      </c>
      <c r="I1478" s="26">
        <f>$C$10*calc!T1465*front!K1478</f>
        <v>0</v>
      </c>
      <c r="K1478" s="48">
        <v>1.1687160520025567E-10</v>
      </c>
    </row>
    <row r="1479" spans="1:11" x14ac:dyDescent="0.2">
      <c r="A1479" s="49">
        <v>861.63</v>
      </c>
      <c r="B1479" s="16">
        <v>3374</v>
      </c>
      <c r="C1479" s="16">
        <v>3374</v>
      </c>
      <c r="D1479" s="16">
        <v>3380</v>
      </c>
      <c r="E1479" s="16">
        <v>3380</v>
      </c>
      <c r="F1479" s="16">
        <v>3374</v>
      </c>
      <c r="G1479" s="47"/>
      <c r="H1479" s="46">
        <f t="shared" si="22"/>
        <v>861.63</v>
      </c>
      <c r="I1479" s="26">
        <f>$C$10*calc!T1466*front!K1479</f>
        <v>0</v>
      </c>
      <c r="K1479" s="48">
        <v>1.142628940769022E-10</v>
      </c>
    </row>
    <row r="1480" spans="1:11" x14ac:dyDescent="0.2">
      <c r="A1480" s="49">
        <v>862.07</v>
      </c>
      <c r="B1480" s="16">
        <v>3301</v>
      </c>
      <c r="C1480" s="16">
        <v>3301</v>
      </c>
      <c r="D1480" s="16">
        <v>3316.2</v>
      </c>
      <c r="E1480" s="16">
        <v>3316.2</v>
      </c>
      <c r="F1480" s="16">
        <v>3301</v>
      </c>
      <c r="G1480" s="47"/>
      <c r="H1480" s="46">
        <f t="shared" si="22"/>
        <v>862.07</v>
      </c>
      <c r="I1480" s="26">
        <f>$C$10*calc!T1467*front!K1480</f>
        <v>1.8783202733399252E-10</v>
      </c>
      <c r="K1480" s="48">
        <v>1.1224314869079346E-10</v>
      </c>
    </row>
    <row r="1481" spans="1:11" x14ac:dyDescent="0.2">
      <c r="A1481" s="49">
        <v>862.5</v>
      </c>
      <c r="B1481" s="16">
        <v>3320.8</v>
      </c>
      <c r="C1481" s="16">
        <v>3320.8</v>
      </c>
      <c r="D1481" s="16">
        <v>3338.4</v>
      </c>
      <c r="E1481" s="16">
        <v>3338.4</v>
      </c>
      <c r="F1481" s="16">
        <v>3320.8</v>
      </c>
      <c r="G1481" s="47"/>
      <c r="H1481" s="46">
        <f t="shared" si="22"/>
        <v>862.5</v>
      </c>
      <c r="I1481" s="26">
        <f>$C$10*calc!T1468*front!K1481</f>
        <v>1.4551848233423276E-9</v>
      </c>
      <c r="K1481" s="48">
        <v>1.1211412441068272E-10</v>
      </c>
    </row>
    <row r="1482" spans="1:11" x14ac:dyDescent="0.2">
      <c r="A1482" s="49">
        <v>862.93</v>
      </c>
      <c r="B1482" s="16">
        <v>3336.6</v>
      </c>
      <c r="C1482" s="16">
        <v>3336.6</v>
      </c>
      <c r="D1482" s="16">
        <v>3343.6</v>
      </c>
      <c r="E1482" s="16">
        <v>3343.6</v>
      </c>
      <c r="F1482" s="16">
        <v>3336.6</v>
      </c>
      <c r="G1482" s="47"/>
      <c r="H1482" s="46">
        <f t="shared" si="22"/>
        <v>862.93</v>
      </c>
      <c r="I1482" s="26">
        <f>$C$10*calc!T1469*front!K1482</f>
        <v>0</v>
      </c>
      <c r="K1482" s="48">
        <v>1.1336342923076767E-10</v>
      </c>
    </row>
    <row r="1483" spans="1:11" x14ac:dyDescent="0.2">
      <c r="A1483" s="49">
        <v>863.37</v>
      </c>
      <c r="B1483" s="16">
        <v>3337.6</v>
      </c>
      <c r="C1483" s="16">
        <v>3337.6</v>
      </c>
      <c r="D1483" s="16">
        <v>3344</v>
      </c>
      <c r="E1483" s="16">
        <v>3344</v>
      </c>
      <c r="F1483" s="16">
        <v>3337.6</v>
      </c>
      <c r="G1483" s="47"/>
      <c r="H1483" s="46">
        <f t="shared" si="22"/>
        <v>863.37</v>
      </c>
      <c r="I1483" s="26">
        <f>$C$10*calc!T1470*front!K1483</f>
        <v>0</v>
      </c>
      <c r="K1483" s="48">
        <v>1.1545150030622333E-10</v>
      </c>
    </row>
    <row r="1484" spans="1:11" x14ac:dyDescent="0.2">
      <c r="A1484" s="49">
        <v>863.8</v>
      </c>
      <c r="B1484" s="16">
        <v>3336.4</v>
      </c>
      <c r="C1484" s="16">
        <v>3336.4</v>
      </c>
      <c r="D1484" s="16">
        <v>3351.2</v>
      </c>
      <c r="E1484" s="16">
        <v>3351.2</v>
      </c>
      <c r="F1484" s="16">
        <v>3336.4</v>
      </c>
      <c r="G1484" s="47"/>
      <c r="H1484" s="46">
        <f t="shared" si="22"/>
        <v>863.8</v>
      </c>
      <c r="I1484" s="26">
        <f>$C$10*calc!T1471*front!K1484</f>
        <v>1.4709505152638981E-10</v>
      </c>
      <c r="K1484" s="48">
        <v>1.1803090324402357E-10</v>
      </c>
    </row>
    <row r="1485" spans="1:11" x14ac:dyDescent="0.2">
      <c r="A1485" s="49">
        <v>864.23</v>
      </c>
      <c r="B1485" s="16">
        <v>3361</v>
      </c>
      <c r="C1485" s="16">
        <v>3361</v>
      </c>
      <c r="D1485" s="16">
        <v>3368.6</v>
      </c>
      <c r="E1485" s="16">
        <v>3368.6</v>
      </c>
      <c r="F1485" s="16">
        <v>3361</v>
      </c>
      <c r="G1485" s="47"/>
      <c r="H1485" s="46">
        <f t="shared" si="22"/>
        <v>864.23</v>
      </c>
      <c r="I1485" s="26">
        <f>$C$10*calc!T1472*front!K1485</f>
        <v>0</v>
      </c>
      <c r="K1485" s="48">
        <v>1.2174596719210931E-10</v>
      </c>
    </row>
    <row r="1486" spans="1:11" x14ac:dyDescent="0.2">
      <c r="A1486" s="49">
        <v>864.66</v>
      </c>
      <c r="B1486" s="16">
        <v>3325.4</v>
      </c>
      <c r="C1486" s="16">
        <v>3325.4</v>
      </c>
      <c r="D1486" s="16">
        <v>3331</v>
      </c>
      <c r="E1486" s="16">
        <v>3331</v>
      </c>
      <c r="F1486" s="16">
        <v>3325.4</v>
      </c>
      <c r="G1486" s="47"/>
      <c r="H1486" s="46">
        <f t="shared" si="22"/>
        <v>864.66</v>
      </c>
      <c r="I1486" s="26">
        <f>$C$10*calc!T1473*front!K1486</f>
        <v>0</v>
      </c>
      <c r="K1486" s="48">
        <v>1.2377416406202242E-10</v>
      </c>
    </row>
    <row r="1487" spans="1:11" x14ac:dyDescent="0.2">
      <c r="A1487" s="49">
        <v>865.1</v>
      </c>
      <c r="B1487" s="16">
        <v>3341.6</v>
      </c>
      <c r="C1487" s="16">
        <v>3341.6</v>
      </c>
      <c r="D1487" s="16">
        <v>3341.8</v>
      </c>
      <c r="E1487" s="16">
        <v>3341.8</v>
      </c>
      <c r="F1487" s="16">
        <v>3341.6</v>
      </c>
      <c r="G1487" s="47"/>
      <c r="H1487" s="46">
        <f t="shared" si="22"/>
        <v>865.1</v>
      </c>
      <c r="I1487" s="26">
        <f>$C$10*calc!T1474*front!K1487</f>
        <v>0</v>
      </c>
      <c r="K1487" s="48">
        <v>1.2518001725595791E-10</v>
      </c>
    </row>
    <row r="1488" spans="1:11" x14ac:dyDescent="0.2">
      <c r="A1488" s="49">
        <v>865.53</v>
      </c>
      <c r="B1488" s="16">
        <v>3347.8</v>
      </c>
      <c r="C1488" s="16">
        <v>3347.8</v>
      </c>
      <c r="D1488" s="16">
        <v>3368.4</v>
      </c>
      <c r="E1488" s="16">
        <v>3368.4</v>
      </c>
      <c r="F1488" s="16">
        <v>3347.8</v>
      </c>
      <c r="G1488" s="47"/>
      <c r="H1488" s="46">
        <f t="shared" si="22"/>
        <v>865.53</v>
      </c>
      <c r="I1488" s="26">
        <f>$C$10*calc!T1475*front!K1488</f>
        <v>3.6559424456772079E-9</v>
      </c>
      <c r="K1488" s="48">
        <v>1.2589383148796975E-10</v>
      </c>
    </row>
    <row r="1489" spans="1:11" x14ac:dyDescent="0.2">
      <c r="A1489" s="49">
        <v>865.96</v>
      </c>
      <c r="B1489" s="16">
        <v>3326.4</v>
      </c>
      <c r="C1489" s="16">
        <v>3326.4</v>
      </c>
      <c r="D1489" s="16">
        <v>3337.8</v>
      </c>
      <c r="E1489" s="16">
        <v>3337.8</v>
      </c>
      <c r="F1489" s="16">
        <v>3326.4</v>
      </c>
      <c r="G1489" s="47"/>
      <c r="H1489" s="46">
        <f t="shared" si="22"/>
        <v>865.96</v>
      </c>
      <c r="I1489" s="26">
        <f>$C$10*calc!T1476*front!K1489</f>
        <v>0</v>
      </c>
      <c r="K1489" s="48">
        <v>1.2609256306370011E-10</v>
      </c>
    </row>
    <row r="1490" spans="1:11" x14ac:dyDescent="0.2">
      <c r="A1490" s="49">
        <v>866.39</v>
      </c>
      <c r="B1490" s="16">
        <v>3333</v>
      </c>
      <c r="C1490" s="16">
        <v>3333</v>
      </c>
      <c r="D1490" s="16">
        <v>3350</v>
      </c>
      <c r="E1490" s="16">
        <v>3350</v>
      </c>
      <c r="F1490" s="16">
        <v>3333</v>
      </c>
      <c r="G1490" s="47"/>
      <c r="H1490" s="46">
        <f t="shared" si="22"/>
        <v>866.39</v>
      </c>
      <c r="I1490" s="26">
        <f>$C$10*calc!T1477*front!K1490</f>
        <v>1.6560917907622584E-9</v>
      </c>
      <c r="K1490" s="48">
        <v>1.2501857804238364E-10</v>
      </c>
    </row>
    <row r="1491" spans="1:11" x14ac:dyDescent="0.2">
      <c r="A1491" s="49">
        <v>866.82</v>
      </c>
      <c r="B1491" s="16">
        <v>3359.6</v>
      </c>
      <c r="C1491" s="16">
        <v>3359.6</v>
      </c>
      <c r="D1491" s="16">
        <v>3377.2</v>
      </c>
      <c r="E1491" s="16">
        <v>3377.2</v>
      </c>
      <c r="F1491" s="16">
        <v>3359.6</v>
      </c>
      <c r="G1491" s="47"/>
      <c r="H1491" s="46">
        <f t="shared" si="22"/>
        <v>866.82</v>
      </c>
      <c r="I1491" s="26">
        <f>$C$10*calc!T1478*front!K1491</f>
        <v>2.0178291504170156E-9</v>
      </c>
      <c r="K1491" s="48">
        <v>1.2382486503115041E-10</v>
      </c>
    </row>
    <row r="1492" spans="1:11" x14ac:dyDescent="0.2">
      <c r="A1492" s="49">
        <v>867.26</v>
      </c>
      <c r="B1492" s="16">
        <v>3331.2</v>
      </c>
      <c r="C1492" s="16">
        <v>3331.2</v>
      </c>
      <c r="D1492" s="16">
        <v>3337.6</v>
      </c>
      <c r="E1492" s="16">
        <v>3337.6</v>
      </c>
      <c r="F1492" s="16">
        <v>3331.2</v>
      </c>
      <c r="G1492" s="47"/>
      <c r="H1492" s="46">
        <f t="shared" si="22"/>
        <v>867.26</v>
      </c>
      <c r="I1492" s="26">
        <f>$C$10*calc!T1479*front!K1492</f>
        <v>0</v>
      </c>
      <c r="K1492" s="48">
        <v>1.2211201787064836E-10</v>
      </c>
    </row>
    <row r="1493" spans="1:11" x14ac:dyDescent="0.2">
      <c r="A1493" s="49">
        <v>867.69</v>
      </c>
      <c r="B1493" s="16">
        <v>3334.6</v>
      </c>
      <c r="C1493" s="16">
        <v>3334.6</v>
      </c>
      <c r="D1493" s="16">
        <v>3350.4</v>
      </c>
      <c r="E1493" s="16">
        <v>3350.4</v>
      </c>
      <c r="F1493" s="16">
        <v>3334.6</v>
      </c>
      <c r="G1493" s="47"/>
      <c r="H1493" s="46">
        <f t="shared" si="22"/>
        <v>867.69</v>
      </c>
      <c r="I1493" s="26">
        <f>$C$10*calc!T1480*front!K1493</f>
        <v>1.0515201845112969E-9</v>
      </c>
      <c r="K1493" s="48">
        <v>1.2087232341259603E-10</v>
      </c>
    </row>
    <row r="1494" spans="1:11" x14ac:dyDescent="0.2">
      <c r="A1494" s="49">
        <v>868.12</v>
      </c>
      <c r="B1494" s="16">
        <v>3338.6</v>
      </c>
      <c r="C1494" s="16">
        <v>3338.6</v>
      </c>
      <c r="D1494" s="16">
        <v>3340.6</v>
      </c>
      <c r="E1494" s="16">
        <v>3340.6</v>
      </c>
      <c r="F1494" s="16">
        <v>3338.6</v>
      </c>
      <c r="G1494" s="47"/>
      <c r="H1494" s="46">
        <f t="shared" si="22"/>
        <v>868.12</v>
      </c>
      <c r="I1494" s="26">
        <f>$C$10*calc!T1481*front!K1494</f>
        <v>0</v>
      </c>
      <c r="K1494" s="48">
        <v>1.188034241290858E-10</v>
      </c>
    </row>
    <row r="1495" spans="1:11" x14ac:dyDescent="0.2">
      <c r="A1495" s="49">
        <v>868.55</v>
      </c>
      <c r="B1495" s="16">
        <v>3315.8</v>
      </c>
      <c r="C1495" s="16">
        <v>3315.8</v>
      </c>
      <c r="D1495" s="16">
        <v>3314.6</v>
      </c>
      <c r="E1495" s="16">
        <v>3314.6</v>
      </c>
      <c r="F1495" s="16">
        <v>3315.8</v>
      </c>
      <c r="G1495" s="47"/>
      <c r="H1495" s="46">
        <f t="shared" si="22"/>
        <v>868.55</v>
      </c>
      <c r="I1495" s="26">
        <f>$C$10*calc!T1482*front!K1495</f>
        <v>0</v>
      </c>
      <c r="K1495" s="48">
        <v>1.1725112890534883E-10</v>
      </c>
    </row>
    <row r="1496" spans="1:11" x14ac:dyDescent="0.2">
      <c r="A1496" s="49">
        <v>868.99</v>
      </c>
      <c r="B1496" s="16">
        <v>3336.6</v>
      </c>
      <c r="C1496" s="16">
        <v>3336.6</v>
      </c>
      <c r="D1496" s="16">
        <v>3341</v>
      </c>
      <c r="E1496" s="16">
        <v>3341</v>
      </c>
      <c r="F1496" s="16">
        <v>3336.6</v>
      </c>
      <c r="G1496" s="47"/>
      <c r="H1496" s="46">
        <f t="shared" ref="H1496:H1559" si="23">A1496</f>
        <v>868.99</v>
      </c>
      <c r="I1496" s="26">
        <f>$C$10*calc!T1483*front!K1496</f>
        <v>0</v>
      </c>
      <c r="K1496" s="48">
        <v>1.1663394210560101E-10</v>
      </c>
    </row>
    <row r="1497" spans="1:11" x14ac:dyDescent="0.2">
      <c r="A1497" s="49">
        <v>869.42</v>
      </c>
      <c r="B1497" s="16">
        <v>3311.8</v>
      </c>
      <c r="C1497" s="16">
        <v>3311.8</v>
      </c>
      <c r="D1497" s="16">
        <v>3314</v>
      </c>
      <c r="E1497" s="16">
        <v>3314</v>
      </c>
      <c r="F1497" s="16">
        <v>3311.8</v>
      </c>
      <c r="G1497" s="47"/>
      <c r="H1497" s="46">
        <f t="shared" si="23"/>
        <v>869.42</v>
      </c>
      <c r="I1497" s="26">
        <f>$C$10*calc!T1484*front!K1497</f>
        <v>0</v>
      </c>
      <c r="K1497" s="48">
        <v>1.1652327751453175E-10</v>
      </c>
    </row>
    <row r="1498" spans="1:11" x14ac:dyDescent="0.2">
      <c r="A1498" s="49">
        <v>869.85</v>
      </c>
      <c r="B1498" s="16">
        <v>3349.4</v>
      </c>
      <c r="C1498" s="16">
        <v>3349.4</v>
      </c>
      <c r="D1498" s="16">
        <v>3358.4</v>
      </c>
      <c r="E1498" s="16">
        <v>3358.4</v>
      </c>
      <c r="F1498" s="16">
        <v>3349.4</v>
      </c>
      <c r="G1498" s="47"/>
      <c r="H1498" s="46">
        <f t="shared" si="23"/>
        <v>869.85</v>
      </c>
      <c r="I1498" s="26">
        <f>$C$10*calc!T1485*front!K1498</f>
        <v>0</v>
      </c>
      <c r="K1498" s="48">
        <v>1.1640132877587207E-10</v>
      </c>
    </row>
    <row r="1499" spans="1:11" x14ac:dyDescent="0.2">
      <c r="A1499" s="49">
        <v>870.28</v>
      </c>
      <c r="B1499" s="16">
        <v>3318.4</v>
      </c>
      <c r="C1499" s="16">
        <v>3318.4</v>
      </c>
      <c r="D1499" s="16">
        <v>3321.4</v>
      </c>
      <c r="E1499" s="16">
        <v>3321.4</v>
      </c>
      <c r="F1499" s="16">
        <v>3318.4</v>
      </c>
      <c r="G1499" s="47"/>
      <c r="H1499" s="46">
        <f t="shared" si="23"/>
        <v>870.28</v>
      </c>
      <c r="I1499" s="26">
        <f>$C$10*calc!T1486*front!K1499</f>
        <v>0</v>
      </c>
      <c r="K1499" s="48">
        <v>1.1791319198222427E-10</v>
      </c>
    </row>
    <row r="1500" spans="1:11" x14ac:dyDescent="0.2">
      <c r="A1500" s="49">
        <v>870.71</v>
      </c>
      <c r="B1500" s="16">
        <v>3345.6</v>
      </c>
      <c r="C1500" s="16">
        <v>3345.6</v>
      </c>
      <c r="D1500" s="16">
        <v>3351.2</v>
      </c>
      <c r="E1500" s="16">
        <v>3351.2</v>
      </c>
      <c r="F1500" s="16">
        <v>3345.6</v>
      </c>
      <c r="G1500" s="47"/>
      <c r="H1500" s="46">
        <f t="shared" si="23"/>
        <v>870.71</v>
      </c>
      <c r="I1500" s="26">
        <f>$C$10*calc!T1487*front!K1500</f>
        <v>0</v>
      </c>
      <c r="K1500" s="48">
        <v>1.2087964636193488E-10</v>
      </c>
    </row>
    <row r="1501" spans="1:11" x14ac:dyDescent="0.2">
      <c r="A1501" s="49">
        <v>871.15</v>
      </c>
      <c r="B1501" s="16">
        <v>3340.4</v>
      </c>
      <c r="C1501" s="16">
        <v>3340.4</v>
      </c>
      <c r="D1501" s="16">
        <v>3344.6</v>
      </c>
      <c r="E1501" s="16">
        <v>3344.6</v>
      </c>
      <c r="F1501" s="16">
        <v>3340.4</v>
      </c>
      <c r="G1501" s="47"/>
      <c r="H1501" s="46">
        <f t="shared" si="23"/>
        <v>871.15</v>
      </c>
      <c r="I1501" s="26">
        <f>$C$10*calc!T1488*front!K1501</f>
        <v>0</v>
      </c>
      <c r="K1501" s="48">
        <v>1.2466512330532209E-10</v>
      </c>
    </row>
    <row r="1502" spans="1:11" x14ac:dyDescent="0.2">
      <c r="A1502" s="49">
        <v>871.58</v>
      </c>
      <c r="B1502" s="16">
        <v>3321.8</v>
      </c>
      <c r="C1502" s="16">
        <v>3321.8</v>
      </c>
      <c r="D1502" s="16">
        <v>3341.2</v>
      </c>
      <c r="E1502" s="16">
        <v>3341.2</v>
      </c>
      <c r="F1502" s="16">
        <v>3321.8</v>
      </c>
      <c r="G1502" s="47"/>
      <c r="H1502" s="46">
        <f t="shared" si="23"/>
        <v>871.58</v>
      </c>
      <c r="I1502" s="26">
        <f>$C$10*calc!T1489*front!K1502</f>
        <v>3.5305001544903216E-9</v>
      </c>
      <c r="K1502" s="48">
        <v>1.2746793150765822E-10</v>
      </c>
    </row>
    <row r="1503" spans="1:11" x14ac:dyDescent="0.2">
      <c r="A1503" s="49">
        <v>872.01</v>
      </c>
      <c r="B1503" s="16">
        <v>3353.8</v>
      </c>
      <c r="C1503" s="16">
        <v>3353.8</v>
      </c>
      <c r="D1503" s="16">
        <v>3361.6</v>
      </c>
      <c r="E1503" s="16">
        <v>3361.6</v>
      </c>
      <c r="F1503" s="16">
        <v>3353.8</v>
      </c>
      <c r="G1503" s="47"/>
      <c r="H1503" s="46">
        <f t="shared" si="23"/>
        <v>872.01</v>
      </c>
      <c r="I1503" s="26">
        <f>$C$10*calc!T1490*front!K1503</f>
        <v>0</v>
      </c>
      <c r="K1503" s="48">
        <v>1.2950445007543385E-10</v>
      </c>
    </row>
    <row r="1504" spans="1:11" x14ac:dyDescent="0.2">
      <c r="A1504" s="49">
        <v>872.44</v>
      </c>
      <c r="B1504" s="16">
        <v>3356.8</v>
      </c>
      <c r="C1504" s="16">
        <v>3356.8</v>
      </c>
      <c r="D1504" s="16">
        <v>3353.6</v>
      </c>
      <c r="E1504" s="16">
        <v>3353.6</v>
      </c>
      <c r="F1504" s="16">
        <v>3356.8</v>
      </c>
      <c r="G1504" s="47"/>
      <c r="H1504" s="46">
        <f t="shared" si="23"/>
        <v>872.44</v>
      </c>
      <c r="I1504" s="26">
        <f>$C$10*calc!T1491*front!K1504</f>
        <v>0</v>
      </c>
      <c r="K1504" s="48">
        <v>1.303079095535736E-10</v>
      </c>
    </row>
    <row r="1505" spans="1:11" x14ac:dyDescent="0.2">
      <c r="A1505" s="49">
        <v>872.87</v>
      </c>
      <c r="B1505" s="16">
        <v>3374.6</v>
      </c>
      <c r="C1505" s="16">
        <v>3374.6</v>
      </c>
      <c r="D1505" s="16">
        <v>3385.2</v>
      </c>
      <c r="E1505" s="16">
        <v>3385.2</v>
      </c>
      <c r="F1505" s="16">
        <v>3374.6</v>
      </c>
      <c r="G1505" s="47"/>
      <c r="H1505" s="46">
        <f t="shared" si="23"/>
        <v>872.87</v>
      </c>
      <c r="I1505" s="26">
        <f>$C$10*calc!T1492*front!K1505</f>
        <v>0</v>
      </c>
      <c r="K1505" s="48">
        <v>1.2979898321331248E-10</v>
      </c>
    </row>
    <row r="1506" spans="1:11" x14ac:dyDescent="0.2">
      <c r="A1506" s="49">
        <v>873.31</v>
      </c>
      <c r="B1506" s="16">
        <v>3407.8</v>
      </c>
      <c r="C1506" s="16">
        <v>3407.8</v>
      </c>
      <c r="D1506" s="16">
        <v>3411.8</v>
      </c>
      <c r="E1506" s="16">
        <v>3411.8</v>
      </c>
      <c r="F1506" s="16">
        <v>3407.8</v>
      </c>
      <c r="G1506" s="47"/>
      <c r="H1506" s="46">
        <f t="shared" si="23"/>
        <v>873.31</v>
      </c>
      <c r="I1506" s="26">
        <f>$C$10*calc!T1493*front!K1506</f>
        <v>0</v>
      </c>
      <c r="K1506" s="48">
        <v>1.2776077339436904E-10</v>
      </c>
    </row>
    <row r="1507" spans="1:11" x14ac:dyDescent="0.2">
      <c r="A1507" s="49">
        <v>873.74</v>
      </c>
      <c r="B1507" s="16">
        <v>3321.6</v>
      </c>
      <c r="C1507" s="16">
        <v>3321.6</v>
      </c>
      <c r="D1507" s="16">
        <v>3318.2</v>
      </c>
      <c r="E1507" s="16">
        <v>3318.2</v>
      </c>
      <c r="F1507" s="16">
        <v>3321.6</v>
      </c>
      <c r="G1507" s="47"/>
      <c r="H1507" s="46">
        <f t="shared" si="23"/>
        <v>873.74</v>
      </c>
      <c r="I1507" s="26">
        <f>$C$10*calc!T1494*front!K1507</f>
        <v>0</v>
      </c>
      <c r="K1507" s="48">
        <v>1.2527303498929349E-10</v>
      </c>
    </row>
    <row r="1508" spans="1:11" x14ac:dyDescent="0.2">
      <c r="A1508" s="49">
        <v>874.17</v>
      </c>
      <c r="B1508" s="16">
        <v>3329.8</v>
      </c>
      <c r="C1508" s="16">
        <v>3329.8</v>
      </c>
      <c r="D1508" s="16">
        <v>3343.2</v>
      </c>
      <c r="E1508" s="16">
        <v>3343.2</v>
      </c>
      <c r="F1508" s="16">
        <v>3329.8</v>
      </c>
      <c r="G1508" s="47"/>
      <c r="H1508" s="46">
        <f t="shared" si="23"/>
        <v>874.17</v>
      </c>
      <c r="I1508" s="26">
        <f>$C$10*calc!T1495*front!K1508</f>
        <v>2.2902603662322356E-10</v>
      </c>
      <c r="K1508" s="48">
        <v>1.2253880823935966E-10</v>
      </c>
    </row>
    <row r="1509" spans="1:11" x14ac:dyDescent="0.2">
      <c r="A1509" s="49">
        <v>874.6</v>
      </c>
      <c r="B1509" s="16">
        <v>3339.2</v>
      </c>
      <c r="C1509" s="16">
        <v>3339.2</v>
      </c>
      <c r="D1509" s="16">
        <v>3352.2</v>
      </c>
      <c r="E1509" s="16">
        <v>3352.2</v>
      </c>
      <c r="F1509" s="16">
        <v>3339.2</v>
      </c>
      <c r="G1509" s="47"/>
      <c r="H1509" s="46">
        <f t="shared" si="23"/>
        <v>874.6</v>
      </c>
      <c r="I1509" s="26">
        <f>$C$10*calc!T1496*front!K1509</f>
        <v>3.4668353525982846E-11</v>
      </c>
      <c r="K1509" s="48">
        <v>1.1967764164008476E-10</v>
      </c>
    </row>
    <row r="1510" spans="1:11" x14ac:dyDescent="0.2">
      <c r="A1510" s="49">
        <v>875.03</v>
      </c>
      <c r="B1510" s="16">
        <v>3320.8</v>
      </c>
      <c r="C1510" s="16">
        <v>3320.8</v>
      </c>
      <c r="D1510" s="16">
        <v>3336</v>
      </c>
      <c r="E1510" s="16">
        <v>3336</v>
      </c>
      <c r="F1510" s="16">
        <v>3320.8</v>
      </c>
      <c r="G1510" s="47"/>
      <c r="H1510" s="46">
        <f t="shared" si="23"/>
        <v>875.03</v>
      </c>
      <c r="I1510" s="26">
        <f>$C$10*calc!T1497*front!K1510</f>
        <v>1.2376879043009285E-9</v>
      </c>
      <c r="K1510" s="48">
        <v>1.1707610900373099E-10</v>
      </c>
    </row>
    <row r="1511" spans="1:11" x14ac:dyDescent="0.2">
      <c r="A1511" s="49">
        <v>875.47</v>
      </c>
      <c r="B1511" s="16">
        <v>3347</v>
      </c>
      <c r="C1511" s="16">
        <v>3347</v>
      </c>
      <c r="D1511" s="16">
        <v>3355</v>
      </c>
      <c r="E1511" s="16">
        <v>3355</v>
      </c>
      <c r="F1511" s="16">
        <v>3347</v>
      </c>
      <c r="G1511" s="47"/>
      <c r="H1511" s="46">
        <f t="shared" si="23"/>
        <v>875.47</v>
      </c>
      <c r="I1511" s="26">
        <f>$C$10*calc!T1498*front!K1511</f>
        <v>0</v>
      </c>
      <c r="K1511" s="48">
        <v>1.1497191018584849E-10</v>
      </c>
    </row>
    <row r="1512" spans="1:11" x14ac:dyDescent="0.2">
      <c r="A1512" s="49">
        <v>875.9</v>
      </c>
      <c r="B1512" s="16">
        <v>3359.8</v>
      </c>
      <c r="C1512" s="16">
        <v>3359.8</v>
      </c>
      <c r="D1512" s="16">
        <v>3356.4</v>
      </c>
      <c r="E1512" s="16">
        <v>3356.4</v>
      </c>
      <c r="F1512" s="16">
        <v>3359.8</v>
      </c>
      <c r="G1512" s="47"/>
      <c r="H1512" s="46">
        <f t="shared" si="23"/>
        <v>875.9</v>
      </c>
      <c r="I1512" s="26">
        <f>$C$10*calc!T1499*front!K1512</f>
        <v>0</v>
      </c>
      <c r="K1512" s="48">
        <v>1.147950424296841E-10</v>
      </c>
    </row>
    <row r="1513" spans="1:11" x14ac:dyDescent="0.2">
      <c r="A1513" s="49">
        <v>876.33</v>
      </c>
      <c r="B1513" s="16">
        <v>3333.6</v>
      </c>
      <c r="C1513" s="16">
        <v>3333.6</v>
      </c>
      <c r="D1513" s="16">
        <v>3337.4</v>
      </c>
      <c r="E1513" s="16">
        <v>3337.4</v>
      </c>
      <c r="F1513" s="16">
        <v>3333.6</v>
      </c>
      <c r="G1513" s="47"/>
      <c r="H1513" s="46">
        <f t="shared" si="23"/>
        <v>876.33</v>
      </c>
      <c r="I1513" s="26">
        <f>$C$10*calc!T1500*front!K1513</f>
        <v>0</v>
      </c>
      <c r="K1513" s="48">
        <v>1.1612256898050727E-10</v>
      </c>
    </row>
    <row r="1514" spans="1:11" x14ac:dyDescent="0.2">
      <c r="A1514" s="49">
        <v>876.76</v>
      </c>
      <c r="B1514" s="16">
        <v>3362.2</v>
      </c>
      <c r="C1514" s="16">
        <v>3362.2</v>
      </c>
      <c r="D1514" s="16">
        <v>3376.4</v>
      </c>
      <c r="E1514" s="16">
        <v>3376.4</v>
      </c>
      <c r="F1514" s="16">
        <v>3362.2</v>
      </c>
      <c r="G1514" s="47"/>
      <c r="H1514" s="46">
        <f t="shared" si="23"/>
        <v>876.76</v>
      </c>
      <c r="I1514" s="26">
        <f>$C$10*calc!T1501*front!K1514</f>
        <v>8.2491484480732469E-10</v>
      </c>
      <c r="K1514" s="48">
        <v>1.1861996301425414E-10</v>
      </c>
    </row>
    <row r="1515" spans="1:11" x14ac:dyDescent="0.2">
      <c r="A1515" s="49">
        <v>877.19</v>
      </c>
      <c r="B1515" s="16">
        <v>3353</v>
      </c>
      <c r="C1515" s="16">
        <v>3353</v>
      </c>
      <c r="D1515" s="16">
        <v>3364.8</v>
      </c>
      <c r="E1515" s="16">
        <v>3364.8</v>
      </c>
      <c r="F1515" s="16">
        <v>3353</v>
      </c>
      <c r="G1515" s="47"/>
      <c r="H1515" s="46">
        <f t="shared" si="23"/>
        <v>877.19</v>
      </c>
      <c r="I1515" s="26">
        <f>$C$10*calc!T1502*front!K1515</f>
        <v>0</v>
      </c>
      <c r="K1515" s="48">
        <v>1.2203866827649601E-10</v>
      </c>
    </row>
    <row r="1516" spans="1:11" x14ac:dyDescent="0.2">
      <c r="A1516" s="49">
        <v>877.62</v>
      </c>
      <c r="B1516" s="16">
        <v>3335.4</v>
      </c>
      <c r="C1516" s="16">
        <v>3335.4</v>
      </c>
      <c r="D1516" s="16">
        <v>3334.8</v>
      </c>
      <c r="E1516" s="16">
        <v>3334.8</v>
      </c>
      <c r="F1516" s="16">
        <v>3335.4</v>
      </c>
      <c r="G1516" s="47"/>
      <c r="H1516" s="46">
        <f t="shared" si="23"/>
        <v>877.62</v>
      </c>
      <c r="I1516" s="26">
        <f>$C$10*calc!T1503*front!K1516</f>
        <v>0</v>
      </c>
      <c r="K1516" s="48">
        <v>1.2533920810950533E-10</v>
      </c>
    </row>
    <row r="1517" spans="1:11" x14ac:dyDescent="0.2">
      <c r="A1517" s="49">
        <v>878.06</v>
      </c>
      <c r="B1517" s="16">
        <v>3323.4</v>
      </c>
      <c r="C1517" s="16">
        <v>3323.4</v>
      </c>
      <c r="D1517" s="16">
        <v>3327.4</v>
      </c>
      <c r="E1517" s="16">
        <v>3327.4</v>
      </c>
      <c r="F1517" s="16">
        <v>3323.4</v>
      </c>
      <c r="G1517" s="47"/>
      <c r="H1517" s="46">
        <f t="shared" si="23"/>
        <v>878.06</v>
      </c>
      <c r="I1517" s="26">
        <f>$C$10*calc!T1504*front!K1517</f>
        <v>0</v>
      </c>
      <c r="K1517" s="48">
        <v>1.2866918209543334E-10</v>
      </c>
    </row>
    <row r="1518" spans="1:11" x14ac:dyDescent="0.2">
      <c r="A1518" s="49">
        <v>878.49</v>
      </c>
      <c r="B1518" s="16">
        <v>3368.6</v>
      </c>
      <c r="C1518" s="16">
        <v>3368.6</v>
      </c>
      <c r="D1518" s="16">
        <v>3374.6</v>
      </c>
      <c r="E1518" s="16">
        <v>3374.6</v>
      </c>
      <c r="F1518" s="16">
        <v>3368.6</v>
      </c>
      <c r="G1518" s="47"/>
      <c r="H1518" s="46">
        <f t="shared" si="23"/>
        <v>878.49</v>
      </c>
      <c r="I1518" s="26">
        <f>$C$10*calc!T1505*front!K1518</f>
        <v>0</v>
      </c>
      <c r="K1518" s="48">
        <v>1.3084836280650264E-10</v>
      </c>
    </row>
    <row r="1519" spans="1:11" x14ac:dyDescent="0.2">
      <c r="A1519" s="49">
        <v>878.92</v>
      </c>
      <c r="B1519" s="16">
        <v>3305.8</v>
      </c>
      <c r="C1519" s="16">
        <v>3305.8</v>
      </c>
      <c r="D1519" s="16">
        <v>3319.4</v>
      </c>
      <c r="E1519" s="16">
        <v>3319.4</v>
      </c>
      <c r="F1519" s="16">
        <v>3305.8</v>
      </c>
      <c r="G1519" s="47"/>
      <c r="H1519" s="46">
        <f t="shared" si="23"/>
        <v>878.92</v>
      </c>
      <c r="I1519" s="26">
        <f>$C$10*calc!T1506*front!K1519</f>
        <v>7.0322079678049149E-10</v>
      </c>
      <c r="K1519" s="48">
        <v>1.3193512802010268E-10</v>
      </c>
    </row>
    <row r="1520" spans="1:11" x14ac:dyDescent="0.2">
      <c r="A1520" s="49">
        <v>879.35</v>
      </c>
      <c r="B1520" s="16">
        <v>3339.6</v>
      </c>
      <c r="C1520" s="16">
        <v>3339.6</v>
      </c>
      <c r="D1520" s="16">
        <v>3348.4</v>
      </c>
      <c r="E1520" s="16">
        <v>3348.4</v>
      </c>
      <c r="F1520" s="16">
        <v>3339.6</v>
      </c>
      <c r="G1520" s="47"/>
      <c r="H1520" s="46">
        <f t="shared" si="23"/>
        <v>879.35</v>
      </c>
      <c r="I1520" s="26">
        <f>$C$10*calc!T1507*front!K1520</f>
        <v>0</v>
      </c>
      <c r="K1520" s="48">
        <v>1.3299889521325551E-10</v>
      </c>
    </row>
    <row r="1521" spans="1:11" x14ac:dyDescent="0.2">
      <c r="A1521" s="49">
        <v>879.78</v>
      </c>
      <c r="B1521" s="16">
        <v>3336.8</v>
      </c>
      <c r="C1521" s="16">
        <v>3336.8</v>
      </c>
      <c r="D1521" s="16">
        <v>3345.8</v>
      </c>
      <c r="E1521" s="16">
        <v>3345.8</v>
      </c>
      <c r="F1521" s="16">
        <v>3336.8</v>
      </c>
      <c r="G1521" s="47"/>
      <c r="H1521" s="46">
        <f t="shared" si="23"/>
        <v>879.78</v>
      </c>
      <c r="I1521" s="26">
        <f>$C$10*calc!T1508*front!K1521</f>
        <v>0</v>
      </c>
      <c r="K1521" s="48">
        <v>1.327452159415583E-10</v>
      </c>
    </row>
    <row r="1522" spans="1:11" x14ac:dyDescent="0.2">
      <c r="A1522" s="49">
        <v>880.21</v>
      </c>
      <c r="B1522" s="16">
        <v>3344.4</v>
      </c>
      <c r="C1522" s="16">
        <v>3344.4</v>
      </c>
      <c r="D1522" s="16">
        <v>3353.6</v>
      </c>
      <c r="E1522" s="16">
        <v>3353.6</v>
      </c>
      <c r="F1522" s="16">
        <v>3344.4</v>
      </c>
      <c r="G1522" s="47"/>
      <c r="H1522" s="46">
        <f t="shared" si="23"/>
        <v>880.21</v>
      </c>
      <c r="I1522" s="26">
        <f>$C$10*calc!T1509*front!K1522</f>
        <v>0</v>
      </c>
      <c r="K1522" s="48">
        <v>1.3153408441712719E-10</v>
      </c>
    </row>
    <row r="1523" spans="1:11" x14ac:dyDescent="0.2">
      <c r="A1523" s="49">
        <v>880.64</v>
      </c>
      <c r="B1523" s="16">
        <v>3342</v>
      </c>
      <c r="C1523" s="16">
        <v>3342</v>
      </c>
      <c r="D1523" s="16">
        <v>3344.6</v>
      </c>
      <c r="E1523" s="16">
        <v>3344.6</v>
      </c>
      <c r="F1523" s="16">
        <v>3342</v>
      </c>
      <c r="G1523" s="47"/>
      <c r="H1523" s="46">
        <f t="shared" si="23"/>
        <v>880.64</v>
      </c>
      <c r="I1523" s="26">
        <f>$C$10*calc!T1510*front!K1523</f>
        <v>0</v>
      </c>
      <c r="K1523" s="48">
        <v>1.2980011318334643E-10</v>
      </c>
    </row>
    <row r="1524" spans="1:11" x14ac:dyDescent="0.2">
      <c r="A1524" s="49">
        <v>881.08</v>
      </c>
      <c r="B1524" s="16">
        <v>3340.2</v>
      </c>
      <c r="C1524" s="16">
        <v>3340.2</v>
      </c>
      <c r="D1524" s="16">
        <v>3348.2</v>
      </c>
      <c r="E1524" s="16">
        <v>3348.2</v>
      </c>
      <c r="F1524" s="16">
        <v>3340.2</v>
      </c>
      <c r="G1524" s="47"/>
      <c r="H1524" s="46">
        <f t="shared" si="23"/>
        <v>881.08</v>
      </c>
      <c r="I1524" s="26">
        <f>$C$10*calc!T1511*front!K1524</f>
        <v>0</v>
      </c>
      <c r="K1524" s="48">
        <v>1.2809764246674917E-10</v>
      </c>
    </row>
    <row r="1525" spans="1:11" x14ac:dyDescent="0.2">
      <c r="A1525" s="49">
        <v>881.51</v>
      </c>
      <c r="B1525" s="16">
        <v>3355.8</v>
      </c>
      <c r="C1525" s="16">
        <v>3355.8</v>
      </c>
      <c r="D1525" s="16">
        <v>3351.2</v>
      </c>
      <c r="E1525" s="16">
        <v>3351.2</v>
      </c>
      <c r="F1525" s="16">
        <v>3355.8</v>
      </c>
      <c r="G1525" s="47"/>
      <c r="H1525" s="46">
        <f t="shared" si="23"/>
        <v>881.51</v>
      </c>
      <c r="I1525" s="26">
        <f>$C$10*calc!T1512*front!K1525</f>
        <v>0</v>
      </c>
      <c r="K1525" s="48">
        <v>1.2569273622967102E-10</v>
      </c>
    </row>
    <row r="1526" spans="1:11" x14ac:dyDescent="0.2">
      <c r="A1526" s="49">
        <v>881.94</v>
      </c>
      <c r="B1526" s="16">
        <v>3341.6</v>
      </c>
      <c r="C1526" s="16">
        <v>3341.6</v>
      </c>
      <c r="D1526" s="16">
        <v>3341.4</v>
      </c>
      <c r="E1526" s="16">
        <v>3341.4</v>
      </c>
      <c r="F1526" s="16">
        <v>3341.6</v>
      </c>
      <c r="G1526" s="47"/>
      <c r="H1526" s="46">
        <f t="shared" si="23"/>
        <v>881.94</v>
      </c>
      <c r="I1526" s="26">
        <f>$C$10*calc!T1513*front!K1526</f>
        <v>0</v>
      </c>
      <c r="K1526" s="48">
        <v>1.2296317528669709E-10</v>
      </c>
    </row>
    <row r="1527" spans="1:11" x14ac:dyDescent="0.2">
      <c r="A1527" s="49">
        <v>882.37</v>
      </c>
      <c r="B1527" s="16">
        <v>3390</v>
      </c>
      <c r="C1527" s="16">
        <v>3390</v>
      </c>
      <c r="D1527" s="16">
        <v>3391</v>
      </c>
      <c r="E1527" s="16">
        <v>3391</v>
      </c>
      <c r="F1527" s="16">
        <v>3390</v>
      </c>
      <c r="G1527" s="47"/>
      <c r="H1527" s="46">
        <f t="shared" si="23"/>
        <v>882.37</v>
      </c>
      <c r="I1527" s="26">
        <f>$C$10*calc!T1514*front!K1527</f>
        <v>0</v>
      </c>
      <c r="K1527" s="48">
        <v>1.2039284604589168E-10</v>
      </c>
    </row>
    <row r="1528" spans="1:11" x14ac:dyDescent="0.2">
      <c r="A1528" s="49">
        <v>882.8</v>
      </c>
      <c r="B1528" s="16">
        <v>3327.4</v>
      </c>
      <c r="C1528" s="16">
        <v>3327.4</v>
      </c>
      <c r="D1528" s="16">
        <v>3328.8</v>
      </c>
      <c r="E1528" s="16">
        <v>3328.8</v>
      </c>
      <c r="F1528" s="16">
        <v>3327.4</v>
      </c>
      <c r="G1528" s="47"/>
      <c r="H1528" s="46">
        <f t="shared" si="23"/>
        <v>882.8</v>
      </c>
      <c r="I1528" s="26">
        <f>$C$10*calc!T1515*front!K1528</f>
        <v>0</v>
      </c>
      <c r="K1528" s="48">
        <v>1.1832088300936326E-10</v>
      </c>
    </row>
    <row r="1529" spans="1:11" x14ac:dyDescent="0.2">
      <c r="A1529" s="49">
        <v>883.23</v>
      </c>
      <c r="B1529" s="16">
        <v>3312.2</v>
      </c>
      <c r="C1529" s="16">
        <v>3312.2</v>
      </c>
      <c r="D1529" s="16">
        <v>3317.4</v>
      </c>
      <c r="E1529" s="16">
        <v>3317.4</v>
      </c>
      <c r="F1529" s="16">
        <v>3312.2</v>
      </c>
      <c r="G1529" s="47"/>
      <c r="H1529" s="46">
        <f t="shared" si="23"/>
        <v>883.23</v>
      </c>
      <c r="I1529" s="26">
        <f>$C$10*calc!T1516*front!K1529</f>
        <v>0</v>
      </c>
      <c r="K1529" s="48">
        <v>1.1624857432417623E-10</v>
      </c>
    </row>
    <row r="1530" spans="1:11" x14ac:dyDescent="0.2">
      <c r="A1530" s="49">
        <v>883.66</v>
      </c>
      <c r="B1530" s="16">
        <v>3332</v>
      </c>
      <c r="C1530" s="16">
        <v>3332</v>
      </c>
      <c r="D1530" s="16">
        <v>3334.6</v>
      </c>
      <c r="E1530" s="16">
        <v>3334.6</v>
      </c>
      <c r="F1530" s="16">
        <v>3332</v>
      </c>
      <c r="G1530" s="47"/>
      <c r="H1530" s="46">
        <f t="shared" si="23"/>
        <v>883.66</v>
      </c>
      <c r="I1530" s="26">
        <f>$C$10*calc!T1517*front!K1530</f>
        <v>0</v>
      </c>
      <c r="K1530" s="48">
        <v>1.1576382903753807E-10</v>
      </c>
    </row>
    <row r="1531" spans="1:11" x14ac:dyDescent="0.2">
      <c r="A1531" s="49">
        <v>884.09</v>
      </c>
      <c r="B1531" s="16">
        <v>3338.8</v>
      </c>
      <c r="C1531" s="16">
        <v>3338.8</v>
      </c>
      <c r="D1531" s="16">
        <v>3351.6</v>
      </c>
      <c r="E1531" s="16">
        <v>3351.6</v>
      </c>
      <c r="F1531" s="16">
        <v>3338.8</v>
      </c>
      <c r="G1531" s="47"/>
      <c r="H1531" s="46">
        <f t="shared" si="23"/>
        <v>884.09</v>
      </c>
      <c r="I1531" s="26">
        <f>$C$10*calc!T1518*front!K1531</f>
        <v>4.7510219747167388E-10</v>
      </c>
      <c r="K1531" s="48">
        <v>1.1678521840480305E-10</v>
      </c>
    </row>
    <row r="1532" spans="1:11" x14ac:dyDescent="0.2">
      <c r="A1532" s="49">
        <v>884.53</v>
      </c>
      <c r="B1532" s="16">
        <v>3357.6</v>
      </c>
      <c r="C1532" s="16">
        <v>3357.6</v>
      </c>
      <c r="D1532" s="16">
        <v>3355.2</v>
      </c>
      <c r="E1532" s="16">
        <v>3355.2</v>
      </c>
      <c r="F1532" s="16">
        <v>3357.6</v>
      </c>
      <c r="G1532" s="47"/>
      <c r="H1532" s="46">
        <f t="shared" si="23"/>
        <v>884.53</v>
      </c>
      <c r="I1532" s="26">
        <f>$C$10*calc!T1519*front!K1532</f>
        <v>0</v>
      </c>
      <c r="K1532" s="48">
        <v>1.2016835913748817E-10</v>
      </c>
    </row>
    <row r="1533" spans="1:11" x14ac:dyDescent="0.2">
      <c r="A1533" s="49">
        <v>884.96</v>
      </c>
      <c r="B1533" s="16">
        <v>3334</v>
      </c>
      <c r="C1533" s="16">
        <v>3334</v>
      </c>
      <c r="D1533" s="16">
        <v>3344</v>
      </c>
      <c r="E1533" s="16">
        <v>3344</v>
      </c>
      <c r="F1533" s="16">
        <v>3334</v>
      </c>
      <c r="G1533" s="47"/>
      <c r="H1533" s="46">
        <f t="shared" si="23"/>
        <v>884.96</v>
      </c>
      <c r="I1533" s="26">
        <f>$C$10*calc!T1520*front!K1533</f>
        <v>0</v>
      </c>
      <c r="K1533" s="48">
        <v>1.2342374602667278E-10</v>
      </c>
    </row>
    <row r="1534" spans="1:11" x14ac:dyDescent="0.2">
      <c r="A1534" s="49">
        <v>885.39</v>
      </c>
      <c r="B1534" s="16">
        <v>3341.4</v>
      </c>
      <c r="C1534" s="16">
        <v>3341.4</v>
      </c>
      <c r="D1534" s="16">
        <v>3338.4</v>
      </c>
      <c r="E1534" s="16">
        <v>3338.4</v>
      </c>
      <c r="F1534" s="16">
        <v>3341.4</v>
      </c>
      <c r="G1534" s="47"/>
      <c r="H1534" s="46">
        <f t="shared" si="23"/>
        <v>885.39</v>
      </c>
      <c r="I1534" s="26">
        <f>$C$10*calc!T1521*front!K1534</f>
        <v>0</v>
      </c>
      <c r="K1534" s="48">
        <v>1.2708785527896734E-10</v>
      </c>
    </row>
    <row r="1535" spans="1:11" x14ac:dyDescent="0.2">
      <c r="A1535" s="49">
        <v>885.82</v>
      </c>
      <c r="B1535" s="16">
        <v>3338.6</v>
      </c>
      <c r="C1535" s="16">
        <v>3338.6</v>
      </c>
      <c r="D1535" s="16">
        <v>3348.8</v>
      </c>
      <c r="E1535" s="16">
        <v>3348.8</v>
      </c>
      <c r="F1535" s="16">
        <v>3338.6</v>
      </c>
      <c r="G1535" s="47"/>
      <c r="H1535" s="46">
        <f t="shared" si="23"/>
        <v>885.82</v>
      </c>
      <c r="I1535" s="26">
        <f>$C$10*calc!T1522*front!K1535</f>
        <v>0</v>
      </c>
      <c r="K1535" s="48">
        <v>1.3064624517298971E-10</v>
      </c>
    </row>
    <row r="1536" spans="1:11" x14ac:dyDescent="0.2">
      <c r="A1536" s="49">
        <v>886.25</v>
      </c>
      <c r="B1536" s="16">
        <v>3335.6</v>
      </c>
      <c r="C1536" s="16">
        <v>3335.6</v>
      </c>
      <c r="D1536" s="16">
        <v>3331</v>
      </c>
      <c r="E1536" s="16">
        <v>3331</v>
      </c>
      <c r="F1536" s="16">
        <v>3335.6</v>
      </c>
      <c r="G1536" s="47"/>
      <c r="H1536" s="46">
        <f t="shared" si="23"/>
        <v>886.25</v>
      </c>
      <c r="I1536" s="26">
        <f>$C$10*calc!T1523*front!K1536</f>
        <v>0</v>
      </c>
      <c r="K1536" s="48">
        <v>1.3292928946930627E-10</v>
      </c>
    </row>
    <row r="1537" spans="1:11" x14ac:dyDescent="0.2">
      <c r="A1537" s="49">
        <v>886.68</v>
      </c>
      <c r="B1537" s="16">
        <v>3316.6</v>
      </c>
      <c r="C1537" s="16">
        <v>3316.6</v>
      </c>
      <c r="D1537" s="16">
        <v>3325.8</v>
      </c>
      <c r="E1537" s="16">
        <v>3325.8</v>
      </c>
      <c r="F1537" s="16">
        <v>3316.6</v>
      </c>
      <c r="G1537" s="47"/>
      <c r="H1537" s="46">
        <f t="shared" si="23"/>
        <v>886.68</v>
      </c>
      <c r="I1537" s="26">
        <f>$C$10*calc!T1524*front!K1537</f>
        <v>0</v>
      </c>
      <c r="K1537" s="48">
        <v>1.3389545682147613E-10</v>
      </c>
    </row>
    <row r="1538" spans="1:11" x14ac:dyDescent="0.2">
      <c r="A1538" s="49">
        <v>887.11</v>
      </c>
      <c r="B1538" s="16">
        <v>3352.6</v>
      </c>
      <c r="C1538" s="16">
        <v>3352.6</v>
      </c>
      <c r="D1538" s="16">
        <v>3367.6</v>
      </c>
      <c r="E1538" s="16">
        <v>3367.6</v>
      </c>
      <c r="F1538" s="16">
        <v>3352.6</v>
      </c>
      <c r="G1538" s="47"/>
      <c r="H1538" s="46">
        <f t="shared" si="23"/>
        <v>887.11</v>
      </c>
      <c r="I1538" s="26">
        <f>$C$10*calc!T1525*front!K1538</f>
        <v>2.0512315496786625E-9</v>
      </c>
      <c r="K1538" s="48">
        <v>1.3372632138760001E-10</v>
      </c>
    </row>
    <row r="1539" spans="1:11" x14ac:dyDescent="0.2">
      <c r="A1539" s="49">
        <v>887.54</v>
      </c>
      <c r="B1539" s="16">
        <v>3338.8</v>
      </c>
      <c r="C1539" s="16">
        <v>3338.8</v>
      </c>
      <c r="D1539" s="16">
        <v>3340.4</v>
      </c>
      <c r="E1539" s="16">
        <v>3340.4</v>
      </c>
      <c r="F1539" s="16">
        <v>3338.8</v>
      </c>
      <c r="G1539" s="47"/>
      <c r="H1539" s="46">
        <f t="shared" si="23"/>
        <v>887.54</v>
      </c>
      <c r="I1539" s="26">
        <f>$C$10*calc!T1526*front!K1539</f>
        <v>0</v>
      </c>
      <c r="K1539" s="48">
        <v>1.3312663278475274E-10</v>
      </c>
    </row>
    <row r="1540" spans="1:11" x14ac:dyDescent="0.2">
      <c r="A1540" s="49">
        <v>887.97</v>
      </c>
      <c r="B1540" s="16">
        <v>3358.4</v>
      </c>
      <c r="C1540" s="16">
        <v>3358.4</v>
      </c>
      <c r="D1540" s="16">
        <v>3360.2</v>
      </c>
      <c r="E1540" s="16">
        <v>3360.2</v>
      </c>
      <c r="F1540" s="16">
        <v>3358.4</v>
      </c>
      <c r="G1540" s="47"/>
      <c r="H1540" s="46">
        <f t="shared" si="23"/>
        <v>887.97</v>
      </c>
      <c r="I1540" s="26">
        <f>$C$10*calc!T1527*front!K1540</f>
        <v>0</v>
      </c>
      <c r="K1540" s="48">
        <v>1.3156333341894422E-10</v>
      </c>
    </row>
    <row r="1541" spans="1:11" x14ac:dyDescent="0.2">
      <c r="A1541" s="49">
        <v>888.4</v>
      </c>
      <c r="B1541" s="16">
        <v>3358.8</v>
      </c>
      <c r="C1541" s="16">
        <v>3358.8</v>
      </c>
      <c r="D1541" s="16">
        <v>3369.8</v>
      </c>
      <c r="E1541" s="16">
        <v>3369.8</v>
      </c>
      <c r="F1541" s="16">
        <v>3358.8</v>
      </c>
      <c r="G1541" s="47"/>
      <c r="H1541" s="46">
        <f t="shared" si="23"/>
        <v>888.4</v>
      </c>
      <c r="I1541" s="26">
        <f>$C$10*calc!T1528*front!K1541</f>
        <v>0</v>
      </c>
      <c r="K1541" s="48">
        <v>1.2943939330701338E-10</v>
      </c>
    </row>
    <row r="1542" spans="1:11" x14ac:dyDescent="0.2">
      <c r="A1542" s="49">
        <v>888.84</v>
      </c>
      <c r="B1542" s="16">
        <v>3345.6</v>
      </c>
      <c r="C1542" s="16">
        <v>3345.6</v>
      </c>
      <c r="D1542" s="16">
        <v>3334</v>
      </c>
      <c r="E1542" s="16">
        <v>3334</v>
      </c>
      <c r="F1542" s="16">
        <v>3345.6</v>
      </c>
      <c r="G1542" s="47"/>
      <c r="H1542" s="46">
        <f t="shared" si="23"/>
        <v>888.84</v>
      </c>
      <c r="I1542" s="26">
        <f>$C$10*calc!T1529*front!K1542</f>
        <v>0</v>
      </c>
      <c r="K1542" s="48">
        <v>1.2676850689012693E-10</v>
      </c>
    </row>
    <row r="1543" spans="1:11" x14ac:dyDescent="0.2">
      <c r="A1543" s="49">
        <v>889.27</v>
      </c>
      <c r="B1543" s="16">
        <v>3322</v>
      </c>
      <c r="C1543" s="16">
        <v>3322</v>
      </c>
      <c r="D1543" s="16">
        <v>3329.6</v>
      </c>
      <c r="E1543" s="16">
        <v>3329.6</v>
      </c>
      <c r="F1543" s="16">
        <v>3322</v>
      </c>
      <c r="G1543" s="47"/>
      <c r="H1543" s="46">
        <f t="shared" si="23"/>
        <v>889.27</v>
      </c>
      <c r="I1543" s="26">
        <f>$C$10*calc!T1530*front!K1543</f>
        <v>0</v>
      </c>
      <c r="K1543" s="48">
        <v>1.2382618658900774E-10</v>
      </c>
    </row>
    <row r="1544" spans="1:11" x14ac:dyDescent="0.2">
      <c r="A1544" s="49">
        <v>889.7</v>
      </c>
      <c r="B1544" s="16">
        <v>3384.8</v>
      </c>
      <c r="C1544" s="16">
        <v>3384.8</v>
      </c>
      <c r="D1544" s="16">
        <v>3396.6</v>
      </c>
      <c r="E1544" s="16">
        <v>3396.6</v>
      </c>
      <c r="F1544" s="16">
        <v>3384.8</v>
      </c>
      <c r="G1544" s="47"/>
      <c r="H1544" s="46">
        <f t="shared" si="23"/>
        <v>889.7</v>
      </c>
      <c r="I1544" s="26">
        <f>$C$10*calc!T1531*front!K1544</f>
        <v>2.0663604236413101E-10</v>
      </c>
      <c r="K1544" s="48">
        <v>1.2104778741757283E-10</v>
      </c>
    </row>
    <row r="1545" spans="1:11" x14ac:dyDescent="0.2">
      <c r="A1545" s="49">
        <v>890.13</v>
      </c>
      <c r="B1545" s="16">
        <v>3318.4</v>
      </c>
      <c r="C1545" s="16">
        <v>3318.4</v>
      </c>
      <c r="D1545" s="16">
        <v>3328.2</v>
      </c>
      <c r="E1545" s="16">
        <v>3328.2</v>
      </c>
      <c r="F1545" s="16">
        <v>3318.4</v>
      </c>
      <c r="G1545" s="47"/>
      <c r="H1545" s="46">
        <f t="shared" si="23"/>
        <v>890.13</v>
      </c>
      <c r="I1545" s="26">
        <f>$C$10*calc!T1532*front!K1545</f>
        <v>0</v>
      </c>
      <c r="K1545" s="48">
        <v>1.181209542881922E-10</v>
      </c>
    </row>
    <row r="1546" spans="1:11" x14ac:dyDescent="0.2">
      <c r="A1546" s="49">
        <v>890.56</v>
      </c>
      <c r="B1546" s="16">
        <v>3324.2</v>
      </c>
      <c r="C1546" s="16">
        <v>3324.2</v>
      </c>
      <c r="D1546" s="16">
        <v>3332.4</v>
      </c>
      <c r="E1546" s="16">
        <v>3332.4</v>
      </c>
      <c r="F1546" s="16">
        <v>3324.2</v>
      </c>
      <c r="G1546" s="47"/>
      <c r="H1546" s="46">
        <f t="shared" si="23"/>
        <v>890.56</v>
      </c>
      <c r="I1546" s="26">
        <f>$C$10*calc!T1533*front!K1546</f>
        <v>0</v>
      </c>
      <c r="K1546" s="48">
        <v>1.1616707085161527E-10</v>
      </c>
    </row>
    <row r="1547" spans="1:11" x14ac:dyDescent="0.2">
      <c r="A1547" s="49">
        <v>890.99</v>
      </c>
      <c r="B1547" s="16">
        <v>3340.2</v>
      </c>
      <c r="C1547" s="16">
        <v>3340.2</v>
      </c>
      <c r="D1547" s="16">
        <v>3344.6</v>
      </c>
      <c r="E1547" s="16">
        <v>3344.6</v>
      </c>
      <c r="F1547" s="16">
        <v>3340.2</v>
      </c>
      <c r="G1547" s="47"/>
      <c r="H1547" s="46">
        <f t="shared" si="23"/>
        <v>890.99</v>
      </c>
      <c r="I1547" s="26">
        <f>$C$10*calc!T1534*front!K1547</f>
        <v>0</v>
      </c>
      <c r="K1547" s="48">
        <v>1.1547549539161452E-10</v>
      </c>
    </row>
    <row r="1548" spans="1:11" x14ac:dyDescent="0.2">
      <c r="A1548" s="49">
        <v>891.42</v>
      </c>
      <c r="B1548" s="16">
        <v>3327.8</v>
      </c>
      <c r="C1548" s="16">
        <v>3327.8</v>
      </c>
      <c r="D1548" s="16">
        <v>3328.8</v>
      </c>
      <c r="E1548" s="16">
        <v>3328.8</v>
      </c>
      <c r="F1548" s="16">
        <v>3327.8</v>
      </c>
      <c r="G1548" s="47"/>
      <c r="H1548" s="46">
        <f t="shared" si="23"/>
        <v>891.42</v>
      </c>
      <c r="I1548" s="26">
        <f>$C$10*calc!T1535*front!K1548</f>
        <v>0</v>
      </c>
      <c r="K1548" s="48">
        <v>1.1556620880724344E-10</v>
      </c>
    </row>
    <row r="1549" spans="1:11" x14ac:dyDescent="0.2">
      <c r="A1549" s="49">
        <v>891.85</v>
      </c>
      <c r="B1549" s="16">
        <v>3428</v>
      </c>
      <c r="C1549" s="16">
        <v>3428</v>
      </c>
      <c r="D1549" s="16">
        <v>3423.8</v>
      </c>
      <c r="E1549" s="16">
        <v>3423.8</v>
      </c>
      <c r="F1549" s="16">
        <v>3428</v>
      </c>
      <c r="G1549" s="47"/>
      <c r="H1549" s="46">
        <f t="shared" si="23"/>
        <v>891.85</v>
      </c>
      <c r="I1549" s="26">
        <f>$C$10*calc!T1536*front!K1549</f>
        <v>0</v>
      </c>
      <c r="K1549" s="48">
        <v>1.1630093805432177E-10</v>
      </c>
    </row>
    <row r="1550" spans="1:11" x14ac:dyDescent="0.2">
      <c r="A1550" s="49">
        <v>892.28</v>
      </c>
      <c r="B1550" s="16">
        <v>3306.2</v>
      </c>
      <c r="C1550" s="16">
        <v>3306.2</v>
      </c>
      <c r="D1550" s="16">
        <v>3315.4</v>
      </c>
      <c r="E1550" s="16">
        <v>3315.4</v>
      </c>
      <c r="F1550" s="16">
        <v>3306.2</v>
      </c>
      <c r="G1550" s="47"/>
      <c r="H1550" s="46">
        <f t="shared" si="23"/>
        <v>892.28</v>
      </c>
      <c r="I1550" s="26">
        <f>$C$10*calc!T1537*front!K1550</f>
        <v>0</v>
      </c>
      <c r="K1550" s="48">
        <v>1.1766044346203033E-10</v>
      </c>
    </row>
    <row r="1551" spans="1:11" x14ac:dyDescent="0.2">
      <c r="A1551" s="49">
        <v>892.71</v>
      </c>
      <c r="B1551" s="16">
        <v>3361</v>
      </c>
      <c r="C1551" s="16">
        <v>3361</v>
      </c>
      <c r="D1551" s="16">
        <v>3359.4</v>
      </c>
      <c r="E1551" s="16">
        <v>3359.4</v>
      </c>
      <c r="F1551" s="16">
        <v>3361</v>
      </c>
      <c r="G1551" s="47"/>
      <c r="H1551" s="46">
        <f t="shared" si="23"/>
        <v>892.71</v>
      </c>
      <c r="I1551" s="26">
        <f>$C$10*calc!T1538*front!K1551</f>
        <v>0</v>
      </c>
      <c r="K1551" s="48">
        <v>1.1949098487611253E-10</v>
      </c>
    </row>
    <row r="1552" spans="1:11" x14ac:dyDescent="0.2">
      <c r="A1552" s="49">
        <v>893.14</v>
      </c>
      <c r="B1552" s="16">
        <v>3327.8</v>
      </c>
      <c r="C1552" s="16">
        <v>3327.8</v>
      </c>
      <c r="D1552" s="16">
        <v>3330.8</v>
      </c>
      <c r="E1552" s="16">
        <v>3330.8</v>
      </c>
      <c r="F1552" s="16">
        <v>3327.8</v>
      </c>
      <c r="G1552" s="47"/>
      <c r="H1552" s="46">
        <f t="shared" si="23"/>
        <v>893.14</v>
      </c>
      <c r="I1552" s="26">
        <f>$C$10*calc!T1539*front!K1552</f>
        <v>0</v>
      </c>
      <c r="K1552" s="48">
        <v>1.2176278476014458E-10</v>
      </c>
    </row>
    <row r="1553" spans="1:11" x14ac:dyDescent="0.2">
      <c r="A1553" s="49">
        <v>893.57</v>
      </c>
      <c r="B1553" s="16">
        <v>3351.8</v>
      </c>
      <c r="C1553" s="16">
        <v>3351.8</v>
      </c>
      <c r="D1553" s="16">
        <v>3361.6</v>
      </c>
      <c r="E1553" s="16">
        <v>3361.6</v>
      </c>
      <c r="F1553" s="16">
        <v>3351.8</v>
      </c>
      <c r="G1553" s="47"/>
      <c r="H1553" s="46">
        <f t="shared" si="23"/>
        <v>893.57</v>
      </c>
      <c r="I1553" s="26">
        <f>$C$10*calc!T1540*front!K1553</f>
        <v>0</v>
      </c>
      <c r="K1553" s="48">
        <v>1.2461244682855668E-10</v>
      </c>
    </row>
    <row r="1554" spans="1:11" x14ac:dyDescent="0.2">
      <c r="A1554" s="49">
        <v>894</v>
      </c>
      <c r="B1554" s="16">
        <v>3353.8</v>
      </c>
      <c r="C1554" s="16">
        <v>3353.8</v>
      </c>
      <c r="D1554" s="16">
        <v>3363.4</v>
      </c>
      <c r="E1554" s="16">
        <v>3363.4</v>
      </c>
      <c r="F1554" s="16">
        <v>3353.8</v>
      </c>
      <c r="G1554" s="47"/>
      <c r="H1554" s="46">
        <f t="shared" si="23"/>
        <v>894</v>
      </c>
      <c r="I1554" s="26">
        <f>$C$10*calc!T1541*front!K1554</f>
        <v>0</v>
      </c>
      <c r="K1554" s="48">
        <v>1.2728140768309652E-10</v>
      </c>
    </row>
    <row r="1555" spans="1:11" x14ac:dyDescent="0.2">
      <c r="A1555" s="49">
        <v>894.43</v>
      </c>
      <c r="B1555" s="16">
        <v>3310.8</v>
      </c>
      <c r="C1555" s="16">
        <v>3310.8</v>
      </c>
      <c r="D1555" s="16">
        <v>3307</v>
      </c>
      <c r="E1555" s="16">
        <v>3307</v>
      </c>
      <c r="F1555" s="16">
        <v>3310.8</v>
      </c>
      <c r="G1555" s="47"/>
      <c r="H1555" s="46">
        <f t="shared" si="23"/>
        <v>894.43</v>
      </c>
      <c r="I1555" s="26">
        <f>$C$10*calc!T1542*front!K1555</f>
        <v>0</v>
      </c>
      <c r="K1555" s="48">
        <v>1.3033805541576918E-10</v>
      </c>
    </row>
    <row r="1556" spans="1:11" x14ac:dyDescent="0.2">
      <c r="A1556" s="49">
        <v>894.86</v>
      </c>
      <c r="B1556" s="16">
        <v>3321.2</v>
      </c>
      <c r="C1556" s="16">
        <v>3321.2</v>
      </c>
      <c r="D1556" s="16">
        <v>3328</v>
      </c>
      <c r="E1556" s="16">
        <v>3328</v>
      </c>
      <c r="F1556" s="16">
        <v>3321.2</v>
      </c>
      <c r="G1556" s="47"/>
      <c r="H1556" s="46">
        <f t="shared" si="23"/>
        <v>894.86</v>
      </c>
      <c r="I1556" s="26">
        <f>$C$10*calc!T1543*front!K1556</f>
        <v>0</v>
      </c>
      <c r="K1556" s="48">
        <v>1.3287939903898583E-10</v>
      </c>
    </row>
    <row r="1557" spans="1:11" x14ac:dyDescent="0.2">
      <c r="A1557" s="49">
        <v>895.29</v>
      </c>
      <c r="B1557" s="16">
        <v>3338.6</v>
      </c>
      <c r="C1557" s="16">
        <v>3338.6</v>
      </c>
      <c r="D1557" s="16">
        <v>3341.8</v>
      </c>
      <c r="E1557" s="16">
        <v>3341.8</v>
      </c>
      <c r="F1557" s="16">
        <v>3338.6</v>
      </c>
      <c r="G1557" s="47"/>
      <c r="H1557" s="46">
        <f t="shared" si="23"/>
        <v>895.29</v>
      </c>
      <c r="I1557" s="26">
        <f>$C$10*calc!T1544*front!K1557</f>
        <v>0</v>
      </c>
      <c r="K1557" s="48">
        <v>1.3355934683567338E-10</v>
      </c>
    </row>
    <row r="1558" spans="1:11" x14ac:dyDescent="0.2">
      <c r="A1558" s="49">
        <v>895.73</v>
      </c>
      <c r="B1558" s="16">
        <v>3314.6</v>
      </c>
      <c r="C1558" s="16">
        <v>3314.6</v>
      </c>
      <c r="D1558" s="16">
        <v>3326.6</v>
      </c>
      <c r="E1558" s="16">
        <v>3326.6</v>
      </c>
      <c r="F1558" s="16">
        <v>3314.6</v>
      </c>
      <c r="G1558" s="47"/>
      <c r="H1558" s="46">
        <f t="shared" si="23"/>
        <v>895.73</v>
      </c>
      <c r="I1558" s="26">
        <f>$C$10*calc!T1545*front!K1558</f>
        <v>6.1317484916142803E-10</v>
      </c>
      <c r="K1558" s="48">
        <v>1.3313991369296649E-10</v>
      </c>
    </row>
    <row r="1559" spans="1:11" x14ac:dyDescent="0.2">
      <c r="A1559" s="49">
        <v>896.16</v>
      </c>
      <c r="B1559" s="16">
        <v>3327.4</v>
      </c>
      <c r="C1559" s="16">
        <v>3327.4</v>
      </c>
      <c r="D1559" s="16">
        <v>3337.6</v>
      </c>
      <c r="E1559" s="16">
        <v>3337.6</v>
      </c>
      <c r="F1559" s="16">
        <v>3327.4</v>
      </c>
      <c r="G1559" s="47"/>
      <c r="H1559" s="46">
        <f t="shared" si="23"/>
        <v>896.16</v>
      </c>
      <c r="I1559" s="26">
        <f>$C$10*calc!T1546*front!K1559</f>
        <v>0</v>
      </c>
      <c r="K1559" s="48">
        <v>1.3165690183755803E-10</v>
      </c>
    </row>
    <row r="1560" spans="1:11" x14ac:dyDescent="0.2">
      <c r="A1560" s="49">
        <v>896.59</v>
      </c>
      <c r="B1560" s="16">
        <v>3344.4</v>
      </c>
      <c r="C1560" s="16">
        <v>3344.4</v>
      </c>
      <c r="D1560" s="16">
        <v>3360.6</v>
      </c>
      <c r="E1560" s="16">
        <v>3360.6</v>
      </c>
      <c r="F1560" s="16">
        <v>3344.4</v>
      </c>
      <c r="G1560" s="47"/>
      <c r="H1560" s="46">
        <f t="shared" ref="H1560:H1623" si="24">A1560</f>
        <v>896.59</v>
      </c>
      <c r="I1560" s="26">
        <f>$C$10*calc!T1547*front!K1560</f>
        <v>3.1106119333698507E-9</v>
      </c>
      <c r="K1560" s="48">
        <v>1.2946822614204001E-10</v>
      </c>
    </row>
    <row r="1561" spans="1:11" x14ac:dyDescent="0.2">
      <c r="A1561" s="49">
        <v>897.02</v>
      </c>
      <c r="B1561" s="16">
        <v>3333.4</v>
      </c>
      <c r="C1561" s="16">
        <v>3333.4</v>
      </c>
      <c r="D1561" s="16">
        <v>3333.2</v>
      </c>
      <c r="E1561" s="16">
        <v>3333.2</v>
      </c>
      <c r="F1561" s="16">
        <v>3333.4</v>
      </c>
      <c r="G1561" s="47"/>
      <c r="H1561" s="46">
        <f t="shared" si="24"/>
        <v>897.02</v>
      </c>
      <c r="I1561" s="26">
        <f>$C$10*calc!T1548*front!K1561</f>
        <v>0</v>
      </c>
      <c r="K1561" s="48">
        <v>1.269406785909821E-10</v>
      </c>
    </row>
    <row r="1562" spans="1:11" x14ac:dyDescent="0.2">
      <c r="A1562" s="49">
        <v>897.45</v>
      </c>
      <c r="B1562" s="16">
        <v>3355.6</v>
      </c>
      <c r="C1562" s="16">
        <v>3355.6</v>
      </c>
      <c r="D1562" s="16">
        <v>3361.4</v>
      </c>
      <c r="E1562" s="16">
        <v>3361.4</v>
      </c>
      <c r="F1562" s="16">
        <v>3355.6</v>
      </c>
      <c r="G1562" s="47"/>
      <c r="H1562" s="46">
        <f t="shared" si="24"/>
        <v>897.45</v>
      </c>
      <c r="I1562" s="26">
        <f>$C$10*calc!T1549*front!K1562</f>
        <v>0</v>
      </c>
      <c r="K1562" s="48">
        <v>1.2380650070874296E-10</v>
      </c>
    </row>
    <row r="1563" spans="1:11" x14ac:dyDescent="0.2">
      <c r="A1563" s="49">
        <v>897.88</v>
      </c>
      <c r="B1563" s="16">
        <v>3333.2</v>
      </c>
      <c r="C1563" s="16">
        <v>3333.2</v>
      </c>
      <c r="D1563" s="16">
        <v>3338.8</v>
      </c>
      <c r="E1563" s="16">
        <v>3338.8</v>
      </c>
      <c r="F1563" s="16">
        <v>3333.2</v>
      </c>
      <c r="G1563" s="47"/>
      <c r="H1563" s="46">
        <f t="shared" si="24"/>
        <v>897.88</v>
      </c>
      <c r="I1563" s="26">
        <f>$C$10*calc!T1550*front!K1563</f>
        <v>0</v>
      </c>
      <c r="K1563" s="48">
        <v>1.2038742893900809E-10</v>
      </c>
    </row>
    <row r="1564" spans="1:11" x14ac:dyDescent="0.2">
      <c r="A1564" s="49">
        <v>898.31</v>
      </c>
      <c r="B1564" s="16">
        <v>3325.8</v>
      </c>
      <c r="C1564" s="16">
        <v>3325.8</v>
      </c>
      <c r="D1564" s="16">
        <v>3324</v>
      </c>
      <c r="E1564" s="16">
        <v>3324</v>
      </c>
      <c r="F1564" s="16">
        <v>3325.8</v>
      </c>
      <c r="G1564" s="47"/>
      <c r="H1564" s="46">
        <f t="shared" si="24"/>
        <v>898.31</v>
      </c>
      <c r="I1564" s="26">
        <f>$C$10*calc!T1551*front!K1564</f>
        <v>0</v>
      </c>
      <c r="K1564" s="48">
        <v>1.1654253838875007E-10</v>
      </c>
    </row>
    <row r="1565" spans="1:11" x14ac:dyDescent="0.2">
      <c r="A1565" s="49">
        <v>898.74</v>
      </c>
      <c r="B1565" s="16">
        <v>3349.8</v>
      </c>
      <c r="C1565" s="16">
        <v>3349.8</v>
      </c>
      <c r="D1565" s="16">
        <v>3340.6</v>
      </c>
      <c r="E1565" s="16">
        <v>3340.6</v>
      </c>
      <c r="F1565" s="16">
        <v>3349.8</v>
      </c>
      <c r="G1565" s="47"/>
      <c r="H1565" s="46">
        <f t="shared" si="24"/>
        <v>898.74</v>
      </c>
      <c r="I1565" s="26">
        <f>$C$10*calc!T1552*front!K1565</f>
        <v>0</v>
      </c>
      <c r="K1565" s="48">
        <v>1.1477881631070702E-10</v>
      </c>
    </row>
    <row r="1566" spans="1:11" x14ac:dyDescent="0.2">
      <c r="A1566" s="49">
        <v>899.17</v>
      </c>
      <c r="B1566" s="16">
        <v>3345.8</v>
      </c>
      <c r="C1566" s="16">
        <v>3345.8</v>
      </c>
      <c r="D1566" s="16">
        <v>3352.4</v>
      </c>
      <c r="E1566" s="16">
        <v>3352.4</v>
      </c>
      <c r="F1566" s="16">
        <v>3345.8</v>
      </c>
      <c r="G1566" s="47"/>
      <c r="H1566" s="46">
        <f t="shared" si="24"/>
        <v>899.17</v>
      </c>
      <c r="I1566" s="26">
        <f>$C$10*calc!T1553*front!K1566</f>
        <v>0</v>
      </c>
      <c r="K1566" s="48">
        <v>1.1493090414200329E-10</v>
      </c>
    </row>
    <row r="1567" spans="1:11" x14ac:dyDescent="0.2">
      <c r="A1567" s="49">
        <v>899.6</v>
      </c>
      <c r="B1567" s="16">
        <v>3325</v>
      </c>
      <c r="C1567" s="16">
        <v>3325</v>
      </c>
      <c r="D1567" s="16">
        <v>3329.4</v>
      </c>
      <c r="E1567" s="16">
        <v>3329.4</v>
      </c>
      <c r="F1567" s="16">
        <v>3325</v>
      </c>
      <c r="G1567" s="47"/>
      <c r="H1567" s="46">
        <f t="shared" si="24"/>
        <v>899.6</v>
      </c>
      <c r="I1567" s="26">
        <f>$C$10*calc!T1554*front!K1567</f>
        <v>0</v>
      </c>
      <c r="K1567" s="48">
        <v>1.1595552349477321E-10</v>
      </c>
    </row>
    <row r="1568" spans="1:11" x14ac:dyDescent="0.2">
      <c r="A1568" s="49">
        <v>900.03</v>
      </c>
      <c r="B1568" s="16">
        <v>3316.2</v>
      </c>
      <c r="C1568" s="16">
        <v>3316.2</v>
      </c>
      <c r="D1568" s="16">
        <v>3326.2</v>
      </c>
      <c r="E1568" s="16">
        <v>3326.2</v>
      </c>
      <c r="F1568" s="16">
        <v>3316.2</v>
      </c>
      <c r="G1568" s="47"/>
      <c r="H1568" s="46">
        <f t="shared" si="24"/>
        <v>900.03</v>
      </c>
      <c r="I1568" s="26">
        <f>$C$10*calc!T1555*front!K1568</f>
        <v>0</v>
      </c>
      <c r="K1568" s="48">
        <v>1.1797426691581788E-10</v>
      </c>
    </row>
    <row r="1569" spans="1:11" x14ac:dyDescent="0.2">
      <c r="A1569" s="49">
        <v>900.46</v>
      </c>
      <c r="B1569" s="16">
        <v>3320.2</v>
      </c>
      <c r="C1569" s="16">
        <v>3320.2</v>
      </c>
      <c r="D1569" s="16">
        <v>3325.4</v>
      </c>
      <c r="E1569" s="16">
        <v>3325.4</v>
      </c>
      <c r="F1569" s="16">
        <v>3320.2</v>
      </c>
      <c r="G1569" s="47"/>
      <c r="H1569" s="46">
        <f t="shared" si="24"/>
        <v>900.46</v>
      </c>
      <c r="I1569" s="26">
        <f>$C$10*calc!T1556*front!K1569</f>
        <v>0</v>
      </c>
      <c r="K1569" s="48">
        <v>1.2193912530324832E-10</v>
      </c>
    </row>
    <row r="1570" spans="1:11" x14ac:dyDescent="0.2">
      <c r="A1570" s="49">
        <v>900.89</v>
      </c>
      <c r="B1570" s="16">
        <v>3338.8</v>
      </c>
      <c r="C1570" s="16">
        <v>3338.8</v>
      </c>
      <c r="D1570" s="16">
        <v>3356.6</v>
      </c>
      <c r="E1570" s="16">
        <v>3356.6</v>
      </c>
      <c r="F1570" s="16">
        <v>3338.8</v>
      </c>
      <c r="G1570" s="47"/>
      <c r="H1570" s="46">
        <f t="shared" si="24"/>
        <v>900.89</v>
      </c>
      <c r="I1570" s="26">
        <f>$C$10*calc!T1557*front!K1570</f>
        <v>4.0946180143492562E-9</v>
      </c>
      <c r="K1570" s="48">
        <v>1.2595930915158649E-10</v>
      </c>
    </row>
    <row r="1571" spans="1:11" x14ac:dyDescent="0.2">
      <c r="A1571" s="49">
        <v>901.32</v>
      </c>
      <c r="B1571" s="16">
        <v>3365</v>
      </c>
      <c r="C1571" s="16">
        <v>3365</v>
      </c>
      <c r="D1571" s="16">
        <v>3363.6</v>
      </c>
      <c r="E1571" s="16">
        <v>3363.6</v>
      </c>
      <c r="F1571" s="16">
        <v>3365</v>
      </c>
      <c r="G1571" s="47"/>
      <c r="H1571" s="46">
        <f t="shared" si="24"/>
        <v>901.32</v>
      </c>
      <c r="I1571" s="26">
        <f>$C$10*calc!T1558*front!K1571</f>
        <v>0</v>
      </c>
      <c r="K1571" s="48">
        <v>1.2956570996269218E-10</v>
      </c>
    </row>
    <row r="1572" spans="1:11" x14ac:dyDescent="0.2">
      <c r="A1572" s="49">
        <v>901.75</v>
      </c>
      <c r="B1572" s="16">
        <v>3323.2</v>
      </c>
      <c r="C1572" s="16">
        <v>3323.2</v>
      </c>
      <c r="D1572" s="16">
        <v>3335.6</v>
      </c>
      <c r="E1572" s="16">
        <v>3335.6</v>
      </c>
      <c r="F1572" s="16">
        <v>3323.2</v>
      </c>
      <c r="G1572" s="47"/>
      <c r="H1572" s="46">
        <f t="shared" si="24"/>
        <v>901.75</v>
      </c>
      <c r="I1572" s="26">
        <f>$C$10*calc!T1559*front!K1572</f>
        <v>1.0701509324076832E-9</v>
      </c>
      <c r="K1572" s="48">
        <v>1.3237374944787083E-10</v>
      </c>
    </row>
    <row r="1573" spans="1:11" x14ac:dyDescent="0.2">
      <c r="A1573" s="49">
        <v>902.18</v>
      </c>
      <c r="B1573" s="16">
        <v>3326.6</v>
      </c>
      <c r="C1573" s="16">
        <v>3326.6</v>
      </c>
      <c r="D1573" s="16">
        <v>3330</v>
      </c>
      <c r="E1573" s="16">
        <v>3330</v>
      </c>
      <c r="F1573" s="16">
        <v>3326.6</v>
      </c>
      <c r="G1573" s="47"/>
      <c r="H1573" s="46">
        <f t="shared" si="24"/>
        <v>902.18</v>
      </c>
      <c r="I1573" s="26">
        <f>$C$10*calc!T1560*front!K1573</f>
        <v>0</v>
      </c>
      <c r="K1573" s="48">
        <v>1.3491034057167746E-10</v>
      </c>
    </row>
    <row r="1574" spans="1:11" x14ac:dyDescent="0.2">
      <c r="A1574" s="49">
        <v>902.61</v>
      </c>
      <c r="B1574" s="16">
        <v>3327</v>
      </c>
      <c r="C1574" s="16">
        <v>3327</v>
      </c>
      <c r="D1574" s="16">
        <v>3325.4</v>
      </c>
      <c r="E1574" s="16">
        <v>3325.4</v>
      </c>
      <c r="F1574" s="16">
        <v>3327</v>
      </c>
      <c r="G1574" s="47"/>
      <c r="H1574" s="46">
        <f t="shared" si="24"/>
        <v>902.61</v>
      </c>
      <c r="I1574" s="26">
        <f>$C$10*calc!T1561*front!K1574</f>
        <v>0</v>
      </c>
      <c r="K1574" s="48">
        <v>1.3609056721352552E-10</v>
      </c>
    </row>
    <row r="1575" spans="1:11" x14ac:dyDescent="0.2">
      <c r="A1575" s="49">
        <v>903.04</v>
      </c>
      <c r="B1575" s="16">
        <v>3361.4</v>
      </c>
      <c r="C1575" s="16">
        <v>3361.4</v>
      </c>
      <c r="D1575" s="16">
        <v>3368</v>
      </c>
      <c r="E1575" s="16">
        <v>3368</v>
      </c>
      <c r="F1575" s="16">
        <v>3361.4</v>
      </c>
      <c r="G1575" s="47"/>
      <c r="H1575" s="46">
        <f t="shared" si="24"/>
        <v>903.04</v>
      </c>
      <c r="I1575" s="26">
        <f>$C$10*calc!T1562*front!K1575</f>
        <v>0</v>
      </c>
      <c r="K1575" s="48">
        <v>1.3625167369538039E-10</v>
      </c>
    </row>
    <row r="1576" spans="1:11" x14ac:dyDescent="0.2">
      <c r="A1576" s="49">
        <v>903.47</v>
      </c>
      <c r="B1576" s="16">
        <v>3349.6</v>
      </c>
      <c r="C1576" s="16">
        <v>3349.6</v>
      </c>
      <c r="D1576" s="16">
        <v>3361.2</v>
      </c>
      <c r="E1576" s="16">
        <v>3361.2</v>
      </c>
      <c r="F1576" s="16">
        <v>3349.6</v>
      </c>
      <c r="G1576" s="47"/>
      <c r="H1576" s="46">
        <f t="shared" si="24"/>
        <v>903.47</v>
      </c>
      <c r="I1576" s="26">
        <f>$C$10*calc!T1563*front!K1576</f>
        <v>6.5936695172393655E-10</v>
      </c>
      <c r="K1576" s="48">
        <v>1.3584665764237748E-10</v>
      </c>
    </row>
    <row r="1577" spans="1:11" x14ac:dyDescent="0.2">
      <c r="A1577" s="49">
        <v>903.9</v>
      </c>
      <c r="B1577" s="16">
        <v>3335</v>
      </c>
      <c r="C1577" s="16">
        <v>3335</v>
      </c>
      <c r="D1577" s="16">
        <v>3341.4</v>
      </c>
      <c r="E1577" s="16">
        <v>3341.4</v>
      </c>
      <c r="F1577" s="16">
        <v>3335</v>
      </c>
      <c r="G1577" s="47"/>
      <c r="H1577" s="46">
        <f t="shared" si="24"/>
        <v>903.9</v>
      </c>
      <c r="I1577" s="26">
        <f>$C$10*calc!T1564*front!K1577</f>
        <v>0</v>
      </c>
      <c r="K1577" s="48">
        <v>1.3386302895991294E-10</v>
      </c>
    </row>
    <row r="1578" spans="1:11" x14ac:dyDescent="0.2">
      <c r="A1578" s="49">
        <v>904.33</v>
      </c>
      <c r="B1578" s="16">
        <v>3388</v>
      </c>
      <c r="C1578" s="16">
        <v>3388</v>
      </c>
      <c r="D1578" s="16">
        <v>3399.8</v>
      </c>
      <c r="E1578" s="16">
        <v>3399.8</v>
      </c>
      <c r="F1578" s="16">
        <v>3388</v>
      </c>
      <c r="G1578" s="47"/>
      <c r="H1578" s="46">
        <f t="shared" si="24"/>
        <v>904.33</v>
      </c>
      <c r="I1578" s="26">
        <f>$C$10*calc!T1565*front!K1578</f>
        <v>7.8194804887858367E-10</v>
      </c>
      <c r="K1578" s="48">
        <v>1.3101275382935253E-10</v>
      </c>
    </row>
    <row r="1579" spans="1:11" x14ac:dyDescent="0.2">
      <c r="A1579" s="49">
        <v>904.76</v>
      </c>
      <c r="B1579" s="16">
        <v>3401.2</v>
      </c>
      <c r="C1579" s="16">
        <v>3401.2</v>
      </c>
      <c r="D1579" s="16">
        <v>3388.2</v>
      </c>
      <c r="E1579" s="16">
        <v>3388.2</v>
      </c>
      <c r="F1579" s="16">
        <v>3401.2</v>
      </c>
      <c r="G1579" s="47"/>
      <c r="H1579" s="46">
        <f t="shared" si="24"/>
        <v>904.76</v>
      </c>
      <c r="I1579" s="26">
        <f>$C$10*calc!T1566*front!K1579</f>
        <v>0</v>
      </c>
      <c r="K1579" s="48">
        <v>1.2824733487081798E-10</v>
      </c>
    </row>
    <row r="1580" spans="1:11" x14ac:dyDescent="0.2">
      <c r="A1580" s="49">
        <v>905.19</v>
      </c>
      <c r="B1580" s="16">
        <v>3331.4</v>
      </c>
      <c r="C1580" s="16">
        <v>3331.4</v>
      </c>
      <c r="D1580" s="16">
        <v>3343.4</v>
      </c>
      <c r="E1580" s="16">
        <v>3343.4</v>
      </c>
      <c r="F1580" s="16">
        <v>3331.4</v>
      </c>
      <c r="G1580" s="47"/>
      <c r="H1580" s="46">
        <f t="shared" si="24"/>
        <v>905.19</v>
      </c>
      <c r="I1580" s="26">
        <f>$C$10*calc!T1567*front!K1580</f>
        <v>8.858116724516295E-10</v>
      </c>
      <c r="K1580" s="48">
        <v>1.2514910666498447E-10</v>
      </c>
    </row>
    <row r="1581" spans="1:11" x14ac:dyDescent="0.2">
      <c r="A1581" s="49">
        <v>905.62</v>
      </c>
      <c r="B1581" s="16">
        <v>3331.6</v>
      </c>
      <c r="C1581" s="16">
        <v>3331.6</v>
      </c>
      <c r="D1581" s="16">
        <v>3344.8</v>
      </c>
      <c r="E1581" s="16">
        <v>3344.8</v>
      </c>
      <c r="F1581" s="16">
        <v>3331.6</v>
      </c>
      <c r="G1581" s="47"/>
      <c r="H1581" s="46">
        <f t="shared" si="24"/>
        <v>905.62</v>
      </c>
      <c r="I1581" s="26">
        <f>$C$10*calc!T1568*front!K1581</f>
        <v>1.5539088939349115E-9</v>
      </c>
      <c r="K1581" s="48">
        <v>1.2283366175940572E-10</v>
      </c>
    </row>
    <row r="1582" spans="1:11" x14ac:dyDescent="0.2">
      <c r="A1582" s="49">
        <v>906.05</v>
      </c>
      <c r="B1582" s="16">
        <v>3394.4</v>
      </c>
      <c r="C1582" s="16">
        <v>3394.4</v>
      </c>
      <c r="D1582" s="16">
        <v>3395.8</v>
      </c>
      <c r="E1582" s="16">
        <v>3395.8</v>
      </c>
      <c r="F1582" s="16">
        <v>3394.4</v>
      </c>
      <c r="G1582" s="47"/>
      <c r="H1582" s="46">
        <f t="shared" si="24"/>
        <v>906.05</v>
      </c>
      <c r="I1582" s="26">
        <f>$C$10*calc!T1569*front!K1582</f>
        <v>0</v>
      </c>
      <c r="K1582" s="48">
        <v>0</v>
      </c>
    </row>
    <row r="1583" spans="1:11" x14ac:dyDescent="0.2">
      <c r="A1583" s="49">
        <v>906.48</v>
      </c>
      <c r="B1583" s="16">
        <v>3326</v>
      </c>
      <c r="C1583" s="16">
        <v>3326</v>
      </c>
      <c r="D1583" s="16">
        <v>3340.8</v>
      </c>
      <c r="E1583" s="16">
        <v>3340.8</v>
      </c>
      <c r="F1583" s="16">
        <v>3326</v>
      </c>
      <c r="G1583" s="47"/>
      <c r="H1583" s="46">
        <f t="shared" si="24"/>
        <v>906.48</v>
      </c>
      <c r="I1583" s="26">
        <f>$C$10*calc!T1570*front!K1583</f>
        <v>0</v>
      </c>
      <c r="K1583" s="48">
        <v>0</v>
      </c>
    </row>
    <row r="1584" spans="1:11" x14ac:dyDescent="0.2">
      <c r="A1584" s="49">
        <v>906.91</v>
      </c>
      <c r="B1584" s="16">
        <v>3360.6</v>
      </c>
      <c r="C1584" s="16">
        <v>3360.6</v>
      </c>
      <c r="D1584" s="16">
        <v>3354.2</v>
      </c>
      <c r="E1584" s="16">
        <v>3354.2</v>
      </c>
      <c r="F1584" s="16">
        <v>3360.6</v>
      </c>
      <c r="G1584" s="47"/>
      <c r="H1584" s="46">
        <f t="shared" si="24"/>
        <v>906.91</v>
      </c>
      <c r="I1584" s="26">
        <f>$C$10*calc!T1571*front!K1584</f>
        <v>0</v>
      </c>
      <c r="K1584" s="48">
        <v>0</v>
      </c>
    </row>
    <row r="1585" spans="1:11" x14ac:dyDescent="0.2">
      <c r="A1585" s="49">
        <v>907.34</v>
      </c>
      <c r="B1585" s="16">
        <v>3330.8</v>
      </c>
      <c r="C1585" s="16">
        <v>3330.8</v>
      </c>
      <c r="D1585" s="16">
        <v>3333</v>
      </c>
      <c r="E1585" s="16">
        <v>3333</v>
      </c>
      <c r="F1585" s="16">
        <v>3330.8</v>
      </c>
      <c r="G1585" s="47"/>
      <c r="H1585" s="46">
        <f t="shared" si="24"/>
        <v>907.34</v>
      </c>
      <c r="I1585" s="26">
        <f>$C$10*calc!T1572*front!K1585</f>
        <v>0</v>
      </c>
      <c r="K1585" s="48">
        <v>0</v>
      </c>
    </row>
    <row r="1586" spans="1:11" x14ac:dyDescent="0.2">
      <c r="A1586" s="49">
        <v>907.76</v>
      </c>
      <c r="B1586" s="16">
        <v>3335.2</v>
      </c>
      <c r="C1586" s="16">
        <v>3335.2</v>
      </c>
      <c r="D1586" s="16">
        <v>3332.4</v>
      </c>
      <c r="E1586" s="16">
        <v>3332.4</v>
      </c>
      <c r="F1586" s="16">
        <v>3335.2</v>
      </c>
      <c r="G1586" s="47"/>
      <c r="H1586" s="46">
        <f t="shared" si="24"/>
        <v>907.76</v>
      </c>
      <c r="I1586" s="26">
        <f>$C$10*calc!T1573*front!K1586</f>
        <v>0</v>
      </c>
      <c r="K1586" s="48">
        <v>0</v>
      </c>
    </row>
    <row r="1587" spans="1:11" x14ac:dyDescent="0.2">
      <c r="A1587" s="49">
        <v>908.19</v>
      </c>
      <c r="B1587" s="16">
        <v>3319</v>
      </c>
      <c r="C1587" s="16">
        <v>3319</v>
      </c>
      <c r="D1587" s="16">
        <v>3323.2</v>
      </c>
      <c r="E1587" s="16">
        <v>3323.2</v>
      </c>
      <c r="F1587" s="16">
        <v>3319</v>
      </c>
      <c r="G1587" s="47"/>
      <c r="H1587" s="46">
        <f t="shared" si="24"/>
        <v>908.19</v>
      </c>
      <c r="I1587" s="26">
        <f>$C$10*calc!T1574*front!K1587</f>
        <v>0</v>
      </c>
      <c r="K1587" s="48">
        <v>0</v>
      </c>
    </row>
    <row r="1588" spans="1:11" x14ac:dyDescent="0.2">
      <c r="A1588" s="49">
        <v>908.62</v>
      </c>
      <c r="B1588" s="16">
        <v>3369</v>
      </c>
      <c r="C1588" s="16">
        <v>3369</v>
      </c>
      <c r="D1588" s="16">
        <v>3373.4</v>
      </c>
      <c r="E1588" s="16">
        <v>3373.4</v>
      </c>
      <c r="F1588" s="16">
        <v>3369</v>
      </c>
      <c r="G1588" s="47"/>
      <c r="H1588" s="46">
        <f t="shared" si="24"/>
        <v>908.62</v>
      </c>
      <c r="I1588" s="26">
        <f>$C$10*calc!T1575*front!K1588</f>
        <v>0</v>
      </c>
      <c r="K1588" s="48">
        <v>0</v>
      </c>
    </row>
    <row r="1589" spans="1:11" x14ac:dyDescent="0.2">
      <c r="A1589" s="49">
        <v>909.05</v>
      </c>
      <c r="B1589" s="16">
        <v>3356.8</v>
      </c>
      <c r="C1589" s="16">
        <v>3356.8</v>
      </c>
      <c r="D1589" s="16">
        <v>3352.2</v>
      </c>
      <c r="E1589" s="16">
        <v>3352.2</v>
      </c>
      <c r="F1589" s="16">
        <v>3356.8</v>
      </c>
      <c r="G1589" s="47"/>
      <c r="H1589" s="46">
        <f t="shared" si="24"/>
        <v>909.05</v>
      </c>
      <c r="I1589" s="26">
        <f>$C$10*calc!T1576*front!K1589</f>
        <v>0</v>
      </c>
      <c r="K1589" s="48">
        <v>0</v>
      </c>
    </row>
    <row r="1590" spans="1:11" x14ac:dyDescent="0.2">
      <c r="A1590" s="49">
        <v>909.48</v>
      </c>
      <c r="B1590" s="16">
        <v>3375.6</v>
      </c>
      <c r="C1590" s="16">
        <v>3375.6</v>
      </c>
      <c r="D1590" s="16">
        <v>3374.6</v>
      </c>
      <c r="E1590" s="16">
        <v>3374.6</v>
      </c>
      <c r="F1590" s="16">
        <v>3375.6</v>
      </c>
      <c r="G1590" s="47"/>
      <c r="H1590" s="46">
        <f t="shared" si="24"/>
        <v>909.48</v>
      </c>
      <c r="I1590" s="26">
        <f>$C$10*calc!T1577*front!K1590</f>
        <v>0</v>
      </c>
      <c r="K1590" s="48">
        <v>0</v>
      </c>
    </row>
    <row r="1591" spans="1:11" x14ac:dyDescent="0.2">
      <c r="A1591" s="49">
        <v>909.91</v>
      </c>
      <c r="B1591" s="16">
        <v>3348</v>
      </c>
      <c r="C1591" s="16">
        <v>3348</v>
      </c>
      <c r="D1591" s="16">
        <v>3358.6</v>
      </c>
      <c r="E1591" s="16">
        <v>3358.6</v>
      </c>
      <c r="F1591" s="16">
        <v>3348</v>
      </c>
      <c r="G1591" s="47"/>
      <c r="H1591" s="46">
        <f t="shared" si="24"/>
        <v>909.91</v>
      </c>
      <c r="I1591" s="26">
        <f>$C$10*calc!T1578*front!K1591</f>
        <v>0</v>
      </c>
      <c r="K1591" s="48">
        <v>0</v>
      </c>
    </row>
    <row r="1592" spans="1:11" x14ac:dyDescent="0.2">
      <c r="A1592" s="49">
        <v>910.34</v>
      </c>
      <c r="B1592" s="16">
        <v>3339</v>
      </c>
      <c r="C1592" s="16">
        <v>3339</v>
      </c>
      <c r="D1592" s="16">
        <v>3337.8</v>
      </c>
      <c r="E1592" s="16">
        <v>3337.8</v>
      </c>
      <c r="F1592" s="16">
        <v>3339</v>
      </c>
      <c r="G1592" s="47"/>
      <c r="H1592" s="46">
        <f t="shared" si="24"/>
        <v>910.34</v>
      </c>
      <c r="I1592" s="26">
        <f>$C$10*calc!T1579*front!K1592</f>
        <v>0</v>
      </c>
      <c r="K1592" s="48">
        <v>0</v>
      </c>
    </row>
    <row r="1593" spans="1:11" x14ac:dyDescent="0.2">
      <c r="A1593" s="49">
        <v>910.77</v>
      </c>
      <c r="B1593" s="16">
        <v>3354.8</v>
      </c>
      <c r="C1593" s="16">
        <v>3354.8</v>
      </c>
      <c r="D1593" s="16">
        <v>3355.4</v>
      </c>
      <c r="E1593" s="16">
        <v>3355.4</v>
      </c>
      <c r="F1593" s="16">
        <v>3354.8</v>
      </c>
      <c r="G1593" s="47"/>
      <c r="H1593" s="46">
        <f t="shared" si="24"/>
        <v>910.77</v>
      </c>
      <c r="I1593" s="26">
        <f>$C$10*calc!T1580*front!K1593</f>
        <v>0</v>
      </c>
      <c r="K1593" s="48">
        <v>0</v>
      </c>
    </row>
    <row r="1594" spans="1:11" x14ac:dyDescent="0.2">
      <c r="A1594" s="49">
        <v>911.2</v>
      </c>
      <c r="B1594" s="16">
        <v>3380.2</v>
      </c>
      <c r="C1594" s="16">
        <v>3380.2</v>
      </c>
      <c r="D1594" s="16">
        <v>3380.8</v>
      </c>
      <c r="E1594" s="16">
        <v>3380.8</v>
      </c>
      <c r="F1594" s="16">
        <v>3380.2</v>
      </c>
      <c r="G1594" s="47"/>
      <c r="H1594" s="46">
        <f t="shared" si="24"/>
        <v>911.2</v>
      </c>
      <c r="I1594" s="26">
        <f>$C$10*calc!T1581*front!K1594</f>
        <v>0</v>
      </c>
      <c r="K1594" s="48">
        <v>0</v>
      </c>
    </row>
    <row r="1595" spans="1:11" x14ac:dyDescent="0.2">
      <c r="A1595" s="49">
        <v>911.63</v>
      </c>
      <c r="B1595" s="16">
        <v>3332.4</v>
      </c>
      <c r="C1595" s="16">
        <v>3332.4</v>
      </c>
      <c r="D1595" s="16">
        <v>3334.6</v>
      </c>
      <c r="E1595" s="16">
        <v>3334.6</v>
      </c>
      <c r="F1595" s="16">
        <v>3332.4</v>
      </c>
      <c r="G1595" s="47"/>
      <c r="H1595" s="46">
        <f t="shared" si="24"/>
        <v>911.63</v>
      </c>
      <c r="I1595" s="26">
        <f>$C$10*calc!T1582*front!K1595</f>
        <v>0</v>
      </c>
      <c r="K1595" s="48">
        <v>0</v>
      </c>
    </row>
    <row r="1596" spans="1:11" x14ac:dyDescent="0.2">
      <c r="A1596" s="49">
        <v>912.06</v>
      </c>
      <c r="B1596" s="16">
        <v>3314</v>
      </c>
      <c r="C1596" s="16">
        <v>3314</v>
      </c>
      <c r="D1596" s="16">
        <v>3324</v>
      </c>
      <c r="E1596" s="16">
        <v>3324</v>
      </c>
      <c r="F1596" s="16">
        <v>3314</v>
      </c>
      <c r="G1596" s="47"/>
      <c r="H1596" s="46">
        <f t="shared" si="24"/>
        <v>912.06</v>
      </c>
      <c r="I1596" s="26">
        <f>$C$10*calc!T1583*front!K1596</f>
        <v>0</v>
      </c>
      <c r="K1596" s="48">
        <v>0</v>
      </c>
    </row>
    <row r="1597" spans="1:11" x14ac:dyDescent="0.2">
      <c r="A1597" s="49">
        <v>912.49</v>
      </c>
      <c r="B1597" s="16">
        <v>3347.4</v>
      </c>
      <c r="C1597" s="16">
        <v>3347.4</v>
      </c>
      <c r="D1597" s="16">
        <v>3358.2</v>
      </c>
      <c r="E1597" s="16">
        <v>3358.2</v>
      </c>
      <c r="F1597" s="16">
        <v>3347.4</v>
      </c>
      <c r="G1597" s="47"/>
      <c r="H1597" s="46">
        <f t="shared" si="24"/>
        <v>912.49</v>
      </c>
      <c r="I1597" s="26">
        <f>$C$10*calc!T1584*front!K1597</f>
        <v>0</v>
      </c>
      <c r="K1597" s="48">
        <v>0</v>
      </c>
    </row>
    <row r="1598" spans="1:11" x14ac:dyDescent="0.2">
      <c r="A1598" s="49">
        <v>912.92</v>
      </c>
      <c r="B1598" s="16">
        <v>3352.4</v>
      </c>
      <c r="C1598" s="16">
        <v>3352.4</v>
      </c>
      <c r="D1598" s="16">
        <v>3356.8</v>
      </c>
      <c r="E1598" s="16">
        <v>3356.8</v>
      </c>
      <c r="F1598" s="16">
        <v>3352.4</v>
      </c>
      <c r="G1598" s="47"/>
      <c r="H1598" s="46">
        <f t="shared" si="24"/>
        <v>912.92</v>
      </c>
      <c r="I1598" s="26">
        <f>$C$10*calc!T1585*front!K1598</f>
        <v>0</v>
      </c>
      <c r="K1598" s="48">
        <v>0</v>
      </c>
    </row>
    <row r="1599" spans="1:11" x14ac:dyDescent="0.2">
      <c r="A1599" s="49">
        <v>913.35</v>
      </c>
      <c r="B1599" s="16">
        <v>3338.4</v>
      </c>
      <c r="C1599" s="16">
        <v>3338.4</v>
      </c>
      <c r="D1599" s="16">
        <v>3329.4</v>
      </c>
      <c r="E1599" s="16">
        <v>3329.4</v>
      </c>
      <c r="F1599" s="16">
        <v>3338.4</v>
      </c>
      <c r="G1599" s="47"/>
      <c r="H1599" s="46">
        <f t="shared" si="24"/>
        <v>913.35</v>
      </c>
      <c r="I1599" s="26">
        <f>$C$10*calc!T1586*front!K1599</f>
        <v>0</v>
      </c>
      <c r="K1599" s="48">
        <v>0</v>
      </c>
    </row>
    <row r="1600" spans="1:11" x14ac:dyDescent="0.2">
      <c r="A1600" s="49">
        <v>913.78</v>
      </c>
      <c r="B1600" s="16">
        <v>3326.8</v>
      </c>
      <c r="C1600" s="16">
        <v>3326.8</v>
      </c>
      <c r="D1600" s="16">
        <v>3329.4</v>
      </c>
      <c r="E1600" s="16">
        <v>3329.4</v>
      </c>
      <c r="F1600" s="16">
        <v>3326.8</v>
      </c>
      <c r="G1600" s="47"/>
      <c r="H1600" s="46">
        <f t="shared" si="24"/>
        <v>913.78</v>
      </c>
      <c r="I1600" s="26">
        <f>$C$10*calc!T1587*front!K1600</f>
        <v>0</v>
      </c>
      <c r="K1600" s="48">
        <v>0</v>
      </c>
    </row>
    <row r="1601" spans="1:11" x14ac:dyDescent="0.2">
      <c r="A1601" s="49">
        <v>914.21</v>
      </c>
      <c r="B1601" s="16">
        <v>3340</v>
      </c>
      <c r="C1601" s="16">
        <v>3340</v>
      </c>
      <c r="D1601" s="16">
        <v>3344</v>
      </c>
      <c r="E1601" s="16">
        <v>3344</v>
      </c>
      <c r="F1601" s="16">
        <v>3340</v>
      </c>
      <c r="G1601" s="47"/>
      <c r="H1601" s="46">
        <f t="shared" si="24"/>
        <v>914.21</v>
      </c>
      <c r="I1601" s="26">
        <f>$C$10*calc!T1588*front!K1601</f>
        <v>0</v>
      </c>
      <c r="K1601" s="48">
        <v>0</v>
      </c>
    </row>
    <row r="1602" spans="1:11" x14ac:dyDescent="0.2">
      <c r="A1602" s="49">
        <v>914.63</v>
      </c>
      <c r="B1602" s="16">
        <v>3339.8</v>
      </c>
      <c r="C1602" s="16">
        <v>3339.8</v>
      </c>
      <c r="D1602" s="16">
        <v>3344.4</v>
      </c>
      <c r="E1602" s="16">
        <v>3344.4</v>
      </c>
      <c r="F1602" s="16">
        <v>3339.8</v>
      </c>
      <c r="G1602" s="47"/>
      <c r="H1602" s="46">
        <f t="shared" si="24"/>
        <v>914.63</v>
      </c>
      <c r="I1602" s="26">
        <f>$C$10*calc!T1589*front!K1602</f>
        <v>0</v>
      </c>
      <c r="K1602" s="48">
        <v>0</v>
      </c>
    </row>
    <row r="1603" spans="1:11" x14ac:dyDescent="0.2">
      <c r="A1603" s="49">
        <v>915.06</v>
      </c>
      <c r="B1603" s="16">
        <v>3339</v>
      </c>
      <c r="C1603" s="16">
        <v>3339</v>
      </c>
      <c r="D1603" s="16">
        <v>3345.4</v>
      </c>
      <c r="E1603" s="16">
        <v>3345.4</v>
      </c>
      <c r="F1603" s="16">
        <v>3339</v>
      </c>
      <c r="G1603" s="47"/>
      <c r="H1603" s="46">
        <f t="shared" si="24"/>
        <v>915.06</v>
      </c>
      <c r="I1603" s="26">
        <f>$C$10*calc!T1590*front!K1603</f>
        <v>0</v>
      </c>
      <c r="K1603" s="48">
        <v>0</v>
      </c>
    </row>
    <row r="1604" spans="1:11" x14ac:dyDescent="0.2">
      <c r="A1604" s="49">
        <v>915.49</v>
      </c>
      <c r="B1604" s="16">
        <v>3356.2</v>
      </c>
      <c r="C1604" s="16">
        <v>3356.2</v>
      </c>
      <c r="D1604" s="16">
        <v>3358.6</v>
      </c>
      <c r="E1604" s="16">
        <v>3358.6</v>
      </c>
      <c r="F1604" s="16">
        <v>3356.2</v>
      </c>
      <c r="G1604" s="47"/>
      <c r="H1604" s="46">
        <f t="shared" si="24"/>
        <v>915.49</v>
      </c>
      <c r="I1604" s="26">
        <f>$C$10*calc!T1591*front!K1604</f>
        <v>0</v>
      </c>
      <c r="K1604" s="48">
        <v>0</v>
      </c>
    </row>
    <row r="1605" spans="1:11" x14ac:dyDescent="0.2">
      <c r="A1605" s="49">
        <v>915.92</v>
      </c>
      <c r="B1605" s="16">
        <v>3350.4</v>
      </c>
      <c r="C1605" s="16">
        <v>3350.4</v>
      </c>
      <c r="D1605" s="16">
        <v>3358.8</v>
      </c>
      <c r="E1605" s="16">
        <v>3358.8</v>
      </c>
      <c r="F1605" s="16">
        <v>3350.4</v>
      </c>
      <c r="G1605" s="47"/>
      <c r="H1605" s="46">
        <f t="shared" si="24"/>
        <v>915.92</v>
      </c>
      <c r="I1605" s="26">
        <f>$C$10*calc!T1592*front!K1605</f>
        <v>0</v>
      </c>
      <c r="K1605" s="48">
        <v>0</v>
      </c>
    </row>
    <row r="1606" spans="1:11" x14ac:dyDescent="0.2">
      <c r="A1606" s="49">
        <v>916.35</v>
      </c>
      <c r="B1606" s="16">
        <v>3330.2</v>
      </c>
      <c r="C1606" s="16">
        <v>3330.2</v>
      </c>
      <c r="D1606" s="16">
        <v>3333.2</v>
      </c>
      <c r="E1606" s="16">
        <v>3333.2</v>
      </c>
      <c r="F1606" s="16">
        <v>3330.2</v>
      </c>
      <c r="G1606" s="47"/>
      <c r="H1606" s="46">
        <f t="shared" si="24"/>
        <v>916.35</v>
      </c>
      <c r="I1606" s="26">
        <f>$C$10*calc!T1593*front!K1606</f>
        <v>0</v>
      </c>
      <c r="K1606" s="48">
        <v>0</v>
      </c>
    </row>
    <row r="1607" spans="1:11" x14ac:dyDescent="0.2">
      <c r="A1607" s="49">
        <v>916.78</v>
      </c>
      <c r="B1607" s="16">
        <v>3318.6</v>
      </c>
      <c r="C1607" s="16">
        <v>3318.6</v>
      </c>
      <c r="D1607" s="16">
        <v>3316.8</v>
      </c>
      <c r="E1607" s="16">
        <v>3316.8</v>
      </c>
      <c r="F1607" s="16">
        <v>3318.6</v>
      </c>
      <c r="G1607" s="47"/>
      <c r="H1607" s="46">
        <f t="shared" si="24"/>
        <v>916.78</v>
      </c>
      <c r="I1607" s="26">
        <f>$C$10*calc!T1594*front!K1607</f>
        <v>0</v>
      </c>
      <c r="K1607" s="48">
        <v>0</v>
      </c>
    </row>
    <row r="1608" spans="1:11" x14ac:dyDescent="0.2">
      <c r="A1608" s="49">
        <v>917.21</v>
      </c>
      <c r="B1608" s="16">
        <v>3320</v>
      </c>
      <c r="C1608" s="16">
        <v>3320</v>
      </c>
      <c r="D1608" s="16">
        <v>3325.8</v>
      </c>
      <c r="E1608" s="16">
        <v>3325.8</v>
      </c>
      <c r="F1608" s="16">
        <v>3320</v>
      </c>
      <c r="G1608" s="47"/>
      <c r="H1608" s="46">
        <f t="shared" si="24"/>
        <v>917.21</v>
      </c>
      <c r="I1608" s="26">
        <f>$C$10*calc!T1595*front!K1608</f>
        <v>0</v>
      </c>
      <c r="K1608" s="48">
        <v>0</v>
      </c>
    </row>
    <row r="1609" spans="1:11" x14ac:dyDescent="0.2">
      <c r="A1609" s="49">
        <v>917.64</v>
      </c>
      <c r="B1609" s="16">
        <v>3329</v>
      </c>
      <c r="C1609" s="16">
        <v>3329</v>
      </c>
      <c r="D1609" s="16">
        <v>3330.2</v>
      </c>
      <c r="E1609" s="16">
        <v>3330.2</v>
      </c>
      <c r="F1609" s="16">
        <v>3329</v>
      </c>
      <c r="G1609" s="47"/>
      <c r="H1609" s="46">
        <f t="shared" si="24"/>
        <v>917.64</v>
      </c>
      <c r="I1609" s="26">
        <f>$C$10*calc!T1596*front!K1609</f>
        <v>0</v>
      </c>
      <c r="K1609" s="48">
        <v>0</v>
      </c>
    </row>
    <row r="1610" spans="1:11" x14ac:dyDescent="0.2">
      <c r="A1610" s="49">
        <v>918.07</v>
      </c>
      <c r="B1610" s="16">
        <v>3328.8</v>
      </c>
      <c r="C1610" s="16">
        <v>3328.8</v>
      </c>
      <c r="D1610" s="16">
        <v>3320.8</v>
      </c>
      <c r="E1610" s="16">
        <v>3320.8</v>
      </c>
      <c r="F1610" s="16">
        <v>3328.8</v>
      </c>
      <c r="G1610" s="47"/>
      <c r="H1610" s="46">
        <f t="shared" si="24"/>
        <v>918.07</v>
      </c>
      <c r="I1610" s="26">
        <f>$C$10*calc!T1597*front!K1610</f>
        <v>0</v>
      </c>
      <c r="K1610" s="48">
        <v>0</v>
      </c>
    </row>
    <row r="1611" spans="1:11" x14ac:dyDescent="0.2">
      <c r="A1611" s="49">
        <v>918.5</v>
      </c>
      <c r="B1611" s="16">
        <v>3361.6</v>
      </c>
      <c r="C1611" s="16">
        <v>3361.6</v>
      </c>
      <c r="D1611" s="16">
        <v>3363</v>
      </c>
      <c r="E1611" s="16">
        <v>3363</v>
      </c>
      <c r="F1611" s="16">
        <v>3361.6</v>
      </c>
      <c r="G1611" s="47"/>
      <c r="H1611" s="46">
        <f t="shared" si="24"/>
        <v>918.5</v>
      </c>
      <c r="I1611" s="26">
        <f>$C$10*calc!T1598*front!K1611</f>
        <v>0</v>
      </c>
      <c r="K1611" s="48">
        <v>0</v>
      </c>
    </row>
    <row r="1612" spans="1:11" x14ac:dyDescent="0.2">
      <c r="A1612" s="49">
        <v>918.92</v>
      </c>
      <c r="B1612" s="16">
        <v>3329.6</v>
      </c>
      <c r="C1612" s="16">
        <v>3329.6</v>
      </c>
      <c r="D1612" s="16">
        <v>3335.2</v>
      </c>
      <c r="E1612" s="16">
        <v>3335.2</v>
      </c>
      <c r="F1612" s="16">
        <v>3329.6</v>
      </c>
      <c r="G1612" s="47"/>
      <c r="H1612" s="46">
        <f t="shared" si="24"/>
        <v>918.92</v>
      </c>
      <c r="I1612" s="26">
        <f>$C$10*calc!T1599*front!K1612</f>
        <v>0</v>
      </c>
      <c r="K1612" s="48">
        <v>0</v>
      </c>
    </row>
    <row r="1613" spans="1:11" x14ac:dyDescent="0.2">
      <c r="A1613" s="49">
        <v>919.35</v>
      </c>
      <c r="B1613" s="16">
        <v>3368</v>
      </c>
      <c r="C1613" s="16">
        <v>3368</v>
      </c>
      <c r="D1613" s="16">
        <v>3375.4</v>
      </c>
      <c r="E1613" s="16">
        <v>3375.4</v>
      </c>
      <c r="F1613" s="16">
        <v>3368</v>
      </c>
      <c r="G1613" s="47"/>
      <c r="H1613" s="46">
        <f t="shared" si="24"/>
        <v>919.35</v>
      </c>
      <c r="I1613" s="26">
        <f>$C$10*calc!T1600*front!K1613</f>
        <v>0</v>
      </c>
      <c r="K1613" s="48">
        <v>0</v>
      </c>
    </row>
    <row r="1614" spans="1:11" x14ac:dyDescent="0.2">
      <c r="A1614" s="49">
        <v>919.78</v>
      </c>
      <c r="B1614" s="16">
        <v>3331.6</v>
      </c>
      <c r="C1614" s="16">
        <v>3331.6</v>
      </c>
      <c r="D1614" s="16">
        <v>3331.8</v>
      </c>
      <c r="E1614" s="16">
        <v>3331.8</v>
      </c>
      <c r="F1614" s="16">
        <v>3331.6</v>
      </c>
      <c r="G1614" s="47"/>
      <c r="H1614" s="46">
        <f t="shared" si="24"/>
        <v>919.78</v>
      </c>
      <c r="I1614" s="26">
        <f>$C$10*calc!T1601*front!K1614</f>
        <v>0</v>
      </c>
      <c r="K1614" s="48">
        <v>0</v>
      </c>
    </row>
    <row r="1615" spans="1:11" x14ac:dyDescent="0.2">
      <c r="A1615" s="49">
        <v>920.21</v>
      </c>
      <c r="B1615" s="16">
        <v>3358.8</v>
      </c>
      <c r="C1615" s="16">
        <v>3358.8</v>
      </c>
      <c r="D1615" s="16">
        <v>3365.6</v>
      </c>
      <c r="E1615" s="16">
        <v>3365.6</v>
      </c>
      <c r="F1615" s="16">
        <v>3358.8</v>
      </c>
      <c r="G1615" s="47"/>
      <c r="H1615" s="46">
        <f t="shared" si="24"/>
        <v>920.21</v>
      </c>
      <c r="I1615" s="26">
        <f>$C$10*calc!T1602*front!K1615</f>
        <v>0</v>
      </c>
      <c r="K1615" s="48">
        <v>0</v>
      </c>
    </row>
    <row r="1616" spans="1:11" x14ac:dyDescent="0.2">
      <c r="A1616" s="49">
        <v>920.64</v>
      </c>
      <c r="B1616" s="16">
        <v>3320</v>
      </c>
      <c r="C1616" s="16">
        <v>3320</v>
      </c>
      <c r="D1616" s="16">
        <v>3324.2</v>
      </c>
      <c r="E1616" s="16">
        <v>3324.2</v>
      </c>
      <c r="F1616" s="16">
        <v>3320</v>
      </c>
      <c r="G1616" s="47"/>
      <c r="H1616" s="46">
        <f t="shared" si="24"/>
        <v>920.64</v>
      </c>
      <c r="I1616" s="26">
        <f>$C$10*calc!T1603*front!K1616</f>
        <v>0</v>
      </c>
      <c r="K1616" s="48">
        <v>0</v>
      </c>
    </row>
    <row r="1617" spans="1:11" x14ac:dyDescent="0.2">
      <c r="A1617" s="49">
        <v>921.07</v>
      </c>
      <c r="B1617" s="16">
        <v>3343.2</v>
      </c>
      <c r="C1617" s="16">
        <v>3343.2</v>
      </c>
      <c r="D1617" s="16">
        <v>3340.6</v>
      </c>
      <c r="E1617" s="16">
        <v>3340.6</v>
      </c>
      <c r="F1617" s="16">
        <v>3343.2</v>
      </c>
      <c r="G1617" s="47"/>
      <c r="H1617" s="46">
        <f t="shared" si="24"/>
        <v>921.07</v>
      </c>
      <c r="I1617" s="26">
        <f>$C$10*calc!T1604*front!K1617</f>
        <v>0</v>
      </c>
      <c r="K1617" s="48">
        <v>0</v>
      </c>
    </row>
    <row r="1618" spans="1:11" x14ac:dyDescent="0.2">
      <c r="A1618" s="49">
        <v>921.5</v>
      </c>
      <c r="B1618" s="16">
        <v>3345</v>
      </c>
      <c r="C1618" s="16">
        <v>3345</v>
      </c>
      <c r="D1618" s="16">
        <v>3335</v>
      </c>
      <c r="E1618" s="16">
        <v>3335</v>
      </c>
      <c r="F1618" s="16">
        <v>3345</v>
      </c>
      <c r="G1618" s="47"/>
      <c r="H1618" s="46">
        <f t="shared" si="24"/>
        <v>921.5</v>
      </c>
      <c r="I1618" s="26">
        <f>$C$10*calc!T1605*front!K1618</f>
        <v>0</v>
      </c>
      <c r="K1618" s="48">
        <v>0</v>
      </c>
    </row>
    <row r="1619" spans="1:11" x14ac:dyDescent="0.2">
      <c r="A1619" s="49">
        <v>921.93</v>
      </c>
      <c r="B1619" s="16">
        <v>3351.6</v>
      </c>
      <c r="C1619" s="16">
        <v>3351.6</v>
      </c>
      <c r="D1619" s="16">
        <v>3358.8</v>
      </c>
      <c r="E1619" s="16">
        <v>3358.8</v>
      </c>
      <c r="F1619" s="16">
        <v>3351.6</v>
      </c>
      <c r="G1619" s="47"/>
      <c r="H1619" s="46">
        <f t="shared" si="24"/>
        <v>921.93</v>
      </c>
      <c r="I1619" s="26">
        <f>$C$10*calc!T1606*front!K1619</f>
        <v>0</v>
      </c>
      <c r="K1619" s="48">
        <v>0</v>
      </c>
    </row>
    <row r="1620" spans="1:11" x14ac:dyDescent="0.2">
      <c r="A1620" s="49">
        <v>922.35</v>
      </c>
      <c r="B1620" s="16">
        <v>3359.8</v>
      </c>
      <c r="C1620" s="16">
        <v>3359.8</v>
      </c>
      <c r="D1620" s="16">
        <v>3364.4</v>
      </c>
      <c r="E1620" s="16">
        <v>3364.4</v>
      </c>
      <c r="F1620" s="16">
        <v>3359.8</v>
      </c>
      <c r="G1620" s="47"/>
      <c r="H1620" s="46">
        <f t="shared" si="24"/>
        <v>922.35</v>
      </c>
      <c r="I1620" s="26">
        <f>$C$10*calc!T1607*front!K1620</f>
        <v>0</v>
      </c>
      <c r="K1620" s="48">
        <v>0</v>
      </c>
    </row>
    <row r="1621" spans="1:11" x14ac:dyDescent="0.2">
      <c r="A1621" s="49">
        <v>922.78</v>
      </c>
      <c r="B1621" s="16">
        <v>3339</v>
      </c>
      <c r="C1621" s="16">
        <v>3339</v>
      </c>
      <c r="D1621" s="16">
        <v>3332.8</v>
      </c>
      <c r="E1621" s="16">
        <v>3332.8</v>
      </c>
      <c r="F1621" s="16">
        <v>3339</v>
      </c>
      <c r="G1621" s="47"/>
      <c r="H1621" s="46">
        <f t="shared" si="24"/>
        <v>922.78</v>
      </c>
      <c r="I1621" s="26">
        <f>$C$10*calc!T1608*front!K1621</f>
        <v>0</v>
      </c>
      <c r="K1621" s="48">
        <v>0</v>
      </c>
    </row>
    <row r="1622" spans="1:11" x14ac:dyDescent="0.2">
      <c r="A1622" s="49">
        <v>923.21</v>
      </c>
      <c r="B1622" s="16">
        <v>3379.4</v>
      </c>
      <c r="C1622" s="16">
        <v>3379.4</v>
      </c>
      <c r="D1622" s="16">
        <v>3377.2</v>
      </c>
      <c r="E1622" s="16">
        <v>3377.2</v>
      </c>
      <c r="F1622" s="16">
        <v>3379.4</v>
      </c>
      <c r="G1622" s="47"/>
      <c r="H1622" s="46">
        <f t="shared" si="24"/>
        <v>923.21</v>
      </c>
      <c r="I1622" s="26">
        <f>$C$10*calc!T1609*front!K1622</f>
        <v>0</v>
      </c>
      <c r="K1622" s="48">
        <v>0</v>
      </c>
    </row>
    <row r="1623" spans="1:11" x14ac:dyDescent="0.2">
      <c r="A1623" s="49">
        <v>923.64</v>
      </c>
      <c r="B1623" s="16">
        <v>3343.6</v>
      </c>
      <c r="C1623" s="16">
        <v>3343.6</v>
      </c>
      <c r="D1623" s="16">
        <v>3347</v>
      </c>
      <c r="E1623" s="16">
        <v>3347</v>
      </c>
      <c r="F1623" s="16">
        <v>3343.6</v>
      </c>
      <c r="G1623" s="47"/>
      <c r="H1623" s="46">
        <f t="shared" si="24"/>
        <v>923.64</v>
      </c>
      <c r="I1623" s="26">
        <f>$C$10*calc!T1610*front!K1623</f>
        <v>0</v>
      </c>
      <c r="K1623" s="48">
        <v>0</v>
      </c>
    </row>
    <row r="1624" spans="1:11" x14ac:dyDescent="0.2">
      <c r="A1624" s="49">
        <v>924.07</v>
      </c>
      <c r="B1624" s="16">
        <v>3327.8</v>
      </c>
      <c r="C1624" s="16">
        <v>3327.8</v>
      </c>
      <c r="D1624" s="16">
        <v>3342.4</v>
      </c>
      <c r="E1624" s="16">
        <v>3342.4</v>
      </c>
      <c r="F1624" s="16">
        <v>3327.8</v>
      </c>
      <c r="G1624" s="47"/>
      <c r="H1624" s="46">
        <f t="shared" ref="H1624:H1655" si="25">A1624</f>
        <v>924.07</v>
      </c>
      <c r="I1624" s="26">
        <f>$C$10*calc!T1611*front!K1624</f>
        <v>0</v>
      </c>
      <c r="K1624" s="48">
        <v>0</v>
      </c>
    </row>
    <row r="1625" spans="1:11" x14ac:dyDescent="0.2">
      <c r="A1625" s="49">
        <v>924.5</v>
      </c>
      <c r="B1625" s="16">
        <v>3319</v>
      </c>
      <c r="C1625" s="16">
        <v>3319</v>
      </c>
      <c r="D1625" s="16">
        <v>3324.8</v>
      </c>
      <c r="E1625" s="16">
        <v>3324.8</v>
      </c>
      <c r="F1625" s="16">
        <v>3319</v>
      </c>
      <c r="G1625" s="47"/>
      <c r="H1625" s="46">
        <f t="shared" si="25"/>
        <v>924.5</v>
      </c>
      <c r="I1625" s="26">
        <f>$C$10*calc!T1612*front!K1625</f>
        <v>0</v>
      </c>
      <c r="K1625" s="48">
        <v>0</v>
      </c>
    </row>
    <row r="1626" spans="1:11" x14ac:dyDescent="0.2">
      <c r="A1626" s="49">
        <v>924.92</v>
      </c>
      <c r="B1626" s="16">
        <v>3318</v>
      </c>
      <c r="C1626" s="16">
        <v>3318</v>
      </c>
      <c r="D1626" s="16">
        <v>3317.6</v>
      </c>
      <c r="E1626" s="16">
        <v>3317.6</v>
      </c>
      <c r="F1626" s="16">
        <v>3318</v>
      </c>
      <c r="G1626" s="47"/>
      <c r="H1626" s="46">
        <f t="shared" si="25"/>
        <v>924.92</v>
      </c>
      <c r="I1626" s="26">
        <f>$C$10*calc!T1613*front!K1626</f>
        <v>0</v>
      </c>
      <c r="K1626" s="48">
        <v>0</v>
      </c>
    </row>
    <row r="1627" spans="1:11" x14ac:dyDescent="0.2">
      <c r="A1627" s="49">
        <v>925.35</v>
      </c>
      <c r="B1627" s="16">
        <v>3342.4</v>
      </c>
      <c r="C1627" s="16">
        <v>3342.4</v>
      </c>
      <c r="D1627" s="16">
        <v>3350.4</v>
      </c>
      <c r="E1627" s="16">
        <v>3350.4</v>
      </c>
      <c r="F1627" s="16">
        <v>3342.4</v>
      </c>
      <c r="G1627" s="47"/>
      <c r="H1627" s="46">
        <f t="shared" si="25"/>
        <v>925.35</v>
      </c>
      <c r="I1627" s="26">
        <f>$C$10*calc!T1614*front!K1627</f>
        <v>0</v>
      </c>
      <c r="K1627" s="48">
        <v>0</v>
      </c>
    </row>
    <row r="1628" spans="1:11" x14ac:dyDescent="0.2">
      <c r="A1628" s="49">
        <v>925.78</v>
      </c>
      <c r="B1628" s="16">
        <v>3387</v>
      </c>
      <c r="C1628" s="16">
        <v>3387</v>
      </c>
      <c r="D1628" s="16">
        <v>3380.8</v>
      </c>
      <c r="E1628" s="16">
        <v>3380.8</v>
      </c>
      <c r="F1628" s="16">
        <v>3387</v>
      </c>
      <c r="G1628" s="47"/>
      <c r="H1628" s="46">
        <f t="shared" si="25"/>
        <v>925.78</v>
      </c>
      <c r="I1628" s="26">
        <f>$C$10*calc!T1615*front!K1628</f>
        <v>0</v>
      </c>
      <c r="K1628" s="48">
        <v>0</v>
      </c>
    </row>
    <row r="1629" spans="1:11" x14ac:dyDescent="0.2">
      <c r="A1629" s="49">
        <v>926.21</v>
      </c>
      <c r="B1629" s="16">
        <v>3352.4</v>
      </c>
      <c r="C1629" s="16">
        <v>3352.4</v>
      </c>
      <c r="D1629" s="16">
        <v>3368.8</v>
      </c>
      <c r="E1629" s="16">
        <v>3368.8</v>
      </c>
      <c r="F1629" s="16">
        <v>3352.4</v>
      </c>
      <c r="G1629" s="47"/>
      <c r="H1629" s="46">
        <f t="shared" si="25"/>
        <v>926.21</v>
      </c>
      <c r="I1629" s="26">
        <f>$C$10*calc!T1616*front!K1629</f>
        <v>0</v>
      </c>
      <c r="K1629" s="48">
        <v>0</v>
      </c>
    </row>
    <row r="1630" spans="1:11" x14ac:dyDescent="0.2">
      <c r="A1630" s="49">
        <v>926.64</v>
      </c>
      <c r="B1630" s="16">
        <v>3304.8</v>
      </c>
      <c r="C1630" s="16">
        <v>3304.8</v>
      </c>
      <c r="D1630" s="16">
        <v>3314.2</v>
      </c>
      <c r="E1630" s="16">
        <v>3314.2</v>
      </c>
      <c r="F1630" s="16">
        <v>3304.8</v>
      </c>
      <c r="G1630" s="47"/>
      <c r="H1630" s="46">
        <f t="shared" si="25"/>
        <v>926.64</v>
      </c>
      <c r="I1630" s="26">
        <f>$C$10*calc!T1617*front!K1630</f>
        <v>0</v>
      </c>
      <c r="K1630" s="48">
        <v>0</v>
      </c>
    </row>
    <row r="1631" spans="1:11" x14ac:dyDescent="0.2">
      <c r="A1631" s="49">
        <v>927.07</v>
      </c>
      <c r="B1631" s="16">
        <v>3354.6</v>
      </c>
      <c r="C1631" s="16">
        <v>3354.6</v>
      </c>
      <c r="D1631" s="16">
        <v>3361.6</v>
      </c>
      <c r="E1631" s="16">
        <v>3361.6</v>
      </c>
      <c r="F1631" s="16">
        <v>3354.6</v>
      </c>
      <c r="G1631" s="47"/>
      <c r="H1631" s="46">
        <f t="shared" si="25"/>
        <v>927.07</v>
      </c>
      <c r="I1631" s="26">
        <f>$C$10*calc!T1618*front!K1631</f>
        <v>0</v>
      </c>
      <c r="K1631" s="48">
        <v>0</v>
      </c>
    </row>
    <row r="1632" spans="1:11" x14ac:dyDescent="0.2">
      <c r="A1632" s="49">
        <v>927.49</v>
      </c>
      <c r="B1632" s="16">
        <v>3314</v>
      </c>
      <c r="C1632" s="16">
        <v>3314</v>
      </c>
      <c r="D1632" s="16">
        <v>3316.6</v>
      </c>
      <c r="E1632" s="16">
        <v>3316.6</v>
      </c>
      <c r="F1632" s="16">
        <v>3314</v>
      </c>
      <c r="G1632" s="47"/>
      <c r="H1632" s="46">
        <f t="shared" si="25"/>
        <v>927.49</v>
      </c>
      <c r="I1632" s="26">
        <f>$C$10*calc!T1619*front!K1632</f>
        <v>0</v>
      </c>
      <c r="K1632" s="48">
        <v>0</v>
      </c>
    </row>
    <row r="1633" spans="1:11" x14ac:dyDescent="0.2">
      <c r="A1633" s="49">
        <v>927.92</v>
      </c>
      <c r="B1633" s="16">
        <v>3351.6</v>
      </c>
      <c r="C1633" s="16">
        <v>3351.6</v>
      </c>
      <c r="D1633" s="16">
        <v>3355.4</v>
      </c>
      <c r="E1633" s="16">
        <v>3355.4</v>
      </c>
      <c r="F1633" s="16">
        <v>3351.6</v>
      </c>
      <c r="G1633" s="47"/>
      <c r="H1633" s="46">
        <f t="shared" si="25"/>
        <v>927.92</v>
      </c>
      <c r="I1633" s="26">
        <f>$C$10*calc!T1620*front!K1633</f>
        <v>0</v>
      </c>
      <c r="K1633" s="48">
        <v>0</v>
      </c>
    </row>
    <row r="1634" spans="1:11" x14ac:dyDescent="0.2">
      <c r="A1634" s="49">
        <v>928.35</v>
      </c>
      <c r="B1634" s="16">
        <v>3395.6</v>
      </c>
      <c r="C1634" s="16">
        <v>3395.6</v>
      </c>
      <c r="D1634" s="16">
        <v>3392</v>
      </c>
      <c r="E1634" s="16">
        <v>3392</v>
      </c>
      <c r="F1634" s="16">
        <v>3395.6</v>
      </c>
      <c r="G1634" s="47"/>
      <c r="H1634" s="46">
        <f t="shared" si="25"/>
        <v>928.35</v>
      </c>
      <c r="I1634" s="26">
        <f>$C$10*calc!T1621*front!K1634</f>
        <v>0</v>
      </c>
      <c r="K1634" s="48">
        <v>0</v>
      </c>
    </row>
    <row r="1635" spans="1:11" x14ac:dyDescent="0.2">
      <c r="A1635" s="49">
        <v>928.78</v>
      </c>
      <c r="B1635" s="16">
        <v>3339.4</v>
      </c>
      <c r="C1635" s="16">
        <v>3339.4</v>
      </c>
      <c r="D1635" s="16">
        <v>3339.4</v>
      </c>
      <c r="E1635" s="16">
        <v>3339.4</v>
      </c>
      <c r="F1635" s="16">
        <v>3339.4</v>
      </c>
      <c r="G1635" s="47"/>
      <c r="H1635" s="46">
        <f t="shared" si="25"/>
        <v>928.78</v>
      </c>
      <c r="I1635" s="26">
        <f>$C$10*calc!T1622*front!K1635</f>
        <v>0</v>
      </c>
      <c r="K1635" s="48">
        <v>0</v>
      </c>
    </row>
    <row r="1636" spans="1:11" x14ac:dyDescent="0.2">
      <c r="A1636" s="49">
        <v>929.21</v>
      </c>
      <c r="B1636" s="16">
        <v>3349.4</v>
      </c>
      <c r="C1636" s="16">
        <v>3349.4</v>
      </c>
      <c r="D1636" s="16">
        <v>3354.2</v>
      </c>
      <c r="E1636" s="16">
        <v>3354.2</v>
      </c>
      <c r="F1636" s="16">
        <v>3349.4</v>
      </c>
      <c r="G1636" s="47"/>
      <c r="H1636" s="46">
        <f t="shared" si="25"/>
        <v>929.21</v>
      </c>
      <c r="I1636" s="26">
        <f>$C$10*calc!T1623*front!K1636</f>
        <v>0</v>
      </c>
      <c r="K1636" s="48">
        <v>0</v>
      </c>
    </row>
    <row r="1637" spans="1:11" x14ac:dyDescent="0.2">
      <c r="A1637" s="49">
        <v>929.64</v>
      </c>
      <c r="B1637" s="16">
        <v>3312.2</v>
      </c>
      <c r="C1637" s="16">
        <v>3312.2</v>
      </c>
      <c r="D1637" s="16">
        <v>3313.8</v>
      </c>
      <c r="E1637" s="16">
        <v>3313.8</v>
      </c>
      <c r="F1637" s="16">
        <v>3312.2</v>
      </c>
      <c r="G1637" s="47"/>
      <c r="H1637" s="46">
        <f t="shared" si="25"/>
        <v>929.64</v>
      </c>
      <c r="I1637" s="26">
        <f>$C$10*calc!T1624*front!K1637</f>
        <v>0</v>
      </c>
      <c r="K1637" s="48">
        <v>0</v>
      </c>
    </row>
    <row r="1638" spans="1:11" x14ac:dyDescent="0.2">
      <c r="A1638" s="49">
        <v>930.06</v>
      </c>
      <c r="B1638" s="16">
        <v>3402.8</v>
      </c>
      <c r="C1638" s="16">
        <v>3402.8</v>
      </c>
      <c r="D1638" s="16">
        <v>3397.6</v>
      </c>
      <c r="E1638" s="16">
        <v>3397.6</v>
      </c>
      <c r="F1638" s="16">
        <v>3402.8</v>
      </c>
      <c r="G1638" s="47"/>
      <c r="H1638" s="46">
        <f t="shared" si="25"/>
        <v>930.06</v>
      </c>
      <c r="I1638" s="26">
        <f>$C$10*calc!T1625*front!K1638</f>
        <v>0</v>
      </c>
      <c r="K1638" s="48">
        <v>0</v>
      </c>
    </row>
    <row r="1639" spans="1:11" x14ac:dyDescent="0.2">
      <c r="A1639" s="49">
        <v>930.49</v>
      </c>
      <c r="B1639" s="16">
        <v>3344.6</v>
      </c>
      <c r="C1639" s="16">
        <v>3344.6</v>
      </c>
      <c r="D1639" s="16">
        <v>3340.2</v>
      </c>
      <c r="E1639" s="16">
        <v>3340.2</v>
      </c>
      <c r="F1639" s="16">
        <v>3344.6</v>
      </c>
      <c r="G1639" s="47"/>
      <c r="H1639" s="46">
        <f t="shared" si="25"/>
        <v>930.49</v>
      </c>
      <c r="I1639" s="26">
        <f>$C$10*calc!T1626*front!K1639</f>
        <v>0</v>
      </c>
      <c r="K1639" s="48">
        <v>0</v>
      </c>
    </row>
    <row r="1640" spans="1:11" x14ac:dyDescent="0.2">
      <c r="A1640" s="49">
        <v>930.92</v>
      </c>
      <c r="B1640" s="16">
        <v>3315.8</v>
      </c>
      <c r="C1640" s="16">
        <v>3315.8</v>
      </c>
      <c r="D1640" s="16">
        <v>3320.8</v>
      </c>
      <c r="E1640" s="16">
        <v>3320.8</v>
      </c>
      <c r="F1640" s="16">
        <v>3315.8</v>
      </c>
      <c r="G1640" s="47"/>
      <c r="H1640" s="46">
        <f t="shared" si="25"/>
        <v>930.92</v>
      </c>
      <c r="I1640" s="26">
        <f>$C$10*calc!T1627*front!K1640</f>
        <v>0</v>
      </c>
      <c r="K1640" s="48">
        <v>0</v>
      </c>
    </row>
    <row r="1641" spans="1:11" x14ac:dyDescent="0.2">
      <c r="A1641" s="49">
        <v>931.35</v>
      </c>
      <c r="B1641" s="16">
        <v>3361.4</v>
      </c>
      <c r="C1641" s="16">
        <v>3361.4</v>
      </c>
      <c r="D1641" s="16">
        <v>3366.4</v>
      </c>
      <c r="E1641" s="16">
        <v>3366.4</v>
      </c>
      <c r="F1641" s="16">
        <v>3361.4</v>
      </c>
      <c r="G1641" s="47"/>
      <c r="H1641" s="46">
        <f t="shared" si="25"/>
        <v>931.35</v>
      </c>
      <c r="I1641" s="26">
        <f>$C$10*calc!T1628*front!K1641</f>
        <v>0</v>
      </c>
      <c r="K1641" s="48">
        <v>0</v>
      </c>
    </row>
    <row r="1642" spans="1:11" x14ac:dyDescent="0.2">
      <c r="A1642" s="49">
        <v>931.78</v>
      </c>
      <c r="B1642" s="16">
        <v>3339.4</v>
      </c>
      <c r="C1642" s="16">
        <v>3339.4</v>
      </c>
      <c r="D1642" s="16">
        <v>3325.2</v>
      </c>
      <c r="E1642" s="16">
        <v>3325.2</v>
      </c>
      <c r="F1642" s="16">
        <v>3339.4</v>
      </c>
      <c r="G1642" s="47"/>
      <c r="H1642" s="46">
        <f t="shared" si="25"/>
        <v>931.78</v>
      </c>
      <c r="I1642" s="26">
        <f>$C$10*calc!T1629*front!K1642</f>
        <v>0</v>
      </c>
      <c r="K1642" s="48">
        <v>0</v>
      </c>
    </row>
    <row r="1643" spans="1:11" x14ac:dyDescent="0.2">
      <c r="A1643" s="49">
        <v>932.2</v>
      </c>
      <c r="B1643" s="16">
        <v>3347.4</v>
      </c>
      <c r="C1643" s="16">
        <v>3347.4</v>
      </c>
      <c r="D1643" s="16">
        <v>3346</v>
      </c>
      <c r="E1643" s="16">
        <v>3346</v>
      </c>
      <c r="F1643" s="16">
        <v>3347.4</v>
      </c>
      <c r="G1643" s="47"/>
      <c r="H1643" s="46">
        <f t="shared" si="25"/>
        <v>932.2</v>
      </c>
      <c r="I1643" s="26">
        <f>$C$10*calc!T1630*front!K1643</f>
        <v>0</v>
      </c>
      <c r="K1643" s="48">
        <v>0</v>
      </c>
    </row>
    <row r="1644" spans="1:11" x14ac:dyDescent="0.2">
      <c r="A1644" s="49">
        <v>932.63</v>
      </c>
      <c r="B1644" s="16">
        <v>3360.4</v>
      </c>
      <c r="C1644" s="16">
        <v>3360.4</v>
      </c>
      <c r="D1644" s="16">
        <v>3362.6</v>
      </c>
      <c r="E1644" s="16">
        <v>3362.6</v>
      </c>
      <c r="F1644" s="16">
        <v>3360.4</v>
      </c>
      <c r="G1644" s="47"/>
      <c r="H1644" s="46">
        <f t="shared" si="25"/>
        <v>932.63</v>
      </c>
      <c r="I1644" s="26">
        <f>$C$10*calc!T1631*front!K1644</f>
        <v>0</v>
      </c>
      <c r="K1644" s="48">
        <v>0</v>
      </c>
    </row>
    <row r="1645" spans="1:11" x14ac:dyDescent="0.2">
      <c r="A1645" s="49">
        <v>933.06</v>
      </c>
      <c r="B1645" s="16">
        <v>3327.4</v>
      </c>
      <c r="C1645" s="16">
        <v>3327.4</v>
      </c>
      <c r="D1645" s="16">
        <v>3320.6</v>
      </c>
      <c r="E1645" s="16">
        <v>3320.6</v>
      </c>
      <c r="F1645" s="16">
        <v>3327.4</v>
      </c>
      <c r="G1645" s="47"/>
      <c r="H1645" s="46">
        <f t="shared" si="25"/>
        <v>933.06</v>
      </c>
      <c r="I1645" s="26">
        <f>$C$10*calc!T1632*front!K1645</f>
        <v>0</v>
      </c>
      <c r="K1645" s="48">
        <v>0</v>
      </c>
    </row>
    <row r="1646" spans="1:11" x14ac:dyDescent="0.2">
      <c r="A1646" s="49">
        <v>933.49</v>
      </c>
      <c r="B1646" s="16">
        <v>3360.6</v>
      </c>
      <c r="C1646" s="16">
        <v>3360.6</v>
      </c>
      <c r="D1646" s="16">
        <v>3358.4</v>
      </c>
      <c r="E1646" s="16">
        <v>3358.4</v>
      </c>
      <c r="F1646" s="16">
        <v>3360.6</v>
      </c>
      <c r="G1646" s="47"/>
      <c r="H1646" s="46">
        <f t="shared" si="25"/>
        <v>933.49</v>
      </c>
      <c r="I1646" s="26">
        <f>$C$10*calc!T1633*front!K1646</f>
        <v>0</v>
      </c>
      <c r="K1646" s="48">
        <v>0</v>
      </c>
    </row>
    <row r="1647" spans="1:11" x14ac:dyDescent="0.2">
      <c r="A1647" s="49">
        <v>933.92</v>
      </c>
      <c r="B1647" s="16">
        <v>3314</v>
      </c>
      <c r="C1647" s="16">
        <v>3314</v>
      </c>
      <c r="D1647" s="16">
        <v>3306.2</v>
      </c>
      <c r="E1647" s="16">
        <v>3306.2</v>
      </c>
      <c r="F1647" s="16">
        <v>3314</v>
      </c>
      <c r="G1647" s="47"/>
      <c r="H1647" s="46">
        <f t="shared" si="25"/>
        <v>933.92</v>
      </c>
      <c r="I1647" s="26">
        <f>$C$10*calc!T1634*front!K1647</f>
        <v>0</v>
      </c>
      <c r="K1647" s="48">
        <v>0</v>
      </c>
    </row>
    <row r="1648" spans="1:11" x14ac:dyDescent="0.2">
      <c r="A1648" s="49">
        <v>934.34</v>
      </c>
      <c r="B1648" s="16">
        <v>3382.2</v>
      </c>
      <c r="C1648" s="16">
        <v>3382.2</v>
      </c>
      <c r="D1648" s="16">
        <v>3395</v>
      </c>
      <c r="E1648" s="16">
        <v>3395</v>
      </c>
      <c r="F1648" s="16">
        <v>3382.2</v>
      </c>
      <c r="G1648" s="47"/>
      <c r="H1648" s="46">
        <f t="shared" si="25"/>
        <v>934.34</v>
      </c>
      <c r="I1648" s="26">
        <f>$C$10*calc!T1635*front!K1648</f>
        <v>0</v>
      </c>
      <c r="K1648" s="48">
        <v>0</v>
      </c>
    </row>
    <row r="1649" spans="1:11" x14ac:dyDescent="0.2">
      <c r="A1649" s="49">
        <v>934.77</v>
      </c>
      <c r="B1649" s="16">
        <v>3366.6</v>
      </c>
      <c r="C1649" s="16">
        <v>3366.6</v>
      </c>
      <c r="D1649" s="16">
        <v>3374.2</v>
      </c>
      <c r="E1649" s="16">
        <v>3374.2</v>
      </c>
      <c r="F1649" s="16">
        <v>3366.6</v>
      </c>
      <c r="G1649" s="47"/>
      <c r="H1649" s="46">
        <f t="shared" si="25"/>
        <v>934.77</v>
      </c>
      <c r="I1649" s="26">
        <f>$C$10*calc!T1636*front!K1649</f>
        <v>0</v>
      </c>
      <c r="K1649" s="48">
        <v>0</v>
      </c>
    </row>
    <row r="1650" spans="1:11" x14ac:dyDescent="0.2">
      <c r="A1650" s="49">
        <v>935.2</v>
      </c>
      <c r="B1650" s="16">
        <v>3402.4</v>
      </c>
      <c r="C1650" s="16">
        <v>3402.4</v>
      </c>
      <c r="D1650" s="16">
        <v>3423.6</v>
      </c>
      <c r="E1650" s="16">
        <v>3423.6</v>
      </c>
      <c r="F1650" s="16">
        <v>3402.4</v>
      </c>
      <c r="G1650" s="47"/>
      <c r="H1650" s="46">
        <f t="shared" si="25"/>
        <v>935.2</v>
      </c>
      <c r="I1650" s="26">
        <f>$C$10*calc!T1637*front!K1650</f>
        <v>0</v>
      </c>
      <c r="K1650" s="48">
        <v>0</v>
      </c>
    </row>
    <row r="1651" spans="1:11" x14ac:dyDescent="0.2">
      <c r="A1651" s="49">
        <v>935.63</v>
      </c>
      <c r="B1651" s="16">
        <v>3331.4</v>
      </c>
      <c r="C1651" s="16">
        <v>3331.4</v>
      </c>
      <c r="D1651" s="16">
        <v>3341.2</v>
      </c>
      <c r="E1651" s="16">
        <v>3341.2</v>
      </c>
      <c r="F1651" s="16">
        <v>3331.4</v>
      </c>
      <c r="G1651" s="47"/>
      <c r="H1651" s="46">
        <f t="shared" si="25"/>
        <v>935.63</v>
      </c>
      <c r="I1651" s="26">
        <f>$C$10*calc!T1638*front!K1651</f>
        <v>0</v>
      </c>
      <c r="K1651" s="48">
        <v>0</v>
      </c>
    </row>
    <row r="1652" spans="1:11" x14ac:dyDescent="0.2">
      <c r="A1652" s="49">
        <v>936.05</v>
      </c>
      <c r="B1652" s="16">
        <v>3370.4</v>
      </c>
      <c r="C1652" s="16">
        <v>3370.4</v>
      </c>
      <c r="D1652" s="16">
        <v>3365.8</v>
      </c>
      <c r="E1652" s="16">
        <v>3365.8</v>
      </c>
      <c r="F1652" s="16">
        <v>3370.4</v>
      </c>
      <c r="G1652" s="47"/>
      <c r="H1652" s="46">
        <f t="shared" si="25"/>
        <v>936.05</v>
      </c>
      <c r="I1652" s="26">
        <f>$C$10*calc!T1639*front!K1652</f>
        <v>0</v>
      </c>
      <c r="K1652" s="48">
        <v>0</v>
      </c>
    </row>
    <row r="1653" spans="1:11" x14ac:dyDescent="0.2">
      <c r="A1653" s="49">
        <v>936.48</v>
      </c>
      <c r="B1653" s="16">
        <v>3367.2</v>
      </c>
      <c r="C1653" s="16">
        <v>3367.2</v>
      </c>
      <c r="D1653" s="16">
        <v>3368.4</v>
      </c>
      <c r="E1653" s="16">
        <v>3368.4</v>
      </c>
      <c r="F1653" s="16">
        <v>3367.2</v>
      </c>
      <c r="G1653" s="47"/>
      <c r="H1653" s="46">
        <f t="shared" si="25"/>
        <v>936.48</v>
      </c>
      <c r="I1653" s="26">
        <f>$C$10*calc!T1640*front!K1653</f>
        <v>0</v>
      </c>
      <c r="K1653" s="48">
        <v>0</v>
      </c>
    </row>
    <row r="1654" spans="1:11" x14ac:dyDescent="0.2">
      <c r="A1654" s="49">
        <v>936.91</v>
      </c>
      <c r="B1654" s="16">
        <v>3363.4</v>
      </c>
      <c r="C1654" s="16">
        <v>3363.4</v>
      </c>
      <c r="D1654" s="16">
        <v>3363.8</v>
      </c>
      <c r="E1654" s="16">
        <v>3363.8</v>
      </c>
      <c r="F1654" s="16">
        <v>3363.4</v>
      </c>
      <c r="G1654" s="47"/>
      <c r="H1654" s="46">
        <f t="shared" si="25"/>
        <v>936.91</v>
      </c>
      <c r="I1654" s="26">
        <f>$C$10*calc!T1641*front!K1654</f>
        <v>0</v>
      </c>
      <c r="K1654" s="48">
        <v>0</v>
      </c>
    </row>
    <row r="1655" spans="1:11" x14ac:dyDescent="0.2">
      <c r="A1655" s="49">
        <v>937.34</v>
      </c>
      <c r="B1655" s="16">
        <v>3348.8</v>
      </c>
      <c r="C1655" s="16">
        <v>3348.8</v>
      </c>
      <c r="D1655" s="16">
        <v>3352.6</v>
      </c>
      <c r="E1655" s="16">
        <v>3352.6</v>
      </c>
      <c r="F1655" s="16">
        <v>3348.8</v>
      </c>
      <c r="G1655" s="47"/>
      <c r="H1655" s="46">
        <f t="shared" si="25"/>
        <v>937.34</v>
      </c>
      <c r="I1655" s="26">
        <f>$C$10*calc!T1642*front!K1655</f>
        <v>0</v>
      </c>
      <c r="K1655" s="48">
        <v>0</v>
      </c>
    </row>
    <row r="1656" spans="1:11" x14ac:dyDescent="0.2">
      <c r="A1656" s="49">
        <v>937.76</v>
      </c>
      <c r="B1656" s="16">
        <v>3319.4</v>
      </c>
      <c r="C1656" s="16">
        <v>3319.4</v>
      </c>
      <c r="D1656" s="16">
        <v>3316</v>
      </c>
      <c r="E1656" s="16">
        <v>3316</v>
      </c>
      <c r="F1656" s="16">
        <v>3319.4</v>
      </c>
      <c r="G1656" s="47"/>
      <c r="K1656" s="49">
        <v>0</v>
      </c>
    </row>
    <row r="1657" spans="1:11" x14ac:dyDescent="0.2">
      <c r="A1657" s="49">
        <v>938.19</v>
      </c>
      <c r="B1657" s="16">
        <v>3333</v>
      </c>
      <c r="C1657" s="16">
        <v>3333</v>
      </c>
      <c r="D1657" s="16">
        <v>3330.8</v>
      </c>
      <c r="E1657" s="16">
        <v>3330.8</v>
      </c>
      <c r="F1657" s="16">
        <v>3333</v>
      </c>
      <c r="G1657" s="47"/>
      <c r="K1657" s="49">
        <v>0</v>
      </c>
    </row>
    <row r="1658" spans="1:11" x14ac:dyDescent="0.2">
      <c r="A1658" s="49">
        <v>938.62</v>
      </c>
      <c r="B1658" s="16">
        <v>3325</v>
      </c>
      <c r="C1658" s="16">
        <v>3325</v>
      </c>
      <c r="D1658" s="16">
        <v>3335</v>
      </c>
      <c r="E1658" s="16">
        <v>3335</v>
      </c>
      <c r="F1658" s="16">
        <v>3325</v>
      </c>
      <c r="G1658" s="47"/>
      <c r="K1658" s="49">
        <v>0</v>
      </c>
    </row>
    <row r="1659" spans="1:11" x14ac:dyDescent="0.2">
      <c r="A1659" s="49">
        <v>939.05</v>
      </c>
      <c r="B1659" s="16">
        <v>3351.2</v>
      </c>
      <c r="C1659" s="16">
        <v>3351.2</v>
      </c>
      <c r="D1659" s="16">
        <v>3346.6</v>
      </c>
      <c r="E1659" s="16">
        <v>3346.6</v>
      </c>
      <c r="F1659" s="16">
        <v>3351.2</v>
      </c>
      <c r="G1659" s="47"/>
      <c r="K1659" s="49">
        <v>0</v>
      </c>
    </row>
    <row r="1660" spans="1:11" x14ac:dyDescent="0.2">
      <c r="A1660" s="49">
        <v>939.47</v>
      </c>
      <c r="B1660" s="16">
        <v>3315</v>
      </c>
      <c r="C1660" s="16">
        <v>3315</v>
      </c>
      <c r="D1660" s="16">
        <v>3315.6</v>
      </c>
      <c r="E1660" s="16">
        <v>3315.6</v>
      </c>
      <c r="F1660" s="16">
        <v>3315</v>
      </c>
      <c r="G1660" s="47"/>
      <c r="K1660" s="49">
        <v>0</v>
      </c>
    </row>
    <row r="1661" spans="1:11" x14ac:dyDescent="0.2">
      <c r="A1661" s="49">
        <v>939.9</v>
      </c>
      <c r="B1661" s="16">
        <v>3361.6</v>
      </c>
      <c r="C1661" s="16">
        <v>3361.6</v>
      </c>
      <c r="D1661" s="16">
        <v>3360.6</v>
      </c>
      <c r="E1661" s="16">
        <v>3360.6</v>
      </c>
      <c r="F1661" s="16">
        <v>3361.6</v>
      </c>
      <c r="G1661" s="47"/>
      <c r="K1661" s="49">
        <v>0</v>
      </c>
    </row>
    <row r="1662" spans="1:11" x14ac:dyDescent="0.2">
      <c r="A1662" s="49">
        <v>940.33</v>
      </c>
      <c r="B1662" s="16">
        <v>3327.6</v>
      </c>
      <c r="C1662" s="16">
        <v>3327.6</v>
      </c>
      <c r="D1662" s="16">
        <v>3335.8</v>
      </c>
      <c r="E1662" s="16">
        <v>3335.8</v>
      </c>
      <c r="F1662" s="16">
        <v>3327.6</v>
      </c>
      <c r="G1662" s="47"/>
      <c r="K1662" s="49">
        <v>0</v>
      </c>
    </row>
    <row r="1663" spans="1:11" x14ac:dyDescent="0.2">
      <c r="A1663" s="49">
        <v>940.76</v>
      </c>
      <c r="B1663" s="16">
        <v>3331.4</v>
      </c>
      <c r="C1663" s="16">
        <v>3331.4</v>
      </c>
      <c r="D1663" s="16">
        <v>3338.2</v>
      </c>
      <c r="E1663" s="16">
        <v>3338.2</v>
      </c>
      <c r="F1663" s="16">
        <v>3331.4</v>
      </c>
      <c r="G1663" s="47"/>
      <c r="K1663" s="49">
        <v>0</v>
      </c>
    </row>
    <row r="1664" spans="1:11" x14ac:dyDescent="0.2">
      <c r="A1664" s="49">
        <v>941.18</v>
      </c>
      <c r="B1664" s="16">
        <v>3350.4</v>
      </c>
      <c r="C1664" s="16">
        <v>3350.4</v>
      </c>
      <c r="D1664" s="16">
        <v>3358.6</v>
      </c>
      <c r="E1664" s="16">
        <v>3358.6</v>
      </c>
      <c r="F1664" s="16">
        <v>3350.4</v>
      </c>
      <c r="G1664" s="47"/>
      <c r="K1664" s="49">
        <v>0</v>
      </c>
    </row>
    <row r="1665" spans="1:11" x14ac:dyDescent="0.2">
      <c r="A1665" s="49">
        <v>941.61</v>
      </c>
      <c r="B1665" s="16">
        <v>3322.6</v>
      </c>
      <c r="C1665" s="16">
        <v>3322.6</v>
      </c>
      <c r="D1665" s="16">
        <v>3323.8</v>
      </c>
      <c r="E1665" s="16">
        <v>3323.8</v>
      </c>
      <c r="F1665" s="16">
        <v>3322.6</v>
      </c>
      <c r="G1665" s="47"/>
      <c r="K1665" s="49">
        <v>0</v>
      </c>
    </row>
    <row r="1666" spans="1:11" x14ac:dyDescent="0.2">
      <c r="A1666" s="49">
        <v>942.04</v>
      </c>
      <c r="B1666" s="16">
        <v>3349.4</v>
      </c>
      <c r="C1666" s="16">
        <v>3349.4</v>
      </c>
      <c r="D1666" s="16">
        <v>3345.4</v>
      </c>
      <c r="E1666" s="16">
        <v>3345.4</v>
      </c>
      <c r="F1666" s="16">
        <v>3349.4</v>
      </c>
      <c r="G1666" s="47"/>
      <c r="K1666" s="49">
        <v>0</v>
      </c>
    </row>
    <row r="1667" spans="1:11" x14ac:dyDescent="0.2">
      <c r="A1667" s="49">
        <v>942.47</v>
      </c>
      <c r="B1667" s="16">
        <v>3350</v>
      </c>
      <c r="C1667" s="16">
        <v>3350</v>
      </c>
      <c r="D1667" s="16">
        <v>3365.4</v>
      </c>
      <c r="E1667" s="16">
        <v>3365.4</v>
      </c>
      <c r="F1667" s="16">
        <v>3350</v>
      </c>
      <c r="G1667" s="47"/>
      <c r="K1667" s="49">
        <v>0</v>
      </c>
    </row>
    <row r="1668" spans="1:11" x14ac:dyDescent="0.2">
      <c r="A1668" s="49">
        <v>942.89</v>
      </c>
      <c r="B1668" s="16">
        <v>3382.4</v>
      </c>
      <c r="C1668" s="16">
        <v>3382.4</v>
      </c>
      <c r="D1668" s="16">
        <v>3399.4</v>
      </c>
      <c r="E1668" s="16">
        <v>3399.4</v>
      </c>
      <c r="F1668" s="16">
        <v>3382.4</v>
      </c>
      <c r="G1668" s="47"/>
      <c r="K1668" s="49">
        <v>0</v>
      </c>
    </row>
    <row r="1669" spans="1:11" x14ac:dyDescent="0.2">
      <c r="A1669" s="49">
        <v>943.32</v>
      </c>
      <c r="B1669" s="16">
        <v>3323.6</v>
      </c>
      <c r="C1669" s="16">
        <v>3323.6</v>
      </c>
      <c r="D1669" s="16">
        <v>3325.4</v>
      </c>
      <c r="E1669" s="16">
        <v>3325.4</v>
      </c>
      <c r="F1669" s="16">
        <v>3323.6</v>
      </c>
      <c r="G1669" s="47"/>
      <c r="K1669" s="49">
        <v>0</v>
      </c>
    </row>
    <row r="1670" spans="1:11" x14ac:dyDescent="0.2">
      <c r="A1670" s="49">
        <v>943.75</v>
      </c>
      <c r="B1670" s="16">
        <v>3382.4</v>
      </c>
      <c r="C1670" s="16">
        <v>3382.4</v>
      </c>
      <c r="D1670" s="16">
        <v>3370.2</v>
      </c>
      <c r="E1670" s="16">
        <v>3370.2</v>
      </c>
      <c r="F1670" s="16">
        <v>3382.4</v>
      </c>
      <c r="G1670" s="47"/>
      <c r="K1670" s="49">
        <v>0</v>
      </c>
    </row>
    <row r="1671" spans="1:11" x14ac:dyDescent="0.2">
      <c r="A1671" s="49">
        <v>944.17</v>
      </c>
      <c r="B1671" s="16">
        <v>3325.2</v>
      </c>
      <c r="C1671" s="16">
        <v>3325.2</v>
      </c>
      <c r="D1671" s="16">
        <v>3329</v>
      </c>
      <c r="E1671" s="16">
        <v>3329</v>
      </c>
      <c r="F1671" s="16">
        <v>3325.2</v>
      </c>
      <c r="G1671" s="47"/>
      <c r="K1671" s="49">
        <v>0</v>
      </c>
    </row>
    <row r="1672" spans="1:11" x14ac:dyDescent="0.2">
      <c r="A1672" s="49">
        <v>944.6</v>
      </c>
      <c r="B1672" s="16">
        <v>3331.2</v>
      </c>
      <c r="C1672" s="16">
        <v>3331.2</v>
      </c>
      <c r="D1672" s="16">
        <v>3333.6</v>
      </c>
      <c r="E1672" s="16">
        <v>3333.6</v>
      </c>
      <c r="F1672" s="16">
        <v>3331.2</v>
      </c>
      <c r="G1672" s="47"/>
      <c r="K1672" s="49">
        <v>0</v>
      </c>
    </row>
    <row r="1673" spans="1:11" x14ac:dyDescent="0.2">
      <c r="A1673" s="49">
        <v>945.03</v>
      </c>
      <c r="B1673" s="16">
        <v>3362.2</v>
      </c>
      <c r="C1673" s="16">
        <v>3362.2</v>
      </c>
      <c r="D1673" s="16">
        <v>3362.6</v>
      </c>
      <c r="E1673" s="16">
        <v>3362.6</v>
      </c>
      <c r="F1673" s="16">
        <v>3362.2</v>
      </c>
      <c r="G1673" s="47"/>
      <c r="K1673" s="49">
        <v>0</v>
      </c>
    </row>
    <row r="1674" spans="1:11" x14ac:dyDescent="0.2">
      <c r="A1674" s="49">
        <v>945.46</v>
      </c>
      <c r="B1674" s="16">
        <v>3312.8</v>
      </c>
      <c r="C1674" s="16">
        <v>3312.8</v>
      </c>
      <c r="D1674" s="16">
        <v>3319.8</v>
      </c>
      <c r="E1674" s="16">
        <v>3319.8</v>
      </c>
      <c r="F1674" s="16">
        <v>3312.8</v>
      </c>
      <c r="G1674" s="47"/>
      <c r="K1674" s="49">
        <v>0</v>
      </c>
    </row>
    <row r="1675" spans="1:11" x14ac:dyDescent="0.2">
      <c r="A1675" s="49">
        <v>945.88</v>
      </c>
      <c r="B1675" s="16">
        <v>3310.2</v>
      </c>
      <c r="C1675" s="16">
        <v>3310.2</v>
      </c>
      <c r="D1675" s="16">
        <v>3319.2</v>
      </c>
      <c r="E1675" s="16">
        <v>3319.2</v>
      </c>
      <c r="F1675" s="16">
        <v>3310.2</v>
      </c>
      <c r="G1675" s="47"/>
      <c r="K1675" s="49">
        <v>0</v>
      </c>
    </row>
    <row r="1676" spans="1:11" x14ac:dyDescent="0.2">
      <c r="A1676" s="49">
        <v>946.31</v>
      </c>
      <c r="B1676" s="16">
        <v>3358</v>
      </c>
      <c r="C1676" s="16">
        <v>3358</v>
      </c>
      <c r="D1676" s="16">
        <v>3361.4</v>
      </c>
      <c r="E1676" s="16">
        <v>3361.4</v>
      </c>
      <c r="F1676" s="16">
        <v>3358</v>
      </c>
      <c r="G1676" s="47"/>
      <c r="K1676" s="49">
        <v>0</v>
      </c>
    </row>
    <row r="1677" spans="1:11" x14ac:dyDescent="0.2">
      <c r="A1677" s="49">
        <v>946.74</v>
      </c>
      <c r="B1677" s="16">
        <v>3337.6</v>
      </c>
      <c r="C1677" s="16">
        <v>3337.6</v>
      </c>
      <c r="D1677" s="16">
        <v>3339.4</v>
      </c>
      <c r="E1677" s="16">
        <v>3339.4</v>
      </c>
      <c r="F1677" s="16">
        <v>3337.6</v>
      </c>
      <c r="G1677" s="47"/>
      <c r="K1677" s="49">
        <v>0</v>
      </c>
    </row>
    <row r="1678" spans="1:11" x14ac:dyDescent="0.2">
      <c r="A1678" s="49">
        <v>947.16</v>
      </c>
      <c r="B1678" s="16">
        <v>3358</v>
      </c>
      <c r="C1678" s="16">
        <v>3358</v>
      </c>
      <c r="D1678" s="16">
        <v>3350.2</v>
      </c>
      <c r="E1678" s="16">
        <v>3350.2</v>
      </c>
      <c r="F1678" s="16">
        <v>3358</v>
      </c>
      <c r="G1678" s="47"/>
      <c r="K1678" s="49">
        <v>0</v>
      </c>
    </row>
    <row r="1679" spans="1:11" x14ac:dyDescent="0.2">
      <c r="A1679" s="49">
        <v>947.59</v>
      </c>
      <c r="B1679" s="16">
        <v>3338</v>
      </c>
      <c r="C1679" s="16">
        <v>3338</v>
      </c>
      <c r="D1679" s="16">
        <v>3345.8</v>
      </c>
      <c r="E1679" s="16">
        <v>3345.8</v>
      </c>
      <c r="F1679" s="16">
        <v>3338</v>
      </c>
      <c r="G1679" s="47"/>
      <c r="K1679" s="49">
        <v>0</v>
      </c>
    </row>
    <row r="1680" spans="1:11" x14ac:dyDescent="0.2">
      <c r="A1680" s="49">
        <v>948.02</v>
      </c>
      <c r="B1680" s="16">
        <v>3340.6</v>
      </c>
      <c r="C1680" s="16">
        <v>3340.6</v>
      </c>
      <c r="D1680" s="16">
        <v>3347</v>
      </c>
      <c r="E1680" s="16">
        <v>3347</v>
      </c>
      <c r="F1680" s="16">
        <v>3340.6</v>
      </c>
      <c r="G1680" s="47"/>
      <c r="K1680" s="49">
        <v>0</v>
      </c>
    </row>
    <row r="1681" spans="1:11" x14ac:dyDescent="0.2">
      <c r="A1681" s="49">
        <v>948.44</v>
      </c>
      <c r="B1681" s="16">
        <v>3355.4</v>
      </c>
      <c r="C1681" s="16">
        <v>3355.4</v>
      </c>
      <c r="D1681" s="16">
        <v>3345.6</v>
      </c>
      <c r="E1681" s="16">
        <v>3345.6</v>
      </c>
      <c r="F1681" s="16">
        <v>3355.4</v>
      </c>
      <c r="G1681" s="47"/>
      <c r="K1681" s="49">
        <v>0</v>
      </c>
    </row>
    <row r="1682" spans="1:11" x14ac:dyDescent="0.2">
      <c r="A1682" s="49">
        <v>948.87</v>
      </c>
      <c r="B1682" s="16">
        <v>3376.4</v>
      </c>
      <c r="C1682" s="16">
        <v>3376.4</v>
      </c>
      <c r="D1682" s="16">
        <v>3367.4</v>
      </c>
      <c r="E1682" s="16">
        <v>3367.4</v>
      </c>
      <c r="F1682" s="16">
        <v>3376.4</v>
      </c>
      <c r="G1682" s="47"/>
      <c r="K1682" s="49">
        <v>0</v>
      </c>
    </row>
    <row r="1683" spans="1:11" x14ac:dyDescent="0.2">
      <c r="A1683" s="49">
        <v>949.3</v>
      </c>
      <c r="B1683" s="16">
        <v>3341.4</v>
      </c>
      <c r="C1683" s="16">
        <v>3341.4</v>
      </c>
      <c r="D1683" s="16">
        <v>3341.6</v>
      </c>
      <c r="E1683" s="16">
        <v>3341.6</v>
      </c>
      <c r="F1683" s="16">
        <v>3341.4</v>
      </c>
      <c r="G1683" s="47"/>
      <c r="K1683" s="49">
        <v>0</v>
      </c>
    </row>
    <row r="1684" spans="1:11" x14ac:dyDescent="0.2">
      <c r="A1684" s="49">
        <v>949.72</v>
      </c>
      <c r="B1684" s="16">
        <v>3336</v>
      </c>
      <c r="C1684" s="16">
        <v>3336</v>
      </c>
      <c r="D1684" s="16">
        <v>3343.2</v>
      </c>
      <c r="E1684" s="16">
        <v>3343.2</v>
      </c>
      <c r="F1684" s="16">
        <v>3336</v>
      </c>
      <c r="G1684" s="47"/>
      <c r="K1684" s="49">
        <v>0</v>
      </c>
    </row>
    <row r="1685" spans="1:11" x14ac:dyDescent="0.2">
      <c r="A1685" s="49">
        <v>950.15</v>
      </c>
      <c r="B1685" s="16">
        <v>3358.2</v>
      </c>
      <c r="C1685" s="16">
        <v>3358.2</v>
      </c>
      <c r="D1685" s="16">
        <v>3355.4</v>
      </c>
      <c r="E1685" s="16">
        <v>3355.4</v>
      </c>
      <c r="F1685" s="16">
        <v>3358.2</v>
      </c>
      <c r="G1685" s="47"/>
      <c r="K1685" s="49">
        <v>0</v>
      </c>
    </row>
    <row r="1686" spans="1:11" x14ac:dyDescent="0.2">
      <c r="A1686" s="49">
        <v>950.58</v>
      </c>
      <c r="B1686" s="16">
        <v>3312</v>
      </c>
      <c r="C1686" s="16">
        <v>3312</v>
      </c>
      <c r="D1686" s="16">
        <v>3317.6</v>
      </c>
      <c r="E1686" s="16">
        <v>3317.6</v>
      </c>
      <c r="F1686" s="16">
        <v>3312</v>
      </c>
      <c r="G1686" s="47"/>
      <c r="K1686" s="49">
        <v>0</v>
      </c>
    </row>
    <row r="1687" spans="1:11" x14ac:dyDescent="0.2">
      <c r="A1687" s="49">
        <v>951</v>
      </c>
      <c r="B1687" s="16">
        <v>3319.2</v>
      </c>
      <c r="C1687" s="16">
        <v>3319.2</v>
      </c>
      <c r="D1687" s="16">
        <v>3309.2</v>
      </c>
      <c r="E1687" s="16">
        <v>3309.2</v>
      </c>
      <c r="F1687" s="16">
        <v>3319.2</v>
      </c>
      <c r="G1687" s="47"/>
      <c r="K1687" s="49">
        <v>0</v>
      </c>
    </row>
    <row r="1688" spans="1:11" x14ac:dyDescent="0.2">
      <c r="A1688" s="49">
        <v>951.43</v>
      </c>
      <c r="B1688" s="16">
        <v>3320.4</v>
      </c>
      <c r="C1688" s="16">
        <v>3320.4</v>
      </c>
      <c r="D1688" s="16">
        <v>3321.2</v>
      </c>
      <c r="E1688" s="16">
        <v>3321.2</v>
      </c>
      <c r="F1688" s="16">
        <v>3320.4</v>
      </c>
      <c r="G1688" s="47"/>
      <c r="K1688" s="49">
        <v>0</v>
      </c>
    </row>
    <row r="1689" spans="1:11" x14ac:dyDescent="0.2">
      <c r="A1689" s="49">
        <v>951.86</v>
      </c>
      <c r="B1689" s="16">
        <v>3405</v>
      </c>
      <c r="C1689" s="16">
        <v>3405</v>
      </c>
      <c r="D1689" s="16">
        <v>3405.8</v>
      </c>
      <c r="E1689" s="16">
        <v>3405.8</v>
      </c>
      <c r="F1689" s="16">
        <v>3405</v>
      </c>
      <c r="G1689" s="47"/>
      <c r="K1689" s="49">
        <v>0</v>
      </c>
    </row>
    <row r="1690" spans="1:11" x14ac:dyDescent="0.2">
      <c r="A1690" s="49">
        <v>952.28</v>
      </c>
      <c r="B1690" s="16">
        <v>3367</v>
      </c>
      <c r="C1690" s="16">
        <v>3367</v>
      </c>
      <c r="D1690" s="16">
        <v>3381.2</v>
      </c>
      <c r="E1690" s="16">
        <v>3381.2</v>
      </c>
      <c r="F1690" s="16">
        <v>3367</v>
      </c>
      <c r="G1690" s="47"/>
      <c r="K1690" s="49">
        <v>0</v>
      </c>
    </row>
    <row r="1691" spans="1:11" x14ac:dyDescent="0.2">
      <c r="A1691" s="49">
        <v>952.71</v>
      </c>
      <c r="B1691" s="16">
        <v>3329.6</v>
      </c>
      <c r="C1691" s="16">
        <v>3329.6</v>
      </c>
      <c r="D1691" s="16">
        <v>3335.4</v>
      </c>
      <c r="E1691" s="16">
        <v>3335.4</v>
      </c>
      <c r="F1691" s="16">
        <v>3329.6</v>
      </c>
      <c r="G1691" s="47"/>
      <c r="K1691" s="49">
        <v>0</v>
      </c>
    </row>
    <row r="1692" spans="1:11" x14ac:dyDescent="0.2">
      <c r="A1692" s="49">
        <v>953.14</v>
      </c>
      <c r="B1692" s="16">
        <v>3332.4</v>
      </c>
      <c r="C1692" s="16">
        <v>3332.4</v>
      </c>
      <c r="D1692" s="16">
        <v>3323.4</v>
      </c>
      <c r="E1692" s="16">
        <v>3323.4</v>
      </c>
      <c r="F1692" s="16">
        <v>3332.4</v>
      </c>
      <c r="G1692" s="47"/>
      <c r="K1692" s="49">
        <v>0</v>
      </c>
    </row>
    <row r="1693" spans="1:11" x14ac:dyDescent="0.2">
      <c r="A1693" s="49">
        <v>953.56</v>
      </c>
      <c r="B1693" s="16">
        <v>3352.8</v>
      </c>
      <c r="C1693" s="16">
        <v>3352.8</v>
      </c>
      <c r="D1693" s="16">
        <v>3349.6</v>
      </c>
      <c r="E1693" s="16">
        <v>3349.6</v>
      </c>
      <c r="F1693" s="16">
        <v>3352.8</v>
      </c>
      <c r="G1693" s="47"/>
      <c r="K1693" s="49">
        <v>0</v>
      </c>
    </row>
    <row r="1694" spans="1:11" x14ac:dyDescent="0.2">
      <c r="A1694" s="49">
        <v>953.99</v>
      </c>
      <c r="B1694" s="16">
        <v>3316.6</v>
      </c>
      <c r="C1694" s="16">
        <v>3316.6</v>
      </c>
      <c r="D1694" s="16">
        <v>3324.6</v>
      </c>
      <c r="E1694" s="16">
        <v>3324.6</v>
      </c>
      <c r="F1694" s="16">
        <v>3316.6</v>
      </c>
      <c r="G1694" s="47"/>
      <c r="K1694" s="49">
        <v>0</v>
      </c>
    </row>
    <row r="1695" spans="1:11" x14ac:dyDescent="0.2">
      <c r="A1695" s="49">
        <v>954.42</v>
      </c>
      <c r="B1695" s="16">
        <v>3367.2</v>
      </c>
      <c r="C1695" s="16">
        <v>3367.2</v>
      </c>
      <c r="D1695" s="16">
        <v>3363</v>
      </c>
      <c r="E1695" s="16">
        <v>3363</v>
      </c>
      <c r="F1695" s="16">
        <v>3367.2</v>
      </c>
      <c r="G1695" s="47"/>
      <c r="K1695" s="49">
        <v>0</v>
      </c>
    </row>
    <row r="1696" spans="1:11" x14ac:dyDescent="0.2">
      <c r="A1696" s="49">
        <v>954.84</v>
      </c>
      <c r="B1696" s="16">
        <v>3332.2</v>
      </c>
      <c r="C1696" s="16">
        <v>3332.2</v>
      </c>
      <c r="D1696" s="16">
        <v>3341.4</v>
      </c>
      <c r="E1696" s="16">
        <v>3341.4</v>
      </c>
      <c r="F1696" s="16">
        <v>3332.2</v>
      </c>
      <c r="G1696" s="47"/>
      <c r="K1696" s="49">
        <v>0</v>
      </c>
    </row>
    <row r="1697" spans="1:11" x14ac:dyDescent="0.2">
      <c r="A1697" s="49">
        <v>955.27</v>
      </c>
      <c r="B1697" s="16">
        <v>3392.2</v>
      </c>
      <c r="C1697" s="16">
        <v>3392.2</v>
      </c>
      <c r="D1697" s="16">
        <v>3391.2</v>
      </c>
      <c r="E1697" s="16">
        <v>3391.2</v>
      </c>
      <c r="F1697" s="16">
        <v>3392.2</v>
      </c>
      <c r="G1697" s="47"/>
      <c r="K1697" s="49">
        <v>0</v>
      </c>
    </row>
    <row r="1698" spans="1:11" x14ac:dyDescent="0.2">
      <c r="A1698" s="49">
        <v>955.7</v>
      </c>
      <c r="B1698" s="16">
        <v>3318.8</v>
      </c>
      <c r="C1698" s="16">
        <v>3318.8</v>
      </c>
      <c r="D1698" s="16">
        <v>3314.6</v>
      </c>
      <c r="E1698" s="16">
        <v>3314.6</v>
      </c>
      <c r="F1698" s="16">
        <v>3318.8</v>
      </c>
      <c r="G1698" s="47"/>
      <c r="K1698" s="49">
        <v>0</v>
      </c>
    </row>
    <row r="1699" spans="1:11" x14ac:dyDescent="0.2">
      <c r="A1699" s="49">
        <v>956.12</v>
      </c>
      <c r="B1699" s="16">
        <v>3332</v>
      </c>
      <c r="C1699" s="16">
        <v>3332</v>
      </c>
      <c r="D1699" s="16">
        <v>3331.2</v>
      </c>
      <c r="E1699" s="16">
        <v>3331.2</v>
      </c>
      <c r="F1699" s="16">
        <v>3332</v>
      </c>
      <c r="G1699" s="47"/>
      <c r="K1699" s="49">
        <v>0</v>
      </c>
    </row>
    <row r="1700" spans="1:11" x14ac:dyDescent="0.2">
      <c r="A1700" s="49">
        <v>956.55</v>
      </c>
      <c r="B1700" s="16">
        <v>3331.4</v>
      </c>
      <c r="C1700" s="16">
        <v>3331.4</v>
      </c>
      <c r="D1700" s="16">
        <v>3343</v>
      </c>
      <c r="E1700" s="16">
        <v>3343</v>
      </c>
      <c r="F1700" s="16">
        <v>3331.4</v>
      </c>
      <c r="G1700" s="47"/>
      <c r="K1700" s="49">
        <v>0</v>
      </c>
    </row>
    <row r="1701" spans="1:11" x14ac:dyDescent="0.2">
      <c r="A1701" s="49">
        <v>956.98</v>
      </c>
      <c r="B1701" s="16">
        <v>3325.4</v>
      </c>
      <c r="C1701" s="16">
        <v>3325.4</v>
      </c>
      <c r="D1701" s="16">
        <v>3329</v>
      </c>
      <c r="E1701" s="16">
        <v>3329</v>
      </c>
      <c r="F1701" s="16">
        <v>3325.4</v>
      </c>
      <c r="G1701" s="47"/>
      <c r="K1701" s="49">
        <v>0</v>
      </c>
    </row>
    <row r="1702" spans="1:11" x14ac:dyDescent="0.2">
      <c r="A1702" s="49">
        <v>957.4</v>
      </c>
      <c r="B1702" s="16">
        <v>3342</v>
      </c>
      <c r="C1702" s="16">
        <v>3342</v>
      </c>
      <c r="D1702" s="16">
        <v>3336</v>
      </c>
      <c r="E1702" s="16">
        <v>3336</v>
      </c>
      <c r="F1702" s="16">
        <v>3342</v>
      </c>
      <c r="G1702" s="47"/>
      <c r="K1702" s="49">
        <v>0</v>
      </c>
    </row>
    <row r="1703" spans="1:11" x14ac:dyDescent="0.2">
      <c r="A1703" s="49">
        <v>957.83</v>
      </c>
      <c r="B1703" s="16">
        <v>3351.4</v>
      </c>
      <c r="C1703" s="16">
        <v>3351.4</v>
      </c>
      <c r="D1703" s="16">
        <v>3346.2</v>
      </c>
      <c r="E1703" s="16">
        <v>3346.2</v>
      </c>
      <c r="F1703" s="16">
        <v>3351.4</v>
      </c>
      <c r="G1703" s="47"/>
      <c r="K1703" s="49">
        <v>0</v>
      </c>
    </row>
    <row r="1704" spans="1:11" x14ac:dyDescent="0.2">
      <c r="A1704" s="49">
        <v>958.25</v>
      </c>
      <c r="B1704" s="16">
        <v>3321.6</v>
      </c>
      <c r="C1704" s="16">
        <v>3321.6</v>
      </c>
      <c r="D1704" s="16">
        <v>3318</v>
      </c>
      <c r="E1704" s="16">
        <v>3318</v>
      </c>
      <c r="F1704" s="16">
        <v>3321.6</v>
      </c>
      <c r="G1704" s="47"/>
      <c r="K1704" s="49">
        <v>0</v>
      </c>
    </row>
    <row r="1705" spans="1:11" x14ac:dyDescent="0.2">
      <c r="A1705" s="49">
        <v>958.68</v>
      </c>
      <c r="B1705" s="16">
        <v>3348.8</v>
      </c>
      <c r="C1705" s="16">
        <v>3348.8</v>
      </c>
      <c r="D1705" s="16">
        <v>3354</v>
      </c>
      <c r="E1705" s="16">
        <v>3354</v>
      </c>
      <c r="F1705" s="16">
        <v>3348.8</v>
      </c>
      <c r="G1705" s="47"/>
      <c r="K1705" s="49">
        <v>0</v>
      </c>
    </row>
    <row r="1706" spans="1:11" x14ac:dyDescent="0.2">
      <c r="A1706" s="49">
        <v>959.11</v>
      </c>
      <c r="B1706" s="16">
        <v>3425.6</v>
      </c>
      <c r="C1706" s="16">
        <v>3425.6</v>
      </c>
      <c r="D1706" s="16">
        <v>3431.6</v>
      </c>
      <c r="E1706" s="16">
        <v>3431.6</v>
      </c>
      <c r="F1706" s="16">
        <v>3425.6</v>
      </c>
      <c r="G1706" s="47"/>
      <c r="K1706" s="49">
        <v>0</v>
      </c>
    </row>
    <row r="1707" spans="1:11" x14ac:dyDescent="0.2">
      <c r="A1707" s="49">
        <v>959.53</v>
      </c>
      <c r="B1707" s="16">
        <v>3318.4</v>
      </c>
      <c r="C1707" s="16">
        <v>3318.4</v>
      </c>
      <c r="D1707" s="16">
        <v>3321.4</v>
      </c>
      <c r="E1707" s="16">
        <v>3321.4</v>
      </c>
      <c r="F1707" s="16">
        <v>3318.4</v>
      </c>
      <c r="G1707" s="47"/>
      <c r="K1707" s="49">
        <v>0</v>
      </c>
    </row>
    <row r="1708" spans="1:11" x14ac:dyDescent="0.2">
      <c r="A1708" s="49">
        <v>959.96</v>
      </c>
      <c r="B1708" s="16">
        <v>3349.8</v>
      </c>
      <c r="C1708" s="16">
        <v>3349.8</v>
      </c>
      <c r="D1708" s="16">
        <v>3355.8</v>
      </c>
      <c r="E1708" s="16">
        <v>3355.8</v>
      </c>
      <c r="F1708" s="16">
        <v>3349.8</v>
      </c>
      <c r="G1708" s="47"/>
      <c r="K1708" s="49">
        <v>0</v>
      </c>
    </row>
    <row r="1709" spans="1:11" x14ac:dyDescent="0.2">
      <c r="A1709" s="49">
        <v>960.38</v>
      </c>
      <c r="B1709" s="16">
        <v>3344.8</v>
      </c>
      <c r="C1709" s="16">
        <v>3344.8</v>
      </c>
      <c r="D1709" s="16">
        <v>3340.4</v>
      </c>
      <c r="E1709" s="16">
        <v>3340.4</v>
      </c>
      <c r="F1709" s="16">
        <v>3344.8</v>
      </c>
      <c r="G1709" s="47"/>
      <c r="K1709" s="49">
        <v>0</v>
      </c>
    </row>
    <row r="1710" spans="1:11" x14ac:dyDescent="0.2">
      <c r="A1710" s="49">
        <v>960.81</v>
      </c>
      <c r="B1710" s="16">
        <v>3323.8</v>
      </c>
      <c r="C1710" s="16">
        <v>3323.8</v>
      </c>
      <c r="D1710" s="16">
        <v>3325.4</v>
      </c>
      <c r="E1710" s="16">
        <v>3325.4</v>
      </c>
      <c r="F1710" s="16">
        <v>3323.8</v>
      </c>
      <c r="G1710" s="47"/>
      <c r="K1710" s="49">
        <v>0</v>
      </c>
    </row>
    <row r="1711" spans="1:11" x14ac:dyDescent="0.2">
      <c r="A1711" s="49">
        <v>961.24</v>
      </c>
      <c r="B1711" s="16">
        <v>3330.2</v>
      </c>
      <c r="C1711" s="16">
        <v>3330.2</v>
      </c>
      <c r="D1711" s="16">
        <v>3334.6</v>
      </c>
      <c r="E1711" s="16">
        <v>3334.6</v>
      </c>
      <c r="F1711" s="16">
        <v>3330.2</v>
      </c>
      <c r="G1711" s="47"/>
      <c r="K1711" s="49">
        <v>0</v>
      </c>
    </row>
    <row r="1712" spans="1:11" x14ac:dyDescent="0.2">
      <c r="A1712" s="49">
        <v>961.66</v>
      </c>
      <c r="B1712" s="16">
        <v>3328.4</v>
      </c>
      <c r="C1712" s="16">
        <v>3328.4</v>
      </c>
      <c r="D1712" s="16">
        <v>3334.6</v>
      </c>
      <c r="E1712" s="16">
        <v>3334.6</v>
      </c>
      <c r="F1712" s="16">
        <v>3328.4</v>
      </c>
      <c r="G1712" s="47"/>
      <c r="K1712" s="49">
        <v>0</v>
      </c>
    </row>
    <row r="1713" spans="1:11" x14ac:dyDescent="0.2">
      <c r="A1713" s="49">
        <v>962.09</v>
      </c>
      <c r="B1713" s="16">
        <v>3302.8</v>
      </c>
      <c r="C1713" s="16">
        <v>3302.8</v>
      </c>
      <c r="D1713" s="16">
        <v>3310.2</v>
      </c>
      <c r="E1713" s="16">
        <v>3310.2</v>
      </c>
      <c r="F1713" s="16">
        <v>3302.8</v>
      </c>
      <c r="G1713" s="47"/>
      <c r="K1713" s="49">
        <v>0</v>
      </c>
    </row>
    <row r="1714" spans="1:11" x14ac:dyDescent="0.2">
      <c r="A1714" s="49">
        <v>962.51</v>
      </c>
      <c r="B1714" s="16">
        <v>3324</v>
      </c>
      <c r="C1714" s="16">
        <v>3324</v>
      </c>
      <c r="D1714" s="16">
        <v>3326.2</v>
      </c>
      <c r="E1714" s="16">
        <v>3326.2</v>
      </c>
      <c r="F1714" s="16">
        <v>3324</v>
      </c>
      <c r="G1714" s="47"/>
      <c r="K1714" s="49">
        <v>0</v>
      </c>
    </row>
    <row r="1715" spans="1:11" x14ac:dyDescent="0.2">
      <c r="A1715" s="49">
        <v>962.94</v>
      </c>
      <c r="B1715" s="16">
        <v>3359.8</v>
      </c>
      <c r="C1715" s="16">
        <v>3359.8</v>
      </c>
      <c r="D1715" s="16">
        <v>3362.2</v>
      </c>
      <c r="E1715" s="16">
        <v>3362.2</v>
      </c>
      <c r="F1715" s="16">
        <v>3359.8</v>
      </c>
      <c r="G1715" s="47"/>
      <c r="K1715" s="49">
        <v>0</v>
      </c>
    </row>
    <row r="1716" spans="1:11" x14ac:dyDescent="0.2">
      <c r="A1716" s="49">
        <v>963.37</v>
      </c>
      <c r="B1716" s="16">
        <v>3354.6</v>
      </c>
      <c r="C1716" s="16">
        <v>3354.6</v>
      </c>
      <c r="D1716" s="16">
        <v>3361.4</v>
      </c>
      <c r="E1716" s="16">
        <v>3361.4</v>
      </c>
      <c r="F1716" s="16">
        <v>3354.6</v>
      </c>
      <c r="G1716" s="47"/>
      <c r="K1716" s="49">
        <v>0</v>
      </c>
    </row>
    <row r="1717" spans="1:11" x14ac:dyDescent="0.2">
      <c r="A1717" s="49">
        <v>963.79</v>
      </c>
      <c r="B1717" s="16">
        <v>3355.8</v>
      </c>
      <c r="C1717" s="16">
        <v>3355.8</v>
      </c>
      <c r="D1717" s="16">
        <v>3366.2</v>
      </c>
      <c r="E1717" s="16">
        <v>3366.2</v>
      </c>
      <c r="F1717" s="16">
        <v>3355.8</v>
      </c>
      <c r="G1717" s="47"/>
      <c r="K1717" s="49">
        <v>0</v>
      </c>
    </row>
    <row r="1718" spans="1:11" x14ac:dyDescent="0.2">
      <c r="A1718" s="49">
        <v>964.22</v>
      </c>
      <c r="B1718" s="16">
        <v>3369</v>
      </c>
      <c r="C1718" s="16">
        <v>3369</v>
      </c>
      <c r="D1718" s="16">
        <v>3357.4</v>
      </c>
      <c r="E1718" s="16">
        <v>3357.4</v>
      </c>
      <c r="F1718" s="16">
        <v>3369</v>
      </c>
      <c r="G1718" s="47"/>
      <c r="K1718" s="49">
        <v>0</v>
      </c>
    </row>
    <row r="1719" spans="1:11" x14ac:dyDescent="0.2">
      <c r="A1719" s="49">
        <v>964.64</v>
      </c>
      <c r="B1719" s="16">
        <v>3308.4</v>
      </c>
      <c r="C1719" s="16">
        <v>3308.4</v>
      </c>
      <c r="D1719" s="16">
        <v>3332.6</v>
      </c>
      <c r="E1719" s="16">
        <v>3332.6</v>
      </c>
      <c r="F1719" s="16">
        <v>3308.4</v>
      </c>
      <c r="G1719" s="47"/>
      <c r="K1719" s="49">
        <v>0</v>
      </c>
    </row>
    <row r="1720" spans="1:11" x14ac:dyDescent="0.2">
      <c r="A1720" s="49">
        <v>965.07</v>
      </c>
      <c r="B1720" s="16">
        <v>3341.6</v>
      </c>
      <c r="C1720" s="16">
        <v>3341.6</v>
      </c>
      <c r="D1720" s="16">
        <v>3350.8</v>
      </c>
      <c r="E1720" s="16">
        <v>3350.8</v>
      </c>
      <c r="F1720" s="16">
        <v>3341.6</v>
      </c>
      <c r="G1720" s="47"/>
      <c r="K1720" s="49">
        <v>0</v>
      </c>
    </row>
    <row r="1721" spans="1:11" x14ac:dyDescent="0.2">
      <c r="A1721" s="49">
        <v>965.49</v>
      </c>
      <c r="B1721" s="16">
        <v>3332.4</v>
      </c>
      <c r="C1721" s="16">
        <v>3332.4</v>
      </c>
      <c r="D1721" s="16">
        <v>3339.8</v>
      </c>
      <c r="E1721" s="16">
        <v>3339.8</v>
      </c>
      <c r="F1721" s="16">
        <v>3332.4</v>
      </c>
      <c r="G1721" s="47"/>
      <c r="K1721" s="49">
        <v>0</v>
      </c>
    </row>
    <row r="1722" spans="1:11" x14ac:dyDescent="0.2">
      <c r="A1722" s="49">
        <v>965.92</v>
      </c>
      <c r="B1722" s="16">
        <v>3351</v>
      </c>
      <c r="C1722" s="16">
        <v>3351</v>
      </c>
      <c r="D1722" s="16">
        <v>3353.2</v>
      </c>
      <c r="E1722" s="16">
        <v>3353.2</v>
      </c>
      <c r="F1722" s="16">
        <v>3351</v>
      </c>
      <c r="G1722" s="47"/>
      <c r="K1722" s="49">
        <v>0</v>
      </c>
    </row>
    <row r="1723" spans="1:11" x14ac:dyDescent="0.2">
      <c r="A1723" s="49">
        <v>966.35</v>
      </c>
      <c r="B1723" s="16">
        <v>3333.6</v>
      </c>
      <c r="C1723" s="16">
        <v>3333.6</v>
      </c>
      <c r="D1723" s="16">
        <v>3339.6</v>
      </c>
      <c r="E1723" s="16">
        <v>3339.6</v>
      </c>
      <c r="F1723" s="16">
        <v>3333.6</v>
      </c>
      <c r="G1723" s="47"/>
      <c r="K1723" s="49">
        <v>0</v>
      </c>
    </row>
    <row r="1724" spans="1:11" x14ac:dyDescent="0.2">
      <c r="A1724" s="49">
        <v>966.77</v>
      </c>
      <c r="B1724" s="16">
        <v>3325.8</v>
      </c>
      <c r="C1724" s="16">
        <v>3325.8</v>
      </c>
      <c r="D1724" s="16">
        <v>3323.6</v>
      </c>
      <c r="E1724" s="16">
        <v>3323.6</v>
      </c>
      <c r="F1724" s="16">
        <v>3325.8</v>
      </c>
      <c r="G1724" s="47"/>
      <c r="K1724" s="49">
        <v>0</v>
      </c>
    </row>
    <row r="1725" spans="1:11" x14ac:dyDescent="0.2">
      <c r="A1725" s="49">
        <v>967.2</v>
      </c>
      <c r="B1725" s="16">
        <v>3356.2</v>
      </c>
      <c r="C1725" s="16">
        <v>3356.2</v>
      </c>
      <c r="D1725" s="16">
        <v>3358.8</v>
      </c>
      <c r="E1725" s="16">
        <v>3358.8</v>
      </c>
      <c r="F1725" s="16">
        <v>3356.2</v>
      </c>
      <c r="G1725" s="47"/>
      <c r="K1725" s="49">
        <v>0</v>
      </c>
    </row>
    <row r="1726" spans="1:11" x14ac:dyDescent="0.2">
      <c r="A1726" s="49">
        <v>967.62</v>
      </c>
      <c r="B1726" s="16">
        <v>3325</v>
      </c>
      <c r="C1726" s="16">
        <v>3325</v>
      </c>
      <c r="D1726" s="16">
        <v>3330.2</v>
      </c>
      <c r="E1726" s="16">
        <v>3330.2</v>
      </c>
      <c r="F1726" s="16">
        <v>3325</v>
      </c>
      <c r="G1726" s="47"/>
      <c r="K1726" s="49">
        <v>0</v>
      </c>
    </row>
    <row r="1727" spans="1:11" x14ac:dyDescent="0.2">
      <c r="A1727" s="49">
        <v>968.05</v>
      </c>
      <c r="B1727" s="16">
        <v>3345</v>
      </c>
      <c r="C1727" s="16">
        <v>3345</v>
      </c>
      <c r="D1727" s="16">
        <v>3340.4</v>
      </c>
      <c r="E1727" s="16">
        <v>3340.4</v>
      </c>
      <c r="F1727" s="16">
        <v>3345</v>
      </c>
      <c r="G1727" s="47"/>
      <c r="K1727" s="49">
        <v>0</v>
      </c>
    </row>
    <row r="1728" spans="1:11" x14ac:dyDescent="0.2">
      <c r="A1728" s="49">
        <v>968.47</v>
      </c>
      <c r="B1728" s="16">
        <v>3357.2</v>
      </c>
      <c r="C1728" s="16">
        <v>3357.2</v>
      </c>
      <c r="D1728" s="16">
        <v>3368.4</v>
      </c>
      <c r="E1728" s="16">
        <v>3368.4</v>
      </c>
      <c r="F1728" s="16">
        <v>3357.2</v>
      </c>
      <c r="G1728" s="47"/>
      <c r="K1728" s="49">
        <v>0</v>
      </c>
    </row>
    <row r="1729" spans="1:11" x14ac:dyDescent="0.2">
      <c r="A1729" s="49">
        <v>968.9</v>
      </c>
      <c r="B1729" s="16">
        <v>3327.2</v>
      </c>
      <c r="C1729" s="16">
        <v>3327.2</v>
      </c>
      <c r="D1729" s="16">
        <v>3320.4</v>
      </c>
      <c r="E1729" s="16">
        <v>3320.4</v>
      </c>
      <c r="F1729" s="16">
        <v>3327.2</v>
      </c>
      <c r="G1729" s="47"/>
      <c r="K1729" s="49">
        <v>0</v>
      </c>
    </row>
    <row r="1730" spans="1:11" x14ac:dyDescent="0.2">
      <c r="A1730" s="49">
        <v>969.32</v>
      </c>
      <c r="B1730" s="16">
        <v>3338.8</v>
      </c>
      <c r="C1730" s="16">
        <v>3338.8</v>
      </c>
      <c r="D1730" s="16">
        <v>3332.4</v>
      </c>
      <c r="E1730" s="16">
        <v>3332.4</v>
      </c>
      <c r="F1730" s="16">
        <v>3338.8</v>
      </c>
      <c r="G1730" s="47"/>
      <c r="K1730" s="49">
        <v>0</v>
      </c>
    </row>
    <row r="1731" spans="1:11" x14ac:dyDescent="0.2">
      <c r="A1731" s="49">
        <v>969.75</v>
      </c>
      <c r="B1731" s="16">
        <v>3367.4</v>
      </c>
      <c r="C1731" s="16">
        <v>3367.4</v>
      </c>
      <c r="D1731" s="16">
        <v>3369.8</v>
      </c>
      <c r="E1731" s="16">
        <v>3369.8</v>
      </c>
      <c r="F1731" s="16">
        <v>3367.4</v>
      </c>
      <c r="G1731" s="47"/>
      <c r="K1731" s="49">
        <v>0</v>
      </c>
    </row>
    <row r="1732" spans="1:11" x14ac:dyDescent="0.2">
      <c r="A1732" s="49">
        <v>970.17</v>
      </c>
      <c r="B1732" s="16">
        <v>3455</v>
      </c>
      <c r="C1732" s="16">
        <v>3455</v>
      </c>
      <c r="D1732" s="16">
        <v>3458.4</v>
      </c>
      <c r="E1732" s="16">
        <v>3458.4</v>
      </c>
      <c r="F1732" s="16">
        <v>3455</v>
      </c>
      <c r="G1732" s="47"/>
      <c r="K1732" s="49">
        <v>0</v>
      </c>
    </row>
    <row r="1733" spans="1:11" x14ac:dyDescent="0.2">
      <c r="A1733" s="49">
        <v>970.6</v>
      </c>
      <c r="B1733" s="16">
        <v>3359.2</v>
      </c>
      <c r="C1733" s="16">
        <v>3359.2</v>
      </c>
      <c r="D1733" s="16">
        <v>3358.6</v>
      </c>
      <c r="E1733" s="16">
        <v>3358.6</v>
      </c>
      <c r="F1733" s="16">
        <v>3359.2</v>
      </c>
      <c r="G1733" s="47"/>
      <c r="K1733" s="49">
        <v>0</v>
      </c>
    </row>
    <row r="1734" spans="1:11" x14ac:dyDescent="0.2">
      <c r="A1734" s="49">
        <v>971.03</v>
      </c>
      <c r="B1734" s="16">
        <v>3325.4</v>
      </c>
      <c r="C1734" s="16">
        <v>3325.4</v>
      </c>
      <c r="D1734" s="16">
        <v>3344</v>
      </c>
      <c r="E1734" s="16">
        <v>3344</v>
      </c>
      <c r="F1734" s="16">
        <v>3325.4</v>
      </c>
      <c r="G1734" s="47"/>
      <c r="K1734" s="49">
        <v>0</v>
      </c>
    </row>
    <row r="1735" spans="1:11" x14ac:dyDescent="0.2">
      <c r="A1735" s="49">
        <v>971.45</v>
      </c>
      <c r="B1735" s="16">
        <v>3344.2</v>
      </c>
      <c r="C1735" s="16">
        <v>3344.2</v>
      </c>
      <c r="D1735" s="16">
        <v>3353.8</v>
      </c>
      <c r="E1735" s="16">
        <v>3353.8</v>
      </c>
      <c r="F1735" s="16">
        <v>3344.2</v>
      </c>
      <c r="G1735" s="47"/>
      <c r="K1735" s="49">
        <v>0</v>
      </c>
    </row>
    <row r="1736" spans="1:11" x14ac:dyDescent="0.2">
      <c r="A1736" s="49">
        <v>971.88</v>
      </c>
      <c r="B1736" s="16">
        <v>3310.2</v>
      </c>
      <c r="C1736" s="16">
        <v>3310.2</v>
      </c>
      <c r="D1736" s="16">
        <v>3327.6</v>
      </c>
      <c r="E1736" s="16">
        <v>3327.6</v>
      </c>
      <c r="F1736" s="16">
        <v>3310.2</v>
      </c>
      <c r="G1736" s="47"/>
      <c r="K1736" s="49">
        <v>0</v>
      </c>
    </row>
    <row r="1737" spans="1:11" x14ac:dyDescent="0.2">
      <c r="A1737" s="49">
        <v>972.3</v>
      </c>
      <c r="B1737" s="16">
        <v>3332.6</v>
      </c>
      <c r="C1737" s="16">
        <v>3332.6</v>
      </c>
      <c r="D1737" s="16">
        <v>3324.8</v>
      </c>
      <c r="E1737" s="16">
        <v>3324.8</v>
      </c>
      <c r="F1737" s="16">
        <v>3332.6</v>
      </c>
      <c r="G1737" s="47"/>
      <c r="K1737" s="49">
        <v>0</v>
      </c>
    </row>
    <row r="1738" spans="1:11" x14ac:dyDescent="0.2">
      <c r="A1738" s="49">
        <v>972.73</v>
      </c>
      <c r="B1738" s="16">
        <v>3352.2</v>
      </c>
      <c r="C1738" s="16">
        <v>3352.2</v>
      </c>
      <c r="D1738" s="16">
        <v>3342.8</v>
      </c>
      <c r="E1738" s="16">
        <v>3342.8</v>
      </c>
      <c r="F1738" s="16">
        <v>3352.2</v>
      </c>
      <c r="G1738" s="47"/>
      <c r="K1738" s="49">
        <v>0</v>
      </c>
    </row>
    <row r="1739" spans="1:11" x14ac:dyDescent="0.2">
      <c r="A1739" s="49">
        <v>973.15</v>
      </c>
      <c r="B1739" s="16">
        <v>3333.6</v>
      </c>
      <c r="C1739" s="16">
        <v>3333.6</v>
      </c>
      <c r="D1739" s="16">
        <v>3342.6</v>
      </c>
      <c r="E1739" s="16">
        <v>3342.6</v>
      </c>
      <c r="F1739" s="16">
        <v>3333.6</v>
      </c>
      <c r="G1739" s="47"/>
      <c r="K1739" s="49">
        <v>0</v>
      </c>
    </row>
    <row r="1740" spans="1:11" x14ac:dyDescent="0.2">
      <c r="A1740" s="49">
        <v>973.58</v>
      </c>
      <c r="B1740" s="16">
        <v>3339</v>
      </c>
      <c r="C1740" s="16">
        <v>3339</v>
      </c>
      <c r="D1740" s="16">
        <v>3343.4</v>
      </c>
      <c r="E1740" s="16">
        <v>3343.4</v>
      </c>
      <c r="F1740" s="16">
        <v>3339</v>
      </c>
      <c r="G1740" s="47"/>
      <c r="K1740" s="49">
        <v>0</v>
      </c>
    </row>
    <row r="1741" spans="1:11" x14ac:dyDescent="0.2">
      <c r="A1741" s="49">
        <v>974</v>
      </c>
      <c r="B1741" s="16">
        <v>3316.8</v>
      </c>
      <c r="C1741" s="16">
        <v>3316.8</v>
      </c>
      <c r="D1741" s="16">
        <v>3326</v>
      </c>
      <c r="E1741" s="16">
        <v>3326</v>
      </c>
      <c r="F1741" s="16">
        <v>3316.8</v>
      </c>
      <c r="G1741" s="47"/>
      <c r="K1741" s="49">
        <v>0</v>
      </c>
    </row>
    <row r="1742" spans="1:11" x14ac:dyDescent="0.2">
      <c r="A1742" s="49">
        <v>974.43</v>
      </c>
      <c r="B1742" s="16">
        <v>3333.2</v>
      </c>
      <c r="C1742" s="16">
        <v>3333.2</v>
      </c>
      <c r="D1742" s="16">
        <v>3330.4</v>
      </c>
      <c r="E1742" s="16">
        <v>3330.4</v>
      </c>
      <c r="F1742" s="16">
        <v>3333.2</v>
      </c>
      <c r="G1742" s="47"/>
      <c r="K1742" s="49">
        <v>0</v>
      </c>
    </row>
    <row r="1743" spans="1:11" x14ac:dyDescent="0.2">
      <c r="A1743" s="49">
        <v>974.85</v>
      </c>
      <c r="B1743" s="16">
        <v>3329</v>
      </c>
      <c r="C1743" s="16">
        <v>3329</v>
      </c>
      <c r="D1743" s="16">
        <v>3323.8</v>
      </c>
      <c r="E1743" s="16">
        <v>3323.8</v>
      </c>
      <c r="F1743" s="16">
        <v>3329</v>
      </c>
      <c r="G1743" s="47"/>
      <c r="K1743" s="49">
        <v>0</v>
      </c>
    </row>
    <row r="1744" spans="1:11" x14ac:dyDescent="0.2">
      <c r="A1744" s="49">
        <v>975.28</v>
      </c>
      <c r="B1744" s="16">
        <v>3356.6</v>
      </c>
      <c r="C1744" s="16">
        <v>3356.6</v>
      </c>
      <c r="D1744" s="16">
        <v>3357.4</v>
      </c>
      <c r="E1744" s="16">
        <v>3357.4</v>
      </c>
      <c r="F1744" s="16">
        <v>3356.6</v>
      </c>
      <c r="G1744" s="47"/>
      <c r="K1744" s="49">
        <v>0</v>
      </c>
    </row>
    <row r="1745" spans="1:11" x14ac:dyDescent="0.2">
      <c r="A1745" s="49">
        <v>975.7</v>
      </c>
      <c r="B1745" s="16">
        <v>3331.4</v>
      </c>
      <c r="C1745" s="16">
        <v>3331.4</v>
      </c>
      <c r="D1745" s="16">
        <v>3335.8</v>
      </c>
      <c r="E1745" s="16">
        <v>3335.8</v>
      </c>
      <c r="F1745" s="16">
        <v>3331.4</v>
      </c>
      <c r="G1745" s="47"/>
      <c r="K1745" s="49">
        <v>0</v>
      </c>
    </row>
    <row r="1746" spans="1:11" x14ac:dyDescent="0.2">
      <c r="A1746" s="49">
        <v>976.13</v>
      </c>
      <c r="B1746" s="16">
        <v>3350</v>
      </c>
      <c r="C1746" s="16">
        <v>3350</v>
      </c>
      <c r="D1746" s="16">
        <v>3352.8</v>
      </c>
      <c r="E1746" s="16">
        <v>3352.8</v>
      </c>
      <c r="F1746" s="16">
        <v>3350</v>
      </c>
      <c r="G1746" s="47"/>
      <c r="K1746" s="49">
        <v>0</v>
      </c>
    </row>
    <row r="1747" spans="1:11" x14ac:dyDescent="0.2">
      <c r="A1747" s="49">
        <v>976.55</v>
      </c>
      <c r="B1747" s="16">
        <v>3343.6</v>
      </c>
      <c r="C1747" s="16">
        <v>3343.6</v>
      </c>
      <c r="D1747" s="16">
        <v>3340</v>
      </c>
      <c r="E1747" s="16">
        <v>3340</v>
      </c>
      <c r="F1747" s="16">
        <v>3343.6</v>
      </c>
      <c r="G1747" s="47"/>
      <c r="K1747" s="49">
        <v>0</v>
      </c>
    </row>
    <row r="1748" spans="1:11" x14ac:dyDescent="0.2">
      <c r="A1748" s="49">
        <v>976.98</v>
      </c>
      <c r="B1748" s="16">
        <v>3327.2</v>
      </c>
      <c r="C1748" s="16">
        <v>3327.2</v>
      </c>
      <c r="D1748" s="16">
        <v>3326.4</v>
      </c>
      <c r="E1748" s="16">
        <v>3326.4</v>
      </c>
      <c r="F1748" s="16">
        <v>3327.2</v>
      </c>
      <c r="G1748" s="47"/>
      <c r="K1748" s="49">
        <v>0</v>
      </c>
    </row>
    <row r="1749" spans="1:11" x14ac:dyDescent="0.2">
      <c r="A1749" s="49">
        <v>977.4</v>
      </c>
      <c r="B1749" s="16">
        <v>3325</v>
      </c>
      <c r="C1749" s="16">
        <v>3325</v>
      </c>
      <c r="D1749" s="16">
        <v>3334.4</v>
      </c>
      <c r="E1749" s="16">
        <v>3334.4</v>
      </c>
      <c r="F1749" s="16">
        <v>3325</v>
      </c>
      <c r="G1749" s="47"/>
      <c r="K1749" s="49">
        <v>0</v>
      </c>
    </row>
    <row r="1750" spans="1:11" x14ac:dyDescent="0.2">
      <c r="A1750" s="49">
        <v>977.83</v>
      </c>
      <c r="B1750" s="16">
        <v>3321.2</v>
      </c>
      <c r="C1750" s="16">
        <v>3321.2</v>
      </c>
      <c r="D1750" s="16">
        <v>3320</v>
      </c>
      <c r="E1750" s="16">
        <v>3320</v>
      </c>
      <c r="F1750" s="16">
        <v>3321.2</v>
      </c>
      <c r="G1750" s="47"/>
      <c r="K1750" s="49">
        <v>0</v>
      </c>
    </row>
    <row r="1751" spans="1:11" x14ac:dyDescent="0.2">
      <c r="A1751" s="49">
        <v>978.25</v>
      </c>
      <c r="B1751" s="16">
        <v>3339.2</v>
      </c>
      <c r="C1751" s="16">
        <v>3339.2</v>
      </c>
      <c r="D1751" s="16">
        <v>3346.2</v>
      </c>
      <c r="E1751" s="16">
        <v>3346.2</v>
      </c>
      <c r="F1751" s="16">
        <v>3339.2</v>
      </c>
      <c r="G1751" s="47"/>
      <c r="K1751" s="49">
        <v>0</v>
      </c>
    </row>
    <row r="1752" spans="1:11" x14ac:dyDescent="0.2">
      <c r="A1752" s="49">
        <v>978.68</v>
      </c>
      <c r="B1752" s="16">
        <v>3315.6</v>
      </c>
      <c r="C1752" s="16">
        <v>3315.6</v>
      </c>
      <c r="D1752" s="16">
        <v>3319.6</v>
      </c>
      <c r="E1752" s="16">
        <v>3319.6</v>
      </c>
      <c r="F1752" s="16">
        <v>3315.6</v>
      </c>
      <c r="G1752" s="47"/>
      <c r="K1752" s="49">
        <v>0</v>
      </c>
    </row>
    <row r="1753" spans="1:11" x14ac:dyDescent="0.2">
      <c r="A1753" s="49">
        <v>979.1</v>
      </c>
      <c r="B1753" s="16">
        <v>3361.4</v>
      </c>
      <c r="C1753" s="16">
        <v>3361.4</v>
      </c>
      <c r="D1753" s="16">
        <v>3359.6</v>
      </c>
      <c r="E1753" s="16">
        <v>3359.6</v>
      </c>
      <c r="F1753" s="16">
        <v>3361.4</v>
      </c>
      <c r="G1753" s="47"/>
      <c r="K1753" s="49">
        <v>0</v>
      </c>
    </row>
    <row r="1754" spans="1:11" x14ac:dyDescent="0.2">
      <c r="A1754" s="49">
        <v>979.53</v>
      </c>
      <c r="B1754" s="16">
        <v>3347.4</v>
      </c>
      <c r="C1754" s="16">
        <v>3347.4</v>
      </c>
      <c r="D1754" s="16">
        <v>3345.6</v>
      </c>
      <c r="E1754" s="16">
        <v>3345.6</v>
      </c>
      <c r="F1754" s="16">
        <v>3347.4</v>
      </c>
      <c r="G1754" s="47"/>
      <c r="K1754" s="49">
        <v>0</v>
      </c>
    </row>
    <row r="1755" spans="1:11" x14ac:dyDescent="0.2">
      <c r="A1755" s="49">
        <v>979.95</v>
      </c>
      <c r="B1755" s="16">
        <v>3343.6</v>
      </c>
      <c r="C1755" s="16">
        <v>3343.6</v>
      </c>
      <c r="D1755" s="16">
        <v>3332.8</v>
      </c>
      <c r="E1755" s="16">
        <v>3332.8</v>
      </c>
      <c r="F1755" s="16">
        <v>3343.6</v>
      </c>
      <c r="G1755" s="47"/>
      <c r="K1755" s="49">
        <v>0</v>
      </c>
    </row>
    <row r="1756" spans="1:11" x14ac:dyDescent="0.2">
      <c r="A1756" s="49">
        <v>980.37</v>
      </c>
      <c r="B1756" s="16">
        <v>3335.2</v>
      </c>
      <c r="C1756" s="16">
        <v>3335.2</v>
      </c>
      <c r="D1756" s="16">
        <v>3326.8</v>
      </c>
      <c r="E1756" s="16">
        <v>3326.8</v>
      </c>
      <c r="F1756" s="16">
        <v>3335.2</v>
      </c>
      <c r="G1756" s="47"/>
      <c r="K1756" s="49">
        <v>0</v>
      </c>
    </row>
    <row r="1757" spans="1:11" x14ac:dyDescent="0.2">
      <c r="A1757" s="49">
        <v>980.8</v>
      </c>
      <c r="B1757" s="16">
        <v>3326.4</v>
      </c>
      <c r="C1757" s="16">
        <v>3326.4</v>
      </c>
      <c r="D1757" s="16">
        <v>3331.8</v>
      </c>
      <c r="E1757" s="16">
        <v>3331.8</v>
      </c>
      <c r="F1757" s="16">
        <v>3326.4</v>
      </c>
      <c r="G1757" s="47"/>
      <c r="K1757" s="49">
        <v>0</v>
      </c>
    </row>
    <row r="1758" spans="1:11" x14ac:dyDescent="0.2">
      <c r="A1758" s="49">
        <v>981.22</v>
      </c>
      <c r="B1758" s="16">
        <v>3371.2</v>
      </c>
      <c r="C1758" s="16">
        <v>3371.2</v>
      </c>
      <c r="D1758" s="16">
        <v>3371.8</v>
      </c>
      <c r="E1758" s="16">
        <v>3371.8</v>
      </c>
      <c r="F1758" s="16">
        <v>3371.2</v>
      </c>
      <c r="G1758" s="47"/>
      <c r="K1758" s="49">
        <v>0</v>
      </c>
    </row>
    <row r="1759" spans="1:11" x14ac:dyDescent="0.2">
      <c r="A1759" s="49">
        <v>981.65</v>
      </c>
      <c r="B1759" s="16">
        <v>3356.6</v>
      </c>
      <c r="C1759" s="16">
        <v>3356.6</v>
      </c>
      <c r="D1759" s="16">
        <v>3356.6</v>
      </c>
      <c r="E1759" s="16">
        <v>3356.6</v>
      </c>
      <c r="F1759" s="16">
        <v>3356.6</v>
      </c>
      <c r="G1759" s="47"/>
      <c r="K1759" s="49">
        <v>0</v>
      </c>
    </row>
    <row r="1760" spans="1:11" x14ac:dyDescent="0.2">
      <c r="A1760" s="49">
        <v>982.07</v>
      </c>
      <c r="B1760" s="16">
        <v>3327.6</v>
      </c>
      <c r="C1760" s="16">
        <v>3327.6</v>
      </c>
      <c r="D1760" s="16">
        <v>3312.4</v>
      </c>
      <c r="E1760" s="16">
        <v>3312.4</v>
      </c>
      <c r="F1760" s="16">
        <v>3327.6</v>
      </c>
      <c r="G1760" s="47"/>
      <c r="K1760" s="49">
        <v>0</v>
      </c>
    </row>
    <row r="1761" spans="1:11" x14ac:dyDescent="0.2">
      <c r="A1761" s="49">
        <v>982.5</v>
      </c>
      <c r="B1761" s="16">
        <v>3341.6</v>
      </c>
      <c r="C1761" s="16">
        <v>3341.6</v>
      </c>
      <c r="D1761" s="16">
        <v>3355</v>
      </c>
      <c r="E1761" s="16">
        <v>3355</v>
      </c>
      <c r="F1761" s="16">
        <v>3341.6</v>
      </c>
      <c r="G1761" s="47"/>
      <c r="K1761" s="49">
        <v>0</v>
      </c>
    </row>
    <row r="1762" spans="1:11" x14ac:dyDescent="0.2">
      <c r="A1762" s="49">
        <v>982.92</v>
      </c>
      <c r="B1762" s="16">
        <v>3370.8</v>
      </c>
      <c r="C1762" s="16">
        <v>3370.8</v>
      </c>
      <c r="D1762" s="16">
        <v>3357.6</v>
      </c>
      <c r="E1762" s="16">
        <v>3357.6</v>
      </c>
      <c r="F1762" s="16">
        <v>3370.8</v>
      </c>
      <c r="G1762" s="47"/>
      <c r="K1762" s="49">
        <v>0</v>
      </c>
    </row>
    <row r="1763" spans="1:11" x14ac:dyDescent="0.2">
      <c r="A1763" s="49">
        <v>983.35</v>
      </c>
      <c r="B1763" s="16">
        <v>3335.4</v>
      </c>
      <c r="C1763" s="16">
        <v>3335.4</v>
      </c>
      <c r="D1763" s="16">
        <v>3346.8</v>
      </c>
      <c r="E1763" s="16">
        <v>3346.8</v>
      </c>
      <c r="F1763" s="16">
        <v>3335.4</v>
      </c>
      <c r="G1763" s="47"/>
      <c r="K1763" s="49">
        <v>0</v>
      </c>
    </row>
    <row r="1764" spans="1:11" x14ac:dyDescent="0.2">
      <c r="A1764" s="49">
        <v>983.77</v>
      </c>
      <c r="B1764" s="16">
        <v>3337.6</v>
      </c>
      <c r="C1764" s="16">
        <v>3337.6</v>
      </c>
      <c r="D1764" s="16">
        <v>3347.8</v>
      </c>
      <c r="E1764" s="16">
        <v>3347.8</v>
      </c>
      <c r="F1764" s="16">
        <v>3337.6</v>
      </c>
      <c r="G1764" s="47"/>
      <c r="K1764" s="49">
        <v>0</v>
      </c>
    </row>
    <row r="1765" spans="1:11" x14ac:dyDescent="0.2">
      <c r="A1765" s="49">
        <v>984.2</v>
      </c>
      <c r="B1765" s="16">
        <v>3331.6</v>
      </c>
      <c r="C1765" s="16">
        <v>3331.6</v>
      </c>
      <c r="D1765" s="16">
        <v>3333.4</v>
      </c>
      <c r="E1765" s="16">
        <v>3333.4</v>
      </c>
      <c r="F1765" s="16">
        <v>3331.6</v>
      </c>
      <c r="G1765" s="47"/>
      <c r="K1765" s="49">
        <v>0</v>
      </c>
    </row>
    <row r="1766" spans="1:11" x14ac:dyDescent="0.2">
      <c r="A1766" s="49">
        <v>984.62</v>
      </c>
      <c r="B1766" s="16">
        <v>3323.4</v>
      </c>
      <c r="C1766" s="16">
        <v>3323.4</v>
      </c>
      <c r="D1766" s="16">
        <v>3329.4</v>
      </c>
      <c r="E1766" s="16">
        <v>3329.4</v>
      </c>
      <c r="F1766" s="16">
        <v>3323.4</v>
      </c>
      <c r="G1766" s="47"/>
      <c r="K1766" s="49">
        <v>0</v>
      </c>
    </row>
    <row r="1767" spans="1:11" x14ac:dyDescent="0.2">
      <c r="A1767" s="49">
        <v>985.04</v>
      </c>
      <c r="B1767" s="16">
        <v>3329.4</v>
      </c>
      <c r="C1767" s="16">
        <v>3329.4</v>
      </c>
      <c r="D1767" s="16">
        <v>3324.8</v>
      </c>
      <c r="E1767" s="16">
        <v>3324.8</v>
      </c>
      <c r="F1767" s="16">
        <v>3329.4</v>
      </c>
      <c r="G1767" s="47"/>
      <c r="K1767" s="49">
        <v>0</v>
      </c>
    </row>
    <row r="1768" spans="1:11" x14ac:dyDescent="0.2">
      <c r="A1768" s="49">
        <v>985.47</v>
      </c>
      <c r="B1768" s="16">
        <v>3359</v>
      </c>
      <c r="C1768" s="16">
        <v>3359</v>
      </c>
      <c r="D1768" s="16">
        <v>3363</v>
      </c>
      <c r="E1768" s="16">
        <v>3363</v>
      </c>
      <c r="F1768" s="16">
        <v>3359</v>
      </c>
      <c r="G1768" s="47"/>
      <c r="K1768" s="49">
        <v>0</v>
      </c>
    </row>
    <row r="1769" spans="1:11" x14ac:dyDescent="0.2">
      <c r="A1769" s="49">
        <v>985.89</v>
      </c>
      <c r="B1769" s="16">
        <v>3343.8</v>
      </c>
      <c r="C1769" s="16">
        <v>3343.8</v>
      </c>
      <c r="D1769" s="16">
        <v>3347.4</v>
      </c>
      <c r="E1769" s="16">
        <v>3347.4</v>
      </c>
      <c r="F1769" s="16">
        <v>3343.8</v>
      </c>
      <c r="G1769" s="47"/>
      <c r="K1769" s="49">
        <v>0</v>
      </c>
    </row>
    <row r="1770" spans="1:11" x14ac:dyDescent="0.2">
      <c r="A1770" s="49">
        <v>986.32</v>
      </c>
      <c r="B1770" s="16">
        <v>3320.8</v>
      </c>
      <c r="C1770" s="16">
        <v>3320.8</v>
      </c>
      <c r="D1770" s="16">
        <v>3327.6</v>
      </c>
      <c r="E1770" s="16">
        <v>3327.6</v>
      </c>
      <c r="F1770" s="16">
        <v>3320.8</v>
      </c>
      <c r="G1770" s="47"/>
      <c r="K1770" s="49">
        <v>0</v>
      </c>
    </row>
    <row r="1771" spans="1:11" x14ac:dyDescent="0.2">
      <c r="A1771" s="49">
        <v>986.74</v>
      </c>
      <c r="B1771" s="16">
        <v>3298.2</v>
      </c>
      <c r="C1771" s="16">
        <v>3298.2</v>
      </c>
      <c r="D1771" s="16">
        <v>3309.6</v>
      </c>
      <c r="E1771" s="16">
        <v>3309.6</v>
      </c>
      <c r="F1771" s="16">
        <v>3298.2</v>
      </c>
      <c r="G1771" s="47"/>
      <c r="K1771" s="49">
        <v>0</v>
      </c>
    </row>
    <row r="1772" spans="1:11" x14ac:dyDescent="0.2">
      <c r="A1772" s="49">
        <v>987.17</v>
      </c>
      <c r="B1772" s="16">
        <v>3340.2</v>
      </c>
      <c r="C1772" s="16">
        <v>3340.2</v>
      </c>
      <c r="D1772" s="16">
        <v>3330.2</v>
      </c>
      <c r="E1772" s="16">
        <v>3330.2</v>
      </c>
      <c r="F1772" s="16">
        <v>3340.2</v>
      </c>
      <c r="G1772" s="47"/>
      <c r="K1772" s="49">
        <v>0</v>
      </c>
    </row>
    <row r="1773" spans="1:11" x14ac:dyDescent="0.2">
      <c r="A1773" s="49">
        <v>987.59</v>
      </c>
      <c r="B1773" s="16">
        <v>3358</v>
      </c>
      <c r="C1773" s="16">
        <v>3358</v>
      </c>
      <c r="D1773" s="16">
        <v>3347.8</v>
      </c>
      <c r="E1773" s="16">
        <v>3347.8</v>
      </c>
      <c r="F1773" s="16">
        <v>3358</v>
      </c>
      <c r="G1773" s="47"/>
      <c r="K1773" s="49">
        <v>0</v>
      </c>
    </row>
    <row r="1774" spans="1:11" x14ac:dyDescent="0.2">
      <c r="A1774" s="49">
        <v>988.01</v>
      </c>
      <c r="B1774" s="16">
        <v>3331.2</v>
      </c>
      <c r="C1774" s="16">
        <v>3331.2</v>
      </c>
      <c r="D1774" s="16">
        <v>3344.4</v>
      </c>
      <c r="E1774" s="16">
        <v>3344.4</v>
      </c>
      <c r="F1774" s="16">
        <v>3331.2</v>
      </c>
      <c r="G1774" s="47"/>
      <c r="K1774" s="49">
        <v>0</v>
      </c>
    </row>
    <row r="1775" spans="1:11" x14ac:dyDescent="0.2">
      <c r="A1775" s="49">
        <v>988.44</v>
      </c>
      <c r="B1775" s="16">
        <v>3324.8</v>
      </c>
      <c r="C1775" s="16">
        <v>3324.8</v>
      </c>
      <c r="D1775" s="16">
        <v>3331.6</v>
      </c>
      <c r="E1775" s="16">
        <v>3331.6</v>
      </c>
      <c r="F1775" s="16">
        <v>3324.8</v>
      </c>
      <c r="G1775" s="47"/>
      <c r="K1775" s="49">
        <v>0</v>
      </c>
    </row>
    <row r="1776" spans="1:11" x14ac:dyDescent="0.2">
      <c r="A1776" s="49">
        <v>988.86</v>
      </c>
      <c r="B1776" s="16">
        <v>3334.8</v>
      </c>
      <c r="C1776" s="16">
        <v>3334.8</v>
      </c>
      <c r="D1776" s="16">
        <v>3352.2</v>
      </c>
      <c r="E1776" s="16">
        <v>3352.2</v>
      </c>
      <c r="F1776" s="16">
        <v>3334.8</v>
      </c>
      <c r="G1776" s="47"/>
      <c r="K1776" s="49">
        <v>0</v>
      </c>
    </row>
    <row r="1777" spans="1:11" x14ac:dyDescent="0.2">
      <c r="A1777" s="49">
        <v>989.29</v>
      </c>
      <c r="B1777" s="16">
        <v>3336.4</v>
      </c>
      <c r="C1777" s="16">
        <v>3336.4</v>
      </c>
      <c r="D1777" s="16">
        <v>3347.8</v>
      </c>
      <c r="E1777" s="16">
        <v>3347.8</v>
      </c>
      <c r="F1777" s="16">
        <v>3336.4</v>
      </c>
      <c r="G1777" s="47"/>
      <c r="K1777" s="49">
        <v>0</v>
      </c>
    </row>
    <row r="1778" spans="1:11" x14ac:dyDescent="0.2">
      <c r="A1778" s="49">
        <v>989.71</v>
      </c>
      <c r="B1778" s="16">
        <v>3341.4</v>
      </c>
      <c r="C1778" s="16">
        <v>3341.4</v>
      </c>
      <c r="D1778" s="16">
        <v>3337.2</v>
      </c>
      <c r="E1778" s="16">
        <v>3337.2</v>
      </c>
      <c r="F1778" s="16">
        <v>3341.4</v>
      </c>
      <c r="G1778" s="47"/>
      <c r="K1778" s="49">
        <v>0</v>
      </c>
    </row>
    <row r="1779" spans="1:11" x14ac:dyDescent="0.2">
      <c r="A1779" s="49">
        <v>990.13</v>
      </c>
      <c r="B1779" s="16">
        <v>3335.6</v>
      </c>
      <c r="C1779" s="16">
        <v>3335.6</v>
      </c>
      <c r="D1779" s="16">
        <v>3336</v>
      </c>
      <c r="E1779" s="16">
        <v>3336</v>
      </c>
      <c r="F1779" s="16">
        <v>3335.6</v>
      </c>
      <c r="G1779" s="47"/>
      <c r="K1779" s="49">
        <v>0</v>
      </c>
    </row>
    <row r="1780" spans="1:11" x14ac:dyDescent="0.2">
      <c r="A1780" s="49">
        <v>990.56</v>
      </c>
      <c r="B1780" s="16">
        <v>3341.8</v>
      </c>
      <c r="C1780" s="16">
        <v>3341.8</v>
      </c>
      <c r="D1780" s="16">
        <v>3345.8</v>
      </c>
      <c r="E1780" s="16">
        <v>3345.8</v>
      </c>
      <c r="F1780" s="16">
        <v>3341.8</v>
      </c>
      <c r="G1780" s="47"/>
      <c r="K1780" s="49">
        <v>0</v>
      </c>
    </row>
    <row r="1781" spans="1:11" x14ac:dyDescent="0.2">
      <c r="A1781" s="49">
        <v>990.98</v>
      </c>
      <c r="B1781" s="16">
        <v>3335.2</v>
      </c>
      <c r="C1781" s="16">
        <v>3335.2</v>
      </c>
      <c r="D1781" s="16">
        <v>3350.2</v>
      </c>
      <c r="E1781" s="16">
        <v>3350.2</v>
      </c>
      <c r="F1781" s="16">
        <v>3335.2</v>
      </c>
      <c r="G1781" s="47"/>
      <c r="K1781" s="49">
        <v>0</v>
      </c>
    </row>
    <row r="1782" spans="1:11" x14ac:dyDescent="0.2">
      <c r="A1782" s="49">
        <v>991.41</v>
      </c>
      <c r="B1782" s="16">
        <v>3323.8</v>
      </c>
      <c r="C1782" s="16">
        <v>3323.8</v>
      </c>
      <c r="D1782" s="16">
        <v>3334.4</v>
      </c>
      <c r="E1782" s="16">
        <v>3334.4</v>
      </c>
      <c r="F1782" s="16">
        <v>3323.8</v>
      </c>
      <c r="G1782" s="47"/>
      <c r="K1782" s="49">
        <v>0</v>
      </c>
    </row>
    <row r="1783" spans="1:11" x14ac:dyDescent="0.2">
      <c r="A1783" s="49">
        <v>991.83</v>
      </c>
      <c r="B1783" s="16">
        <v>3337.6</v>
      </c>
      <c r="C1783" s="16">
        <v>3337.6</v>
      </c>
      <c r="D1783" s="16">
        <v>3355.8</v>
      </c>
      <c r="E1783" s="16">
        <v>3355.8</v>
      </c>
      <c r="F1783" s="16">
        <v>3337.6</v>
      </c>
      <c r="G1783" s="47"/>
      <c r="K1783" s="49">
        <v>0</v>
      </c>
    </row>
    <row r="1784" spans="1:11" x14ac:dyDescent="0.2">
      <c r="A1784" s="49">
        <v>992.25</v>
      </c>
      <c r="B1784" s="16">
        <v>3338.8</v>
      </c>
      <c r="C1784" s="16">
        <v>3338.8</v>
      </c>
      <c r="D1784" s="16">
        <v>3341.8</v>
      </c>
      <c r="E1784" s="16">
        <v>3341.8</v>
      </c>
      <c r="F1784" s="16">
        <v>3338.8</v>
      </c>
      <c r="G1784" s="47"/>
      <c r="K1784" s="49">
        <v>0</v>
      </c>
    </row>
    <row r="1785" spans="1:11" x14ac:dyDescent="0.2">
      <c r="A1785" s="49">
        <v>992.68</v>
      </c>
      <c r="B1785" s="16">
        <v>3346.2</v>
      </c>
      <c r="C1785" s="16">
        <v>3346.2</v>
      </c>
      <c r="D1785" s="16">
        <v>3359.2</v>
      </c>
      <c r="E1785" s="16">
        <v>3359.2</v>
      </c>
      <c r="F1785" s="16">
        <v>3346.2</v>
      </c>
      <c r="G1785" s="47"/>
      <c r="K1785" s="49">
        <v>0</v>
      </c>
    </row>
    <row r="1786" spans="1:11" x14ac:dyDescent="0.2">
      <c r="A1786" s="49">
        <v>993.1</v>
      </c>
      <c r="B1786" s="16">
        <v>3374.2</v>
      </c>
      <c r="C1786" s="16">
        <v>3374.2</v>
      </c>
      <c r="D1786" s="16">
        <v>3375.2</v>
      </c>
      <c r="E1786" s="16">
        <v>3375.2</v>
      </c>
      <c r="F1786" s="16">
        <v>3374.2</v>
      </c>
      <c r="G1786" s="47"/>
      <c r="K1786" s="49">
        <v>0</v>
      </c>
    </row>
    <row r="1787" spans="1:11" x14ac:dyDescent="0.2">
      <c r="A1787" s="49">
        <v>993.53</v>
      </c>
      <c r="B1787" s="16">
        <v>3329.4</v>
      </c>
      <c r="C1787" s="16">
        <v>3329.4</v>
      </c>
      <c r="D1787" s="16">
        <v>3335</v>
      </c>
      <c r="E1787" s="16">
        <v>3335</v>
      </c>
      <c r="F1787" s="16">
        <v>3329.4</v>
      </c>
      <c r="G1787" s="47"/>
      <c r="K1787" s="49">
        <v>0</v>
      </c>
    </row>
    <row r="1788" spans="1:11" x14ac:dyDescent="0.2">
      <c r="A1788" s="49">
        <v>993.95</v>
      </c>
      <c r="B1788" s="16">
        <v>3316.6</v>
      </c>
      <c r="C1788" s="16">
        <v>3316.6</v>
      </c>
      <c r="D1788" s="16">
        <v>3329.6</v>
      </c>
      <c r="E1788" s="16">
        <v>3329.6</v>
      </c>
      <c r="F1788" s="16">
        <v>3316.6</v>
      </c>
      <c r="G1788" s="47"/>
      <c r="K1788" s="49">
        <v>0</v>
      </c>
    </row>
    <row r="1789" spans="1:11" x14ac:dyDescent="0.2">
      <c r="A1789" s="49">
        <v>994.37</v>
      </c>
      <c r="B1789" s="16">
        <v>3343.6</v>
      </c>
      <c r="C1789" s="16">
        <v>3343.6</v>
      </c>
      <c r="D1789" s="16">
        <v>3350.8</v>
      </c>
      <c r="E1789" s="16">
        <v>3350.8</v>
      </c>
      <c r="F1789" s="16">
        <v>3343.6</v>
      </c>
      <c r="G1789" s="47"/>
      <c r="K1789" s="49">
        <v>0</v>
      </c>
    </row>
    <row r="1790" spans="1:11" x14ac:dyDescent="0.2">
      <c r="A1790" s="49">
        <v>994.8</v>
      </c>
      <c r="B1790" s="16">
        <v>3329.6</v>
      </c>
      <c r="C1790" s="16">
        <v>3329.6</v>
      </c>
      <c r="D1790" s="16">
        <v>3333.6</v>
      </c>
      <c r="E1790" s="16">
        <v>3333.6</v>
      </c>
      <c r="F1790" s="16">
        <v>3329.6</v>
      </c>
      <c r="G1790" s="47"/>
      <c r="K1790" s="49">
        <v>0</v>
      </c>
    </row>
    <row r="1791" spans="1:11" x14ac:dyDescent="0.2">
      <c r="A1791" s="49">
        <v>995.22</v>
      </c>
      <c r="B1791" s="16">
        <v>3321.4</v>
      </c>
      <c r="C1791" s="16">
        <v>3321.4</v>
      </c>
      <c r="D1791" s="16">
        <v>3341.4</v>
      </c>
      <c r="E1791" s="16">
        <v>3341.4</v>
      </c>
      <c r="F1791" s="16">
        <v>3321.4</v>
      </c>
      <c r="G1791" s="47"/>
      <c r="K1791" s="49">
        <v>0</v>
      </c>
    </row>
    <row r="1792" spans="1:11" x14ac:dyDescent="0.2">
      <c r="A1792" s="49">
        <v>995.64</v>
      </c>
      <c r="B1792" s="16">
        <v>3351.2</v>
      </c>
      <c r="C1792" s="16">
        <v>3351.2</v>
      </c>
      <c r="D1792" s="16">
        <v>3364.6</v>
      </c>
      <c r="E1792" s="16">
        <v>3364.6</v>
      </c>
      <c r="F1792" s="16">
        <v>3351.2</v>
      </c>
      <c r="G1792" s="47"/>
      <c r="K1792" s="49">
        <v>0</v>
      </c>
    </row>
    <row r="1793" spans="1:11" x14ac:dyDescent="0.2">
      <c r="A1793" s="49">
        <v>996.07</v>
      </c>
      <c r="B1793" s="16">
        <v>3354.6</v>
      </c>
      <c r="C1793" s="16">
        <v>3354.6</v>
      </c>
      <c r="D1793" s="16">
        <v>3354.2</v>
      </c>
      <c r="E1793" s="16">
        <v>3354.2</v>
      </c>
      <c r="F1793" s="16">
        <v>3354.6</v>
      </c>
      <c r="G1793" s="47"/>
      <c r="K1793" s="49">
        <v>0</v>
      </c>
    </row>
    <row r="1794" spans="1:11" x14ac:dyDescent="0.2">
      <c r="A1794" s="49">
        <v>996.49</v>
      </c>
      <c r="B1794" s="16">
        <v>3347.4</v>
      </c>
      <c r="C1794" s="16">
        <v>3347.4</v>
      </c>
      <c r="D1794" s="16">
        <v>3345.4</v>
      </c>
      <c r="E1794" s="16">
        <v>3345.4</v>
      </c>
      <c r="F1794" s="16">
        <v>3347.4</v>
      </c>
      <c r="G1794" s="47"/>
      <c r="K1794" s="49">
        <v>0</v>
      </c>
    </row>
    <row r="1795" spans="1:11" x14ac:dyDescent="0.2">
      <c r="A1795" s="49">
        <v>996.91</v>
      </c>
      <c r="B1795" s="16">
        <v>3337</v>
      </c>
      <c r="C1795" s="16">
        <v>3337</v>
      </c>
      <c r="D1795" s="16">
        <v>3338.4</v>
      </c>
      <c r="E1795" s="16">
        <v>3338.4</v>
      </c>
      <c r="F1795" s="16">
        <v>3337</v>
      </c>
      <c r="G1795" s="47"/>
      <c r="K1795" s="49">
        <v>0</v>
      </c>
    </row>
    <row r="1796" spans="1:11" x14ac:dyDescent="0.2">
      <c r="A1796" s="49">
        <v>997.34</v>
      </c>
      <c r="B1796" s="16">
        <v>3314.8</v>
      </c>
      <c r="C1796" s="16">
        <v>3314.8</v>
      </c>
      <c r="D1796" s="16">
        <v>3315.6</v>
      </c>
      <c r="E1796" s="16">
        <v>3315.6</v>
      </c>
      <c r="F1796" s="16">
        <v>3314.8</v>
      </c>
      <c r="G1796" s="47"/>
      <c r="K1796" s="49">
        <v>0</v>
      </c>
    </row>
    <row r="1797" spans="1:11" x14ac:dyDescent="0.2">
      <c r="A1797" s="49">
        <v>997.76</v>
      </c>
      <c r="B1797" s="16">
        <v>3315.2</v>
      </c>
      <c r="C1797" s="16">
        <v>3315.2</v>
      </c>
      <c r="D1797" s="16">
        <v>3319.8</v>
      </c>
      <c r="E1797" s="16">
        <v>3319.8</v>
      </c>
      <c r="F1797" s="16">
        <v>3315.2</v>
      </c>
      <c r="G1797" s="47"/>
      <c r="K1797" s="49">
        <v>0</v>
      </c>
    </row>
    <row r="1798" spans="1:11" x14ac:dyDescent="0.2">
      <c r="A1798" s="49">
        <v>998.18</v>
      </c>
      <c r="B1798" s="16">
        <v>3298.4</v>
      </c>
      <c r="C1798" s="16">
        <v>3298.4</v>
      </c>
      <c r="D1798" s="16">
        <v>3308.6</v>
      </c>
      <c r="E1798" s="16">
        <v>3308.6</v>
      </c>
      <c r="F1798" s="16">
        <v>3298.4</v>
      </c>
      <c r="G1798" s="47"/>
      <c r="K1798" s="49">
        <v>0</v>
      </c>
    </row>
    <row r="1799" spans="1:11" x14ac:dyDescent="0.2">
      <c r="A1799" s="49">
        <v>998.61</v>
      </c>
      <c r="B1799" s="16">
        <v>3369.2</v>
      </c>
      <c r="C1799" s="16">
        <v>3369.2</v>
      </c>
      <c r="D1799" s="16">
        <v>3369.4</v>
      </c>
      <c r="E1799" s="16">
        <v>3369.4</v>
      </c>
      <c r="F1799" s="16">
        <v>3369.2</v>
      </c>
      <c r="G1799" s="47"/>
      <c r="K1799" s="49">
        <v>0</v>
      </c>
    </row>
    <row r="1800" spans="1:11" x14ac:dyDescent="0.2">
      <c r="A1800" s="49">
        <v>999.03</v>
      </c>
      <c r="B1800" s="16">
        <v>3358.2</v>
      </c>
      <c r="C1800" s="16">
        <v>3358.2</v>
      </c>
      <c r="D1800" s="16">
        <v>3370.6</v>
      </c>
      <c r="E1800" s="16">
        <v>3370.6</v>
      </c>
      <c r="F1800" s="16">
        <v>3358.2</v>
      </c>
      <c r="G1800" s="47"/>
      <c r="K1800" s="49">
        <v>0</v>
      </c>
    </row>
    <row r="1801" spans="1:11" x14ac:dyDescent="0.2">
      <c r="A1801" s="49">
        <v>999.45</v>
      </c>
      <c r="B1801" s="16">
        <v>3325.4</v>
      </c>
      <c r="C1801" s="16">
        <v>3325.4</v>
      </c>
      <c r="D1801" s="16">
        <v>3329</v>
      </c>
      <c r="E1801" s="16">
        <v>3329</v>
      </c>
      <c r="F1801" s="16">
        <v>3325.4</v>
      </c>
      <c r="G1801" s="47"/>
      <c r="K1801" s="49">
        <v>0</v>
      </c>
    </row>
    <row r="1802" spans="1:11" x14ac:dyDescent="0.2">
      <c r="A1802" s="49">
        <v>999.88</v>
      </c>
      <c r="B1802" s="16">
        <v>3343.6</v>
      </c>
      <c r="C1802" s="16">
        <v>3343.6</v>
      </c>
      <c r="D1802" s="16">
        <v>3349.4</v>
      </c>
      <c r="E1802" s="16">
        <v>3349.4</v>
      </c>
      <c r="F1802" s="16">
        <v>3343.6</v>
      </c>
      <c r="G1802" s="47"/>
      <c r="K1802" s="49">
        <v>0</v>
      </c>
    </row>
    <row r="1803" spans="1:11" x14ac:dyDescent="0.2">
      <c r="A1803" s="49">
        <v>1000.3</v>
      </c>
      <c r="B1803" s="16">
        <v>3310.2</v>
      </c>
      <c r="C1803" s="16">
        <v>3310.2</v>
      </c>
      <c r="D1803" s="16">
        <v>3327.8</v>
      </c>
      <c r="E1803" s="16">
        <v>3327.8</v>
      </c>
      <c r="F1803" s="16">
        <v>3310.2</v>
      </c>
      <c r="G1803" s="47"/>
      <c r="K1803" s="49">
        <v>0</v>
      </c>
    </row>
    <row r="1804" spans="1:11" x14ac:dyDescent="0.2">
      <c r="A1804" s="49">
        <v>1000.72</v>
      </c>
      <c r="B1804" s="16">
        <v>3381.8</v>
      </c>
      <c r="C1804" s="16">
        <v>3381.8</v>
      </c>
      <c r="D1804" s="16">
        <v>3379.8</v>
      </c>
      <c r="E1804" s="16">
        <v>3379.8</v>
      </c>
      <c r="F1804" s="16">
        <v>3381.8</v>
      </c>
      <c r="G1804" s="47"/>
      <c r="K1804" s="49">
        <v>0</v>
      </c>
    </row>
    <row r="1805" spans="1:11" x14ac:dyDescent="0.2">
      <c r="A1805" s="49">
        <v>1001.15</v>
      </c>
      <c r="B1805" s="16">
        <v>3336.4</v>
      </c>
      <c r="C1805" s="16">
        <v>3336.4</v>
      </c>
      <c r="D1805" s="16">
        <v>3341.2</v>
      </c>
      <c r="E1805" s="16">
        <v>3341.2</v>
      </c>
      <c r="F1805" s="16">
        <v>3336.4</v>
      </c>
      <c r="G1805" s="47"/>
      <c r="K1805" s="49">
        <v>0</v>
      </c>
    </row>
    <row r="1806" spans="1:11" x14ac:dyDescent="0.2">
      <c r="A1806" s="49">
        <v>1001.57</v>
      </c>
      <c r="B1806" s="16">
        <v>3347.8</v>
      </c>
      <c r="C1806" s="16">
        <v>3347.8</v>
      </c>
      <c r="D1806" s="16">
        <v>3332.6</v>
      </c>
      <c r="E1806" s="16">
        <v>3332.6</v>
      </c>
      <c r="F1806" s="16">
        <v>3347.8</v>
      </c>
      <c r="G1806" s="47"/>
      <c r="K1806" s="49">
        <v>0</v>
      </c>
    </row>
    <row r="1807" spans="1:11" x14ac:dyDescent="0.2">
      <c r="A1807" s="49">
        <v>1001.99</v>
      </c>
      <c r="B1807" s="16">
        <v>3375.4</v>
      </c>
      <c r="C1807" s="16">
        <v>3375.4</v>
      </c>
      <c r="D1807" s="16">
        <v>3374.6</v>
      </c>
      <c r="E1807" s="16">
        <v>3374.6</v>
      </c>
      <c r="F1807" s="16">
        <v>3375.4</v>
      </c>
      <c r="G1807" s="47"/>
      <c r="K1807" s="49">
        <v>0</v>
      </c>
    </row>
    <row r="1808" spans="1:11" x14ac:dyDescent="0.2">
      <c r="A1808" s="49">
        <v>1002.42</v>
      </c>
      <c r="B1808" s="16">
        <v>3317.2</v>
      </c>
      <c r="C1808" s="16">
        <v>3317.2</v>
      </c>
      <c r="D1808" s="16">
        <v>3323.8</v>
      </c>
      <c r="E1808" s="16">
        <v>3323.8</v>
      </c>
      <c r="F1808" s="16">
        <v>3317.2</v>
      </c>
      <c r="G1808" s="47"/>
      <c r="K1808" s="49">
        <v>0</v>
      </c>
    </row>
    <row r="1809" spans="1:11" x14ac:dyDescent="0.2">
      <c r="A1809" s="49">
        <v>1002.84</v>
      </c>
      <c r="B1809" s="16">
        <v>3337.2</v>
      </c>
      <c r="C1809" s="16">
        <v>3337.2</v>
      </c>
      <c r="D1809" s="16">
        <v>3346</v>
      </c>
      <c r="E1809" s="16">
        <v>3346</v>
      </c>
      <c r="F1809" s="16">
        <v>3337.2</v>
      </c>
      <c r="G1809" s="47"/>
      <c r="K1809" s="49">
        <v>0</v>
      </c>
    </row>
    <row r="1810" spans="1:11" x14ac:dyDescent="0.2">
      <c r="A1810" s="49">
        <v>1003.26</v>
      </c>
      <c r="B1810" s="16">
        <v>3355.6</v>
      </c>
      <c r="C1810" s="16">
        <v>3355.6</v>
      </c>
      <c r="D1810" s="16">
        <v>3353.6</v>
      </c>
      <c r="E1810" s="16">
        <v>3353.6</v>
      </c>
      <c r="F1810" s="16">
        <v>3355.6</v>
      </c>
      <c r="G1810" s="47"/>
      <c r="K1810" s="49">
        <v>0</v>
      </c>
    </row>
    <row r="1811" spans="1:11" x14ac:dyDescent="0.2">
      <c r="A1811" s="49">
        <v>1003.69</v>
      </c>
      <c r="B1811" s="16">
        <v>3339.6</v>
      </c>
      <c r="C1811" s="16">
        <v>3339.6</v>
      </c>
      <c r="D1811" s="16">
        <v>3343.6</v>
      </c>
      <c r="E1811" s="16">
        <v>3343.6</v>
      </c>
      <c r="F1811" s="16">
        <v>3339.6</v>
      </c>
      <c r="G1811" s="47"/>
      <c r="K1811" s="49">
        <v>0</v>
      </c>
    </row>
    <row r="1812" spans="1:11" x14ac:dyDescent="0.2">
      <c r="A1812" s="49">
        <v>1004.11</v>
      </c>
      <c r="B1812" s="16">
        <v>3343</v>
      </c>
      <c r="C1812" s="16">
        <v>3343</v>
      </c>
      <c r="D1812" s="16">
        <v>3348.2</v>
      </c>
      <c r="E1812" s="16">
        <v>3348.2</v>
      </c>
      <c r="F1812" s="16">
        <v>3343</v>
      </c>
      <c r="G1812" s="47"/>
      <c r="K1812" s="49">
        <v>0</v>
      </c>
    </row>
    <row r="1813" spans="1:11" x14ac:dyDescent="0.2">
      <c r="A1813" s="49">
        <v>1004.53</v>
      </c>
      <c r="B1813" s="16">
        <v>3333.2</v>
      </c>
      <c r="C1813" s="16">
        <v>3333.2</v>
      </c>
      <c r="D1813" s="16">
        <v>3331.4</v>
      </c>
      <c r="E1813" s="16">
        <v>3331.4</v>
      </c>
      <c r="F1813" s="16">
        <v>3333.2</v>
      </c>
      <c r="G1813" s="47"/>
      <c r="K1813" s="49">
        <v>0</v>
      </c>
    </row>
    <row r="1814" spans="1:11" x14ac:dyDescent="0.2">
      <c r="A1814" s="49">
        <v>1004.96</v>
      </c>
      <c r="B1814" s="16">
        <v>3347.2</v>
      </c>
      <c r="C1814" s="16">
        <v>3347.2</v>
      </c>
      <c r="D1814" s="16">
        <v>3363.4</v>
      </c>
      <c r="E1814" s="16">
        <v>3363.4</v>
      </c>
      <c r="F1814" s="16">
        <v>3347.2</v>
      </c>
      <c r="G1814" s="47"/>
      <c r="K1814" s="49">
        <v>0</v>
      </c>
    </row>
    <row r="1815" spans="1:11" x14ac:dyDescent="0.2">
      <c r="A1815" s="49">
        <v>1005.38</v>
      </c>
      <c r="B1815" s="16">
        <v>3314.8</v>
      </c>
      <c r="C1815" s="16">
        <v>3314.8</v>
      </c>
      <c r="D1815" s="16">
        <v>3320.4</v>
      </c>
      <c r="E1815" s="16">
        <v>3320.4</v>
      </c>
      <c r="F1815" s="16">
        <v>3314.8</v>
      </c>
      <c r="G1815" s="47"/>
      <c r="K1815" s="49">
        <v>0</v>
      </c>
    </row>
    <row r="1816" spans="1:11" x14ac:dyDescent="0.2">
      <c r="A1816" s="49">
        <v>1005.8</v>
      </c>
      <c r="B1816" s="16">
        <v>3350.8</v>
      </c>
      <c r="C1816" s="16">
        <v>3350.8</v>
      </c>
      <c r="D1816" s="16">
        <v>3349.2</v>
      </c>
      <c r="E1816" s="16">
        <v>3349.2</v>
      </c>
      <c r="F1816" s="16">
        <v>3350.8</v>
      </c>
      <c r="G1816" s="47"/>
      <c r="K1816" s="49">
        <v>0</v>
      </c>
    </row>
    <row r="1817" spans="1:11" x14ac:dyDescent="0.2">
      <c r="A1817" s="49">
        <v>1006.22</v>
      </c>
      <c r="B1817" s="16">
        <v>3338.6</v>
      </c>
      <c r="C1817" s="16">
        <v>3338.6</v>
      </c>
      <c r="D1817" s="16">
        <v>3350.8</v>
      </c>
      <c r="E1817" s="16">
        <v>3350.8</v>
      </c>
      <c r="F1817" s="16">
        <v>3338.6</v>
      </c>
      <c r="G1817" s="47"/>
      <c r="K1817" s="49">
        <v>0</v>
      </c>
    </row>
    <row r="1818" spans="1:11" x14ac:dyDescent="0.2">
      <c r="A1818" s="49">
        <v>1006.65</v>
      </c>
      <c r="B1818" s="16">
        <v>3378.4</v>
      </c>
      <c r="C1818" s="16">
        <v>3378.4</v>
      </c>
      <c r="D1818" s="16">
        <v>3383.4</v>
      </c>
      <c r="E1818" s="16">
        <v>3383.4</v>
      </c>
      <c r="F1818" s="16">
        <v>3378.4</v>
      </c>
      <c r="G1818" s="47"/>
      <c r="K1818" s="49">
        <v>0</v>
      </c>
    </row>
    <row r="1819" spans="1:11" x14ac:dyDescent="0.2">
      <c r="A1819" s="49">
        <v>1007.07</v>
      </c>
      <c r="B1819" s="16">
        <v>3356.2</v>
      </c>
      <c r="C1819" s="16">
        <v>3356.2</v>
      </c>
      <c r="D1819" s="16">
        <v>3338</v>
      </c>
      <c r="E1819" s="16">
        <v>3338</v>
      </c>
      <c r="F1819" s="16">
        <v>3356.2</v>
      </c>
      <c r="G1819" s="47"/>
      <c r="K1819" s="49">
        <v>0</v>
      </c>
    </row>
    <row r="1820" spans="1:11" x14ac:dyDescent="0.2">
      <c r="A1820" s="49">
        <v>1007.49</v>
      </c>
      <c r="B1820" s="16">
        <v>3314</v>
      </c>
      <c r="C1820" s="16">
        <v>3314</v>
      </c>
      <c r="D1820" s="16">
        <v>3315</v>
      </c>
      <c r="E1820" s="16">
        <v>3315</v>
      </c>
      <c r="F1820" s="16">
        <v>3314</v>
      </c>
      <c r="G1820" s="47"/>
      <c r="K1820" s="49">
        <v>0</v>
      </c>
    </row>
    <row r="1821" spans="1:11" x14ac:dyDescent="0.2">
      <c r="A1821" s="49">
        <v>1007.92</v>
      </c>
      <c r="B1821" s="16">
        <v>3350</v>
      </c>
      <c r="C1821" s="16">
        <v>3350</v>
      </c>
      <c r="D1821" s="16">
        <v>3355</v>
      </c>
      <c r="E1821" s="16">
        <v>3355</v>
      </c>
      <c r="F1821" s="16">
        <v>3350</v>
      </c>
      <c r="G1821" s="47"/>
      <c r="K1821" s="49">
        <v>0</v>
      </c>
    </row>
    <row r="1822" spans="1:11" x14ac:dyDescent="0.2">
      <c r="A1822" s="49">
        <v>1008.34</v>
      </c>
      <c r="B1822" s="16">
        <v>3344.2</v>
      </c>
      <c r="C1822" s="16">
        <v>3344.2</v>
      </c>
      <c r="D1822" s="16">
        <v>3339.2</v>
      </c>
      <c r="E1822" s="16">
        <v>3339.2</v>
      </c>
      <c r="F1822" s="16">
        <v>3344.2</v>
      </c>
      <c r="G1822" s="47"/>
      <c r="K1822" s="49">
        <v>0</v>
      </c>
    </row>
    <row r="1823" spans="1:11" x14ac:dyDescent="0.2">
      <c r="A1823" s="49">
        <v>1008.76</v>
      </c>
      <c r="B1823" s="16">
        <v>3322.4</v>
      </c>
      <c r="C1823" s="16">
        <v>3322.4</v>
      </c>
      <c r="D1823" s="16">
        <v>3321.2</v>
      </c>
      <c r="E1823" s="16">
        <v>3321.2</v>
      </c>
      <c r="F1823" s="16">
        <v>3322.4</v>
      </c>
      <c r="G1823" s="47"/>
      <c r="K1823" s="49">
        <v>0</v>
      </c>
    </row>
    <row r="1824" spans="1:11" x14ac:dyDescent="0.2">
      <c r="A1824" s="49">
        <v>1009.18</v>
      </c>
      <c r="B1824" s="16">
        <v>3309.8</v>
      </c>
      <c r="C1824" s="16">
        <v>3309.8</v>
      </c>
      <c r="D1824" s="16">
        <v>3320.8</v>
      </c>
      <c r="E1824" s="16">
        <v>3320.8</v>
      </c>
      <c r="F1824" s="16">
        <v>3309.8</v>
      </c>
      <c r="G1824" s="47"/>
      <c r="K1824" s="49">
        <v>0</v>
      </c>
    </row>
    <row r="1825" spans="1:11" x14ac:dyDescent="0.2">
      <c r="A1825" s="49">
        <v>1009.61</v>
      </c>
      <c r="B1825" s="16">
        <v>3332.6</v>
      </c>
      <c r="C1825" s="16">
        <v>3332.6</v>
      </c>
      <c r="D1825" s="16">
        <v>3343.8</v>
      </c>
      <c r="E1825" s="16">
        <v>3343.8</v>
      </c>
      <c r="F1825" s="16">
        <v>3332.6</v>
      </c>
      <c r="G1825" s="47"/>
      <c r="K1825" s="49">
        <v>0</v>
      </c>
    </row>
    <row r="1826" spans="1:11" x14ac:dyDescent="0.2">
      <c r="A1826" s="49">
        <v>1010.03</v>
      </c>
      <c r="B1826" s="16">
        <v>3324.6</v>
      </c>
      <c r="C1826" s="16">
        <v>3324.6</v>
      </c>
      <c r="D1826" s="16">
        <v>3332.8</v>
      </c>
      <c r="E1826" s="16">
        <v>3332.8</v>
      </c>
      <c r="F1826" s="16">
        <v>3324.6</v>
      </c>
      <c r="G1826" s="47"/>
      <c r="K1826" s="49">
        <v>0</v>
      </c>
    </row>
    <row r="1827" spans="1:11" x14ac:dyDescent="0.2">
      <c r="A1827" s="49">
        <v>1010.45</v>
      </c>
      <c r="B1827" s="16">
        <v>3438.2</v>
      </c>
      <c r="C1827" s="16">
        <v>3438.2</v>
      </c>
      <c r="D1827" s="16">
        <v>3427.2</v>
      </c>
      <c r="E1827" s="16">
        <v>3427.2</v>
      </c>
      <c r="F1827" s="16">
        <v>3438.2</v>
      </c>
      <c r="G1827" s="47"/>
      <c r="K1827" s="49">
        <v>0</v>
      </c>
    </row>
    <row r="1828" spans="1:11" x14ac:dyDescent="0.2">
      <c r="A1828" s="49">
        <v>1010.87</v>
      </c>
      <c r="B1828" s="16">
        <v>3365.4</v>
      </c>
      <c r="C1828" s="16">
        <v>3365.4</v>
      </c>
      <c r="D1828" s="16">
        <v>3358.2</v>
      </c>
      <c r="E1828" s="16">
        <v>3358.2</v>
      </c>
      <c r="F1828" s="16">
        <v>3365.4</v>
      </c>
      <c r="G1828" s="47"/>
      <c r="K1828" s="49">
        <v>0</v>
      </c>
    </row>
    <row r="1829" spans="1:11" x14ac:dyDescent="0.2">
      <c r="A1829" s="49">
        <v>1011.3</v>
      </c>
      <c r="B1829" s="16">
        <v>3361.8</v>
      </c>
      <c r="C1829" s="16">
        <v>3361.8</v>
      </c>
      <c r="D1829" s="16">
        <v>3358.2</v>
      </c>
      <c r="E1829" s="16">
        <v>3358.2</v>
      </c>
      <c r="F1829" s="16">
        <v>3361.8</v>
      </c>
      <c r="G1829" s="47"/>
      <c r="K1829" s="49">
        <v>0</v>
      </c>
    </row>
    <row r="1830" spans="1:11" x14ac:dyDescent="0.2">
      <c r="A1830" s="49">
        <v>1011.72</v>
      </c>
      <c r="B1830" s="16">
        <v>3345.6</v>
      </c>
      <c r="C1830" s="16">
        <v>3345.6</v>
      </c>
      <c r="D1830" s="16">
        <v>3347.8</v>
      </c>
      <c r="E1830" s="16">
        <v>3347.8</v>
      </c>
      <c r="F1830" s="16">
        <v>3345.6</v>
      </c>
      <c r="G1830" s="47"/>
      <c r="K1830" s="49">
        <v>0</v>
      </c>
    </row>
    <row r="1831" spans="1:11" x14ac:dyDescent="0.2">
      <c r="A1831" s="49">
        <v>1012.14</v>
      </c>
      <c r="B1831" s="16">
        <v>3343.8</v>
      </c>
      <c r="C1831" s="16">
        <v>3343.8</v>
      </c>
      <c r="D1831" s="16">
        <v>3361.6</v>
      </c>
      <c r="E1831" s="16">
        <v>3361.6</v>
      </c>
      <c r="F1831" s="16">
        <v>3343.8</v>
      </c>
      <c r="G1831" s="47"/>
      <c r="K1831" s="49">
        <v>0</v>
      </c>
    </row>
    <row r="1832" spans="1:11" x14ac:dyDescent="0.2">
      <c r="A1832" s="49">
        <v>1012.56</v>
      </c>
      <c r="B1832" s="16">
        <v>3353.2</v>
      </c>
      <c r="C1832" s="16">
        <v>3353.2</v>
      </c>
      <c r="D1832" s="16">
        <v>3366.8</v>
      </c>
      <c r="E1832" s="16">
        <v>3366.8</v>
      </c>
      <c r="F1832" s="16">
        <v>3353.2</v>
      </c>
      <c r="G1832" s="47"/>
      <c r="K1832" s="49">
        <v>0</v>
      </c>
    </row>
    <row r="1833" spans="1:11" x14ac:dyDescent="0.2">
      <c r="A1833" s="49">
        <v>1012.99</v>
      </c>
      <c r="B1833" s="16">
        <v>3342.2</v>
      </c>
      <c r="C1833" s="16">
        <v>3342.2</v>
      </c>
      <c r="D1833" s="16">
        <v>3335.4</v>
      </c>
      <c r="E1833" s="16">
        <v>3335.4</v>
      </c>
      <c r="F1833" s="16">
        <v>3342.2</v>
      </c>
      <c r="G1833" s="47"/>
      <c r="K1833" s="49">
        <v>0</v>
      </c>
    </row>
    <row r="1834" spans="1:11" x14ac:dyDescent="0.2">
      <c r="A1834" s="49">
        <v>1013.41</v>
      </c>
      <c r="B1834" s="16">
        <v>3359.6</v>
      </c>
      <c r="C1834" s="16">
        <v>3359.6</v>
      </c>
      <c r="D1834" s="16">
        <v>3359.6</v>
      </c>
      <c r="E1834" s="16">
        <v>3359.6</v>
      </c>
      <c r="F1834" s="16">
        <v>3359.6</v>
      </c>
      <c r="G1834" s="47"/>
      <c r="K1834" s="49">
        <v>0</v>
      </c>
    </row>
    <row r="1835" spans="1:11" x14ac:dyDescent="0.2">
      <c r="A1835" s="49">
        <v>1013.83</v>
      </c>
      <c r="B1835" s="16">
        <v>3343.2</v>
      </c>
      <c r="C1835" s="16">
        <v>3343.2</v>
      </c>
      <c r="D1835" s="16">
        <v>3358.2</v>
      </c>
      <c r="E1835" s="16">
        <v>3358.2</v>
      </c>
      <c r="F1835" s="16">
        <v>3343.2</v>
      </c>
      <c r="G1835" s="47"/>
      <c r="K1835" s="49">
        <v>0</v>
      </c>
    </row>
    <row r="1836" spans="1:11" x14ac:dyDescent="0.2">
      <c r="A1836" s="49">
        <v>1014.25</v>
      </c>
      <c r="B1836" s="16">
        <v>3349</v>
      </c>
      <c r="C1836" s="16">
        <v>3349</v>
      </c>
      <c r="D1836" s="16">
        <v>3359.4</v>
      </c>
      <c r="E1836" s="16">
        <v>3359.4</v>
      </c>
      <c r="F1836" s="16">
        <v>3349</v>
      </c>
      <c r="G1836" s="47"/>
      <c r="K1836" s="49">
        <v>0</v>
      </c>
    </row>
    <row r="1837" spans="1:11" x14ac:dyDescent="0.2">
      <c r="A1837" s="49">
        <v>1014.68</v>
      </c>
      <c r="B1837" s="16">
        <v>3355.8</v>
      </c>
      <c r="C1837" s="16">
        <v>3355.8</v>
      </c>
      <c r="D1837" s="16">
        <v>3350.2</v>
      </c>
      <c r="E1837" s="16">
        <v>3350.2</v>
      </c>
      <c r="F1837" s="16">
        <v>3355.8</v>
      </c>
      <c r="G1837" s="47"/>
      <c r="K1837" s="49">
        <v>0</v>
      </c>
    </row>
    <row r="1838" spans="1:11" x14ac:dyDescent="0.2">
      <c r="A1838" s="49">
        <v>1015.1</v>
      </c>
      <c r="B1838" s="16">
        <v>3312.6</v>
      </c>
      <c r="C1838" s="16">
        <v>3312.6</v>
      </c>
      <c r="D1838" s="16">
        <v>3325.4</v>
      </c>
      <c r="E1838" s="16">
        <v>3325.4</v>
      </c>
      <c r="F1838" s="16">
        <v>3312.6</v>
      </c>
      <c r="G1838" s="47"/>
      <c r="K1838" s="49">
        <v>0</v>
      </c>
    </row>
    <row r="1839" spans="1:11" x14ac:dyDescent="0.2">
      <c r="A1839" s="49">
        <v>1015.52</v>
      </c>
      <c r="B1839" s="16">
        <v>3361.4</v>
      </c>
      <c r="C1839" s="16">
        <v>3361.4</v>
      </c>
      <c r="D1839" s="16">
        <v>3375</v>
      </c>
      <c r="E1839" s="16">
        <v>3375</v>
      </c>
      <c r="F1839" s="16">
        <v>3361.4</v>
      </c>
      <c r="G1839" s="47"/>
      <c r="K1839" s="49">
        <v>0</v>
      </c>
    </row>
    <row r="1840" spans="1:11" x14ac:dyDescent="0.2">
      <c r="A1840" s="49">
        <v>1015.94</v>
      </c>
      <c r="B1840" s="16">
        <v>3313.4</v>
      </c>
      <c r="C1840" s="16">
        <v>3313.4</v>
      </c>
      <c r="D1840" s="16">
        <v>3310.8</v>
      </c>
      <c r="E1840" s="16">
        <v>3310.8</v>
      </c>
      <c r="F1840" s="16">
        <v>3313.4</v>
      </c>
      <c r="G1840" s="47"/>
      <c r="K1840" s="49">
        <v>0</v>
      </c>
    </row>
    <row r="1841" spans="1:11" x14ac:dyDescent="0.2">
      <c r="A1841" s="49">
        <v>1016.37</v>
      </c>
      <c r="B1841" s="16">
        <v>3351.2</v>
      </c>
      <c r="C1841" s="16">
        <v>3351.2</v>
      </c>
      <c r="D1841" s="16">
        <v>3374.4</v>
      </c>
      <c r="E1841" s="16">
        <v>3374.4</v>
      </c>
      <c r="F1841" s="16">
        <v>3351.2</v>
      </c>
      <c r="G1841" s="47"/>
      <c r="K1841" s="49">
        <v>0</v>
      </c>
    </row>
    <row r="1842" spans="1:11" x14ac:dyDescent="0.2">
      <c r="A1842" s="49">
        <v>1016.79</v>
      </c>
      <c r="B1842" s="16">
        <v>3318.6</v>
      </c>
      <c r="C1842" s="16">
        <v>3318.6</v>
      </c>
      <c r="D1842" s="16">
        <v>3324.6</v>
      </c>
      <c r="E1842" s="16">
        <v>3324.6</v>
      </c>
      <c r="F1842" s="16">
        <v>3318.6</v>
      </c>
      <c r="G1842" s="47"/>
      <c r="K1842" s="49">
        <v>0</v>
      </c>
    </row>
    <row r="1843" spans="1:11" x14ac:dyDescent="0.2">
      <c r="A1843" s="49">
        <v>1017.21</v>
      </c>
      <c r="B1843" s="16">
        <v>3340.4</v>
      </c>
      <c r="C1843" s="16">
        <v>3340.4</v>
      </c>
      <c r="D1843" s="16">
        <v>3348.2</v>
      </c>
      <c r="E1843" s="16">
        <v>3348.2</v>
      </c>
      <c r="F1843" s="16">
        <v>3340.4</v>
      </c>
      <c r="G1843" s="47"/>
      <c r="K1843" s="49">
        <v>0</v>
      </c>
    </row>
    <row r="1844" spans="1:11" x14ac:dyDescent="0.2">
      <c r="A1844" s="49">
        <v>1017.63</v>
      </c>
      <c r="B1844" s="16">
        <v>3329.4</v>
      </c>
      <c r="C1844" s="16">
        <v>3329.4</v>
      </c>
      <c r="D1844" s="16">
        <v>3323.6</v>
      </c>
      <c r="E1844" s="16">
        <v>3323.6</v>
      </c>
      <c r="F1844" s="16">
        <v>3329.4</v>
      </c>
      <c r="G1844" s="47"/>
      <c r="K1844" s="49">
        <v>0</v>
      </c>
    </row>
    <row r="1845" spans="1:11" x14ac:dyDescent="0.2">
      <c r="A1845" s="49">
        <v>1018.05</v>
      </c>
      <c r="B1845" s="16">
        <v>3359.6</v>
      </c>
      <c r="C1845" s="16">
        <v>3359.6</v>
      </c>
      <c r="D1845" s="16">
        <v>3353.8</v>
      </c>
      <c r="E1845" s="16">
        <v>3353.8</v>
      </c>
      <c r="F1845" s="16">
        <v>3359.6</v>
      </c>
      <c r="G1845" s="47"/>
      <c r="K1845" s="49">
        <v>0</v>
      </c>
    </row>
    <row r="1846" spans="1:11" x14ac:dyDescent="0.2">
      <c r="A1846" s="49">
        <v>1018.48</v>
      </c>
      <c r="B1846" s="16">
        <v>3326.6</v>
      </c>
      <c r="C1846" s="16">
        <v>3326.6</v>
      </c>
      <c r="D1846" s="16">
        <v>3333.4</v>
      </c>
      <c r="E1846" s="16">
        <v>3333.4</v>
      </c>
      <c r="F1846" s="16">
        <v>3326.6</v>
      </c>
      <c r="G1846" s="47"/>
      <c r="K1846" s="49">
        <v>0</v>
      </c>
    </row>
    <row r="1847" spans="1:11" x14ac:dyDescent="0.2">
      <c r="A1847" s="49">
        <v>1018.9</v>
      </c>
      <c r="B1847" s="16">
        <v>3333.6</v>
      </c>
      <c r="C1847" s="16">
        <v>3333.6</v>
      </c>
      <c r="D1847" s="16">
        <v>3336.4</v>
      </c>
      <c r="E1847" s="16">
        <v>3336.4</v>
      </c>
      <c r="F1847" s="16">
        <v>3333.6</v>
      </c>
      <c r="G1847" s="47"/>
      <c r="K1847" s="49">
        <v>0</v>
      </c>
    </row>
    <row r="1848" spans="1:11" x14ac:dyDescent="0.2">
      <c r="A1848" s="49">
        <v>1019.32</v>
      </c>
      <c r="B1848" s="16">
        <v>3332.6</v>
      </c>
      <c r="C1848" s="16">
        <v>3332.6</v>
      </c>
      <c r="D1848" s="16">
        <v>3334.4</v>
      </c>
      <c r="E1848" s="16">
        <v>3334.4</v>
      </c>
      <c r="F1848" s="16">
        <v>3332.6</v>
      </c>
      <c r="G1848" s="47"/>
      <c r="K1848" s="49">
        <v>0</v>
      </c>
    </row>
    <row r="1849" spans="1:11" x14ac:dyDescent="0.2">
      <c r="A1849" s="49">
        <v>1019.74</v>
      </c>
      <c r="B1849" s="16">
        <v>3299.4</v>
      </c>
      <c r="C1849" s="16">
        <v>3299.4</v>
      </c>
      <c r="D1849" s="16">
        <v>3309.8</v>
      </c>
      <c r="E1849" s="16">
        <v>3309.8</v>
      </c>
      <c r="F1849" s="16">
        <v>3299.4</v>
      </c>
      <c r="G1849" s="47"/>
      <c r="K1849" s="49">
        <v>0</v>
      </c>
    </row>
    <row r="1850" spans="1:11" x14ac:dyDescent="0.2">
      <c r="A1850" s="49">
        <v>1020.16</v>
      </c>
      <c r="B1850" s="16">
        <v>3408.4</v>
      </c>
      <c r="C1850" s="16">
        <v>3408.4</v>
      </c>
      <c r="D1850" s="16">
        <v>3409.8</v>
      </c>
      <c r="E1850" s="16">
        <v>3409.8</v>
      </c>
      <c r="F1850" s="16">
        <v>3408.4</v>
      </c>
      <c r="G1850" s="47"/>
      <c r="K1850" s="49">
        <v>0</v>
      </c>
    </row>
    <row r="1851" spans="1:11" x14ac:dyDescent="0.2">
      <c r="A1851" s="49">
        <v>1020.59</v>
      </c>
      <c r="B1851" s="16">
        <v>3379.6</v>
      </c>
      <c r="C1851" s="16">
        <v>3379.6</v>
      </c>
      <c r="D1851" s="16">
        <v>3377</v>
      </c>
      <c r="E1851" s="16">
        <v>3377</v>
      </c>
      <c r="F1851" s="16">
        <v>3379.6</v>
      </c>
      <c r="G1851" s="47"/>
      <c r="K1851" s="49">
        <v>0</v>
      </c>
    </row>
    <row r="1852" spans="1:11" x14ac:dyDescent="0.2">
      <c r="A1852" s="49">
        <v>1021.01</v>
      </c>
      <c r="B1852" s="16">
        <v>3354.4</v>
      </c>
      <c r="C1852" s="16">
        <v>3354.4</v>
      </c>
      <c r="D1852" s="16">
        <v>3354.8</v>
      </c>
      <c r="E1852" s="16">
        <v>3354.8</v>
      </c>
      <c r="F1852" s="16">
        <v>3354.4</v>
      </c>
      <c r="G1852" s="47"/>
      <c r="K1852" s="49">
        <v>0</v>
      </c>
    </row>
    <row r="1853" spans="1:11" x14ac:dyDescent="0.2">
      <c r="A1853" s="49">
        <v>1021.43</v>
      </c>
      <c r="B1853" s="16">
        <v>3333.8</v>
      </c>
      <c r="C1853" s="16">
        <v>3333.8</v>
      </c>
      <c r="D1853" s="16">
        <v>3340</v>
      </c>
      <c r="E1853" s="16">
        <v>3340</v>
      </c>
      <c r="F1853" s="16">
        <v>3333.8</v>
      </c>
      <c r="G1853" s="47"/>
      <c r="K1853" s="49">
        <v>0</v>
      </c>
    </row>
    <row r="1854" spans="1:11" x14ac:dyDescent="0.2">
      <c r="A1854" s="49">
        <v>1021.85</v>
      </c>
      <c r="B1854" s="16">
        <v>3327.4</v>
      </c>
      <c r="C1854" s="16">
        <v>3327.4</v>
      </c>
      <c r="D1854" s="16">
        <v>3333.6</v>
      </c>
      <c r="E1854" s="16">
        <v>3333.6</v>
      </c>
      <c r="F1854" s="16">
        <v>3327.4</v>
      </c>
      <c r="G1854" s="47"/>
      <c r="K1854" s="49">
        <v>0</v>
      </c>
    </row>
    <row r="1855" spans="1:11" x14ac:dyDescent="0.2">
      <c r="A1855" s="49">
        <v>1022.27</v>
      </c>
      <c r="B1855" s="16">
        <v>3348.8</v>
      </c>
      <c r="C1855" s="16">
        <v>3348.8</v>
      </c>
      <c r="D1855" s="16">
        <v>3349</v>
      </c>
      <c r="E1855" s="16">
        <v>3349</v>
      </c>
      <c r="F1855" s="16">
        <v>3348.8</v>
      </c>
      <c r="G1855" s="47"/>
      <c r="K1855" s="49">
        <v>0</v>
      </c>
    </row>
    <row r="1856" spans="1:11" x14ac:dyDescent="0.2">
      <c r="A1856" s="49">
        <v>1022.69</v>
      </c>
      <c r="B1856" s="16">
        <v>3348.4</v>
      </c>
      <c r="C1856" s="16">
        <v>3348.4</v>
      </c>
      <c r="D1856" s="16">
        <v>3341.6</v>
      </c>
      <c r="E1856" s="16">
        <v>3341.6</v>
      </c>
      <c r="F1856" s="16">
        <v>3348.4</v>
      </c>
      <c r="G1856" s="47"/>
      <c r="K1856" s="49">
        <v>0</v>
      </c>
    </row>
    <row r="1857" spans="1:11" x14ac:dyDescent="0.2">
      <c r="A1857" s="49">
        <v>1023.12</v>
      </c>
      <c r="B1857" s="16">
        <v>3347.6</v>
      </c>
      <c r="C1857" s="16">
        <v>3347.6</v>
      </c>
      <c r="D1857" s="16">
        <v>3352.4</v>
      </c>
      <c r="E1857" s="16">
        <v>3352.4</v>
      </c>
      <c r="F1857" s="16">
        <v>3347.6</v>
      </c>
      <c r="G1857" s="47"/>
      <c r="K1857" s="49">
        <v>0</v>
      </c>
    </row>
    <row r="1858" spans="1:11" x14ac:dyDescent="0.2">
      <c r="A1858" s="49">
        <v>1023.54</v>
      </c>
      <c r="B1858" s="16">
        <v>3328.8</v>
      </c>
      <c r="C1858" s="16">
        <v>3328.8</v>
      </c>
      <c r="D1858" s="16">
        <v>3329.2</v>
      </c>
      <c r="E1858" s="16">
        <v>3329.2</v>
      </c>
      <c r="F1858" s="16">
        <v>3328.8</v>
      </c>
      <c r="G1858" s="47"/>
      <c r="K1858" s="49">
        <v>0</v>
      </c>
    </row>
    <row r="1859" spans="1:11" x14ac:dyDescent="0.2">
      <c r="A1859" s="49">
        <v>1023.96</v>
      </c>
      <c r="B1859" s="16">
        <v>3423.2</v>
      </c>
      <c r="C1859" s="16">
        <v>3423.2</v>
      </c>
      <c r="D1859" s="16">
        <v>3430.8</v>
      </c>
      <c r="E1859" s="16">
        <v>3430.8</v>
      </c>
      <c r="F1859" s="16">
        <v>3423.2</v>
      </c>
      <c r="G1859" s="47"/>
      <c r="K1859" s="49">
        <v>0</v>
      </c>
    </row>
    <row r="1860" spans="1:11" x14ac:dyDescent="0.2">
      <c r="A1860" s="49">
        <v>1024.3800000000001</v>
      </c>
      <c r="B1860" s="16">
        <v>3363</v>
      </c>
      <c r="C1860" s="16">
        <v>3363</v>
      </c>
      <c r="D1860" s="16">
        <v>3379.6</v>
      </c>
      <c r="E1860" s="16">
        <v>3379.6</v>
      </c>
      <c r="F1860" s="16">
        <v>3363</v>
      </c>
      <c r="G1860" s="47"/>
      <c r="K1860" s="49">
        <v>0</v>
      </c>
    </row>
    <row r="1861" spans="1:11" x14ac:dyDescent="0.2">
      <c r="A1861" s="49">
        <v>1024.8</v>
      </c>
      <c r="B1861" s="16">
        <v>3361.8</v>
      </c>
      <c r="C1861" s="16">
        <v>3361.8</v>
      </c>
      <c r="D1861" s="16">
        <v>3363.4</v>
      </c>
      <c r="E1861" s="16">
        <v>3363.4</v>
      </c>
      <c r="F1861" s="16">
        <v>3361.8</v>
      </c>
      <c r="G1861" s="47"/>
      <c r="K1861" s="49">
        <v>0</v>
      </c>
    </row>
    <row r="1862" spans="1:11" x14ac:dyDescent="0.2">
      <c r="A1862" s="49">
        <v>1025.22</v>
      </c>
      <c r="B1862" s="16">
        <v>3354.4</v>
      </c>
      <c r="C1862" s="16">
        <v>3354.4</v>
      </c>
      <c r="D1862" s="16">
        <v>3346</v>
      </c>
      <c r="E1862" s="16">
        <v>3346</v>
      </c>
      <c r="F1862" s="16">
        <v>3354.4</v>
      </c>
      <c r="G1862" s="47"/>
      <c r="K1862" s="49">
        <v>0</v>
      </c>
    </row>
    <row r="1863" spans="1:11" x14ac:dyDescent="0.2">
      <c r="A1863" s="49">
        <v>1025.6500000000001</v>
      </c>
      <c r="B1863" s="16">
        <v>3348.6</v>
      </c>
      <c r="C1863" s="16">
        <v>3348.6</v>
      </c>
      <c r="D1863" s="16">
        <v>3335</v>
      </c>
      <c r="E1863" s="16">
        <v>3335</v>
      </c>
      <c r="F1863" s="16">
        <v>3348.6</v>
      </c>
      <c r="G1863" s="47"/>
      <c r="K1863" s="49">
        <v>0</v>
      </c>
    </row>
    <row r="1864" spans="1:11" x14ac:dyDescent="0.2">
      <c r="A1864" s="49">
        <v>1026.07</v>
      </c>
      <c r="B1864" s="16">
        <v>3351</v>
      </c>
      <c r="C1864" s="16">
        <v>3351</v>
      </c>
      <c r="D1864" s="16">
        <v>3345.8</v>
      </c>
      <c r="E1864" s="16">
        <v>3345.8</v>
      </c>
      <c r="F1864" s="16">
        <v>3351</v>
      </c>
      <c r="G1864" s="47"/>
      <c r="K1864" s="49">
        <v>0</v>
      </c>
    </row>
    <row r="1865" spans="1:11" x14ac:dyDescent="0.2">
      <c r="A1865" s="49">
        <v>1026.49</v>
      </c>
      <c r="B1865" s="16">
        <v>3352.2</v>
      </c>
      <c r="C1865" s="16">
        <v>3352.2</v>
      </c>
      <c r="D1865" s="16">
        <v>3356.8</v>
      </c>
      <c r="E1865" s="16">
        <v>3356.8</v>
      </c>
      <c r="F1865" s="16">
        <v>3352.2</v>
      </c>
      <c r="G1865" s="47"/>
      <c r="K1865" s="49">
        <v>0</v>
      </c>
    </row>
    <row r="1866" spans="1:11" x14ac:dyDescent="0.2">
      <c r="A1866" s="49">
        <v>1026.9100000000001</v>
      </c>
      <c r="B1866" s="16">
        <v>3330.4</v>
      </c>
      <c r="C1866" s="16">
        <v>3330.4</v>
      </c>
      <c r="D1866" s="16">
        <v>3328.6</v>
      </c>
      <c r="E1866" s="16">
        <v>3328.6</v>
      </c>
      <c r="F1866" s="16">
        <v>3330.4</v>
      </c>
      <c r="G1866" s="47"/>
      <c r="K1866" s="49">
        <v>0</v>
      </c>
    </row>
    <row r="1867" spans="1:11" x14ac:dyDescent="0.2">
      <c r="A1867" s="49">
        <v>1027.33</v>
      </c>
      <c r="B1867" s="16">
        <v>3324</v>
      </c>
      <c r="C1867" s="16">
        <v>3324</v>
      </c>
      <c r="D1867" s="16">
        <v>3317.6</v>
      </c>
      <c r="E1867" s="16">
        <v>3317.6</v>
      </c>
      <c r="F1867" s="16">
        <v>3324</v>
      </c>
      <c r="G1867" s="47"/>
      <c r="K1867" s="49">
        <v>0</v>
      </c>
    </row>
    <row r="1868" spans="1:11" x14ac:dyDescent="0.2">
      <c r="A1868" s="49">
        <v>1027.75</v>
      </c>
      <c r="B1868" s="16">
        <v>3396.2</v>
      </c>
      <c r="C1868" s="16">
        <v>3396.2</v>
      </c>
      <c r="D1868" s="16">
        <v>3400</v>
      </c>
      <c r="E1868" s="16">
        <v>3400</v>
      </c>
      <c r="F1868" s="16">
        <v>3396.2</v>
      </c>
      <c r="G1868" s="47"/>
      <c r="K1868" s="49">
        <v>0</v>
      </c>
    </row>
    <row r="1869" spans="1:11" x14ac:dyDescent="0.2">
      <c r="A1869" s="49">
        <v>1028.17</v>
      </c>
      <c r="B1869" s="16">
        <v>3356.2</v>
      </c>
      <c r="C1869" s="16">
        <v>3356.2</v>
      </c>
      <c r="D1869" s="16">
        <v>3363.8</v>
      </c>
      <c r="E1869" s="16">
        <v>3363.8</v>
      </c>
      <c r="F1869" s="16">
        <v>3356.2</v>
      </c>
      <c r="G1869" s="47"/>
      <c r="K1869" s="49">
        <v>0</v>
      </c>
    </row>
    <row r="1870" spans="1:11" x14ac:dyDescent="0.2">
      <c r="A1870" s="49">
        <v>1028.5999999999999</v>
      </c>
      <c r="B1870" s="16">
        <v>3352.2</v>
      </c>
      <c r="C1870" s="16">
        <v>3352.2</v>
      </c>
      <c r="D1870" s="16">
        <v>3351.4</v>
      </c>
      <c r="E1870" s="16">
        <v>3351.4</v>
      </c>
      <c r="F1870" s="16">
        <v>3352.2</v>
      </c>
      <c r="G1870" s="47"/>
      <c r="K1870" s="49">
        <v>0</v>
      </c>
    </row>
    <row r="1871" spans="1:11" x14ac:dyDescent="0.2">
      <c r="A1871" s="49">
        <v>1029.02</v>
      </c>
      <c r="B1871" s="16">
        <v>3341</v>
      </c>
      <c r="C1871" s="16">
        <v>3341</v>
      </c>
      <c r="D1871" s="16">
        <v>3342.8</v>
      </c>
      <c r="E1871" s="16">
        <v>3342.8</v>
      </c>
      <c r="F1871" s="16">
        <v>3341</v>
      </c>
      <c r="G1871" s="47"/>
      <c r="K1871" s="49">
        <v>0</v>
      </c>
    </row>
    <row r="1872" spans="1:11" x14ac:dyDescent="0.2">
      <c r="A1872" s="49">
        <v>1029.44</v>
      </c>
      <c r="B1872" s="16">
        <v>3348</v>
      </c>
      <c r="C1872" s="16">
        <v>3348</v>
      </c>
      <c r="D1872" s="16">
        <v>3356.6</v>
      </c>
      <c r="E1872" s="16">
        <v>3356.6</v>
      </c>
      <c r="F1872" s="16">
        <v>3348</v>
      </c>
      <c r="G1872" s="47"/>
      <c r="K1872" s="49">
        <v>0</v>
      </c>
    </row>
    <row r="1873" spans="1:11" x14ac:dyDescent="0.2">
      <c r="A1873" s="49">
        <v>1029.8599999999999</v>
      </c>
      <c r="B1873" s="16">
        <v>3322.8</v>
      </c>
      <c r="C1873" s="16">
        <v>3322.8</v>
      </c>
      <c r="D1873" s="16">
        <v>3328</v>
      </c>
      <c r="E1873" s="16">
        <v>3328</v>
      </c>
      <c r="F1873" s="16">
        <v>3322.8</v>
      </c>
      <c r="G1873" s="47"/>
      <c r="K1873" s="49">
        <v>0</v>
      </c>
    </row>
    <row r="1874" spans="1:11" x14ac:dyDescent="0.2">
      <c r="A1874" s="49">
        <v>1030.28</v>
      </c>
      <c r="B1874" s="16">
        <v>3404</v>
      </c>
      <c r="C1874" s="16">
        <v>3404</v>
      </c>
      <c r="D1874" s="16">
        <v>3399.4</v>
      </c>
      <c r="E1874" s="16">
        <v>3399.4</v>
      </c>
      <c r="F1874" s="16">
        <v>3404</v>
      </c>
      <c r="G1874" s="47"/>
      <c r="K1874" s="49">
        <v>0</v>
      </c>
    </row>
    <row r="1875" spans="1:11" x14ac:dyDescent="0.2">
      <c r="A1875" s="49">
        <v>1030.7</v>
      </c>
      <c r="B1875" s="16">
        <v>3340.8</v>
      </c>
      <c r="C1875" s="16">
        <v>3340.8</v>
      </c>
      <c r="D1875" s="16">
        <v>3335.8</v>
      </c>
      <c r="E1875" s="16">
        <v>3335.8</v>
      </c>
      <c r="F1875" s="16">
        <v>3340.8</v>
      </c>
      <c r="G1875" s="47"/>
      <c r="K1875" s="49">
        <v>0</v>
      </c>
    </row>
    <row r="1876" spans="1:11" x14ac:dyDescent="0.2">
      <c r="A1876" s="49">
        <v>1031.1199999999999</v>
      </c>
      <c r="B1876" s="16">
        <v>3337.2</v>
      </c>
      <c r="C1876" s="16">
        <v>3337.2</v>
      </c>
      <c r="D1876" s="16">
        <v>3329.6</v>
      </c>
      <c r="E1876" s="16">
        <v>3329.6</v>
      </c>
      <c r="F1876" s="16">
        <v>3337.2</v>
      </c>
      <c r="G1876" s="47"/>
      <c r="K1876" s="49">
        <v>0</v>
      </c>
    </row>
    <row r="1877" spans="1:11" x14ac:dyDescent="0.2">
      <c r="A1877" s="49">
        <v>1031.54</v>
      </c>
      <c r="B1877" s="16">
        <v>3356.4</v>
      </c>
      <c r="C1877" s="16">
        <v>3356.4</v>
      </c>
      <c r="D1877" s="16">
        <v>3351</v>
      </c>
      <c r="E1877" s="16">
        <v>3351</v>
      </c>
      <c r="F1877" s="16">
        <v>3356.4</v>
      </c>
      <c r="G1877" s="47"/>
      <c r="K1877" s="49">
        <v>0</v>
      </c>
    </row>
    <row r="1878" spans="1:11" x14ac:dyDescent="0.2">
      <c r="A1878" s="49">
        <v>1031.97</v>
      </c>
      <c r="B1878" s="16">
        <v>3369.8</v>
      </c>
      <c r="C1878" s="16">
        <v>3369.8</v>
      </c>
      <c r="D1878" s="16">
        <v>3376.8</v>
      </c>
      <c r="E1878" s="16">
        <v>3376.8</v>
      </c>
      <c r="F1878" s="16">
        <v>3369.8</v>
      </c>
      <c r="G1878" s="47"/>
      <c r="K1878" s="49">
        <v>0</v>
      </c>
    </row>
    <row r="1879" spans="1:11" x14ac:dyDescent="0.2">
      <c r="A1879" s="49">
        <v>1032.3900000000001</v>
      </c>
      <c r="B1879" s="16">
        <v>3317.8</v>
      </c>
      <c r="C1879" s="16">
        <v>3317.8</v>
      </c>
      <c r="D1879" s="16">
        <v>3325</v>
      </c>
      <c r="E1879" s="16">
        <v>3325</v>
      </c>
      <c r="F1879" s="16">
        <v>3317.8</v>
      </c>
      <c r="G1879" s="47"/>
      <c r="K1879" s="49">
        <v>0</v>
      </c>
    </row>
    <row r="1880" spans="1:11" x14ac:dyDescent="0.2">
      <c r="A1880" s="49">
        <v>1032.81</v>
      </c>
      <c r="B1880" s="16">
        <v>3343.4</v>
      </c>
      <c r="C1880" s="16">
        <v>3343.4</v>
      </c>
      <c r="D1880" s="16">
        <v>3345.4</v>
      </c>
      <c r="E1880" s="16">
        <v>3345.4</v>
      </c>
      <c r="F1880" s="16">
        <v>3343.4</v>
      </c>
      <c r="G1880" s="47"/>
      <c r="K1880" s="49">
        <v>0</v>
      </c>
    </row>
    <row r="1881" spans="1:11" x14ac:dyDescent="0.2">
      <c r="A1881" s="49">
        <v>1033.23</v>
      </c>
      <c r="B1881" s="16">
        <v>3356.8</v>
      </c>
      <c r="C1881" s="16">
        <v>3356.8</v>
      </c>
      <c r="D1881" s="16">
        <v>3357.6</v>
      </c>
      <c r="E1881" s="16">
        <v>3357.6</v>
      </c>
      <c r="F1881" s="16">
        <v>3356.8</v>
      </c>
      <c r="G1881" s="47"/>
      <c r="K1881" s="49">
        <v>0</v>
      </c>
    </row>
    <row r="1882" spans="1:11" x14ac:dyDescent="0.2">
      <c r="A1882" s="49">
        <v>1033.6500000000001</v>
      </c>
      <c r="B1882" s="16">
        <v>3347</v>
      </c>
      <c r="C1882" s="16">
        <v>3347</v>
      </c>
      <c r="D1882" s="16">
        <v>3334.6</v>
      </c>
      <c r="E1882" s="16">
        <v>3334.6</v>
      </c>
      <c r="F1882" s="16">
        <v>3347</v>
      </c>
      <c r="G1882" s="47"/>
      <c r="K1882" s="49">
        <v>0</v>
      </c>
    </row>
    <row r="1883" spans="1:11" x14ac:dyDescent="0.2">
      <c r="A1883" s="49">
        <v>1034.07</v>
      </c>
      <c r="B1883" s="16">
        <v>3358.6</v>
      </c>
      <c r="C1883" s="16">
        <v>3358.6</v>
      </c>
      <c r="D1883" s="16">
        <v>3374.2</v>
      </c>
      <c r="E1883" s="16">
        <v>3374.2</v>
      </c>
      <c r="F1883" s="16">
        <v>3358.6</v>
      </c>
      <c r="G1883" s="47"/>
      <c r="K1883" s="49">
        <v>0</v>
      </c>
    </row>
    <row r="1884" spans="1:11" x14ac:dyDescent="0.2">
      <c r="A1884" s="49">
        <v>1034.49</v>
      </c>
      <c r="B1884" s="16">
        <v>3320.2</v>
      </c>
      <c r="C1884" s="16">
        <v>3320.2</v>
      </c>
      <c r="D1884" s="16">
        <v>3330.4</v>
      </c>
      <c r="E1884" s="16">
        <v>3330.4</v>
      </c>
      <c r="F1884" s="16">
        <v>3320.2</v>
      </c>
      <c r="G1884" s="47"/>
      <c r="K1884" s="49">
        <v>0</v>
      </c>
    </row>
    <row r="1885" spans="1:11" x14ac:dyDescent="0.2">
      <c r="A1885" s="49">
        <v>1034.9100000000001</v>
      </c>
      <c r="B1885" s="16">
        <v>3330</v>
      </c>
      <c r="C1885" s="16">
        <v>3330</v>
      </c>
      <c r="D1885" s="16">
        <v>3323</v>
      </c>
      <c r="E1885" s="16">
        <v>3323</v>
      </c>
      <c r="F1885" s="16">
        <v>3330</v>
      </c>
      <c r="G1885" s="47"/>
      <c r="K1885" s="49">
        <v>0</v>
      </c>
    </row>
    <row r="1886" spans="1:11" x14ac:dyDescent="0.2">
      <c r="A1886" s="49">
        <v>1035.33</v>
      </c>
      <c r="B1886" s="16">
        <v>3347</v>
      </c>
      <c r="C1886" s="16">
        <v>3347</v>
      </c>
      <c r="D1886" s="16">
        <v>3355.8</v>
      </c>
      <c r="E1886" s="16">
        <v>3355.8</v>
      </c>
      <c r="F1886" s="16">
        <v>3347</v>
      </c>
      <c r="G1886" s="47"/>
      <c r="K1886" s="49">
        <v>0</v>
      </c>
    </row>
    <row r="1887" spans="1:11" x14ac:dyDescent="0.2">
      <c r="A1887" s="49">
        <v>1035.75</v>
      </c>
      <c r="B1887" s="16">
        <v>3359.4</v>
      </c>
      <c r="C1887" s="16">
        <v>3359.4</v>
      </c>
      <c r="D1887" s="16">
        <v>3367.2</v>
      </c>
      <c r="E1887" s="16">
        <v>3367.2</v>
      </c>
      <c r="F1887" s="16">
        <v>3359.4</v>
      </c>
      <c r="G1887" s="47"/>
      <c r="K1887" s="49">
        <v>0</v>
      </c>
    </row>
    <row r="1888" spans="1:11" x14ac:dyDescent="0.2">
      <c r="A1888" s="49">
        <v>1036.18</v>
      </c>
      <c r="B1888" s="16">
        <v>3338.6</v>
      </c>
      <c r="C1888" s="16">
        <v>3338.6</v>
      </c>
      <c r="D1888" s="16">
        <v>3341.2</v>
      </c>
      <c r="E1888" s="16">
        <v>3341.2</v>
      </c>
      <c r="F1888" s="16">
        <v>3338.6</v>
      </c>
      <c r="G1888" s="47"/>
      <c r="K1888" s="49">
        <v>0</v>
      </c>
    </row>
    <row r="1889" spans="1:11" x14ac:dyDescent="0.2">
      <c r="A1889" s="49">
        <v>1036.5999999999999</v>
      </c>
      <c r="B1889" s="16">
        <v>3376.8</v>
      </c>
      <c r="C1889" s="16">
        <v>3376.8</v>
      </c>
      <c r="D1889" s="16">
        <v>3377.2</v>
      </c>
      <c r="E1889" s="16">
        <v>3377.2</v>
      </c>
      <c r="F1889" s="16">
        <v>3376.8</v>
      </c>
      <c r="G1889" s="47"/>
      <c r="K1889" s="49">
        <v>0</v>
      </c>
    </row>
    <row r="1890" spans="1:11" x14ac:dyDescent="0.2">
      <c r="A1890" s="49">
        <v>1037.02</v>
      </c>
      <c r="B1890" s="16">
        <v>3334.8</v>
      </c>
      <c r="C1890" s="16">
        <v>3334.8</v>
      </c>
      <c r="D1890" s="16">
        <v>3334.8</v>
      </c>
      <c r="E1890" s="16">
        <v>3334.8</v>
      </c>
      <c r="F1890" s="16">
        <v>3334.8</v>
      </c>
      <c r="G1890" s="47"/>
      <c r="K1890" s="49">
        <v>0</v>
      </c>
    </row>
    <row r="1891" spans="1:11" x14ac:dyDescent="0.2">
      <c r="A1891" s="49">
        <v>1037.44</v>
      </c>
      <c r="B1891" s="16">
        <v>3330</v>
      </c>
      <c r="C1891" s="16">
        <v>3330</v>
      </c>
      <c r="D1891" s="16">
        <v>3330</v>
      </c>
      <c r="E1891" s="16">
        <v>3330</v>
      </c>
      <c r="F1891" s="16">
        <v>3330</v>
      </c>
      <c r="G1891" s="47"/>
      <c r="K1891" s="49">
        <v>0</v>
      </c>
    </row>
    <row r="1892" spans="1:11" x14ac:dyDescent="0.2">
      <c r="A1892" s="49">
        <v>1037.8599999999999</v>
      </c>
      <c r="B1892" s="16">
        <v>3348</v>
      </c>
      <c r="C1892" s="16">
        <v>3348</v>
      </c>
      <c r="D1892" s="16">
        <v>3342</v>
      </c>
      <c r="E1892" s="16">
        <v>3342</v>
      </c>
      <c r="F1892" s="16">
        <v>3348</v>
      </c>
      <c r="G1892" s="47"/>
      <c r="K1892" s="49">
        <v>0</v>
      </c>
    </row>
    <row r="1893" spans="1:11" x14ac:dyDescent="0.2">
      <c r="A1893" s="49">
        <v>1038.28</v>
      </c>
      <c r="B1893" s="16">
        <v>3313.4</v>
      </c>
      <c r="C1893" s="16">
        <v>3313.4</v>
      </c>
      <c r="D1893" s="16">
        <v>3321.8</v>
      </c>
      <c r="E1893" s="16">
        <v>3321.8</v>
      </c>
      <c r="F1893" s="16">
        <v>3313.4</v>
      </c>
      <c r="G1893" s="47"/>
      <c r="K1893" s="49">
        <v>0</v>
      </c>
    </row>
    <row r="1894" spans="1:11" x14ac:dyDescent="0.2">
      <c r="A1894" s="49">
        <v>1038.7</v>
      </c>
      <c r="B1894" s="16">
        <v>3358.6</v>
      </c>
      <c r="C1894" s="16">
        <v>3358.6</v>
      </c>
      <c r="D1894" s="16">
        <v>3365.6</v>
      </c>
      <c r="E1894" s="16">
        <v>3365.6</v>
      </c>
      <c r="F1894" s="16">
        <v>3358.6</v>
      </c>
      <c r="G1894" s="47"/>
      <c r="K1894" s="49">
        <v>0</v>
      </c>
    </row>
    <row r="1895" spans="1:11" x14ac:dyDescent="0.2">
      <c r="A1895" s="49">
        <v>1039.1199999999999</v>
      </c>
      <c r="B1895" s="16">
        <v>3374.6</v>
      </c>
      <c r="C1895" s="16">
        <v>3374.6</v>
      </c>
      <c r="D1895" s="16">
        <v>3373.2</v>
      </c>
      <c r="E1895" s="16">
        <v>3373.2</v>
      </c>
      <c r="F1895" s="16">
        <v>3374.6</v>
      </c>
      <c r="G1895" s="47"/>
      <c r="K1895" s="49">
        <v>0</v>
      </c>
    </row>
    <row r="1896" spans="1:11" x14ac:dyDescent="0.2">
      <c r="A1896" s="49">
        <v>1039.54</v>
      </c>
      <c r="B1896" s="16">
        <v>3359.4</v>
      </c>
      <c r="C1896" s="16">
        <v>3359.4</v>
      </c>
      <c r="D1896" s="16">
        <v>3365.8</v>
      </c>
      <c r="E1896" s="16">
        <v>3365.8</v>
      </c>
      <c r="F1896" s="16">
        <v>3359.4</v>
      </c>
      <c r="G1896" s="47"/>
      <c r="K1896" s="49">
        <v>0</v>
      </c>
    </row>
    <row r="1897" spans="1:11" x14ac:dyDescent="0.2">
      <c r="A1897" s="49">
        <v>1039.96</v>
      </c>
      <c r="B1897" s="16">
        <v>3378.6</v>
      </c>
      <c r="C1897" s="16">
        <v>3378.6</v>
      </c>
      <c r="D1897" s="16">
        <v>3377.8</v>
      </c>
      <c r="E1897" s="16">
        <v>3377.8</v>
      </c>
      <c r="F1897" s="16">
        <v>3378.6</v>
      </c>
      <c r="G1897" s="47"/>
      <c r="K1897" s="49">
        <v>0</v>
      </c>
    </row>
    <row r="1898" spans="1:11" x14ac:dyDescent="0.2">
      <c r="A1898" s="49">
        <v>1040.3800000000001</v>
      </c>
      <c r="B1898" s="16">
        <v>3396.4</v>
      </c>
      <c r="C1898" s="16">
        <v>3396.4</v>
      </c>
      <c r="D1898" s="16">
        <v>3384.8</v>
      </c>
      <c r="E1898" s="16">
        <v>3384.8</v>
      </c>
      <c r="F1898" s="16">
        <v>3396.4</v>
      </c>
      <c r="G1898" s="47"/>
      <c r="K1898" s="49">
        <v>0</v>
      </c>
    </row>
    <row r="1899" spans="1:11" x14ac:dyDescent="0.2">
      <c r="A1899" s="49">
        <v>1040.8</v>
      </c>
      <c r="B1899" s="16">
        <v>3335</v>
      </c>
      <c r="C1899" s="16">
        <v>3335</v>
      </c>
      <c r="D1899" s="16">
        <v>3344.4</v>
      </c>
      <c r="E1899" s="16">
        <v>3344.4</v>
      </c>
      <c r="F1899" s="16">
        <v>3335</v>
      </c>
      <c r="G1899" s="47"/>
      <c r="K1899" s="49">
        <v>0</v>
      </c>
    </row>
    <row r="1900" spans="1:11" x14ac:dyDescent="0.2">
      <c r="A1900" s="49">
        <v>1041.22</v>
      </c>
      <c r="B1900" s="16">
        <v>3345.6</v>
      </c>
      <c r="C1900" s="16">
        <v>3345.6</v>
      </c>
      <c r="D1900" s="16">
        <v>3352.2</v>
      </c>
      <c r="E1900" s="16">
        <v>3352.2</v>
      </c>
      <c r="F1900" s="16">
        <v>3345.6</v>
      </c>
      <c r="G1900" s="47"/>
      <c r="K1900" s="49">
        <v>0</v>
      </c>
    </row>
    <row r="1901" spans="1:11" x14ac:dyDescent="0.2">
      <c r="A1901" s="49">
        <v>1041.6400000000001</v>
      </c>
      <c r="B1901" s="16">
        <v>3342.8</v>
      </c>
      <c r="C1901" s="16">
        <v>3342.8</v>
      </c>
      <c r="D1901" s="16">
        <v>3358.2</v>
      </c>
      <c r="E1901" s="16">
        <v>3358.2</v>
      </c>
      <c r="F1901" s="16">
        <v>3342.8</v>
      </c>
      <c r="G1901" s="47"/>
      <c r="K1901" s="49">
        <v>0</v>
      </c>
    </row>
    <row r="1902" spans="1:11" x14ac:dyDescent="0.2">
      <c r="A1902" s="49">
        <v>1042.06</v>
      </c>
      <c r="B1902" s="16">
        <v>3333.8</v>
      </c>
      <c r="C1902" s="16">
        <v>3333.8</v>
      </c>
      <c r="D1902" s="16">
        <v>3350</v>
      </c>
      <c r="E1902" s="16">
        <v>3350</v>
      </c>
      <c r="F1902" s="16">
        <v>3333.8</v>
      </c>
      <c r="G1902" s="47"/>
      <c r="K1902" s="49">
        <v>0</v>
      </c>
    </row>
    <row r="1903" spans="1:11" x14ac:dyDescent="0.2">
      <c r="A1903" s="49">
        <v>1042.48</v>
      </c>
      <c r="B1903" s="16">
        <v>3381.2</v>
      </c>
      <c r="C1903" s="16">
        <v>3381.2</v>
      </c>
      <c r="D1903" s="16">
        <v>3388</v>
      </c>
      <c r="E1903" s="16">
        <v>3388</v>
      </c>
      <c r="F1903" s="16">
        <v>3381.2</v>
      </c>
      <c r="G1903" s="47"/>
      <c r="K1903" s="49">
        <v>0</v>
      </c>
    </row>
    <row r="1904" spans="1:11" x14ac:dyDescent="0.2">
      <c r="A1904" s="49">
        <v>1042.9000000000001</v>
      </c>
      <c r="B1904" s="16">
        <v>3362.8</v>
      </c>
      <c r="C1904" s="16">
        <v>3362.8</v>
      </c>
      <c r="D1904" s="16">
        <v>3372</v>
      </c>
      <c r="E1904" s="16">
        <v>3372</v>
      </c>
      <c r="F1904" s="16">
        <v>3362.8</v>
      </c>
      <c r="G1904" s="47"/>
      <c r="K1904" s="49">
        <v>0</v>
      </c>
    </row>
    <row r="1905" spans="1:11" x14ac:dyDescent="0.2">
      <c r="A1905" s="49">
        <v>1043.32</v>
      </c>
      <c r="B1905" s="16">
        <v>3361.8</v>
      </c>
      <c r="C1905" s="16">
        <v>3361.8</v>
      </c>
      <c r="D1905" s="16">
        <v>3359.6</v>
      </c>
      <c r="E1905" s="16">
        <v>3359.6</v>
      </c>
      <c r="F1905" s="16">
        <v>3361.8</v>
      </c>
      <c r="G1905" s="47"/>
      <c r="K1905" s="49">
        <v>0</v>
      </c>
    </row>
    <row r="1906" spans="1:11" x14ac:dyDescent="0.2">
      <c r="A1906" s="49">
        <v>1043.74</v>
      </c>
      <c r="B1906" s="16">
        <v>3364.4</v>
      </c>
      <c r="C1906" s="16">
        <v>3364.4</v>
      </c>
      <c r="D1906" s="16">
        <v>3364.8</v>
      </c>
      <c r="E1906" s="16">
        <v>3364.8</v>
      </c>
      <c r="F1906" s="16">
        <v>3364.4</v>
      </c>
      <c r="G1906" s="47"/>
      <c r="K1906" s="49">
        <v>0</v>
      </c>
    </row>
    <row r="1907" spans="1:11" x14ac:dyDescent="0.2">
      <c r="A1907" s="49">
        <v>1044.17</v>
      </c>
      <c r="B1907" s="16">
        <v>3349</v>
      </c>
      <c r="C1907" s="16">
        <v>3349</v>
      </c>
      <c r="D1907" s="16">
        <v>3346.2</v>
      </c>
      <c r="E1907" s="16">
        <v>3346.2</v>
      </c>
      <c r="F1907" s="16">
        <v>3349</v>
      </c>
      <c r="G1907" s="47"/>
      <c r="K1907" s="49">
        <v>0</v>
      </c>
    </row>
    <row r="1908" spans="1:11" x14ac:dyDescent="0.2">
      <c r="A1908" s="49">
        <v>1044.5899999999999</v>
      </c>
      <c r="B1908" s="16">
        <v>3358.4</v>
      </c>
      <c r="C1908" s="16">
        <v>3358.4</v>
      </c>
      <c r="D1908" s="16">
        <v>3369.8</v>
      </c>
      <c r="E1908" s="16">
        <v>3369.8</v>
      </c>
      <c r="F1908" s="16">
        <v>3358.4</v>
      </c>
      <c r="G1908" s="47"/>
      <c r="K1908" s="49">
        <v>0</v>
      </c>
    </row>
    <row r="1909" spans="1:11" x14ac:dyDescent="0.2">
      <c r="A1909" s="49">
        <v>1045.01</v>
      </c>
      <c r="B1909" s="16">
        <v>3323.4</v>
      </c>
      <c r="C1909" s="16">
        <v>3323.4</v>
      </c>
      <c r="D1909" s="16">
        <v>3337.4</v>
      </c>
      <c r="E1909" s="16">
        <v>3337.4</v>
      </c>
      <c r="F1909" s="16">
        <v>3323.4</v>
      </c>
      <c r="G1909" s="47"/>
      <c r="K1909" s="49">
        <v>0</v>
      </c>
    </row>
    <row r="1910" spans="1:11" x14ac:dyDescent="0.2">
      <c r="A1910" s="49">
        <v>1045.43</v>
      </c>
      <c r="B1910" s="16">
        <v>3343.8</v>
      </c>
      <c r="C1910" s="16">
        <v>3343.8</v>
      </c>
      <c r="D1910" s="16">
        <v>3347</v>
      </c>
      <c r="E1910" s="16">
        <v>3347</v>
      </c>
      <c r="F1910" s="16">
        <v>3343.8</v>
      </c>
      <c r="G1910" s="47"/>
      <c r="K1910" s="49">
        <v>0</v>
      </c>
    </row>
    <row r="1911" spans="1:11" x14ac:dyDescent="0.2">
      <c r="A1911" s="49">
        <v>1045.8499999999999</v>
      </c>
      <c r="B1911" s="16">
        <v>3330.4</v>
      </c>
      <c r="C1911" s="16">
        <v>3330.4</v>
      </c>
      <c r="D1911" s="16">
        <v>3342</v>
      </c>
      <c r="E1911" s="16">
        <v>3342</v>
      </c>
      <c r="F1911" s="16">
        <v>3330.4</v>
      </c>
      <c r="G1911" s="47"/>
      <c r="K1911" s="49">
        <v>0</v>
      </c>
    </row>
    <row r="1912" spans="1:11" x14ac:dyDescent="0.2">
      <c r="A1912" s="49">
        <v>1046.27</v>
      </c>
      <c r="B1912" s="16">
        <v>3326.4</v>
      </c>
      <c r="C1912" s="16">
        <v>3326.4</v>
      </c>
      <c r="D1912" s="16">
        <v>3320.8</v>
      </c>
      <c r="E1912" s="16">
        <v>3320.8</v>
      </c>
      <c r="F1912" s="16">
        <v>3326.4</v>
      </c>
      <c r="G1912" s="47"/>
      <c r="K1912" s="49">
        <v>0</v>
      </c>
    </row>
    <row r="1913" spans="1:11" x14ac:dyDescent="0.2">
      <c r="A1913" s="49">
        <v>1046.69</v>
      </c>
      <c r="B1913" s="16">
        <v>3346.2</v>
      </c>
      <c r="C1913" s="16">
        <v>3346.2</v>
      </c>
      <c r="D1913" s="16">
        <v>3350</v>
      </c>
      <c r="E1913" s="16">
        <v>3350</v>
      </c>
      <c r="F1913" s="16">
        <v>3346.2</v>
      </c>
      <c r="G1913" s="47"/>
      <c r="K1913" s="49">
        <v>0</v>
      </c>
    </row>
    <row r="1914" spans="1:11" x14ac:dyDescent="0.2">
      <c r="A1914" s="49">
        <v>1047.1099999999999</v>
      </c>
      <c r="B1914" s="16">
        <v>3356.8</v>
      </c>
      <c r="C1914" s="16">
        <v>3356.8</v>
      </c>
      <c r="D1914" s="16">
        <v>3371.8</v>
      </c>
      <c r="E1914" s="16">
        <v>3371.8</v>
      </c>
      <c r="F1914" s="16">
        <v>3356.8</v>
      </c>
      <c r="G1914" s="47"/>
      <c r="K1914" s="49">
        <v>0</v>
      </c>
    </row>
    <row r="1915" spans="1:11" x14ac:dyDescent="0.2">
      <c r="A1915" s="49">
        <v>1047.53</v>
      </c>
      <c r="B1915" s="16">
        <v>3316.4</v>
      </c>
      <c r="C1915" s="16">
        <v>3316.4</v>
      </c>
      <c r="D1915" s="16">
        <v>3318.6</v>
      </c>
      <c r="E1915" s="16">
        <v>3318.6</v>
      </c>
      <c r="F1915" s="16">
        <v>3316.4</v>
      </c>
      <c r="G1915" s="47"/>
      <c r="K1915" s="49">
        <v>0</v>
      </c>
    </row>
    <row r="1916" spans="1:11" x14ac:dyDescent="0.2">
      <c r="A1916" s="49">
        <v>1047.95</v>
      </c>
      <c r="B1916" s="16">
        <v>3357.4</v>
      </c>
      <c r="C1916" s="16">
        <v>3357.4</v>
      </c>
      <c r="D1916" s="16">
        <v>3360.4</v>
      </c>
      <c r="E1916" s="16">
        <v>3360.4</v>
      </c>
      <c r="F1916" s="16">
        <v>3357.4</v>
      </c>
      <c r="G1916" s="47"/>
      <c r="K1916" s="49">
        <v>0</v>
      </c>
    </row>
    <row r="1917" spans="1:11" x14ac:dyDescent="0.2">
      <c r="A1917" s="49">
        <v>1048.3699999999999</v>
      </c>
      <c r="B1917" s="16">
        <v>3371.4</v>
      </c>
      <c r="C1917" s="16">
        <v>3371.4</v>
      </c>
      <c r="D1917" s="16">
        <v>3364.4</v>
      </c>
      <c r="E1917" s="16">
        <v>3364.4</v>
      </c>
      <c r="F1917" s="16">
        <v>3371.4</v>
      </c>
      <c r="G1917" s="47"/>
      <c r="K1917" s="49">
        <v>0</v>
      </c>
    </row>
    <row r="1918" spans="1:11" x14ac:dyDescent="0.2">
      <c r="A1918" s="49">
        <v>1048.79</v>
      </c>
      <c r="B1918" s="16">
        <v>3331</v>
      </c>
      <c r="C1918" s="16">
        <v>3331</v>
      </c>
      <c r="D1918" s="16">
        <v>3329.6</v>
      </c>
      <c r="E1918" s="16">
        <v>3329.6</v>
      </c>
      <c r="F1918" s="16">
        <v>3331</v>
      </c>
      <c r="G1918" s="47"/>
      <c r="K1918" s="49">
        <v>0</v>
      </c>
    </row>
    <row r="1919" spans="1:11" x14ac:dyDescent="0.2">
      <c r="A1919" s="49">
        <v>1049.21</v>
      </c>
      <c r="B1919" s="16">
        <v>3366.2</v>
      </c>
      <c r="C1919" s="16">
        <v>3366.2</v>
      </c>
      <c r="D1919" s="16">
        <v>3364.8</v>
      </c>
      <c r="E1919" s="16">
        <v>3364.8</v>
      </c>
      <c r="F1919" s="16">
        <v>3366.2</v>
      </c>
      <c r="G1919" s="47"/>
      <c r="K1919" s="49">
        <v>0</v>
      </c>
    </row>
    <row r="1920" spans="1:11" x14ac:dyDescent="0.2">
      <c r="A1920" s="49">
        <v>1049.6300000000001</v>
      </c>
      <c r="B1920" s="16">
        <v>3368.6</v>
      </c>
      <c r="C1920" s="16">
        <v>3368.6</v>
      </c>
      <c r="D1920" s="16">
        <v>3368.8</v>
      </c>
      <c r="E1920" s="16">
        <v>3368.8</v>
      </c>
      <c r="F1920" s="16">
        <v>3368.6</v>
      </c>
      <c r="G1920" s="47"/>
      <c r="K1920" s="49">
        <v>0</v>
      </c>
    </row>
    <row r="1921" spans="1:11" x14ac:dyDescent="0.2">
      <c r="A1921" s="49">
        <v>1050.05</v>
      </c>
      <c r="B1921" s="16">
        <v>3361</v>
      </c>
      <c r="C1921" s="16">
        <v>3361</v>
      </c>
      <c r="D1921" s="16">
        <v>3367.8</v>
      </c>
      <c r="E1921" s="16">
        <v>3367.8</v>
      </c>
      <c r="F1921" s="16">
        <v>3361</v>
      </c>
      <c r="G1921" s="47"/>
      <c r="K1921" s="49">
        <v>0</v>
      </c>
    </row>
    <row r="1922" spans="1:11" x14ac:dyDescent="0.2">
      <c r="A1922" s="49">
        <v>1050.47</v>
      </c>
      <c r="B1922" s="16">
        <v>3338</v>
      </c>
      <c r="C1922" s="16">
        <v>3338</v>
      </c>
      <c r="D1922" s="16">
        <v>3343.8</v>
      </c>
      <c r="E1922" s="16">
        <v>3343.8</v>
      </c>
      <c r="F1922" s="16">
        <v>3338</v>
      </c>
      <c r="G1922" s="47"/>
      <c r="K1922" s="49">
        <v>0</v>
      </c>
    </row>
    <row r="1923" spans="1:11" x14ac:dyDescent="0.2">
      <c r="A1923" s="49">
        <v>1050.8900000000001</v>
      </c>
      <c r="B1923" s="16">
        <v>3327.2</v>
      </c>
      <c r="C1923" s="16">
        <v>3327.2</v>
      </c>
      <c r="D1923" s="16">
        <v>3345.6</v>
      </c>
      <c r="E1923" s="16">
        <v>3345.6</v>
      </c>
      <c r="F1923" s="16">
        <v>3327.2</v>
      </c>
      <c r="G1923" s="47"/>
      <c r="K1923" s="49">
        <v>0</v>
      </c>
    </row>
    <row r="1924" spans="1:11" x14ac:dyDescent="0.2">
      <c r="A1924" s="49">
        <v>1051.31</v>
      </c>
      <c r="B1924" s="16">
        <v>3359.4</v>
      </c>
      <c r="C1924" s="16">
        <v>3359.4</v>
      </c>
      <c r="D1924" s="16">
        <v>3358.2</v>
      </c>
      <c r="E1924" s="16">
        <v>3358.2</v>
      </c>
      <c r="F1924" s="16">
        <v>3359.4</v>
      </c>
      <c r="G1924" s="47"/>
      <c r="K1924" s="49">
        <v>0</v>
      </c>
    </row>
    <row r="1925" spans="1:11" x14ac:dyDescent="0.2">
      <c r="A1925" s="49">
        <v>1051.72</v>
      </c>
      <c r="B1925" s="16">
        <v>3359.4</v>
      </c>
      <c r="C1925" s="16">
        <v>3359.4</v>
      </c>
      <c r="D1925" s="16">
        <v>3368</v>
      </c>
      <c r="E1925" s="16">
        <v>3368</v>
      </c>
      <c r="F1925" s="16">
        <v>3359.4</v>
      </c>
      <c r="G1925" s="47"/>
      <c r="K1925" s="49">
        <v>0</v>
      </c>
    </row>
    <row r="1926" spans="1:11" x14ac:dyDescent="0.2">
      <c r="A1926" s="49">
        <v>1052.1400000000001</v>
      </c>
      <c r="B1926" s="16">
        <v>3367.8</v>
      </c>
      <c r="C1926" s="16">
        <v>3367.8</v>
      </c>
      <c r="D1926" s="16">
        <v>3390.4</v>
      </c>
      <c r="E1926" s="16">
        <v>3390.4</v>
      </c>
      <c r="F1926" s="16">
        <v>3367.8</v>
      </c>
      <c r="G1926" s="47"/>
      <c r="K1926" s="49">
        <v>0</v>
      </c>
    </row>
    <row r="1927" spans="1:11" x14ac:dyDescent="0.2">
      <c r="A1927" s="49">
        <v>1052.56</v>
      </c>
      <c r="B1927" s="16">
        <v>3371.2</v>
      </c>
      <c r="C1927" s="16">
        <v>3371.2</v>
      </c>
      <c r="D1927" s="16">
        <v>3386.6</v>
      </c>
      <c r="E1927" s="16">
        <v>3386.6</v>
      </c>
      <c r="F1927" s="16">
        <v>3371.2</v>
      </c>
      <c r="G1927" s="47"/>
      <c r="K1927" s="49">
        <v>0</v>
      </c>
    </row>
    <row r="1928" spans="1:11" x14ac:dyDescent="0.2">
      <c r="A1928" s="49">
        <v>1052.98</v>
      </c>
      <c r="B1928" s="16">
        <v>3350</v>
      </c>
      <c r="C1928" s="16">
        <v>3350</v>
      </c>
      <c r="D1928" s="16">
        <v>3360.2</v>
      </c>
      <c r="E1928" s="16">
        <v>3360.2</v>
      </c>
      <c r="F1928" s="16">
        <v>3350</v>
      </c>
      <c r="G1928" s="47"/>
      <c r="K1928" s="49">
        <v>0</v>
      </c>
    </row>
    <row r="1929" spans="1:11" x14ac:dyDescent="0.2">
      <c r="A1929" s="49">
        <v>1053.4000000000001</v>
      </c>
      <c r="B1929" s="16">
        <v>3366.2</v>
      </c>
      <c r="C1929" s="16">
        <v>3366.2</v>
      </c>
      <c r="D1929" s="16">
        <v>3378.6</v>
      </c>
      <c r="E1929" s="16">
        <v>3378.6</v>
      </c>
      <c r="F1929" s="16">
        <v>3366.2</v>
      </c>
      <c r="G1929" s="47"/>
      <c r="K1929" s="49">
        <v>0</v>
      </c>
    </row>
    <row r="1930" spans="1:11" x14ac:dyDescent="0.2">
      <c r="A1930" s="49">
        <v>1053.82</v>
      </c>
      <c r="B1930" s="16">
        <v>3307.2</v>
      </c>
      <c r="C1930" s="16">
        <v>3307.2</v>
      </c>
      <c r="D1930" s="16">
        <v>3308.2</v>
      </c>
      <c r="E1930" s="16">
        <v>3308.2</v>
      </c>
      <c r="F1930" s="16">
        <v>3307.2</v>
      </c>
      <c r="G1930" s="47"/>
      <c r="K1930" s="49">
        <v>0</v>
      </c>
    </row>
    <row r="1931" spans="1:11" x14ac:dyDescent="0.2">
      <c r="A1931" s="49">
        <v>1054.24</v>
      </c>
      <c r="B1931" s="16">
        <v>3345.6</v>
      </c>
      <c r="C1931" s="16">
        <v>3345.6</v>
      </c>
      <c r="D1931" s="16">
        <v>3356.8</v>
      </c>
      <c r="E1931" s="16">
        <v>3356.8</v>
      </c>
      <c r="F1931" s="16">
        <v>3345.6</v>
      </c>
      <c r="G1931" s="47"/>
      <c r="K1931" s="49">
        <v>0</v>
      </c>
    </row>
    <row r="1932" spans="1:11" x14ac:dyDescent="0.2">
      <c r="A1932" s="49">
        <v>1054.6600000000001</v>
      </c>
      <c r="B1932" s="16">
        <v>3299.4</v>
      </c>
      <c r="C1932" s="16">
        <v>3299.4</v>
      </c>
      <c r="D1932" s="16">
        <v>3321.2</v>
      </c>
      <c r="E1932" s="16">
        <v>3321.2</v>
      </c>
      <c r="F1932" s="16">
        <v>3299.4</v>
      </c>
      <c r="G1932" s="47"/>
      <c r="K1932" s="49">
        <v>0</v>
      </c>
    </row>
    <row r="1933" spans="1:11" x14ac:dyDescent="0.2">
      <c r="A1933" s="49">
        <v>1055.08</v>
      </c>
      <c r="B1933" s="16">
        <v>3345.6</v>
      </c>
      <c r="C1933" s="16">
        <v>3345.6</v>
      </c>
      <c r="D1933" s="16">
        <v>3355.2</v>
      </c>
      <c r="E1933" s="16">
        <v>3355.2</v>
      </c>
      <c r="F1933" s="16">
        <v>3345.6</v>
      </c>
      <c r="G1933" s="47"/>
      <c r="K1933" s="49">
        <v>0</v>
      </c>
    </row>
    <row r="1934" spans="1:11" x14ac:dyDescent="0.2">
      <c r="A1934" s="49">
        <v>1055.5</v>
      </c>
      <c r="B1934" s="16">
        <v>3334.8</v>
      </c>
      <c r="C1934" s="16">
        <v>3334.8</v>
      </c>
      <c r="D1934" s="16">
        <v>3342.6</v>
      </c>
      <c r="E1934" s="16">
        <v>3342.6</v>
      </c>
      <c r="F1934" s="16">
        <v>3334.8</v>
      </c>
      <c r="G1934" s="47"/>
      <c r="K1934" s="49">
        <v>0</v>
      </c>
    </row>
    <row r="1935" spans="1:11" x14ac:dyDescent="0.2">
      <c r="A1935" s="49">
        <v>1055.92</v>
      </c>
      <c r="B1935" s="16">
        <v>3348.8</v>
      </c>
      <c r="C1935" s="16">
        <v>3348.8</v>
      </c>
      <c r="D1935" s="16">
        <v>3361.2</v>
      </c>
      <c r="E1935" s="16">
        <v>3361.2</v>
      </c>
      <c r="F1935" s="16">
        <v>3348.8</v>
      </c>
      <c r="G1935" s="47"/>
      <c r="K1935" s="49">
        <v>0</v>
      </c>
    </row>
    <row r="1936" spans="1:11" x14ac:dyDescent="0.2">
      <c r="A1936" s="49">
        <v>1056.3399999999999</v>
      </c>
      <c r="B1936" s="16">
        <v>3358.6</v>
      </c>
      <c r="C1936" s="16">
        <v>3358.6</v>
      </c>
      <c r="D1936" s="16">
        <v>3368.2</v>
      </c>
      <c r="E1936" s="16">
        <v>3368.2</v>
      </c>
      <c r="F1936" s="16">
        <v>3358.6</v>
      </c>
      <c r="G1936" s="47"/>
      <c r="K1936" s="49">
        <v>0</v>
      </c>
    </row>
    <row r="1937" spans="1:11" x14ac:dyDescent="0.2">
      <c r="A1937" s="49">
        <v>1056.76</v>
      </c>
      <c r="B1937" s="16">
        <v>3385.2</v>
      </c>
      <c r="C1937" s="16">
        <v>3385.2</v>
      </c>
      <c r="D1937" s="16">
        <v>3401.2</v>
      </c>
      <c r="E1937" s="16">
        <v>3401.2</v>
      </c>
      <c r="F1937" s="16">
        <v>3385.2</v>
      </c>
      <c r="G1937" s="47"/>
      <c r="K1937" s="49">
        <v>0</v>
      </c>
    </row>
    <row r="1938" spans="1:11" x14ac:dyDescent="0.2">
      <c r="A1938" s="49">
        <v>1057.18</v>
      </c>
      <c r="B1938" s="16">
        <v>3367.6</v>
      </c>
      <c r="C1938" s="16">
        <v>3367.6</v>
      </c>
      <c r="D1938" s="16">
        <v>3374.8</v>
      </c>
      <c r="E1938" s="16">
        <v>3374.8</v>
      </c>
      <c r="F1938" s="16">
        <v>3367.6</v>
      </c>
      <c r="G1938" s="47"/>
      <c r="K1938" s="49">
        <v>0</v>
      </c>
    </row>
    <row r="1939" spans="1:11" x14ac:dyDescent="0.2">
      <c r="A1939" s="49">
        <v>1057.5999999999999</v>
      </c>
      <c r="B1939" s="16">
        <v>3366.2</v>
      </c>
      <c r="C1939" s="16">
        <v>3366.2</v>
      </c>
      <c r="D1939" s="16">
        <v>3383.8</v>
      </c>
      <c r="E1939" s="16">
        <v>3383.8</v>
      </c>
      <c r="F1939" s="16">
        <v>3366.2</v>
      </c>
      <c r="G1939" s="47"/>
      <c r="K1939" s="49">
        <v>0</v>
      </c>
    </row>
    <row r="1940" spans="1:11" x14ac:dyDescent="0.2">
      <c r="A1940" s="49">
        <v>1058.02</v>
      </c>
      <c r="B1940" s="16">
        <v>3339</v>
      </c>
      <c r="C1940" s="16">
        <v>3339</v>
      </c>
      <c r="D1940" s="16">
        <v>3351</v>
      </c>
      <c r="E1940" s="16">
        <v>3351</v>
      </c>
      <c r="F1940" s="16">
        <v>3339</v>
      </c>
      <c r="G1940" s="47"/>
      <c r="K1940" s="49">
        <v>0</v>
      </c>
    </row>
    <row r="1941" spans="1:11" x14ac:dyDescent="0.2">
      <c r="A1941" s="49">
        <v>1058.44</v>
      </c>
      <c r="B1941" s="16">
        <v>3449.2</v>
      </c>
      <c r="C1941" s="16">
        <v>3449.2</v>
      </c>
      <c r="D1941" s="16">
        <v>3454</v>
      </c>
      <c r="E1941" s="16">
        <v>3454</v>
      </c>
      <c r="F1941" s="16">
        <v>3449.2</v>
      </c>
      <c r="G1941" s="47"/>
      <c r="K1941" s="49">
        <v>0</v>
      </c>
    </row>
    <row r="1942" spans="1:11" x14ac:dyDescent="0.2">
      <c r="A1942" s="49">
        <v>1058.8599999999999</v>
      </c>
      <c r="B1942" s="16">
        <v>3328.6</v>
      </c>
      <c r="C1942" s="16">
        <v>3328.6</v>
      </c>
      <c r="D1942" s="16">
        <v>3335.2</v>
      </c>
      <c r="E1942" s="16">
        <v>3335.2</v>
      </c>
      <c r="F1942" s="16">
        <v>3328.6</v>
      </c>
      <c r="G1942" s="47"/>
      <c r="K1942" s="49">
        <v>0</v>
      </c>
    </row>
    <row r="1943" spans="1:11" x14ac:dyDescent="0.2">
      <c r="A1943" s="49">
        <v>1059.28</v>
      </c>
      <c r="B1943" s="16">
        <v>3349</v>
      </c>
      <c r="C1943" s="16">
        <v>3349</v>
      </c>
      <c r="D1943" s="16">
        <v>3368.4</v>
      </c>
      <c r="E1943" s="16">
        <v>3368.4</v>
      </c>
      <c r="F1943" s="16">
        <v>3349</v>
      </c>
      <c r="G1943" s="47"/>
      <c r="K1943" s="49">
        <v>0</v>
      </c>
    </row>
    <row r="1944" spans="1:11" x14ac:dyDescent="0.2">
      <c r="A1944" s="49">
        <v>1059.69</v>
      </c>
      <c r="B1944" s="16">
        <v>3358.4</v>
      </c>
      <c r="C1944" s="16">
        <v>3358.4</v>
      </c>
      <c r="D1944" s="16">
        <v>3376.8</v>
      </c>
      <c r="E1944" s="16">
        <v>3376.8</v>
      </c>
      <c r="F1944" s="16">
        <v>3358.4</v>
      </c>
      <c r="G1944" s="47"/>
      <c r="K1944" s="49">
        <v>0</v>
      </c>
    </row>
    <row r="1945" spans="1:11" x14ac:dyDescent="0.2">
      <c r="A1945" s="49">
        <v>1060.1099999999999</v>
      </c>
      <c r="B1945" s="16">
        <v>3347.2</v>
      </c>
      <c r="C1945" s="16">
        <v>3347.2</v>
      </c>
      <c r="D1945" s="16">
        <v>3351.6</v>
      </c>
      <c r="E1945" s="16">
        <v>3351.6</v>
      </c>
      <c r="F1945" s="16">
        <v>3347.2</v>
      </c>
      <c r="G1945" s="47"/>
      <c r="K1945" s="49">
        <v>0</v>
      </c>
    </row>
    <row r="1946" spans="1:11" x14ac:dyDescent="0.2">
      <c r="A1946" s="49">
        <v>1060.53</v>
      </c>
      <c r="B1946" s="16">
        <v>3348.4</v>
      </c>
      <c r="C1946" s="16">
        <v>3348.4</v>
      </c>
      <c r="D1946" s="16">
        <v>3351.8</v>
      </c>
      <c r="E1946" s="16">
        <v>3351.8</v>
      </c>
      <c r="F1946" s="16">
        <v>3348.4</v>
      </c>
      <c r="G1946" s="47"/>
      <c r="K1946" s="49">
        <v>0</v>
      </c>
    </row>
    <row r="1947" spans="1:11" x14ac:dyDescent="0.2">
      <c r="A1947" s="49">
        <v>1060.95</v>
      </c>
      <c r="B1947" s="16">
        <v>3335</v>
      </c>
      <c r="C1947" s="16">
        <v>3335</v>
      </c>
      <c r="D1947" s="16">
        <v>3358.2</v>
      </c>
      <c r="E1947" s="16">
        <v>3358.2</v>
      </c>
      <c r="F1947" s="16">
        <v>3335</v>
      </c>
      <c r="G1947" s="47"/>
      <c r="K1947" s="49">
        <v>0</v>
      </c>
    </row>
    <row r="1948" spans="1:11" x14ac:dyDescent="0.2">
      <c r="A1948" s="49">
        <v>1061.3699999999999</v>
      </c>
      <c r="B1948" s="16">
        <v>3355.8</v>
      </c>
      <c r="C1948" s="16">
        <v>3355.8</v>
      </c>
      <c r="D1948" s="16">
        <v>3381.6</v>
      </c>
      <c r="E1948" s="16">
        <v>3381.6</v>
      </c>
      <c r="F1948" s="16">
        <v>3355.8</v>
      </c>
      <c r="G1948" s="47"/>
      <c r="K1948" s="49">
        <v>0</v>
      </c>
    </row>
    <row r="1949" spans="1:11" x14ac:dyDescent="0.2">
      <c r="A1949" s="49">
        <v>1061.79</v>
      </c>
      <c r="B1949" s="16">
        <v>3356</v>
      </c>
      <c r="C1949" s="16">
        <v>3356</v>
      </c>
      <c r="D1949" s="16">
        <v>3376.4</v>
      </c>
      <c r="E1949" s="16">
        <v>3376.4</v>
      </c>
      <c r="F1949" s="16">
        <v>3356</v>
      </c>
      <c r="G1949" s="47"/>
      <c r="K1949" s="49">
        <v>0</v>
      </c>
    </row>
    <row r="1950" spans="1:11" x14ac:dyDescent="0.2">
      <c r="A1950" s="49">
        <v>1062.21</v>
      </c>
      <c r="B1950" s="16">
        <v>3340</v>
      </c>
      <c r="C1950" s="16">
        <v>3340</v>
      </c>
      <c r="D1950" s="16">
        <v>3346.8</v>
      </c>
      <c r="E1950" s="16">
        <v>3346.8</v>
      </c>
      <c r="F1950" s="16">
        <v>3340</v>
      </c>
      <c r="G1950" s="47"/>
      <c r="K1950" s="49">
        <v>0</v>
      </c>
    </row>
    <row r="1951" spans="1:11" x14ac:dyDescent="0.2">
      <c r="A1951" s="49">
        <v>1062.6300000000001</v>
      </c>
      <c r="B1951" s="16">
        <v>3364.8</v>
      </c>
      <c r="C1951" s="16">
        <v>3364.8</v>
      </c>
      <c r="D1951" s="16">
        <v>3380</v>
      </c>
      <c r="E1951" s="16">
        <v>3380</v>
      </c>
      <c r="F1951" s="16">
        <v>3364.8</v>
      </c>
      <c r="G1951" s="47"/>
      <c r="K1951" s="49">
        <v>0</v>
      </c>
    </row>
    <row r="1952" spans="1:11" x14ac:dyDescent="0.2">
      <c r="A1952" s="49">
        <v>1063.05</v>
      </c>
      <c r="B1952" s="16">
        <v>3389.4</v>
      </c>
      <c r="C1952" s="16">
        <v>3389.4</v>
      </c>
      <c r="D1952" s="16">
        <v>3409</v>
      </c>
      <c r="E1952" s="16">
        <v>3409</v>
      </c>
      <c r="F1952" s="16">
        <v>3389.4</v>
      </c>
      <c r="G1952" s="47"/>
      <c r="K1952" s="49">
        <v>0</v>
      </c>
    </row>
    <row r="1953" spans="1:11" x14ac:dyDescent="0.2">
      <c r="A1953" s="49">
        <v>1063.47</v>
      </c>
      <c r="B1953" s="16">
        <v>3339.8</v>
      </c>
      <c r="C1953" s="16">
        <v>3339.8</v>
      </c>
      <c r="D1953" s="16">
        <v>3368.8</v>
      </c>
      <c r="E1953" s="16">
        <v>3368.8</v>
      </c>
      <c r="F1953" s="16">
        <v>3339.8</v>
      </c>
      <c r="G1953" s="47"/>
      <c r="K1953" s="49">
        <v>0</v>
      </c>
    </row>
    <row r="1954" spans="1:11" x14ac:dyDescent="0.2">
      <c r="A1954" s="49">
        <v>1063.8800000000001</v>
      </c>
      <c r="B1954" s="16">
        <v>3338.4</v>
      </c>
      <c r="C1954" s="16">
        <v>3338.4</v>
      </c>
      <c r="D1954" s="16">
        <v>3364.2</v>
      </c>
      <c r="E1954" s="16">
        <v>3364.2</v>
      </c>
      <c r="F1954" s="16">
        <v>3338.4</v>
      </c>
      <c r="G1954" s="47"/>
      <c r="K1954" s="49">
        <v>0</v>
      </c>
    </row>
    <row r="1955" spans="1:11" x14ac:dyDescent="0.2">
      <c r="A1955" s="49">
        <v>1064.3</v>
      </c>
      <c r="B1955" s="16">
        <v>3325.4</v>
      </c>
      <c r="C1955" s="16">
        <v>3325.4</v>
      </c>
      <c r="D1955" s="16">
        <v>3351.4</v>
      </c>
      <c r="E1955" s="16">
        <v>3351.4</v>
      </c>
      <c r="F1955" s="16">
        <v>3325.4</v>
      </c>
      <c r="G1955" s="47"/>
      <c r="K1955" s="49">
        <v>0</v>
      </c>
    </row>
    <row r="1956" spans="1:11" x14ac:dyDescent="0.2">
      <c r="A1956" s="49">
        <v>1064.72</v>
      </c>
      <c r="B1956" s="16">
        <v>3377.2</v>
      </c>
      <c r="C1956" s="16">
        <v>3377.2</v>
      </c>
      <c r="D1956" s="16">
        <v>3392.8</v>
      </c>
      <c r="E1956" s="16">
        <v>3392.8</v>
      </c>
      <c r="F1956" s="16">
        <v>3377.2</v>
      </c>
      <c r="G1956" s="47"/>
      <c r="K1956" s="49">
        <v>0</v>
      </c>
    </row>
    <row r="1957" spans="1:11" x14ac:dyDescent="0.2">
      <c r="A1957" s="49">
        <v>1065.1400000000001</v>
      </c>
      <c r="B1957" s="16">
        <v>3372.4</v>
      </c>
      <c r="C1957" s="16">
        <v>3372.4</v>
      </c>
      <c r="D1957" s="16">
        <v>3388.2</v>
      </c>
      <c r="E1957" s="16">
        <v>3388.2</v>
      </c>
      <c r="F1957" s="16">
        <v>3372.4</v>
      </c>
      <c r="G1957" s="47"/>
      <c r="K1957" s="49">
        <v>0</v>
      </c>
    </row>
    <row r="1958" spans="1:11" x14ac:dyDescent="0.2">
      <c r="A1958" s="49">
        <v>1065.56</v>
      </c>
      <c r="B1958" s="16">
        <v>3334.2</v>
      </c>
      <c r="C1958" s="16">
        <v>3334.2</v>
      </c>
      <c r="D1958" s="16">
        <v>3348</v>
      </c>
      <c r="E1958" s="16">
        <v>3348</v>
      </c>
      <c r="F1958" s="16">
        <v>3334.2</v>
      </c>
      <c r="G1958" s="47"/>
      <c r="K1958" s="49">
        <v>0</v>
      </c>
    </row>
    <row r="1959" spans="1:11" x14ac:dyDescent="0.2">
      <c r="A1959" s="49">
        <v>1065.98</v>
      </c>
      <c r="B1959" s="16">
        <v>3316.4</v>
      </c>
      <c r="C1959" s="16">
        <v>3316.4</v>
      </c>
      <c r="D1959" s="16">
        <v>3349.4</v>
      </c>
      <c r="E1959" s="16">
        <v>3349.4</v>
      </c>
      <c r="F1959" s="16">
        <v>3316.4</v>
      </c>
      <c r="G1959" s="47"/>
      <c r="K1959" s="49">
        <v>0</v>
      </c>
    </row>
    <row r="1960" spans="1:11" x14ac:dyDescent="0.2">
      <c r="A1960" s="49">
        <v>1066.4000000000001</v>
      </c>
      <c r="B1960" s="16">
        <v>3309.2</v>
      </c>
      <c r="C1960" s="16">
        <v>3309.2</v>
      </c>
      <c r="D1960" s="16">
        <v>3328</v>
      </c>
      <c r="E1960" s="16">
        <v>3328</v>
      </c>
      <c r="F1960" s="16">
        <v>3309.2</v>
      </c>
      <c r="G1960" s="47"/>
      <c r="K1960" s="49">
        <v>0</v>
      </c>
    </row>
    <row r="1961" spans="1:11" x14ac:dyDescent="0.2">
      <c r="A1961" s="49">
        <v>1066.82</v>
      </c>
      <c r="B1961" s="16">
        <v>3361.6</v>
      </c>
      <c r="C1961" s="16">
        <v>3361.6</v>
      </c>
      <c r="D1961" s="16">
        <v>3378.8</v>
      </c>
      <c r="E1961" s="16">
        <v>3378.8</v>
      </c>
      <c r="F1961" s="16">
        <v>3361.6</v>
      </c>
      <c r="G1961" s="47"/>
      <c r="K1961" s="49">
        <v>0</v>
      </c>
    </row>
    <row r="1962" spans="1:11" x14ac:dyDescent="0.2">
      <c r="A1962" s="49">
        <v>1067.23</v>
      </c>
      <c r="B1962" s="16">
        <v>3348</v>
      </c>
      <c r="C1962" s="16">
        <v>3348</v>
      </c>
      <c r="D1962" s="16">
        <v>3369.2</v>
      </c>
      <c r="E1962" s="16">
        <v>3369.2</v>
      </c>
      <c r="F1962" s="16">
        <v>3348</v>
      </c>
      <c r="G1962" s="47"/>
      <c r="K1962" s="49">
        <v>0</v>
      </c>
    </row>
    <row r="1963" spans="1:11" x14ac:dyDescent="0.2">
      <c r="A1963" s="49">
        <v>1067.6500000000001</v>
      </c>
      <c r="B1963" s="16">
        <v>3343.2</v>
      </c>
      <c r="C1963" s="16">
        <v>3343.2</v>
      </c>
      <c r="D1963" s="16">
        <v>3364.2</v>
      </c>
      <c r="E1963" s="16">
        <v>3364.2</v>
      </c>
      <c r="F1963" s="16">
        <v>3343.2</v>
      </c>
      <c r="G1963" s="47"/>
      <c r="K1963" s="49">
        <v>0</v>
      </c>
    </row>
    <row r="1964" spans="1:11" x14ac:dyDescent="0.2">
      <c r="A1964" s="49">
        <v>1068.07</v>
      </c>
      <c r="B1964" s="16">
        <v>3342.8</v>
      </c>
      <c r="C1964" s="16">
        <v>3342.8</v>
      </c>
      <c r="D1964" s="16">
        <v>3364.8</v>
      </c>
      <c r="E1964" s="16">
        <v>3364.8</v>
      </c>
      <c r="F1964" s="16">
        <v>3342.8</v>
      </c>
      <c r="G1964" s="47"/>
      <c r="K1964" s="49">
        <v>0</v>
      </c>
    </row>
    <row r="1965" spans="1:11" x14ac:dyDescent="0.2">
      <c r="A1965" s="49">
        <v>1068.49</v>
      </c>
      <c r="B1965" s="16">
        <v>3327.4</v>
      </c>
      <c r="C1965" s="16">
        <v>3327.4</v>
      </c>
      <c r="D1965" s="16">
        <v>3349.8</v>
      </c>
      <c r="E1965" s="16">
        <v>3349.8</v>
      </c>
      <c r="F1965" s="16">
        <v>3327.4</v>
      </c>
      <c r="G1965" s="47"/>
      <c r="K1965" s="49">
        <v>0</v>
      </c>
    </row>
    <row r="1966" spans="1:11" x14ac:dyDescent="0.2">
      <c r="A1966" s="49">
        <v>1068.9100000000001</v>
      </c>
      <c r="B1966" s="16">
        <v>3383.4</v>
      </c>
      <c r="C1966" s="16">
        <v>3383.4</v>
      </c>
      <c r="D1966" s="16">
        <v>3407.8</v>
      </c>
      <c r="E1966" s="16">
        <v>3407.8</v>
      </c>
      <c r="F1966" s="16">
        <v>3383.4</v>
      </c>
      <c r="G1966" s="47"/>
      <c r="K1966" s="49">
        <v>0</v>
      </c>
    </row>
    <row r="1967" spans="1:11" x14ac:dyDescent="0.2">
      <c r="A1967" s="49">
        <v>1069.33</v>
      </c>
      <c r="B1967" s="16">
        <v>3354.4</v>
      </c>
      <c r="C1967" s="16">
        <v>3354.4</v>
      </c>
      <c r="D1967" s="16">
        <v>3379.4</v>
      </c>
      <c r="E1967" s="16">
        <v>3379.4</v>
      </c>
      <c r="F1967" s="16">
        <v>3354.4</v>
      </c>
      <c r="G1967" s="47"/>
      <c r="K1967" s="49">
        <v>0</v>
      </c>
    </row>
    <row r="1968" spans="1:11" x14ac:dyDescent="0.2">
      <c r="A1968" s="49">
        <v>1069.75</v>
      </c>
      <c r="B1968" s="16">
        <v>3335.2</v>
      </c>
      <c r="C1968" s="16">
        <v>3335.2</v>
      </c>
      <c r="D1968" s="16">
        <v>3351</v>
      </c>
      <c r="E1968" s="16">
        <v>3351</v>
      </c>
      <c r="F1968" s="16">
        <v>3335.2</v>
      </c>
      <c r="G1968" s="47"/>
      <c r="K1968" s="49">
        <v>0</v>
      </c>
    </row>
    <row r="1969" spans="1:11" x14ac:dyDescent="0.2">
      <c r="A1969" s="49">
        <v>1070.1600000000001</v>
      </c>
      <c r="B1969" s="16">
        <v>3307.4</v>
      </c>
      <c r="C1969" s="16">
        <v>3307.4</v>
      </c>
      <c r="D1969" s="16">
        <v>3332.2</v>
      </c>
      <c r="E1969" s="16">
        <v>3332.2</v>
      </c>
      <c r="F1969" s="16">
        <v>3307.4</v>
      </c>
      <c r="G1969" s="47"/>
      <c r="K1969" s="49">
        <v>0</v>
      </c>
    </row>
    <row r="1970" spans="1:11" x14ac:dyDescent="0.2">
      <c r="A1970" s="49">
        <v>1070.58</v>
      </c>
      <c r="B1970" s="16">
        <v>3364.4</v>
      </c>
      <c r="C1970" s="16">
        <v>3364.4</v>
      </c>
      <c r="D1970" s="16">
        <v>3380.4</v>
      </c>
      <c r="E1970" s="16">
        <v>3380.4</v>
      </c>
      <c r="F1970" s="16">
        <v>3364.4</v>
      </c>
      <c r="G1970" s="47"/>
      <c r="K1970" s="49">
        <v>0</v>
      </c>
    </row>
    <row r="1971" spans="1:11" x14ac:dyDescent="0.2">
      <c r="A1971" s="49">
        <v>1071</v>
      </c>
      <c r="B1971" s="16">
        <v>3369.6</v>
      </c>
      <c r="C1971" s="16">
        <v>3369.6</v>
      </c>
      <c r="D1971" s="16">
        <v>3393.4</v>
      </c>
      <c r="E1971" s="16">
        <v>3393.4</v>
      </c>
      <c r="F1971" s="16">
        <v>3369.6</v>
      </c>
      <c r="G1971" s="47"/>
      <c r="K1971" s="49">
        <v>0</v>
      </c>
    </row>
    <row r="1972" spans="1:11" x14ac:dyDescent="0.2">
      <c r="A1972" s="49">
        <v>1071.42</v>
      </c>
      <c r="B1972" s="16">
        <v>3356.8</v>
      </c>
      <c r="C1972" s="16">
        <v>3356.8</v>
      </c>
      <c r="D1972" s="16">
        <v>3393.6</v>
      </c>
      <c r="E1972" s="16">
        <v>3393.6</v>
      </c>
      <c r="F1972" s="16">
        <v>3356.8</v>
      </c>
      <c r="G1972" s="47"/>
      <c r="K1972" s="49">
        <v>0</v>
      </c>
    </row>
    <row r="1973" spans="1:11" x14ac:dyDescent="0.2">
      <c r="A1973" s="49">
        <v>1071.8399999999999</v>
      </c>
      <c r="B1973" s="16">
        <v>3335</v>
      </c>
      <c r="C1973" s="16">
        <v>3335</v>
      </c>
      <c r="D1973" s="16">
        <v>3355.4</v>
      </c>
      <c r="E1973" s="16">
        <v>3355.4</v>
      </c>
      <c r="F1973" s="16">
        <v>3335</v>
      </c>
      <c r="G1973" s="47"/>
      <c r="K1973" s="49">
        <v>0</v>
      </c>
    </row>
    <row r="1974" spans="1:11" x14ac:dyDescent="0.2">
      <c r="A1974" s="49">
        <v>1072.26</v>
      </c>
      <c r="B1974" s="16">
        <v>3359.6</v>
      </c>
      <c r="C1974" s="16">
        <v>3359.6</v>
      </c>
      <c r="D1974" s="16">
        <v>3383.4</v>
      </c>
      <c r="E1974" s="16">
        <v>3383.4</v>
      </c>
      <c r="F1974" s="16">
        <v>3359.6</v>
      </c>
      <c r="G1974" s="47"/>
      <c r="K1974" s="49">
        <v>0</v>
      </c>
    </row>
    <row r="1975" spans="1:11" x14ac:dyDescent="0.2">
      <c r="A1975" s="49">
        <v>1072.67</v>
      </c>
      <c r="B1975" s="16">
        <v>3335.8</v>
      </c>
      <c r="C1975" s="16">
        <v>3335.8</v>
      </c>
      <c r="D1975" s="16">
        <v>3356</v>
      </c>
      <c r="E1975" s="16">
        <v>3356</v>
      </c>
      <c r="F1975" s="16">
        <v>3335.8</v>
      </c>
      <c r="G1975" s="47"/>
      <c r="K1975" s="49">
        <v>0</v>
      </c>
    </row>
    <row r="1976" spans="1:11" x14ac:dyDescent="0.2">
      <c r="A1976" s="49">
        <v>1073.0899999999999</v>
      </c>
      <c r="B1976" s="16">
        <v>3321.4</v>
      </c>
      <c r="C1976" s="16">
        <v>3321.4</v>
      </c>
      <c r="D1976" s="16">
        <v>3338.4</v>
      </c>
      <c r="E1976" s="16">
        <v>3338.4</v>
      </c>
      <c r="F1976" s="16">
        <v>3321.4</v>
      </c>
      <c r="G1976" s="47"/>
      <c r="K1976" s="49">
        <v>0</v>
      </c>
    </row>
    <row r="1977" spans="1:11" x14ac:dyDescent="0.2">
      <c r="A1977" s="49">
        <v>1073.51</v>
      </c>
      <c r="B1977" s="16">
        <v>3315.4</v>
      </c>
      <c r="C1977" s="16">
        <v>3315.4</v>
      </c>
      <c r="D1977" s="16">
        <v>3351.6</v>
      </c>
      <c r="E1977" s="16">
        <v>3351.6</v>
      </c>
      <c r="F1977" s="16">
        <v>3315.4</v>
      </c>
      <c r="G1977" s="47"/>
      <c r="K1977" s="49">
        <v>0</v>
      </c>
    </row>
    <row r="1978" spans="1:11" x14ac:dyDescent="0.2">
      <c r="A1978" s="49">
        <v>1073.93</v>
      </c>
      <c r="B1978" s="16">
        <v>3361.8</v>
      </c>
      <c r="C1978" s="16">
        <v>3361.8</v>
      </c>
      <c r="D1978" s="16">
        <v>3382.6</v>
      </c>
      <c r="E1978" s="16">
        <v>3382.6</v>
      </c>
      <c r="F1978" s="16">
        <v>3361.8</v>
      </c>
      <c r="G1978" s="47"/>
      <c r="K1978" s="49">
        <v>0</v>
      </c>
    </row>
    <row r="1979" spans="1:11" x14ac:dyDescent="0.2">
      <c r="A1979" s="49">
        <v>1074.3499999999999</v>
      </c>
      <c r="B1979" s="16">
        <v>3334</v>
      </c>
      <c r="C1979" s="16">
        <v>3334</v>
      </c>
      <c r="D1979" s="16">
        <v>3353.4</v>
      </c>
      <c r="E1979" s="16">
        <v>3353.4</v>
      </c>
      <c r="F1979" s="16">
        <v>3334</v>
      </c>
      <c r="G1979" s="47"/>
      <c r="K1979" s="49">
        <v>0</v>
      </c>
    </row>
    <row r="1980" spans="1:11" x14ac:dyDescent="0.2">
      <c r="A1980" s="49">
        <v>1074.77</v>
      </c>
      <c r="B1980" s="16">
        <v>3313.4</v>
      </c>
      <c r="C1980" s="16">
        <v>3313.4</v>
      </c>
      <c r="D1980" s="16">
        <v>3342.2</v>
      </c>
      <c r="E1980" s="16">
        <v>3342.2</v>
      </c>
      <c r="F1980" s="16">
        <v>3313.4</v>
      </c>
      <c r="G1980" s="47"/>
      <c r="K1980" s="49">
        <v>0</v>
      </c>
    </row>
    <row r="1981" spans="1:11" x14ac:dyDescent="0.2">
      <c r="A1981" s="49">
        <v>1075.18</v>
      </c>
      <c r="B1981" s="16">
        <v>3339.4</v>
      </c>
      <c r="C1981" s="16">
        <v>3339.4</v>
      </c>
      <c r="D1981" s="16">
        <v>3359.8</v>
      </c>
      <c r="E1981" s="16">
        <v>3359.8</v>
      </c>
      <c r="F1981" s="16">
        <v>3339.4</v>
      </c>
      <c r="G1981" s="47"/>
      <c r="K1981" s="49">
        <v>0</v>
      </c>
    </row>
    <row r="1982" spans="1:11" x14ac:dyDescent="0.2">
      <c r="A1982" s="49">
        <v>1075.5999999999999</v>
      </c>
      <c r="B1982" s="16">
        <v>3327.4</v>
      </c>
      <c r="C1982" s="16">
        <v>3327.4</v>
      </c>
      <c r="D1982" s="16">
        <v>3355.4</v>
      </c>
      <c r="E1982" s="16">
        <v>3355.4</v>
      </c>
      <c r="F1982" s="16">
        <v>3327.4</v>
      </c>
      <c r="G1982" s="47"/>
      <c r="K1982" s="49">
        <v>0</v>
      </c>
    </row>
    <row r="1983" spans="1:11" x14ac:dyDescent="0.2">
      <c r="A1983" s="49">
        <v>1076.02</v>
      </c>
      <c r="B1983" s="16">
        <v>3337.8</v>
      </c>
      <c r="C1983" s="16">
        <v>3337.8</v>
      </c>
      <c r="D1983" s="16">
        <v>3361.6</v>
      </c>
      <c r="E1983" s="16">
        <v>3361.6</v>
      </c>
      <c r="F1983" s="16">
        <v>3337.8</v>
      </c>
      <c r="G1983" s="47"/>
      <c r="K1983" s="49">
        <v>0</v>
      </c>
    </row>
    <row r="1984" spans="1:11" x14ac:dyDescent="0.2">
      <c r="A1984" s="49">
        <v>1076.44</v>
      </c>
      <c r="B1984" s="16">
        <v>3319.2</v>
      </c>
      <c r="C1984" s="16">
        <v>3319.2</v>
      </c>
      <c r="D1984" s="16">
        <v>3355</v>
      </c>
      <c r="E1984" s="16">
        <v>3355</v>
      </c>
      <c r="F1984" s="16">
        <v>3319.2</v>
      </c>
      <c r="G1984" s="47"/>
      <c r="K1984" s="49">
        <v>0</v>
      </c>
    </row>
    <row r="1985" spans="1:11" x14ac:dyDescent="0.2">
      <c r="A1985" s="49">
        <v>1076.8599999999999</v>
      </c>
      <c r="B1985" s="16">
        <v>3323.8</v>
      </c>
      <c r="C1985" s="16">
        <v>3323.8</v>
      </c>
      <c r="D1985" s="16">
        <v>3344.4</v>
      </c>
      <c r="E1985" s="16">
        <v>3344.4</v>
      </c>
      <c r="F1985" s="16">
        <v>3323.8</v>
      </c>
      <c r="G1985" s="47"/>
      <c r="K1985" s="49">
        <v>0</v>
      </c>
    </row>
    <row r="1986" spans="1:11" x14ac:dyDescent="0.2">
      <c r="A1986" s="49">
        <v>1077.27</v>
      </c>
      <c r="B1986" s="16">
        <v>3342</v>
      </c>
      <c r="C1986" s="16">
        <v>3342</v>
      </c>
      <c r="D1986" s="16">
        <v>3359.4</v>
      </c>
      <c r="E1986" s="16">
        <v>3359.4</v>
      </c>
      <c r="F1986" s="16">
        <v>3342</v>
      </c>
      <c r="G1986" s="47"/>
      <c r="K1986" s="49">
        <v>0</v>
      </c>
    </row>
    <row r="1987" spans="1:11" x14ac:dyDescent="0.2">
      <c r="A1987" s="49">
        <v>1077.69</v>
      </c>
      <c r="B1987" s="16">
        <v>3370.6</v>
      </c>
      <c r="C1987" s="16">
        <v>3370.6</v>
      </c>
      <c r="D1987" s="16">
        <v>3382.8</v>
      </c>
      <c r="E1987" s="16">
        <v>3382.8</v>
      </c>
      <c r="F1987" s="16">
        <v>3370.6</v>
      </c>
      <c r="G1987" s="47"/>
      <c r="K1987" s="49">
        <v>0</v>
      </c>
    </row>
    <row r="1988" spans="1:11" x14ac:dyDescent="0.2">
      <c r="A1988" s="49">
        <v>1078.1099999999999</v>
      </c>
      <c r="B1988" s="16">
        <v>3333.6</v>
      </c>
      <c r="C1988" s="16">
        <v>3333.6</v>
      </c>
      <c r="D1988" s="16">
        <v>3353.4</v>
      </c>
      <c r="E1988" s="16">
        <v>3353.4</v>
      </c>
      <c r="F1988" s="16">
        <v>3333.6</v>
      </c>
      <c r="G1988" s="47"/>
      <c r="K1988" s="49">
        <v>0</v>
      </c>
    </row>
    <row r="1989" spans="1:11" x14ac:dyDescent="0.2">
      <c r="A1989" s="49">
        <v>1078.53</v>
      </c>
      <c r="B1989" s="16">
        <v>3350.4</v>
      </c>
      <c r="C1989" s="16">
        <v>3350.4</v>
      </c>
      <c r="D1989" s="16">
        <v>3383.4</v>
      </c>
      <c r="E1989" s="16">
        <v>3383.4</v>
      </c>
      <c r="F1989" s="16">
        <v>3350.4</v>
      </c>
      <c r="G1989" s="47"/>
      <c r="K1989" s="49">
        <v>0</v>
      </c>
    </row>
    <row r="1990" spans="1:11" x14ac:dyDescent="0.2">
      <c r="A1990" s="49">
        <v>1078.94</v>
      </c>
      <c r="B1990" s="16">
        <v>3372.6</v>
      </c>
      <c r="C1990" s="16">
        <v>3372.6</v>
      </c>
      <c r="D1990" s="16">
        <v>3415.8</v>
      </c>
      <c r="E1990" s="16">
        <v>3415.8</v>
      </c>
      <c r="F1990" s="16">
        <v>3372.6</v>
      </c>
      <c r="G1990" s="47"/>
      <c r="K1990" s="49">
        <v>0</v>
      </c>
    </row>
    <row r="1991" spans="1:11" x14ac:dyDescent="0.2">
      <c r="A1991" s="49">
        <v>1079.3599999999999</v>
      </c>
      <c r="B1991" s="16">
        <v>3310.6</v>
      </c>
      <c r="C1991" s="16">
        <v>3310.6</v>
      </c>
      <c r="D1991" s="16">
        <v>3322.6</v>
      </c>
      <c r="E1991" s="16">
        <v>3322.6</v>
      </c>
      <c r="F1991" s="16">
        <v>3310.6</v>
      </c>
      <c r="G1991" s="47"/>
      <c r="K1991" s="49">
        <v>0</v>
      </c>
    </row>
    <row r="1992" spans="1:11" x14ac:dyDescent="0.2">
      <c r="A1992" s="49">
        <v>1079.78</v>
      </c>
      <c r="B1992" s="16">
        <v>3345</v>
      </c>
      <c r="C1992" s="16">
        <v>3345</v>
      </c>
      <c r="D1992" s="16">
        <v>3363</v>
      </c>
      <c r="E1992" s="16">
        <v>3363</v>
      </c>
      <c r="F1992" s="16">
        <v>3345</v>
      </c>
      <c r="G1992" s="47"/>
      <c r="K1992" s="49">
        <v>0</v>
      </c>
    </row>
    <row r="1993" spans="1:11" x14ac:dyDescent="0.2">
      <c r="A1993" s="49">
        <v>1080.2</v>
      </c>
      <c r="B1993" s="16">
        <v>3339.6</v>
      </c>
      <c r="C1993" s="16">
        <v>3339.6</v>
      </c>
      <c r="D1993" s="16">
        <v>3356.2</v>
      </c>
      <c r="E1993" s="16">
        <v>3356.2</v>
      </c>
      <c r="F1993" s="16">
        <v>3339.6</v>
      </c>
      <c r="G1993" s="47"/>
      <c r="K1993" s="49">
        <v>0</v>
      </c>
    </row>
    <row r="1994" spans="1:11" x14ac:dyDescent="0.2">
      <c r="A1994" s="49">
        <v>1080.6199999999999</v>
      </c>
      <c r="B1994" s="16">
        <v>3337.6</v>
      </c>
      <c r="C1994" s="16">
        <v>3337.6</v>
      </c>
      <c r="D1994" s="16">
        <v>3367</v>
      </c>
      <c r="E1994" s="16">
        <v>3367</v>
      </c>
      <c r="F1994" s="16">
        <v>3337.6</v>
      </c>
      <c r="G1994" s="47"/>
      <c r="K1994" s="49">
        <v>0</v>
      </c>
    </row>
    <row r="1995" spans="1:11" x14ac:dyDescent="0.2">
      <c r="A1995" s="49">
        <v>1081.03</v>
      </c>
      <c r="B1995" s="16">
        <v>3365.8</v>
      </c>
      <c r="C1995" s="16">
        <v>3365.8</v>
      </c>
      <c r="D1995" s="16">
        <v>3380.4</v>
      </c>
      <c r="E1995" s="16">
        <v>3380.4</v>
      </c>
      <c r="F1995" s="16">
        <v>3365.8</v>
      </c>
      <c r="G1995" s="47"/>
      <c r="K1995" s="49">
        <v>0</v>
      </c>
    </row>
    <row r="1996" spans="1:11" x14ac:dyDescent="0.2">
      <c r="A1996" s="49">
        <v>1081.45</v>
      </c>
      <c r="B1996" s="16">
        <v>3345.4</v>
      </c>
      <c r="C1996" s="16">
        <v>3345.4</v>
      </c>
      <c r="D1996" s="16">
        <v>3358.2</v>
      </c>
      <c r="E1996" s="16">
        <v>3358.2</v>
      </c>
      <c r="F1996" s="16">
        <v>3345.4</v>
      </c>
      <c r="G1996" s="47"/>
      <c r="K1996" s="49">
        <v>0</v>
      </c>
    </row>
    <row r="1997" spans="1:11" x14ac:dyDescent="0.2">
      <c r="A1997" s="49">
        <v>1081.8699999999999</v>
      </c>
      <c r="B1997" s="16">
        <v>3334.6</v>
      </c>
      <c r="C1997" s="16">
        <v>3334.6</v>
      </c>
      <c r="D1997" s="16">
        <v>3360.2</v>
      </c>
      <c r="E1997" s="16">
        <v>3360.2</v>
      </c>
      <c r="F1997" s="16">
        <v>3334.6</v>
      </c>
      <c r="G1997" s="47"/>
      <c r="K1997" s="49">
        <v>0</v>
      </c>
    </row>
    <row r="1998" spans="1:11" x14ac:dyDescent="0.2">
      <c r="A1998" s="49">
        <v>1082.29</v>
      </c>
      <c r="B1998" s="16">
        <v>3349.4</v>
      </c>
      <c r="C1998" s="16">
        <v>3349.4</v>
      </c>
      <c r="D1998" s="16">
        <v>3374.4</v>
      </c>
      <c r="E1998" s="16">
        <v>3374.4</v>
      </c>
      <c r="F1998" s="16">
        <v>3349.4</v>
      </c>
      <c r="G1998" s="47"/>
      <c r="K1998" s="49">
        <v>0</v>
      </c>
    </row>
    <row r="1999" spans="1:11" x14ac:dyDescent="0.2">
      <c r="A1999" s="49">
        <v>1082.7</v>
      </c>
      <c r="B1999" s="16">
        <v>3344.6</v>
      </c>
      <c r="C1999" s="16">
        <v>3344.6</v>
      </c>
      <c r="D1999" s="16">
        <v>3353.8</v>
      </c>
      <c r="E1999" s="16">
        <v>3353.8</v>
      </c>
      <c r="F1999" s="16">
        <v>3344.6</v>
      </c>
      <c r="G1999" s="47"/>
      <c r="K1999" s="49">
        <v>0</v>
      </c>
    </row>
    <row r="2000" spans="1:11" x14ac:dyDescent="0.2">
      <c r="A2000" s="49">
        <v>1083.1199999999999</v>
      </c>
      <c r="B2000" s="16">
        <v>3340.6</v>
      </c>
      <c r="C2000" s="16">
        <v>3340.6</v>
      </c>
      <c r="D2000" s="16">
        <v>3361</v>
      </c>
      <c r="E2000" s="16">
        <v>3361</v>
      </c>
      <c r="F2000" s="16">
        <v>3340.6</v>
      </c>
      <c r="G2000" s="47"/>
      <c r="K2000" s="49">
        <v>0</v>
      </c>
    </row>
    <row r="2001" spans="1:11" x14ac:dyDescent="0.2">
      <c r="A2001" s="49">
        <v>1083.54</v>
      </c>
      <c r="B2001" s="16">
        <v>3343.8</v>
      </c>
      <c r="C2001" s="16">
        <v>3343.8</v>
      </c>
      <c r="D2001" s="16">
        <v>3361.6</v>
      </c>
      <c r="E2001" s="16">
        <v>3361.6</v>
      </c>
      <c r="F2001" s="16">
        <v>3343.8</v>
      </c>
      <c r="G2001" s="47"/>
      <c r="K2001" s="49">
        <v>0</v>
      </c>
    </row>
    <row r="2002" spans="1:11" x14ac:dyDescent="0.2">
      <c r="A2002" s="49">
        <v>1083.96</v>
      </c>
      <c r="B2002" s="16">
        <v>3348</v>
      </c>
      <c r="C2002" s="16">
        <v>3348</v>
      </c>
      <c r="D2002" s="16">
        <v>3363</v>
      </c>
      <c r="E2002" s="16">
        <v>3363</v>
      </c>
      <c r="F2002" s="16">
        <v>3348</v>
      </c>
      <c r="G2002" s="47"/>
      <c r="K2002" s="49">
        <v>0</v>
      </c>
    </row>
    <row r="2003" spans="1:11" x14ac:dyDescent="0.2">
      <c r="A2003" s="49">
        <v>1084.3699999999999</v>
      </c>
      <c r="B2003" s="16">
        <v>3372.2</v>
      </c>
      <c r="C2003" s="16">
        <v>3372.2</v>
      </c>
      <c r="D2003" s="16">
        <v>3381.8</v>
      </c>
      <c r="E2003" s="16">
        <v>3381.8</v>
      </c>
      <c r="F2003" s="16">
        <v>3372.2</v>
      </c>
      <c r="G2003" s="47"/>
      <c r="K2003" s="49">
        <v>0</v>
      </c>
    </row>
    <row r="2004" spans="1:11" x14ac:dyDescent="0.2">
      <c r="A2004" s="49">
        <v>1084.79</v>
      </c>
      <c r="B2004" s="16">
        <v>3343.4</v>
      </c>
      <c r="C2004" s="16">
        <v>3343.4</v>
      </c>
      <c r="D2004" s="16">
        <v>3365.6</v>
      </c>
      <c r="E2004" s="16">
        <v>3365.6</v>
      </c>
      <c r="F2004" s="16">
        <v>3343.4</v>
      </c>
      <c r="G2004" s="47"/>
      <c r="K2004" s="49">
        <v>0</v>
      </c>
    </row>
    <row r="2005" spans="1:11" x14ac:dyDescent="0.2">
      <c r="A2005" s="49">
        <v>1085.21</v>
      </c>
      <c r="B2005" s="16">
        <v>3339</v>
      </c>
      <c r="C2005" s="16">
        <v>3339</v>
      </c>
      <c r="D2005" s="16">
        <v>3349.4</v>
      </c>
      <c r="E2005" s="16">
        <v>3349.4</v>
      </c>
      <c r="F2005" s="16">
        <v>3339</v>
      </c>
      <c r="G2005" s="47"/>
      <c r="K2005" s="49">
        <v>0</v>
      </c>
    </row>
    <row r="2006" spans="1:11" x14ac:dyDescent="0.2">
      <c r="A2006" s="49">
        <v>1085.6300000000001</v>
      </c>
      <c r="B2006" s="16">
        <v>3372.8</v>
      </c>
      <c r="C2006" s="16">
        <v>3372.8</v>
      </c>
      <c r="D2006" s="16">
        <v>3389.2</v>
      </c>
      <c r="E2006" s="16">
        <v>3389.2</v>
      </c>
      <c r="F2006" s="16">
        <v>3372.8</v>
      </c>
      <c r="G2006" s="47"/>
      <c r="K2006" s="49">
        <v>0</v>
      </c>
    </row>
    <row r="2007" spans="1:11" x14ac:dyDescent="0.2">
      <c r="A2007" s="49">
        <v>1086.04</v>
      </c>
      <c r="B2007" s="16">
        <v>3326.6</v>
      </c>
      <c r="C2007" s="16">
        <v>3326.6</v>
      </c>
      <c r="D2007" s="16">
        <v>3353.8</v>
      </c>
      <c r="E2007" s="16">
        <v>3353.8</v>
      </c>
      <c r="F2007" s="16">
        <v>3326.6</v>
      </c>
      <c r="G2007" s="47"/>
      <c r="K2007" s="49">
        <v>0</v>
      </c>
    </row>
    <row r="2008" spans="1:11" x14ac:dyDescent="0.2">
      <c r="A2008" s="49">
        <v>1086.46</v>
      </c>
      <c r="B2008" s="16">
        <v>3331.8</v>
      </c>
      <c r="C2008" s="16">
        <v>3331.8</v>
      </c>
      <c r="D2008" s="16">
        <v>3358</v>
      </c>
      <c r="E2008" s="16">
        <v>3358</v>
      </c>
      <c r="F2008" s="16">
        <v>3331.8</v>
      </c>
      <c r="G2008" s="47"/>
      <c r="K2008" s="49">
        <v>0</v>
      </c>
    </row>
    <row r="2009" spans="1:11" x14ac:dyDescent="0.2">
      <c r="A2009" s="49">
        <v>1086.8800000000001</v>
      </c>
      <c r="B2009" s="16">
        <v>3351.6</v>
      </c>
      <c r="C2009" s="16">
        <v>3351.6</v>
      </c>
      <c r="D2009" s="16">
        <v>3380.4</v>
      </c>
      <c r="E2009" s="16">
        <v>3380.4</v>
      </c>
      <c r="F2009" s="16">
        <v>3351.6</v>
      </c>
      <c r="G2009" s="47"/>
      <c r="K2009" s="49">
        <v>0</v>
      </c>
    </row>
    <row r="2010" spans="1:11" x14ac:dyDescent="0.2">
      <c r="A2010" s="49">
        <v>1087.3</v>
      </c>
      <c r="B2010" s="16">
        <v>3316.6</v>
      </c>
      <c r="C2010" s="16">
        <v>3316.6</v>
      </c>
      <c r="D2010" s="16">
        <v>3328.8</v>
      </c>
      <c r="E2010" s="16">
        <v>3328.8</v>
      </c>
      <c r="F2010" s="16">
        <v>3316.6</v>
      </c>
      <c r="G2010" s="47"/>
      <c r="K2010" s="49">
        <v>0</v>
      </c>
    </row>
    <row r="2011" spans="1:11" x14ac:dyDescent="0.2">
      <c r="A2011" s="49">
        <v>1087.71</v>
      </c>
      <c r="B2011" s="16">
        <v>3356.6</v>
      </c>
      <c r="C2011" s="16">
        <v>3356.6</v>
      </c>
      <c r="D2011" s="16">
        <v>3381</v>
      </c>
      <c r="E2011" s="16">
        <v>3381</v>
      </c>
      <c r="F2011" s="16">
        <v>3356.6</v>
      </c>
      <c r="G2011" s="47"/>
      <c r="K2011" s="49">
        <v>0</v>
      </c>
    </row>
    <row r="2012" spans="1:11" x14ac:dyDescent="0.2">
      <c r="A2012" s="49">
        <v>1088.1300000000001</v>
      </c>
      <c r="B2012" s="16">
        <v>4542.2</v>
      </c>
      <c r="C2012" s="16">
        <v>4542.2</v>
      </c>
      <c r="D2012" s="16">
        <v>4560</v>
      </c>
      <c r="E2012" s="16">
        <v>4560</v>
      </c>
      <c r="F2012" s="16">
        <v>4542.2</v>
      </c>
      <c r="G2012" s="47"/>
      <c r="K2012" s="49">
        <v>0</v>
      </c>
    </row>
    <row r="2013" spans="1:11" x14ac:dyDescent="0.2">
      <c r="A2013" s="49">
        <v>1088.55</v>
      </c>
      <c r="B2013" s="16">
        <v>3333.6</v>
      </c>
      <c r="C2013" s="16">
        <v>3333.6</v>
      </c>
      <c r="D2013" s="16">
        <v>3349.8</v>
      </c>
      <c r="E2013" s="16">
        <v>3349.8</v>
      </c>
      <c r="F2013" s="16">
        <v>3333.6</v>
      </c>
      <c r="G2013" s="47"/>
      <c r="K2013" s="49">
        <v>0</v>
      </c>
    </row>
    <row r="2014" spans="1:11" x14ac:dyDescent="0.2">
      <c r="A2014" s="49">
        <v>1088.96</v>
      </c>
      <c r="B2014" s="16">
        <v>3318.8</v>
      </c>
      <c r="C2014" s="16">
        <v>3318.8</v>
      </c>
      <c r="D2014" s="16">
        <v>3350</v>
      </c>
      <c r="E2014" s="16">
        <v>3350</v>
      </c>
      <c r="F2014" s="16">
        <v>3318.8</v>
      </c>
      <c r="G2014" s="47"/>
      <c r="K2014" s="49">
        <v>0</v>
      </c>
    </row>
    <row r="2015" spans="1:11" x14ac:dyDescent="0.2">
      <c r="A2015" s="49">
        <v>1089.3800000000001</v>
      </c>
      <c r="B2015" s="16">
        <v>3339.4</v>
      </c>
      <c r="C2015" s="16">
        <v>3339.4</v>
      </c>
      <c r="D2015" s="16">
        <v>3370.8</v>
      </c>
      <c r="E2015" s="16">
        <v>3370.8</v>
      </c>
      <c r="F2015" s="16">
        <v>3339.4</v>
      </c>
      <c r="G2015" s="47"/>
      <c r="K2015" s="49">
        <v>0</v>
      </c>
    </row>
    <row r="2016" spans="1:11" x14ac:dyDescent="0.2">
      <c r="A2016" s="49">
        <v>1089.8</v>
      </c>
      <c r="B2016" s="16">
        <v>3328.4</v>
      </c>
      <c r="C2016" s="16">
        <v>3328.4</v>
      </c>
      <c r="D2016" s="16">
        <v>3358.6</v>
      </c>
      <c r="E2016" s="16">
        <v>3358.6</v>
      </c>
      <c r="F2016" s="16">
        <v>3328.4</v>
      </c>
      <c r="G2016" s="47"/>
      <c r="K2016" s="49">
        <v>0</v>
      </c>
    </row>
    <row r="2017" spans="1:11" x14ac:dyDescent="0.2">
      <c r="A2017" s="49">
        <v>1090.22</v>
      </c>
      <c r="B2017" s="16">
        <v>3370.4</v>
      </c>
      <c r="C2017" s="16">
        <v>3370.4</v>
      </c>
      <c r="D2017" s="16">
        <v>3388.4</v>
      </c>
      <c r="E2017" s="16">
        <v>3388.4</v>
      </c>
      <c r="F2017" s="16">
        <v>3370.4</v>
      </c>
      <c r="G2017" s="47"/>
      <c r="K2017" s="49">
        <v>0</v>
      </c>
    </row>
    <row r="2018" spans="1:11" x14ac:dyDescent="0.2">
      <c r="A2018" s="49">
        <v>1090.6300000000001</v>
      </c>
      <c r="B2018" s="16">
        <v>3334.8</v>
      </c>
      <c r="C2018" s="16">
        <v>3334.8</v>
      </c>
      <c r="D2018" s="16">
        <v>3358.2</v>
      </c>
      <c r="E2018" s="16">
        <v>3358.2</v>
      </c>
      <c r="F2018" s="16">
        <v>3334.8</v>
      </c>
      <c r="G2018" s="47"/>
      <c r="K2018" s="49">
        <v>0</v>
      </c>
    </row>
    <row r="2019" spans="1:11" x14ac:dyDescent="0.2">
      <c r="A2019" s="49">
        <v>1091.05</v>
      </c>
      <c r="B2019" s="16">
        <v>3324</v>
      </c>
      <c r="C2019" s="16">
        <v>3324</v>
      </c>
      <c r="D2019" s="16">
        <v>3341.8</v>
      </c>
      <c r="E2019" s="16">
        <v>3341.8</v>
      </c>
      <c r="F2019" s="16">
        <v>3324</v>
      </c>
      <c r="G2019" s="47"/>
      <c r="K2019" s="49">
        <v>0</v>
      </c>
    </row>
    <row r="2020" spans="1:11" x14ac:dyDescent="0.2">
      <c r="A2020" s="49">
        <v>1091.47</v>
      </c>
      <c r="B2020" s="16">
        <v>3339.6</v>
      </c>
      <c r="C2020" s="16">
        <v>3339.6</v>
      </c>
      <c r="D2020" s="16">
        <v>3375</v>
      </c>
      <c r="E2020" s="16">
        <v>3375</v>
      </c>
      <c r="F2020" s="16">
        <v>3339.6</v>
      </c>
      <c r="G2020" s="47"/>
      <c r="K2020" s="49">
        <v>0</v>
      </c>
    </row>
    <row r="2021" spans="1:11" x14ac:dyDescent="0.2">
      <c r="A2021" s="49">
        <v>1091.8800000000001</v>
      </c>
      <c r="B2021" s="16">
        <v>3337.2</v>
      </c>
      <c r="C2021" s="16">
        <v>3337.2</v>
      </c>
      <c r="D2021" s="16">
        <v>3347.4</v>
      </c>
      <c r="E2021" s="16">
        <v>3347.4</v>
      </c>
      <c r="F2021" s="16">
        <v>3337.2</v>
      </c>
      <c r="G2021" s="47"/>
      <c r="K2021" s="49">
        <v>0</v>
      </c>
    </row>
    <row r="2022" spans="1:11" x14ac:dyDescent="0.2">
      <c r="A2022" s="49">
        <v>1092.3</v>
      </c>
      <c r="B2022" s="16">
        <v>3332</v>
      </c>
      <c r="C2022" s="16">
        <v>3332</v>
      </c>
      <c r="D2022" s="16">
        <v>3354.2</v>
      </c>
      <c r="E2022" s="16">
        <v>3354.2</v>
      </c>
      <c r="F2022" s="16">
        <v>3332</v>
      </c>
      <c r="G2022" s="47"/>
      <c r="K2022" s="49">
        <v>0</v>
      </c>
    </row>
    <row r="2023" spans="1:11" x14ac:dyDescent="0.2">
      <c r="A2023" s="49">
        <v>1092.72</v>
      </c>
      <c r="B2023" s="16">
        <v>3337.6</v>
      </c>
      <c r="C2023" s="16">
        <v>3337.6</v>
      </c>
      <c r="D2023" s="16">
        <v>3359.2</v>
      </c>
      <c r="E2023" s="16">
        <v>3359.2</v>
      </c>
      <c r="F2023" s="16">
        <v>3337.6</v>
      </c>
      <c r="G2023" s="47"/>
      <c r="K2023" s="49">
        <v>0</v>
      </c>
    </row>
    <row r="2024" spans="1:11" x14ac:dyDescent="0.2">
      <c r="A2024" s="49">
        <v>1093.1300000000001</v>
      </c>
      <c r="B2024" s="16">
        <v>3327.8</v>
      </c>
      <c r="C2024" s="16">
        <v>3327.8</v>
      </c>
      <c r="D2024" s="16">
        <v>3349.2</v>
      </c>
      <c r="E2024" s="16">
        <v>3349.2</v>
      </c>
      <c r="F2024" s="16">
        <v>3327.8</v>
      </c>
      <c r="G2024" s="47"/>
      <c r="K2024" s="49">
        <v>0</v>
      </c>
    </row>
    <row r="2025" spans="1:11" x14ac:dyDescent="0.2">
      <c r="A2025" s="49">
        <v>1093.55</v>
      </c>
      <c r="B2025" s="16">
        <v>3338.8</v>
      </c>
      <c r="C2025" s="16">
        <v>3338.8</v>
      </c>
      <c r="D2025" s="16">
        <v>3367.4</v>
      </c>
      <c r="E2025" s="16">
        <v>3367.4</v>
      </c>
      <c r="F2025" s="16">
        <v>3338.8</v>
      </c>
      <c r="G2025" s="47"/>
      <c r="K2025" s="49">
        <v>0</v>
      </c>
    </row>
    <row r="2026" spans="1:11" x14ac:dyDescent="0.2">
      <c r="A2026" s="49">
        <v>1093.97</v>
      </c>
      <c r="B2026" s="16">
        <v>3328</v>
      </c>
      <c r="C2026" s="16">
        <v>3328</v>
      </c>
      <c r="D2026" s="16">
        <v>3353.8</v>
      </c>
      <c r="E2026" s="16">
        <v>3353.8</v>
      </c>
      <c r="F2026" s="16">
        <v>3328</v>
      </c>
      <c r="G2026" s="47"/>
      <c r="K2026" s="49">
        <v>0</v>
      </c>
    </row>
    <row r="2027" spans="1:11" x14ac:dyDescent="0.2">
      <c r="A2027" s="49">
        <v>1094.3800000000001</v>
      </c>
      <c r="B2027" s="16">
        <v>3339.4</v>
      </c>
      <c r="C2027" s="16">
        <v>3339.4</v>
      </c>
      <c r="D2027" s="16">
        <v>3359.6</v>
      </c>
      <c r="E2027" s="16">
        <v>3359.6</v>
      </c>
      <c r="F2027" s="16">
        <v>3339.4</v>
      </c>
      <c r="G2027" s="47"/>
      <c r="K2027" s="49">
        <v>0</v>
      </c>
    </row>
    <row r="2028" spans="1:11" x14ac:dyDescent="0.2">
      <c r="A2028" s="49">
        <v>1094.8</v>
      </c>
      <c r="B2028" s="16">
        <v>3340.4</v>
      </c>
      <c r="C2028" s="16">
        <v>3340.4</v>
      </c>
      <c r="D2028" s="16">
        <v>3360</v>
      </c>
      <c r="E2028" s="16">
        <v>3360</v>
      </c>
      <c r="F2028" s="16">
        <v>3340.4</v>
      </c>
      <c r="G2028" s="47"/>
      <c r="K2028" s="49">
        <v>0</v>
      </c>
    </row>
    <row r="2029" spans="1:11" x14ac:dyDescent="0.2">
      <c r="A2029" s="49">
        <v>1095.22</v>
      </c>
      <c r="B2029" s="16">
        <v>3337.6</v>
      </c>
      <c r="C2029" s="16">
        <v>3337.6</v>
      </c>
      <c r="D2029" s="16">
        <v>3363.8</v>
      </c>
      <c r="E2029" s="16">
        <v>3363.8</v>
      </c>
      <c r="F2029" s="16">
        <v>3337.6</v>
      </c>
      <c r="G2029" s="47"/>
      <c r="K2029" s="49">
        <v>0</v>
      </c>
    </row>
    <row r="2030" spans="1:11" x14ac:dyDescent="0.2">
      <c r="A2030" s="49">
        <v>1095.6300000000001</v>
      </c>
      <c r="B2030" s="16">
        <v>3330.8</v>
      </c>
      <c r="C2030" s="16">
        <v>3330.8</v>
      </c>
      <c r="D2030" s="16">
        <v>3353.4</v>
      </c>
      <c r="E2030" s="16">
        <v>3353.4</v>
      </c>
      <c r="F2030" s="16">
        <v>3330.8</v>
      </c>
      <c r="G2030" s="47"/>
      <c r="K2030" s="49">
        <v>0</v>
      </c>
    </row>
    <row r="2031" spans="1:11" x14ac:dyDescent="0.2">
      <c r="A2031" s="49">
        <v>1096.05</v>
      </c>
      <c r="B2031" s="16">
        <v>3343.4</v>
      </c>
      <c r="C2031" s="16">
        <v>3343.4</v>
      </c>
      <c r="D2031" s="16">
        <v>3360</v>
      </c>
      <c r="E2031" s="16">
        <v>3360</v>
      </c>
      <c r="F2031" s="16">
        <v>3343.4</v>
      </c>
      <c r="G2031" s="47"/>
      <c r="K2031" s="49">
        <v>0</v>
      </c>
    </row>
    <row r="2032" spans="1:11" x14ac:dyDescent="0.2">
      <c r="A2032" s="49">
        <v>1096.47</v>
      </c>
      <c r="B2032" s="16">
        <v>3344.6</v>
      </c>
      <c r="C2032" s="16">
        <v>3344.6</v>
      </c>
      <c r="D2032" s="16">
        <v>3364</v>
      </c>
      <c r="E2032" s="16">
        <v>3364</v>
      </c>
      <c r="F2032" s="16">
        <v>3344.6</v>
      </c>
      <c r="G2032" s="47"/>
      <c r="K2032" s="49">
        <v>0</v>
      </c>
    </row>
    <row r="2033" spans="1:11" x14ac:dyDescent="0.2">
      <c r="A2033" s="49">
        <v>1096.8800000000001</v>
      </c>
      <c r="B2033" s="16">
        <v>3313</v>
      </c>
      <c r="C2033" s="16">
        <v>3313</v>
      </c>
      <c r="D2033" s="16">
        <v>3342</v>
      </c>
      <c r="E2033" s="16">
        <v>3342</v>
      </c>
      <c r="F2033" s="16">
        <v>3313</v>
      </c>
      <c r="G2033" s="47"/>
      <c r="K2033" s="49">
        <v>0</v>
      </c>
    </row>
    <row r="2034" spans="1:11" x14ac:dyDescent="0.2">
      <c r="A2034" s="49">
        <v>1097.3</v>
      </c>
      <c r="B2034" s="16">
        <v>3343</v>
      </c>
      <c r="C2034" s="16">
        <v>3343</v>
      </c>
      <c r="D2034" s="16">
        <v>3366.6</v>
      </c>
      <c r="E2034" s="16">
        <v>3366.6</v>
      </c>
      <c r="F2034" s="16">
        <v>3343</v>
      </c>
      <c r="G2034" s="47"/>
      <c r="K2034" s="49">
        <v>0</v>
      </c>
    </row>
    <row r="2035" spans="1:11" x14ac:dyDescent="0.2">
      <c r="A2035" s="49">
        <v>1097.72</v>
      </c>
      <c r="B2035" s="16">
        <v>3325.4</v>
      </c>
      <c r="C2035" s="16">
        <v>3325.4</v>
      </c>
      <c r="D2035" s="16">
        <v>3345.2</v>
      </c>
      <c r="E2035" s="16">
        <v>3345.2</v>
      </c>
      <c r="F2035" s="16">
        <v>3325.4</v>
      </c>
      <c r="G2035" s="47"/>
      <c r="K2035" s="49">
        <v>0</v>
      </c>
    </row>
    <row r="2036" spans="1:11" x14ac:dyDescent="0.2">
      <c r="A2036" s="49">
        <v>1098.1300000000001</v>
      </c>
      <c r="B2036" s="16">
        <v>3365.4</v>
      </c>
      <c r="C2036" s="16">
        <v>3365.4</v>
      </c>
      <c r="D2036" s="16">
        <v>3373</v>
      </c>
      <c r="E2036" s="16">
        <v>3373</v>
      </c>
      <c r="F2036" s="16">
        <v>3365.4</v>
      </c>
      <c r="G2036" s="47"/>
      <c r="K2036" s="49">
        <v>0</v>
      </c>
    </row>
    <row r="2037" spans="1:11" x14ac:dyDescent="0.2">
      <c r="A2037" s="49">
        <v>1098.55</v>
      </c>
      <c r="B2037" s="16">
        <v>3350.4</v>
      </c>
      <c r="C2037" s="16">
        <v>3350.4</v>
      </c>
      <c r="D2037" s="16">
        <v>3383.6</v>
      </c>
      <c r="E2037" s="16">
        <v>3383.6</v>
      </c>
      <c r="F2037" s="16">
        <v>3350.4</v>
      </c>
      <c r="G2037" s="47"/>
      <c r="K2037" s="49">
        <v>0</v>
      </c>
    </row>
    <row r="2038" spans="1:11" x14ac:dyDescent="0.2">
      <c r="A2038" s="49">
        <v>1098.97</v>
      </c>
      <c r="B2038" s="16">
        <v>3363.4</v>
      </c>
      <c r="C2038" s="16">
        <v>3363.4</v>
      </c>
      <c r="D2038" s="16">
        <v>3390</v>
      </c>
      <c r="E2038" s="16">
        <v>3390</v>
      </c>
      <c r="F2038" s="16">
        <v>3363.4</v>
      </c>
      <c r="G2038" s="47"/>
      <c r="K2038" s="49">
        <v>0</v>
      </c>
    </row>
    <row r="2039" spans="1:11" x14ac:dyDescent="0.2">
      <c r="A2039" s="49">
        <v>1099.3800000000001</v>
      </c>
      <c r="B2039" s="16">
        <v>3334</v>
      </c>
      <c r="C2039" s="16">
        <v>3334</v>
      </c>
      <c r="D2039" s="16">
        <v>3356.8</v>
      </c>
      <c r="E2039" s="16">
        <v>3356.8</v>
      </c>
      <c r="F2039" s="16">
        <v>3334</v>
      </c>
      <c r="G2039" s="47"/>
      <c r="K2039" s="49">
        <v>0</v>
      </c>
    </row>
    <row r="2040" spans="1:11" x14ac:dyDescent="0.2">
      <c r="A2040" s="49">
        <v>1099.8</v>
      </c>
      <c r="B2040" s="16">
        <v>3338.6</v>
      </c>
      <c r="C2040" s="16">
        <v>3338.6</v>
      </c>
      <c r="D2040" s="16">
        <v>3360</v>
      </c>
      <c r="E2040" s="16">
        <v>3360</v>
      </c>
      <c r="F2040" s="16">
        <v>3338.6</v>
      </c>
      <c r="G2040" s="47"/>
      <c r="K2040" s="49">
        <v>0</v>
      </c>
    </row>
    <row r="2041" spans="1:11" x14ac:dyDescent="0.2">
      <c r="A2041" s="49">
        <v>1100.21</v>
      </c>
      <c r="B2041" s="16">
        <v>3327.8</v>
      </c>
      <c r="C2041" s="16">
        <v>3327.8</v>
      </c>
      <c r="D2041" s="16">
        <v>3357</v>
      </c>
      <c r="E2041" s="16">
        <v>3357</v>
      </c>
      <c r="F2041" s="16">
        <v>3327.8</v>
      </c>
      <c r="G2041" s="47"/>
      <c r="K2041" s="49">
        <v>0</v>
      </c>
    </row>
    <row r="2042" spans="1:11" x14ac:dyDescent="0.2">
      <c r="A2042" s="49">
        <v>1100.6300000000001</v>
      </c>
      <c r="B2042" s="16">
        <v>3335.8</v>
      </c>
      <c r="C2042" s="16">
        <v>3335.8</v>
      </c>
      <c r="D2042" s="16">
        <v>3342.2</v>
      </c>
      <c r="E2042" s="16">
        <v>3342.2</v>
      </c>
      <c r="F2042" s="16">
        <v>3335.8</v>
      </c>
      <c r="G2042" s="47"/>
      <c r="K2042" s="49">
        <v>0</v>
      </c>
    </row>
    <row r="2043" spans="1:11" x14ac:dyDescent="0.2">
      <c r="A2043" s="49">
        <v>1101.05</v>
      </c>
      <c r="B2043" s="16">
        <v>3335.4</v>
      </c>
      <c r="C2043" s="16">
        <v>3335.4</v>
      </c>
      <c r="D2043" s="16">
        <v>3354.4</v>
      </c>
      <c r="E2043" s="16">
        <v>3354.4</v>
      </c>
      <c r="F2043" s="16">
        <v>3335.4</v>
      </c>
      <c r="G2043" s="47"/>
      <c r="K2043" s="49">
        <v>0</v>
      </c>
    </row>
    <row r="2044" spans="1:11" x14ac:dyDescent="0.2">
      <c r="A2044" s="49">
        <v>1101.46</v>
      </c>
      <c r="B2044" s="16">
        <v>3349</v>
      </c>
      <c r="C2044" s="16">
        <v>3349</v>
      </c>
      <c r="D2044" s="16">
        <v>3363.2</v>
      </c>
      <c r="E2044" s="16">
        <v>3363.2</v>
      </c>
      <c r="F2044" s="16">
        <v>3349</v>
      </c>
      <c r="G2044" s="47"/>
      <c r="K2044" s="49">
        <v>0</v>
      </c>
    </row>
    <row r="2045" spans="1:11" x14ac:dyDescent="0.2">
      <c r="A2045" s="49">
        <v>1101.8800000000001</v>
      </c>
      <c r="B2045" s="16">
        <v>3308</v>
      </c>
      <c r="C2045" s="16">
        <v>3308</v>
      </c>
      <c r="D2045" s="16">
        <v>3344.8</v>
      </c>
      <c r="E2045" s="16">
        <v>3344.8</v>
      </c>
      <c r="F2045" s="16">
        <v>3308</v>
      </c>
      <c r="G2045" s="47"/>
      <c r="K2045" s="49">
        <v>0</v>
      </c>
    </row>
    <row r="2046" spans="1:11" x14ac:dyDescent="0.2">
      <c r="A2046" s="49">
        <v>1102.3</v>
      </c>
      <c r="B2046" s="16">
        <v>3314.8</v>
      </c>
      <c r="C2046" s="16">
        <v>3314.8</v>
      </c>
      <c r="D2046" s="16">
        <v>3351.2</v>
      </c>
      <c r="E2046" s="16">
        <v>3351.2</v>
      </c>
      <c r="F2046" s="16">
        <v>3314.8</v>
      </c>
      <c r="G2046" s="47"/>
      <c r="K2046" s="49">
        <v>0</v>
      </c>
    </row>
    <row r="2047" spans="1:11" x14ac:dyDescent="0.2">
      <c r="A2047" s="49">
        <v>1102.71</v>
      </c>
      <c r="B2047" s="16">
        <v>3338.6</v>
      </c>
      <c r="C2047" s="16">
        <v>3338.6</v>
      </c>
      <c r="D2047" s="16">
        <v>3351</v>
      </c>
      <c r="E2047" s="16">
        <v>3351</v>
      </c>
      <c r="F2047" s="16">
        <v>3338.6</v>
      </c>
      <c r="G2047" s="47"/>
      <c r="K2047" s="49">
        <v>0</v>
      </c>
    </row>
    <row r="2048" spans="1:11" x14ac:dyDescent="0.2">
      <c r="A2048" s="49">
        <v>1103.1300000000001</v>
      </c>
      <c r="B2048" s="16">
        <v>3342</v>
      </c>
      <c r="C2048" s="16">
        <v>3342</v>
      </c>
      <c r="D2048" s="16">
        <v>3361.6</v>
      </c>
      <c r="E2048" s="16">
        <v>3361.6</v>
      </c>
      <c r="F2048" s="16">
        <v>3342</v>
      </c>
      <c r="G2048" s="47"/>
      <c r="K2048" s="49">
        <v>0</v>
      </c>
    </row>
    <row r="2049" spans="1:11" x14ac:dyDescent="0.2">
      <c r="A2049" s="49">
        <v>1103.54</v>
      </c>
      <c r="B2049" s="16">
        <v>3351.6</v>
      </c>
      <c r="C2049" s="16">
        <v>3351.6</v>
      </c>
      <c r="D2049" s="16">
        <v>3354.8</v>
      </c>
      <c r="E2049" s="16">
        <v>3354.8</v>
      </c>
      <c r="F2049" s="16">
        <v>3351.6</v>
      </c>
      <c r="G2049" s="47"/>
      <c r="K2049" s="49">
        <v>0</v>
      </c>
    </row>
    <row r="2050" spans="1:11" x14ac:dyDescent="0.2">
      <c r="A2050" s="49">
        <v>1103.96</v>
      </c>
      <c r="B2050" s="16">
        <v>3328.2</v>
      </c>
      <c r="C2050" s="16">
        <v>3328.2</v>
      </c>
      <c r="D2050" s="16">
        <v>3351.8</v>
      </c>
      <c r="E2050" s="16">
        <v>3351.8</v>
      </c>
      <c r="F2050" s="16">
        <v>3328.2</v>
      </c>
      <c r="G2050" s="47"/>
      <c r="K2050" s="49">
        <v>0</v>
      </c>
    </row>
    <row r="2051" spans="1:11" x14ac:dyDescent="0.2">
      <c r="A2051" s="49">
        <v>1104.3800000000001</v>
      </c>
      <c r="B2051" s="16">
        <v>3380.6</v>
      </c>
      <c r="C2051" s="16">
        <v>3380.6</v>
      </c>
      <c r="D2051" s="16">
        <v>3405.4</v>
      </c>
      <c r="E2051" s="16">
        <v>3405.4</v>
      </c>
      <c r="F2051" s="16">
        <v>3380.6</v>
      </c>
      <c r="G2051" s="47"/>
      <c r="K2051" s="49">
        <v>0</v>
      </c>
    </row>
    <row r="2052" spans="1:11" x14ac:dyDescent="0.2">
      <c r="A2052" s="49">
        <v>1104.79</v>
      </c>
      <c r="B2052" s="16">
        <v>3295.6</v>
      </c>
      <c r="C2052" s="16">
        <v>3295.6</v>
      </c>
      <c r="D2052" s="16">
        <v>3330.2</v>
      </c>
      <c r="E2052" s="16">
        <v>3330.2</v>
      </c>
      <c r="F2052" s="16">
        <v>3295.6</v>
      </c>
      <c r="G2052" s="47"/>
      <c r="K2052" s="49">
        <v>0</v>
      </c>
    </row>
    <row r="2053" spans="1:11" x14ac:dyDescent="0.2">
      <c r="A2053" s="49">
        <v>1105.21</v>
      </c>
      <c r="B2053" s="16">
        <v>3341.6</v>
      </c>
      <c r="C2053" s="16">
        <v>3341.6</v>
      </c>
      <c r="D2053" s="16">
        <v>3370.2</v>
      </c>
      <c r="E2053" s="16">
        <v>3370.2</v>
      </c>
      <c r="F2053" s="16">
        <v>3341.6</v>
      </c>
      <c r="G2053" s="47"/>
      <c r="K2053" s="49">
        <v>0</v>
      </c>
    </row>
    <row r="2054" spans="1:11" x14ac:dyDescent="0.2">
      <c r="A2054" s="49">
        <v>1105.6199999999999</v>
      </c>
      <c r="B2054" s="16">
        <v>3337</v>
      </c>
      <c r="C2054" s="16">
        <v>3337</v>
      </c>
      <c r="D2054" s="16">
        <v>3356.6</v>
      </c>
      <c r="E2054" s="16">
        <v>3356.6</v>
      </c>
      <c r="F2054" s="16">
        <v>3337</v>
      </c>
      <c r="G2054" s="47"/>
      <c r="K2054" s="49">
        <v>0</v>
      </c>
    </row>
    <row r="2055" spans="1:11" x14ac:dyDescent="0.2">
      <c r="A2055" s="49">
        <v>1106.04</v>
      </c>
      <c r="B2055" s="16">
        <v>3321.4</v>
      </c>
      <c r="C2055" s="16">
        <v>3321.4</v>
      </c>
      <c r="D2055" s="16">
        <v>3356.4</v>
      </c>
      <c r="E2055" s="16">
        <v>3356.4</v>
      </c>
      <c r="F2055" s="16">
        <v>3321.4</v>
      </c>
      <c r="G2055" s="47"/>
      <c r="K2055" s="49">
        <v>0</v>
      </c>
    </row>
    <row r="2056" spans="1:11" x14ac:dyDescent="0.2">
      <c r="A2056" s="49">
        <v>1106.46</v>
      </c>
      <c r="B2056" s="16">
        <v>3337.8</v>
      </c>
      <c r="C2056" s="16">
        <v>3337.8</v>
      </c>
      <c r="D2056" s="16">
        <v>3353.8</v>
      </c>
      <c r="E2056" s="16">
        <v>3353.8</v>
      </c>
      <c r="F2056" s="16">
        <v>3337.8</v>
      </c>
      <c r="G2056" s="47"/>
      <c r="K2056" s="49">
        <v>0</v>
      </c>
    </row>
    <row r="2057" spans="1:11" x14ac:dyDescent="0.2">
      <c r="A2057" s="49">
        <v>1106.8699999999999</v>
      </c>
      <c r="B2057" s="16">
        <v>3290.6</v>
      </c>
      <c r="C2057" s="16">
        <v>3290.6</v>
      </c>
      <c r="D2057" s="16">
        <v>3324.6</v>
      </c>
      <c r="E2057" s="16">
        <v>3324.6</v>
      </c>
      <c r="F2057" s="16">
        <v>3290.6</v>
      </c>
      <c r="G2057" s="47"/>
      <c r="K2057" s="49">
        <v>0</v>
      </c>
    </row>
    <row r="2058" spans="1:11" x14ac:dyDescent="0.2">
      <c r="A2058" s="49">
        <v>1107.29</v>
      </c>
      <c r="B2058" s="16">
        <v>3310</v>
      </c>
      <c r="C2058" s="16">
        <v>3310</v>
      </c>
      <c r="D2058" s="16">
        <v>3328.2</v>
      </c>
      <c r="E2058" s="16">
        <v>3328.2</v>
      </c>
      <c r="F2058" s="16">
        <v>3310</v>
      </c>
      <c r="G2058" s="47"/>
      <c r="K2058" s="49">
        <v>0</v>
      </c>
    </row>
    <row r="2059" spans="1:11" x14ac:dyDescent="0.2">
      <c r="A2059" s="49">
        <v>1107.7</v>
      </c>
      <c r="B2059" s="16">
        <v>3362.8</v>
      </c>
      <c r="C2059" s="16">
        <v>3362.8</v>
      </c>
      <c r="D2059" s="16">
        <v>3382</v>
      </c>
      <c r="E2059" s="16">
        <v>3382</v>
      </c>
      <c r="F2059" s="16">
        <v>3362.8</v>
      </c>
      <c r="G2059" s="47"/>
      <c r="K2059" s="49">
        <v>0</v>
      </c>
    </row>
    <row r="2060" spans="1:11" x14ac:dyDescent="0.2">
      <c r="A2060" s="49">
        <v>1108.1199999999999</v>
      </c>
      <c r="B2060" s="16">
        <v>3305</v>
      </c>
      <c r="C2060" s="16">
        <v>3305</v>
      </c>
      <c r="D2060" s="16">
        <v>3324.2</v>
      </c>
      <c r="E2060" s="16">
        <v>3324.2</v>
      </c>
      <c r="F2060" s="16">
        <v>3305</v>
      </c>
      <c r="G2060" s="47"/>
      <c r="K2060" s="49">
        <v>0</v>
      </c>
    </row>
    <row r="2061" spans="1:11" x14ac:dyDescent="0.2">
      <c r="A2061" s="49">
        <v>1108.54</v>
      </c>
      <c r="B2061" s="16">
        <v>3356.2</v>
      </c>
      <c r="C2061" s="16">
        <v>3356.2</v>
      </c>
      <c r="D2061" s="16">
        <v>3382.2</v>
      </c>
      <c r="E2061" s="16">
        <v>3382.2</v>
      </c>
      <c r="F2061" s="16">
        <v>3356.2</v>
      </c>
      <c r="G2061" s="47"/>
      <c r="K2061" s="49">
        <v>0</v>
      </c>
    </row>
    <row r="2062" spans="1:11" x14ac:dyDescent="0.2">
      <c r="A2062" s="49">
        <v>1108.95</v>
      </c>
      <c r="B2062" s="16">
        <v>3342.4</v>
      </c>
      <c r="C2062" s="16">
        <v>3342.4</v>
      </c>
      <c r="D2062" s="16">
        <v>3358.8</v>
      </c>
      <c r="E2062" s="16">
        <v>3358.8</v>
      </c>
      <c r="F2062" s="16">
        <v>3342.4</v>
      </c>
      <c r="G2062" s="47"/>
      <c r="K2062" s="49">
        <v>0</v>
      </c>
    </row>
    <row r="2063" spans="1:11" x14ac:dyDescent="0.2">
      <c r="A2063" s="49">
        <v>1109.3699999999999</v>
      </c>
      <c r="B2063" s="16">
        <v>3341.8</v>
      </c>
      <c r="C2063" s="16">
        <v>3341.8</v>
      </c>
      <c r="D2063" s="16">
        <v>3363.2</v>
      </c>
      <c r="E2063" s="16">
        <v>3363.2</v>
      </c>
      <c r="F2063" s="16">
        <v>3341.8</v>
      </c>
      <c r="G2063" s="47"/>
      <c r="K2063" s="49">
        <v>0</v>
      </c>
    </row>
    <row r="2064" spans="1:11" x14ac:dyDescent="0.2">
      <c r="A2064" s="49">
        <v>1109.78</v>
      </c>
      <c r="B2064" s="16">
        <v>3305.2</v>
      </c>
      <c r="C2064" s="16">
        <v>3305.2</v>
      </c>
      <c r="D2064" s="16">
        <v>3327.2</v>
      </c>
      <c r="E2064" s="16">
        <v>3327.2</v>
      </c>
      <c r="F2064" s="16">
        <v>3305.2</v>
      </c>
      <c r="G2064" s="47"/>
      <c r="K2064" s="49">
        <v>0</v>
      </c>
    </row>
    <row r="2065" spans="1:11" x14ac:dyDescent="0.2">
      <c r="A2065" s="49">
        <v>1110.2</v>
      </c>
      <c r="B2065" s="16">
        <v>3323.6</v>
      </c>
      <c r="C2065" s="16">
        <v>3323.6</v>
      </c>
      <c r="D2065" s="16">
        <v>3356.6</v>
      </c>
      <c r="E2065" s="16">
        <v>3356.6</v>
      </c>
      <c r="F2065" s="16">
        <v>3323.6</v>
      </c>
      <c r="G2065" s="47"/>
      <c r="K2065" s="49">
        <v>0</v>
      </c>
    </row>
    <row r="2066" spans="1:11" x14ac:dyDescent="0.2">
      <c r="A2066" s="49">
        <v>1110.6099999999999</v>
      </c>
      <c r="B2066" s="16">
        <v>3299</v>
      </c>
      <c r="C2066" s="16">
        <v>3299</v>
      </c>
      <c r="D2066" s="16">
        <v>3328.8</v>
      </c>
      <c r="E2066" s="16">
        <v>3328.8</v>
      </c>
      <c r="F2066" s="16">
        <v>3299</v>
      </c>
      <c r="K2066" s="49">
        <v>0</v>
      </c>
    </row>
    <row r="2067" spans="1:11" x14ac:dyDescent="0.2">
      <c r="A2067" s="49">
        <v>1111.03</v>
      </c>
      <c r="B2067" s="16">
        <v>3299</v>
      </c>
      <c r="C2067" s="16">
        <v>3299</v>
      </c>
      <c r="D2067" s="16">
        <v>3328.8</v>
      </c>
      <c r="E2067" s="16">
        <v>3328.8</v>
      </c>
      <c r="F2067" s="16">
        <v>3299</v>
      </c>
      <c r="K2067" s="49">
        <v>0</v>
      </c>
    </row>
    <row r="2068" spans="1:11" x14ac:dyDescent="0.2">
      <c r="A2068" s="49">
        <v>1111.44</v>
      </c>
      <c r="B2068" s="16">
        <v>3299</v>
      </c>
      <c r="C2068" s="16">
        <v>3299</v>
      </c>
      <c r="D2068" s="16">
        <v>3328.8</v>
      </c>
      <c r="E2068" s="16">
        <v>3328.8</v>
      </c>
      <c r="F2068" s="16">
        <v>3299</v>
      </c>
      <c r="K2068" s="49">
        <v>0</v>
      </c>
    </row>
    <row r="2069" spans="1:11" x14ac:dyDescent="0.2">
      <c r="A2069" s="49">
        <v>1111.8599999999999</v>
      </c>
      <c r="B2069" s="16">
        <v>3299</v>
      </c>
      <c r="C2069" s="16">
        <v>3299</v>
      </c>
      <c r="D2069" s="16">
        <v>3328.8</v>
      </c>
      <c r="E2069" s="16">
        <v>3328.8</v>
      </c>
      <c r="F2069" s="16">
        <v>3299</v>
      </c>
      <c r="K2069" s="49">
        <v>0</v>
      </c>
    </row>
    <row r="2070" spans="1:11" x14ac:dyDescent="0.2">
      <c r="A2070" s="49">
        <v>1112.28</v>
      </c>
      <c r="B2070" s="16">
        <v>3299</v>
      </c>
      <c r="C2070" s="16">
        <v>3299</v>
      </c>
      <c r="D2070" s="16">
        <v>3328.8</v>
      </c>
      <c r="E2070" s="16">
        <v>3328.8</v>
      </c>
      <c r="F2070" s="16">
        <v>3299</v>
      </c>
      <c r="K2070" s="49">
        <v>0</v>
      </c>
    </row>
    <row r="2071" spans="1:11" x14ac:dyDescent="0.2">
      <c r="A2071" s="49">
        <v>1112.69</v>
      </c>
      <c r="B2071" s="16">
        <v>3299</v>
      </c>
      <c r="C2071" s="16">
        <v>3299</v>
      </c>
      <c r="D2071" s="16">
        <v>3328.8</v>
      </c>
      <c r="E2071" s="16">
        <v>3328.8</v>
      </c>
      <c r="F2071" s="16">
        <v>3299</v>
      </c>
      <c r="K2071" s="49">
        <v>0</v>
      </c>
    </row>
    <row r="2072" spans="1:11" x14ac:dyDescent="0.2">
      <c r="A2072" s="49">
        <v>1113.1099999999999</v>
      </c>
      <c r="B2072" s="16">
        <v>3299</v>
      </c>
      <c r="C2072" s="16">
        <v>3299</v>
      </c>
      <c r="D2072" s="16">
        <v>3328.8</v>
      </c>
      <c r="E2072" s="16">
        <v>3328.8</v>
      </c>
      <c r="F2072" s="16">
        <v>3299</v>
      </c>
      <c r="K2072" s="49">
        <v>0</v>
      </c>
    </row>
    <row r="2073" spans="1:11" x14ac:dyDescent="0.2">
      <c r="A2073" s="49">
        <v>1113.52</v>
      </c>
      <c r="B2073" s="16">
        <v>3299</v>
      </c>
      <c r="C2073" s="16">
        <v>3299</v>
      </c>
      <c r="D2073" s="16">
        <v>3328.8</v>
      </c>
      <c r="E2073" s="16">
        <v>3328.8</v>
      </c>
      <c r="F2073" s="16">
        <v>3299</v>
      </c>
      <c r="K2073" s="49">
        <v>0</v>
      </c>
    </row>
    <row r="2074" spans="1:11" x14ac:dyDescent="0.2">
      <c r="A2074" s="49">
        <v>1113.94</v>
      </c>
      <c r="B2074" s="16">
        <v>3299</v>
      </c>
      <c r="C2074" s="16">
        <v>3299</v>
      </c>
      <c r="D2074" s="16">
        <v>3328.8</v>
      </c>
      <c r="E2074" s="16">
        <v>3328.8</v>
      </c>
      <c r="F2074" s="16">
        <v>3299</v>
      </c>
      <c r="K2074" s="49">
        <v>0</v>
      </c>
    </row>
    <row r="2075" spans="1:11" x14ac:dyDescent="0.2">
      <c r="A2075" s="49">
        <v>1114.3499999999999</v>
      </c>
      <c r="B2075" s="16">
        <v>3299</v>
      </c>
      <c r="C2075" s="16">
        <v>3299</v>
      </c>
      <c r="D2075" s="16">
        <v>3328.8</v>
      </c>
      <c r="E2075" s="16">
        <v>3328.8</v>
      </c>
      <c r="F2075" s="16">
        <v>3299</v>
      </c>
      <c r="K2075" s="49">
        <v>0</v>
      </c>
    </row>
    <row r="2076" spans="1:11" x14ac:dyDescent="0.2">
      <c r="A2076" s="49">
        <v>1114.77</v>
      </c>
      <c r="B2076" s="16">
        <v>3299</v>
      </c>
      <c r="C2076" s="16">
        <v>3299</v>
      </c>
      <c r="D2076" s="16">
        <v>3328.8</v>
      </c>
      <c r="E2076" s="16">
        <v>3328.8</v>
      </c>
      <c r="F2076" s="16">
        <v>3299</v>
      </c>
      <c r="K2076" s="49">
        <v>0</v>
      </c>
    </row>
    <row r="2077" spans="1:11" x14ac:dyDescent="0.2">
      <c r="A2077" s="49">
        <v>1115.18</v>
      </c>
      <c r="B2077" s="16">
        <v>3299</v>
      </c>
      <c r="C2077" s="16">
        <v>3299</v>
      </c>
      <c r="D2077" s="16">
        <v>3328.8</v>
      </c>
      <c r="E2077" s="16">
        <v>3328.8</v>
      </c>
      <c r="F2077" s="16">
        <v>3299</v>
      </c>
      <c r="K2077" s="49">
        <v>0</v>
      </c>
    </row>
    <row r="2078" spans="1:11" x14ac:dyDescent="0.2">
      <c r="A2078" s="49">
        <v>1115.5999999999999</v>
      </c>
      <c r="B2078" s="16">
        <v>3299</v>
      </c>
      <c r="C2078" s="16">
        <v>3299</v>
      </c>
      <c r="D2078" s="16">
        <v>3328.8</v>
      </c>
      <c r="E2078" s="16">
        <v>3328.8</v>
      </c>
      <c r="F2078" s="16">
        <v>3299</v>
      </c>
      <c r="K2078" s="49">
        <v>0</v>
      </c>
    </row>
    <row r="2079" spans="1:11" x14ac:dyDescent="0.2">
      <c r="A2079" s="49">
        <v>1116.01</v>
      </c>
      <c r="B2079" s="16">
        <v>3299</v>
      </c>
      <c r="C2079" s="16">
        <v>3299</v>
      </c>
      <c r="D2079" s="16">
        <v>3328.8</v>
      </c>
      <c r="E2079" s="16">
        <v>3328.8</v>
      </c>
      <c r="F2079" s="16">
        <v>3299</v>
      </c>
      <c r="K2079" s="49">
        <v>0</v>
      </c>
    </row>
    <row r="2080" spans="1:11" x14ac:dyDescent="0.2">
      <c r="A2080" s="49">
        <v>1116.43</v>
      </c>
      <c r="B2080" s="16">
        <v>3299</v>
      </c>
      <c r="C2080" s="16">
        <v>3299</v>
      </c>
      <c r="D2080" s="16">
        <v>3328.8</v>
      </c>
      <c r="E2080" s="16">
        <v>3328.8</v>
      </c>
      <c r="F2080" s="16">
        <v>3299</v>
      </c>
      <c r="K2080" s="49">
        <v>0</v>
      </c>
    </row>
    <row r="2081" spans="1:11" x14ac:dyDescent="0.2">
      <c r="A2081" s="49">
        <v>1116.8399999999999</v>
      </c>
      <c r="B2081" s="16">
        <v>3299</v>
      </c>
      <c r="C2081" s="16">
        <v>3299</v>
      </c>
      <c r="D2081" s="16">
        <v>3328.8</v>
      </c>
      <c r="E2081" s="16">
        <v>3328.8</v>
      </c>
      <c r="F2081" s="16">
        <v>3299</v>
      </c>
      <c r="K2081" s="49">
        <v>0</v>
      </c>
    </row>
    <row r="2082" spans="1:11" x14ac:dyDescent="0.2">
      <c r="A2082" s="49">
        <v>1117.26</v>
      </c>
      <c r="B2082" s="16">
        <v>3299</v>
      </c>
      <c r="C2082" s="16">
        <v>3299</v>
      </c>
      <c r="D2082" s="16">
        <v>3328.8</v>
      </c>
      <c r="E2082" s="16">
        <v>3328.8</v>
      </c>
      <c r="F2082" s="16">
        <v>3299</v>
      </c>
      <c r="K2082" s="49">
        <v>0</v>
      </c>
    </row>
    <row r="2083" spans="1:11" x14ac:dyDescent="0.2">
      <c r="A2083" s="49">
        <v>1117.67</v>
      </c>
      <c r="B2083" s="16">
        <v>3299</v>
      </c>
      <c r="C2083" s="16">
        <v>3299</v>
      </c>
      <c r="D2083" s="16">
        <v>3328.8</v>
      </c>
      <c r="E2083" s="16">
        <v>3328.8</v>
      </c>
      <c r="F2083" s="16">
        <v>3299</v>
      </c>
      <c r="K2083" s="49">
        <v>0</v>
      </c>
    </row>
    <row r="2084" spans="1:11" x14ac:dyDescent="0.2">
      <c r="A2084" s="49">
        <v>1118.0899999999999</v>
      </c>
      <c r="B2084" s="16">
        <v>3299</v>
      </c>
      <c r="C2084" s="16">
        <v>3299</v>
      </c>
      <c r="D2084" s="16">
        <v>3328.8</v>
      </c>
      <c r="E2084" s="16">
        <v>3328.8</v>
      </c>
      <c r="F2084" s="16">
        <v>3299</v>
      </c>
      <c r="K2084" s="49">
        <v>0</v>
      </c>
    </row>
    <row r="2085" spans="1:11" x14ac:dyDescent="0.2">
      <c r="A2085" s="49">
        <v>1118.5</v>
      </c>
      <c r="B2085" s="16">
        <v>3299</v>
      </c>
      <c r="C2085" s="16">
        <v>3299</v>
      </c>
      <c r="D2085" s="16">
        <v>3328.8</v>
      </c>
      <c r="E2085" s="16">
        <v>3328.8</v>
      </c>
      <c r="F2085" s="16">
        <v>3299</v>
      </c>
      <c r="K2085" s="49">
        <v>0</v>
      </c>
    </row>
    <row r="2086" spans="1:11" x14ac:dyDescent="0.2">
      <c r="A2086" s="49">
        <v>1118.92</v>
      </c>
      <c r="B2086" s="16">
        <v>3299</v>
      </c>
      <c r="C2086" s="16">
        <v>3299</v>
      </c>
      <c r="D2086" s="16">
        <v>3328.8</v>
      </c>
      <c r="E2086" s="16">
        <v>3328.8</v>
      </c>
      <c r="F2086" s="16">
        <v>3299</v>
      </c>
      <c r="K2086" s="49">
        <v>0</v>
      </c>
    </row>
  </sheetData>
  <sheetProtection sheet="1" objects="1" scenarios="1"/>
  <phoneticPr fontId="0" type="noConversion"/>
  <pageMargins left="0.75" right="0.75" top="1" bottom="1" header="0.5" footer="0.5"/>
  <pageSetup paperSize="9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2101"/>
  <sheetViews>
    <sheetView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F4" sqref="F4"/>
    </sheetView>
  </sheetViews>
  <sheetFormatPr defaultRowHeight="12.75" x14ac:dyDescent="0.2"/>
  <cols>
    <col min="1" max="1" width="10.85546875" customWidth="1"/>
    <col min="18" max="19" width="10" customWidth="1"/>
    <col min="20" max="20" width="12.42578125" bestFit="1" customWidth="1"/>
    <col min="21" max="21" width="10.5703125" bestFit="1" customWidth="1"/>
    <col min="22" max="22" width="13" bestFit="1" customWidth="1"/>
    <col min="23" max="29" width="13" customWidth="1"/>
    <col min="30" max="30" width="11.42578125" bestFit="1" customWidth="1"/>
    <col min="31" max="31" width="13" bestFit="1" customWidth="1"/>
    <col min="34" max="34" width="11.42578125" customWidth="1"/>
    <col min="35" max="35" width="13" customWidth="1"/>
    <col min="38" max="38" width="11.42578125" customWidth="1"/>
    <col min="39" max="39" width="13" customWidth="1"/>
  </cols>
  <sheetData>
    <row r="1" spans="1:46" x14ac:dyDescent="0.2">
      <c r="A1" t="s">
        <v>37</v>
      </c>
      <c r="D1" s="8"/>
      <c r="E1" s="8"/>
      <c r="F1" s="8"/>
      <c r="G1" s="8"/>
      <c r="H1" s="8"/>
      <c r="N1" t="s">
        <v>53</v>
      </c>
    </row>
    <row r="2" spans="1:46" x14ac:dyDescent="0.2">
      <c r="F2" s="9"/>
      <c r="G2" s="10" t="s">
        <v>45</v>
      </c>
      <c r="H2" s="10"/>
      <c r="I2" s="10">
        <f>front!B7</f>
        <v>220</v>
      </c>
      <c r="J2" s="10">
        <f>front!B8</f>
        <v>220</v>
      </c>
      <c r="K2" s="10">
        <v>2000</v>
      </c>
      <c r="L2" s="10"/>
      <c r="M2">
        <v>35000</v>
      </c>
      <c r="N2" t="e">
        <f>AVERAGE(N17:N50)</f>
        <v>#DIV/0!</v>
      </c>
      <c r="R2" s="8" t="s">
        <v>48</v>
      </c>
      <c r="S2" s="9">
        <f>AVERAGE(S70:S90)+STDEV(S70:S90)</f>
        <v>40.134678372950013</v>
      </c>
    </row>
    <row r="3" spans="1:46" x14ac:dyDescent="0.2">
      <c r="B3" s="6">
        <f>AVERAGE(B232:B650)</f>
        <v>0.46143198090692117</v>
      </c>
      <c r="M3" t="s">
        <v>61</v>
      </c>
      <c r="N3">
        <f>AVERAGE(K263:K328)</f>
        <v>0</v>
      </c>
      <c r="O3">
        <f>IF(N3=0,0,N3/N2)</f>
        <v>0</v>
      </c>
    </row>
    <row r="4" spans="1:46" x14ac:dyDescent="0.2">
      <c r="C4" t="s">
        <v>44</v>
      </c>
      <c r="F4" t="s">
        <v>16</v>
      </c>
      <c r="I4" t="s">
        <v>46</v>
      </c>
      <c r="M4" t="s">
        <v>47</v>
      </c>
      <c r="T4" t="s">
        <v>49</v>
      </c>
      <c r="X4" t="s">
        <v>56</v>
      </c>
    </row>
    <row r="5" spans="1:46" x14ac:dyDescent="0.2">
      <c r="A5" t="s">
        <v>42</v>
      </c>
      <c r="B5" t="s">
        <v>43</v>
      </c>
      <c r="C5" t="s">
        <v>17</v>
      </c>
      <c r="D5" t="s">
        <v>18</v>
      </c>
      <c r="E5" t="s">
        <v>41</v>
      </c>
      <c r="F5" t="s">
        <v>17</v>
      </c>
      <c r="G5" t="s">
        <v>18</v>
      </c>
      <c r="H5" t="s">
        <v>41</v>
      </c>
      <c r="I5" t="s">
        <v>17</v>
      </c>
      <c r="J5" t="s">
        <v>18</v>
      </c>
      <c r="K5" t="s">
        <v>41</v>
      </c>
      <c r="M5" t="s">
        <v>2</v>
      </c>
      <c r="N5" t="s">
        <v>52</v>
      </c>
      <c r="O5" t="s">
        <v>54</v>
      </c>
      <c r="Q5" t="s">
        <v>89</v>
      </c>
      <c r="R5" t="s">
        <v>50</v>
      </c>
      <c r="S5" t="s">
        <v>51</v>
      </c>
      <c r="T5" t="s">
        <v>3</v>
      </c>
      <c r="V5" t="s">
        <v>57</v>
      </c>
      <c r="X5" t="s">
        <v>4</v>
      </c>
      <c r="Y5" t="s">
        <v>0</v>
      </c>
      <c r="Z5" t="s">
        <v>1</v>
      </c>
      <c r="AA5" t="s">
        <v>5</v>
      </c>
      <c r="AB5" t="s">
        <v>55</v>
      </c>
      <c r="AD5" t="s">
        <v>58</v>
      </c>
      <c r="AE5" t="s">
        <v>59</v>
      </c>
      <c r="AF5" t="s">
        <v>57</v>
      </c>
      <c r="AH5" s="11" t="s">
        <v>62</v>
      </c>
      <c r="AI5" s="11" t="s">
        <v>66</v>
      </c>
      <c r="AJ5" s="11" t="s">
        <v>57</v>
      </c>
      <c r="AL5" s="11" t="s">
        <v>63</v>
      </c>
      <c r="AM5" s="11" t="s">
        <v>67</v>
      </c>
      <c r="AN5" s="11" t="s">
        <v>57</v>
      </c>
      <c r="AP5" t="s">
        <v>64</v>
      </c>
      <c r="AQ5" t="s">
        <v>68</v>
      </c>
      <c r="AR5" s="11" t="s">
        <v>65</v>
      </c>
      <c r="AT5" t="s">
        <v>60</v>
      </c>
    </row>
    <row r="6" spans="1:46" x14ac:dyDescent="0.2">
      <c r="A6" s="1">
        <f>front!A19</f>
        <v>200</v>
      </c>
      <c r="B6" s="1">
        <f>B7</f>
        <v>0.46999999999999886</v>
      </c>
      <c r="C6" s="2">
        <f>front!D19-front!B19</f>
        <v>35</v>
      </c>
      <c r="D6" s="2">
        <f>front!E19-front!C19</f>
        <v>35</v>
      </c>
      <c r="E6" s="2">
        <f>IF(front!F19-front!C19&gt;0,front!F19-front!C19,0)</f>
        <v>0</v>
      </c>
      <c r="F6" s="4">
        <f>C6/(constants!$A$4+constants!$B$4*calc!C6+constants!$C$4*calc!C6^2+constants!$D$4*calc!C6^3+constants!$E$4*calc!C6^4+constants!$F$4*calc!C6^5+constants!$G$4*calc!C6^6+constants!$H$4*calc!C6^7)</f>
        <v>35.136738477883561</v>
      </c>
      <c r="G6" s="4">
        <f>D6/(constants!$A$4+constants!$B$4*calc!D6+constants!$C$4*calc!D6^2+constants!$D$4*calc!D6^3+constants!$E$4*calc!D6^4+constants!$F$4*calc!D6^5+constants!$G$4*calc!D6^6+constants!$H$4*calc!D6^7)</f>
        <v>35.136738477883561</v>
      </c>
      <c r="H6" s="4">
        <f>E6/(constants!$A$4+constants!$B$4*calc!E6+constants!$C$4*calc!E6^2+constants!$D$4*calc!E6^3+constants!$E$4*calc!E6^4+constants!$F$4*calc!E6^5+constants!$G$4*calc!E6^6+constants!$H$4*calc!E6^7)</f>
        <v>0</v>
      </c>
      <c r="I6">
        <f t="shared" ref="I6:I69" si="0">F6*1000/I$2</f>
        <v>159.71244762674345</v>
      </c>
      <c r="J6">
        <f t="shared" ref="J6:K69" si="1">G6*1000/J$2</f>
        <v>159.71244762674345</v>
      </c>
      <c r="K6">
        <f t="shared" si="1"/>
        <v>0</v>
      </c>
      <c r="M6">
        <f>IF(front!E19&gt;$M$2,I6,J6)</f>
        <v>159.71244762674345</v>
      </c>
      <c r="N6">
        <f>K6/M6</f>
        <v>0</v>
      </c>
      <c r="O6">
        <f>IF(K6=0,M6,M6-(K6/$N$2))</f>
        <v>159.71244762674345</v>
      </c>
      <c r="Q6">
        <f>'slit correction'!O8</f>
        <v>158.99527702899161</v>
      </c>
      <c r="R6">
        <f>SUMPRODUCT(B$6:B$2053,Q$6:Q$2053,EXP(constants!B$7+constants!A$7*ABS(A$6:A$2053-A6)))</f>
        <v>3.7746456496430263E-2</v>
      </c>
      <c r="S6">
        <f>Q6-R6</f>
        <v>158.95753057249519</v>
      </c>
      <c r="T6">
        <f>IF((S6-$S$2)&gt;0,S6-$S$2,0)</f>
        <v>118.82285219954517</v>
      </c>
      <c r="AD6">
        <f>IF(A6&lt;298,1,(IF(A6&lt;328,10^(0.094*(298-A6)),(IF(A6&lt;400,10^(0.015*(140-A6)),0)))))</f>
        <v>1</v>
      </c>
      <c r="AE6">
        <f>front!I19*AD6</f>
        <v>0</v>
      </c>
      <c r="AH6">
        <f>IF(A6&lt;=280,0,IF(A6&gt;313.3,0,2.618*(1-(A6/313.3)^2)*EXP(-(A6-300)/31.08)))</f>
        <v>0</v>
      </c>
      <c r="AI6">
        <f>front!I19*AL6</f>
        <v>0</v>
      </c>
      <c r="AL6">
        <f>IF(A6&lt;=280,0,IF(A6&gt;345,0,EXP(-(((265-A6)/21)^2))/0.06217653))</f>
        <v>0</v>
      </c>
      <c r="AM6">
        <f>front!I19*AL6</f>
        <v>0</v>
      </c>
      <c r="AP6">
        <f>IF(A6&lt;=280,0,IF(A4&gt;400,0,EXP(4.688272*EXP(-EXP(0.1703411*(A4-307.867)/1.15))+((390-A4)/121.7557-4.183832))))</f>
        <v>0</v>
      </c>
      <c r="AQ6">
        <f>front!I19*AP6</f>
        <v>0</v>
      </c>
      <c r="AT6">
        <f>J6/I6</f>
        <v>1</v>
      </c>
    </row>
    <row r="7" spans="1:46" x14ac:dyDescent="0.2">
      <c r="A7" s="1">
        <f>front!A20</f>
        <v>200.47</v>
      </c>
      <c r="B7" s="1">
        <f t="shared" ref="B7:B69" si="2">A7-A6</f>
        <v>0.46999999999999886</v>
      </c>
      <c r="C7" s="2">
        <f>front!D20-front!B20</f>
        <v>0.40000000000009095</v>
      </c>
      <c r="D7" s="2">
        <f>front!E20-front!C20</f>
        <v>0.40000000000009095</v>
      </c>
      <c r="E7" s="2">
        <f>IF(front!F20-front!C20&gt;0,front!F20-front!C20,0)</f>
        <v>0</v>
      </c>
      <c r="F7" s="4">
        <f>C7/(constants!$A$4+constants!$B$4*calc!C7+constants!$C$4*calc!C7^2+constants!$D$4*calc!C7^3+constants!$E$4*calc!C7^4+constants!$F$4*calc!C7^5+constants!$G$4*calc!C7^6+constants!$H$4*calc!C7^7)</f>
        <v>0.40157643144603544</v>
      </c>
      <c r="G7" s="4">
        <f>D7/(constants!$A$4+constants!$B$4*calc!D7+constants!$C$4*calc!D7^2+constants!$D$4*calc!D7^3+constants!$E$4*calc!D7^4+constants!$F$4*calc!D7^5+constants!$G$4*calc!D7^6+constants!$H$4*calc!D7^7)</f>
        <v>0.40157643144603544</v>
      </c>
      <c r="H7" s="4">
        <f>E7/(constants!$A$4+constants!$B$4*calc!E7+constants!$C$4*calc!E7^2+constants!$D$4*calc!E7^3+constants!$E$4*calc!E7^4+constants!$F$4*calc!E7^5+constants!$G$4*calc!E7^6+constants!$H$4*calc!E7^7)</f>
        <v>0</v>
      </c>
      <c r="I7">
        <f t="shared" si="0"/>
        <v>1.8253474156637974</v>
      </c>
      <c r="J7">
        <f t="shared" si="1"/>
        <v>1.8253474156637974</v>
      </c>
      <c r="K7">
        <f t="shared" si="1"/>
        <v>0</v>
      </c>
      <c r="M7">
        <f>IF(front!E20&gt;$M$2,I7,J7)</f>
        <v>1.8253474156637974</v>
      </c>
      <c r="N7">
        <f t="shared" ref="N7:N70" si="3">K7/M7</f>
        <v>0</v>
      </c>
      <c r="O7">
        <f t="shared" ref="O7:O70" si="4">IF(K7=0,M7,M7-(K7/$N$2))</f>
        <v>1.8253474156637974</v>
      </c>
      <c r="Q7">
        <f>'slit correction'!O9</f>
        <v>-0.6631994966635737</v>
      </c>
      <c r="R7">
        <f>SUMPRODUCT(B$6:B$2053,Q$6:Q$2053,EXP(constants!B$7+constants!A$7*ABS(A$6:A$2053-A7)))</f>
        <v>3.8070238495329381E-2</v>
      </c>
      <c r="S7">
        <f t="shared" ref="S7:S70" si="5">Q7-R7</f>
        <v>-0.70126973515890312</v>
      </c>
      <c r="T7">
        <f t="shared" ref="T7:T70" si="6">IF((S7-$S$2)&gt;0,S7-$S$2,0)</f>
        <v>0</v>
      </c>
      <c r="U7" s="3"/>
      <c r="V7">
        <f>(front!I19+front!I20)*0.5</f>
        <v>0</v>
      </c>
      <c r="X7">
        <f t="shared" ref="X7:X71" si="7">IF(AND(A7&gt;250,A7&lt;400,A6&gt;250,A6&lt;400),A7-A6,IF(AND(A6&lt;250,A7&gt;250),A7-250,IF(AND(A6&lt;400,A7&gt;400),400-A6,0)))</f>
        <v>0</v>
      </c>
      <c r="Y7">
        <f>IF(AND(A7&gt;280,A7&lt;320,A6&gt;280,A6&lt;320),A7-A6,IF(AND(A6&lt;280,A7&gt;280),A7-280,IF(AND(A6&lt;320,A7&gt;320),320-A6,0)))</f>
        <v>0</v>
      </c>
      <c r="Z7">
        <f>IF(AND(A7&gt;320,A7&lt;400,A6&gt;320,A6&lt;400),A7-A6,IF(AND(A6&lt;320,A7&gt;320),A7-320,IF(AND(A6&lt;400,A7&gt;400),400-A6,0)))</f>
        <v>0</v>
      </c>
      <c r="AA7">
        <f t="shared" ref="AA7:AA71" si="8">IF(AND(A7&gt;315,A7&lt;400,A6&gt;315,A6&lt;400),A7-A6,IF(AND(A6&lt;315,A7&gt;315),A7-315,IF(AND(A6&lt;400,A7&gt;400),400-A6,0)))</f>
        <v>0</v>
      </c>
      <c r="AB7">
        <f>IF(AND(A7&gt;front!$I$7,A7&lt;front!$J$7,A6&gt;front!$I$7,A6&lt;front!$J$7),A7-A6,IF(AND(A6&lt;front!$I$7,A7&gt;front!$I$7),A7-front!$I$7,IF(AND(A6&lt;front!$J$7,A7&gt;front!$J$7),front!$J$7-A6,0)))</f>
        <v>0</v>
      </c>
      <c r="AD7">
        <f t="shared" ref="AD7:AD70" si="9">IF(A7&lt;298,1,(IF(A7&lt;328,10^(0.094*(298-A7)),(IF(A7&lt;400,10^(0.015*(140-A7)),0)))))</f>
        <v>1</v>
      </c>
      <c r="AE7">
        <f>front!I20*AD7</f>
        <v>0</v>
      </c>
      <c r="AF7">
        <f>(AE6+AE7)*0.5</f>
        <v>0</v>
      </c>
      <c r="AH7">
        <f t="shared" ref="AH7:AH70" si="10">IF(A7&lt;=280,0,IF(A7&gt;313.3,0,2.618*(1-(A7/313.3)^2)*EXP(-(A7-300)/31.08)))</f>
        <v>0</v>
      </c>
      <c r="AI7">
        <f>front!I20*AH7</f>
        <v>0</v>
      </c>
      <c r="AJ7" s="3">
        <f>(AI6+AI7)*0.5</f>
        <v>0</v>
      </c>
      <c r="AL7">
        <f t="shared" ref="AL7:AL70" si="11">IF(A7&lt;=280,0,IF(A7&gt;345,0,EXP(-(((265-A7)/21)^2))/0.06217653))</f>
        <v>0</v>
      </c>
      <c r="AM7">
        <f>front!I20*AL7</f>
        <v>0</v>
      </c>
      <c r="AN7" s="3">
        <f t="shared" ref="AN7:AN71" si="12">(AM6+AM7)*0.5</f>
        <v>0</v>
      </c>
      <c r="AP7">
        <f t="shared" ref="AP7:AP70" si="13">IF(A7&lt;=280,0,IF(A5&gt;400,0,EXP(4.688272*EXP(-EXP(0.1703411*(A5-307.867)/1.15))+((390-A5)/121.7557-4.183832))))</f>
        <v>0</v>
      </c>
      <c r="AQ7">
        <f>front!I20*AP7</f>
        <v>0</v>
      </c>
      <c r="AR7" s="3">
        <f t="shared" ref="AR7:AR70" si="14">(AQ6+AQ7)*0.5</f>
        <v>0</v>
      </c>
      <c r="AT7">
        <f t="shared" ref="AT7:AT70" si="15">J7/I7</f>
        <v>1</v>
      </c>
    </row>
    <row r="8" spans="1:46" x14ac:dyDescent="0.2">
      <c r="A8" s="1">
        <f>front!A21</f>
        <v>200.95</v>
      </c>
      <c r="B8" s="1">
        <f t="shared" si="2"/>
        <v>0.47999999999998977</v>
      </c>
      <c r="C8" s="2">
        <f>front!D21-front!B21</f>
        <v>-1.5999999999999091</v>
      </c>
      <c r="D8" s="2">
        <f>front!E21-front!C21</f>
        <v>-1.5999999999999091</v>
      </c>
      <c r="E8" s="2">
        <f>IF(front!F21-front!C21&gt;0,front!F21-front!C21,0)</f>
        <v>0</v>
      </c>
      <c r="F8" s="4">
        <f>C8/(constants!$A$4+constants!$B$4*calc!C8+constants!$C$4*calc!C8^2+constants!$D$4*calc!C8^3+constants!$E$4*calc!C8^4+constants!$F$4*calc!C8^5+constants!$G$4*calc!C8^6+constants!$H$4*calc!C8^7)</f>
        <v>-1.606308890496851</v>
      </c>
      <c r="G8" s="4">
        <f>D8/(constants!$A$4+constants!$B$4*calc!D8+constants!$C$4*calc!D8^2+constants!$D$4*calc!D8^3+constants!$E$4*calc!D8^4+constants!$F$4*calc!D8^5+constants!$G$4*calc!D8^6+constants!$H$4*calc!D8^7)</f>
        <v>-1.606308890496851</v>
      </c>
      <c r="H8" s="4">
        <f>E8/(constants!$A$4+constants!$B$4*calc!E8+constants!$C$4*calc!E8^2+constants!$D$4*calc!E8^3+constants!$E$4*calc!E8^4+constants!$F$4*calc!E8^5+constants!$G$4*calc!E8^6+constants!$H$4*calc!E8^7)</f>
        <v>0</v>
      </c>
      <c r="I8">
        <f t="shared" si="0"/>
        <v>-7.3014040477129596</v>
      </c>
      <c r="J8">
        <f t="shared" si="1"/>
        <v>-7.3014040477129596</v>
      </c>
      <c r="K8">
        <f t="shared" si="1"/>
        <v>0</v>
      </c>
      <c r="M8">
        <f>IF(front!E21&gt;$M$2,I8,J8)</f>
        <v>-7.3014040477129596</v>
      </c>
      <c r="N8">
        <f t="shared" si="3"/>
        <v>0</v>
      </c>
      <c r="O8">
        <f t="shared" si="4"/>
        <v>-7.3014040477129596</v>
      </c>
      <c r="Q8">
        <f>'slit correction'!O10</f>
        <v>-7.5303776688249373</v>
      </c>
      <c r="R8">
        <f>SUMPRODUCT(B$6:B$2053,Q$6:Q$2053,EXP(constants!B$7+constants!A$7*ABS(A$6:A$2053-A8)))</f>
        <v>3.8409799931616723E-2</v>
      </c>
      <c r="S8">
        <f t="shared" si="5"/>
        <v>-7.5687874687565539</v>
      </c>
      <c r="T8">
        <f t="shared" si="6"/>
        <v>0</v>
      </c>
      <c r="U8" s="3"/>
      <c r="V8">
        <f>(front!I20+front!I21)*0.5</f>
        <v>0</v>
      </c>
      <c r="X8">
        <f t="shared" si="7"/>
        <v>0</v>
      </c>
      <c r="Y8">
        <f t="shared" ref="Y8:Y71" si="16">IF(AND(A8&gt;280,A8&lt;320,A7&gt;280,A7&lt;320),A8-A7,IF(AND(A7&lt;280,A8&gt;280),A8-280,IF(AND(A7&lt;320,A8&gt;320),320-A7,0)))</f>
        <v>0</v>
      </c>
      <c r="Z8">
        <f t="shared" ref="Z8:Z71" si="17">IF(AND(A8&gt;320,A8&lt;400,A7&gt;320,A7&lt;400),A8-A7,IF(AND(A7&lt;320,A8&gt;320),A8-320,IF(AND(A7&lt;400,A8&gt;400),400-A7,0)))</f>
        <v>0</v>
      </c>
      <c r="AA8">
        <f t="shared" si="8"/>
        <v>0</v>
      </c>
      <c r="AB8">
        <f>IF(AND(A8&gt;front!$I$7,A8&lt;front!$J$7,A7&gt;front!$I$7,A7&lt;front!$J$7),A8-A7,IF(AND(A7&lt;front!$I$7,A8&gt;front!$I$7),A8-front!$I$7,IF(AND(A7&lt;front!$J$7,A8&gt;front!$J$7),front!$J$7-A7,0)))</f>
        <v>0</v>
      </c>
      <c r="AD8">
        <f t="shared" si="9"/>
        <v>1</v>
      </c>
      <c r="AE8">
        <f>front!I21*AD8</f>
        <v>0</v>
      </c>
      <c r="AF8">
        <f t="shared" ref="AF8:AF71" si="18">(AE7+AE8)*0.5</f>
        <v>0</v>
      </c>
      <c r="AH8">
        <f t="shared" si="10"/>
        <v>0</v>
      </c>
      <c r="AI8">
        <f>front!I21*AH8</f>
        <v>0</v>
      </c>
      <c r="AJ8" s="3">
        <f t="shared" ref="AJ8:AJ71" si="19">(AI7+AI8)*0.5</f>
        <v>0</v>
      </c>
      <c r="AL8">
        <f t="shared" si="11"/>
        <v>0</v>
      </c>
      <c r="AM8">
        <f>front!I21*AL8</f>
        <v>0</v>
      </c>
      <c r="AN8" s="3">
        <f t="shared" si="12"/>
        <v>0</v>
      </c>
      <c r="AP8">
        <f t="shared" si="13"/>
        <v>0</v>
      </c>
      <c r="AQ8">
        <f>front!I21*AP8</f>
        <v>0</v>
      </c>
      <c r="AR8" s="3">
        <f t="shared" si="14"/>
        <v>0</v>
      </c>
      <c r="AT8">
        <f t="shared" si="15"/>
        <v>1</v>
      </c>
    </row>
    <row r="9" spans="1:46" x14ac:dyDescent="0.2">
      <c r="A9" s="1">
        <f>front!A22</f>
        <v>201.42</v>
      </c>
      <c r="B9" s="1">
        <f t="shared" si="2"/>
        <v>0.46999999999999886</v>
      </c>
      <c r="C9" s="2">
        <f>front!D22-front!B22</f>
        <v>5.6000000000003638</v>
      </c>
      <c r="D9" s="2">
        <f>front!E22-front!C22</f>
        <v>5.6000000000003638</v>
      </c>
      <c r="E9" s="2">
        <f>IF(front!F22-front!C22&gt;0,front!F22-front!C22,0)</f>
        <v>0</v>
      </c>
      <c r="F9" s="4">
        <f>C9/(constants!$A$4+constants!$B$4*calc!C9+constants!$C$4*calc!C9^2+constants!$D$4*calc!C9^3+constants!$E$4*calc!C9^4+constants!$F$4*calc!C9^5+constants!$G$4*calc!C9^6+constants!$H$4*calc!C9^7)</f>
        <v>5.6220412335692247</v>
      </c>
      <c r="G9" s="4">
        <f>D9/(constants!$A$4+constants!$B$4*calc!D9+constants!$C$4*calc!D9^2+constants!$D$4*calc!D9^3+constants!$E$4*calc!D9^4+constants!$F$4*calc!D9^5+constants!$G$4*calc!D9^6+constants!$H$4*calc!D9^7)</f>
        <v>5.6220412335692247</v>
      </c>
      <c r="H9" s="4">
        <f>E9/(constants!$A$4+constants!$B$4*calc!E9+constants!$C$4*calc!E9^2+constants!$D$4*calc!E9^3+constants!$E$4*calc!E9^4+constants!$F$4*calc!E9^5+constants!$G$4*calc!E9^6+constants!$H$4*calc!E9^7)</f>
        <v>0</v>
      </c>
      <c r="I9">
        <f t="shared" si="0"/>
        <v>25.554732879860111</v>
      </c>
      <c r="J9">
        <f t="shared" si="1"/>
        <v>25.554732879860111</v>
      </c>
      <c r="K9">
        <f t="shared" si="1"/>
        <v>0</v>
      </c>
      <c r="M9">
        <f>IF(front!E22&gt;$M$2,I9,J9)</f>
        <v>25.554732879860111</v>
      </c>
      <c r="N9">
        <f t="shared" si="3"/>
        <v>0</v>
      </c>
      <c r="O9">
        <f t="shared" si="4"/>
        <v>25.554732879860111</v>
      </c>
      <c r="Q9">
        <f>'slit correction'!O11</f>
        <v>22.581531210549258</v>
      </c>
      <c r="R9">
        <f>SUMPRODUCT(B$6:B$2053,Q$6:Q$2053,EXP(constants!B$7+constants!A$7*ABS(A$6:A$2053-A9)))</f>
        <v>3.8760670948765272E-2</v>
      </c>
      <c r="S9">
        <f t="shared" si="5"/>
        <v>22.542770539600493</v>
      </c>
      <c r="T9">
        <f t="shared" si="6"/>
        <v>0</v>
      </c>
      <c r="V9">
        <f>(front!I21+front!I22)*0.5</f>
        <v>0</v>
      </c>
      <c r="X9">
        <f t="shared" si="7"/>
        <v>0</v>
      </c>
      <c r="Y9">
        <f t="shared" si="16"/>
        <v>0</v>
      </c>
      <c r="Z9">
        <f t="shared" si="17"/>
        <v>0</v>
      </c>
      <c r="AA9">
        <f t="shared" si="8"/>
        <v>0</v>
      </c>
      <c r="AB9">
        <f>IF(AND(A9&gt;front!$I$7,A9&lt;front!$J$7,A8&gt;front!$I$7,A8&lt;front!$J$7),A9-A8,IF(AND(A8&lt;front!$I$7,A9&gt;front!$I$7),A9-front!$I$7,IF(AND(A8&lt;front!$J$7,A9&gt;front!$J$7),front!$J$7-A8,0)))</f>
        <v>0</v>
      </c>
      <c r="AD9">
        <f t="shared" si="9"/>
        <v>1</v>
      </c>
      <c r="AE9">
        <f>front!I22*AD9</f>
        <v>0</v>
      </c>
      <c r="AF9">
        <f t="shared" si="18"/>
        <v>0</v>
      </c>
      <c r="AH9">
        <f t="shared" si="10"/>
        <v>0</v>
      </c>
      <c r="AI9">
        <f>front!I22*AH9</f>
        <v>0</v>
      </c>
      <c r="AJ9" s="3">
        <f t="shared" si="19"/>
        <v>0</v>
      </c>
      <c r="AL9">
        <f t="shared" si="11"/>
        <v>0</v>
      </c>
      <c r="AM9">
        <f>front!I22*AL9</f>
        <v>0</v>
      </c>
      <c r="AN9" s="3">
        <f t="shared" si="12"/>
        <v>0</v>
      </c>
      <c r="AP9">
        <f t="shared" si="13"/>
        <v>0</v>
      </c>
      <c r="AQ9">
        <f>front!I22*AP9</f>
        <v>0</v>
      </c>
      <c r="AR9" s="3">
        <f t="shared" si="14"/>
        <v>0</v>
      </c>
      <c r="AT9">
        <f t="shared" si="15"/>
        <v>1</v>
      </c>
    </row>
    <row r="10" spans="1:46" x14ac:dyDescent="0.2">
      <c r="A10" s="1">
        <f>front!A23</f>
        <v>201.89</v>
      </c>
      <c r="B10" s="1">
        <f t="shared" si="2"/>
        <v>0.46999999999999886</v>
      </c>
      <c r="C10" s="2">
        <f>front!D23-front!B23</f>
        <v>-2.8000000000001819</v>
      </c>
      <c r="D10" s="2">
        <f>front!E23-front!C23</f>
        <v>-2.8000000000001819</v>
      </c>
      <c r="E10" s="2">
        <f>IF(front!F23-front!C23&gt;0,front!F23-front!C23,0)</f>
        <v>0</v>
      </c>
      <c r="F10" s="4">
        <f>C10/(constants!$A$4+constants!$B$4*calc!C10+constants!$C$4*calc!C10^2+constants!$D$4*calc!C10^3+constants!$E$4*calc!C10^4+constants!$F$4*calc!C10^5+constants!$G$4*calc!C10^6+constants!$H$4*calc!C10^7)</f>
        <v>-2.8110438809181879</v>
      </c>
      <c r="G10" s="4">
        <f>D10/(constants!$A$4+constants!$B$4*calc!D10+constants!$C$4*calc!D10^2+constants!$D$4*calc!D10^3+constants!$E$4*calc!D10^4+constants!$F$4*calc!D10^5+constants!$G$4*calc!D10^6+constants!$H$4*calc!D10^7)</f>
        <v>-2.8110438809181879</v>
      </c>
      <c r="H10" s="4">
        <f>E10/(constants!$A$4+constants!$B$4*calc!E10+constants!$C$4*calc!E10^2+constants!$D$4*calc!E10^3+constants!$E$4*calc!E10^4+constants!$F$4*calc!E10^5+constants!$G$4*calc!E10^6+constants!$H$4*calc!E10^7)</f>
        <v>0</v>
      </c>
      <c r="I10">
        <f t="shared" si="0"/>
        <v>-12.777472185991764</v>
      </c>
      <c r="J10">
        <f t="shared" si="1"/>
        <v>-12.777472185991764</v>
      </c>
      <c r="K10">
        <f t="shared" si="1"/>
        <v>0</v>
      </c>
      <c r="M10">
        <f>IF(front!E23&gt;$M$2,I10,J10)</f>
        <v>-12.777472185991764</v>
      </c>
      <c r="N10">
        <f t="shared" si="3"/>
        <v>0</v>
      </c>
      <c r="O10">
        <f t="shared" si="4"/>
        <v>-12.777472185991764</v>
      </c>
      <c r="Q10">
        <f>'slit correction'!O12</f>
        <v>-16.576175580346039</v>
      </c>
      <c r="R10">
        <f>SUMPRODUCT(B$6:B$2053,Q$6:Q$2053,EXP(constants!B$7+constants!A$7*ABS(A$6:A$2053-A10)))</f>
        <v>3.9088517462177549E-2</v>
      </c>
      <c r="S10">
        <f t="shared" si="5"/>
        <v>-16.615264097808215</v>
      </c>
      <c r="T10">
        <f t="shared" si="6"/>
        <v>0</v>
      </c>
      <c r="V10">
        <f>(front!I22+front!I23)*0.5</f>
        <v>0</v>
      </c>
      <c r="X10">
        <f t="shared" si="7"/>
        <v>0</v>
      </c>
      <c r="Y10">
        <f t="shared" si="16"/>
        <v>0</v>
      </c>
      <c r="Z10">
        <f t="shared" si="17"/>
        <v>0</v>
      </c>
      <c r="AA10">
        <f t="shared" si="8"/>
        <v>0</v>
      </c>
      <c r="AB10">
        <f>IF(AND(A10&gt;front!$I$7,A10&lt;front!$J$7,A9&gt;front!$I$7,A9&lt;front!$J$7),A10-A9,IF(AND(A9&lt;front!$I$7,A10&gt;front!$I$7),A10-front!$I$7,IF(AND(A9&lt;front!$J$7,A10&gt;front!$J$7),front!$J$7-A9,0)))</f>
        <v>0</v>
      </c>
      <c r="AD10">
        <f t="shared" si="9"/>
        <v>1</v>
      </c>
      <c r="AE10">
        <f>front!I23*AD10</f>
        <v>0</v>
      </c>
      <c r="AF10">
        <f t="shared" si="18"/>
        <v>0</v>
      </c>
      <c r="AH10">
        <f t="shared" si="10"/>
        <v>0</v>
      </c>
      <c r="AI10">
        <f>front!I23*AH10</f>
        <v>0</v>
      </c>
      <c r="AJ10" s="3">
        <f t="shared" si="19"/>
        <v>0</v>
      </c>
      <c r="AL10">
        <f t="shared" si="11"/>
        <v>0</v>
      </c>
      <c r="AM10">
        <f>front!I23*AL10</f>
        <v>0</v>
      </c>
      <c r="AN10" s="3">
        <f t="shared" si="12"/>
        <v>0</v>
      </c>
      <c r="AP10">
        <f t="shared" si="13"/>
        <v>0</v>
      </c>
      <c r="AQ10">
        <f>front!I23*AP10</f>
        <v>0</v>
      </c>
      <c r="AR10" s="3">
        <f t="shared" si="14"/>
        <v>0</v>
      </c>
      <c r="AT10">
        <f t="shared" si="15"/>
        <v>1</v>
      </c>
    </row>
    <row r="11" spans="1:46" x14ac:dyDescent="0.2">
      <c r="A11" s="1">
        <f>front!A24</f>
        <v>202.37</v>
      </c>
      <c r="B11" s="1">
        <f t="shared" si="2"/>
        <v>0.48000000000001819</v>
      </c>
      <c r="C11" s="2">
        <f>front!D24-front!B24</f>
        <v>1</v>
      </c>
      <c r="D11" s="2">
        <f>front!E24-front!C24</f>
        <v>1</v>
      </c>
      <c r="E11" s="2">
        <f>IF(front!F24-front!C24&gt;0,front!F24-front!C24,0)</f>
        <v>0</v>
      </c>
      <c r="F11" s="4">
        <f>C11/(constants!$A$4+constants!$B$4*calc!C11+constants!$C$4*calc!C11^2+constants!$D$4*calc!C11^3+constants!$E$4*calc!C11^4+constants!$F$4*calc!C11^5+constants!$G$4*calc!C11^6+constants!$H$4*calc!C11^7)</f>
        <v>1.0039404851731208</v>
      </c>
      <c r="G11" s="4">
        <f>D11/(constants!$A$4+constants!$B$4*calc!D11+constants!$C$4*calc!D11^2+constants!$D$4*calc!D11^3+constants!$E$4*calc!D11^4+constants!$F$4*calc!D11^5+constants!$G$4*calc!D11^6+constants!$H$4*calc!D11^7)</f>
        <v>1.0039404851731208</v>
      </c>
      <c r="H11" s="4">
        <f>E11/(constants!$A$4+constants!$B$4*calc!E11+constants!$C$4*calc!E11^2+constants!$D$4*calc!E11^3+constants!$E$4*calc!E11^4+constants!$F$4*calc!E11^5+constants!$G$4*calc!E11^6+constants!$H$4*calc!E11^7)</f>
        <v>0</v>
      </c>
      <c r="I11">
        <f t="shared" si="0"/>
        <v>4.5633658416960037</v>
      </c>
      <c r="J11">
        <f t="shared" si="1"/>
        <v>4.5633658416960037</v>
      </c>
      <c r="K11">
        <f t="shared" si="1"/>
        <v>0</v>
      </c>
      <c r="M11">
        <f>IF(front!E24&gt;$M$2,I11,J11)</f>
        <v>4.5633658416960037</v>
      </c>
      <c r="N11">
        <f t="shared" si="3"/>
        <v>0</v>
      </c>
      <c r="O11">
        <f t="shared" si="4"/>
        <v>4.5633658416960037</v>
      </c>
      <c r="Q11">
        <f>'slit correction'!O13</f>
        <v>1.1775905693417807</v>
      </c>
      <c r="R11">
        <f>SUMPRODUCT(B$6:B$2053,Q$6:Q$2053,EXP(constants!B$7+constants!A$7*ABS(A$6:A$2053-A11)))</f>
        <v>3.9454666895243747E-2</v>
      </c>
      <c r="S11">
        <f t="shared" si="5"/>
        <v>1.138135902446537</v>
      </c>
      <c r="T11">
        <f t="shared" si="6"/>
        <v>0</v>
      </c>
      <c r="V11">
        <f>(front!I23+front!I24)*0.5</f>
        <v>0</v>
      </c>
      <c r="X11">
        <f t="shared" si="7"/>
        <v>0</v>
      </c>
      <c r="Y11">
        <f t="shared" si="16"/>
        <v>0</v>
      </c>
      <c r="Z11">
        <f t="shared" si="17"/>
        <v>0</v>
      </c>
      <c r="AA11">
        <f t="shared" si="8"/>
        <v>0</v>
      </c>
      <c r="AB11">
        <f>IF(AND(A11&gt;front!$I$7,A11&lt;front!$J$7,A10&gt;front!$I$7,A10&lt;front!$J$7),A11-A10,IF(AND(A10&lt;front!$I$7,A11&gt;front!$I$7),A11-front!$I$7,IF(AND(A10&lt;front!$J$7,A11&gt;front!$J$7),front!$J$7-A10,0)))</f>
        <v>0</v>
      </c>
      <c r="AD11">
        <f t="shared" si="9"/>
        <v>1</v>
      </c>
      <c r="AE11">
        <f>front!I24*AD11</f>
        <v>0</v>
      </c>
      <c r="AF11">
        <f t="shared" si="18"/>
        <v>0</v>
      </c>
      <c r="AH11">
        <f t="shared" si="10"/>
        <v>0</v>
      </c>
      <c r="AI11">
        <f>front!I24*AH11</f>
        <v>0</v>
      </c>
      <c r="AJ11" s="3">
        <f t="shared" si="19"/>
        <v>0</v>
      </c>
      <c r="AL11">
        <f t="shared" si="11"/>
        <v>0</v>
      </c>
      <c r="AM11">
        <f>front!I24*AL11</f>
        <v>0</v>
      </c>
      <c r="AN11" s="3">
        <f t="shared" si="12"/>
        <v>0</v>
      </c>
      <c r="AP11">
        <f t="shared" si="13"/>
        <v>0</v>
      </c>
      <c r="AQ11">
        <f>front!I24*AP11</f>
        <v>0</v>
      </c>
      <c r="AR11" s="3">
        <f t="shared" si="14"/>
        <v>0</v>
      </c>
      <c r="AT11">
        <f t="shared" si="15"/>
        <v>1</v>
      </c>
    </row>
    <row r="12" spans="1:46" x14ac:dyDescent="0.2">
      <c r="A12" s="1">
        <f>front!A25</f>
        <v>202.84</v>
      </c>
      <c r="B12" s="1">
        <f t="shared" si="2"/>
        <v>0.46999999999999886</v>
      </c>
      <c r="C12" s="2">
        <f>front!D25-front!B25</f>
        <v>2.5999999999999091</v>
      </c>
      <c r="D12" s="2">
        <f>front!E25-front!C25</f>
        <v>2.5999999999999091</v>
      </c>
      <c r="E12" s="2">
        <f>IF(front!F25-front!C25&gt;0,front!F25-front!C25,0)</f>
        <v>0</v>
      </c>
      <c r="F12" s="4">
        <f>C12/(constants!$A$4+constants!$B$4*calc!C12+constants!$C$4*calc!C12^2+constants!$D$4*calc!C12^3+constants!$E$4*calc!C12^4+constants!$F$4*calc!C12^5+constants!$G$4*calc!C12^6+constants!$H$4*calc!C12^7)</f>
        <v>2.6102411465807771</v>
      </c>
      <c r="G12" s="4">
        <f>D12/(constants!$A$4+constants!$B$4*calc!D12+constants!$C$4*calc!D12^2+constants!$D$4*calc!D12^3+constants!$E$4*calc!D12^4+constants!$F$4*calc!D12^5+constants!$G$4*calc!D12^6+constants!$H$4*calc!D12^7)</f>
        <v>2.6102411465807771</v>
      </c>
      <c r="H12" s="4">
        <f>E12/(constants!$A$4+constants!$B$4*calc!E12+constants!$C$4*calc!E12^2+constants!$D$4*calc!E12^3+constants!$E$4*calc!E12^4+constants!$F$4*calc!E12^5+constants!$G$4*calc!E12^6+constants!$H$4*calc!E12^7)</f>
        <v>0</v>
      </c>
      <c r="I12">
        <f t="shared" si="0"/>
        <v>11.864732484458079</v>
      </c>
      <c r="J12">
        <f t="shared" si="1"/>
        <v>11.864732484458079</v>
      </c>
      <c r="K12">
        <f t="shared" si="1"/>
        <v>0</v>
      </c>
      <c r="M12">
        <f>IF(front!E25&gt;$M$2,I12,J12)</f>
        <v>11.864732484458079</v>
      </c>
      <c r="N12">
        <f t="shared" si="3"/>
        <v>0</v>
      </c>
      <c r="O12">
        <f t="shared" si="4"/>
        <v>11.864732484458079</v>
      </c>
      <c r="Q12">
        <f>'slit correction'!O14</f>
        <v>8.566190048023417</v>
      </c>
      <c r="R12">
        <f>SUMPRODUCT(B$6:B$2053,Q$6:Q$2053,EXP(constants!B$7+constants!A$7*ABS(A$6:A$2053-A12)))</f>
        <v>3.9819624482460597E-2</v>
      </c>
      <c r="S12">
        <f t="shared" si="5"/>
        <v>8.526370423540957</v>
      </c>
      <c r="T12">
        <f t="shared" si="6"/>
        <v>0</v>
      </c>
      <c r="V12">
        <f>(front!I24+front!I25)*0.5</f>
        <v>0</v>
      </c>
      <c r="X12">
        <f t="shared" si="7"/>
        <v>0</v>
      </c>
      <c r="Y12">
        <f t="shared" si="16"/>
        <v>0</v>
      </c>
      <c r="Z12">
        <f t="shared" si="17"/>
        <v>0</v>
      </c>
      <c r="AA12">
        <f t="shared" si="8"/>
        <v>0</v>
      </c>
      <c r="AB12">
        <f>IF(AND(A12&gt;front!$I$7,A12&lt;front!$J$7,A11&gt;front!$I$7,A11&lt;front!$J$7),A12-A11,IF(AND(A11&lt;front!$I$7,A12&gt;front!$I$7),A12-front!$I$7,IF(AND(A11&lt;front!$J$7,A12&gt;front!$J$7),front!$J$7-A11,0)))</f>
        <v>0</v>
      </c>
      <c r="AD12">
        <f t="shared" si="9"/>
        <v>1</v>
      </c>
      <c r="AE12">
        <f>front!I25*AD12</f>
        <v>0</v>
      </c>
      <c r="AF12">
        <f t="shared" si="18"/>
        <v>0</v>
      </c>
      <c r="AH12">
        <f t="shared" si="10"/>
        <v>0</v>
      </c>
      <c r="AI12">
        <f>front!I25*AH12</f>
        <v>0</v>
      </c>
      <c r="AJ12" s="3">
        <f t="shared" si="19"/>
        <v>0</v>
      </c>
      <c r="AL12">
        <f t="shared" si="11"/>
        <v>0</v>
      </c>
      <c r="AM12">
        <f>front!I25*AL12</f>
        <v>0</v>
      </c>
      <c r="AN12" s="3">
        <f t="shared" si="12"/>
        <v>0</v>
      </c>
      <c r="AP12">
        <f t="shared" si="13"/>
        <v>0</v>
      </c>
      <c r="AQ12">
        <f>front!I25*AP12</f>
        <v>0</v>
      </c>
      <c r="AR12" s="3">
        <f t="shared" si="14"/>
        <v>0</v>
      </c>
      <c r="AT12">
        <f t="shared" si="15"/>
        <v>1</v>
      </c>
    </row>
    <row r="13" spans="1:46" x14ac:dyDescent="0.2">
      <c r="A13" s="1">
        <f>front!A26</f>
        <v>203.31</v>
      </c>
      <c r="B13" s="1">
        <f t="shared" si="2"/>
        <v>0.46999999999999886</v>
      </c>
      <c r="C13" s="2">
        <f>front!D26-front!B26</f>
        <v>1.4000000000000909</v>
      </c>
      <c r="D13" s="2">
        <f>front!E26-front!C26</f>
        <v>1.4000000000000909</v>
      </c>
      <c r="E13" s="2">
        <f>IF(front!F26-front!C26&gt;0,front!F26-front!C26,0)</f>
        <v>0</v>
      </c>
      <c r="F13" s="4">
        <f>C13/(constants!$A$4+constants!$B$4*calc!C13+constants!$C$4*calc!C13^2+constants!$D$4*calc!C13^3+constants!$E$4*calc!C13^4+constants!$F$4*calc!C13^5+constants!$G$4*calc!C13^6+constants!$H$4*calc!C13^7)</f>
        <v>1.4055161253426991</v>
      </c>
      <c r="G13" s="4">
        <f>D13/(constants!$A$4+constants!$B$4*calc!D13+constants!$C$4*calc!D13^2+constants!$D$4*calc!D13^3+constants!$E$4*calc!D13^4+constants!$F$4*calc!D13^5+constants!$G$4*calc!D13^6+constants!$H$4*calc!D13^7)</f>
        <v>1.4055161253426991</v>
      </c>
      <c r="H13" s="4">
        <f>E13/(constants!$A$4+constants!$B$4*calc!E13+constants!$C$4*calc!E13^2+constants!$D$4*calc!E13^3+constants!$E$4*calc!E13^4+constants!$F$4*calc!E13^5+constants!$G$4*calc!E13^6+constants!$H$4*calc!E13^7)</f>
        <v>0</v>
      </c>
      <c r="I13">
        <f t="shared" si="0"/>
        <v>6.3887096606486322</v>
      </c>
      <c r="J13">
        <f t="shared" si="1"/>
        <v>6.3887096606486322</v>
      </c>
      <c r="K13">
        <f t="shared" si="1"/>
        <v>0</v>
      </c>
      <c r="M13">
        <f>IF(front!E26&gt;$M$2,I13,J13)</f>
        <v>6.3887096606486322</v>
      </c>
      <c r="N13">
        <f t="shared" si="3"/>
        <v>0</v>
      </c>
      <c r="O13">
        <f t="shared" si="4"/>
        <v>6.3887096606486322</v>
      </c>
      <c r="Q13">
        <f>'slit correction'!O15</f>
        <v>4.9003829307012365</v>
      </c>
      <c r="R13">
        <f>SUMPRODUCT(B$6:B$2053,Q$6:Q$2053,EXP(constants!B$7+constants!A$7*ABS(A$6:A$2053-A13)))</f>
        <v>4.0180938130793972E-2</v>
      </c>
      <c r="S13">
        <f t="shared" si="5"/>
        <v>4.8602019925704427</v>
      </c>
      <c r="T13">
        <f t="shared" si="6"/>
        <v>0</v>
      </c>
      <c r="V13">
        <f>(front!I25+front!I26)*0.5</f>
        <v>0</v>
      </c>
      <c r="X13">
        <f t="shared" si="7"/>
        <v>0</v>
      </c>
      <c r="Y13">
        <f t="shared" si="16"/>
        <v>0</v>
      </c>
      <c r="Z13">
        <f t="shared" si="17"/>
        <v>0</v>
      </c>
      <c r="AA13">
        <f t="shared" si="8"/>
        <v>0</v>
      </c>
      <c r="AB13">
        <f>IF(AND(A13&gt;front!$I$7,A13&lt;front!$J$7,A12&gt;front!$I$7,A12&lt;front!$J$7),A13-A12,IF(AND(A12&lt;front!$I$7,A13&gt;front!$I$7),A13-front!$I$7,IF(AND(A12&lt;front!$J$7,A13&gt;front!$J$7),front!$J$7-A12,0)))</f>
        <v>0</v>
      </c>
      <c r="AD13">
        <f t="shared" si="9"/>
        <v>1</v>
      </c>
      <c r="AE13">
        <f>front!I26*AD13</f>
        <v>0</v>
      </c>
      <c r="AF13">
        <f t="shared" si="18"/>
        <v>0</v>
      </c>
      <c r="AH13">
        <f t="shared" si="10"/>
        <v>0</v>
      </c>
      <c r="AI13">
        <f>front!I26*AH13</f>
        <v>0</v>
      </c>
      <c r="AJ13" s="3">
        <f t="shared" si="19"/>
        <v>0</v>
      </c>
      <c r="AL13">
        <f t="shared" si="11"/>
        <v>0</v>
      </c>
      <c r="AM13">
        <f>front!I26*AL13</f>
        <v>0</v>
      </c>
      <c r="AN13" s="3">
        <f t="shared" si="12"/>
        <v>0</v>
      </c>
      <c r="AP13">
        <f t="shared" si="13"/>
        <v>0</v>
      </c>
      <c r="AQ13">
        <f>front!I26*AP13</f>
        <v>0</v>
      </c>
      <c r="AR13" s="3">
        <f t="shared" si="14"/>
        <v>0</v>
      </c>
      <c r="AT13">
        <f t="shared" si="15"/>
        <v>1</v>
      </c>
    </row>
    <row r="14" spans="1:46" x14ac:dyDescent="0.2">
      <c r="A14" s="1">
        <f>front!A27</f>
        <v>203.79</v>
      </c>
      <c r="B14" s="1">
        <f t="shared" si="2"/>
        <v>0.47999999999998977</v>
      </c>
      <c r="C14" s="2">
        <f>front!D27-front!B27</f>
        <v>5.4000000000000909</v>
      </c>
      <c r="D14" s="2">
        <f>front!E27-front!C27</f>
        <v>5.4000000000000909</v>
      </c>
      <c r="E14" s="2">
        <f>IF(front!F27-front!C27&gt;0,front!F27-front!C27,0)</f>
        <v>0</v>
      </c>
      <c r="F14" s="4">
        <f>C14/(constants!$A$4+constants!$B$4*calc!C14+constants!$C$4*calc!C14^2+constants!$D$4*calc!C14^3+constants!$E$4*calc!C14^4+constants!$F$4*calc!C14^5+constants!$G$4*calc!C14^6+constants!$H$4*calc!C14^7)</f>
        <v>5.4212551152351516</v>
      </c>
      <c r="G14" s="4">
        <f>D14/(constants!$A$4+constants!$B$4*calc!D14+constants!$C$4*calc!D14^2+constants!$D$4*calc!D14^3+constants!$E$4*calc!D14^4+constants!$F$4*calc!D14^5+constants!$G$4*calc!D14^6+constants!$H$4*calc!D14^7)</f>
        <v>5.4212551152351516</v>
      </c>
      <c r="H14" s="4">
        <f>E14/(constants!$A$4+constants!$B$4*calc!E14+constants!$C$4*calc!E14^2+constants!$D$4*calc!E14^3+constants!$E$4*calc!E14^4+constants!$F$4*calc!E14^5+constants!$G$4*calc!E14^6+constants!$H$4*calc!E14^7)</f>
        <v>0</v>
      </c>
      <c r="I14">
        <f t="shared" si="0"/>
        <v>24.642068705614324</v>
      </c>
      <c r="J14">
        <f t="shared" si="1"/>
        <v>24.642068705614324</v>
      </c>
      <c r="K14">
        <f t="shared" si="1"/>
        <v>0</v>
      </c>
      <c r="M14">
        <f>IF(front!E27&gt;$M$2,I14,J14)</f>
        <v>24.642068705614324</v>
      </c>
      <c r="N14">
        <f t="shared" si="3"/>
        <v>0</v>
      </c>
      <c r="O14">
        <f t="shared" si="4"/>
        <v>24.642068705614324</v>
      </c>
      <c r="Q14">
        <f>'slit correction'!O16</f>
        <v>17.520307112263144</v>
      </c>
      <c r="R14">
        <f>SUMPRODUCT(B$6:B$2053,Q$6:Q$2053,EXP(constants!B$7+constants!A$7*ABS(A$6:A$2053-A14)))</f>
        <v>4.0551501273459849E-2</v>
      </c>
      <c r="S14">
        <f t="shared" si="5"/>
        <v>17.479755610989685</v>
      </c>
      <c r="T14">
        <f t="shared" si="6"/>
        <v>0</v>
      </c>
      <c r="V14">
        <f>(front!I26+front!I27)*0.5</f>
        <v>0</v>
      </c>
      <c r="X14">
        <f t="shared" si="7"/>
        <v>0</v>
      </c>
      <c r="Y14">
        <f t="shared" si="16"/>
        <v>0</v>
      </c>
      <c r="Z14">
        <f t="shared" si="17"/>
        <v>0</v>
      </c>
      <c r="AA14">
        <f t="shared" si="8"/>
        <v>0</v>
      </c>
      <c r="AB14">
        <f>IF(AND(A14&gt;front!$I$7,A14&lt;front!$J$7,A13&gt;front!$I$7,A13&lt;front!$J$7),A14-A13,IF(AND(A13&lt;front!$I$7,A14&gt;front!$I$7),A14-front!$I$7,IF(AND(A13&lt;front!$J$7,A14&gt;front!$J$7),front!$J$7-A13,0)))</f>
        <v>0</v>
      </c>
      <c r="AD14">
        <f t="shared" si="9"/>
        <v>1</v>
      </c>
      <c r="AE14">
        <f>front!I27*AD14</f>
        <v>0</v>
      </c>
      <c r="AF14">
        <f t="shared" si="18"/>
        <v>0</v>
      </c>
      <c r="AH14">
        <f t="shared" si="10"/>
        <v>0</v>
      </c>
      <c r="AI14">
        <f>front!I27*AH14</f>
        <v>0</v>
      </c>
      <c r="AJ14" s="3">
        <f t="shared" si="19"/>
        <v>0</v>
      </c>
      <c r="AL14">
        <f t="shared" si="11"/>
        <v>0</v>
      </c>
      <c r="AM14">
        <f>front!I27*AL14</f>
        <v>0</v>
      </c>
      <c r="AN14" s="3">
        <f t="shared" si="12"/>
        <v>0</v>
      </c>
      <c r="AP14">
        <f t="shared" si="13"/>
        <v>0</v>
      </c>
      <c r="AQ14">
        <f>front!I27*AP14</f>
        <v>0</v>
      </c>
      <c r="AR14" s="3">
        <f t="shared" si="14"/>
        <v>0</v>
      </c>
      <c r="AT14">
        <f t="shared" si="15"/>
        <v>1</v>
      </c>
    </row>
    <row r="15" spans="1:46" x14ac:dyDescent="0.2">
      <c r="A15" s="1">
        <f>front!A28</f>
        <v>204.26</v>
      </c>
      <c r="B15" s="1">
        <f t="shared" si="2"/>
        <v>0.46999999999999886</v>
      </c>
      <c r="C15" s="2">
        <f>front!D28-front!B28</f>
        <v>-4.8000000000001819</v>
      </c>
      <c r="D15" s="2">
        <f>front!E28-front!C28</f>
        <v>-4.8000000000001819</v>
      </c>
      <c r="E15" s="2">
        <f>IF(front!F28-front!C28&gt;0,front!F28-front!C28,0)</f>
        <v>0</v>
      </c>
      <c r="F15" s="4">
        <f>C15/(constants!$A$4+constants!$B$4*calc!C15+constants!$C$4*calc!C15^2+constants!$D$4*calc!C15^3+constants!$E$4*calc!C15^4+constants!$F$4*calc!C15^5+constants!$G$4*calc!C15^6+constants!$H$4*calc!C15^7)</f>
        <v>-4.8189418591370723</v>
      </c>
      <c r="G15" s="4">
        <f>D15/(constants!$A$4+constants!$B$4*calc!D15+constants!$C$4*calc!D15^2+constants!$D$4*calc!D15^3+constants!$E$4*calc!D15^4+constants!$F$4*calc!D15^5+constants!$G$4*calc!D15^6+constants!$H$4*calc!D15^7)</f>
        <v>-4.8189418591370723</v>
      </c>
      <c r="H15" s="4">
        <f>E15/(constants!$A$4+constants!$B$4*calc!E15+constants!$C$4*calc!E15^2+constants!$D$4*calc!E15^3+constants!$E$4*calc!E15^4+constants!$F$4*calc!E15^5+constants!$G$4*calc!E15^6+constants!$H$4*calc!E15^7)</f>
        <v>0</v>
      </c>
      <c r="I15">
        <f t="shared" si="0"/>
        <v>-21.904281177895783</v>
      </c>
      <c r="J15">
        <f t="shared" si="1"/>
        <v>-21.904281177895783</v>
      </c>
      <c r="K15">
        <f t="shared" si="1"/>
        <v>0</v>
      </c>
      <c r="M15">
        <f>IF(front!E28&gt;$M$2,I15,J15)</f>
        <v>-21.904281177895783</v>
      </c>
      <c r="N15">
        <f t="shared" si="3"/>
        <v>0</v>
      </c>
      <c r="O15">
        <f t="shared" si="4"/>
        <v>-21.904281177895783</v>
      </c>
      <c r="Q15">
        <f>'slit correction'!O17</f>
        <v>-26.473149327347183</v>
      </c>
      <c r="R15">
        <f>SUMPRODUCT(B$6:B$2053,Q$6:Q$2053,EXP(constants!B$7+constants!A$7*ABS(A$6:A$2053-A15)))</f>
        <v>4.0898181145672077E-2</v>
      </c>
      <c r="S15">
        <f t="shared" si="5"/>
        <v>-26.514047508492855</v>
      </c>
      <c r="T15">
        <f t="shared" si="6"/>
        <v>0</v>
      </c>
      <c r="V15">
        <f>(front!I27+front!I28)*0.5</f>
        <v>0</v>
      </c>
      <c r="X15">
        <f t="shared" si="7"/>
        <v>0</v>
      </c>
      <c r="Y15">
        <f t="shared" si="16"/>
        <v>0</v>
      </c>
      <c r="Z15">
        <f t="shared" si="17"/>
        <v>0</v>
      </c>
      <c r="AA15">
        <f t="shared" si="8"/>
        <v>0</v>
      </c>
      <c r="AB15">
        <f>IF(AND(A15&gt;front!$I$7,A15&lt;front!$J$7,A14&gt;front!$I$7,A14&lt;front!$J$7),A15-A14,IF(AND(A14&lt;front!$I$7,A15&gt;front!$I$7),A15-front!$I$7,IF(AND(A14&lt;front!$J$7,A15&gt;front!$J$7),front!$J$7-A14,0)))</f>
        <v>0</v>
      </c>
      <c r="AD15">
        <f t="shared" si="9"/>
        <v>1</v>
      </c>
      <c r="AE15">
        <f>front!I28*AD15</f>
        <v>0</v>
      </c>
      <c r="AF15">
        <f t="shared" si="18"/>
        <v>0</v>
      </c>
      <c r="AH15">
        <f t="shared" si="10"/>
        <v>0</v>
      </c>
      <c r="AI15">
        <f>front!I28*AH15</f>
        <v>0</v>
      </c>
      <c r="AJ15" s="3">
        <f t="shared" si="19"/>
        <v>0</v>
      </c>
      <c r="AL15">
        <f t="shared" si="11"/>
        <v>0</v>
      </c>
      <c r="AM15">
        <f>front!I28*AL15</f>
        <v>0</v>
      </c>
      <c r="AN15" s="3">
        <f t="shared" si="12"/>
        <v>0</v>
      </c>
      <c r="AP15">
        <f t="shared" si="13"/>
        <v>0</v>
      </c>
      <c r="AQ15">
        <f>front!I28*AP15</f>
        <v>0</v>
      </c>
      <c r="AR15" s="3">
        <f t="shared" si="14"/>
        <v>0</v>
      </c>
      <c r="AT15">
        <f t="shared" si="15"/>
        <v>1</v>
      </c>
    </row>
    <row r="16" spans="1:46" x14ac:dyDescent="0.2">
      <c r="A16" s="1">
        <f>front!A29</f>
        <v>204.73</v>
      </c>
      <c r="B16" s="1">
        <f t="shared" si="2"/>
        <v>0.46999999999999886</v>
      </c>
      <c r="C16" s="2">
        <f>front!D29-front!B29</f>
        <v>9.5999999999999091</v>
      </c>
      <c r="D16" s="2">
        <f>front!E29-front!C29</f>
        <v>9.5999999999999091</v>
      </c>
      <c r="E16" s="2">
        <f>IF(front!F29-front!C29&gt;0,front!F29-front!C29,0)</f>
        <v>0</v>
      </c>
      <c r="F16" s="4">
        <f>C16/(constants!$A$4+constants!$B$4*calc!C16+constants!$C$4*calc!C16^2+constants!$D$4*calc!C16^3+constants!$E$4*calc!C16^4+constants!$F$4*calc!C16^5+constants!$G$4*calc!C16^6+constants!$H$4*calc!C16^7)</f>
        <v>9.6377469719472462</v>
      </c>
      <c r="G16" s="4">
        <f>D16/(constants!$A$4+constants!$B$4*calc!D16+constants!$C$4*calc!D16^2+constants!$D$4*calc!D16^3+constants!$E$4*calc!D16^4+constants!$F$4*calc!D16^5+constants!$G$4*calc!D16^6+constants!$H$4*calc!D16^7)</f>
        <v>9.6377469719472462</v>
      </c>
      <c r="H16" s="4">
        <f>E16/(constants!$A$4+constants!$B$4*calc!E16+constants!$C$4*calc!E16^2+constants!$D$4*calc!E16^3+constants!$E$4*calc!E16^4+constants!$F$4*calc!E16^5+constants!$G$4*calc!E16^6+constants!$H$4*calc!E16^7)</f>
        <v>0</v>
      </c>
      <c r="I16">
        <f t="shared" si="0"/>
        <v>43.807940781578395</v>
      </c>
      <c r="J16">
        <f t="shared" si="1"/>
        <v>43.807940781578395</v>
      </c>
      <c r="K16">
        <f t="shared" si="1"/>
        <v>0</v>
      </c>
      <c r="M16">
        <f>IF(front!E29&gt;$M$2,I16,J16)</f>
        <v>43.807940781578395</v>
      </c>
      <c r="N16">
        <f t="shared" si="3"/>
        <v>0</v>
      </c>
      <c r="O16">
        <f t="shared" si="4"/>
        <v>43.807940781578395</v>
      </c>
      <c r="Q16">
        <f>'slit correction'!O18</f>
        <v>39.740672365324016</v>
      </c>
      <c r="R16">
        <f>SUMPRODUCT(B$6:B$2053,Q$6:Q$2053,EXP(constants!B$7+constants!A$7*ABS(A$6:A$2053-A16)))</f>
        <v>4.1289351883483719E-2</v>
      </c>
      <c r="S16">
        <f t="shared" si="5"/>
        <v>39.699383013440531</v>
      </c>
      <c r="T16">
        <f t="shared" si="6"/>
        <v>0</v>
      </c>
      <c r="V16">
        <f>(front!I28+front!I29)*0.5</f>
        <v>0</v>
      </c>
      <c r="X16">
        <f t="shared" si="7"/>
        <v>0</v>
      </c>
      <c r="Y16">
        <f t="shared" si="16"/>
        <v>0</v>
      </c>
      <c r="Z16">
        <f t="shared" si="17"/>
        <v>0</v>
      </c>
      <c r="AA16">
        <f t="shared" si="8"/>
        <v>0</v>
      </c>
      <c r="AB16">
        <f>IF(AND(A16&gt;front!$I$7,A16&lt;front!$J$7,A15&gt;front!$I$7,A15&lt;front!$J$7),A16-A15,IF(AND(A15&lt;front!$I$7,A16&gt;front!$I$7),A16-front!$I$7,IF(AND(A15&lt;front!$J$7,A16&gt;front!$J$7),front!$J$7-A15,0)))</f>
        <v>0</v>
      </c>
      <c r="AD16">
        <f t="shared" si="9"/>
        <v>1</v>
      </c>
      <c r="AE16">
        <f>front!I29*AD16</f>
        <v>0</v>
      </c>
      <c r="AF16">
        <f t="shared" si="18"/>
        <v>0</v>
      </c>
      <c r="AH16">
        <f t="shared" si="10"/>
        <v>0</v>
      </c>
      <c r="AI16">
        <f>front!I29*AH16</f>
        <v>0</v>
      </c>
      <c r="AJ16" s="3">
        <f t="shared" si="19"/>
        <v>0</v>
      </c>
      <c r="AL16">
        <f t="shared" si="11"/>
        <v>0</v>
      </c>
      <c r="AM16">
        <f>front!I29*AL16</f>
        <v>0</v>
      </c>
      <c r="AN16" s="3">
        <f t="shared" si="12"/>
        <v>0</v>
      </c>
      <c r="AP16">
        <f t="shared" si="13"/>
        <v>0</v>
      </c>
      <c r="AQ16">
        <f>front!I29*AP16</f>
        <v>0</v>
      </c>
      <c r="AR16" s="3">
        <f t="shared" si="14"/>
        <v>0</v>
      </c>
      <c r="AT16">
        <f t="shared" si="15"/>
        <v>1</v>
      </c>
    </row>
    <row r="17" spans="1:46" x14ac:dyDescent="0.2">
      <c r="A17" s="1">
        <f>front!A30</f>
        <v>205.2</v>
      </c>
      <c r="B17" s="1">
        <f t="shared" si="2"/>
        <v>0.46999999999999886</v>
      </c>
      <c r="C17" s="2">
        <f>front!D30-front!B30</f>
        <v>5.1999999999998181</v>
      </c>
      <c r="D17" s="2">
        <f>front!E30-front!C30</f>
        <v>5.1999999999998181</v>
      </c>
      <c r="E17" s="2">
        <f>IF(front!F30-front!C30&gt;0,front!F30-front!C30,0)</f>
        <v>0</v>
      </c>
      <c r="F17" s="4">
        <f>C17/(constants!$A$4+constants!$B$4*calc!C17+constants!$C$4*calc!C17^2+constants!$D$4*calc!C17^3+constants!$E$4*calc!C17^4+constants!$F$4*calc!C17^5+constants!$G$4*calc!C17^6+constants!$H$4*calc!C17^7)</f>
        <v>5.2204689177316723</v>
      </c>
      <c r="G17" s="4">
        <f>D17/(constants!$A$4+constants!$B$4*calc!D17+constants!$C$4*calc!D17^2+constants!$D$4*calc!D17^3+constants!$E$4*calc!D17^4+constants!$F$4*calc!D17^5+constants!$G$4*calc!D17^6+constants!$H$4*calc!D17^7)</f>
        <v>5.2204689177316723</v>
      </c>
      <c r="H17" s="4">
        <f>E17/(constants!$A$4+constants!$B$4*calc!E17+constants!$C$4*calc!E17^2+constants!$D$4*calc!E17^3+constants!$E$4*calc!E17^4+constants!$F$4*calc!E17^5+constants!$G$4*calc!E17^6+constants!$H$4*calc!E17^7)</f>
        <v>0</v>
      </c>
      <c r="I17">
        <f t="shared" si="0"/>
        <v>23.7294041715076</v>
      </c>
      <c r="J17">
        <f t="shared" si="1"/>
        <v>23.7294041715076</v>
      </c>
      <c r="K17">
        <f t="shared" si="1"/>
        <v>0</v>
      </c>
      <c r="M17">
        <f>IF(front!E30&gt;$M$2,I17,J17)</f>
        <v>23.7294041715076</v>
      </c>
      <c r="N17">
        <f t="shared" si="3"/>
        <v>0</v>
      </c>
      <c r="O17">
        <f t="shared" si="4"/>
        <v>23.7294041715076</v>
      </c>
      <c r="Q17">
        <f>'slit correction'!O19</f>
        <v>20.245831703258119</v>
      </c>
      <c r="R17">
        <f>SUMPRODUCT(B$6:B$2053,Q$6:Q$2053,EXP(constants!B$7+constants!A$7*ABS(A$6:A$2053-A17)))</f>
        <v>4.1634545525292312E-2</v>
      </c>
      <c r="S17">
        <f t="shared" si="5"/>
        <v>20.204197157732828</v>
      </c>
      <c r="T17">
        <f t="shared" si="6"/>
        <v>0</v>
      </c>
      <c r="V17">
        <f>(front!I29+front!I30)*0.5</f>
        <v>0</v>
      </c>
      <c r="X17">
        <f t="shared" si="7"/>
        <v>0</v>
      </c>
      <c r="Y17">
        <f t="shared" si="16"/>
        <v>0</v>
      </c>
      <c r="Z17">
        <f t="shared" si="17"/>
        <v>0</v>
      </c>
      <c r="AA17">
        <f t="shared" si="8"/>
        <v>0</v>
      </c>
      <c r="AB17">
        <f>IF(AND(A17&gt;front!$I$7,A17&lt;front!$J$7,A16&gt;front!$I$7,A16&lt;front!$J$7),A17-A16,IF(AND(A16&lt;front!$I$7,A17&gt;front!$I$7),A17-front!$I$7,IF(AND(A16&lt;front!$J$7,A17&gt;front!$J$7),front!$J$7-A16,0)))</f>
        <v>0</v>
      </c>
      <c r="AD17">
        <f t="shared" si="9"/>
        <v>1</v>
      </c>
      <c r="AE17">
        <f>front!I30*AD17</f>
        <v>0</v>
      </c>
      <c r="AF17">
        <f t="shared" si="18"/>
        <v>0</v>
      </c>
      <c r="AH17">
        <f t="shared" si="10"/>
        <v>0</v>
      </c>
      <c r="AI17">
        <f>front!I30*AH17</f>
        <v>0</v>
      </c>
      <c r="AJ17" s="3">
        <f t="shared" si="19"/>
        <v>0</v>
      </c>
      <c r="AL17">
        <f t="shared" si="11"/>
        <v>0</v>
      </c>
      <c r="AM17">
        <f>front!I30*AL17</f>
        <v>0</v>
      </c>
      <c r="AN17" s="3">
        <f t="shared" si="12"/>
        <v>0</v>
      </c>
      <c r="AP17">
        <f t="shared" si="13"/>
        <v>0</v>
      </c>
      <c r="AQ17">
        <f>front!I30*AP17</f>
        <v>0</v>
      </c>
      <c r="AR17" s="3">
        <f t="shared" si="14"/>
        <v>0</v>
      </c>
      <c r="AT17">
        <f t="shared" si="15"/>
        <v>1</v>
      </c>
    </row>
    <row r="18" spans="1:46" x14ac:dyDescent="0.2">
      <c r="A18" s="1">
        <f>front!A31</f>
        <v>205.68</v>
      </c>
      <c r="B18" s="1">
        <f t="shared" si="2"/>
        <v>0.48000000000001819</v>
      </c>
      <c r="C18" s="2">
        <f>front!D31-front!B31</f>
        <v>3.7999999999997272</v>
      </c>
      <c r="D18" s="2">
        <f>front!E31-front!C31</f>
        <v>3.7999999999997272</v>
      </c>
      <c r="E18" s="2">
        <f>IF(front!F31-front!C31&gt;0,front!F31-front!C31,0)</f>
        <v>0</v>
      </c>
      <c r="F18" s="4">
        <f>C18/(constants!$A$4+constants!$B$4*calc!C18+constants!$C$4*calc!C18^2+constants!$D$4*calc!C18^3+constants!$E$4*calc!C18^4+constants!$F$4*calc!C18^5+constants!$G$4*calc!C18^6+constants!$H$4*calc!C18^7)</f>
        <v>3.8149633186146428</v>
      </c>
      <c r="G18" s="4">
        <f>D18/(constants!$A$4+constants!$B$4*calc!D18+constants!$C$4*calc!D18^2+constants!$D$4*calc!D18^3+constants!$E$4*calc!D18^4+constants!$F$4*calc!D18^5+constants!$G$4*calc!D18^6+constants!$H$4*calc!D18^7)</f>
        <v>3.8149633186146428</v>
      </c>
      <c r="H18" s="4">
        <f>E18/(constants!$A$4+constants!$B$4*calc!E18+constants!$C$4*calc!E18^2+constants!$D$4*calc!E18^3+constants!$E$4*calc!E18^4+constants!$F$4*calc!E18^5+constants!$G$4*calc!E18^6+constants!$H$4*calc!E18^7)</f>
        <v>0</v>
      </c>
      <c r="I18">
        <f t="shared" si="0"/>
        <v>17.340742357339288</v>
      </c>
      <c r="J18">
        <f t="shared" si="1"/>
        <v>17.340742357339288</v>
      </c>
      <c r="K18">
        <f t="shared" si="1"/>
        <v>0</v>
      </c>
      <c r="M18">
        <f>IF(front!E31&gt;$M$2,I18,J18)</f>
        <v>17.340742357339288</v>
      </c>
      <c r="N18">
        <f t="shared" si="3"/>
        <v>0</v>
      </c>
      <c r="O18">
        <f t="shared" si="4"/>
        <v>17.340742357339288</v>
      </c>
      <c r="Q18">
        <f>'slit correction'!O20</f>
        <v>16.044668806878764</v>
      </c>
      <c r="R18">
        <f>SUMPRODUCT(B$6:B$2053,Q$6:Q$2053,EXP(constants!B$7+constants!A$7*ABS(A$6:A$2053-A18)))</f>
        <v>4.1967518351196775E-2</v>
      </c>
      <c r="S18">
        <f t="shared" si="5"/>
        <v>16.002701288527568</v>
      </c>
      <c r="T18">
        <f t="shared" si="6"/>
        <v>0</v>
      </c>
      <c r="V18">
        <f>(front!I30+front!I31)*0.5</f>
        <v>0</v>
      </c>
      <c r="X18">
        <f t="shared" si="7"/>
        <v>0</v>
      </c>
      <c r="Y18">
        <f t="shared" si="16"/>
        <v>0</v>
      </c>
      <c r="Z18">
        <f t="shared" si="17"/>
        <v>0</v>
      </c>
      <c r="AA18">
        <f t="shared" si="8"/>
        <v>0</v>
      </c>
      <c r="AB18">
        <f>IF(AND(A18&gt;front!$I$7,A18&lt;front!$J$7,A17&gt;front!$I$7,A17&lt;front!$J$7),A18-A17,IF(AND(A17&lt;front!$I$7,A18&gt;front!$I$7),A18-front!$I$7,IF(AND(A17&lt;front!$J$7,A18&gt;front!$J$7),front!$J$7-A17,0)))</f>
        <v>0</v>
      </c>
      <c r="AD18">
        <f t="shared" si="9"/>
        <v>1</v>
      </c>
      <c r="AE18">
        <f>front!I31*AD18</f>
        <v>0</v>
      </c>
      <c r="AF18">
        <f t="shared" si="18"/>
        <v>0</v>
      </c>
      <c r="AH18">
        <f t="shared" si="10"/>
        <v>0</v>
      </c>
      <c r="AI18">
        <f>front!I31*AH18</f>
        <v>0</v>
      </c>
      <c r="AJ18" s="3">
        <f t="shared" si="19"/>
        <v>0</v>
      </c>
      <c r="AL18">
        <f t="shared" si="11"/>
        <v>0</v>
      </c>
      <c r="AM18">
        <f>front!I31*AL18</f>
        <v>0</v>
      </c>
      <c r="AN18" s="3">
        <f t="shared" si="12"/>
        <v>0</v>
      </c>
      <c r="AP18">
        <f t="shared" si="13"/>
        <v>0</v>
      </c>
      <c r="AQ18">
        <f>front!I31*AP18</f>
        <v>0</v>
      </c>
      <c r="AR18" s="3">
        <f t="shared" si="14"/>
        <v>0</v>
      </c>
      <c r="AT18">
        <f t="shared" si="15"/>
        <v>1</v>
      </c>
    </row>
    <row r="19" spans="1:46" x14ac:dyDescent="0.2">
      <c r="A19" s="1">
        <f>front!A32</f>
        <v>206.15</v>
      </c>
      <c r="B19" s="1">
        <f t="shared" si="2"/>
        <v>0.46999999999999886</v>
      </c>
      <c r="C19" s="2">
        <f>front!D32-front!B32</f>
        <v>4.4000000000000909</v>
      </c>
      <c r="D19" s="2">
        <f>front!E32-front!C32</f>
        <v>4.4000000000000909</v>
      </c>
      <c r="E19" s="2">
        <f>IF(front!F32-front!C32&gt;0,front!F32-front!C32,0)</f>
        <v>0</v>
      </c>
      <c r="F19" s="4">
        <f>C19/(constants!$A$4+constants!$B$4*calc!C19+constants!$C$4*calc!C19^2+constants!$D$4*calc!C19^3+constants!$E$4*calc!C19^4+constants!$F$4*calc!C19^5+constants!$G$4*calc!C19^6+constants!$H$4*calc!C19^7)</f>
        <v>4.417323336060508</v>
      </c>
      <c r="G19" s="4">
        <f>D19/(constants!$A$4+constants!$B$4*calc!D19+constants!$C$4*calc!D19^2+constants!$D$4*calc!D19^3+constants!$E$4*calc!D19^4+constants!$F$4*calc!D19^5+constants!$G$4*calc!D19^6+constants!$H$4*calc!D19^7)</f>
        <v>4.417323336060508</v>
      </c>
      <c r="H19" s="4">
        <f>E19/(constants!$A$4+constants!$B$4*calc!E19+constants!$C$4*calc!E19^2+constants!$D$4*calc!E19^3+constants!$E$4*calc!E19^4+constants!$F$4*calc!E19^5+constants!$G$4*calc!E19^6+constants!$H$4*calc!E19^7)</f>
        <v>0</v>
      </c>
      <c r="I19">
        <f t="shared" si="0"/>
        <v>20.078742436638674</v>
      </c>
      <c r="J19">
        <f t="shared" si="1"/>
        <v>20.078742436638674</v>
      </c>
      <c r="K19">
        <f t="shared" si="1"/>
        <v>0</v>
      </c>
      <c r="M19">
        <f>IF(front!E32&gt;$M$2,I19,J19)</f>
        <v>20.078742436638674</v>
      </c>
      <c r="N19">
        <f t="shared" si="3"/>
        <v>0</v>
      </c>
      <c r="O19">
        <f t="shared" si="4"/>
        <v>20.078742436638674</v>
      </c>
      <c r="Q19">
        <f>'slit correction'!O21</f>
        <v>16.833587972285549</v>
      </c>
      <c r="R19">
        <f>SUMPRODUCT(B$6:B$2053,Q$6:Q$2053,EXP(constants!B$7+constants!A$7*ABS(A$6:A$2053-A19)))</f>
        <v>4.2279741997567177E-2</v>
      </c>
      <c r="S19">
        <f t="shared" si="5"/>
        <v>16.791308230287981</v>
      </c>
      <c r="T19">
        <f t="shared" si="6"/>
        <v>0</v>
      </c>
      <c r="V19">
        <f>(front!I31+front!I32)*0.5</f>
        <v>0</v>
      </c>
      <c r="X19">
        <f t="shared" si="7"/>
        <v>0</v>
      </c>
      <c r="Y19">
        <f t="shared" si="16"/>
        <v>0</v>
      </c>
      <c r="Z19">
        <f t="shared" si="17"/>
        <v>0</v>
      </c>
      <c r="AA19">
        <f t="shared" si="8"/>
        <v>0</v>
      </c>
      <c r="AB19">
        <f>IF(AND(A19&gt;front!$I$7,A19&lt;front!$J$7,A18&gt;front!$I$7,A18&lt;front!$J$7),A19-A18,IF(AND(A18&lt;front!$I$7,A19&gt;front!$I$7),A19-front!$I$7,IF(AND(A18&lt;front!$J$7,A19&gt;front!$J$7),front!$J$7-A18,0)))</f>
        <v>0</v>
      </c>
      <c r="AD19">
        <f t="shared" si="9"/>
        <v>1</v>
      </c>
      <c r="AE19">
        <f>front!I32*AD19</f>
        <v>0</v>
      </c>
      <c r="AF19">
        <f t="shared" si="18"/>
        <v>0</v>
      </c>
      <c r="AH19">
        <f t="shared" si="10"/>
        <v>0</v>
      </c>
      <c r="AI19">
        <f>front!I32*AH19</f>
        <v>0</v>
      </c>
      <c r="AJ19" s="3">
        <f t="shared" si="19"/>
        <v>0</v>
      </c>
      <c r="AL19">
        <f t="shared" si="11"/>
        <v>0</v>
      </c>
      <c r="AM19">
        <f>front!I32*AL19</f>
        <v>0</v>
      </c>
      <c r="AN19" s="3">
        <f t="shared" si="12"/>
        <v>0</v>
      </c>
      <c r="AP19">
        <f t="shared" si="13"/>
        <v>0</v>
      </c>
      <c r="AQ19">
        <f>front!I32*AP19</f>
        <v>0</v>
      </c>
      <c r="AR19" s="3">
        <f t="shared" si="14"/>
        <v>0</v>
      </c>
      <c r="AT19">
        <f t="shared" si="15"/>
        <v>1</v>
      </c>
    </row>
    <row r="20" spans="1:46" x14ac:dyDescent="0.2">
      <c r="A20" s="1">
        <f>front!A33</f>
        <v>206.62</v>
      </c>
      <c r="B20" s="1">
        <f t="shared" si="2"/>
        <v>0.46999999999999886</v>
      </c>
      <c r="C20" s="2">
        <f>front!D33-front!B33</f>
        <v>-2.2000000000002728</v>
      </c>
      <c r="D20" s="2">
        <f>front!E33-front!C33</f>
        <v>-2.2000000000002728</v>
      </c>
      <c r="E20" s="2">
        <f>IF(front!F33-front!C33&gt;0,front!F33-front!C33,0)</f>
        <v>0</v>
      </c>
      <c r="F20" s="4">
        <f>C20/(constants!$A$4+constants!$B$4*calc!C20+constants!$C$4*calc!C20^2+constants!$D$4*calc!C20^3+constants!$E$4*calc!C20^4+constants!$F$4*calc!C20^5+constants!$G$4*calc!C20^6+constants!$H$4*calc!C20^7)</f>
        <v>-2.208676029749951</v>
      </c>
      <c r="G20" s="4">
        <f>D20/(constants!$A$4+constants!$B$4*calc!D20+constants!$C$4*calc!D20^2+constants!$D$4*calc!D20^3+constants!$E$4*calc!D20^4+constants!$F$4*calc!D20^5+constants!$G$4*calc!D20^6+constants!$H$4*calc!D20^7)</f>
        <v>-2.208676029749951</v>
      </c>
      <c r="H20" s="4">
        <f>E20/(constants!$A$4+constants!$B$4*calc!E20+constants!$C$4*calc!E20^2+constants!$D$4*calc!E20^3+constants!$E$4*calc!E20^4+constants!$F$4*calc!E20^5+constants!$G$4*calc!E20^6+constants!$H$4*calc!E20^7)</f>
        <v>0</v>
      </c>
      <c r="I20">
        <f t="shared" si="0"/>
        <v>-10.039436498863413</v>
      </c>
      <c r="J20">
        <f t="shared" si="1"/>
        <v>-10.039436498863413</v>
      </c>
      <c r="K20">
        <f t="shared" si="1"/>
        <v>0</v>
      </c>
      <c r="M20">
        <f>IF(front!E33&gt;$M$2,I20,J20)</f>
        <v>-10.039436498863413</v>
      </c>
      <c r="N20">
        <f t="shared" si="3"/>
        <v>0</v>
      </c>
      <c r="O20">
        <f t="shared" si="4"/>
        <v>-10.039436498863413</v>
      </c>
      <c r="Q20">
        <f>'slit correction'!O22</f>
        <v>-16.991468775676758</v>
      </c>
      <c r="R20">
        <f>SUMPRODUCT(B$6:B$2053,Q$6:Q$2053,EXP(constants!B$7+constants!A$7*ABS(A$6:A$2053-A20)))</f>
        <v>4.2577514654262939E-2</v>
      </c>
      <c r="S20">
        <f t="shared" si="5"/>
        <v>-17.03404629033102</v>
      </c>
      <c r="T20">
        <f t="shared" si="6"/>
        <v>0</v>
      </c>
      <c r="V20">
        <f>(front!I32+front!I33)*0.5</f>
        <v>0</v>
      </c>
      <c r="X20">
        <f t="shared" si="7"/>
        <v>0</v>
      </c>
      <c r="Y20">
        <f t="shared" si="16"/>
        <v>0</v>
      </c>
      <c r="Z20">
        <f t="shared" si="17"/>
        <v>0</v>
      </c>
      <c r="AA20">
        <f t="shared" si="8"/>
        <v>0</v>
      </c>
      <c r="AB20">
        <f>IF(AND(A20&gt;front!$I$7,A20&lt;front!$J$7,A19&gt;front!$I$7,A19&lt;front!$J$7),A20-A19,IF(AND(A19&lt;front!$I$7,A20&gt;front!$I$7),A20-front!$I$7,IF(AND(A19&lt;front!$J$7,A20&gt;front!$J$7),front!$J$7-A19,0)))</f>
        <v>0</v>
      </c>
      <c r="AD20">
        <f t="shared" si="9"/>
        <v>1</v>
      </c>
      <c r="AE20">
        <f>front!I33*AD20</f>
        <v>0</v>
      </c>
      <c r="AF20">
        <f t="shared" si="18"/>
        <v>0</v>
      </c>
      <c r="AH20">
        <f t="shared" si="10"/>
        <v>0</v>
      </c>
      <c r="AI20">
        <f>front!I33*AH20</f>
        <v>0</v>
      </c>
      <c r="AJ20" s="3">
        <f t="shared" si="19"/>
        <v>0</v>
      </c>
      <c r="AL20">
        <f t="shared" si="11"/>
        <v>0</v>
      </c>
      <c r="AM20">
        <f>front!I33*AL20</f>
        <v>0</v>
      </c>
      <c r="AN20" s="3">
        <f t="shared" si="12"/>
        <v>0</v>
      </c>
      <c r="AP20">
        <f t="shared" si="13"/>
        <v>0</v>
      </c>
      <c r="AQ20">
        <f>front!I33*AP20</f>
        <v>0</v>
      </c>
      <c r="AR20" s="3">
        <f t="shared" si="14"/>
        <v>0</v>
      </c>
      <c r="AT20">
        <f t="shared" si="15"/>
        <v>1</v>
      </c>
    </row>
    <row r="21" spans="1:46" x14ac:dyDescent="0.2">
      <c r="A21" s="1">
        <f>front!A34</f>
        <v>207.1</v>
      </c>
      <c r="B21" s="1">
        <f t="shared" si="2"/>
        <v>0.47999999999998977</v>
      </c>
      <c r="C21" s="2">
        <f>front!D34-front!B34</f>
        <v>-2</v>
      </c>
      <c r="D21" s="2">
        <f>front!E34-front!C34</f>
        <v>-2</v>
      </c>
      <c r="E21" s="2">
        <f>IF(front!F34-front!C34&gt;0,front!F34-front!C34,0)</f>
        <v>0</v>
      </c>
      <c r="F21" s="4">
        <f>C21/(constants!$A$4+constants!$B$4*calc!C21+constants!$C$4*calc!C21^2+constants!$D$4*calc!C21^3+constants!$E$4*calc!C21^4+constants!$F$4*calc!C21^5+constants!$G$4*calc!C21^6+constants!$H$4*calc!C21^7)</f>
        <v>-2.0078869042279788</v>
      </c>
      <c r="G21" s="4">
        <f>D21/(constants!$A$4+constants!$B$4*calc!D21+constants!$C$4*calc!D21^2+constants!$D$4*calc!D21^3+constants!$E$4*calc!D21^4+constants!$F$4*calc!D21^5+constants!$G$4*calc!D21^6+constants!$H$4*calc!D21^7)</f>
        <v>-2.0078869042279788</v>
      </c>
      <c r="H21" s="4">
        <f>E21/(constants!$A$4+constants!$B$4*calc!E21+constants!$C$4*calc!E21^2+constants!$D$4*calc!E21^3+constants!$E$4*calc!E21^4+constants!$F$4*calc!E21^5+constants!$G$4*calc!E21^6+constants!$H$4*calc!E21^7)</f>
        <v>0</v>
      </c>
      <c r="I21">
        <f t="shared" si="0"/>
        <v>-9.1267586555817211</v>
      </c>
      <c r="J21">
        <f t="shared" si="1"/>
        <v>-9.1267586555817211</v>
      </c>
      <c r="K21">
        <f t="shared" si="1"/>
        <v>0</v>
      </c>
      <c r="M21">
        <f>IF(front!E34&gt;$M$2,I21,J21)</f>
        <v>-9.1267586555817211</v>
      </c>
      <c r="N21">
        <f t="shared" si="3"/>
        <v>0</v>
      </c>
      <c r="O21">
        <f t="shared" si="4"/>
        <v>-9.1267586555817211</v>
      </c>
      <c r="Q21">
        <f>'slit correction'!O23</f>
        <v>-19.066990708353188</v>
      </c>
      <c r="R21">
        <f>SUMPRODUCT(B$6:B$2053,Q$6:Q$2053,EXP(constants!B$7+constants!A$7*ABS(A$6:A$2053-A21)))</f>
        <v>4.291426016224139E-2</v>
      </c>
      <c r="S21">
        <f t="shared" si="5"/>
        <v>-19.10990496851543</v>
      </c>
      <c r="T21">
        <f t="shared" si="6"/>
        <v>0</v>
      </c>
      <c r="V21">
        <f>(front!I33+front!I34)*0.5</f>
        <v>0</v>
      </c>
      <c r="X21">
        <f t="shared" si="7"/>
        <v>0</v>
      </c>
      <c r="Y21">
        <f t="shared" si="16"/>
        <v>0</v>
      </c>
      <c r="Z21">
        <f t="shared" si="17"/>
        <v>0</v>
      </c>
      <c r="AA21">
        <f t="shared" si="8"/>
        <v>0</v>
      </c>
      <c r="AB21">
        <f>IF(AND(A21&gt;front!$I$7,A21&lt;front!$J$7,A20&gt;front!$I$7,A20&lt;front!$J$7),A21-A20,IF(AND(A20&lt;front!$I$7,A21&gt;front!$I$7),A21-front!$I$7,IF(AND(A20&lt;front!$J$7,A21&gt;front!$J$7),front!$J$7-A20,0)))</f>
        <v>0</v>
      </c>
      <c r="AD21">
        <f t="shared" si="9"/>
        <v>1</v>
      </c>
      <c r="AE21">
        <f>front!I34*AD21</f>
        <v>0</v>
      </c>
      <c r="AF21">
        <f t="shared" si="18"/>
        <v>0</v>
      </c>
      <c r="AH21">
        <f t="shared" si="10"/>
        <v>0</v>
      </c>
      <c r="AI21">
        <f>front!I34*AH21</f>
        <v>0</v>
      </c>
      <c r="AJ21" s="3">
        <f t="shared" si="19"/>
        <v>0</v>
      </c>
      <c r="AL21">
        <f t="shared" si="11"/>
        <v>0</v>
      </c>
      <c r="AM21">
        <f>front!I34*AL21</f>
        <v>0</v>
      </c>
      <c r="AN21" s="3">
        <f t="shared" si="12"/>
        <v>0</v>
      </c>
      <c r="AP21">
        <f t="shared" si="13"/>
        <v>0</v>
      </c>
      <c r="AQ21">
        <f>front!I34*AP21</f>
        <v>0</v>
      </c>
      <c r="AR21" s="3">
        <f t="shared" si="14"/>
        <v>0</v>
      </c>
      <c r="AT21">
        <f t="shared" si="15"/>
        <v>1</v>
      </c>
    </row>
    <row r="22" spans="1:46" x14ac:dyDescent="0.2">
      <c r="A22" s="1">
        <f>front!A35</f>
        <v>207.57</v>
      </c>
      <c r="B22" s="1">
        <f t="shared" si="2"/>
        <v>0.46999999999999886</v>
      </c>
      <c r="C22" s="2">
        <f>front!D35-front!B35</f>
        <v>2.2000000000002728</v>
      </c>
      <c r="D22" s="2">
        <f>front!E35-front!C35</f>
        <v>2.2000000000002728</v>
      </c>
      <c r="E22" s="2">
        <f>IF(front!F35-front!C35&gt;0,front!F35-front!C35,0)</f>
        <v>0</v>
      </c>
      <c r="F22" s="4">
        <f>C22/(constants!$A$4+constants!$B$4*calc!C22+constants!$C$4*calc!C22^2+constants!$D$4*calc!C22^3+constants!$E$4*calc!C22^4+constants!$F$4*calc!C22^5+constants!$G$4*calc!C22^6+constants!$H$4*calc!C22^7)</f>
        <v>2.2086664560609983</v>
      </c>
      <c r="G22" s="4">
        <f>D22/(constants!$A$4+constants!$B$4*calc!D22+constants!$C$4*calc!D22^2+constants!$D$4*calc!D22^3+constants!$E$4*calc!D22^4+constants!$F$4*calc!D22^5+constants!$G$4*calc!D22^6+constants!$H$4*calc!D22^7)</f>
        <v>2.2086664560609983</v>
      </c>
      <c r="H22" s="4">
        <f>E22/(constants!$A$4+constants!$B$4*calc!E22+constants!$C$4*calc!E22^2+constants!$D$4*calc!E22^3+constants!$E$4*calc!E22^4+constants!$F$4*calc!E22^5+constants!$G$4*calc!E22^6+constants!$H$4*calc!E22^7)</f>
        <v>0</v>
      </c>
      <c r="I22">
        <f t="shared" si="0"/>
        <v>10.039392982095448</v>
      </c>
      <c r="J22">
        <f t="shared" si="1"/>
        <v>10.039392982095448</v>
      </c>
      <c r="K22">
        <f t="shared" si="1"/>
        <v>0</v>
      </c>
      <c r="M22">
        <f>IF(front!E35&gt;$M$2,I22,J22)</f>
        <v>10.039392982095448</v>
      </c>
      <c r="N22">
        <f t="shared" si="3"/>
        <v>0</v>
      </c>
      <c r="O22">
        <f t="shared" si="4"/>
        <v>10.039392982095448</v>
      </c>
      <c r="Q22">
        <f>'slit correction'!O24</f>
        <v>-0.53922455375056266</v>
      </c>
      <c r="R22">
        <f>SUMPRODUCT(B$6:B$2053,Q$6:Q$2053,EXP(constants!B$7+constants!A$7*ABS(A$6:A$2053-A22)))</f>
        <v>4.3279408514005253E-2</v>
      </c>
      <c r="S22">
        <f t="shared" si="5"/>
        <v>-0.58250396226456791</v>
      </c>
      <c r="T22">
        <f t="shared" si="6"/>
        <v>0</v>
      </c>
      <c r="V22">
        <f>(front!I34+front!I35)*0.5</f>
        <v>0</v>
      </c>
      <c r="X22">
        <f t="shared" si="7"/>
        <v>0</v>
      </c>
      <c r="Y22">
        <f t="shared" si="16"/>
        <v>0</v>
      </c>
      <c r="Z22">
        <f t="shared" si="17"/>
        <v>0</v>
      </c>
      <c r="AA22">
        <f t="shared" si="8"/>
        <v>0</v>
      </c>
      <c r="AB22">
        <f>IF(AND(A22&gt;front!$I$7,A22&lt;front!$J$7,A21&gt;front!$I$7,A21&lt;front!$J$7),A22-A21,IF(AND(A21&lt;front!$I$7,A22&gt;front!$I$7),A22-front!$I$7,IF(AND(A21&lt;front!$J$7,A22&gt;front!$J$7),front!$J$7-A21,0)))</f>
        <v>0</v>
      </c>
      <c r="AD22">
        <f t="shared" si="9"/>
        <v>1</v>
      </c>
      <c r="AE22">
        <f>front!I35*AD22</f>
        <v>0</v>
      </c>
      <c r="AF22">
        <f t="shared" si="18"/>
        <v>0</v>
      </c>
      <c r="AH22">
        <f t="shared" si="10"/>
        <v>0</v>
      </c>
      <c r="AI22">
        <f>front!I35*AH22</f>
        <v>0</v>
      </c>
      <c r="AJ22" s="3">
        <f t="shared" si="19"/>
        <v>0</v>
      </c>
      <c r="AL22">
        <f t="shared" si="11"/>
        <v>0</v>
      </c>
      <c r="AM22">
        <f>front!I35*AL22</f>
        <v>0</v>
      </c>
      <c r="AN22" s="3">
        <f t="shared" si="12"/>
        <v>0</v>
      </c>
      <c r="AP22">
        <f t="shared" si="13"/>
        <v>0</v>
      </c>
      <c r="AQ22">
        <f>front!I35*AP22</f>
        <v>0</v>
      </c>
      <c r="AR22" s="3">
        <f t="shared" si="14"/>
        <v>0</v>
      </c>
      <c r="AT22">
        <f t="shared" si="15"/>
        <v>1</v>
      </c>
    </row>
    <row r="23" spans="1:46" x14ac:dyDescent="0.2">
      <c r="A23" s="1">
        <f>front!A36</f>
        <v>208.04</v>
      </c>
      <c r="B23" s="1">
        <f t="shared" si="2"/>
        <v>0.46999999999999886</v>
      </c>
      <c r="C23" s="2">
        <f>front!D36-front!B36</f>
        <v>6.3999999999996362</v>
      </c>
      <c r="D23" s="2">
        <f>front!E36-front!C36</f>
        <v>6.3999999999996362</v>
      </c>
      <c r="E23" s="2">
        <f>IF(front!F36-front!C36&gt;0,front!F36-front!C36,0)</f>
        <v>0</v>
      </c>
      <c r="F23" s="4">
        <f>C23/(constants!$A$4+constants!$B$4*calc!C23+constants!$C$4*calc!C23^2+constants!$D$4*calc!C23^3+constants!$E$4*calc!C23^4+constants!$F$4*calc!C23^5+constants!$G$4*calc!C23^6+constants!$H$4*calc!C23^7)</f>
        <v>6.4251849151742446</v>
      </c>
      <c r="G23" s="4">
        <f>D23/(constants!$A$4+constants!$B$4*calc!D23+constants!$C$4*calc!D23^2+constants!$D$4*calc!D23^3+constants!$E$4*calc!D23^4+constants!$F$4*calc!D23^5+constants!$G$4*calc!D23^6+constants!$H$4*calc!D23^7)</f>
        <v>6.4251849151742446</v>
      </c>
      <c r="H23" s="4">
        <f>E23/(constants!$A$4+constants!$B$4*calc!E23+constants!$C$4*calc!E23^2+constants!$D$4*calc!E23^3+constants!$E$4*calc!E23^4+constants!$F$4*calc!E23^5+constants!$G$4*calc!E23^6+constants!$H$4*calc!E23^7)</f>
        <v>0</v>
      </c>
      <c r="I23">
        <f t="shared" si="0"/>
        <v>29.205385978064747</v>
      </c>
      <c r="J23">
        <f t="shared" si="1"/>
        <v>29.205385978064747</v>
      </c>
      <c r="K23">
        <f t="shared" si="1"/>
        <v>0</v>
      </c>
      <c r="M23">
        <f>IF(front!E36&gt;$M$2,I23,J23)</f>
        <v>29.205385978064747</v>
      </c>
      <c r="N23">
        <f t="shared" si="3"/>
        <v>0</v>
      </c>
      <c r="O23">
        <f t="shared" si="4"/>
        <v>29.205385978064747</v>
      </c>
      <c r="Q23">
        <f>'slit correction'!O25</f>
        <v>20.070379150304841</v>
      </c>
      <c r="R23">
        <f>SUMPRODUCT(B$6:B$2053,Q$6:Q$2053,EXP(constants!B$7+constants!A$7*ABS(A$6:A$2053-A23)))</f>
        <v>4.365406575911257E-2</v>
      </c>
      <c r="S23">
        <f t="shared" si="5"/>
        <v>20.026725084545728</v>
      </c>
      <c r="T23">
        <f t="shared" si="6"/>
        <v>0</v>
      </c>
      <c r="V23">
        <f>(front!I35+front!I36)*0.5</f>
        <v>0</v>
      </c>
      <c r="X23">
        <f t="shared" si="7"/>
        <v>0</v>
      </c>
      <c r="Y23">
        <f t="shared" si="16"/>
        <v>0</v>
      </c>
      <c r="Z23">
        <f t="shared" si="17"/>
        <v>0</v>
      </c>
      <c r="AA23">
        <f t="shared" si="8"/>
        <v>0</v>
      </c>
      <c r="AB23">
        <f>IF(AND(A23&gt;front!$I$7,A23&lt;front!$J$7,A22&gt;front!$I$7,A22&lt;front!$J$7),A23-A22,IF(AND(A22&lt;front!$I$7,A23&gt;front!$I$7),A23-front!$I$7,IF(AND(A22&lt;front!$J$7,A23&gt;front!$J$7),front!$J$7-A22,0)))</f>
        <v>0</v>
      </c>
      <c r="AD23">
        <f t="shared" si="9"/>
        <v>1</v>
      </c>
      <c r="AE23">
        <f>front!I36*AD23</f>
        <v>0</v>
      </c>
      <c r="AF23">
        <f t="shared" si="18"/>
        <v>0</v>
      </c>
      <c r="AH23">
        <f t="shared" si="10"/>
        <v>0</v>
      </c>
      <c r="AI23">
        <f>front!I36*AH23</f>
        <v>0</v>
      </c>
      <c r="AJ23" s="3">
        <f t="shared" si="19"/>
        <v>0</v>
      </c>
      <c r="AL23">
        <f t="shared" si="11"/>
        <v>0</v>
      </c>
      <c r="AM23">
        <f>front!I36*AL23</f>
        <v>0</v>
      </c>
      <c r="AN23" s="3">
        <f t="shared" si="12"/>
        <v>0</v>
      </c>
      <c r="AP23">
        <f t="shared" si="13"/>
        <v>0</v>
      </c>
      <c r="AQ23">
        <f>front!I36*AP23</f>
        <v>0</v>
      </c>
      <c r="AR23" s="3">
        <f t="shared" si="14"/>
        <v>0</v>
      </c>
      <c r="AT23">
        <f t="shared" si="15"/>
        <v>1</v>
      </c>
    </row>
    <row r="24" spans="1:46" x14ac:dyDescent="0.2">
      <c r="A24" s="1">
        <f>front!A37</f>
        <v>208.51</v>
      </c>
      <c r="B24" s="1">
        <f t="shared" si="2"/>
        <v>0.46999999999999886</v>
      </c>
      <c r="C24" s="2">
        <f>front!D37-front!B37</f>
        <v>8.5999999999999091</v>
      </c>
      <c r="D24" s="2">
        <f>front!E37-front!C37</f>
        <v>8.5999999999999091</v>
      </c>
      <c r="E24" s="2">
        <f>IF(front!F37-front!C37&gt;0,front!F37-front!C37,0)</f>
        <v>0</v>
      </c>
      <c r="F24" s="4">
        <f>C24/(constants!$A$4+constants!$B$4*calc!C24+constants!$C$4*calc!C24^2+constants!$D$4*calc!C24^3+constants!$E$4*calc!C24^4+constants!$F$4*calc!C24^5+constants!$G$4*calc!C24^6+constants!$H$4*calc!C24^7)</f>
        <v>8.6338235070445855</v>
      </c>
      <c r="G24" s="4">
        <f>D24/(constants!$A$4+constants!$B$4*calc!D24+constants!$C$4*calc!D24^2+constants!$D$4*calc!D24^3+constants!$E$4*calc!D24^4+constants!$F$4*calc!D24^5+constants!$G$4*calc!D24^6+constants!$H$4*calc!D24^7)</f>
        <v>8.6338235070445855</v>
      </c>
      <c r="H24" s="4">
        <f>E24/(constants!$A$4+constants!$B$4*calc!E24+constants!$C$4*calc!E24^2+constants!$D$4*calc!E24^3+constants!$E$4*calc!E24^4+constants!$F$4*calc!E24^5+constants!$G$4*calc!E24^6+constants!$H$4*calc!E24^7)</f>
        <v>0</v>
      </c>
      <c r="I24">
        <f t="shared" si="0"/>
        <v>39.244652304748122</v>
      </c>
      <c r="J24">
        <f t="shared" si="1"/>
        <v>39.244652304748122</v>
      </c>
      <c r="K24">
        <f t="shared" si="1"/>
        <v>0</v>
      </c>
      <c r="M24">
        <f>IF(front!E37&gt;$M$2,I24,J24)</f>
        <v>39.244652304748122</v>
      </c>
      <c r="N24">
        <f t="shared" si="3"/>
        <v>0</v>
      </c>
      <c r="O24">
        <f t="shared" si="4"/>
        <v>39.244652304748122</v>
      </c>
      <c r="Q24">
        <f>'slit correction'!O26</f>
        <v>34.593656736187228</v>
      </c>
      <c r="R24">
        <f>SUMPRODUCT(B$6:B$2053,Q$6:Q$2053,EXP(constants!B$7+constants!A$7*ABS(A$6:A$2053-A24)))</f>
        <v>4.4010124246784681E-2</v>
      </c>
      <c r="S24">
        <f t="shared" si="5"/>
        <v>34.549646611940446</v>
      </c>
      <c r="T24">
        <f t="shared" si="6"/>
        <v>0</v>
      </c>
      <c r="V24">
        <f>(front!I36+front!I37)*0.5</f>
        <v>0</v>
      </c>
      <c r="X24">
        <f t="shared" si="7"/>
        <v>0</v>
      </c>
      <c r="Y24">
        <f t="shared" si="16"/>
        <v>0</v>
      </c>
      <c r="Z24">
        <f t="shared" si="17"/>
        <v>0</v>
      </c>
      <c r="AA24">
        <f t="shared" si="8"/>
        <v>0</v>
      </c>
      <c r="AB24">
        <f>IF(AND(A24&gt;front!$I$7,A24&lt;front!$J$7,A23&gt;front!$I$7,A23&lt;front!$J$7),A24-A23,IF(AND(A23&lt;front!$I$7,A24&gt;front!$I$7),A24-front!$I$7,IF(AND(A23&lt;front!$J$7,A24&gt;front!$J$7),front!$J$7-A23,0)))</f>
        <v>0</v>
      </c>
      <c r="AD24">
        <f t="shared" si="9"/>
        <v>1</v>
      </c>
      <c r="AE24">
        <f>front!I37*AD24</f>
        <v>0</v>
      </c>
      <c r="AF24">
        <f t="shared" si="18"/>
        <v>0</v>
      </c>
      <c r="AH24">
        <f t="shared" si="10"/>
        <v>0</v>
      </c>
      <c r="AI24">
        <f>front!I37*AH24</f>
        <v>0</v>
      </c>
      <c r="AJ24" s="3">
        <f t="shared" si="19"/>
        <v>0</v>
      </c>
      <c r="AL24">
        <f t="shared" si="11"/>
        <v>0</v>
      </c>
      <c r="AM24">
        <f>front!I37*AL24</f>
        <v>0</v>
      </c>
      <c r="AN24" s="3">
        <f t="shared" si="12"/>
        <v>0</v>
      </c>
      <c r="AP24">
        <f t="shared" si="13"/>
        <v>0</v>
      </c>
      <c r="AQ24">
        <f>front!I37*AP24</f>
        <v>0</v>
      </c>
      <c r="AR24" s="3">
        <f t="shared" si="14"/>
        <v>0</v>
      </c>
      <c r="AT24">
        <f t="shared" si="15"/>
        <v>1</v>
      </c>
    </row>
    <row r="25" spans="1:46" x14ac:dyDescent="0.2">
      <c r="A25" s="1">
        <f>front!A38</f>
        <v>208.99</v>
      </c>
      <c r="B25" s="1">
        <f t="shared" si="2"/>
        <v>0.48000000000001819</v>
      </c>
      <c r="C25" s="2">
        <f>front!D38-front!B38</f>
        <v>12</v>
      </c>
      <c r="D25" s="2">
        <f>front!E38-front!C38</f>
        <v>12</v>
      </c>
      <c r="E25" s="2">
        <f>IF(front!F38-front!C38&gt;0,front!F38-front!C38,0)</f>
        <v>0</v>
      </c>
      <c r="F25" s="4">
        <f>C25/(constants!$A$4+constants!$B$4*calc!C25+constants!$C$4*calc!C25^2+constants!$D$4*calc!C25^3+constants!$E$4*calc!C25^4+constants!$F$4*calc!C25^5+constants!$G$4*calc!C25^6+constants!$H$4*calc!C25^7)</f>
        <v>12.047155208235434</v>
      </c>
      <c r="G25" s="4">
        <f>D25/(constants!$A$4+constants!$B$4*calc!D25+constants!$C$4*calc!D25^2+constants!$D$4*calc!D25^3+constants!$E$4*calc!D25^4+constants!$F$4*calc!D25^5+constants!$G$4*calc!D25^6+constants!$H$4*calc!D25^7)</f>
        <v>12.047155208235434</v>
      </c>
      <c r="H25" s="4">
        <f>E25/(constants!$A$4+constants!$B$4*calc!E25+constants!$C$4*calc!E25^2+constants!$D$4*calc!E25^3+constants!$E$4*calc!E25^4+constants!$F$4*calc!E25^5+constants!$G$4*calc!E25^6+constants!$H$4*calc!E25^7)</f>
        <v>0</v>
      </c>
      <c r="I25">
        <f t="shared" si="0"/>
        <v>54.759796401070155</v>
      </c>
      <c r="J25">
        <f t="shared" si="1"/>
        <v>54.759796401070155</v>
      </c>
      <c r="K25">
        <f t="shared" si="1"/>
        <v>0</v>
      </c>
      <c r="M25">
        <f>IF(front!E38&gt;$M$2,I25,J25)</f>
        <v>54.759796401070155</v>
      </c>
      <c r="N25">
        <f t="shared" si="3"/>
        <v>0</v>
      </c>
      <c r="O25">
        <f t="shared" si="4"/>
        <v>54.759796401070155</v>
      </c>
      <c r="Q25">
        <f>'slit correction'!O27</f>
        <v>54.415056515036696</v>
      </c>
      <c r="R25">
        <f>SUMPRODUCT(B$6:B$2053,Q$6:Q$2053,EXP(constants!B$7+constants!A$7*ABS(A$6:A$2053-A25)))</f>
        <v>4.4334651934171666E-2</v>
      </c>
      <c r="S25">
        <f t="shared" si="5"/>
        <v>54.370721863102524</v>
      </c>
      <c r="T25">
        <f t="shared" si="6"/>
        <v>14.236043490152511</v>
      </c>
      <c r="V25">
        <f>(front!I37+front!I38)*0.5</f>
        <v>0</v>
      </c>
      <c r="X25">
        <f t="shared" si="7"/>
        <v>0</v>
      </c>
      <c r="Y25">
        <f t="shared" si="16"/>
        <v>0</v>
      </c>
      <c r="Z25">
        <f t="shared" si="17"/>
        <v>0</v>
      </c>
      <c r="AA25">
        <f t="shared" si="8"/>
        <v>0</v>
      </c>
      <c r="AB25">
        <f>IF(AND(A25&gt;front!$I$7,A25&lt;front!$J$7,A24&gt;front!$I$7,A24&lt;front!$J$7),A25-A24,IF(AND(A24&lt;front!$I$7,A25&gt;front!$I$7),A25-front!$I$7,IF(AND(A24&lt;front!$J$7,A25&gt;front!$J$7),front!$J$7-A24,0)))</f>
        <v>0</v>
      </c>
      <c r="AD25">
        <f t="shared" si="9"/>
        <v>1</v>
      </c>
      <c r="AE25">
        <f>front!I38*AD25</f>
        <v>0</v>
      </c>
      <c r="AF25">
        <f t="shared" si="18"/>
        <v>0</v>
      </c>
      <c r="AH25">
        <f t="shared" si="10"/>
        <v>0</v>
      </c>
      <c r="AI25">
        <f>front!I38*AH25</f>
        <v>0</v>
      </c>
      <c r="AJ25" s="3">
        <f t="shared" si="19"/>
        <v>0</v>
      </c>
      <c r="AL25">
        <f t="shared" si="11"/>
        <v>0</v>
      </c>
      <c r="AM25">
        <f>front!I38*AL25</f>
        <v>0</v>
      </c>
      <c r="AN25" s="3">
        <f t="shared" si="12"/>
        <v>0</v>
      </c>
      <c r="AP25">
        <f t="shared" si="13"/>
        <v>0</v>
      </c>
      <c r="AQ25">
        <f>front!I38*AP25</f>
        <v>0</v>
      </c>
      <c r="AR25" s="3">
        <f t="shared" si="14"/>
        <v>0</v>
      </c>
      <c r="AT25">
        <f t="shared" si="15"/>
        <v>1</v>
      </c>
    </row>
    <row r="26" spans="1:46" x14ac:dyDescent="0.2">
      <c r="A26" s="1">
        <f>front!A39</f>
        <v>209.46</v>
      </c>
      <c r="B26" s="1">
        <f t="shared" si="2"/>
        <v>0.46999999999999886</v>
      </c>
      <c r="C26" s="2">
        <f>front!D39-front!B39</f>
        <v>10</v>
      </c>
      <c r="D26" s="2">
        <f>front!E39-front!C39</f>
        <v>10</v>
      </c>
      <c r="E26" s="2">
        <f>IF(front!F39-front!C39&gt;0,front!F39-front!C39,0)</f>
        <v>0</v>
      </c>
      <c r="F26" s="4">
        <f>C26/(constants!$A$4+constants!$B$4*calc!C26+constants!$C$4*calc!C26^2+constants!$D$4*calc!C26^3+constants!$E$4*calc!C26^4+constants!$F$4*calc!C26^5+constants!$G$4*calc!C26^6+constants!$H$4*calc!C26^7)</f>
        <v>10.039315803475427</v>
      </c>
      <c r="G26" s="4">
        <f>D26/(constants!$A$4+constants!$B$4*calc!D26+constants!$C$4*calc!D26^2+constants!$D$4*calc!D26^3+constants!$E$4*calc!D26^4+constants!$F$4*calc!D26^5+constants!$G$4*calc!D26^6+constants!$H$4*calc!D26^7)</f>
        <v>10.039315803475427</v>
      </c>
      <c r="H26" s="4">
        <f>E26/(constants!$A$4+constants!$B$4*calc!E26+constants!$C$4*calc!E26^2+constants!$D$4*calc!E26^3+constants!$E$4*calc!E26^4+constants!$F$4*calc!E26^5+constants!$G$4*calc!E26^6+constants!$H$4*calc!E26^7)</f>
        <v>0</v>
      </c>
      <c r="I26">
        <f t="shared" si="0"/>
        <v>45.633253652161031</v>
      </c>
      <c r="J26">
        <f t="shared" si="1"/>
        <v>45.633253652161031</v>
      </c>
      <c r="K26">
        <f t="shared" si="1"/>
        <v>0</v>
      </c>
      <c r="M26">
        <f>IF(front!E39&gt;$M$2,I26,J26)</f>
        <v>45.633253652161031</v>
      </c>
      <c r="N26">
        <f t="shared" si="3"/>
        <v>0</v>
      </c>
      <c r="O26">
        <f t="shared" si="4"/>
        <v>45.633253652161031</v>
      </c>
      <c r="Q26">
        <f>'slit correction'!O28</f>
        <v>43.733466599117399</v>
      </c>
      <c r="R26">
        <f>SUMPRODUCT(B$6:B$2053,Q$6:Q$2053,EXP(constants!B$7+constants!A$7*ABS(A$6:A$2053-A26)))</f>
        <v>4.4585503423342727E-2</v>
      </c>
      <c r="S26">
        <f t="shared" si="5"/>
        <v>43.688881095694057</v>
      </c>
      <c r="T26">
        <f t="shared" si="6"/>
        <v>3.5542027227440443</v>
      </c>
      <c r="V26">
        <f>(front!I38+front!I39)*0.5</f>
        <v>0</v>
      </c>
      <c r="X26">
        <f t="shared" si="7"/>
        <v>0</v>
      </c>
      <c r="Y26">
        <f t="shared" si="16"/>
        <v>0</v>
      </c>
      <c r="Z26">
        <f t="shared" si="17"/>
        <v>0</v>
      </c>
      <c r="AA26">
        <f t="shared" si="8"/>
        <v>0</v>
      </c>
      <c r="AB26">
        <f>IF(AND(A26&gt;front!$I$7,A26&lt;front!$J$7,A25&gt;front!$I$7,A25&lt;front!$J$7),A26-A25,IF(AND(A25&lt;front!$I$7,A26&gt;front!$I$7),A26-front!$I$7,IF(AND(A25&lt;front!$J$7,A26&gt;front!$J$7),front!$J$7-A25,0)))</f>
        <v>0</v>
      </c>
      <c r="AD26">
        <f t="shared" si="9"/>
        <v>1</v>
      </c>
      <c r="AE26">
        <f>front!I39*AD26</f>
        <v>0</v>
      </c>
      <c r="AF26">
        <f t="shared" si="18"/>
        <v>0</v>
      </c>
      <c r="AH26">
        <f t="shared" si="10"/>
        <v>0</v>
      </c>
      <c r="AI26">
        <f>front!I39*AH26</f>
        <v>0</v>
      </c>
      <c r="AJ26" s="3">
        <f t="shared" si="19"/>
        <v>0</v>
      </c>
      <c r="AL26">
        <f t="shared" si="11"/>
        <v>0</v>
      </c>
      <c r="AM26">
        <f>front!I39*AL26</f>
        <v>0</v>
      </c>
      <c r="AN26" s="3">
        <f t="shared" si="12"/>
        <v>0</v>
      </c>
      <c r="AP26">
        <f t="shared" si="13"/>
        <v>0</v>
      </c>
      <c r="AQ26">
        <f>front!I39*AP26</f>
        <v>0</v>
      </c>
      <c r="AR26" s="3">
        <f t="shared" si="14"/>
        <v>0</v>
      </c>
      <c r="AT26">
        <f t="shared" si="15"/>
        <v>1</v>
      </c>
    </row>
    <row r="27" spans="1:46" x14ac:dyDescent="0.2">
      <c r="A27" s="1">
        <f>front!A40</f>
        <v>209.93</v>
      </c>
      <c r="B27" s="1">
        <f t="shared" si="2"/>
        <v>0.46999999999999886</v>
      </c>
      <c r="C27" s="2">
        <f>front!D40-front!B40</f>
        <v>0</v>
      </c>
      <c r="D27" s="2">
        <f>front!E40-front!C40</f>
        <v>0</v>
      </c>
      <c r="E27" s="2">
        <f>IF(front!F40-front!C40&gt;0,front!F40-front!C40,0)</f>
        <v>0</v>
      </c>
      <c r="F27" s="4">
        <f>C27/(constants!$A$4+constants!$B$4*calc!C27+constants!$C$4*calc!C27^2+constants!$D$4*calc!C27^3+constants!$E$4*calc!C27^4+constants!$F$4*calc!C27^5+constants!$G$4*calc!C27^6+constants!$H$4*calc!C27^7)</f>
        <v>0</v>
      </c>
      <c r="G27" s="4">
        <f>D27/(constants!$A$4+constants!$B$4*calc!D27+constants!$C$4*calc!D27^2+constants!$D$4*calc!D27^3+constants!$E$4*calc!D27^4+constants!$F$4*calc!D27^5+constants!$G$4*calc!D27^6+constants!$H$4*calc!D27^7)</f>
        <v>0</v>
      </c>
      <c r="H27" s="4">
        <f>E27/(constants!$A$4+constants!$B$4*calc!E27+constants!$C$4*calc!E27^2+constants!$D$4*calc!E27^3+constants!$E$4*calc!E27^4+constants!$F$4*calc!E27^5+constants!$G$4*calc!E27^6+constants!$H$4*calc!E27^7)</f>
        <v>0</v>
      </c>
      <c r="I27">
        <f t="shared" si="0"/>
        <v>0</v>
      </c>
      <c r="J27">
        <f t="shared" si="1"/>
        <v>0</v>
      </c>
      <c r="K27">
        <f t="shared" si="1"/>
        <v>0</v>
      </c>
      <c r="M27">
        <f>IF(front!E40&gt;$M$2,I27,J27)</f>
        <v>0</v>
      </c>
      <c r="N27" t="e">
        <f t="shared" si="3"/>
        <v>#DIV/0!</v>
      </c>
      <c r="O27">
        <f t="shared" si="4"/>
        <v>0</v>
      </c>
      <c r="Q27">
        <f>'slit correction'!O29</f>
        <v>-5.1669441791722672</v>
      </c>
      <c r="R27">
        <f>SUMPRODUCT(B$6:B$2053,Q$6:Q$2053,EXP(constants!B$7+constants!A$7*ABS(A$6:A$2053-A27)))</f>
        <v>4.4785585716229093E-2</v>
      </c>
      <c r="S27">
        <f t="shared" si="5"/>
        <v>-5.2117297648884966</v>
      </c>
      <c r="T27">
        <f t="shared" si="6"/>
        <v>0</v>
      </c>
      <c r="V27">
        <f>(front!I39+front!I40)*0.5</f>
        <v>0</v>
      </c>
      <c r="X27">
        <f t="shared" si="7"/>
        <v>0</v>
      </c>
      <c r="Y27">
        <f t="shared" si="16"/>
        <v>0</v>
      </c>
      <c r="Z27">
        <f t="shared" si="17"/>
        <v>0</v>
      </c>
      <c r="AA27">
        <f t="shared" si="8"/>
        <v>0</v>
      </c>
      <c r="AB27">
        <f>IF(AND(A27&gt;front!$I$7,A27&lt;front!$J$7,A26&gt;front!$I$7,A26&lt;front!$J$7),A27-A26,IF(AND(A26&lt;front!$I$7,A27&gt;front!$I$7),A27-front!$I$7,IF(AND(A26&lt;front!$J$7,A27&gt;front!$J$7),front!$J$7-A26,0)))</f>
        <v>0</v>
      </c>
      <c r="AD27">
        <f t="shared" si="9"/>
        <v>1</v>
      </c>
      <c r="AE27">
        <f>front!I40*AD27</f>
        <v>0</v>
      </c>
      <c r="AF27">
        <f t="shared" si="18"/>
        <v>0</v>
      </c>
      <c r="AH27">
        <f t="shared" si="10"/>
        <v>0</v>
      </c>
      <c r="AI27">
        <f>front!I40*AH27</f>
        <v>0</v>
      </c>
      <c r="AJ27" s="3">
        <f t="shared" si="19"/>
        <v>0</v>
      </c>
      <c r="AL27">
        <f t="shared" si="11"/>
        <v>0</v>
      </c>
      <c r="AM27">
        <f>front!I40*AL27</f>
        <v>0</v>
      </c>
      <c r="AN27" s="3">
        <f t="shared" si="12"/>
        <v>0</v>
      </c>
      <c r="AP27">
        <f t="shared" si="13"/>
        <v>0</v>
      </c>
      <c r="AQ27">
        <f>front!I40*AP27</f>
        <v>0</v>
      </c>
      <c r="AR27" s="3">
        <f t="shared" si="14"/>
        <v>0</v>
      </c>
      <c r="AT27" t="e">
        <f t="shared" si="15"/>
        <v>#DIV/0!</v>
      </c>
    </row>
    <row r="28" spans="1:46" x14ac:dyDescent="0.2">
      <c r="A28" s="1">
        <f>front!A41</f>
        <v>210.41</v>
      </c>
      <c r="B28" s="1">
        <f t="shared" si="2"/>
        <v>0.47999999999998977</v>
      </c>
      <c r="C28" s="2">
        <f>front!D41-front!B41</f>
        <v>-1.8000000000001819</v>
      </c>
      <c r="D28" s="2">
        <f>front!E41-front!C41</f>
        <v>-1.8000000000001819</v>
      </c>
      <c r="E28" s="2">
        <f>IF(front!F41-front!C41&gt;0,front!F41-front!C41,0)</f>
        <v>0</v>
      </c>
      <c r="F28" s="4">
        <f>C28/(constants!$A$4+constants!$B$4*calc!C28+constants!$C$4*calc!C28^2+constants!$D$4*calc!C28^3+constants!$E$4*calc!C28^4+constants!$F$4*calc!C28^5+constants!$G$4*calc!C28^6+constants!$H$4*calc!C28^7)</f>
        <v>-1.8070978578099863</v>
      </c>
      <c r="G28" s="4">
        <f>D28/(constants!$A$4+constants!$B$4*calc!D28+constants!$C$4*calc!D28^2+constants!$D$4*calc!D28^3+constants!$E$4*calc!D28^4+constants!$F$4*calc!D28^5+constants!$G$4*calc!D28^6+constants!$H$4*calc!D28^7)</f>
        <v>-1.8070978578099863</v>
      </c>
      <c r="H28" s="4">
        <f>E28/(constants!$A$4+constants!$B$4*calc!E28+constants!$C$4*calc!E28^2+constants!$D$4*calc!E28^3+constants!$E$4*calc!E28^4+constants!$F$4*calc!E28^5+constants!$G$4*calc!E28^6+constants!$H$4*calc!E28^7)</f>
        <v>0</v>
      </c>
      <c r="I28">
        <f t="shared" si="0"/>
        <v>-8.2140811718635742</v>
      </c>
      <c r="J28">
        <f t="shared" si="1"/>
        <v>-8.2140811718635742</v>
      </c>
      <c r="K28">
        <f t="shared" si="1"/>
        <v>0</v>
      </c>
      <c r="M28">
        <f>IF(front!E41&gt;$M$2,I28,J28)</f>
        <v>-8.2140811718635742</v>
      </c>
      <c r="N28">
        <f t="shared" si="3"/>
        <v>0</v>
      </c>
      <c r="O28">
        <f t="shared" si="4"/>
        <v>-8.2140811718635742</v>
      </c>
      <c r="Q28">
        <f>'slit correction'!O30</f>
        <v>-13.329605331049127</v>
      </c>
      <c r="R28">
        <f>SUMPRODUCT(B$6:B$2053,Q$6:Q$2053,EXP(constants!B$7+constants!A$7*ABS(A$6:A$2053-A28)))</f>
        <v>4.500651001894742E-2</v>
      </c>
      <c r="S28">
        <f t="shared" si="5"/>
        <v>-13.374611841068074</v>
      </c>
      <c r="T28">
        <f t="shared" si="6"/>
        <v>0</v>
      </c>
      <c r="V28">
        <f>(front!I40+front!I41)*0.5</f>
        <v>0</v>
      </c>
      <c r="X28">
        <f t="shared" si="7"/>
        <v>0</v>
      </c>
      <c r="Y28">
        <f t="shared" si="16"/>
        <v>0</v>
      </c>
      <c r="Z28">
        <f t="shared" si="17"/>
        <v>0</v>
      </c>
      <c r="AA28">
        <f t="shared" si="8"/>
        <v>0</v>
      </c>
      <c r="AB28">
        <f>IF(AND(A28&gt;front!$I$7,A28&lt;front!$J$7,A27&gt;front!$I$7,A27&lt;front!$J$7),A28-A27,IF(AND(A27&lt;front!$I$7,A28&gt;front!$I$7),A28-front!$I$7,IF(AND(A27&lt;front!$J$7,A28&gt;front!$J$7),front!$J$7-A27,0)))</f>
        <v>0</v>
      </c>
      <c r="AD28">
        <f t="shared" si="9"/>
        <v>1</v>
      </c>
      <c r="AE28">
        <f>front!I41*AD28</f>
        <v>0</v>
      </c>
      <c r="AF28">
        <f t="shared" si="18"/>
        <v>0</v>
      </c>
      <c r="AH28">
        <f t="shared" si="10"/>
        <v>0</v>
      </c>
      <c r="AI28">
        <f>front!I41*AH28</f>
        <v>0</v>
      </c>
      <c r="AJ28" s="3">
        <f t="shared" si="19"/>
        <v>0</v>
      </c>
      <c r="AL28">
        <f t="shared" si="11"/>
        <v>0</v>
      </c>
      <c r="AM28">
        <f>front!I41*AL28</f>
        <v>0</v>
      </c>
      <c r="AN28" s="3">
        <f t="shared" si="12"/>
        <v>0</v>
      </c>
      <c r="AP28">
        <f t="shared" si="13"/>
        <v>0</v>
      </c>
      <c r="AQ28">
        <f>front!I41*AP28</f>
        <v>0</v>
      </c>
      <c r="AR28" s="3">
        <f t="shared" si="14"/>
        <v>0</v>
      </c>
      <c r="AT28">
        <f t="shared" si="15"/>
        <v>1</v>
      </c>
    </row>
    <row r="29" spans="1:46" x14ac:dyDescent="0.2">
      <c r="A29" s="1">
        <f>front!A42</f>
        <v>210.88</v>
      </c>
      <c r="B29" s="1">
        <f t="shared" si="2"/>
        <v>0.46999999999999886</v>
      </c>
      <c r="C29" s="2">
        <f>front!D42-front!B42</f>
        <v>2</v>
      </c>
      <c r="D29" s="2">
        <f>front!E42-front!C42</f>
        <v>2</v>
      </c>
      <c r="E29" s="2">
        <f>IF(front!F42-front!C42&gt;0,front!F42-front!C42,0)</f>
        <v>0</v>
      </c>
      <c r="F29" s="4">
        <f>C29/(constants!$A$4+constants!$B$4*calc!C29+constants!$C$4*calc!C29^2+constants!$D$4*calc!C29^3+constants!$E$4*calc!C29^4+constants!$F$4*calc!C29^5+constants!$G$4*calc!C29^6+constants!$H$4*calc!C29^7)</f>
        <v>2.007878992088254</v>
      </c>
      <c r="G29" s="4">
        <f>D29/(constants!$A$4+constants!$B$4*calc!D29+constants!$C$4*calc!D29^2+constants!$D$4*calc!D29^3+constants!$E$4*calc!D29^4+constants!$F$4*calc!D29^5+constants!$G$4*calc!D29^6+constants!$H$4*calc!D29^7)</f>
        <v>2.007878992088254</v>
      </c>
      <c r="H29" s="4">
        <f>E29/(constants!$A$4+constants!$B$4*calc!E29+constants!$C$4*calc!E29^2+constants!$D$4*calc!E29^3+constants!$E$4*calc!E29^4+constants!$F$4*calc!E29^5+constants!$G$4*calc!E29^6+constants!$H$4*calc!E29^7)</f>
        <v>0</v>
      </c>
      <c r="I29">
        <f t="shared" si="0"/>
        <v>9.1267226913102455</v>
      </c>
      <c r="J29">
        <f t="shared" si="1"/>
        <v>9.1267226913102455</v>
      </c>
      <c r="K29">
        <f t="shared" si="1"/>
        <v>0</v>
      </c>
      <c r="M29">
        <f>IF(front!E42&gt;$M$2,I29,J29)</f>
        <v>9.1267226913102455</v>
      </c>
      <c r="N29">
        <f t="shared" si="3"/>
        <v>0</v>
      </c>
      <c r="O29">
        <f t="shared" si="4"/>
        <v>9.1267226913102455</v>
      </c>
      <c r="Q29">
        <f>'slit correction'!O31</f>
        <v>9.7393316180614597</v>
      </c>
      <c r="R29">
        <f>SUMPRODUCT(B$6:B$2053,Q$6:Q$2053,EXP(constants!B$7+constants!A$7*ABS(A$6:A$2053-A29)))</f>
        <v>4.5250666028592887E-2</v>
      </c>
      <c r="S29">
        <f t="shared" si="5"/>
        <v>9.6940809520328663</v>
      </c>
      <c r="T29">
        <f t="shared" si="6"/>
        <v>0</v>
      </c>
      <c r="V29">
        <f>(front!I41+front!I42)*0.5</f>
        <v>0</v>
      </c>
      <c r="X29">
        <f t="shared" si="7"/>
        <v>0</v>
      </c>
      <c r="Y29">
        <f t="shared" si="16"/>
        <v>0</v>
      </c>
      <c r="Z29">
        <f t="shared" si="17"/>
        <v>0</v>
      </c>
      <c r="AA29">
        <f t="shared" si="8"/>
        <v>0</v>
      </c>
      <c r="AB29">
        <f>IF(AND(A29&gt;front!$I$7,A29&lt;front!$J$7,A28&gt;front!$I$7,A28&lt;front!$J$7),A29-A28,IF(AND(A28&lt;front!$I$7,A29&gt;front!$I$7),A29-front!$I$7,IF(AND(A28&lt;front!$J$7,A29&gt;front!$J$7),front!$J$7-A28,0)))</f>
        <v>0</v>
      </c>
      <c r="AD29">
        <f t="shared" si="9"/>
        <v>1</v>
      </c>
      <c r="AE29">
        <f>front!I42*AD29</f>
        <v>0</v>
      </c>
      <c r="AF29">
        <f t="shared" si="18"/>
        <v>0</v>
      </c>
      <c r="AH29">
        <f t="shared" si="10"/>
        <v>0</v>
      </c>
      <c r="AI29">
        <f>front!I42*AH29</f>
        <v>0</v>
      </c>
      <c r="AJ29" s="3">
        <f t="shared" si="19"/>
        <v>0</v>
      </c>
      <c r="AL29">
        <f t="shared" si="11"/>
        <v>0</v>
      </c>
      <c r="AM29">
        <f>front!I42*AL29</f>
        <v>0</v>
      </c>
      <c r="AN29" s="3">
        <f t="shared" si="12"/>
        <v>0</v>
      </c>
      <c r="AP29">
        <f t="shared" si="13"/>
        <v>0</v>
      </c>
      <c r="AQ29">
        <f>front!I42*AP29</f>
        <v>0</v>
      </c>
      <c r="AR29" s="3">
        <f t="shared" si="14"/>
        <v>0</v>
      </c>
      <c r="AT29">
        <f t="shared" si="15"/>
        <v>1</v>
      </c>
    </row>
    <row r="30" spans="1:46" x14ac:dyDescent="0.2">
      <c r="A30" s="1">
        <f>front!A43</f>
        <v>211.35</v>
      </c>
      <c r="B30" s="1">
        <f t="shared" si="2"/>
        <v>0.46999999999999886</v>
      </c>
      <c r="C30" s="2">
        <f>front!D43-front!B43</f>
        <v>9.4000000000000909</v>
      </c>
      <c r="D30" s="2">
        <f>front!E43-front!C43</f>
        <v>9.4000000000000909</v>
      </c>
      <c r="E30" s="2">
        <f>IF(front!F43-front!C43&gt;0,front!F43-front!C43,0)</f>
        <v>0</v>
      </c>
      <c r="F30" s="4">
        <f>C30/(constants!$A$4+constants!$B$4*calc!C30+constants!$C$4*calc!C30^2+constants!$D$4*calc!C30^3+constants!$E$4*calc!C30^4+constants!$F$4*calc!C30^5+constants!$G$4*calc!C30^6+constants!$H$4*calc!C30^7)</f>
        <v>9.4369624373727987</v>
      </c>
      <c r="G30" s="4">
        <f>D30/(constants!$A$4+constants!$B$4*calc!D30+constants!$C$4*calc!D30^2+constants!$D$4*calc!D30^3+constants!$E$4*calc!D30^4+constants!$F$4*calc!D30^5+constants!$G$4*calc!D30^6+constants!$H$4*calc!D30^7)</f>
        <v>9.4369624373727987</v>
      </c>
      <c r="H30" s="4">
        <f>E30/(constants!$A$4+constants!$B$4*calc!E30+constants!$C$4*calc!E30^2+constants!$D$4*calc!E30^3+constants!$E$4*calc!E30^4+constants!$F$4*calc!E30^5+constants!$G$4*calc!E30^6+constants!$H$4*calc!E30^7)</f>
        <v>0</v>
      </c>
      <c r="I30">
        <f t="shared" si="0"/>
        <v>42.895283806239995</v>
      </c>
      <c r="J30">
        <f t="shared" si="1"/>
        <v>42.895283806239995</v>
      </c>
      <c r="K30">
        <f t="shared" si="1"/>
        <v>0</v>
      </c>
      <c r="M30">
        <f>IF(front!E43&gt;$M$2,I30,J30)</f>
        <v>42.895283806239995</v>
      </c>
      <c r="N30">
        <f t="shared" si="3"/>
        <v>0</v>
      </c>
      <c r="O30">
        <f t="shared" si="4"/>
        <v>42.895283806239995</v>
      </c>
      <c r="Q30">
        <f>'slit correction'!O32</f>
        <v>38.57775667927929</v>
      </c>
      <c r="R30">
        <f>SUMPRODUCT(B$6:B$2053,Q$6:Q$2053,EXP(constants!B$7+constants!A$7*ABS(A$6:A$2053-A30)))</f>
        <v>4.5490674548741318E-2</v>
      </c>
      <c r="S30">
        <f t="shared" si="5"/>
        <v>38.532266004730552</v>
      </c>
      <c r="T30">
        <f t="shared" si="6"/>
        <v>0</v>
      </c>
      <c r="V30">
        <f>(front!I42+front!I43)*0.5</f>
        <v>0</v>
      </c>
      <c r="X30">
        <f t="shared" si="7"/>
        <v>0</v>
      </c>
      <c r="Y30">
        <f t="shared" si="16"/>
        <v>0</v>
      </c>
      <c r="Z30">
        <f t="shared" si="17"/>
        <v>0</v>
      </c>
      <c r="AA30">
        <f t="shared" si="8"/>
        <v>0</v>
      </c>
      <c r="AB30">
        <f>IF(AND(A30&gt;front!$I$7,A30&lt;front!$J$7,A29&gt;front!$I$7,A29&lt;front!$J$7),A30-A29,IF(AND(A29&lt;front!$I$7,A30&gt;front!$I$7),A30-front!$I$7,IF(AND(A29&lt;front!$J$7,A30&gt;front!$J$7),front!$J$7-A29,0)))</f>
        <v>0</v>
      </c>
      <c r="AD30">
        <f t="shared" si="9"/>
        <v>1</v>
      </c>
      <c r="AE30">
        <f>front!I43*AD30</f>
        <v>0</v>
      </c>
      <c r="AF30">
        <f t="shared" si="18"/>
        <v>0</v>
      </c>
      <c r="AH30">
        <f t="shared" si="10"/>
        <v>0</v>
      </c>
      <c r="AI30">
        <f>front!I43*AH30</f>
        <v>0</v>
      </c>
      <c r="AJ30" s="3">
        <f t="shared" si="19"/>
        <v>0</v>
      </c>
      <c r="AL30">
        <f t="shared" si="11"/>
        <v>0</v>
      </c>
      <c r="AM30">
        <f>front!I43*AL30</f>
        <v>0</v>
      </c>
      <c r="AN30" s="3">
        <f t="shared" si="12"/>
        <v>0</v>
      </c>
      <c r="AP30">
        <f t="shared" si="13"/>
        <v>0</v>
      </c>
      <c r="AQ30">
        <f>front!I43*AP30</f>
        <v>0</v>
      </c>
      <c r="AR30" s="3">
        <f t="shared" si="14"/>
        <v>0</v>
      </c>
      <c r="AT30">
        <f t="shared" si="15"/>
        <v>1</v>
      </c>
    </row>
    <row r="31" spans="1:46" x14ac:dyDescent="0.2">
      <c r="A31" s="1">
        <f>front!A44</f>
        <v>211.82</v>
      </c>
      <c r="B31" s="1">
        <f t="shared" si="2"/>
        <v>0.46999999999999886</v>
      </c>
      <c r="C31" s="2">
        <f>front!D44-front!B44</f>
        <v>-6.1999999999998181</v>
      </c>
      <c r="D31" s="2">
        <f>front!E44-front!C44</f>
        <v>-6.1999999999998181</v>
      </c>
      <c r="E31" s="2">
        <f>IF(front!F44-front!C44&gt;0,front!F44-front!C44,0)</f>
        <v>0</v>
      </c>
      <c r="F31" s="4">
        <f>C31/(constants!$A$4+constants!$B$4*calc!C31+constants!$C$4*calc!C31^2+constants!$D$4*calc!C31^3+constants!$E$4*calc!C31^4+constants!$F$4*calc!C31^5+constants!$G$4*calc!C31^6+constants!$H$4*calc!C31^7)</f>
        <v>-6.2244751491617576</v>
      </c>
      <c r="G31" s="4">
        <f>D31/(constants!$A$4+constants!$B$4*calc!D31+constants!$C$4*calc!D31^2+constants!$D$4*calc!D31^3+constants!$E$4*calc!D31^4+constants!$F$4*calc!D31^5+constants!$G$4*calc!D31^6+constants!$H$4*calc!D31^7)</f>
        <v>-6.2244751491617576</v>
      </c>
      <c r="H31" s="4">
        <f>E31/(constants!$A$4+constants!$B$4*calc!E31+constants!$C$4*calc!E31^2+constants!$D$4*calc!E31^3+constants!$E$4*calc!E31^4+constants!$F$4*calc!E31^5+constants!$G$4*calc!E31^6+constants!$H$4*calc!E31^7)</f>
        <v>0</v>
      </c>
      <c r="I31">
        <f t="shared" si="0"/>
        <v>-28.293068859826167</v>
      </c>
      <c r="J31">
        <f t="shared" si="1"/>
        <v>-28.293068859826167</v>
      </c>
      <c r="K31">
        <f t="shared" si="1"/>
        <v>0</v>
      </c>
      <c r="M31">
        <f>IF(front!E44&gt;$M$2,I31,J31)</f>
        <v>-28.293068859826167</v>
      </c>
      <c r="N31">
        <f t="shared" si="3"/>
        <v>0</v>
      </c>
      <c r="O31">
        <f t="shared" si="4"/>
        <v>-28.293068859826167</v>
      </c>
      <c r="Q31">
        <f>'slit correction'!O33</f>
        <v>-36.647925779600357</v>
      </c>
      <c r="R31">
        <f>SUMPRODUCT(B$6:B$2053,Q$6:Q$2053,EXP(constants!B$7+constants!A$7*ABS(A$6:A$2053-A31)))</f>
        <v>4.568714774587275E-2</v>
      </c>
      <c r="S31">
        <f t="shared" si="5"/>
        <v>-36.69361292734623</v>
      </c>
      <c r="T31">
        <f t="shared" si="6"/>
        <v>0</v>
      </c>
      <c r="V31">
        <f>(front!I43+front!I44)*0.5</f>
        <v>0</v>
      </c>
      <c r="X31">
        <f t="shared" si="7"/>
        <v>0</v>
      </c>
      <c r="Y31">
        <f t="shared" si="16"/>
        <v>0</v>
      </c>
      <c r="Z31">
        <f t="shared" si="17"/>
        <v>0</v>
      </c>
      <c r="AA31">
        <f t="shared" si="8"/>
        <v>0</v>
      </c>
      <c r="AB31">
        <f>IF(AND(A31&gt;front!$I$7,A31&lt;front!$J$7,A30&gt;front!$I$7,A30&lt;front!$J$7),A31-A30,IF(AND(A30&lt;front!$I$7,A31&gt;front!$I$7),A31-front!$I$7,IF(AND(A30&lt;front!$J$7,A31&gt;front!$J$7),front!$J$7-A30,0)))</f>
        <v>0</v>
      </c>
      <c r="AD31">
        <f t="shared" si="9"/>
        <v>1</v>
      </c>
      <c r="AE31">
        <f>front!I44*AD31</f>
        <v>0</v>
      </c>
      <c r="AF31">
        <f t="shared" si="18"/>
        <v>0</v>
      </c>
      <c r="AH31">
        <f t="shared" si="10"/>
        <v>0</v>
      </c>
      <c r="AI31">
        <f>front!I44*AH31</f>
        <v>0</v>
      </c>
      <c r="AJ31" s="3">
        <f t="shared" si="19"/>
        <v>0</v>
      </c>
      <c r="AL31">
        <f t="shared" si="11"/>
        <v>0</v>
      </c>
      <c r="AM31">
        <f>front!I44*AL31</f>
        <v>0</v>
      </c>
      <c r="AN31" s="3">
        <f t="shared" si="12"/>
        <v>0</v>
      </c>
      <c r="AP31">
        <f t="shared" si="13"/>
        <v>0</v>
      </c>
      <c r="AQ31">
        <f>front!I44*AP31</f>
        <v>0</v>
      </c>
      <c r="AR31" s="3">
        <f t="shared" si="14"/>
        <v>0</v>
      </c>
      <c r="AT31">
        <f t="shared" si="15"/>
        <v>1</v>
      </c>
    </row>
    <row r="32" spans="1:46" x14ac:dyDescent="0.2">
      <c r="A32" s="1">
        <f>front!A45</f>
        <v>212.3</v>
      </c>
      <c r="B32" s="1">
        <f t="shared" si="2"/>
        <v>0.48000000000001819</v>
      </c>
      <c r="C32" s="2">
        <f>front!D45-front!B45</f>
        <v>-0.6000000000003638</v>
      </c>
      <c r="D32" s="2">
        <f>front!E45-front!C45</f>
        <v>-0.6000000000003638</v>
      </c>
      <c r="E32" s="2">
        <f>IF(front!F45-front!C45&gt;0,front!F45-front!C45,0)</f>
        <v>0</v>
      </c>
      <c r="F32" s="4">
        <f>C32/(constants!$A$4+constants!$B$4*calc!C32+constants!$C$4*calc!C32^2+constants!$D$4*calc!C32^3+constants!$E$4*calc!C32^4+constants!$F$4*calc!C32^5+constants!$G$4*calc!C32^6+constants!$H$4*calc!C32^7)</f>
        <v>-0.60236524057532914</v>
      </c>
      <c r="G32" s="4">
        <f>D32/(constants!$A$4+constants!$B$4*calc!D32+constants!$C$4*calc!D32^2+constants!$D$4*calc!D32^3+constants!$E$4*calc!D32^4+constants!$F$4*calc!D32^5+constants!$G$4*calc!D32^6+constants!$H$4*calc!D32^7)</f>
        <v>-0.60236524057532914</v>
      </c>
      <c r="H32" s="4">
        <f>E32/(constants!$A$4+constants!$B$4*calc!E32+constants!$C$4*calc!E32^2+constants!$D$4*calc!E32^3+constants!$E$4*calc!E32^4+constants!$F$4*calc!E32^5+constants!$G$4*calc!E32^6+constants!$H$4*calc!E32^7)</f>
        <v>0</v>
      </c>
      <c r="I32">
        <f t="shared" si="0"/>
        <v>-2.7380238207969505</v>
      </c>
      <c r="J32">
        <f t="shared" si="1"/>
        <v>-2.7380238207969505</v>
      </c>
      <c r="K32">
        <f t="shared" si="1"/>
        <v>0</v>
      </c>
      <c r="M32">
        <f>IF(front!E45&gt;$M$2,I32,J32)</f>
        <v>-2.7380238207969505</v>
      </c>
      <c r="N32">
        <f t="shared" si="3"/>
        <v>0</v>
      </c>
      <c r="O32">
        <f t="shared" si="4"/>
        <v>-2.7380238207969505</v>
      </c>
      <c r="Q32">
        <f>'slit correction'!O34</f>
        <v>-13.16724573965015</v>
      </c>
      <c r="R32">
        <f>SUMPRODUCT(B$6:B$2053,Q$6:Q$2053,EXP(constants!B$7+constants!A$7*ABS(A$6:A$2053-A32)))</f>
        <v>4.5948540943207834E-2</v>
      </c>
      <c r="S32">
        <f t="shared" si="5"/>
        <v>-13.213194280593358</v>
      </c>
      <c r="T32">
        <f t="shared" si="6"/>
        <v>0</v>
      </c>
      <c r="V32">
        <f>(front!I44+front!I45)*0.5</f>
        <v>0</v>
      </c>
      <c r="X32">
        <f t="shared" si="7"/>
        <v>0</v>
      </c>
      <c r="Y32">
        <f t="shared" si="16"/>
        <v>0</v>
      </c>
      <c r="Z32">
        <f t="shared" si="17"/>
        <v>0</v>
      </c>
      <c r="AA32">
        <f t="shared" si="8"/>
        <v>0</v>
      </c>
      <c r="AB32">
        <f>IF(AND(A32&gt;front!$I$7,A32&lt;front!$J$7,A31&gt;front!$I$7,A31&lt;front!$J$7),A32-A31,IF(AND(A31&lt;front!$I$7,A32&gt;front!$I$7),A32-front!$I$7,IF(AND(A31&lt;front!$J$7,A32&gt;front!$J$7),front!$J$7-A31,0)))</f>
        <v>0</v>
      </c>
      <c r="AD32">
        <f t="shared" si="9"/>
        <v>1</v>
      </c>
      <c r="AE32">
        <f>front!I45*AD32</f>
        <v>0</v>
      </c>
      <c r="AF32">
        <f t="shared" si="18"/>
        <v>0</v>
      </c>
      <c r="AH32">
        <f t="shared" si="10"/>
        <v>0</v>
      </c>
      <c r="AI32">
        <f>front!I45*AH32</f>
        <v>0</v>
      </c>
      <c r="AJ32" s="3">
        <f t="shared" si="19"/>
        <v>0</v>
      </c>
      <c r="AL32">
        <f t="shared" si="11"/>
        <v>0</v>
      </c>
      <c r="AM32">
        <f>front!I45*AL32</f>
        <v>0</v>
      </c>
      <c r="AN32" s="3">
        <f t="shared" si="12"/>
        <v>0</v>
      </c>
      <c r="AP32">
        <f t="shared" si="13"/>
        <v>0</v>
      </c>
      <c r="AQ32">
        <f>front!I45*AP32</f>
        <v>0</v>
      </c>
      <c r="AR32" s="3">
        <f t="shared" si="14"/>
        <v>0</v>
      </c>
      <c r="AT32">
        <f t="shared" si="15"/>
        <v>1</v>
      </c>
    </row>
    <row r="33" spans="1:46" x14ac:dyDescent="0.2">
      <c r="A33" s="1">
        <f>front!A46</f>
        <v>212.77</v>
      </c>
      <c r="B33" s="1">
        <f t="shared" si="2"/>
        <v>0.46999999999999886</v>
      </c>
      <c r="C33" s="2">
        <f>front!D46-front!B46</f>
        <v>3.7999999999997272</v>
      </c>
      <c r="D33" s="2">
        <f>front!E46-front!C46</f>
        <v>3.7999999999997272</v>
      </c>
      <c r="E33" s="2">
        <f>IF(front!F46-front!C46&gt;0,front!F46-front!C46,0)</f>
        <v>0</v>
      </c>
      <c r="F33" s="4">
        <f>C33/(constants!$A$4+constants!$B$4*calc!C33+constants!$C$4*calc!C33^2+constants!$D$4*calc!C33^3+constants!$E$4*calc!C33^4+constants!$F$4*calc!C33^5+constants!$G$4*calc!C33^6+constants!$H$4*calc!C33^7)</f>
        <v>3.8149633186146428</v>
      </c>
      <c r="G33" s="4">
        <f>D33/(constants!$A$4+constants!$B$4*calc!D33+constants!$C$4*calc!D33^2+constants!$D$4*calc!D33^3+constants!$E$4*calc!D33^4+constants!$F$4*calc!D33^5+constants!$G$4*calc!D33^6+constants!$H$4*calc!D33^7)</f>
        <v>3.8149633186146428</v>
      </c>
      <c r="H33" s="4">
        <f>E33/(constants!$A$4+constants!$B$4*calc!E33+constants!$C$4*calc!E33^2+constants!$D$4*calc!E33^3+constants!$E$4*calc!E33^4+constants!$F$4*calc!E33^5+constants!$G$4*calc!E33^6+constants!$H$4*calc!E33^7)</f>
        <v>0</v>
      </c>
      <c r="I33">
        <f t="shared" si="0"/>
        <v>17.340742357339288</v>
      </c>
      <c r="J33">
        <f t="shared" si="1"/>
        <v>17.340742357339288</v>
      </c>
      <c r="K33">
        <f t="shared" si="1"/>
        <v>0</v>
      </c>
      <c r="M33">
        <f>IF(front!E46&gt;$M$2,I33,J33)</f>
        <v>17.340742357339288</v>
      </c>
      <c r="N33">
        <f t="shared" si="3"/>
        <v>0</v>
      </c>
      <c r="O33">
        <f t="shared" si="4"/>
        <v>17.340742357339288</v>
      </c>
      <c r="Q33">
        <f>'slit correction'!O35</f>
        <v>11.518311985094073</v>
      </c>
      <c r="R33">
        <f>SUMPRODUCT(B$6:B$2053,Q$6:Q$2053,EXP(constants!B$7+constants!A$7*ABS(A$6:A$2053-A33)))</f>
        <v>4.6232288891521152E-2</v>
      </c>
      <c r="S33">
        <f t="shared" si="5"/>
        <v>11.472079696202552</v>
      </c>
      <c r="T33">
        <f t="shared" si="6"/>
        <v>0</v>
      </c>
      <c r="V33">
        <f>(front!I45+front!I46)*0.5</f>
        <v>0</v>
      </c>
      <c r="X33">
        <f t="shared" si="7"/>
        <v>0</v>
      </c>
      <c r="Y33">
        <f t="shared" si="16"/>
        <v>0</v>
      </c>
      <c r="Z33">
        <f t="shared" si="17"/>
        <v>0</v>
      </c>
      <c r="AA33">
        <f t="shared" si="8"/>
        <v>0</v>
      </c>
      <c r="AB33">
        <f>IF(AND(A33&gt;front!$I$7,A33&lt;front!$J$7,A32&gt;front!$I$7,A32&lt;front!$J$7),A33-A32,IF(AND(A32&lt;front!$I$7,A33&gt;front!$I$7),A33-front!$I$7,IF(AND(A32&lt;front!$J$7,A33&gt;front!$J$7),front!$J$7-A32,0)))</f>
        <v>0</v>
      </c>
      <c r="AD33">
        <f t="shared" si="9"/>
        <v>1</v>
      </c>
      <c r="AE33">
        <f>front!I46*AD33</f>
        <v>0</v>
      </c>
      <c r="AF33">
        <f t="shared" si="18"/>
        <v>0</v>
      </c>
      <c r="AH33">
        <f t="shared" si="10"/>
        <v>0</v>
      </c>
      <c r="AI33">
        <f>front!I46*AH33</f>
        <v>0</v>
      </c>
      <c r="AJ33" s="3">
        <f t="shared" si="19"/>
        <v>0</v>
      </c>
      <c r="AL33">
        <f t="shared" si="11"/>
        <v>0</v>
      </c>
      <c r="AM33">
        <f>front!I46*AL33</f>
        <v>0</v>
      </c>
      <c r="AN33" s="3">
        <f t="shared" si="12"/>
        <v>0</v>
      </c>
      <c r="AP33">
        <f t="shared" si="13"/>
        <v>0</v>
      </c>
      <c r="AQ33">
        <f>front!I46*AP33</f>
        <v>0</v>
      </c>
      <c r="AR33" s="3">
        <f t="shared" si="14"/>
        <v>0</v>
      </c>
      <c r="AT33">
        <f t="shared" si="15"/>
        <v>1</v>
      </c>
    </row>
    <row r="34" spans="1:46" x14ac:dyDescent="0.2">
      <c r="A34" s="1">
        <f>front!A47</f>
        <v>213.24</v>
      </c>
      <c r="B34" s="1">
        <f t="shared" si="2"/>
        <v>0.46999999999999886</v>
      </c>
      <c r="C34" s="2">
        <f>front!D47-front!B47</f>
        <v>12.800000000000182</v>
      </c>
      <c r="D34" s="2">
        <f>front!E47-front!C47</f>
        <v>12.800000000000182</v>
      </c>
      <c r="E34" s="2">
        <f>IF(front!F47-front!C47&gt;0,front!F47-front!C47,0)</f>
        <v>0</v>
      </c>
      <c r="F34" s="4">
        <f>C34/(constants!$A$4+constants!$B$4*calc!C34+constants!$C$4*calc!C34^2+constants!$D$4*calc!C34^3+constants!$E$4*calc!C34^4+constants!$F$4*calc!C34^5+constants!$G$4*calc!C34^6+constants!$H$4*calc!C34^7)</f>
        <v>12.850288751866602</v>
      </c>
      <c r="G34" s="4">
        <f>D34/(constants!$A$4+constants!$B$4*calc!D34+constants!$C$4*calc!D34^2+constants!$D$4*calc!D34^3+constants!$E$4*calc!D34^4+constants!$F$4*calc!D34^5+constants!$G$4*calc!D34^6+constants!$H$4*calc!D34^7)</f>
        <v>12.850288751866602</v>
      </c>
      <c r="H34" s="4">
        <f>E34/(constants!$A$4+constants!$B$4*calc!E34+constants!$C$4*calc!E34^2+constants!$D$4*calc!E34^3+constants!$E$4*calc!E34^4+constants!$F$4*calc!E34^5+constants!$G$4*calc!E34^6+constants!$H$4*calc!E34^7)</f>
        <v>0</v>
      </c>
      <c r="I34">
        <f t="shared" si="0"/>
        <v>58.410403417575459</v>
      </c>
      <c r="J34">
        <f t="shared" si="1"/>
        <v>58.410403417575459</v>
      </c>
      <c r="K34">
        <f t="shared" si="1"/>
        <v>0</v>
      </c>
      <c r="M34">
        <f>IF(front!E47&gt;$M$2,I34,J34)</f>
        <v>58.410403417575459</v>
      </c>
      <c r="N34">
        <f t="shared" si="3"/>
        <v>0</v>
      </c>
      <c r="O34">
        <f t="shared" si="4"/>
        <v>58.410403417575459</v>
      </c>
      <c r="Q34">
        <f>'slit correction'!O36</f>
        <v>53.951393454855349</v>
      </c>
      <c r="R34">
        <f>SUMPRODUCT(B$6:B$2053,Q$6:Q$2053,EXP(constants!B$7+constants!A$7*ABS(A$6:A$2053-A34)))</f>
        <v>4.6509655546027491E-2</v>
      </c>
      <c r="S34">
        <f t="shared" si="5"/>
        <v>53.904883799309324</v>
      </c>
      <c r="T34">
        <f t="shared" si="6"/>
        <v>13.770205426359311</v>
      </c>
      <c r="V34">
        <f>(front!I46+front!I47)*0.5</f>
        <v>0</v>
      </c>
      <c r="X34">
        <f t="shared" si="7"/>
        <v>0</v>
      </c>
      <c r="Y34">
        <f t="shared" si="16"/>
        <v>0</v>
      </c>
      <c r="Z34">
        <f t="shared" si="17"/>
        <v>0</v>
      </c>
      <c r="AA34">
        <f t="shared" si="8"/>
        <v>0</v>
      </c>
      <c r="AB34">
        <f>IF(AND(A34&gt;front!$I$7,A34&lt;front!$J$7,A33&gt;front!$I$7,A33&lt;front!$J$7),A34-A33,IF(AND(A33&lt;front!$I$7,A34&gt;front!$I$7),A34-front!$I$7,IF(AND(A33&lt;front!$J$7,A34&gt;front!$J$7),front!$J$7-A33,0)))</f>
        <v>0</v>
      </c>
      <c r="AD34">
        <f t="shared" si="9"/>
        <v>1</v>
      </c>
      <c r="AE34">
        <f>front!I47*AD34</f>
        <v>0</v>
      </c>
      <c r="AF34">
        <f t="shared" si="18"/>
        <v>0</v>
      </c>
      <c r="AH34">
        <f t="shared" si="10"/>
        <v>0</v>
      </c>
      <c r="AI34">
        <f>front!I47*AH34</f>
        <v>0</v>
      </c>
      <c r="AJ34" s="3">
        <f t="shared" si="19"/>
        <v>0</v>
      </c>
      <c r="AL34">
        <f t="shared" si="11"/>
        <v>0</v>
      </c>
      <c r="AM34">
        <f>front!I47*AL34</f>
        <v>0</v>
      </c>
      <c r="AN34" s="3">
        <f t="shared" si="12"/>
        <v>0</v>
      </c>
      <c r="AP34">
        <f t="shared" si="13"/>
        <v>0</v>
      </c>
      <c r="AQ34">
        <f>front!I47*AP34</f>
        <v>0</v>
      </c>
      <c r="AR34" s="3">
        <f t="shared" si="14"/>
        <v>0</v>
      </c>
      <c r="AT34">
        <f t="shared" si="15"/>
        <v>1</v>
      </c>
    </row>
    <row r="35" spans="1:46" x14ac:dyDescent="0.2">
      <c r="A35" s="1">
        <f>front!A48</f>
        <v>213.71</v>
      </c>
      <c r="B35" s="1">
        <f t="shared" si="2"/>
        <v>0.46999999999999886</v>
      </c>
      <c r="C35" s="2">
        <f>front!D48-front!B48</f>
        <v>4.6000000000003638</v>
      </c>
      <c r="D35" s="2">
        <f>front!E48-front!C48</f>
        <v>4.6000000000003638</v>
      </c>
      <c r="E35" s="2">
        <f>IF(front!F48-front!C48&gt;0,front!F48-front!C48,0)</f>
        <v>0</v>
      </c>
      <c r="F35" s="4">
        <f>C35/(constants!$A$4+constants!$B$4*calc!C35+constants!$C$4*calc!C35^2+constants!$D$4*calc!C35^3+constants!$E$4*calc!C35^4+constants!$F$4*calc!C35^5+constants!$G$4*calc!C35^6+constants!$H$4*calc!C35^7)</f>
        <v>4.6181098502238909</v>
      </c>
      <c r="G35" s="4">
        <f>D35/(constants!$A$4+constants!$B$4*calc!D35+constants!$C$4*calc!D35^2+constants!$D$4*calc!D35^3+constants!$E$4*calc!D35^4+constants!$F$4*calc!D35^5+constants!$G$4*calc!D35^6+constants!$H$4*calc!D35^7)</f>
        <v>4.6181098502238909</v>
      </c>
      <c r="H35" s="4">
        <f>E35/(constants!$A$4+constants!$B$4*calc!E35+constants!$C$4*calc!E35^2+constants!$D$4*calc!E35^3+constants!$E$4*calc!E35^4+constants!$F$4*calc!E35^5+constants!$G$4*calc!E35^6+constants!$H$4*calc!E35^7)</f>
        <v>0</v>
      </c>
      <c r="I35">
        <f t="shared" si="0"/>
        <v>20.991408410108594</v>
      </c>
      <c r="J35">
        <f t="shared" si="1"/>
        <v>20.991408410108594</v>
      </c>
      <c r="K35">
        <f t="shared" si="1"/>
        <v>0</v>
      </c>
      <c r="M35">
        <f>IF(front!E48&gt;$M$2,I35,J35)</f>
        <v>20.991408410108594</v>
      </c>
      <c r="N35">
        <f t="shared" si="3"/>
        <v>0</v>
      </c>
      <c r="O35">
        <f t="shared" si="4"/>
        <v>20.991408410108594</v>
      </c>
      <c r="Q35">
        <f>'slit correction'!O37</f>
        <v>25.550790398617309</v>
      </c>
      <c r="R35">
        <f>SUMPRODUCT(B$6:B$2053,Q$6:Q$2053,EXP(constants!B$7+constants!A$7*ABS(A$6:A$2053-A35)))</f>
        <v>4.6722669984928376E-2</v>
      </c>
      <c r="S35">
        <f t="shared" si="5"/>
        <v>25.504067728632382</v>
      </c>
      <c r="T35">
        <f t="shared" si="6"/>
        <v>0</v>
      </c>
      <c r="V35">
        <f>(front!I47+front!I48)*0.5</f>
        <v>0</v>
      </c>
      <c r="X35">
        <f t="shared" si="7"/>
        <v>0</v>
      </c>
      <c r="Y35">
        <f t="shared" si="16"/>
        <v>0</v>
      </c>
      <c r="Z35">
        <f t="shared" si="17"/>
        <v>0</v>
      </c>
      <c r="AA35">
        <f t="shared" si="8"/>
        <v>0</v>
      </c>
      <c r="AB35">
        <f>IF(AND(A35&gt;front!$I$7,A35&lt;front!$J$7,A34&gt;front!$I$7,A34&lt;front!$J$7),A35-A34,IF(AND(A34&lt;front!$I$7,A35&gt;front!$I$7),A35-front!$I$7,IF(AND(A34&lt;front!$J$7,A35&gt;front!$J$7),front!$J$7-A34,0)))</f>
        <v>0</v>
      </c>
      <c r="AD35">
        <f t="shared" si="9"/>
        <v>1</v>
      </c>
      <c r="AE35">
        <f>front!I48*AD35</f>
        <v>0</v>
      </c>
      <c r="AF35">
        <f t="shared" si="18"/>
        <v>0</v>
      </c>
      <c r="AH35">
        <f t="shared" si="10"/>
        <v>0</v>
      </c>
      <c r="AI35">
        <f>front!I48*AH35</f>
        <v>0</v>
      </c>
      <c r="AJ35" s="3">
        <f t="shared" si="19"/>
        <v>0</v>
      </c>
      <c r="AL35">
        <f t="shared" si="11"/>
        <v>0</v>
      </c>
      <c r="AM35">
        <f>front!I48*AL35</f>
        <v>0</v>
      </c>
      <c r="AN35" s="3">
        <f t="shared" si="12"/>
        <v>0</v>
      </c>
      <c r="AP35">
        <f t="shared" si="13"/>
        <v>0</v>
      </c>
      <c r="AQ35">
        <f>front!I48*AP35</f>
        <v>0</v>
      </c>
      <c r="AR35" s="3">
        <f t="shared" si="14"/>
        <v>0</v>
      </c>
      <c r="AT35">
        <f t="shared" si="15"/>
        <v>1</v>
      </c>
    </row>
    <row r="36" spans="1:46" x14ac:dyDescent="0.2">
      <c r="A36" s="1">
        <f>front!A49</f>
        <v>214.19</v>
      </c>
      <c r="B36" s="1">
        <f t="shared" si="2"/>
        <v>0.47999999999998977</v>
      </c>
      <c r="C36" s="2">
        <f>front!D49-front!B49</f>
        <v>15</v>
      </c>
      <c r="D36" s="2">
        <f>front!E49-front!C49</f>
        <v>15</v>
      </c>
      <c r="E36" s="2">
        <f>IF(front!F49-front!C49&gt;0,front!F49-front!C49,0)</f>
        <v>0</v>
      </c>
      <c r="F36" s="4">
        <f>C36/(constants!$A$4+constants!$B$4*calc!C36+constants!$C$4*calc!C36^2+constants!$D$4*calc!C36^3+constants!$E$4*calc!C36^4+constants!$F$4*calc!C36^5+constants!$G$4*calc!C36^6+constants!$H$4*calc!C36^7)</f>
        <v>15.05889945966425</v>
      </c>
      <c r="G36" s="4">
        <f>D36/(constants!$A$4+constants!$B$4*calc!D36+constants!$C$4*calc!D36^2+constants!$D$4*calc!D36^3+constants!$E$4*calc!D36^4+constants!$F$4*calc!D36^5+constants!$G$4*calc!D36^6+constants!$H$4*calc!D36^7)</f>
        <v>15.05889945966425</v>
      </c>
      <c r="H36" s="4">
        <f>E36/(constants!$A$4+constants!$B$4*calc!E36+constants!$C$4*calc!E36^2+constants!$D$4*calc!E36^3+constants!$E$4*calc!E36^4+constants!$F$4*calc!E36^5+constants!$G$4*calc!E36^6+constants!$H$4*calc!E36^7)</f>
        <v>0</v>
      </c>
      <c r="I36">
        <f t="shared" si="0"/>
        <v>68.449542998473859</v>
      </c>
      <c r="J36">
        <f t="shared" si="1"/>
        <v>68.449542998473859</v>
      </c>
      <c r="K36">
        <f t="shared" si="1"/>
        <v>0</v>
      </c>
      <c r="M36">
        <f>IF(front!E49&gt;$M$2,I36,J36)</f>
        <v>68.449542998473859</v>
      </c>
      <c r="N36">
        <f t="shared" si="3"/>
        <v>0</v>
      </c>
      <c r="O36">
        <f t="shared" si="4"/>
        <v>68.449542998473859</v>
      </c>
      <c r="Q36">
        <f>'slit correction'!O38</f>
        <v>67.835457249978774</v>
      </c>
      <c r="R36">
        <f>SUMPRODUCT(B$6:B$2053,Q$6:Q$2053,EXP(constants!B$7+constants!A$7*ABS(A$6:A$2053-A36)))</f>
        <v>4.6914306571872615E-2</v>
      </c>
      <c r="S36">
        <f t="shared" si="5"/>
        <v>67.788542943406895</v>
      </c>
      <c r="T36">
        <f t="shared" si="6"/>
        <v>27.653864570456882</v>
      </c>
      <c r="V36">
        <f>(front!I48+front!I49)*0.5</f>
        <v>0</v>
      </c>
      <c r="X36">
        <f t="shared" si="7"/>
        <v>0</v>
      </c>
      <c r="Y36">
        <f t="shared" si="16"/>
        <v>0</v>
      </c>
      <c r="Z36">
        <f t="shared" si="17"/>
        <v>0</v>
      </c>
      <c r="AA36">
        <f t="shared" si="8"/>
        <v>0</v>
      </c>
      <c r="AB36">
        <f>IF(AND(A36&gt;front!$I$7,A36&lt;front!$J$7,A35&gt;front!$I$7,A35&lt;front!$J$7),A36-A35,IF(AND(A35&lt;front!$I$7,A36&gt;front!$I$7),A36-front!$I$7,IF(AND(A35&lt;front!$J$7,A36&gt;front!$J$7),front!$J$7-A35,0)))</f>
        <v>0</v>
      </c>
      <c r="AD36">
        <f t="shared" si="9"/>
        <v>1</v>
      </c>
      <c r="AE36">
        <f>front!I49*AD36</f>
        <v>0</v>
      </c>
      <c r="AF36">
        <f t="shared" si="18"/>
        <v>0</v>
      </c>
      <c r="AH36">
        <f t="shared" si="10"/>
        <v>0</v>
      </c>
      <c r="AI36">
        <f>front!I49*AH36</f>
        <v>0</v>
      </c>
      <c r="AJ36" s="3">
        <f t="shared" si="19"/>
        <v>0</v>
      </c>
      <c r="AL36">
        <f t="shared" si="11"/>
        <v>0</v>
      </c>
      <c r="AM36">
        <f>front!I49*AL36</f>
        <v>0</v>
      </c>
      <c r="AN36" s="3">
        <f t="shared" si="12"/>
        <v>0</v>
      </c>
      <c r="AP36">
        <f t="shared" si="13"/>
        <v>0</v>
      </c>
      <c r="AQ36">
        <f>front!I49*AP36</f>
        <v>0</v>
      </c>
      <c r="AR36" s="3">
        <f t="shared" si="14"/>
        <v>0</v>
      </c>
      <c r="AT36">
        <f t="shared" si="15"/>
        <v>1</v>
      </c>
    </row>
    <row r="37" spans="1:46" x14ac:dyDescent="0.2">
      <c r="A37" s="1">
        <f>front!A50</f>
        <v>214.66</v>
      </c>
      <c r="B37" s="1">
        <f t="shared" si="2"/>
        <v>0.46999999999999886</v>
      </c>
      <c r="C37" s="2">
        <f>front!D50-front!B50</f>
        <v>-9.4000000000000909</v>
      </c>
      <c r="D37" s="2">
        <f>front!E50-front!C50</f>
        <v>-9.4000000000000909</v>
      </c>
      <c r="E37" s="2">
        <f>IF(front!F50-front!C50&gt;0,front!F50-front!C50,0)</f>
        <v>0</v>
      </c>
      <c r="F37" s="4">
        <f>C37/(constants!$A$4+constants!$B$4*calc!C37+constants!$C$4*calc!C37^2+constants!$D$4*calc!C37^3+constants!$E$4*calc!C37^4+constants!$F$4*calc!C37^5+constants!$G$4*calc!C37^6+constants!$H$4*calc!C37^7)</f>
        <v>-9.437137216331319</v>
      </c>
      <c r="G37" s="4">
        <f>D37/(constants!$A$4+constants!$B$4*calc!D37+constants!$C$4*calc!D37^2+constants!$D$4*calc!D37^3+constants!$E$4*calc!D37^4+constants!$F$4*calc!D37^5+constants!$G$4*calc!D37^6+constants!$H$4*calc!D37^7)</f>
        <v>-9.437137216331319</v>
      </c>
      <c r="H37" s="4">
        <f>E37/(constants!$A$4+constants!$B$4*calc!E37+constants!$C$4*calc!E37^2+constants!$D$4*calc!E37^3+constants!$E$4*calc!E37^4+constants!$F$4*calc!E37^5+constants!$G$4*calc!E37^6+constants!$H$4*calc!E37^7)</f>
        <v>0</v>
      </c>
      <c r="I37">
        <f t="shared" si="0"/>
        <v>-42.896078256051453</v>
      </c>
      <c r="J37">
        <f t="shared" si="1"/>
        <v>-42.896078256051453</v>
      </c>
      <c r="K37">
        <f t="shared" si="1"/>
        <v>0</v>
      </c>
      <c r="M37">
        <f>IF(front!E50&gt;$M$2,I37,J37)</f>
        <v>-42.896078256051453</v>
      </c>
      <c r="N37">
        <f t="shared" si="3"/>
        <v>0</v>
      </c>
      <c r="O37">
        <f t="shared" si="4"/>
        <v>-42.896078256051453</v>
      </c>
      <c r="Q37">
        <f>'slit correction'!O39</f>
        <v>-43.37258597682662</v>
      </c>
      <c r="R37">
        <f>SUMPRODUCT(B$6:B$2053,Q$6:Q$2053,EXP(constants!B$7+constants!A$7*ABS(A$6:A$2053-A37)))</f>
        <v>4.7016821257222619E-2</v>
      </c>
      <c r="S37">
        <f t="shared" si="5"/>
        <v>-43.419602798083844</v>
      </c>
      <c r="T37">
        <f t="shared" si="6"/>
        <v>0</v>
      </c>
      <c r="V37">
        <f>(front!I49+front!I50)*0.5</f>
        <v>0</v>
      </c>
      <c r="X37">
        <f t="shared" si="7"/>
        <v>0</v>
      </c>
      <c r="Y37">
        <f t="shared" si="16"/>
        <v>0</v>
      </c>
      <c r="Z37">
        <f t="shared" si="17"/>
        <v>0</v>
      </c>
      <c r="AA37">
        <f t="shared" si="8"/>
        <v>0</v>
      </c>
      <c r="AB37">
        <f>IF(AND(A37&gt;front!$I$7,A37&lt;front!$J$7,A36&gt;front!$I$7,A36&lt;front!$J$7),A37-A36,IF(AND(A36&lt;front!$I$7,A37&gt;front!$I$7),A37-front!$I$7,IF(AND(A36&lt;front!$J$7,A37&gt;front!$J$7),front!$J$7-A36,0)))</f>
        <v>0</v>
      </c>
      <c r="AD37">
        <f t="shared" si="9"/>
        <v>1</v>
      </c>
      <c r="AE37">
        <f>front!I50*AD37</f>
        <v>0</v>
      </c>
      <c r="AF37">
        <f t="shared" si="18"/>
        <v>0</v>
      </c>
      <c r="AH37">
        <f t="shared" si="10"/>
        <v>0</v>
      </c>
      <c r="AI37">
        <f>front!I50*AH37</f>
        <v>0</v>
      </c>
      <c r="AJ37" s="3">
        <f t="shared" si="19"/>
        <v>0</v>
      </c>
      <c r="AL37">
        <f t="shared" si="11"/>
        <v>0</v>
      </c>
      <c r="AM37">
        <f>front!I50*AL37</f>
        <v>0</v>
      </c>
      <c r="AN37" s="3">
        <f t="shared" si="12"/>
        <v>0</v>
      </c>
      <c r="AP37">
        <f t="shared" si="13"/>
        <v>0</v>
      </c>
      <c r="AQ37">
        <f>front!I50*AP37</f>
        <v>0</v>
      </c>
      <c r="AR37" s="3">
        <f t="shared" si="14"/>
        <v>0</v>
      </c>
      <c r="AT37">
        <f t="shared" si="15"/>
        <v>1</v>
      </c>
    </row>
    <row r="38" spans="1:46" x14ac:dyDescent="0.2">
      <c r="A38" s="1">
        <f>front!A51</f>
        <v>215.13</v>
      </c>
      <c r="B38" s="1">
        <f t="shared" si="2"/>
        <v>0.46999999999999886</v>
      </c>
      <c r="C38" s="2">
        <f>front!D51-front!B51</f>
        <v>2</v>
      </c>
      <c r="D38" s="2">
        <f>front!E51-front!C51</f>
        <v>2</v>
      </c>
      <c r="E38" s="2">
        <f>IF(front!F51-front!C51&gt;0,front!F51-front!C51,0)</f>
        <v>0</v>
      </c>
      <c r="F38" s="4">
        <f>C38/(constants!$A$4+constants!$B$4*calc!C38+constants!$C$4*calc!C38^2+constants!$D$4*calc!C38^3+constants!$E$4*calc!C38^4+constants!$F$4*calc!C38^5+constants!$G$4*calc!C38^6+constants!$H$4*calc!C38^7)</f>
        <v>2.007878992088254</v>
      </c>
      <c r="G38" s="4">
        <f>D38/(constants!$A$4+constants!$B$4*calc!D38+constants!$C$4*calc!D38^2+constants!$D$4*calc!D38^3+constants!$E$4*calc!D38^4+constants!$F$4*calc!D38^5+constants!$G$4*calc!D38^6+constants!$H$4*calc!D38^7)</f>
        <v>2.007878992088254</v>
      </c>
      <c r="H38" s="4">
        <f>E38/(constants!$A$4+constants!$B$4*calc!E38+constants!$C$4*calc!E38^2+constants!$D$4*calc!E38^3+constants!$E$4*calc!E38^4+constants!$F$4*calc!E38^5+constants!$G$4*calc!E38^6+constants!$H$4*calc!E38^7)</f>
        <v>0</v>
      </c>
      <c r="I38">
        <f t="shared" si="0"/>
        <v>9.1267226913102455</v>
      </c>
      <c r="J38">
        <f t="shared" si="1"/>
        <v>9.1267226913102455</v>
      </c>
      <c r="K38">
        <f t="shared" si="1"/>
        <v>0</v>
      </c>
      <c r="M38">
        <f>IF(front!E51&gt;$M$2,I38,J38)</f>
        <v>9.1267226913102455</v>
      </c>
      <c r="N38">
        <f t="shared" si="3"/>
        <v>0</v>
      </c>
      <c r="O38">
        <f t="shared" si="4"/>
        <v>9.1267226913102455</v>
      </c>
      <c r="Q38">
        <f>'slit correction'!O40</f>
        <v>3.2034979665366166</v>
      </c>
      <c r="R38">
        <f>SUMPRODUCT(B$6:B$2053,Q$6:Q$2053,EXP(constants!B$7+constants!A$7*ABS(A$6:A$2053-A38)))</f>
        <v>4.7188176821169769E-2</v>
      </c>
      <c r="S38">
        <f t="shared" si="5"/>
        <v>3.1563097897154466</v>
      </c>
      <c r="T38">
        <f t="shared" si="6"/>
        <v>0</v>
      </c>
      <c r="V38">
        <f>(front!I50+front!I51)*0.5</f>
        <v>0</v>
      </c>
      <c r="X38">
        <f t="shared" si="7"/>
        <v>0</v>
      </c>
      <c r="Y38">
        <f t="shared" si="16"/>
        <v>0</v>
      </c>
      <c r="Z38">
        <f t="shared" si="17"/>
        <v>0</v>
      </c>
      <c r="AA38">
        <f t="shared" si="8"/>
        <v>0</v>
      </c>
      <c r="AB38">
        <f>IF(AND(A38&gt;front!$I$7,A38&lt;front!$J$7,A37&gt;front!$I$7,A37&lt;front!$J$7),A38-A37,IF(AND(A37&lt;front!$I$7,A38&gt;front!$I$7),A38-front!$I$7,IF(AND(A37&lt;front!$J$7,A38&gt;front!$J$7),front!$J$7-A37,0)))</f>
        <v>0</v>
      </c>
      <c r="AD38">
        <f t="shared" si="9"/>
        <v>1</v>
      </c>
      <c r="AE38">
        <f>front!I51*AD38</f>
        <v>0</v>
      </c>
      <c r="AF38">
        <f t="shared" si="18"/>
        <v>0</v>
      </c>
      <c r="AH38">
        <f t="shared" si="10"/>
        <v>0</v>
      </c>
      <c r="AI38">
        <f>front!I51*AH38</f>
        <v>0</v>
      </c>
      <c r="AJ38" s="3">
        <f t="shared" si="19"/>
        <v>0</v>
      </c>
      <c r="AL38">
        <f t="shared" si="11"/>
        <v>0</v>
      </c>
      <c r="AM38">
        <f>front!I51*AL38</f>
        <v>0</v>
      </c>
      <c r="AN38" s="3">
        <f t="shared" si="12"/>
        <v>0</v>
      </c>
      <c r="AP38">
        <f t="shared" si="13"/>
        <v>0</v>
      </c>
      <c r="AQ38">
        <f>front!I51*AP38</f>
        <v>0</v>
      </c>
      <c r="AR38" s="3">
        <f t="shared" si="14"/>
        <v>0</v>
      </c>
      <c r="AT38">
        <f t="shared" si="15"/>
        <v>1</v>
      </c>
    </row>
    <row r="39" spans="1:46" x14ac:dyDescent="0.2">
      <c r="A39" s="1">
        <f>front!A52</f>
        <v>215.6</v>
      </c>
      <c r="B39" s="1">
        <f t="shared" si="2"/>
        <v>0.46999999999999886</v>
      </c>
      <c r="C39" s="2">
        <f>front!D52-front!B52</f>
        <v>-6</v>
      </c>
      <c r="D39" s="2">
        <f>front!E52-front!C52</f>
        <v>-6</v>
      </c>
      <c r="E39" s="2">
        <f>IF(front!F52-front!C52&gt;0,front!F52-front!C52,0)</f>
        <v>0</v>
      </c>
      <c r="F39" s="4">
        <f>C39/(constants!$A$4+constants!$B$4*calc!C39+constants!$C$4*calc!C39^2+constants!$D$4*calc!C39^3+constants!$E$4*calc!C39^4+constants!$F$4*calc!C39^5+constants!$G$4*calc!C39^6+constants!$H$4*calc!C39^7)</f>
        <v>-6.0236844419465392</v>
      </c>
      <c r="G39" s="4">
        <f>D39/(constants!$A$4+constants!$B$4*calc!D39+constants!$C$4*calc!D39^2+constants!$D$4*calc!D39^3+constants!$E$4*calc!D39^4+constants!$F$4*calc!D39^5+constants!$G$4*calc!D39^6+constants!$H$4*calc!D39^7)</f>
        <v>-6.0236844419465392</v>
      </c>
      <c r="H39" s="4">
        <f>E39/(constants!$A$4+constants!$B$4*calc!E39+constants!$C$4*calc!E39^2+constants!$D$4*calc!E39^3+constants!$E$4*calc!E39^4+constants!$F$4*calc!E39^5+constants!$G$4*calc!E39^6+constants!$H$4*calc!E39^7)</f>
        <v>0</v>
      </c>
      <c r="I39">
        <f t="shared" si="0"/>
        <v>-27.380383827029721</v>
      </c>
      <c r="J39">
        <f t="shared" si="1"/>
        <v>-27.380383827029721</v>
      </c>
      <c r="K39">
        <f t="shared" si="1"/>
        <v>0</v>
      </c>
      <c r="M39">
        <f>IF(front!E52&gt;$M$2,I39,J39)</f>
        <v>-27.380383827029721</v>
      </c>
      <c r="N39">
        <f t="shared" si="3"/>
        <v>0</v>
      </c>
      <c r="O39">
        <f t="shared" si="4"/>
        <v>-27.380383827029721</v>
      </c>
      <c r="Q39">
        <f>'slit correction'!O41</f>
        <v>-26.954275729098761</v>
      </c>
      <c r="R39">
        <f>SUMPRODUCT(B$6:B$2053,Q$6:Q$2053,EXP(constants!B$7+constants!A$7*ABS(A$6:A$2053-A39)))</f>
        <v>4.7364715310634714E-2</v>
      </c>
      <c r="S39">
        <f t="shared" si="5"/>
        <v>-27.001640444409396</v>
      </c>
      <c r="T39">
        <f t="shared" si="6"/>
        <v>0</v>
      </c>
      <c r="V39">
        <f>(front!I51+front!I52)*0.5</f>
        <v>0</v>
      </c>
      <c r="X39">
        <f t="shared" si="7"/>
        <v>0</v>
      </c>
      <c r="Y39">
        <f t="shared" si="16"/>
        <v>0</v>
      </c>
      <c r="Z39">
        <f t="shared" si="17"/>
        <v>0</v>
      </c>
      <c r="AA39">
        <f t="shared" si="8"/>
        <v>0</v>
      </c>
      <c r="AB39">
        <f>IF(AND(A39&gt;front!$I$7,A39&lt;front!$J$7,A38&gt;front!$I$7,A38&lt;front!$J$7),A39-A38,IF(AND(A38&lt;front!$I$7,A39&gt;front!$I$7),A39-front!$I$7,IF(AND(A38&lt;front!$J$7,A39&gt;front!$J$7),front!$J$7-A38,0)))</f>
        <v>0</v>
      </c>
      <c r="AD39">
        <f t="shared" si="9"/>
        <v>1</v>
      </c>
      <c r="AE39">
        <f>front!I52*AD39</f>
        <v>0</v>
      </c>
      <c r="AF39">
        <f t="shared" si="18"/>
        <v>0</v>
      </c>
      <c r="AH39">
        <f t="shared" si="10"/>
        <v>0</v>
      </c>
      <c r="AI39">
        <f>front!I52*AH39</f>
        <v>0</v>
      </c>
      <c r="AJ39" s="3">
        <f t="shared" si="19"/>
        <v>0</v>
      </c>
      <c r="AL39">
        <f t="shared" si="11"/>
        <v>0</v>
      </c>
      <c r="AM39">
        <f>front!I52*AL39</f>
        <v>0</v>
      </c>
      <c r="AN39" s="3">
        <f t="shared" si="12"/>
        <v>0</v>
      </c>
      <c r="AP39">
        <f t="shared" si="13"/>
        <v>0</v>
      </c>
      <c r="AQ39">
        <f>front!I52*AP39</f>
        <v>0</v>
      </c>
      <c r="AR39" s="3">
        <f t="shared" si="14"/>
        <v>0</v>
      </c>
      <c r="AT39">
        <f t="shared" si="15"/>
        <v>1</v>
      </c>
    </row>
    <row r="40" spans="1:46" x14ac:dyDescent="0.2">
      <c r="A40" s="1">
        <f>front!A53</f>
        <v>216.08</v>
      </c>
      <c r="B40" s="1">
        <f t="shared" si="2"/>
        <v>0.48000000000001819</v>
      </c>
      <c r="C40" s="2">
        <f>front!D53-front!B53</f>
        <v>12</v>
      </c>
      <c r="D40" s="2">
        <f>front!E53-front!C53</f>
        <v>12</v>
      </c>
      <c r="E40" s="2">
        <f>IF(front!F53-front!C53&gt;0,front!F53-front!C53,0)</f>
        <v>0</v>
      </c>
      <c r="F40" s="4">
        <f>C40/(constants!$A$4+constants!$B$4*calc!C40+constants!$C$4*calc!C40^2+constants!$D$4*calc!C40^3+constants!$E$4*calc!C40^4+constants!$F$4*calc!C40^5+constants!$G$4*calc!C40^6+constants!$H$4*calc!C40^7)</f>
        <v>12.047155208235434</v>
      </c>
      <c r="G40" s="4">
        <f>D40/(constants!$A$4+constants!$B$4*calc!D40+constants!$C$4*calc!D40^2+constants!$D$4*calc!D40^3+constants!$E$4*calc!D40^4+constants!$F$4*calc!D40^5+constants!$G$4*calc!D40^6+constants!$H$4*calc!D40^7)</f>
        <v>12.047155208235434</v>
      </c>
      <c r="H40" s="4">
        <f>E40/(constants!$A$4+constants!$B$4*calc!E40+constants!$C$4*calc!E40^2+constants!$D$4*calc!E40^3+constants!$E$4*calc!E40^4+constants!$F$4*calc!E40^5+constants!$G$4*calc!E40^6+constants!$H$4*calc!E40^7)</f>
        <v>0</v>
      </c>
      <c r="I40">
        <f t="shared" si="0"/>
        <v>54.759796401070155</v>
      </c>
      <c r="J40">
        <f t="shared" si="1"/>
        <v>54.759796401070155</v>
      </c>
      <c r="K40">
        <f t="shared" si="1"/>
        <v>0</v>
      </c>
      <c r="M40">
        <f>IF(front!E53&gt;$M$2,I40,J40)</f>
        <v>54.759796401070155</v>
      </c>
      <c r="N40">
        <f t="shared" si="3"/>
        <v>0</v>
      </c>
      <c r="O40">
        <f t="shared" si="4"/>
        <v>54.759796401070155</v>
      </c>
      <c r="Q40">
        <f>'slit correction'!O42</f>
        <v>52.521929487652415</v>
      </c>
      <c r="R40">
        <f>SUMPRODUCT(B$6:B$2053,Q$6:Q$2053,EXP(constants!B$7+constants!A$7*ABS(A$6:A$2053-A40)))</f>
        <v>4.7592562445393997E-2</v>
      </c>
      <c r="S40">
        <f t="shared" si="5"/>
        <v>52.47433692520702</v>
      </c>
      <c r="T40">
        <f t="shared" si="6"/>
        <v>12.339658552257006</v>
      </c>
      <c r="V40">
        <f>(front!I52+front!I53)*0.5</f>
        <v>0</v>
      </c>
      <c r="X40">
        <f t="shared" si="7"/>
        <v>0</v>
      </c>
      <c r="Y40">
        <f t="shared" si="16"/>
        <v>0</v>
      </c>
      <c r="Z40">
        <f t="shared" si="17"/>
        <v>0</v>
      </c>
      <c r="AA40">
        <f t="shared" si="8"/>
        <v>0</v>
      </c>
      <c r="AB40">
        <f>IF(AND(A40&gt;front!$I$7,A40&lt;front!$J$7,A39&gt;front!$I$7,A39&lt;front!$J$7),A40-A39,IF(AND(A39&lt;front!$I$7,A40&gt;front!$I$7),A40-front!$I$7,IF(AND(A39&lt;front!$J$7,A40&gt;front!$J$7),front!$J$7-A39,0)))</f>
        <v>0</v>
      </c>
      <c r="AD40">
        <f t="shared" si="9"/>
        <v>1</v>
      </c>
      <c r="AE40">
        <f>front!I53*AD40</f>
        <v>0</v>
      </c>
      <c r="AF40">
        <f t="shared" si="18"/>
        <v>0</v>
      </c>
      <c r="AH40">
        <f t="shared" si="10"/>
        <v>0</v>
      </c>
      <c r="AI40">
        <f>front!I53*AH40</f>
        <v>0</v>
      </c>
      <c r="AJ40" s="3">
        <f t="shared" si="19"/>
        <v>0</v>
      </c>
      <c r="AL40">
        <f t="shared" si="11"/>
        <v>0</v>
      </c>
      <c r="AM40">
        <f>front!I53*AL40</f>
        <v>0</v>
      </c>
      <c r="AN40" s="3">
        <f t="shared" si="12"/>
        <v>0</v>
      </c>
      <c r="AP40">
        <f t="shared" si="13"/>
        <v>0</v>
      </c>
      <c r="AQ40">
        <f>front!I53*AP40</f>
        <v>0</v>
      </c>
      <c r="AR40" s="3">
        <f t="shared" si="14"/>
        <v>0</v>
      </c>
      <c r="AT40">
        <f t="shared" si="15"/>
        <v>1</v>
      </c>
    </row>
    <row r="41" spans="1:46" x14ac:dyDescent="0.2">
      <c r="A41" s="1">
        <f>front!A54</f>
        <v>216.55</v>
      </c>
      <c r="B41" s="1">
        <f t="shared" si="2"/>
        <v>0.46999999999999886</v>
      </c>
      <c r="C41" s="2">
        <f>front!D54-front!B54</f>
        <v>-3.2000000000002728</v>
      </c>
      <c r="D41" s="2">
        <f>front!E54-front!C54</f>
        <v>-3.2000000000002728</v>
      </c>
      <c r="E41" s="2">
        <f>IF(front!F54-front!C54&gt;0,front!F54-front!C54,0)</f>
        <v>0</v>
      </c>
      <c r="F41" s="4">
        <f>C41/(constants!$A$4+constants!$B$4*calc!C41+constants!$C$4*calc!C41^2+constants!$D$4*calc!C41^3+constants!$E$4*calc!C41^4+constants!$F$4*calc!C41^5+constants!$G$4*calc!C41^6+constants!$H$4*calc!C41^7)</f>
        <v>-3.2126228438486049</v>
      </c>
      <c r="G41" s="4">
        <f>D41/(constants!$A$4+constants!$B$4*calc!D41+constants!$C$4*calc!D41^2+constants!$D$4*calc!D41^3+constants!$E$4*calc!D41^4+constants!$F$4*calc!D41^5+constants!$G$4*calc!D41^6+constants!$H$4*calc!D41^7)</f>
        <v>-3.2126228438486049</v>
      </c>
      <c r="H41" s="4">
        <f>E41/(constants!$A$4+constants!$B$4*calc!E41+constants!$C$4*calc!E41^2+constants!$D$4*calc!E41^3+constants!$E$4*calc!E41^4+constants!$F$4*calc!E41^5+constants!$G$4*calc!E41^6+constants!$H$4*calc!E41^7)</f>
        <v>0</v>
      </c>
      <c r="I41">
        <f t="shared" si="0"/>
        <v>-14.60283110840275</v>
      </c>
      <c r="J41">
        <f t="shared" si="1"/>
        <v>-14.60283110840275</v>
      </c>
      <c r="K41">
        <f t="shared" si="1"/>
        <v>0</v>
      </c>
      <c r="M41">
        <f>IF(front!E54&gt;$M$2,I41,J41)</f>
        <v>-14.60283110840275</v>
      </c>
      <c r="N41">
        <f t="shared" si="3"/>
        <v>0</v>
      </c>
      <c r="O41">
        <f t="shared" si="4"/>
        <v>-14.60283110840275</v>
      </c>
      <c r="Q41">
        <f>'slit correction'!O43</f>
        <v>-19.406390076706106</v>
      </c>
      <c r="R41">
        <f>SUMPRODUCT(B$6:B$2053,Q$6:Q$2053,EXP(constants!B$7+constants!A$7*ABS(A$6:A$2053-A41)))</f>
        <v>4.7752058935965291E-2</v>
      </c>
      <c r="S41">
        <f t="shared" si="5"/>
        <v>-19.454142135642073</v>
      </c>
      <c r="T41">
        <f t="shared" si="6"/>
        <v>0</v>
      </c>
      <c r="V41">
        <f>(front!I53+front!I54)*0.5</f>
        <v>0</v>
      </c>
      <c r="X41">
        <f t="shared" si="7"/>
        <v>0</v>
      </c>
      <c r="Y41">
        <f t="shared" si="16"/>
        <v>0</v>
      </c>
      <c r="Z41">
        <f t="shared" si="17"/>
        <v>0</v>
      </c>
      <c r="AA41">
        <f t="shared" si="8"/>
        <v>0</v>
      </c>
      <c r="AB41">
        <f>IF(AND(A41&gt;front!$I$7,A41&lt;front!$J$7,A40&gt;front!$I$7,A40&lt;front!$J$7),A41-A40,IF(AND(A40&lt;front!$I$7,A41&gt;front!$I$7),A41-front!$I$7,IF(AND(A40&lt;front!$J$7,A41&gt;front!$J$7),front!$J$7-A40,0)))</f>
        <v>0</v>
      </c>
      <c r="AD41">
        <f t="shared" si="9"/>
        <v>1</v>
      </c>
      <c r="AE41">
        <f>front!I54*AD41</f>
        <v>0</v>
      </c>
      <c r="AF41">
        <f t="shared" si="18"/>
        <v>0</v>
      </c>
      <c r="AH41">
        <f t="shared" si="10"/>
        <v>0</v>
      </c>
      <c r="AI41">
        <f>front!I54*AH41</f>
        <v>0</v>
      </c>
      <c r="AJ41" s="3">
        <f t="shared" si="19"/>
        <v>0</v>
      </c>
      <c r="AL41">
        <f t="shared" si="11"/>
        <v>0</v>
      </c>
      <c r="AM41">
        <f>front!I54*AL41</f>
        <v>0</v>
      </c>
      <c r="AN41" s="3">
        <f t="shared" si="12"/>
        <v>0</v>
      </c>
      <c r="AP41">
        <f t="shared" si="13"/>
        <v>0</v>
      </c>
      <c r="AQ41">
        <f>front!I54*AP41</f>
        <v>0</v>
      </c>
      <c r="AR41" s="3">
        <f t="shared" si="14"/>
        <v>0</v>
      </c>
      <c r="AT41">
        <f t="shared" si="15"/>
        <v>1</v>
      </c>
    </row>
    <row r="42" spans="1:46" x14ac:dyDescent="0.2">
      <c r="A42" s="1">
        <f>front!A55</f>
        <v>217.02</v>
      </c>
      <c r="B42" s="1">
        <f t="shared" si="2"/>
        <v>0.46999999999999886</v>
      </c>
      <c r="C42" s="2">
        <f>front!D55-front!B55</f>
        <v>-1.4000000000000909</v>
      </c>
      <c r="D42" s="2">
        <f>front!E55-front!C55</f>
        <v>-1.4000000000000909</v>
      </c>
      <c r="E42" s="2">
        <f>IF(front!F55-front!C55&gt;0,front!F55-front!C55,0)</f>
        <v>0</v>
      </c>
      <c r="F42" s="4">
        <f>C42/(constants!$A$4+constants!$B$4*calc!C42+constants!$C$4*calc!C42^2+constants!$D$4*calc!C42^3+constants!$E$4*calc!C42^4+constants!$F$4*calc!C42^5+constants!$G$4*calc!C42^6+constants!$H$4*calc!C42^7)</f>
        <v>-1.4055200022912759</v>
      </c>
      <c r="G42" s="4">
        <f>D42/(constants!$A$4+constants!$B$4*calc!D42+constants!$C$4*calc!D42^2+constants!$D$4*calc!D42^3+constants!$E$4*calc!D42^4+constants!$F$4*calc!D42^5+constants!$G$4*calc!D42^6+constants!$H$4*calc!D42^7)</f>
        <v>-1.4055200022912759</v>
      </c>
      <c r="H42" s="4">
        <f>E42/(constants!$A$4+constants!$B$4*calc!E42+constants!$C$4*calc!E42^2+constants!$D$4*calc!E42^3+constants!$E$4*calc!E42^4+constants!$F$4*calc!E42^5+constants!$G$4*calc!E42^6+constants!$H$4*calc!E42^7)</f>
        <v>0</v>
      </c>
      <c r="I42">
        <f t="shared" si="0"/>
        <v>-6.3887272831421633</v>
      </c>
      <c r="J42">
        <f t="shared" si="1"/>
        <v>-6.3887272831421633</v>
      </c>
      <c r="K42">
        <f t="shared" si="1"/>
        <v>0</v>
      </c>
      <c r="M42">
        <f>IF(front!E55&gt;$M$2,I42,J42)</f>
        <v>-6.3887272831421633</v>
      </c>
      <c r="N42">
        <f t="shared" si="3"/>
        <v>0</v>
      </c>
      <c r="O42">
        <f t="shared" si="4"/>
        <v>-6.3887272831421633</v>
      </c>
      <c r="Q42">
        <f>'slit correction'!O44</f>
        <v>-13.298320124683613</v>
      </c>
      <c r="R42">
        <f>SUMPRODUCT(B$6:B$2053,Q$6:Q$2053,EXP(constants!B$7+constants!A$7*ABS(A$6:A$2053-A42)))</f>
        <v>4.7947771602055059E-2</v>
      </c>
      <c r="S42">
        <f t="shared" si="5"/>
        <v>-13.346267896285669</v>
      </c>
      <c r="T42">
        <f t="shared" si="6"/>
        <v>0</v>
      </c>
      <c r="V42">
        <f>(front!I54+front!I55)*0.5</f>
        <v>0</v>
      </c>
      <c r="X42">
        <f t="shared" si="7"/>
        <v>0</v>
      </c>
      <c r="Y42">
        <f t="shared" si="16"/>
        <v>0</v>
      </c>
      <c r="Z42">
        <f t="shared" si="17"/>
        <v>0</v>
      </c>
      <c r="AA42">
        <f t="shared" si="8"/>
        <v>0</v>
      </c>
      <c r="AB42">
        <f>IF(AND(A42&gt;front!$I$7,A42&lt;front!$J$7,A41&gt;front!$I$7,A41&lt;front!$J$7),A42-A41,IF(AND(A41&lt;front!$I$7,A42&gt;front!$I$7),A42-front!$I$7,IF(AND(A41&lt;front!$J$7,A42&gt;front!$J$7),front!$J$7-A41,0)))</f>
        <v>0</v>
      </c>
      <c r="AD42">
        <f t="shared" si="9"/>
        <v>1</v>
      </c>
      <c r="AE42">
        <f>front!I55*AD42</f>
        <v>0</v>
      </c>
      <c r="AF42">
        <f t="shared" si="18"/>
        <v>0</v>
      </c>
      <c r="AH42">
        <f t="shared" si="10"/>
        <v>0</v>
      </c>
      <c r="AI42">
        <f>front!I55*AH42</f>
        <v>0</v>
      </c>
      <c r="AJ42" s="3">
        <f t="shared" si="19"/>
        <v>0</v>
      </c>
      <c r="AL42">
        <f t="shared" si="11"/>
        <v>0</v>
      </c>
      <c r="AM42">
        <f>front!I55*AL42</f>
        <v>0</v>
      </c>
      <c r="AN42" s="3">
        <f t="shared" si="12"/>
        <v>0</v>
      </c>
      <c r="AP42">
        <f t="shared" si="13"/>
        <v>0</v>
      </c>
      <c r="AQ42">
        <f>front!I55*AP42</f>
        <v>0</v>
      </c>
      <c r="AR42" s="3">
        <f t="shared" si="14"/>
        <v>0</v>
      </c>
      <c r="AT42">
        <f t="shared" si="15"/>
        <v>1</v>
      </c>
    </row>
    <row r="43" spans="1:46" x14ac:dyDescent="0.2">
      <c r="A43" s="1">
        <f>front!A56</f>
        <v>217.49</v>
      </c>
      <c r="B43" s="1">
        <f t="shared" si="2"/>
        <v>0.46999999999999886</v>
      </c>
      <c r="C43" s="2">
        <f>front!D56-front!B56</f>
        <v>0.8000000000001819</v>
      </c>
      <c r="D43" s="2">
        <f>front!E56-front!C56</f>
        <v>0.8000000000001819</v>
      </c>
      <c r="E43" s="2">
        <f>IF(front!F56-front!C56&gt;0,front!F56-front!C56,0)</f>
        <v>0</v>
      </c>
      <c r="F43" s="4">
        <f>C43/(constants!$A$4+constants!$B$4*calc!C43+constants!$C$4*calc!C43^2+constants!$D$4*calc!C43^3+constants!$E$4*calc!C43^4+constants!$F$4*calc!C43^5+constants!$G$4*calc!C43^6+constants!$H$4*calc!C43^7)</f>
        <v>0.80315254639218792</v>
      </c>
      <c r="G43" s="4">
        <f>D43/(constants!$A$4+constants!$B$4*calc!D43+constants!$C$4*calc!D43^2+constants!$D$4*calc!D43^3+constants!$E$4*calc!D43^4+constants!$F$4*calc!D43^5+constants!$G$4*calc!D43^6+constants!$H$4*calc!D43^7)</f>
        <v>0.80315254639218792</v>
      </c>
      <c r="H43" s="4">
        <f>E43/(constants!$A$4+constants!$B$4*calc!E43+constants!$C$4*calc!E43^2+constants!$D$4*calc!E43^3+constants!$E$4*calc!E43^4+constants!$F$4*calc!E43^5+constants!$G$4*calc!E43^6+constants!$H$4*calc!E43^7)</f>
        <v>0</v>
      </c>
      <c r="I43">
        <f t="shared" si="0"/>
        <v>3.6506933926917631</v>
      </c>
      <c r="J43">
        <f t="shared" si="1"/>
        <v>3.6506933926917631</v>
      </c>
      <c r="K43">
        <f t="shared" si="1"/>
        <v>0</v>
      </c>
      <c r="M43">
        <f>IF(front!E56&gt;$M$2,I43,J43)</f>
        <v>3.6506933926917631</v>
      </c>
      <c r="N43">
        <f t="shared" si="3"/>
        <v>0</v>
      </c>
      <c r="O43">
        <f t="shared" si="4"/>
        <v>3.6506933926917631</v>
      </c>
      <c r="Q43">
        <f>'slit correction'!O45</f>
        <v>-0.13496618897242074</v>
      </c>
      <c r="R43">
        <f>SUMPRODUCT(B$6:B$2053,Q$6:Q$2053,EXP(constants!B$7+constants!A$7*ABS(A$6:A$2053-A43)))</f>
        <v>4.8171387338188612E-2</v>
      </c>
      <c r="S43">
        <f t="shared" si="5"/>
        <v>-0.18313757631060934</v>
      </c>
      <c r="T43">
        <f t="shared" si="6"/>
        <v>0</v>
      </c>
      <c r="V43">
        <f>(front!I55+front!I56)*0.5</f>
        <v>0</v>
      </c>
      <c r="X43">
        <f t="shared" si="7"/>
        <v>0</v>
      </c>
      <c r="Y43">
        <f t="shared" si="16"/>
        <v>0</v>
      </c>
      <c r="Z43">
        <f t="shared" si="17"/>
        <v>0</v>
      </c>
      <c r="AA43">
        <f t="shared" si="8"/>
        <v>0</v>
      </c>
      <c r="AB43">
        <f>IF(AND(A43&gt;front!$I$7,A43&lt;front!$J$7,A42&gt;front!$I$7,A42&lt;front!$J$7),A43-A42,IF(AND(A42&lt;front!$I$7,A43&gt;front!$I$7),A43-front!$I$7,IF(AND(A42&lt;front!$J$7,A43&gt;front!$J$7),front!$J$7-A42,0)))</f>
        <v>0</v>
      </c>
      <c r="AD43">
        <f t="shared" si="9"/>
        <v>1</v>
      </c>
      <c r="AE43">
        <f>front!I56*AD43</f>
        <v>0</v>
      </c>
      <c r="AF43">
        <f t="shared" si="18"/>
        <v>0</v>
      </c>
      <c r="AH43">
        <f t="shared" si="10"/>
        <v>0</v>
      </c>
      <c r="AI43">
        <f>front!I56*AH43</f>
        <v>0</v>
      </c>
      <c r="AJ43" s="3">
        <f t="shared" si="19"/>
        <v>0</v>
      </c>
      <c r="AL43">
        <f t="shared" si="11"/>
        <v>0</v>
      </c>
      <c r="AM43">
        <f>front!I56*AL43</f>
        <v>0</v>
      </c>
      <c r="AN43" s="3">
        <f t="shared" si="12"/>
        <v>0</v>
      </c>
      <c r="AP43">
        <f t="shared" si="13"/>
        <v>0</v>
      </c>
      <c r="AQ43">
        <f>front!I56*AP43</f>
        <v>0</v>
      </c>
      <c r="AR43" s="3">
        <f t="shared" si="14"/>
        <v>0</v>
      </c>
      <c r="AT43">
        <f t="shared" si="15"/>
        <v>1</v>
      </c>
    </row>
    <row r="44" spans="1:46" x14ac:dyDescent="0.2">
      <c r="A44" s="1">
        <f>front!A57</f>
        <v>217.96</v>
      </c>
      <c r="B44" s="1">
        <f t="shared" si="2"/>
        <v>0.46999999999999886</v>
      </c>
      <c r="C44" s="2">
        <f>front!D57-front!B57</f>
        <v>10</v>
      </c>
      <c r="D44" s="2">
        <f>front!E57-front!C57</f>
        <v>10</v>
      </c>
      <c r="E44" s="2">
        <f>IF(front!F57-front!C57&gt;0,front!F57-front!C57,0)</f>
        <v>0</v>
      </c>
      <c r="F44" s="4">
        <f>C44/(constants!$A$4+constants!$B$4*calc!C44+constants!$C$4*calc!C44^2+constants!$D$4*calc!C44^3+constants!$E$4*calc!C44^4+constants!$F$4*calc!C44^5+constants!$G$4*calc!C44^6+constants!$H$4*calc!C44^7)</f>
        <v>10.039315803475427</v>
      </c>
      <c r="G44" s="4">
        <f>D44/(constants!$A$4+constants!$B$4*calc!D44+constants!$C$4*calc!D44^2+constants!$D$4*calc!D44^3+constants!$E$4*calc!D44^4+constants!$F$4*calc!D44^5+constants!$G$4*calc!D44^6+constants!$H$4*calc!D44^7)</f>
        <v>10.039315803475427</v>
      </c>
      <c r="H44" s="4">
        <f>E44/(constants!$A$4+constants!$B$4*calc!E44+constants!$C$4*calc!E44^2+constants!$D$4*calc!E44^3+constants!$E$4*calc!E44^4+constants!$F$4*calc!E44^5+constants!$G$4*calc!E44^6+constants!$H$4*calc!E44^7)</f>
        <v>0</v>
      </c>
      <c r="I44">
        <f t="shared" si="0"/>
        <v>45.633253652161031</v>
      </c>
      <c r="J44">
        <f t="shared" si="1"/>
        <v>45.633253652161031</v>
      </c>
      <c r="K44">
        <f t="shared" si="1"/>
        <v>0</v>
      </c>
      <c r="M44">
        <f>IF(front!E57&gt;$M$2,I44,J44)</f>
        <v>45.633253652161031</v>
      </c>
      <c r="N44">
        <f t="shared" si="3"/>
        <v>0</v>
      </c>
      <c r="O44">
        <f t="shared" si="4"/>
        <v>45.633253652161031</v>
      </c>
      <c r="Q44">
        <f>'slit correction'!O46</f>
        <v>35.20832047661797</v>
      </c>
      <c r="R44">
        <f>SUMPRODUCT(B$6:B$2053,Q$6:Q$2053,EXP(constants!B$7+constants!A$7*ABS(A$6:A$2053-A44)))</f>
        <v>4.8404950610291944E-2</v>
      </c>
      <c r="S44">
        <f t="shared" si="5"/>
        <v>35.15991552600768</v>
      </c>
      <c r="T44">
        <f t="shared" si="6"/>
        <v>0</v>
      </c>
      <c r="V44">
        <f>(front!I56+front!I57)*0.5</f>
        <v>0</v>
      </c>
      <c r="X44">
        <f t="shared" si="7"/>
        <v>0</v>
      </c>
      <c r="Y44">
        <f t="shared" si="16"/>
        <v>0</v>
      </c>
      <c r="Z44">
        <f t="shared" si="17"/>
        <v>0</v>
      </c>
      <c r="AA44">
        <f t="shared" si="8"/>
        <v>0</v>
      </c>
      <c r="AB44">
        <f>IF(AND(A44&gt;front!$I$7,A44&lt;front!$J$7,A43&gt;front!$I$7,A43&lt;front!$J$7),A44-A43,IF(AND(A43&lt;front!$I$7,A44&gt;front!$I$7),A44-front!$I$7,IF(AND(A43&lt;front!$J$7,A44&gt;front!$J$7),front!$J$7-A43,0)))</f>
        <v>0</v>
      </c>
      <c r="AD44">
        <f t="shared" si="9"/>
        <v>1</v>
      </c>
      <c r="AE44">
        <f>front!I57*AD44</f>
        <v>0</v>
      </c>
      <c r="AF44">
        <f t="shared" si="18"/>
        <v>0</v>
      </c>
      <c r="AH44">
        <f t="shared" si="10"/>
        <v>0</v>
      </c>
      <c r="AI44">
        <f>front!I57*AH44</f>
        <v>0</v>
      </c>
      <c r="AJ44" s="3">
        <f t="shared" si="19"/>
        <v>0</v>
      </c>
      <c r="AL44">
        <f t="shared" si="11"/>
        <v>0</v>
      </c>
      <c r="AM44">
        <f>front!I57*AL44</f>
        <v>0</v>
      </c>
      <c r="AN44" s="3">
        <f t="shared" si="12"/>
        <v>0</v>
      </c>
      <c r="AP44">
        <f t="shared" si="13"/>
        <v>0</v>
      </c>
      <c r="AQ44">
        <f>front!I57*AP44</f>
        <v>0</v>
      </c>
      <c r="AR44" s="3">
        <f t="shared" si="14"/>
        <v>0</v>
      </c>
      <c r="AT44">
        <f t="shared" si="15"/>
        <v>1</v>
      </c>
    </row>
    <row r="45" spans="1:46" x14ac:dyDescent="0.2">
      <c r="A45" s="1">
        <f>front!A58</f>
        <v>218.44</v>
      </c>
      <c r="B45" s="1">
        <f t="shared" si="2"/>
        <v>0.47999999999998977</v>
      </c>
      <c r="C45" s="2">
        <f>front!D58-front!B58</f>
        <v>-6.2000000000002728</v>
      </c>
      <c r="D45" s="2">
        <f>front!E58-front!C58</f>
        <v>-6.2000000000002728</v>
      </c>
      <c r="E45" s="2">
        <f>IF(front!F58-front!C58&gt;0,front!F58-front!C58,0)</f>
        <v>0</v>
      </c>
      <c r="F45" s="4">
        <f>C45/(constants!$A$4+constants!$B$4*calc!C45+constants!$C$4*calc!C45^2+constants!$D$4*calc!C45^3+constants!$E$4*calc!C45^4+constants!$F$4*calc!C45^5+constants!$G$4*calc!C45^6+constants!$H$4*calc!C45^7)</f>
        <v>-6.2244751491622141</v>
      </c>
      <c r="G45" s="4">
        <f>D45/(constants!$A$4+constants!$B$4*calc!D45+constants!$C$4*calc!D45^2+constants!$D$4*calc!D45^3+constants!$E$4*calc!D45^4+constants!$F$4*calc!D45^5+constants!$G$4*calc!D45^6+constants!$H$4*calc!D45^7)</f>
        <v>-6.2244751491622141</v>
      </c>
      <c r="H45" s="4">
        <f>E45/(constants!$A$4+constants!$B$4*calc!E45+constants!$C$4*calc!E45^2+constants!$D$4*calc!E45^3+constants!$E$4*calc!E45^4+constants!$F$4*calc!E45^5+constants!$G$4*calc!E45^6+constants!$H$4*calc!E45^7)</f>
        <v>0</v>
      </c>
      <c r="I45">
        <f t="shared" si="0"/>
        <v>-28.293068859828246</v>
      </c>
      <c r="J45">
        <f t="shared" si="1"/>
        <v>-28.293068859828246</v>
      </c>
      <c r="K45">
        <f t="shared" si="1"/>
        <v>0</v>
      </c>
      <c r="M45">
        <f>IF(front!E58&gt;$M$2,I45,J45)</f>
        <v>-28.293068859828246</v>
      </c>
      <c r="N45">
        <f t="shared" si="3"/>
        <v>0</v>
      </c>
      <c r="O45">
        <f t="shared" si="4"/>
        <v>-28.293068859828246</v>
      </c>
      <c r="Q45">
        <f>'slit correction'!O47</f>
        <v>-33.983623368045428</v>
      </c>
      <c r="R45">
        <f>SUMPRODUCT(B$6:B$2053,Q$6:Q$2053,EXP(constants!B$7+constants!A$7*ABS(A$6:A$2053-A45)))</f>
        <v>4.8604437518411606E-2</v>
      </c>
      <c r="S45">
        <f t="shared" si="5"/>
        <v>-34.032227805563842</v>
      </c>
      <c r="T45">
        <f t="shared" si="6"/>
        <v>0</v>
      </c>
      <c r="V45">
        <f>(front!I57+front!I58)*0.5</f>
        <v>0</v>
      </c>
      <c r="X45">
        <f t="shared" si="7"/>
        <v>0</v>
      </c>
      <c r="Y45">
        <f t="shared" si="16"/>
        <v>0</v>
      </c>
      <c r="Z45">
        <f t="shared" si="17"/>
        <v>0</v>
      </c>
      <c r="AA45">
        <f t="shared" si="8"/>
        <v>0</v>
      </c>
      <c r="AB45">
        <f>IF(AND(A45&gt;front!$I$7,A45&lt;front!$J$7,A44&gt;front!$I$7,A44&lt;front!$J$7),A45-A44,IF(AND(A44&lt;front!$I$7,A45&gt;front!$I$7),A45-front!$I$7,IF(AND(A44&lt;front!$J$7,A45&gt;front!$J$7),front!$J$7-A44,0)))</f>
        <v>0</v>
      </c>
      <c r="AD45">
        <f t="shared" si="9"/>
        <v>1</v>
      </c>
      <c r="AE45">
        <f>front!I58*AD45</f>
        <v>0</v>
      </c>
      <c r="AF45">
        <f t="shared" si="18"/>
        <v>0</v>
      </c>
      <c r="AH45">
        <f t="shared" si="10"/>
        <v>0</v>
      </c>
      <c r="AI45">
        <f>front!I58*AH45</f>
        <v>0</v>
      </c>
      <c r="AJ45" s="3">
        <f t="shared" si="19"/>
        <v>0</v>
      </c>
      <c r="AL45">
        <f t="shared" si="11"/>
        <v>0</v>
      </c>
      <c r="AM45">
        <f>front!I58*AL45</f>
        <v>0</v>
      </c>
      <c r="AN45" s="3">
        <f t="shared" si="12"/>
        <v>0</v>
      </c>
      <c r="AP45">
        <f t="shared" si="13"/>
        <v>0</v>
      </c>
      <c r="AQ45">
        <f>front!I58*AP45</f>
        <v>0</v>
      </c>
      <c r="AR45" s="3">
        <f t="shared" si="14"/>
        <v>0</v>
      </c>
      <c r="AT45">
        <f t="shared" si="15"/>
        <v>1</v>
      </c>
    </row>
    <row r="46" spans="1:46" x14ac:dyDescent="0.2">
      <c r="A46" s="1">
        <f>front!A59</f>
        <v>218.91</v>
      </c>
      <c r="B46" s="1">
        <f t="shared" si="2"/>
        <v>0.46999999999999886</v>
      </c>
      <c r="C46" s="2">
        <f>front!D59-front!B59</f>
        <v>13.599999999999909</v>
      </c>
      <c r="D46" s="2">
        <f>front!E59-front!C59</f>
        <v>13.599999999999909</v>
      </c>
      <c r="E46" s="2">
        <f>IF(front!F59-front!C59&gt;0,front!F59-front!C59,0)</f>
        <v>0</v>
      </c>
      <c r="F46" s="4">
        <f>C46/(constants!$A$4+constants!$B$4*calc!C46+constants!$C$4*calc!C46^2+constants!$D$4*calc!C46^3+constants!$E$4*calc!C46^4+constants!$F$4*calc!C46^5+constants!$G$4*calc!C46^6+constants!$H$4*calc!C46^7)</f>
        <v>13.653421027744468</v>
      </c>
      <c r="G46" s="4">
        <f>D46/(constants!$A$4+constants!$B$4*calc!D46+constants!$C$4*calc!D46^2+constants!$D$4*calc!D46^3+constants!$E$4*calc!D46^4+constants!$F$4*calc!D46^5+constants!$G$4*calc!D46^6+constants!$H$4*calc!D46^7)</f>
        <v>13.653421027744468</v>
      </c>
      <c r="H46" s="4">
        <f>E46/(constants!$A$4+constants!$B$4*calc!E46+constants!$C$4*calc!E46^2+constants!$D$4*calc!E46^3+constants!$E$4*calc!E46^4+constants!$F$4*calc!E46^5+constants!$G$4*calc!E46^6+constants!$H$4*calc!E46^7)</f>
        <v>0</v>
      </c>
      <c r="I46">
        <f t="shared" si="0"/>
        <v>62.061004671565762</v>
      </c>
      <c r="J46">
        <f t="shared" si="1"/>
        <v>62.061004671565762</v>
      </c>
      <c r="K46">
        <f t="shared" si="1"/>
        <v>0</v>
      </c>
      <c r="M46">
        <f>IF(front!E59&gt;$M$2,I46,J46)</f>
        <v>62.061004671565762</v>
      </c>
      <c r="N46">
        <f t="shared" si="3"/>
        <v>0</v>
      </c>
      <c r="O46">
        <f t="shared" si="4"/>
        <v>62.061004671565762</v>
      </c>
      <c r="Q46">
        <f>'slit correction'!O48</f>
        <v>56.440092228141431</v>
      </c>
      <c r="R46">
        <f>SUMPRODUCT(B$6:B$2053,Q$6:Q$2053,EXP(constants!B$7+constants!A$7*ABS(A$6:A$2053-A46)))</f>
        <v>4.8857184993662366E-2</v>
      </c>
      <c r="S46">
        <f t="shared" si="5"/>
        <v>56.391235043147766</v>
      </c>
      <c r="T46">
        <f t="shared" si="6"/>
        <v>16.256556670197753</v>
      </c>
      <c r="V46">
        <f>(front!I58+front!I59)*0.5</f>
        <v>0</v>
      </c>
      <c r="X46">
        <f t="shared" si="7"/>
        <v>0</v>
      </c>
      <c r="Y46">
        <f t="shared" si="16"/>
        <v>0</v>
      </c>
      <c r="Z46">
        <f t="shared" si="17"/>
        <v>0</v>
      </c>
      <c r="AA46">
        <f t="shared" si="8"/>
        <v>0</v>
      </c>
      <c r="AB46">
        <f>IF(AND(A46&gt;front!$I$7,A46&lt;front!$J$7,A45&gt;front!$I$7,A45&lt;front!$J$7),A46-A45,IF(AND(A45&lt;front!$I$7,A46&gt;front!$I$7),A46-front!$I$7,IF(AND(A45&lt;front!$J$7,A46&gt;front!$J$7),front!$J$7-A45,0)))</f>
        <v>0</v>
      </c>
      <c r="AD46">
        <f t="shared" si="9"/>
        <v>1</v>
      </c>
      <c r="AE46">
        <f>front!I59*AD46</f>
        <v>0</v>
      </c>
      <c r="AF46">
        <f t="shared" si="18"/>
        <v>0</v>
      </c>
      <c r="AH46">
        <f t="shared" si="10"/>
        <v>0</v>
      </c>
      <c r="AI46">
        <f>front!I59*AH46</f>
        <v>0</v>
      </c>
      <c r="AJ46" s="3">
        <f t="shared" si="19"/>
        <v>0</v>
      </c>
      <c r="AL46">
        <f t="shared" si="11"/>
        <v>0</v>
      </c>
      <c r="AM46">
        <f>front!I59*AL46</f>
        <v>0</v>
      </c>
      <c r="AN46" s="3">
        <f t="shared" si="12"/>
        <v>0</v>
      </c>
      <c r="AP46">
        <f t="shared" si="13"/>
        <v>0</v>
      </c>
      <c r="AQ46">
        <f>front!I59*AP46</f>
        <v>0</v>
      </c>
      <c r="AR46" s="3">
        <f t="shared" si="14"/>
        <v>0</v>
      </c>
      <c r="AT46">
        <f t="shared" si="15"/>
        <v>1</v>
      </c>
    </row>
    <row r="47" spans="1:46" x14ac:dyDescent="0.2">
      <c r="A47" s="1">
        <f>front!A60</f>
        <v>219.38</v>
      </c>
      <c r="B47" s="1">
        <f t="shared" si="2"/>
        <v>0.46999999999999886</v>
      </c>
      <c r="C47" s="2">
        <f>front!D60-front!B60</f>
        <v>3.8000000000001819</v>
      </c>
      <c r="D47" s="2">
        <f>front!E60-front!C60</f>
        <v>3.8000000000001819</v>
      </c>
      <c r="E47" s="2">
        <f>IF(front!F60-front!C60&gt;0,front!F60-front!C60,0)</f>
        <v>0</v>
      </c>
      <c r="F47" s="4">
        <f>C47/(constants!$A$4+constants!$B$4*calc!C47+constants!$C$4*calc!C47^2+constants!$D$4*calc!C47^3+constants!$E$4*calc!C47^4+constants!$F$4*calc!C47^5+constants!$G$4*calc!C47^6+constants!$H$4*calc!C47^7)</f>
        <v>3.8149633186150993</v>
      </c>
      <c r="G47" s="4">
        <f>D47/(constants!$A$4+constants!$B$4*calc!D47+constants!$C$4*calc!D47^2+constants!$D$4*calc!D47^3+constants!$E$4*calc!D47^4+constants!$F$4*calc!D47^5+constants!$G$4*calc!D47^6+constants!$H$4*calc!D47^7)</f>
        <v>3.8149633186150993</v>
      </c>
      <c r="H47" s="4">
        <f>E47/(constants!$A$4+constants!$B$4*calc!E47+constants!$C$4*calc!E47^2+constants!$D$4*calc!E47^3+constants!$E$4*calc!E47^4+constants!$F$4*calc!E47^5+constants!$G$4*calc!E47^6+constants!$H$4*calc!E47^7)</f>
        <v>0</v>
      </c>
      <c r="I47">
        <f t="shared" si="0"/>
        <v>17.340742357341362</v>
      </c>
      <c r="J47">
        <f t="shared" si="1"/>
        <v>17.340742357341362</v>
      </c>
      <c r="K47">
        <f t="shared" si="1"/>
        <v>0</v>
      </c>
      <c r="M47">
        <f>IF(front!E60&gt;$M$2,I47,J47)</f>
        <v>17.340742357341362</v>
      </c>
      <c r="N47">
        <f t="shared" si="3"/>
        <v>0</v>
      </c>
      <c r="O47">
        <f t="shared" si="4"/>
        <v>17.340742357341362</v>
      </c>
      <c r="Q47">
        <f>'slit correction'!O49</f>
        <v>13.789111270888053</v>
      </c>
      <c r="R47">
        <f>SUMPRODUCT(B$6:B$2053,Q$6:Q$2053,EXP(constants!B$7+constants!A$7*ABS(A$6:A$2053-A47)))</f>
        <v>4.904265274120951E-2</v>
      </c>
      <c r="S47">
        <f t="shared" si="5"/>
        <v>13.740068618146845</v>
      </c>
      <c r="T47">
        <f t="shared" si="6"/>
        <v>0</v>
      </c>
      <c r="V47">
        <f>(front!I59+front!I60)*0.5</f>
        <v>0</v>
      </c>
      <c r="X47">
        <f t="shared" si="7"/>
        <v>0</v>
      </c>
      <c r="Y47">
        <f t="shared" si="16"/>
        <v>0</v>
      </c>
      <c r="Z47">
        <f t="shared" si="17"/>
        <v>0</v>
      </c>
      <c r="AA47">
        <f t="shared" si="8"/>
        <v>0</v>
      </c>
      <c r="AB47">
        <f>IF(AND(A47&gt;front!$I$7,A47&lt;front!$J$7,A46&gt;front!$I$7,A46&lt;front!$J$7),A47-A46,IF(AND(A46&lt;front!$I$7,A47&gt;front!$I$7),A47-front!$I$7,IF(AND(A46&lt;front!$J$7,A47&gt;front!$J$7),front!$J$7-A46,0)))</f>
        <v>0</v>
      </c>
      <c r="AD47">
        <f t="shared" si="9"/>
        <v>1</v>
      </c>
      <c r="AE47">
        <f>front!I60*AD47</f>
        <v>0</v>
      </c>
      <c r="AF47">
        <f t="shared" si="18"/>
        <v>0</v>
      </c>
      <c r="AH47">
        <f t="shared" si="10"/>
        <v>0</v>
      </c>
      <c r="AI47">
        <f>front!I60*AH47</f>
        <v>0</v>
      </c>
      <c r="AJ47" s="3">
        <f t="shared" si="19"/>
        <v>0</v>
      </c>
      <c r="AL47">
        <f t="shared" si="11"/>
        <v>0</v>
      </c>
      <c r="AM47">
        <f>front!I60*AL47</f>
        <v>0</v>
      </c>
      <c r="AN47" s="3">
        <f t="shared" si="12"/>
        <v>0</v>
      </c>
      <c r="AP47">
        <f t="shared" si="13"/>
        <v>0</v>
      </c>
      <c r="AQ47">
        <f>front!I60*AP47</f>
        <v>0</v>
      </c>
      <c r="AR47" s="3">
        <f t="shared" si="14"/>
        <v>0</v>
      </c>
      <c r="AT47">
        <f t="shared" si="15"/>
        <v>1</v>
      </c>
    </row>
    <row r="48" spans="1:46" x14ac:dyDescent="0.2">
      <c r="A48" s="1">
        <f>front!A61</f>
        <v>219.85</v>
      </c>
      <c r="B48" s="1">
        <f t="shared" si="2"/>
        <v>0.46999999999999886</v>
      </c>
      <c r="C48" s="2">
        <f>front!D61-front!B61</f>
        <v>5.5999999999999091</v>
      </c>
      <c r="D48" s="2">
        <f>front!E61-front!C61</f>
        <v>5.5999999999999091</v>
      </c>
      <c r="E48" s="2">
        <f>IF(front!F61-front!C61&gt;0,front!F61-front!C61,0)</f>
        <v>0</v>
      </c>
      <c r="F48" s="4">
        <f>C48/(constants!$A$4+constants!$B$4*calc!C48+constants!$C$4*calc!C48^2+constants!$D$4*calc!C48^3+constants!$E$4*calc!C48^4+constants!$F$4*calc!C48^5+constants!$G$4*calc!C48^6+constants!$H$4*calc!C48^7)</f>
        <v>5.6220412335687682</v>
      </c>
      <c r="G48" s="4">
        <f>D48/(constants!$A$4+constants!$B$4*calc!D48+constants!$C$4*calc!D48^2+constants!$D$4*calc!D48^3+constants!$E$4*calc!D48^4+constants!$F$4*calc!D48^5+constants!$G$4*calc!D48^6+constants!$H$4*calc!D48^7)</f>
        <v>5.6220412335687682</v>
      </c>
      <c r="H48" s="4">
        <f>E48/(constants!$A$4+constants!$B$4*calc!E48+constants!$C$4*calc!E48^2+constants!$D$4*calc!E48^3+constants!$E$4*calc!E48^4+constants!$F$4*calc!E48^5+constants!$G$4*calc!E48^6+constants!$H$4*calc!E48^7)</f>
        <v>0</v>
      </c>
      <c r="I48">
        <f t="shared" si="0"/>
        <v>25.554732879858037</v>
      </c>
      <c r="J48">
        <f t="shared" si="1"/>
        <v>25.554732879858037</v>
      </c>
      <c r="K48">
        <f t="shared" si="1"/>
        <v>0</v>
      </c>
      <c r="M48">
        <f>IF(front!E61&gt;$M$2,I48,J48)</f>
        <v>25.554732879858037</v>
      </c>
      <c r="N48">
        <f t="shared" si="3"/>
        <v>0</v>
      </c>
      <c r="O48">
        <f t="shared" si="4"/>
        <v>25.554732879858037</v>
      </c>
      <c r="Q48">
        <f>'slit correction'!O50</f>
        <v>23.093121378365353</v>
      </c>
      <c r="R48">
        <f>SUMPRODUCT(B$6:B$2053,Q$6:Q$2053,EXP(constants!B$7+constants!A$7*ABS(A$6:A$2053-A48)))</f>
        <v>4.9219203463240983E-2</v>
      </c>
      <c r="S48">
        <f t="shared" si="5"/>
        <v>23.043902174902112</v>
      </c>
      <c r="T48">
        <f t="shared" si="6"/>
        <v>0</v>
      </c>
      <c r="V48">
        <f>(front!I60+front!I61)*0.5</f>
        <v>0</v>
      </c>
      <c r="X48">
        <f t="shared" si="7"/>
        <v>0</v>
      </c>
      <c r="Y48">
        <f t="shared" si="16"/>
        <v>0</v>
      </c>
      <c r="Z48">
        <f t="shared" si="17"/>
        <v>0</v>
      </c>
      <c r="AA48">
        <f t="shared" si="8"/>
        <v>0</v>
      </c>
      <c r="AB48">
        <f>IF(AND(A48&gt;front!$I$7,A48&lt;front!$J$7,A47&gt;front!$I$7,A47&lt;front!$J$7),A48-A47,IF(AND(A47&lt;front!$I$7,A48&gt;front!$I$7),A48-front!$I$7,IF(AND(A47&lt;front!$J$7,A48&gt;front!$J$7),front!$J$7-A47,0)))</f>
        <v>0</v>
      </c>
      <c r="AD48">
        <f t="shared" si="9"/>
        <v>1</v>
      </c>
      <c r="AE48">
        <f>front!I61*AD48</f>
        <v>0</v>
      </c>
      <c r="AF48">
        <f t="shared" si="18"/>
        <v>0</v>
      </c>
      <c r="AH48">
        <f t="shared" si="10"/>
        <v>0</v>
      </c>
      <c r="AI48">
        <f>front!I61*AH48</f>
        <v>0</v>
      </c>
      <c r="AJ48" s="3">
        <f t="shared" si="19"/>
        <v>0</v>
      </c>
      <c r="AL48">
        <f t="shared" si="11"/>
        <v>0</v>
      </c>
      <c r="AM48">
        <f>front!I61*AL48</f>
        <v>0</v>
      </c>
      <c r="AN48" s="3">
        <f t="shared" si="12"/>
        <v>0</v>
      </c>
      <c r="AP48">
        <f t="shared" si="13"/>
        <v>0</v>
      </c>
      <c r="AQ48">
        <f>front!I61*AP48</f>
        <v>0</v>
      </c>
      <c r="AR48" s="3">
        <f t="shared" si="14"/>
        <v>0</v>
      </c>
      <c r="AT48">
        <f t="shared" si="15"/>
        <v>1</v>
      </c>
    </row>
    <row r="49" spans="1:46" x14ac:dyDescent="0.2">
      <c r="A49" s="1">
        <f>front!A62</f>
        <v>220.33</v>
      </c>
      <c r="B49" s="1">
        <f t="shared" si="2"/>
        <v>0.48000000000001819</v>
      </c>
      <c r="C49" s="2">
        <f>front!D62-front!B62</f>
        <v>5</v>
      </c>
      <c r="D49" s="2">
        <f>front!E62-front!C62</f>
        <v>5</v>
      </c>
      <c r="E49" s="2">
        <f>IF(front!F62-front!C62&gt;0,front!F62-front!C62,0)</f>
        <v>0</v>
      </c>
      <c r="F49" s="4">
        <f>C49/(constants!$A$4+constants!$B$4*calc!C49+constants!$C$4*calc!C49^2+constants!$D$4*calc!C49^3+constants!$E$4*calc!C49^4+constants!$F$4*calc!C49^5+constants!$G$4*calc!C49^6+constants!$H$4*calc!C49^7)</f>
        <v>5.0196826410610162</v>
      </c>
      <c r="G49" s="4">
        <f>D49/(constants!$A$4+constants!$B$4*calc!D49+constants!$C$4*calc!D49^2+constants!$D$4*calc!D49^3+constants!$E$4*calc!D49^4+constants!$F$4*calc!D49^5+constants!$G$4*calc!D49^6+constants!$H$4*calc!D49^7)</f>
        <v>5.0196826410610162</v>
      </c>
      <c r="H49" s="4">
        <f>E49/(constants!$A$4+constants!$B$4*calc!E49+constants!$C$4*calc!E49^2+constants!$D$4*calc!E49^3+constants!$E$4*calc!E49^4+constants!$F$4*calc!E49^5+constants!$G$4*calc!E49^6+constants!$H$4*calc!E49^7)</f>
        <v>0</v>
      </c>
      <c r="I49">
        <f t="shared" si="0"/>
        <v>22.816739277550074</v>
      </c>
      <c r="J49">
        <f t="shared" si="1"/>
        <v>22.816739277550074</v>
      </c>
      <c r="K49">
        <f t="shared" si="1"/>
        <v>0</v>
      </c>
      <c r="M49">
        <f>IF(front!E62&gt;$M$2,I49,J49)</f>
        <v>22.816739277550074</v>
      </c>
      <c r="N49">
        <f t="shared" si="3"/>
        <v>0</v>
      </c>
      <c r="O49">
        <f t="shared" si="4"/>
        <v>22.816739277550074</v>
      </c>
      <c r="Q49">
        <f>'slit correction'!O51</f>
        <v>15.400451274716362</v>
      </c>
      <c r="R49">
        <f>SUMPRODUCT(B$6:B$2053,Q$6:Q$2053,EXP(constants!B$7+constants!A$7*ABS(A$6:A$2053-A49)))</f>
        <v>4.9377555064058332E-2</v>
      </c>
      <c r="S49">
        <f t="shared" si="5"/>
        <v>15.351073719652303</v>
      </c>
      <c r="T49">
        <f t="shared" si="6"/>
        <v>0</v>
      </c>
      <c r="V49">
        <f>(front!I61+front!I62)*0.5</f>
        <v>0</v>
      </c>
      <c r="X49">
        <f t="shared" si="7"/>
        <v>0</v>
      </c>
      <c r="Y49">
        <f t="shared" si="16"/>
        <v>0</v>
      </c>
      <c r="Z49">
        <f t="shared" si="17"/>
        <v>0</v>
      </c>
      <c r="AA49">
        <f t="shared" si="8"/>
        <v>0</v>
      </c>
      <c r="AB49">
        <f>IF(AND(A49&gt;front!$I$7,A49&lt;front!$J$7,A48&gt;front!$I$7,A48&lt;front!$J$7),A49-A48,IF(AND(A48&lt;front!$I$7,A49&gt;front!$I$7),A49-front!$I$7,IF(AND(A48&lt;front!$J$7,A49&gt;front!$J$7),front!$J$7-A48,0)))</f>
        <v>0</v>
      </c>
      <c r="AD49">
        <f t="shared" si="9"/>
        <v>1</v>
      </c>
      <c r="AE49">
        <f>front!I62*AD49</f>
        <v>0</v>
      </c>
      <c r="AF49">
        <f t="shared" si="18"/>
        <v>0</v>
      </c>
      <c r="AH49">
        <f t="shared" si="10"/>
        <v>0</v>
      </c>
      <c r="AI49">
        <f>front!I62*AH49</f>
        <v>0</v>
      </c>
      <c r="AJ49" s="3">
        <f t="shared" si="19"/>
        <v>0</v>
      </c>
      <c r="AL49">
        <f t="shared" si="11"/>
        <v>0</v>
      </c>
      <c r="AM49">
        <f>front!I62*AL49</f>
        <v>0</v>
      </c>
      <c r="AN49" s="3">
        <f t="shared" si="12"/>
        <v>0</v>
      </c>
      <c r="AP49">
        <f t="shared" si="13"/>
        <v>0</v>
      </c>
      <c r="AQ49">
        <f>front!I62*AP49</f>
        <v>0</v>
      </c>
      <c r="AR49" s="3">
        <f t="shared" si="14"/>
        <v>0</v>
      </c>
      <c r="AT49">
        <f t="shared" si="15"/>
        <v>1</v>
      </c>
    </row>
    <row r="50" spans="1:46" x14ac:dyDescent="0.2">
      <c r="A50" s="1">
        <f>front!A63</f>
        <v>220.8</v>
      </c>
      <c r="B50" s="1">
        <f t="shared" si="2"/>
        <v>0.46999999999999886</v>
      </c>
      <c r="C50" s="2">
        <f>front!D63-front!B63</f>
        <v>-3.5999999999999091</v>
      </c>
      <c r="D50" s="2">
        <f>front!E63-front!C63</f>
        <v>-3.5999999999999091</v>
      </c>
      <c r="E50" s="2">
        <f>IF(front!F63-front!C63&gt;0,front!F63-front!C63,0)</f>
        <v>0</v>
      </c>
      <c r="F50" s="4">
        <f>C50/(constants!$A$4+constants!$B$4*calc!C50+constants!$C$4*calc!C50^2+constants!$D$4*calc!C50^3+constants!$E$4*calc!C50^4+constants!$F$4*calc!C50^5+constants!$G$4*calc!C50^6+constants!$H$4*calc!C50^7)</f>
        <v>-3.6142021231496484</v>
      </c>
      <c r="G50" s="4">
        <f>D50/(constants!$A$4+constants!$B$4*calc!D50+constants!$C$4*calc!D50^2+constants!$D$4*calc!D50^3+constants!$E$4*calc!D50^4+constants!$F$4*calc!D50^5+constants!$G$4*calc!D50^6+constants!$H$4*calc!D50^7)</f>
        <v>-3.6142021231496484</v>
      </c>
      <c r="H50" s="4">
        <f>E50/(constants!$A$4+constants!$B$4*calc!E50+constants!$C$4*calc!E50^2+constants!$D$4*calc!E50^3+constants!$E$4*calc!E50^4+constants!$F$4*calc!E50^5+constants!$G$4*calc!E50^6+constants!$H$4*calc!E50^7)</f>
        <v>0</v>
      </c>
      <c r="I50">
        <f t="shared" si="0"/>
        <v>-16.428191468862039</v>
      </c>
      <c r="J50">
        <f t="shared" si="1"/>
        <v>-16.428191468862039</v>
      </c>
      <c r="K50">
        <f t="shared" si="1"/>
        <v>0</v>
      </c>
      <c r="M50">
        <f>IF(front!E63&gt;$M$2,I50,J50)</f>
        <v>-16.428191468862039</v>
      </c>
      <c r="N50">
        <f t="shared" si="3"/>
        <v>0</v>
      </c>
      <c r="O50">
        <f t="shared" si="4"/>
        <v>-16.428191468862039</v>
      </c>
      <c r="Q50">
        <f>'slit correction'!O52</f>
        <v>-17.070596863568223</v>
      </c>
      <c r="R50">
        <f>SUMPRODUCT(B$6:B$2053,Q$6:Q$2053,EXP(constants!B$7+constants!A$7*ABS(A$6:A$2053-A50)))</f>
        <v>4.9521213165527073E-2</v>
      </c>
      <c r="S50">
        <f t="shared" si="5"/>
        <v>-17.12011807673375</v>
      </c>
      <c r="T50">
        <f t="shared" si="6"/>
        <v>0</v>
      </c>
      <c r="V50">
        <f>(front!I62+front!I63)*0.5</f>
        <v>0</v>
      </c>
      <c r="X50">
        <f t="shared" si="7"/>
        <v>0</v>
      </c>
      <c r="Y50">
        <f t="shared" si="16"/>
        <v>0</v>
      </c>
      <c r="Z50">
        <f t="shared" si="17"/>
        <v>0</v>
      </c>
      <c r="AA50">
        <f t="shared" si="8"/>
        <v>0</v>
      </c>
      <c r="AB50">
        <f>IF(AND(A50&gt;front!$I$7,A50&lt;front!$J$7,A49&gt;front!$I$7,A49&lt;front!$J$7),A50-A49,IF(AND(A49&lt;front!$I$7,A50&gt;front!$I$7),A50-front!$I$7,IF(AND(A49&lt;front!$J$7,A50&gt;front!$J$7),front!$J$7-A49,0)))</f>
        <v>0</v>
      </c>
      <c r="AD50">
        <f t="shared" si="9"/>
        <v>1</v>
      </c>
      <c r="AE50">
        <f>front!I63*AD50</f>
        <v>0</v>
      </c>
      <c r="AF50">
        <f t="shared" si="18"/>
        <v>0</v>
      </c>
      <c r="AH50">
        <f t="shared" si="10"/>
        <v>0</v>
      </c>
      <c r="AI50">
        <f>front!I63*AH50</f>
        <v>0</v>
      </c>
      <c r="AJ50" s="3">
        <f t="shared" si="19"/>
        <v>0</v>
      </c>
      <c r="AL50">
        <f t="shared" si="11"/>
        <v>0</v>
      </c>
      <c r="AM50">
        <f>front!I63*AL50</f>
        <v>0</v>
      </c>
      <c r="AN50" s="3">
        <f t="shared" si="12"/>
        <v>0</v>
      </c>
      <c r="AP50">
        <f t="shared" si="13"/>
        <v>0</v>
      </c>
      <c r="AQ50">
        <f>front!I63*AP50</f>
        <v>0</v>
      </c>
      <c r="AR50" s="3">
        <f t="shared" si="14"/>
        <v>0</v>
      </c>
      <c r="AT50">
        <f t="shared" si="15"/>
        <v>1</v>
      </c>
    </row>
    <row r="51" spans="1:46" x14ac:dyDescent="0.2">
      <c r="A51" s="1">
        <f>front!A64</f>
        <v>221.27</v>
      </c>
      <c r="B51" s="1">
        <f t="shared" si="2"/>
        <v>0.46999999999999886</v>
      </c>
      <c r="C51" s="2">
        <f>front!D64-front!B64</f>
        <v>15.199999999999818</v>
      </c>
      <c r="D51" s="2">
        <f>front!E64-front!C64</f>
        <v>15.199999999999818</v>
      </c>
      <c r="E51" s="2">
        <f>IF(front!F64-front!C64&gt;0,front!F64-front!C64,0)</f>
        <v>0</v>
      </c>
      <c r="F51" s="4">
        <f>C51/(constants!$A$4+constants!$B$4*calc!C51+constants!$C$4*calc!C51^2+constants!$D$4*calc!C51^3+constants!$E$4*calc!C51^4+constants!$F$4*calc!C51^5+constants!$G$4*calc!C51^6+constants!$H$4*calc!C51^7)</f>
        <v>15.259681775794295</v>
      </c>
      <c r="G51" s="4">
        <f>D51/(constants!$A$4+constants!$B$4*calc!D51+constants!$C$4*calc!D51^2+constants!$D$4*calc!D51^3+constants!$E$4*calc!D51^4+constants!$F$4*calc!D51^5+constants!$G$4*calc!D51^6+constants!$H$4*calc!D51^7)</f>
        <v>15.259681775794295</v>
      </c>
      <c r="H51" s="4">
        <f>E51/(constants!$A$4+constants!$B$4*calc!E51+constants!$C$4*calc!E51^2+constants!$D$4*calc!E51^3+constants!$E$4*calc!E51^4+constants!$F$4*calc!E51^5+constants!$G$4*calc!E51^6+constants!$H$4*calc!E51^7)</f>
        <v>0</v>
      </c>
      <c r="I51">
        <f t="shared" si="0"/>
        <v>69.362189889974076</v>
      </c>
      <c r="J51">
        <f t="shared" si="1"/>
        <v>69.362189889974076</v>
      </c>
      <c r="K51">
        <f t="shared" si="1"/>
        <v>0</v>
      </c>
      <c r="M51">
        <f>IF(front!E64&gt;$M$2,I51,J51)</f>
        <v>69.362189889974076</v>
      </c>
      <c r="N51">
        <f t="shared" si="3"/>
        <v>0</v>
      </c>
      <c r="O51">
        <f t="shared" si="4"/>
        <v>69.362189889974076</v>
      </c>
      <c r="Q51">
        <f>'slit correction'!O53</f>
        <v>66.141731109622569</v>
      </c>
      <c r="R51">
        <f>SUMPRODUCT(B$6:B$2053,Q$6:Q$2053,EXP(constants!B$7+constants!A$7*ABS(A$6:A$2053-A51)))</f>
        <v>4.9698251808193109E-2</v>
      </c>
      <c r="S51">
        <f t="shared" si="5"/>
        <v>66.092032857814374</v>
      </c>
      <c r="T51">
        <f t="shared" si="6"/>
        <v>25.957354484864361</v>
      </c>
      <c r="V51">
        <f>(front!I63+front!I64)*0.5</f>
        <v>0</v>
      </c>
      <c r="X51">
        <f t="shared" si="7"/>
        <v>0</v>
      </c>
      <c r="Y51">
        <f t="shared" si="16"/>
        <v>0</v>
      </c>
      <c r="Z51">
        <f t="shared" si="17"/>
        <v>0</v>
      </c>
      <c r="AA51">
        <f t="shared" si="8"/>
        <v>0</v>
      </c>
      <c r="AB51">
        <f>IF(AND(A51&gt;front!$I$7,A51&lt;front!$J$7,A50&gt;front!$I$7,A50&lt;front!$J$7),A51-A50,IF(AND(A50&lt;front!$I$7,A51&gt;front!$I$7),A51-front!$I$7,IF(AND(A50&lt;front!$J$7,A51&gt;front!$J$7),front!$J$7-A50,0)))</f>
        <v>0</v>
      </c>
      <c r="AD51">
        <f t="shared" si="9"/>
        <v>1</v>
      </c>
      <c r="AE51">
        <f>front!I64*AD51</f>
        <v>0</v>
      </c>
      <c r="AF51">
        <f t="shared" si="18"/>
        <v>0</v>
      </c>
      <c r="AH51">
        <f t="shared" si="10"/>
        <v>0</v>
      </c>
      <c r="AI51">
        <f>front!I64*AH51</f>
        <v>0</v>
      </c>
      <c r="AJ51" s="3">
        <f t="shared" si="19"/>
        <v>0</v>
      </c>
      <c r="AL51">
        <f t="shared" si="11"/>
        <v>0</v>
      </c>
      <c r="AM51">
        <f>front!I64*AL51</f>
        <v>0</v>
      </c>
      <c r="AN51" s="3">
        <f t="shared" si="12"/>
        <v>0</v>
      </c>
      <c r="AP51">
        <f t="shared" si="13"/>
        <v>0</v>
      </c>
      <c r="AQ51">
        <f>front!I64*AP51</f>
        <v>0</v>
      </c>
      <c r="AR51" s="3">
        <f t="shared" si="14"/>
        <v>0</v>
      </c>
      <c r="AT51">
        <f t="shared" si="15"/>
        <v>1</v>
      </c>
    </row>
    <row r="52" spans="1:46" x14ac:dyDescent="0.2">
      <c r="A52" s="1">
        <f>front!A65</f>
        <v>221.74</v>
      </c>
      <c r="B52" s="1">
        <f t="shared" si="2"/>
        <v>0.46999999999999886</v>
      </c>
      <c r="C52" s="2">
        <f>front!D65-front!B65</f>
        <v>-2.1999999999998181</v>
      </c>
      <c r="D52" s="2">
        <f>front!E65-front!C65</f>
        <v>-2.1999999999998181</v>
      </c>
      <c r="E52" s="2">
        <f>IF(front!F65-front!C65&gt;0,front!F65-front!C65,0)</f>
        <v>0</v>
      </c>
      <c r="F52" s="4">
        <f>C52/(constants!$A$4+constants!$B$4*calc!C52+constants!$C$4*calc!C52^2+constants!$D$4*calc!C52^3+constants!$E$4*calc!C52^4+constants!$F$4*calc!C52^5+constants!$G$4*calc!C52^6+constants!$H$4*calc!C52^7)</f>
        <v>-2.2086760297494945</v>
      </c>
      <c r="G52" s="4">
        <f>D52/(constants!$A$4+constants!$B$4*calc!D52+constants!$C$4*calc!D52^2+constants!$D$4*calc!D52^3+constants!$E$4*calc!D52^4+constants!$F$4*calc!D52^5+constants!$G$4*calc!D52^6+constants!$H$4*calc!D52^7)</f>
        <v>-2.2086760297494945</v>
      </c>
      <c r="H52" s="4">
        <f>E52/(constants!$A$4+constants!$B$4*calc!E52+constants!$C$4*calc!E52^2+constants!$D$4*calc!E52^3+constants!$E$4*calc!E52^4+constants!$F$4*calc!E52^5+constants!$G$4*calc!E52^6+constants!$H$4*calc!E52^7)</f>
        <v>0</v>
      </c>
      <c r="I52">
        <f t="shared" si="0"/>
        <v>-10.039436498861338</v>
      </c>
      <c r="J52">
        <f t="shared" si="1"/>
        <v>-10.039436498861338</v>
      </c>
      <c r="K52">
        <f t="shared" si="1"/>
        <v>0</v>
      </c>
      <c r="M52">
        <f>IF(front!E65&gt;$M$2,I52,J52)</f>
        <v>-10.039436498861338</v>
      </c>
      <c r="N52">
        <f t="shared" si="3"/>
        <v>0</v>
      </c>
      <c r="O52">
        <f t="shared" si="4"/>
        <v>-10.039436498861338</v>
      </c>
      <c r="Q52">
        <f>'slit correction'!O54</f>
        <v>-16.10219740871176</v>
      </c>
      <c r="R52">
        <f>SUMPRODUCT(B$6:B$2053,Q$6:Q$2053,EXP(constants!B$7+constants!A$7*ABS(A$6:A$2053-A52)))</f>
        <v>4.979491421580387E-2</v>
      </c>
      <c r="S52">
        <f t="shared" si="5"/>
        <v>-16.151992322927565</v>
      </c>
      <c r="T52">
        <f t="shared" si="6"/>
        <v>0</v>
      </c>
      <c r="V52">
        <f>(front!I64+front!I65)*0.5</f>
        <v>0</v>
      </c>
      <c r="X52">
        <f t="shared" si="7"/>
        <v>0</v>
      </c>
      <c r="Y52">
        <f t="shared" si="16"/>
        <v>0</v>
      </c>
      <c r="Z52">
        <f t="shared" si="17"/>
        <v>0</v>
      </c>
      <c r="AA52">
        <f t="shared" si="8"/>
        <v>0</v>
      </c>
      <c r="AB52">
        <f>IF(AND(A52&gt;front!$I$7,A52&lt;front!$J$7,A51&gt;front!$I$7,A51&lt;front!$J$7),A52-A51,IF(AND(A51&lt;front!$I$7,A52&gt;front!$I$7),A52-front!$I$7,IF(AND(A51&lt;front!$J$7,A52&gt;front!$J$7),front!$J$7-A51,0)))</f>
        <v>0</v>
      </c>
      <c r="AD52">
        <f t="shared" si="9"/>
        <v>1</v>
      </c>
      <c r="AE52">
        <f>front!I65*AD52</f>
        <v>0</v>
      </c>
      <c r="AF52">
        <f t="shared" si="18"/>
        <v>0</v>
      </c>
      <c r="AH52">
        <f t="shared" si="10"/>
        <v>0</v>
      </c>
      <c r="AI52">
        <f>front!I65*AH52</f>
        <v>0</v>
      </c>
      <c r="AJ52" s="3">
        <f t="shared" si="19"/>
        <v>0</v>
      </c>
      <c r="AL52">
        <f t="shared" si="11"/>
        <v>0</v>
      </c>
      <c r="AM52">
        <f>front!I65*AL52</f>
        <v>0</v>
      </c>
      <c r="AN52" s="3">
        <f t="shared" si="12"/>
        <v>0</v>
      </c>
      <c r="AP52">
        <f t="shared" si="13"/>
        <v>0</v>
      </c>
      <c r="AQ52">
        <f>front!I65*AP52</f>
        <v>0</v>
      </c>
      <c r="AR52" s="3">
        <f t="shared" si="14"/>
        <v>0</v>
      </c>
      <c r="AT52">
        <f t="shared" si="15"/>
        <v>1</v>
      </c>
    </row>
    <row r="53" spans="1:46" x14ac:dyDescent="0.2">
      <c r="A53" s="1">
        <f>front!A66</f>
        <v>222.21</v>
      </c>
      <c r="B53" s="1">
        <f t="shared" si="2"/>
        <v>0.46999999999999886</v>
      </c>
      <c r="C53" s="2">
        <f>front!D66-front!B66</f>
        <v>-2.4000000000000909</v>
      </c>
      <c r="D53" s="2">
        <f>front!E66-front!C66</f>
        <v>-2.4000000000000909</v>
      </c>
      <c r="E53" s="2">
        <f>IF(front!F66-front!C66&gt;0,front!F66-front!C66,0)</f>
        <v>0</v>
      </c>
      <c r="F53" s="4">
        <f>C53/(constants!$A$4+constants!$B$4*calc!C53+constants!$C$4*calc!C53^2+constants!$D$4*calc!C53^3+constants!$E$4*calc!C53^4+constants!$F$4*calc!C53^5+constants!$G$4*calc!C53^6+constants!$H$4*calc!C53^7)</f>
        <v>-2.4094652343732008</v>
      </c>
      <c r="G53" s="4">
        <f>D53/(constants!$A$4+constants!$B$4*calc!D53+constants!$C$4*calc!D53^2+constants!$D$4*calc!D53^3+constants!$E$4*calc!D53^4+constants!$F$4*calc!D53^5+constants!$G$4*calc!D53^6+constants!$H$4*calc!D53^7)</f>
        <v>-2.4094652343732008</v>
      </c>
      <c r="H53" s="4">
        <f>E53/(constants!$A$4+constants!$B$4*calc!E53+constants!$C$4*calc!E53^2+constants!$D$4*calc!E53^3+constants!$E$4*calc!E53^4+constants!$F$4*calc!E53^5+constants!$G$4*calc!E53^6+constants!$H$4*calc!E53^7)</f>
        <v>0</v>
      </c>
      <c r="I53">
        <f t="shared" si="0"/>
        <v>-10.952114701696368</v>
      </c>
      <c r="J53">
        <f t="shared" si="1"/>
        <v>-10.952114701696368</v>
      </c>
      <c r="K53">
        <f t="shared" si="1"/>
        <v>0</v>
      </c>
      <c r="M53">
        <f>IF(front!E66&gt;$M$2,I53,J53)</f>
        <v>-10.952114701696368</v>
      </c>
      <c r="N53">
        <f t="shared" si="3"/>
        <v>0</v>
      </c>
      <c r="O53">
        <f t="shared" si="4"/>
        <v>-10.952114701696368</v>
      </c>
      <c r="Q53">
        <f>'slit correction'!O55</f>
        <v>-10.550233827849917</v>
      </c>
      <c r="R53">
        <f>SUMPRODUCT(B$6:B$2053,Q$6:Q$2053,EXP(constants!B$7+constants!A$7*ABS(A$6:A$2053-A53)))</f>
        <v>4.9923688352121125E-2</v>
      </c>
      <c r="S53">
        <f t="shared" si="5"/>
        <v>-10.600157516202039</v>
      </c>
      <c r="T53">
        <f t="shared" si="6"/>
        <v>0</v>
      </c>
      <c r="V53">
        <f>(front!I65+front!I66)*0.5</f>
        <v>0</v>
      </c>
      <c r="X53">
        <f t="shared" si="7"/>
        <v>0</v>
      </c>
      <c r="Y53">
        <f t="shared" si="16"/>
        <v>0</v>
      </c>
      <c r="Z53">
        <f t="shared" si="17"/>
        <v>0</v>
      </c>
      <c r="AA53">
        <f t="shared" si="8"/>
        <v>0</v>
      </c>
      <c r="AB53">
        <f>IF(AND(A53&gt;front!$I$7,A53&lt;front!$J$7,A52&gt;front!$I$7,A52&lt;front!$J$7),A53-A52,IF(AND(A52&lt;front!$I$7,A53&gt;front!$I$7),A53-front!$I$7,IF(AND(A52&lt;front!$J$7,A53&gt;front!$J$7),front!$J$7-A52,0)))</f>
        <v>0</v>
      </c>
      <c r="AD53">
        <f t="shared" si="9"/>
        <v>1</v>
      </c>
      <c r="AE53">
        <f>front!I66*AD53</f>
        <v>0</v>
      </c>
      <c r="AF53">
        <f t="shared" si="18"/>
        <v>0</v>
      </c>
      <c r="AH53">
        <f t="shared" si="10"/>
        <v>0</v>
      </c>
      <c r="AI53">
        <f>front!I66*AH53</f>
        <v>0</v>
      </c>
      <c r="AJ53" s="3">
        <f t="shared" si="19"/>
        <v>0</v>
      </c>
      <c r="AL53">
        <f t="shared" si="11"/>
        <v>0</v>
      </c>
      <c r="AM53">
        <f>front!I66*AL53</f>
        <v>0</v>
      </c>
      <c r="AN53" s="3">
        <f t="shared" si="12"/>
        <v>0</v>
      </c>
      <c r="AP53">
        <f t="shared" si="13"/>
        <v>0</v>
      </c>
      <c r="AQ53">
        <f>front!I66*AP53</f>
        <v>0</v>
      </c>
      <c r="AR53" s="3">
        <f t="shared" si="14"/>
        <v>0</v>
      </c>
      <c r="AT53">
        <f t="shared" si="15"/>
        <v>1</v>
      </c>
    </row>
    <row r="54" spans="1:46" x14ac:dyDescent="0.2">
      <c r="A54" s="1">
        <f>front!A67</f>
        <v>222.69</v>
      </c>
      <c r="B54" s="1">
        <f t="shared" si="2"/>
        <v>0.47999999999998977</v>
      </c>
      <c r="C54" s="2">
        <f>front!D67-front!B67</f>
        <v>12.599999999999909</v>
      </c>
      <c r="D54" s="2">
        <f>front!E67-front!C67</f>
        <v>12.599999999999909</v>
      </c>
      <c r="E54" s="2">
        <f>IF(front!F67-front!C67&gt;0,front!F67-front!C67,0)</f>
        <v>0</v>
      </c>
      <c r="F54" s="4">
        <f>C54/(constants!$A$4+constants!$B$4*calc!C54+constants!$C$4*calc!C54^2+constants!$D$4*calc!C54^3+constants!$E$4*calc!C54^4+constants!$F$4*calc!C54^5+constants!$G$4*calc!C54^6+constants!$H$4*calc!C54^7)</f>
        <v>12.649505484806031</v>
      </c>
      <c r="G54" s="4">
        <f>D54/(constants!$A$4+constants!$B$4*calc!D54+constants!$C$4*calc!D54^2+constants!$D$4*calc!D54^3+constants!$E$4*calc!D54^4+constants!$F$4*calc!D54^5+constants!$G$4*calc!D54^6+constants!$H$4*calc!D54^7)</f>
        <v>12.649505484806031</v>
      </c>
      <c r="H54" s="4">
        <f>E54/(constants!$A$4+constants!$B$4*calc!E54+constants!$C$4*calc!E54^2+constants!$D$4*calc!E54^3+constants!$E$4*calc!E54^4+constants!$F$4*calc!E54^5+constants!$G$4*calc!E54^6+constants!$H$4*calc!E54^7)</f>
        <v>0</v>
      </c>
      <c r="I54">
        <f t="shared" si="0"/>
        <v>57.497752203663779</v>
      </c>
      <c r="J54">
        <f t="shared" si="1"/>
        <v>57.497752203663779</v>
      </c>
      <c r="K54">
        <f t="shared" si="1"/>
        <v>0</v>
      </c>
      <c r="M54">
        <f>IF(front!E67&gt;$M$2,I54,J54)</f>
        <v>57.497752203663779</v>
      </c>
      <c r="N54">
        <f t="shared" si="3"/>
        <v>0</v>
      </c>
      <c r="O54">
        <f t="shared" si="4"/>
        <v>57.497752203663779</v>
      </c>
      <c r="Q54">
        <f>'slit correction'!O56</f>
        <v>53.005514958863806</v>
      </c>
      <c r="R54">
        <f>SUMPRODUCT(B$6:B$2053,Q$6:Q$2053,EXP(constants!B$7+constants!A$7*ABS(A$6:A$2053-A54)))</f>
        <v>5.0080380293297783E-2</v>
      </c>
      <c r="S54">
        <f t="shared" si="5"/>
        <v>52.955434578570511</v>
      </c>
      <c r="T54">
        <f t="shared" si="6"/>
        <v>12.820756205620498</v>
      </c>
      <c r="V54">
        <f>(front!I66+front!I67)*0.5</f>
        <v>0</v>
      </c>
      <c r="X54">
        <f t="shared" si="7"/>
        <v>0</v>
      </c>
      <c r="Y54">
        <f t="shared" si="16"/>
        <v>0</v>
      </c>
      <c r="Z54">
        <f t="shared" si="17"/>
        <v>0</v>
      </c>
      <c r="AA54">
        <f t="shared" si="8"/>
        <v>0</v>
      </c>
      <c r="AB54">
        <f>IF(AND(A54&gt;front!$I$7,A54&lt;front!$J$7,A53&gt;front!$I$7,A53&lt;front!$J$7),A54-A53,IF(AND(A53&lt;front!$I$7,A54&gt;front!$I$7),A54-front!$I$7,IF(AND(A53&lt;front!$J$7,A54&gt;front!$J$7),front!$J$7-A53,0)))</f>
        <v>0</v>
      </c>
      <c r="AD54">
        <f t="shared" si="9"/>
        <v>1</v>
      </c>
      <c r="AE54">
        <f>front!I67*AD54</f>
        <v>0</v>
      </c>
      <c r="AF54">
        <f t="shared" si="18"/>
        <v>0</v>
      </c>
      <c r="AH54">
        <f t="shared" si="10"/>
        <v>0</v>
      </c>
      <c r="AI54">
        <f>front!I67*AH54</f>
        <v>0</v>
      </c>
      <c r="AJ54" s="3">
        <f t="shared" si="19"/>
        <v>0</v>
      </c>
      <c r="AL54">
        <f t="shared" si="11"/>
        <v>0</v>
      </c>
      <c r="AM54">
        <f>front!I67*AL54</f>
        <v>0</v>
      </c>
      <c r="AN54" s="3">
        <f t="shared" si="12"/>
        <v>0</v>
      </c>
      <c r="AP54">
        <f t="shared" si="13"/>
        <v>0</v>
      </c>
      <c r="AQ54">
        <f>front!I67*AP54</f>
        <v>0</v>
      </c>
      <c r="AR54" s="3">
        <f t="shared" si="14"/>
        <v>0</v>
      </c>
      <c r="AT54">
        <f t="shared" si="15"/>
        <v>1</v>
      </c>
    </row>
    <row r="55" spans="1:46" x14ac:dyDescent="0.2">
      <c r="A55" s="1">
        <f>front!A68</f>
        <v>223.16</v>
      </c>
      <c r="B55" s="1">
        <f t="shared" si="2"/>
        <v>0.46999999999999886</v>
      </c>
      <c r="C55" s="2">
        <f>front!D68-front!B68</f>
        <v>-6.4000000000000909</v>
      </c>
      <c r="D55" s="2">
        <f>front!E68-front!C68</f>
        <v>-6.4000000000000909</v>
      </c>
      <c r="E55" s="2">
        <f>IF(front!F68-front!C68&gt;0,front!F68-front!C68,0)</f>
        <v>0</v>
      </c>
      <c r="F55" s="4">
        <f>C55/(constants!$A$4+constants!$B$4*calc!C55+constants!$C$4*calc!C55^2+constants!$D$4*calc!C55^3+constants!$E$4*calc!C55^4+constants!$F$4*calc!C55^5+constants!$G$4*calc!C55^6+constants!$H$4*calc!C55^7)</f>
        <v>-6.4252659354432371</v>
      </c>
      <c r="G55" s="4">
        <f>D55/(constants!$A$4+constants!$B$4*calc!D55+constants!$C$4*calc!D55^2+constants!$D$4*calc!D55^3+constants!$E$4*calc!D55^4+constants!$F$4*calc!D55^5+constants!$G$4*calc!D55^6+constants!$H$4*calc!D55^7)</f>
        <v>-6.4252659354432371</v>
      </c>
      <c r="H55" s="4">
        <f>E55/(constants!$A$4+constants!$B$4*calc!E55+constants!$C$4*calc!E55^2+constants!$D$4*calc!E55^3+constants!$E$4*calc!E55^4+constants!$F$4*calc!E55^5+constants!$G$4*calc!E55^6+constants!$H$4*calc!E55^7)</f>
        <v>0</v>
      </c>
      <c r="I55">
        <f t="shared" si="0"/>
        <v>-29.205754252014714</v>
      </c>
      <c r="J55">
        <f t="shared" si="1"/>
        <v>-29.205754252014714</v>
      </c>
      <c r="K55">
        <f t="shared" si="1"/>
        <v>0</v>
      </c>
      <c r="M55">
        <f>IF(front!E68&gt;$M$2,I55,J55)</f>
        <v>-29.205754252014714</v>
      </c>
      <c r="N55">
        <f t="shared" si="3"/>
        <v>0</v>
      </c>
      <c r="O55">
        <f t="shared" si="4"/>
        <v>-29.205754252014714</v>
      </c>
      <c r="Q55">
        <f>'slit correction'!O57</f>
        <v>-35.758750219950223</v>
      </c>
      <c r="R55">
        <f>SUMPRODUCT(B$6:B$2053,Q$6:Q$2053,EXP(constants!B$7+constants!A$7*ABS(A$6:A$2053-A55)))</f>
        <v>5.0170038292809992E-2</v>
      </c>
      <c r="S55">
        <f t="shared" si="5"/>
        <v>-35.808920258243035</v>
      </c>
      <c r="T55">
        <f t="shared" si="6"/>
        <v>0</v>
      </c>
      <c r="V55">
        <f>(front!I67+front!I68)*0.5</f>
        <v>0</v>
      </c>
      <c r="X55">
        <f t="shared" si="7"/>
        <v>0</v>
      </c>
      <c r="Y55">
        <f t="shared" si="16"/>
        <v>0</v>
      </c>
      <c r="Z55">
        <f t="shared" si="17"/>
        <v>0</v>
      </c>
      <c r="AA55">
        <f t="shared" si="8"/>
        <v>0</v>
      </c>
      <c r="AB55">
        <f>IF(AND(A55&gt;front!$I$7,A55&lt;front!$J$7,A54&gt;front!$I$7,A54&lt;front!$J$7),A55-A54,IF(AND(A54&lt;front!$I$7,A55&gt;front!$I$7),A55-front!$I$7,IF(AND(A54&lt;front!$J$7,A55&gt;front!$J$7),front!$J$7-A54,0)))</f>
        <v>0</v>
      </c>
      <c r="AD55">
        <f t="shared" si="9"/>
        <v>1</v>
      </c>
      <c r="AE55">
        <f>front!I68*AD55</f>
        <v>0</v>
      </c>
      <c r="AF55">
        <f t="shared" si="18"/>
        <v>0</v>
      </c>
      <c r="AH55">
        <f t="shared" si="10"/>
        <v>0</v>
      </c>
      <c r="AI55">
        <f>front!I68*AH55</f>
        <v>0</v>
      </c>
      <c r="AJ55" s="3">
        <f t="shared" si="19"/>
        <v>0</v>
      </c>
      <c r="AL55">
        <f t="shared" si="11"/>
        <v>0</v>
      </c>
      <c r="AM55">
        <f>front!I68*AL55</f>
        <v>0</v>
      </c>
      <c r="AN55" s="3">
        <f t="shared" si="12"/>
        <v>0</v>
      </c>
      <c r="AP55">
        <f t="shared" si="13"/>
        <v>0</v>
      </c>
      <c r="AQ55">
        <f>front!I68*AP55</f>
        <v>0</v>
      </c>
      <c r="AR55" s="3">
        <f t="shared" si="14"/>
        <v>0</v>
      </c>
      <c r="AT55">
        <f t="shared" si="15"/>
        <v>1</v>
      </c>
    </row>
    <row r="56" spans="1:46" x14ac:dyDescent="0.2">
      <c r="A56" s="1">
        <f>front!A69</f>
        <v>223.63</v>
      </c>
      <c r="B56" s="1">
        <f t="shared" si="2"/>
        <v>0.46999999999999886</v>
      </c>
      <c r="C56" s="2">
        <f>front!D69-front!B69</f>
        <v>1.5999999999999091</v>
      </c>
      <c r="D56" s="2">
        <f>front!E69-front!C69</f>
        <v>1.5999999999999091</v>
      </c>
      <c r="E56" s="2">
        <f>IF(front!F69-front!C69&gt;0,front!F69-front!C69,0)</f>
        <v>0</v>
      </c>
      <c r="F56" s="4">
        <f>C56/(constants!$A$4+constants!$B$4*calc!C56+constants!$C$4*calc!C56^2+constants!$D$4*calc!C56^3+constants!$E$4*calc!C56^4+constants!$F$4*calc!C56^5+constants!$G$4*calc!C56^6+constants!$H$4*calc!C56^7)</f>
        <v>1.6063038267273244</v>
      </c>
      <c r="G56" s="4">
        <f>D56/(constants!$A$4+constants!$B$4*calc!D56+constants!$C$4*calc!D56^2+constants!$D$4*calc!D56^3+constants!$E$4*calc!D56^4+constants!$F$4*calc!D56^5+constants!$G$4*calc!D56^6+constants!$H$4*calc!D56^7)</f>
        <v>1.6063038267273244</v>
      </c>
      <c r="H56" s="4">
        <f>E56/(constants!$A$4+constants!$B$4*calc!E56+constants!$C$4*calc!E56^2+constants!$D$4*calc!E56^3+constants!$E$4*calc!E56^4+constants!$F$4*calc!E56^5+constants!$G$4*calc!E56^6+constants!$H$4*calc!E56^7)</f>
        <v>0</v>
      </c>
      <c r="I56">
        <f t="shared" si="0"/>
        <v>7.3013810305787468</v>
      </c>
      <c r="J56">
        <f t="shared" si="1"/>
        <v>7.3013810305787468</v>
      </c>
      <c r="K56">
        <f t="shared" si="1"/>
        <v>0</v>
      </c>
      <c r="M56">
        <f>IF(front!E69&gt;$M$2,I56,J56)</f>
        <v>7.3013810305787468</v>
      </c>
      <c r="N56">
        <f t="shared" si="3"/>
        <v>0</v>
      </c>
      <c r="O56">
        <f t="shared" si="4"/>
        <v>7.3013810305787468</v>
      </c>
      <c r="Q56">
        <f>'slit correction'!O58</f>
        <v>-5.4804194260774963</v>
      </c>
      <c r="R56">
        <f>SUMPRODUCT(B$6:B$2053,Q$6:Q$2053,EXP(constants!B$7+constants!A$7*ABS(A$6:A$2053-A56)))</f>
        <v>5.0318764336367304E-2</v>
      </c>
      <c r="S56">
        <f t="shared" si="5"/>
        <v>-5.5307381904138637</v>
      </c>
      <c r="T56">
        <f t="shared" si="6"/>
        <v>0</v>
      </c>
      <c r="V56">
        <f>(front!I68+front!I69)*0.5</f>
        <v>0</v>
      </c>
      <c r="X56">
        <f t="shared" si="7"/>
        <v>0</v>
      </c>
      <c r="Y56">
        <f t="shared" si="16"/>
        <v>0</v>
      </c>
      <c r="Z56">
        <f t="shared" si="17"/>
        <v>0</v>
      </c>
      <c r="AA56">
        <f t="shared" si="8"/>
        <v>0</v>
      </c>
      <c r="AB56">
        <f>IF(AND(A56&gt;front!$I$7,A56&lt;front!$J$7,A55&gt;front!$I$7,A55&lt;front!$J$7),A56-A55,IF(AND(A55&lt;front!$I$7,A56&gt;front!$I$7),A56-front!$I$7,IF(AND(A55&lt;front!$J$7,A56&gt;front!$J$7),front!$J$7-A55,0)))</f>
        <v>0</v>
      </c>
      <c r="AD56">
        <f t="shared" si="9"/>
        <v>1</v>
      </c>
      <c r="AE56">
        <f>front!I69*AD56</f>
        <v>0</v>
      </c>
      <c r="AF56">
        <f t="shared" si="18"/>
        <v>0</v>
      </c>
      <c r="AH56">
        <f t="shared" si="10"/>
        <v>0</v>
      </c>
      <c r="AI56">
        <f>front!I69*AH56</f>
        <v>0</v>
      </c>
      <c r="AJ56" s="3">
        <f t="shared" si="19"/>
        <v>0</v>
      </c>
      <c r="AL56">
        <f t="shared" si="11"/>
        <v>0</v>
      </c>
      <c r="AM56">
        <f>front!I69*AL56</f>
        <v>0</v>
      </c>
      <c r="AN56" s="3">
        <f t="shared" si="12"/>
        <v>0</v>
      </c>
      <c r="AP56">
        <f t="shared" si="13"/>
        <v>0</v>
      </c>
      <c r="AQ56">
        <f>front!I69*AP56</f>
        <v>0</v>
      </c>
      <c r="AR56" s="3">
        <f t="shared" si="14"/>
        <v>0</v>
      </c>
      <c r="AT56">
        <f t="shared" si="15"/>
        <v>1</v>
      </c>
    </row>
    <row r="57" spans="1:46" x14ac:dyDescent="0.2">
      <c r="A57" s="1">
        <f>front!A70</f>
        <v>224.1</v>
      </c>
      <c r="B57" s="1">
        <f t="shared" si="2"/>
        <v>0.46999999999999886</v>
      </c>
      <c r="C57" s="2">
        <f>front!D70-front!B70</f>
        <v>-3.2000000000002728</v>
      </c>
      <c r="D57" s="2">
        <f>front!E70-front!C70</f>
        <v>-3.2000000000002728</v>
      </c>
      <c r="E57" s="2">
        <f>IF(front!F70-front!C70&gt;0,front!F70-front!C70,0)</f>
        <v>0</v>
      </c>
      <c r="F57" s="4">
        <f>C57/(constants!$A$4+constants!$B$4*calc!C57+constants!$C$4*calc!C57^2+constants!$D$4*calc!C57^3+constants!$E$4*calc!C57^4+constants!$F$4*calc!C57^5+constants!$G$4*calc!C57^6+constants!$H$4*calc!C57^7)</f>
        <v>-3.2126228438486049</v>
      </c>
      <c r="G57" s="4">
        <f>D57/(constants!$A$4+constants!$B$4*calc!D57+constants!$C$4*calc!D57^2+constants!$D$4*calc!D57^3+constants!$E$4*calc!D57^4+constants!$F$4*calc!D57^5+constants!$G$4*calc!D57^6+constants!$H$4*calc!D57^7)</f>
        <v>-3.2126228438486049</v>
      </c>
      <c r="H57" s="4">
        <f>E57/(constants!$A$4+constants!$B$4*calc!E57+constants!$C$4*calc!E57^2+constants!$D$4*calc!E57^3+constants!$E$4*calc!E57^4+constants!$F$4*calc!E57^5+constants!$G$4*calc!E57^6+constants!$H$4*calc!E57^7)</f>
        <v>0</v>
      </c>
      <c r="I57">
        <f t="shared" si="0"/>
        <v>-14.60283110840275</v>
      </c>
      <c r="J57">
        <f t="shared" si="1"/>
        <v>-14.60283110840275</v>
      </c>
      <c r="K57">
        <f t="shared" si="1"/>
        <v>0</v>
      </c>
      <c r="M57">
        <f>IF(front!E70&gt;$M$2,I57,J57)</f>
        <v>-14.60283110840275</v>
      </c>
      <c r="N57">
        <f t="shared" si="3"/>
        <v>0</v>
      </c>
      <c r="O57">
        <f t="shared" si="4"/>
        <v>-14.60283110840275</v>
      </c>
      <c r="Q57">
        <f>'slit correction'!O59</f>
        <v>-20.628981668961529</v>
      </c>
      <c r="R57">
        <f>SUMPRODUCT(B$6:B$2053,Q$6:Q$2053,EXP(constants!B$7+constants!A$7*ABS(A$6:A$2053-A57)))</f>
        <v>5.048518302248646E-2</v>
      </c>
      <c r="S57">
        <f t="shared" si="5"/>
        <v>-20.679466851984017</v>
      </c>
      <c r="T57">
        <f t="shared" si="6"/>
        <v>0</v>
      </c>
      <c r="V57">
        <f>(front!I69+front!I70)*0.5</f>
        <v>0</v>
      </c>
      <c r="X57">
        <f t="shared" si="7"/>
        <v>0</v>
      </c>
      <c r="Y57">
        <f t="shared" si="16"/>
        <v>0</v>
      </c>
      <c r="Z57">
        <f t="shared" si="17"/>
        <v>0</v>
      </c>
      <c r="AA57">
        <f t="shared" si="8"/>
        <v>0</v>
      </c>
      <c r="AB57">
        <f>IF(AND(A57&gt;front!$I$7,A57&lt;front!$J$7,A56&gt;front!$I$7,A56&lt;front!$J$7),A57-A56,IF(AND(A56&lt;front!$I$7,A57&gt;front!$I$7),A57-front!$I$7,IF(AND(A56&lt;front!$J$7,A57&gt;front!$J$7),front!$J$7-A56,0)))</f>
        <v>0</v>
      </c>
      <c r="AD57">
        <f t="shared" si="9"/>
        <v>1</v>
      </c>
      <c r="AE57">
        <f>front!I70*AD57</f>
        <v>0</v>
      </c>
      <c r="AF57">
        <f t="shared" si="18"/>
        <v>0</v>
      </c>
      <c r="AH57">
        <f t="shared" si="10"/>
        <v>0</v>
      </c>
      <c r="AI57">
        <f>front!I70*AH57</f>
        <v>0</v>
      </c>
      <c r="AJ57" s="3">
        <f t="shared" si="19"/>
        <v>0</v>
      </c>
      <c r="AL57">
        <f t="shared" si="11"/>
        <v>0</v>
      </c>
      <c r="AM57">
        <f>front!I70*AL57</f>
        <v>0</v>
      </c>
      <c r="AN57" s="3">
        <f t="shared" si="12"/>
        <v>0</v>
      </c>
      <c r="AP57">
        <f t="shared" si="13"/>
        <v>0</v>
      </c>
      <c r="AQ57">
        <f>front!I70*AP57</f>
        <v>0</v>
      </c>
      <c r="AR57" s="3">
        <f t="shared" si="14"/>
        <v>0</v>
      </c>
      <c r="AT57">
        <f t="shared" si="15"/>
        <v>1</v>
      </c>
    </row>
    <row r="58" spans="1:46" x14ac:dyDescent="0.2">
      <c r="A58" s="1">
        <f>front!A71</f>
        <v>224.57</v>
      </c>
      <c r="B58" s="1">
        <f t="shared" si="2"/>
        <v>0.46999999999999886</v>
      </c>
      <c r="C58" s="2">
        <f>front!D71-front!B71</f>
        <v>15.400000000000091</v>
      </c>
      <c r="D58" s="2">
        <f>front!E71-front!C71</f>
        <v>15.400000000000091</v>
      </c>
      <c r="E58" s="2">
        <f>IF(front!F71-front!C71&gt;0,front!F71-front!C71,0)</f>
        <v>0</v>
      </c>
      <c r="F58" s="4">
        <f>C58/(constants!$A$4+constants!$B$4*calc!C58+constants!$C$4*calc!C58^2+constants!$D$4*calc!C58^3+constants!$E$4*calc!C58^4+constants!$F$4*calc!C58^5+constants!$G$4*calc!C58^6+constants!$H$4*calc!C58^7)</f>
        <v>15.460464012669272</v>
      </c>
      <c r="G58" s="4">
        <f>D58/(constants!$A$4+constants!$B$4*calc!D58+constants!$C$4*calc!D58^2+constants!$D$4*calc!D58^3+constants!$E$4*calc!D58^4+constants!$F$4*calc!D58^5+constants!$G$4*calc!D58^6+constants!$H$4*calc!D58^7)</f>
        <v>15.460464012669272</v>
      </c>
      <c r="H58" s="4">
        <f>E58/(constants!$A$4+constants!$B$4*calc!E58+constants!$C$4*calc!E58^2+constants!$D$4*calc!E58^3+constants!$E$4*calc!E58^4+constants!$F$4*calc!E58^5+constants!$G$4*calc!E58^6+constants!$H$4*calc!E58^7)</f>
        <v>0</v>
      </c>
      <c r="I58">
        <f t="shared" si="0"/>
        <v>70.274836421223966</v>
      </c>
      <c r="J58">
        <f t="shared" si="1"/>
        <v>70.274836421223966</v>
      </c>
      <c r="K58">
        <f t="shared" si="1"/>
        <v>0</v>
      </c>
      <c r="M58">
        <f>IF(front!E71&gt;$M$2,I58,J58)</f>
        <v>70.274836421223966</v>
      </c>
      <c r="N58">
        <f t="shared" si="3"/>
        <v>0</v>
      </c>
      <c r="O58">
        <f t="shared" si="4"/>
        <v>70.274836421223966</v>
      </c>
      <c r="Q58">
        <f>'slit correction'!O60</f>
        <v>70.483135828062871</v>
      </c>
      <c r="R58">
        <f>SUMPRODUCT(B$6:B$2053,Q$6:Q$2053,EXP(constants!B$7+constants!A$7*ABS(A$6:A$2053-A58)))</f>
        <v>5.0690043701676818E-2</v>
      </c>
      <c r="S58">
        <f t="shared" si="5"/>
        <v>70.432445784361192</v>
      </c>
      <c r="T58">
        <f t="shared" si="6"/>
        <v>30.297767411411179</v>
      </c>
      <c r="V58">
        <f>(front!I70+front!I71)*0.5</f>
        <v>0</v>
      </c>
      <c r="X58">
        <f t="shared" si="7"/>
        <v>0</v>
      </c>
      <c r="Y58">
        <f t="shared" si="16"/>
        <v>0</v>
      </c>
      <c r="Z58">
        <f t="shared" si="17"/>
        <v>0</v>
      </c>
      <c r="AA58">
        <f t="shared" si="8"/>
        <v>0</v>
      </c>
      <c r="AB58">
        <f>IF(AND(A58&gt;front!$I$7,A58&lt;front!$J$7,A57&gt;front!$I$7,A57&lt;front!$J$7),A58-A57,IF(AND(A57&lt;front!$I$7,A58&gt;front!$I$7),A58-front!$I$7,IF(AND(A57&lt;front!$J$7,A58&gt;front!$J$7),front!$J$7-A57,0)))</f>
        <v>0</v>
      </c>
      <c r="AD58">
        <f t="shared" si="9"/>
        <v>1</v>
      </c>
      <c r="AE58">
        <f>front!I71*AD58</f>
        <v>0</v>
      </c>
      <c r="AF58">
        <f t="shared" si="18"/>
        <v>0</v>
      </c>
      <c r="AH58">
        <f t="shared" si="10"/>
        <v>0</v>
      </c>
      <c r="AI58">
        <f>front!I71*AH58</f>
        <v>0</v>
      </c>
      <c r="AJ58" s="3">
        <f t="shared" si="19"/>
        <v>0</v>
      </c>
      <c r="AL58">
        <f t="shared" si="11"/>
        <v>0</v>
      </c>
      <c r="AM58">
        <f>front!I71*AL58</f>
        <v>0</v>
      </c>
      <c r="AN58" s="3">
        <f t="shared" si="12"/>
        <v>0</v>
      </c>
      <c r="AP58">
        <f t="shared" si="13"/>
        <v>0</v>
      </c>
      <c r="AQ58">
        <f>front!I71*AP58</f>
        <v>0</v>
      </c>
      <c r="AR58" s="3">
        <f t="shared" si="14"/>
        <v>0</v>
      </c>
      <c r="AT58">
        <f t="shared" si="15"/>
        <v>1</v>
      </c>
    </row>
    <row r="59" spans="1:46" x14ac:dyDescent="0.2">
      <c r="A59" s="1">
        <f>front!A72</f>
        <v>225.04</v>
      </c>
      <c r="B59" s="1">
        <f t="shared" si="2"/>
        <v>0.46999999999999886</v>
      </c>
      <c r="C59" s="2">
        <f>front!D72-front!B72</f>
        <v>10.799999999999727</v>
      </c>
      <c r="D59" s="2">
        <f>front!E72-front!C72</f>
        <v>10.799999999999727</v>
      </c>
      <c r="E59" s="2">
        <f>IF(front!F72-front!C72&gt;0,front!F72-front!C72,0)</f>
        <v>0</v>
      </c>
      <c r="F59" s="4">
        <f>C59/(constants!$A$4+constants!$B$4*calc!C59+constants!$C$4*calc!C59^2+constants!$D$4*calc!C59^3+constants!$E$4*calc!C59^4+constants!$F$4*calc!C59^5+constants!$G$4*calc!C59^6+constants!$H$4*calc!C59^7)</f>
        <v>10.842452515997405</v>
      </c>
      <c r="G59" s="4">
        <f>D59/(constants!$A$4+constants!$B$4*calc!D59+constants!$C$4*calc!D59^2+constants!$D$4*calc!D59^3+constants!$E$4*calc!D59^4+constants!$F$4*calc!D59^5+constants!$G$4*calc!D59^6+constants!$H$4*calc!D59^7)</f>
        <v>10.842452515997405</v>
      </c>
      <c r="H59" s="4">
        <f>E59/(constants!$A$4+constants!$B$4*calc!E59+constants!$C$4*calc!E59^2+constants!$D$4*calc!E59^3+constants!$E$4*calc!E59^4+constants!$F$4*calc!E59^5+constants!$G$4*calc!E59^6+constants!$H$4*calc!E59^7)</f>
        <v>0</v>
      </c>
      <c r="I59">
        <f t="shared" si="0"/>
        <v>49.283875072715475</v>
      </c>
      <c r="J59">
        <f t="shared" si="1"/>
        <v>49.283875072715475</v>
      </c>
      <c r="K59">
        <f t="shared" si="1"/>
        <v>0</v>
      </c>
      <c r="M59">
        <f>IF(front!E72&gt;$M$2,I59,J59)</f>
        <v>49.283875072715475</v>
      </c>
      <c r="N59">
        <f t="shared" si="3"/>
        <v>0</v>
      </c>
      <c r="O59">
        <f t="shared" si="4"/>
        <v>49.283875072715475</v>
      </c>
      <c r="Q59">
        <f>'slit correction'!O61</f>
        <v>46.243191076461976</v>
      </c>
      <c r="R59">
        <f>SUMPRODUCT(B$6:B$2053,Q$6:Q$2053,EXP(constants!B$7+constants!A$7*ABS(A$6:A$2053-A59)))</f>
        <v>5.0808792293381227E-2</v>
      </c>
      <c r="S59">
        <f t="shared" si="5"/>
        <v>46.192382284168595</v>
      </c>
      <c r="T59">
        <f t="shared" si="6"/>
        <v>6.0577039112185815</v>
      </c>
      <c r="V59">
        <f>(front!I71+front!I72)*0.5</f>
        <v>0</v>
      </c>
      <c r="X59">
        <f t="shared" si="7"/>
        <v>0</v>
      </c>
      <c r="Y59">
        <f t="shared" si="16"/>
        <v>0</v>
      </c>
      <c r="Z59">
        <f t="shared" si="17"/>
        <v>0</v>
      </c>
      <c r="AA59">
        <f t="shared" si="8"/>
        <v>0</v>
      </c>
      <c r="AB59">
        <f>IF(AND(A59&gt;front!$I$7,A59&lt;front!$J$7,A58&gt;front!$I$7,A58&lt;front!$J$7),A59-A58,IF(AND(A58&lt;front!$I$7,A59&gt;front!$I$7),A59-front!$I$7,IF(AND(A58&lt;front!$J$7,A59&gt;front!$J$7),front!$J$7-A58,0)))</f>
        <v>0</v>
      </c>
      <c r="AD59">
        <f t="shared" si="9"/>
        <v>1</v>
      </c>
      <c r="AE59">
        <f>front!I72*AD59</f>
        <v>0</v>
      </c>
      <c r="AF59">
        <f t="shared" si="18"/>
        <v>0</v>
      </c>
      <c r="AH59">
        <f t="shared" si="10"/>
        <v>0</v>
      </c>
      <c r="AI59">
        <f>front!I72*AH59</f>
        <v>0</v>
      </c>
      <c r="AJ59" s="3">
        <f t="shared" si="19"/>
        <v>0</v>
      </c>
      <c r="AL59">
        <f t="shared" si="11"/>
        <v>0</v>
      </c>
      <c r="AM59">
        <f>front!I72*AL59</f>
        <v>0</v>
      </c>
      <c r="AN59" s="3">
        <f t="shared" si="12"/>
        <v>0</v>
      </c>
      <c r="AP59">
        <f t="shared" si="13"/>
        <v>0</v>
      </c>
      <c r="AQ59">
        <f>front!I72*AP59</f>
        <v>0</v>
      </c>
      <c r="AR59" s="3">
        <f t="shared" si="14"/>
        <v>0</v>
      </c>
      <c r="AT59">
        <f t="shared" si="15"/>
        <v>1</v>
      </c>
    </row>
    <row r="60" spans="1:46" x14ac:dyDescent="0.2">
      <c r="A60" s="1">
        <f>front!A73</f>
        <v>225.52</v>
      </c>
      <c r="B60" s="1">
        <f t="shared" si="2"/>
        <v>0.48000000000001819</v>
      </c>
      <c r="C60" s="2">
        <f>front!D73-front!B73</f>
        <v>-4.1999999999998181</v>
      </c>
      <c r="D60" s="2">
        <f>front!E73-front!C73</f>
        <v>-4.1999999999998181</v>
      </c>
      <c r="E60" s="2">
        <f>IF(front!F73-front!C73&gt;0,front!F73-front!C73,0)</f>
        <v>0</v>
      </c>
      <c r="F60" s="4">
        <f>C60/(constants!$A$4+constants!$B$4*calc!C60+constants!$C$4*calc!C60^2+constants!$D$4*calc!C60^3+constants!$E$4*calc!C60^4+constants!$F$4*calc!C60^5+constants!$G$4*calc!C60^6+constants!$H$4*calc!C60^7)</f>
        <v>-4.2165716352660523</v>
      </c>
      <c r="G60" s="4">
        <f>D60/(constants!$A$4+constants!$B$4*calc!D60+constants!$C$4*calc!D60^2+constants!$D$4*calc!D60^3+constants!$E$4*calc!D60^4+constants!$F$4*calc!D60^5+constants!$G$4*calc!D60^6+constants!$H$4*calc!D60^7)</f>
        <v>-4.2165716352660523</v>
      </c>
      <c r="H60" s="4">
        <f>E60/(constants!$A$4+constants!$B$4*calc!E60+constants!$C$4*calc!E60^2+constants!$D$4*calc!E60^3+constants!$E$4*calc!E60^4+constants!$F$4*calc!E60^5+constants!$G$4*calc!E60^6+constants!$H$4*calc!E60^7)</f>
        <v>0</v>
      </c>
      <c r="I60">
        <f t="shared" si="0"/>
        <v>-19.166234705754782</v>
      </c>
      <c r="J60">
        <f t="shared" si="1"/>
        <v>-19.166234705754782</v>
      </c>
      <c r="K60">
        <f t="shared" si="1"/>
        <v>0</v>
      </c>
      <c r="M60">
        <f>IF(front!E73&gt;$M$2,I60,J60)</f>
        <v>-19.166234705754782</v>
      </c>
      <c r="N60">
        <f t="shared" si="3"/>
        <v>0</v>
      </c>
      <c r="O60">
        <f t="shared" si="4"/>
        <v>-19.166234705754782</v>
      </c>
      <c r="Q60">
        <f>'slit correction'!O62</f>
        <v>-19.457418099576355</v>
      </c>
      <c r="R60">
        <f>SUMPRODUCT(B$6:B$2053,Q$6:Q$2053,EXP(constants!B$7+constants!A$7*ABS(A$6:A$2053-A60)))</f>
        <v>5.0876113086598278E-2</v>
      </c>
      <c r="S60">
        <f t="shared" si="5"/>
        <v>-19.508294212662953</v>
      </c>
      <c r="T60">
        <f t="shared" si="6"/>
        <v>0</v>
      </c>
      <c r="V60">
        <f>(front!I72+front!I73)*0.5</f>
        <v>0</v>
      </c>
      <c r="X60">
        <f t="shared" si="7"/>
        <v>0</v>
      </c>
      <c r="Y60">
        <f t="shared" si="16"/>
        <v>0</v>
      </c>
      <c r="Z60">
        <f t="shared" si="17"/>
        <v>0</v>
      </c>
      <c r="AA60">
        <f t="shared" si="8"/>
        <v>0</v>
      </c>
      <c r="AB60">
        <f>IF(AND(A60&gt;front!$I$7,A60&lt;front!$J$7,A59&gt;front!$I$7,A59&lt;front!$J$7),A60-A59,IF(AND(A59&lt;front!$I$7,A60&gt;front!$I$7),A60-front!$I$7,IF(AND(A59&lt;front!$J$7,A60&gt;front!$J$7),front!$J$7-A59,0)))</f>
        <v>0</v>
      </c>
      <c r="AD60">
        <f t="shared" si="9"/>
        <v>1</v>
      </c>
      <c r="AE60">
        <f>front!I73*AD60</f>
        <v>0</v>
      </c>
      <c r="AF60">
        <f t="shared" si="18"/>
        <v>0</v>
      </c>
      <c r="AH60">
        <f t="shared" si="10"/>
        <v>0</v>
      </c>
      <c r="AI60">
        <f>front!I73*AH60</f>
        <v>0</v>
      </c>
      <c r="AJ60" s="3">
        <f t="shared" si="19"/>
        <v>0</v>
      </c>
      <c r="AL60">
        <f t="shared" si="11"/>
        <v>0</v>
      </c>
      <c r="AM60">
        <f>front!I73*AL60</f>
        <v>0</v>
      </c>
      <c r="AN60" s="3">
        <f t="shared" si="12"/>
        <v>0</v>
      </c>
      <c r="AP60">
        <f t="shared" si="13"/>
        <v>0</v>
      </c>
      <c r="AQ60">
        <f>front!I73*AP60</f>
        <v>0</v>
      </c>
      <c r="AR60" s="3">
        <f t="shared" si="14"/>
        <v>0</v>
      </c>
      <c r="AT60">
        <f t="shared" si="15"/>
        <v>1</v>
      </c>
    </row>
    <row r="61" spans="1:46" x14ac:dyDescent="0.2">
      <c r="A61" s="1">
        <f>front!A74</f>
        <v>225.99</v>
      </c>
      <c r="B61" s="1">
        <f t="shared" si="2"/>
        <v>0.46999999999999886</v>
      </c>
      <c r="C61" s="2">
        <f>front!D74-front!B74</f>
        <v>6.2000000000002728</v>
      </c>
      <c r="D61" s="2">
        <f>front!E74-front!C74</f>
        <v>6.2000000000002728</v>
      </c>
      <c r="E61" s="2">
        <f>IF(front!F74-front!C74&gt;0,front!F74-front!C74,0)</f>
        <v>0</v>
      </c>
      <c r="F61" s="4">
        <f>C61/(constants!$A$4+constants!$B$4*calc!C61+constants!$C$4*calc!C61^2+constants!$D$4*calc!C61^3+constants!$E$4*calc!C61^4+constants!$F$4*calc!C61^5+constants!$G$4*calc!C61^6+constants!$H$4*calc!C61^7)</f>
        <v>6.2243991135364016</v>
      </c>
      <c r="G61" s="4">
        <f>D61/(constants!$A$4+constants!$B$4*calc!D61+constants!$C$4*calc!D61^2+constants!$D$4*calc!D61^3+constants!$E$4*calc!D61^4+constants!$F$4*calc!D61^5+constants!$G$4*calc!D61^6+constants!$H$4*calc!D61^7)</f>
        <v>6.2243991135364016</v>
      </c>
      <c r="H61" s="4">
        <f>E61/(constants!$A$4+constants!$B$4*calc!E61+constants!$C$4*calc!E61^2+constants!$D$4*calc!E61^3+constants!$E$4*calc!E61^4+constants!$F$4*calc!E61^5+constants!$G$4*calc!E61^6+constants!$H$4*calc!E61^7)</f>
        <v>0</v>
      </c>
      <c r="I61">
        <f t="shared" si="0"/>
        <v>28.292723243347279</v>
      </c>
      <c r="J61">
        <f t="shared" si="1"/>
        <v>28.292723243347279</v>
      </c>
      <c r="K61">
        <f t="shared" si="1"/>
        <v>0</v>
      </c>
      <c r="M61">
        <f>IF(front!E74&gt;$M$2,I61,J61)</f>
        <v>28.292723243347279</v>
      </c>
      <c r="N61">
        <f t="shared" si="3"/>
        <v>0</v>
      </c>
      <c r="O61">
        <f t="shared" si="4"/>
        <v>28.292723243347279</v>
      </c>
      <c r="Q61">
        <f>'slit correction'!O63</f>
        <v>31.489426418600768</v>
      </c>
      <c r="R61">
        <f>SUMPRODUCT(B$6:B$2053,Q$6:Q$2053,EXP(constants!B$7+constants!A$7*ABS(A$6:A$2053-A61)))</f>
        <v>5.0979626196898289E-2</v>
      </c>
      <c r="S61">
        <f t="shared" si="5"/>
        <v>31.43844679240387</v>
      </c>
      <c r="T61">
        <f t="shared" si="6"/>
        <v>0</v>
      </c>
      <c r="V61">
        <f>(front!I73+front!I74)*0.5</f>
        <v>0</v>
      </c>
      <c r="X61">
        <f t="shared" si="7"/>
        <v>0</v>
      </c>
      <c r="Y61">
        <f t="shared" si="16"/>
        <v>0</v>
      </c>
      <c r="Z61">
        <f t="shared" si="17"/>
        <v>0</v>
      </c>
      <c r="AA61">
        <f t="shared" si="8"/>
        <v>0</v>
      </c>
      <c r="AB61">
        <f>IF(AND(A61&gt;front!$I$7,A61&lt;front!$J$7,A60&gt;front!$I$7,A60&lt;front!$J$7),A61-A60,IF(AND(A60&lt;front!$I$7,A61&gt;front!$I$7),A61-front!$I$7,IF(AND(A60&lt;front!$J$7,A61&gt;front!$J$7),front!$J$7-A60,0)))</f>
        <v>0</v>
      </c>
      <c r="AD61">
        <f t="shared" si="9"/>
        <v>1</v>
      </c>
      <c r="AE61">
        <f>front!I74*AD61</f>
        <v>0</v>
      </c>
      <c r="AF61">
        <f t="shared" si="18"/>
        <v>0</v>
      </c>
      <c r="AH61">
        <f t="shared" si="10"/>
        <v>0</v>
      </c>
      <c r="AI61">
        <f>front!I74*AH61</f>
        <v>0</v>
      </c>
      <c r="AJ61" s="3">
        <f t="shared" si="19"/>
        <v>0</v>
      </c>
      <c r="AL61">
        <f t="shared" si="11"/>
        <v>0</v>
      </c>
      <c r="AM61">
        <f>front!I74*AL61</f>
        <v>0</v>
      </c>
      <c r="AN61" s="3">
        <f t="shared" si="12"/>
        <v>0</v>
      </c>
      <c r="AP61">
        <f t="shared" si="13"/>
        <v>0</v>
      </c>
      <c r="AQ61">
        <f>front!I74*AP61</f>
        <v>0</v>
      </c>
      <c r="AR61" s="3">
        <f t="shared" si="14"/>
        <v>0</v>
      </c>
      <c r="AT61">
        <f t="shared" si="15"/>
        <v>1</v>
      </c>
    </row>
    <row r="62" spans="1:46" x14ac:dyDescent="0.2">
      <c r="A62" s="1">
        <f>front!A75</f>
        <v>226.46</v>
      </c>
      <c r="B62" s="1">
        <f t="shared" si="2"/>
        <v>0.46999999999999886</v>
      </c>
      <c r="C62" s="2">
        <f>front!D75-front!B75</f>
        <v>5.6000000000003638</v>
      </c>
      <c r="D62" s="2">
        <f>front!E75-front!C75</f>
        <v>5.6000000000003638</v>
      </c>
      <c r="E62" s="2">
        <f>IF(front!F75-front!C75&gt;0,front!F75-front!C75,0)</f>
        <v>0</v>
      </c>
      <c r="F62" s="4">
        <f>C62/(constants!$A$4+constants!$B$4*calc!C62+constants!$C$4*calc!C62^2+constants!$D$4*calc!C62^3+constants!$E$4*calc!C62^4+constants!$F$4*calc!C62^5+constants!$G$4*calc!C62^6+constants!$H$4*calc!C62^7)</f>
        <v>5.6220412335692247</v>
      </c>
      <c r="G62" s="4">
        <f>D62/(constants!$A$4+constants!$B$4*calc!D62+constants!$C$4*calc!D62^2+constants!$D$4*calc!D62^3+constants!$E$4*calc!D62^4+constants!$F$4*calc!D62^5+constants!$G$4*calc!D62^6+constants!$H$4*calc!D62^7)</f>
        <v>5.6220412335692247</v>
      </c>
      <c r="H62" s="4">
        <f>E62/(constants!$A$4+constants!$B$4*calc!E62+constants!$C$4*calc!E62^2+constants!$D$4*calc!E62^3+constants!$E$4*calc!E62^4+constants!$F$4*calc!E62^5+constants!$G$4*calc!E62^6+constants!$H$4*calc!E62^7)</f>
        <v>0</v>
      </c>
      <c r="I62">
        <f t="shared" si="0"/>
        <v>25.554732879860111</v>
      </c>
      <c r="J62">
        <f t="shared" si="1"/>
        <v>25.554732879860111</v>
      </c>
      <c r="K62">
        <f t="shared" si="1"/>
        <v>0</v>
      </c>
      <c r="M62">
        <f>IF(front!E75&gt;$M$2,I62,J62)</f>
        <v>25.554732879860111</v>
      </c>
      <c r="N62">
        <f t="shared" si="3"/>
        <v>0</v>
      </c>
      <c r="O62">
        <f t="shared" si="4"/>
        <v>25.554732879860111</v>
      </c>
      <c r="Q62">
        <f>'slit correction'!O64</f>
        <v>26.866209196058634</v>
      </c>
      <c r="R62">
        <f>SUMPRODUCT(B$6:B$2053,Q$6:Q$2053,EXP(constants!B$7+constants!A$7*ABS(A$6:A$2053-A62)))</f>
        <v>5.1050409713016401E-2</v>
      </c>
      <c r="S62">
        <f t="shared" si="5"/>
        <v>26.815158786345616</v>
      </c>
      <c r="T62">
        <f t="shared" si="6"/>
        <v>0</v>
      </c>
      <c r="V62">
        <f>(front!I74+front!I75)*0.5</f>
        <v>0</v>
      </c>
      <c r="X62">
        <f t="shared" si="7"/>
        <v>0</v>
      </c>
      <c r="Y62">
        <f t="shared" si="16"/>
        <v>0</v>
      </c>
      <c r="Z62">
        <f t="shared" si="17"/>
        <v>0</v>
      </c>
      <c r="AA62">
        <f t="shared" si="8"/>
        <v>0</v>
      </c>
      <c r="AB62">
        <f>IF(AND(A62&gt;front!$I$7,A62&lt;front!$J$7,A61&gt;front!$I$7,A61&lt;front!$J$7),A62-A61,IF(AND(A61&lt;front!$I$7,A62&gt;front!$I$7),A62-front!$I$7,IF(AND(A61&lt;front!$J$7,A62&gt;front!$J$7),front!$J$7-A61,0)))</f>
        <v>0</v>
      </c>
      <c r="AD62">
        <f t="shared" si="9"/>
        <v>1</v>
      </c>
      <c r="AE62">
        <f>front!I75*AD62</f>
        <v>0</v>
      </c>
      <c r="AF62">
        <f t="shared" si="18"/>
        <v>0</v>
      </c>
      <c r="AH62">
        <f t="shared" si="10"/>
        <v>0</v>
      </c>
      <c r="AI62">
        <f>front!I75*AH62</f>
        <v>0</v>
      </c>
      <c r="AJ62" s="3">
        <f t="shared" si="19"/>
        <v>0</v>
      </c>
      <c r="AL62">
        <f t="shared" si="11"/>
        <v>0</v>
      </c>
      <c r="AM62">
        <f>front!I75*AL62</f>
        <v>0</v>
      </c>
      <c r="AN62" s="3">
        <f t="shared" si="12"/>
        <v>0</v>
      </c>
      <c r="AP62">
        <f t="shared" si="13"/>
        <v>0</v>
      </c>
      <c r="AQ62">
        <f>front!I75*AP62</f>
        <v>0</v>
      </c>
      <c r="AR62" s="3">
        <f t="shared" si="14"/>
        <v>0</v>
      </c>
      <c r="AT62">
        <f t="shared" si="15"/>
        <v>1</v>
      </c>
    </row>
    <row r="63" spans="1:46" x14ac:dyDescent="0.2">
      <c r="A63" s="1">
        <f>front!A76</f>
        <v>226.93</v>
      </c>
      <c r="B63" s="1">
        <f t="shared" si="2"/>
        <v>0.46999999999999886</v>
      </c>
      <c r="C63" s="2">
        <f>front!D76-front!B76</f>
        <v>-4</v>
      </c>
      <c r="D63" s="2">
        <f>front!E76-front!C76</f>
        <v>-4</v>
      </c>
      <c r="E63" s="2">
        <f>IF(front!F76-front!C76&gt;0,front!F76-front!C76,0)</f>
        <v>0</v>
      </c>
      <c r="F63" s="4">
        <f>C63/(constants!$A$4+constants!$B$4*calc!C63+constants!$C$4*calc!C63^2+constants!$D$4*calc!C63^3+constants!$E$4*calc!C63^4+constants!$F$4*calc!C63^5+constants!$G$4*calc!C63^6+constants!$H$4*calc!C63^7)</f>
        <v>-4.0157817188078786</v>
      </c>
      <c r="G63" s="4">
        <f>D63/(constants!$A$4+constants!$B$4*calc!D63+constants!$C$4*calc!D63^2+constants!$D$4*calc!D63^3+constants!$E$4*calc!D63^4+constants!$F$4*calc!D63^5+constants!$G$4*calc!D63^6+constants!$H$4*calc!D63^7)</f>
        <v>-4.0157817188078786</v>
      </c>
      <c r="H63" s="4">
        <f>E63/(constants!$A$4+constants!$B$4*calc!E63+constants!$C$4*calc!E63^2+constants!$D$4*calc!E63^3+constants!$E$4*calc!E63^4+constants!$F$4*calc!E63^5+constants!$G$4*calc!E63^6+constants!$H$4*calc!E63^7)</f>
        <v>0</v>
      </c>
      <c r="I63">
        <f t="shared" si="0"/>
        <v>-18.25355326730854</v>
      </c>
      <c r="J63">
        <f t="shared" si="1"/>
        <v>-18.25355326730854</v>
      </c>
      <c r="K63">
        <f t="shared" si="1"/>
        <v>0</v>
      </c>
      <c r="M63">
        <f>IF(front!E76&gt;$M$2,I63,J63)</f>
        <v>-18.25355326730854</v>
      </c>
      <c r="N63">
        <f t="shared" si="3"/>
        <v>0</v>
      </c>
      <c r="O63">
        <f t="shared" si="4"/>
        <v>-18.25355326730854</v>
      </c>
      <c r="Q63">
        <f>'slit correction'!O65</f>
        <v>-14.468792481886268</v>
      </c>
      <c r="R63">
        <f>SUMPRODUCT(B$6:B$2053,Q$6:Q$2053,EXP(constants!B$7+constants!A$7*ABS(A$6:A$2053-A63)))</f>
        <v>5.109480021911101E-2</v>
      </c>
      <c r="S63">
        <f t="shared" si="5"/>
        <v>-14.51988728210538</v>
      </c>
      <c r="T63">
        <f t="shared" si="6"/>
        <v>0</v>
      </c>
      <c r="V63">
        <f>(front!I75+front!I76)*0.5</f>
        <v>0</v>
      </c>
      <c r="X63">
        <f t="shared" si="7"/>
        <v>0</v>
      </c>
      <c r="Y63">
        <f t="shared" si="16"/>
        <v>0</v>
      </c>
      <c r="Z63">
        <f t="shared" si="17"/>
        <v>0</v>
      </c>
      <c r="AA63">
        <f t="shared" si="8"/>
        <v>0</v>
      </c>
      <c r="AB63">
        <f>IF(AND(A63&gt;front!$I$7,A63&lt;front!$J$7,A62&gt;front!$I$7,A62&lt;front!$J$7),A63-A62,IF(AND(A62&lt;front!$I$7,A63&gt;front!$I$7),A63-front!$I$7,IF(AND(A62&lt;front!$J$7,A63&gt;front!$J$7),front!$J$7-A62,0)))</f>
        <v>0</v>
      </c>
      <c r="AD63">
        <f t="shared" si="9"/>
        <v>1</v>
      </c>
      <c r="AE63">
        <f>front!I76*AD63</f>
        <v>0</v>
      </c>
      <c r="AF63">
        <f t="shared" si="18"/>
        <v>0</v>
      </c>
      <c r="AH63">
        <f t="shared" si="10"/>
        <v>0</v>
      </c>
      <c r="AI63">
        <f>front!I76*AH63</f>
        <v>0</v>
      </c>
      <c r="AJ63" s="3">
        <f t="shared" si="19"/>
        <v>0</v>
      </c>
      <c r="AL63">
        <f t="shared" si="11"/>
        <v>0</v>
      </c>
      <c r="AM63">
        <f>front!I76*AL63</f>
        <v>0</v>
      </c>
      <c r="AN63" s="3">
        <f t="shared" si="12"/>
        <v>0</v>
      </c>
      <c r="AP63">
        <f t="shared" si="13"/>
        <v>0</v>
      </c>
      <c r="AQ63">
        <f>front!I76*AP63</f>
        <v>0</v>
      </c>
      <c r="AR63" s="3">
        <f t="shared" si="14"/>
        <v>0</v>
      </c>
      <c r="AT63">
        <f t="shared" si="15"/>
        <v>1</v>
      </c>
    </row>
    <row r="64" spans="1:46" x14ac:dyDescent="0.2">
      <c r="A64" s="1">
        <f>front!A77</f>
        <v>227.4</v>
      </c>
      <c r="B64" s="1">
        <f t="shared" si="2"/>
        <v>0.46999999999999886</v>
      </c>
      <c r="C64" s="2">
        <f>front!D77-front!B77</f>
        <v>2</v>
      </c>
      <c r="D64" s="2">
        <f>front!E77-front!C77</f>
        <v>2</v>
      </c>
      <c r="E64" s="2">
        <f>IF(front!F77-front!C77&gt;0,front!F77-front!C77,0)</f>
        <v>0</v>
      </c>
      <c r="F64" s="4">
        <f>C64/(constants!$A$4+constants!$B$4*calc!C64+constants!$C$4*calc!C64^2+constants!$D$4*calc!C64^3+constants!$E$4*calc!C64^4+constants!$F$4*calc!C64^5+constants!$G$4*calc!C64^6+constants!$H$4*calc!C64^7)</f>
        <v>2.007878992088254</v>
      </c>
      <c r="G64" s="4">
        <f>D64/(constants!$A$4+constants!$B$4*calc!D64+constants!$C$4*calc!D64^2+constants!$D$4*calc!D64^3+constants!$E$4*calc!D64^4+constants!$F$4*calc!D64^5+constants!$G$4*calc!D64^6+constants!$H$4*calc!D64^7)</f>
        <v>2.007878992088254</v>
      </c>
      <c r="H64" s="4">
        <f>E64/(constants!$A$4+constants!$B$4*calc!E64+constants!$C$4*calc!E64^2+constants!$D$4*calc!E64^3+constants!$E$4*calc!E64^4+constants!$F$4*calc!E64^5+constants!$G$4*calc!E64^6+constants!$H$4*calc!E64^7)</f>
        <v>0</v>
      </c>
      <c r="I64">
        <f t="shared" si="0"/>
        <v>9.1267226913102455</v>
      </c>
      <c r="J64">
        <f t="shared" si="1"/>
        <v>9.1267226913102455</v>
      </c>
      <c r="K64">
        <f t="shared" si="1"/>
        <v>0</v>
      </c>
      <c r="M64">
        <f>IF(front!E77&gt;$M$2,I64,J64)</f>
        <v>9.1267226913102455</v>
      </c>
      <c r="N64">
        <f t="shared" si="3"/>
        <v>0</v>
      </c>
      <c r="O64">
        <f t="shared" si="4"/>
        <v>9.1267226913102455</v>
      </c>
      <c r="Q64">
        <f>'slit correction'!O66</f>
        <v>16.678133797587609</v>
      </c>
      <c r="R64">
        <f>SUMPRODUCT(B$6:B$2053,Q$6:Q$2053,EXP(constants!B$7+constants!A$7*ABS(A$6:A$2053-A64)))</f>
        <v>5.1169332226550297E-2</v>
      </c>
      <c r="S64">
        <f t="shared" si="5"/>
        <v>16.626964465361059</v>
      </c>
      <c r="T64">
        <f t="shared" si="6"/>
        <v>0</v>
      </c>
      <c r="V64">
        <f>(front!I76+front!I77)*0.5</f>
        <v>0</v>
      </c>
      <c r="X64">
        <f t="shared" si="7"/>
        <v>0</v>
      </c>
      <c r="Y64">
        <f t="shared" si="16"/>
        <v>0</v>
      </c>
      <c r="Z64">
        <f t="shared" si="17"/>
        <v>0</v>
      </c>
      <c r="AA64">
        <f t="shared" si="8"/>
        <v>0</v>
      </c>
      <c r="AB64">
        <f>IF(AND(A64&gt;front!$I$7,A64&lt;front!$J$7,A63&gt;front!$I$7,A63&lt;front!$J$7),A64-A63,IF(AND(A63&lt;front!$I$7,A64&gt;front!$I$7),A64-front!$I$7,IF(AND(A63&lt;front!$J$7,A64&gt;front!$J$7),front!$J$7-A63,0)))</f>
        <v>0</v>
      </c>
      <c r="AD64">
        <f t="shared" si="9"/>
        <v>1</v>
      </c>
      <c r="AE64">
        <f>front!I77*AD64</f>
        <v>0</v>
      </c>
      <c r="AF64">
        <f t="shared" si="18"/>
        <v>0</v>
      </c>
      <c r="AH64">
        <f t="shared" si="10"/>
        <v>0</v>
      </c>
      <c r="AI64">
        <f>front!I77*AH64</f>
        <v>0</v>
      </c>
      <c r="AJ64" s="3">
        <f t="shared" si="19"/>
        <v>0</v>
      </c>
      <c r="AL64">
        <f t="shared" si="11"/>
        <v>0</v>
      </c>
      <c r="AM64">
        <f>front!I77*AL64</f>
        <v>0</v>
      </c>
      <c r="AN64" s="3">
        <f t="shared" si="12"/>
        <v>0</v>
      </c>
      <c r="AP64">
        <f t="shared" si="13"/>
        <v>0</v>
      </c>
      <c r="AQ64">
        <f>front!I77*AP64</f>
        <v>0</v>
      </c>
      <c r="AR64" s="3">
        <f t="shared" si="14"/>
        <v>0</v>
      </c>
      <c r="AT64">
        <f t="shared" si="15"/>
        <v>1</v>
      </c>
    </row>
    <row r="65" spans="1:46" x14ac:dyDescent="0.2">
      <c r="A65" s="1">
        <f>front!A78</f>
        <v>227.87</v>
      </c>
      <c r="B65" s="1">
        <f t="shared" si="2"/>
        <v>0.46999999999999886</v>
      </c>
      <c r="C65" s="2">
        <f>front!D78-front!B78</f>
        <v>2.4000000000000909</v>
      </c>
      <c r="D65" s="2">
        <f>front!E78-front!C78</f>
        <v>2.4000000000000909</v>
      </c>
      <c r="E65" s="2">
        <f>IF(front!F78-front!C78&gt;0,front!F78-front!C78,0)</f>
        <v>0</v>
      </c>
      <c r="F65" s="4">
        <f>C65/(constants!$A$4+constants!$B$4*calc!C65+constants!$C$4*calc!C65^2+constants!$D$4*calc!C65^3+constants!$E$4*calc!C65^4+constants!$F$4*calc!C65^5+constants!$G$4*calc!C65^6+constants!$H$4*calc!C65^7)</f>
        <v>2.4094538408922794</v>
      </c>
      <c r="G65" s="4">
        <f>D65/(constants!$A$4+constants!$B$4*calc!D65+constants!$C$4*calc!D65^2+constants!$D$4*calc!D65^3+constants!$E$4*calc!D65^4+constants!$F$4*calc!D65^5+constants!$G$4*calc!D65^6+constants!$H$4*calc!D65^7)</f>
        <v>2.4094538408922794</v>
      </c>
      <c r="H65" s="4">
        <f>E65/(constants!$A$4+constants!$B$4*calc!E65+constants!$C$4*calc!E65^2+constants!$D$4*calc!E65^3+constants!$E$4*calc!E65^4+constants!$F$4*calc!E65^5+constants!$G$4*calc!E65^6+constants!$H$4*calc!E65^7)</f>
        <v>0</v>
      </c>
      <c r="I65">
        <f t="shared" si="0"/>
        <v>10.952062913146724</v>
      </c>
      <c r="J65">
        <f t="shared" si="1"/>
        <v>10.952062913146724</v>
      </c>
      <c r="K65">
        <f t="shared" si="1"/>
        <v>0</v>
      </c>
      <c r="M65">
        <f>IF(front!E78&gt;$M$2,I65,J65)</f>
        <v>10.952062913146724</v>
      </c>
      <c r="N65">
        <f t="shared" si="3"/>
        <v>0</v>
      </c>
      <c r="O65">
        <f t="shared" si="4"/>
        <v>10.952062913146724</v>
      </c>
      <c r="Q65">
        <f>'slit correction'!O67</f>
        <v>14.705413311308433</v>
      </c>
      <c r="R65">
        <f>SUMPRODUCT(B$6:B$2053,Q$6:Q$2053,EXP(constants!B$7+constants!A$7*ABS(A$6:A$2053-A65)))</f>
        <v>5.1231427494607427E-2</v>
      </c>
      <c r="S65">
        <f t="shared" si="5"/>
        <v>14.654181883813825</v>
      </c>
      <c r="T65">
        <f t="shared" si="6"/>
        <v>0</v>
      </c>
      <c r="V65">
        <f>(front!I77+front!I78)*0.5</f>
        <v>0</v>
      </c>
      <c r="X65">
        <f t="shared" si="7"/>
        <v>0</v>
      </c>
      <c r="Y65">
        <f t="shared" si="16"/>
        <v>0</v>
      </c>
      <c r="Z65">
        <f t="shared" si="17"/>
        <v>0</v>
      </c>
      <c r="AA65">
        <f t="shared" si="8"/>
        <v>0</v>
      </c>
      <c r="AB65">
        <f>IF(AND(A65&gt;front!$I$7,A65&lt;front!$J$7,A64&gt;front!$I$7,A64&lt;front!$J$7),A65-A64,IF(AND(A64&lt;front!$I$7,A65&gt;front!$I$7),A65-front!$I$7,IF(AND(A64&lt;front!$J$7,A65&gt;front!$J$7),front!$J$7-A64,0)))</f>
        <v>0</v>
      </c>
      <c r="AD65">
        <f t="shared" si="9"/>
        <v>1</v>
      </c>
      <c r="AE65">
        <f>front!I78*AD65</f>
        <v>0</v>
      </c>
      <c r="AF65">
        <f t="shared" si="18"/>
        <v>0</v>
      </c>
      <c r="AH65">
        <f t="shared" si="10"/>
        <v>0</v>
      </c>
      <c r="AI65">
        <f>front!I78*AH65</f>
        <v>0</v>
      </c>
      <c r="AJ65" s="3">
        <f t="shared" si="19"/>
        <v>0</v>
      </c>
      <c r="AL65">
        <f t="shared" si="11"/>
        <v>0</v>
      </c>
      <c r="AM65">
        <f>front!I78*AL65</f>
        <v>0</v>
      </c>
      <c r="AN65" s="3">
        <f t="shared" si="12"/>
        <v>0</v>
      </c>
      <c r="AP65">
        <f t="shared" si="13"/>
        <v>0</v>
      </c>
      <c r="AQ65">
        <f>front!I78*AP65</f>
        <v>0</v>
      </c>
      <c r="AR65" s="3">
        <f t="shared" si="14"/>
        <v>0</v>
      </c>
      <c r="AT65">
        <f t="shared" si="15"/>
        <v>1</v>
      </c>
    </row>
    <row r="66" spans="1:46" x14ac:dyDescent="0.2">
      <c r="A66" s="1">
        <f>front!A79</f>
        <v>228.35</v>
      </c>
      <c r="B66" s="1">
        <f t="shared" si="2"/>
        <v>0.47999999999998977</v>
      </c>
      <c r="C66" s="2">
        <f>front!D79-front!B79</f>
        <v>-8.5999999999999091</v>
      </c>
      <c r="D66" s="2">
        <f>front!E79-front!C79</f>
        <v>-8.5999999999999091</v>
      </c>
      <c r="E66" s="2">
        <f>IF(front!F79-front!C79&gt;0,front!F79-front!C79,0)</f>
        <v>0</v>
      </c>
      <c r="F66" s="4">
        <f>C66/(constants!$A$4+constants!$B$4*calc!C66+constants!$C$4*calc!C66^2+constants!$D$4*calc!C66^3+constants!$E$4*calc!C66^4+constants!$F$4*calc!C66^5+constants!$G$4*calc!C66^6+constants!$H$4*calc!C66^7)</f>
        <v>-8.6339698023637119</v>
      </c>
      <c r="G66" s="4">
        <f>D66/(constants!$A$4+constants!$B$4*calc!D66+constants!$C$4*calc!D66^2+constants!$D$4*calc!D66^3+constants!$E$4*calc!D66^4+constants!$F$4*calc!D66^5+constants!$G$4*calc!D66^6+constants!$H$4*calc!D66^7)</f>
        <v>-8.6339698023637119</v>
      </c>
      <c r="H66" s="4">
        <f>E66/(constants!$A$4+constants!$B$4*calc!E66+constants!$C$4*calc!E66^2+constants!$D$4*calc!E66^3+constants!$E$4*calc!E66^4+constants!$F$4*calc!E66^5+constants!$G$4*calc!E66^6+constants!$H$4*calc!E66^7)</f>
        <v>0</v>
      </c>
      <c r="I66">
        <f t="shared" si="0"/>
        <v>-39.245317283471415</v>
      </c>
      <c r="J66">
        <f t="shared" si="1"/>
        <v>-39.245317283471415</v>
      </c>
      <c r="K66">
        <f t="shared" si="1"/>
        <v>0</v>
      </c>
      <c r="M66">
        <f>IF(front!E79&gt;$M$2,I66,J66)</f>
        <v>-39.245317283471415</v>
      </c>
      <c r="N66">
        <f t="shared" si="3"/>
        <v>0</v>
      </c>
      <c r="O66">
        <f t="shared" si="4"/>
        <v>-39.245317283471415</v>
      </c>
      <c r="Q66">
        <f>'slit correction'!O68</f>
        <v>-43.671760939250973</v>
      </c>
      <c r="R66">
        <f>SUMPRODUCT(B$6:B$2053,Q$6:Q$2053,EXP(constants!B$7+constants!A$7*ABS(A$6:A$2053-A66)))</f>
        <v>5.1285023411779533E-2</v>
      </c>
      <c r="S66">
        <f t="shared" si="5"/>
        <v>-43.723045962662752</v>
      </c>
      <c r="T66">
        <f t="shared" si="6"/>
        <v>0</v>
      </c>
      <c r="V66">
        <f>(front!I78+front!I79)*0.5</f>
        <v>0</v>
      </c>
      <c r="X66">
        <f t="shared" si="7"/>
        <v>0</v>
      </c>
      <c r="Y66">
        <f t="shared" si="16"/>
        <v>0</v>
      </c>
      <c r="Z66">
        <f t="shared" si="17"/>
        <v>0</v>
      </c>
      <c r="AA66">
        <f t="shared" si="8"/>
        <v>0</v>
      </c>
      <c r="AB66">
        <f>IF(AND(A66&gt;front!$I$7,A66&lt;front!$J$7,A65&gt;front!$I$7,A65&lt;front!$J$7),A66-A65,IF(AND(A65&lt;front!$I$7,A66&gt;front!$I$7),A66-front!$I$7,IF(AND(A65&lt;front!$J$7,A66&gt;front!$J$7),front!$J$7-A65,0)))</f>
        <v>0</v>
      </c>
      <c r="AD66">
        <f t="shared" si="9"/>
        <v>1</v>
      </c>
      <c r="AE66">
        <f>front!I79*AD66</f>
        <v>0</v>
      </c>
      <c r="AF66">
        <f t="shared" si="18"/>
        <v>0</v>
      </c>
      <c r="AH66">
        <f t="shared" si="10"/>
        <v>0</v>
      </c>
      <c r="AI66">
        <f>front!I79*AH66</f>
        <v>0</v>
      </c>
      <c r="AJ66" s="3">
        <f t="shared" si="19"/>
        <v>0</v>
      </c>
      <c r="AL66">
        <f t="shared" si="11"/>
        <v>0</v>
      </c>
      <c r="AM66">
        <f>front!I79*AL66</f>
        <v>0</v>
      </c>
      <c r="AN66" s="3">
        <f t="shared" si="12"/>
        <v>0</v>
      </c>
      <c r="AP66">
        <f t="shared" si="13"/>
        <v>0</v>
      </c>
      <c r="AQ66">
        <f>front!I79*AP66</f>
        <v>0</v>
      </c>
      <c r="AR66" s="3">
        <f t="shared" si="14"/>
        <v>0</v>
      </c>
      <c r="AT66">
        <f t="shared" si="15"/>
        <v>1</v>
      </c>
    </row>
    <row r="67" spans="1:46" x14ac:dyDescent="0.2">
      <c r="A67" s="1">
        <f>front!A80</f>
        <v>228.82</v>
      </c>
      <c r="B67" s="1">
        <f t="shared" si="2"/>
        <v>0.46999999999999886</v>
      </c>
      <c r="C67" s="2">
        <f>front!D80-front!B80</f>
        <v>-12.800000000000182</v>
      </c>
      <c r="D67" s="2">
        <f>front!E80-front!C80</f>
        <v>-12.800000000000182</v>
      </c>
      <c r="E67" s="2">
        <f>IF(front!F80-front!C80&gt;0,front!F80-front!C80,0)</f>
        <v>0</v>
      </c>
      <c r="F67" s="4">
        <f>C67/(constants!$A$4+constants!$B$4*calc!C67+constants!$C$4*calc!C67^2+constants!$D$4*calc!C67^3+constants!$E$4*calc!C67^4+constants!$F$4*calc!C67^5+constants!$G$4*calc!C67^6+constants!$H$4*calc!C67^7)</f>
        <v>-12.850612832378976</v>
      </c>
      <c r="G67" s="4">
        <f>D67/(constants!$A$4+constants!$B$4*calc!D67+constants!$C$4*calc!D67^2+constants!$D$4*calc!D67^3+constants!$E$4*calc!D67^4+constants!$F$4*calc!D67^5+constants!$G$4*calc!D67^6+constants!$H$4*calc!D67^7)</f>
        <v>-12.850612832378976</v>
      </c>
      <c r="H67" s="4">
        <f>E67/(constants!$A$4+constants!$B$4*calc!E67+constants!$C$4*calc!E67^2+constants!$D$4*calc!E67^3+constants!$E$4*calc!E67^4+constants!$F$4*calc!E67^5+constants!$G$4*calc!E67^6+constants!$H$4*calc!E67^7)</f>
        <v>0</v>
      </c>
      <c r="I67">
        <f t="shared" si="0"/>
        <v>-58.411876510813528</v>
      </c>
      <c r="J67">
        <f t="shared" si="1"/>
        <v>-58.411876510813528</v>
      </c>
      <c r="K67">
        <f t="shared" si="1"/>
        <v>0</v>
      </c>
      <c r="M67">
        <f>IF(front!E80&gt;$M$2,I67,J67)</f>
        <v>-58.411876510813528</v>
      </c>
      <c r="N67">
        <f t="shared" si="3"/>
        <v>0</v>
      </c>
      <c r="O67">
        <f t="shared" si="4"/>
        <v>-58.411876510813528</v>
      </c>
      <c r="Q67">
        <f>'slit correction'!O69</f>
        <v>-63.905019070066693</v>
      </c>
      <c r="R67">
        <f>SUMPRODUCT(B$6:B$2053,Q$6:Q$2053,EXP(constants!B$7+constants!A$7*ABS(A$6:A$2053-A67)))</f>
        <v>5.1408998944851104E-2</v>
      </c>
      <c r="S67">
        <f t="shared" si="5"/>
        <v>-63.956428069011544</v>
      </c>
      <c r="T67">
        <f t="shared" si="6"/>
        <v>0</v>
      </c>
      <c r="V67">
        <f>(front!I79+front!I80)*0.5</f>
        <v>0</v>
      </c>
      <c r="X67">
        <f t="shared" si="7"/>
        <v>0</v>
      </c>
      <c r="Y67">
        <f t="shared" si="16"/>
        <v>0</v>
      </c>
      <c r="Z67">
        <f t="shared" si="17"/>
        <v>0</v>
      </c>
      <c r="AA67">
        <f t="shared" si="8"/>
        <v>0</v>
      </c>
      <c r="AB67">
        <f>IF(AND(A67&gt;front!$I$7,A67&lt;front!$J$7,A66&gt;front!$I$7,A66&lt;front!$J$7),A67-A66,IF(AND(A66&lt;front!$I$7,A67&gt;front!$I$7),A67-front!$I$7,IF(AND(A66&lt;front!$J$7,A67&gt;front!$J$7),front!$J$7-A66,0)))</f>
        <v>0</v>
      </c>
      <c r="AD67">
        <f t="shared" si="9"/>
        <v>1</v>
      </c>
      <c r="AE67">
        <f>front!I80*AD67</f>
        <v>0</v>
      </c>
      <c r="AF67">
        <f t="shared" si="18"/>
        <v>0</v>
      </c>
      <c r="AH67">
        <f t="shared" si="10"/>
        <v>0</v>
      </c>
      <c r="AI67">
        <f>front!I80*AH67</f>
        <v>0</v>
      </c>
      <c r="AJ67" s="3">
        <f t="shared" si="19"/>
        <v>0</v>
      </c>
      <c r="AL67">
        <f t="shared" si="11"/>
        <v>0</v>
      </c>
      <c r="AM67">
        <f>front!I80*AL67</f>
        <v>0</v>
      </c>
      <c r="AN67" s="3">
        <f t="shared" si="12"/>
        <v>0</v>
      </c>
      <c r="AP67">
        <f t="shared" si="13"/>
        <v>0</v>
      </c>
      <c r="AQ67">
        <f>front!I80*AP67</f>
        <v>0</v>
      </c>
      <c r="AR67" s="3">
        <f t="shared" si="14"/>
        <v>0</v>
      </c>
      <c r="AT67">
        <f t="shared" si="15"/>
        <v>1</v>
      </c>
    </row>
    <row r="68" spans="1:46" x14ac:dyDescent="0.2">
      <c r="A68" s="1">
        <f>front!A81</f>
        <v>229.29</v>
      </c>
      <c r="B68" s="1">
        <f t="shared" si="2"/>
        <v>0.46999999999999886</v>
      </c>
      <c r="C68" s="2">
        <f>front!D81-front!B81</f>
        <v>1</v>
      </c>
      <c r="D68" s="2">
        <f>front!E81-front!C81</f>
        <v>1</v>
      </c>
      <c r="E68" s="2">
        <f>IF(front!F81-front!C81&gt;0,front!F81-front!C81,0)</f>
        <v>0</v>
      </c>
      <c r="F68" s="4">
        <f>C68/(constants!$A$4+constants!$B$4*calc!C68+constants!$C$4*calc!C68^2+constants!$D$4*calc!C68^3+constants!$E$4*calc!C68^4+constants!$F$4*calc!C68^5+constants!$G$4*calc!C68^6+constants!$H$4*calc!C68^7)</f>
        <v>1.0039404851731208</v>
      </c>
      <c r="G68" s="4">
        <f>D68/(constants!$A$4+constants!$B$4*calc!D68+constants!$C$4*calc!D68^2+constants!$D$4*calc!D68^3+constants!$E$4*calc!D68^4+constants!$F$4*calc!D68^5+constants!$G$4*calc!D68^6+constants!$H$4*calc!D68^7)</f>
        <v>1.0039404851731208</v>
      </c>
      <c r="H68" s="4">
        <f>E68/(constants!$A$4+constants!$B$4*calc!E68+constants!$C$4*calc!E68^2+constants!$D$4*calc!E68^3+constants!$E$4*calc!E68^4+constants!$F$4*calc!E68^5+constants!$G$4*calc!E68^6+constants!$H$4*calc!E68^7)</f>
        <v>0</v>
      </c>
      <c r="I68">
        <f t="shared" si="0"/>
        <v>4.5633658416960037</v>
      </c>
      <c r="J68">
        <f t="shared" si="1"/>
        <v>4.5633658416960037</v>
      </c>
      <c r="K68">
        <f t="shared" si="1"/>
        <v>0</v>
      </c>
      <c r="M68">
        <f>IF(front!E81&gt;$M$2,I68,J68)</f>
        <v>4.5633658416960037</v>
      </c>
      <c r="N68">
        <f t="shared" si="3"/>
        <v>0</v>
      </c>
      <c r="O68">
        <f t="shared" si="4"/>
        <v>4.5633658416960037</v>
      </c>
      <c r="Q68">
        <f>'slit correction'!O70</f>
        <v>-1.0723909285449638</v>
      </c>
      <c r="R68">
        <f>SUMPRODUCT(B$6:B$2053,Q$6:Q$2053,EXP(constants!B$7+constants!A$7*ABS(A$6:A$2053-A68)))</f>
        <v>5.1630783578528468E-2</v>
      </c>
      <c r="S68">
        <f t="shared" si="5"/>
        <v>-1.1240217121234923</v>
      </c>
      <c r="T68">
        <f t="shared" si="6"/>
        <v>0</v>
      </c>
      <c r="V68">
        <f>(front!I80+front!I81)*0.5</f>
        <v>0</v>
      </c>
      <c r="X68">
        <f t="shared" si="7"/>
        <v>0</v>
      </c>
      <c r="Y68">
        <f t="shared" si="16"/>
        <v>0</v>
      </c>
      <c r="Z68">
        <f t="shared" si="17"/>
        <v>0</v>
      </c>
      <c r="AA68">
        <f t="shared" si="8"/>
        <v>0</v>
      </c>
      <c r="AB68">
        <f>IF(AND(A68&gt;front!$I$7,A68&lt;front!$J$7,A67&gt;front!$I$7,A67&lt;front!$J$7),A68-A67,IF(AND(A67&lt;front!$I$7,A68&gt;front!$I$7),A68-front!$I$7,IF(AND(A67&lt;front!$J$7,A68&gt;front!$J$7),front!$J$7-A67,0)))</f>
        <v>0</v>
      </c>
      <c r="AD68">
        <f t="shared" si="9"/>
        <v>1</v>
      </c>
      <c r="AE68">
        <f>front!I81*AD68</f>
        <v>0</v>
      </c>
      <c r="AF68">
        <f t="shared" si="18"/>
        <v>0</v>
      </c>
      <c r="AH68">
        <f t="shared" si="10"/>
        <v>0</v>
      </c>
      <c r="AI68">
        <f>front!I81*AH68</f>
        <v>0</v>
      </c>
      <c r="AJ68" s="3">
        <f t="shared" si="19"/>
        <v>0</v>
      </c>
      <c r="AL68">
        <f t="shared" si="11"/>
        <v>0</v>
      </c>
      <c r="AM68">
        <f>front!I81*AL68</f>
        <v>0</v>
      </c>
      <c r="AN68" s="3">
        <f t="shared" si="12"/>
        <v>0</v>
      </c>
      <c r="AP68">
        <f t="shared" si="13"/>
        <v>0</v>
      </c>
      <c r="AQ68">
        <f>front!I81*AP68</f>
        <v>0</v>
      </c>
      <c r="AR68" s="3">
        <f t="shared" si="14"/>
        <v>0</v>
      </c>
      <c r="AT68">
        <f t="shared" si="15"/>
        <v>1</v>
      </c>
    </row>
    <row r="69" spans="1:46" x14ac:dyDescent="0.2">
      <c r="A69" s="1">
        <f>front!A82</f>
        <v>229.76</v>
      </c>
      <c r="B69" s="1">
        <f t="shared" si="2"/>
        <v>0.46999999999999886</v>
      </c>
      <c r="C69" s="2">
        <f>front!D82-front!B82</f>
        <v>4.5999999999999091</v>
      </c>
      <c r="D69" s="2">
        <f>front!E82-front!C82</f>
        <v>4.5999999999999091</v>
      </c>
      <c r="E69" s="2">
        <f>IF(front!F82-front!C82&gt;0,front!F82-front!C82,0)</f>
        <v>0</v>
      </c>
      <c r="F69" s="4">
        <f>C69/(constants!$A$4+constants!$B$4*calc!C69+constants!$C$4*calc!C69^2+constants!$D$4*calc!C69^3+constants!$E$4*calc!C69^4+constants!$F$4*calc!C69^5+constants!$G$4*calc!C69^6+constants!$H$4*calc!C69^7)</f>
        <v>4.6181098502234343</v>
      </c>
      <c r="G69" s="4">
        <f>D69/(constants!$A$4+constants!$B$4*calc!D69+constants!$C$4*calc!D69^2+constants!$D$4*calc!D69^3+constants!$E$4*calc!D69^4+constants!$F$4*calc!D69^5+constants!$G$4*calc!D69^6+constants!$H$4*calc!D69^7)</f>
        <v>4.6181098502234343</v>
      </c>
      <c r="H69" s="4">
        <f>E69/(constants!$A$4+constants!$B$4*calc!E69+constants!$C$4*calc!E69^2+constants!$D$4*calc!E69^3+constants!$E$4*calc!E69^4+constants!$F$4*calc!E69^5+constants!$G$4*calc!E69^6+constants!$H$4*calc!E69^7)</f>
        <v>0</v>
      </c>
      <c r="I69">
        <f t="shared" si="0"/>
        <v>20.991408410106519</v>
      </c>
      <c r="J69">
        <f t="shared" si="1"/>
        <v>20.991408410106519</v>
      </c>
      <c r="K69">
        <f t="shared" si="1"/>
        <v>0</v>
      </c>
      <c r="M69">
        <f>IF(front!E82&gt;$M$2,I69,J69)</f>
        <v>20.991408410106519</v>
      </c>
      <c r="N69">
        <f t="shared" si="3"/>
        <v>0</v>
      </c>
      <c r="O69">
        <f t="shared" si="4"/>
        <v>20.991408410106519</v>
      </c>
      <c r="Q69">
        <f>'slit correction'!O71</f>
        <v>12.520669407474253</v>
      </c>
      <c r="R69">
        <f>SUMPRODUCT(B$6:B$2053,Q$6:Q$2053,EXP(constants!B$7+constants!A$7*ABS(A$6:A$2053-A69)))</f>
        <v>5.1864498795455814E-2</v>
      </c>
      <c r="S69">
        <f t="shared" si="5"/>
        <v>12.468804908678797</v>
      </c>
      <c r="T69">
        <f t="shared" si="6"/>
        <v>0</v>
      </c>
      <c r="V69">
        <f>(front!I81+front!I82)*0.5</f>
        <v>0</v>
      </c>
      <c r="X69">
        <f t="shared" si="7"/>
        <v>0</v>
      </c>
      <c r="Y69">
        <f t="shared" si="16"/>
        <v>0</v>
      </c>
      <c r="Z69">
        <f t="shared" si="17"/>
        <v>0</v>
      </c>
      <c r="AA69">
        <f t="shared" si="8"/>
        <v>0</v>
      </c>
      <c r="AB69">
        <f>IF(AND(A69&gt;front!$I$7,A69&lt;front!$J$7,A68&gt;front!$I$7,A68&lt;front!$J$7),A69-A68,IF(AND(A68&lt;front!$I$7,A69&gt;front!$I$7),A69-front!$I$7,IF(AND(A68&lt;front!$J$7,A69&gt;front!$J$7),front!$J$7-A68,0)))</f>
        <v>0</v>
      </c>
      <c r="AD69">
        <f t="shared" si="9"/>
        <v>1</v>
      </c>
      <c r="AE69">
        <f>front!I82*AD69</f>
        <v>0</v>
      </c>
      <c r="AF69">
        <f t="shared" si="18"/>
        <v>0</v>
      </c>
      <c r="AH69">
        <f t="shared" si="10"/>
        <v>0</v>
      </c>
      <c r="AI69">
        <f>front!I82*AH69</f>
        <v>0</v>
      </c>
      <c r="AJ69" s="3">
        <f t="shared" si="19"/>
        <v>0</v>
      </c>
      <c r="AL69">
        <f t="shared" si="11"/>
        <v>0</v>
      </c>
      <c r="AM69">
        <f>front!I82*AL69</f>
        <v>0</v>
      </c>
      <c r="AN69" s="3">
        <f t="shared" si="12"/>
        <v>0</v>
      </c>
      <c r="AP69">
        <f t="shared" si="13"/>
        <v>0</v>
      </c>
      <c r="AQ69">
        <f>front!I82*AP69</f>
        <v>0</v>
      </c>
      <c r="AR69" s="3">
        <f t="shared" si="14"/>
        <v>0</v>
      </c>
      <c r="AT69">
        <f t="shared" si="15"/>
        <v>1</v>
      </c>
    </row>
    <row r="70" spans="1:46" x14ac:dyDescent="0.2">
      <c r="A70" s="1">
        <f>front!A83</f>
        <v>230.23</v>
      </c>
      <c r="B70" s="1">
        <f t="shared" ref="B70:B133" si="20">A70-A69</f>
        <v>0.46999999999999886</v>
      </c>
      <c r="C70" s="2">
        <f>front!D83-front!B83</f>
        <v>1.5999999999999091</v>
      </c>
      <c r="D70" s="2">
        <f>front!E83-front!C83</f>
        <v>1.5999999999999091</v>
      </c>
      <c r="E70" s="2">
        <f>IF(front!F83-front!C83&gt;0,front!F83-front!C83,0)</f>
        <v>0</v>
      </c>
      <c r="F70" s="4">
        <f>C70/(constants!$A$4+constants!$B$4*calc!C70+constants!$C$4*calc!C70^2+constants!$D$4*calc!C70^3+constants!$E$4*calc!C70^4+constants!$F$4*calc!C70^5+constants!$G$4*calc!C70^6+constants!$H$4*calc!C70^7)</f>
        <v>1.6063038267273244</v>
      </c>
      <c r="G70" s="4">
        <f>D70/(constants!$A$4+constants!$B$4*calc!D70+constants!$C$4*calc!D70^2+constants!$D$4*calc!D70^3+constants!$E$4*calc!D70^4+constants!$F$4*calc!D70^5+constants!$G$4*calc!D70^6+constants!$H$4*calc!D70^7)</f>
        <v>1.6063038267273244</v>
      </c>
      <c r="H70" s="4">
        <f>E70/(constants!$A$4+constants!$B$4*calc!E70+constants!$C$4*calc!E70^2+constants!$D$4*calc!E70^3+constants!$E$4*calc!E70^4+constants!$F$4*calc!E70^5+constants!$G$4*calc!E70^6+constants!$H$4*calc!E70^7)</f>
        <v>0</v>
      </c>
      <c r="I70">
        <f t="shared" ref="I70:I133" si="21">F70*1000/I$2</f>
        <v>7.3013810305787468</v>
      </c>
      <c r="J70">
        <f t="shared" ref="J70:K133" si="22">G70*1000/J$2</f>
        <v>7.3013810305787468</v>
      </c>
      <c r="K70">
        <f t="shared" si="22"/>
        <v>0</v>
      </c>
      <c r="M70">
        <f>IF(front!E83&gt;$M$2,I70,J70)</f>
        <v>7.3013810305787468</v>
      </c>
      <c r="N70">
        <f t="shared" si="3"/>
        <v>0</v>
      </c>
      <c r="O70">
        <f t="shared" si="4"/>
        <v>7.3013810305787468</v>
      </c>
      <c r="Q70">
        <f>'slit correction'!O72</f>
        <v>-1.5281253812988655</v>
      </c>
      <c r="R70">
        <f>SUMPRODUCT(B$6:B$2053,Q$6:Q$2053,EXP(constants!B$7+constants!A$7*ABS(A$6:A$2053-A70)))</f>
        <v>5.2091603485975128E-2</v>
      </c>
      <c r="S70">
        <f t="shared" si="5"/>
        <v>-1.5802169847848406</v>
      </c>
      <c r="T70">
        <f t="shared" si="6"/>
        <v>0</v>
      </c>
      <c r="V70">
        <f>(front!I82+front!I83)*0.5</f>
        <v>0</v>
      </c>
      <c r="X70">
        <f t="shared" si="7"/>
        <v>0</v>
      </c>
      <c r="Y70">
        <f t="shared" si="16"/>
        <v>0</v>
      </c>
      <c r="Z70">
        <f t="shared" si="17"/>
        <v>0</v>
      </c>
      <c r="AA70">
        <f t="shared" si="8"/>
        <v>0</v>
      </c>
      <c r="AB70">
        <f>IF(AND(A70&gt;front!$I$7,A70&lt;front!$J$7,A69&gt;front!$I$7,A69&lt;front!$J$7),A70-A69,IF(AND(A69&lt;front!$I$7,A70&gt;front!$I$7),A70-front!$I$7,IF(AND(A69&lt;front!$J$7,A70&gt;front!$J$7),front!$J$7-A69,0)))</f>
        <v>0</v>
      </c>
      <c r="AD70">
        <f t="shared" si="9"/>
        <v>1</v>
      </c>
      <c r="AE70">
        <f>front!I83*AD70</f>
        <v>0</v>
      </c>
      <c r="AF70">
        <f t="shared" si="18"/>
        <v>0</v>
      </c>
      <c r="AH70">
        <f t="shared" si="10"/>
        <v>0</v>
      </c>
      <c r="AI70">
        <f>front!I83*AH70</f>
        <v>0</v>
      </c>
      <c r="AJ70" s="3">
        <f t="shared" si="19"/>
        <v>0</v>
      </c>
      <c r="AL70">
        <f t="shared" si="11"/>
        <v>0</v>
      </c>
      <c r="AM70">
        <f>front!I83*AL70</f>
        <v>0</v>
      </c>
      <c r="AN70" s="3">
        <f t="shared" si="12"/>
        <v>0</v>
      </c>
      <c r="AP70">
        <f t="shared" si="13"/>
        <v>0</v>
      </c>
      <c r="AQ70">
        <f>front!I83*AP70</f>
        <v>0</v>
      </c>
      <c r="AR70" s="3">
        <f t="shared" si="14"/>
        <v>0</v>
      </c>
      <c r="AT70">
        <f t="shared" si="15"/>
        <v>1</v>
      </c>
    </row>
    <row r="71" spans="1:46" x14ac:dyDescent="0.2">
      <c r="A71" s="1">
        <f>front!A84</f>
        <v>230.7</v>
      </c>
      <c r="B71" s="1">
        <f t="shared" si="20"/>
        <v>0.46999999999999886</v>
      </c>
      <c r="C71" s="2">
        <f>front!D84-front!B84</f>
        <v>5.8000000000001819</v>
      </c>
      <c r="D71" s="2">
        <f>front!E84-front!C84</f>
        <v>5.8000000000001819</v>
      </c>
      <c r="E71" s="2">
        <f>IF(front!F84-front!C84&gt;0,front!F84-front!C84,0)</f>
        <v>0</v>
      </c>
      <c r="F71" s="4">
        <f>C71/(constants!$A$4+constants!$B$4*calc!C71+constants!$C$4*calc!C71^2+constants!$D$4*calc!C71^3+constants!$E$4*calc!C71^4+constants!$F$4*calc!C71^5+constants!$G$4*calc!C71^6+constants!$H$4*calc!C71^7)</f>
        <v>5.8228272727316659</v>
      </c>
      <c r="G71" s="4">
        <f>D71/(constants!$A$4+constants!$B$4*calc!D71+constants!$C$4*calc!D71^2+constants!$D$4*calc!D71^3+constants!$E$4*calc!D71^4+constants!$F$4*calc!D71^5+constants!$G$4*calc!D71^6+constants!$H$4*calc!D71^7)</f>
        <v>5.8228272727316659</v>
      </c>
      <c r="H71" s="4">
        <f>E71/(constants!$A$4+constants!$B$4*calc!E71+constants!$C$4*calc!E71^2+constants!$D$4*calc!E71^3+constants!$E$4*calc!E71^4+constants!$F$4*calc!E71^5+constants!$G$4*calc!E71^6+constants!$H$4*calc!E71^7)</f>
        <v>0</v>
      </c>
      <c r="I71">
        <f t="shared" si="21"/>
        <v>26.467396694234846</v>
      </c>
      <c r="J71">
        <f t="shared" si="22"/>
        <v>26.467396694234846</v>
      </c>
      <c r="K71">
        <f t="shared" si="22"/>
        <v>0</v>
      </c>
      <c r="M71">
        <f>IF(front!E84&gt;$M$2,I71,J71)</f>
        <v>26.467396694234846</v>
      </c>
      <c r="N71">
        <f t="shared" ref="N71:N134" si="23">K71/M71</f>
        <v>0</v>
      </c>
      <c r="O71">
        <f t="shared" ref="O71:O134" si="24">IF(K71=0,M71,M71-(K71/$N$2))</f>
        <v>26.467396694234846</v>
      </c>
      <c r="Q71">
        <f>'slit correction'!O73</f>
        <v>17.416557721621675</v>
      </c>
      <c r="R71">
        <f>SUMPRODUCT(B$6:B$2053,Q$6:Q$2053,EXP(constants!B$7+constants!A$7*ABS(A$6:A$2053-A71)))</f>
        <v>5.2331355370592442E-2</v>
      </c>
      <c r="S71">
        <f t="shared" ref="S71:S134" si="25">Q71-R71</f>
        <v>17.364226366251081</v>
      </c>
      <c r="T71">
        <f t="shared" ref="T71:T134" si="26">IF((S71-$S$2)&gt;0,S71-$S$2,0)</f>
        <v>0</v>
      </c>
      <c r="V71">
        <f>(front!I83+front!I84)*0.5</f>
        <v>0</v>
      </c>
      <c r="X71">
        <f t="shared" si="7"/>
        <v>0</v>
      </c>
      <c r="Y71">
        <f t="shared" si="16"/>
        <v>0</v>
      </c>
      <c r="Z71">
        <f t="shared" si="17"/>
        <v>0</v>
      </c>
      <c r="AA71">
        <f t="shared" si="8"/>
        <v>0</v>
      </c>
      <c r="AB71">
        <f>IF(AND(A71&gt;front!$I$7,A71&lt;front!$J$7,A70&gt;front!$I$7,A70&lt;front!$J$7),A71-A70,IF(AND(A70&lt;front!$I$7,A71&gt;front!$I$7),A71-front!$I$7,IF(AND(A70&lt;front!$J$7,A71&gt;front!$J$7),front!$J$7-A70,0)))</f>
        <v>0</v>
      </c>
      <c r="AD71">
        <f t="shared" ref="AD71:AD134" si="27">IF(A71&lt;298,1,(IF(A71&lt;328,10^(0.094*(298-A71)),(IF(A71&lt;400,10^(0.015*(140-A71)),0)))))</f>
        <v>1</v>
      </c>
      <c r="AE71">
        <f>front!I84*AD71</f>
        <v>0</v>
      </c>
      <c r="AF71">
        <f t="shared" si="18"/>
        <v>0</v>
      </c>
      <c r="AH71">
        <f t="shared" ref="AH71:AH134" si="28">IF(A71&lt;=280,0,IF(A71&gt;313.3,0,2.618*(1-(A71/313.3)^2)*EXP(-(A71-300)/31.08)))</f>
        <v>0</v>
      </c>
      <c r="AI71">
        <f>front!I84*AH71</f>
        <v>0</v>
      </c>
      <c r="AJ71" s="3">
        <f t="shared" si="19"/>
        <v>0</v>
      </c>
      <c r="AL71">
        <f t="shared" ref="AL71:AL134" si="29">IF(A71&lt;=280,0,IF(A71&gt;345,0,EXP(-(((265-A71)/21)^2))/0.06217653))</f>
        <v>0</v>
      </c>
      <c r="AM71">
        <f>front!I84*AL71</f>
        <v>0</v>
      </c>
      <c r="AN71" s="3">
        <f t="shared" si="12"/>
        <v>0</v>
      </c>
      <c r="AP71">
        <f t="shared" ref="AP71:AP134" si="30">IF(A71&lt;=280,0,IF(A69&gt;400,0,EXP(4.688272*EXP(-EXP(0.1703411*(A69-307.867)/1.15))+((390-A69)/121.7557-4.183832))))</f>
        <v>0</v>
      </c>
      <c r="AQ71">
        <f>front!I84*AP71</f>
        <v>0</v>
      </c>
      <c r="AR71" s="3">
        <f t="shared" ref="AR71:AR134" si="31">(AQ70+AQ71)*0.5</f>
        <v>0</v>
      </c>
      <c r="AT71">
        <f t="shared" ref="AT71:AT134" si="32">J71/I71</f>
        <v>1</v>
      </c>
    </row>
    <row r="72" spans="1:46" x14ac:dyDescent="0.2">
      <c r="A72" s="1">
        <f>front!A85</f>
        <v>231.18</v>
      </c>
      <c r="B72" s="1">
        <f t="shared" si="20"/>
        <v>0.48000000000001819</v>
      </c>
      <c r="C72" s="2">
        <f>front!D85-front!B85</f>
        <v>5</v>
      </c>
      <c r="D72" s="2">
        <f>front!E85-front!C85</f>
        <v>5</v>
      </c>
      <c r="E72" s="2">
        <f>IF(front!F85-front!C85&gt;0,front!F85-front!C85,0)</f>
        <v>0</v>
      </c>
      <c r="F72" s="4">
        <f>C72/(constants!$A$4+constants!$B$4*calc!C72+constants!$C$4*calc!C72^2+constants!$D$4*calc!C72^3+constants!$E$4*calc!C72^4+constants!$F$4*calc!C72^5+constants!$G$4*calc!C72^6+constants!$H$4*calc!C72^7)</f>
        <v>5.0196826410610162</v>
      </c>
      <c r="G72" s="4">
        <f>D72/(constants!$A$4+constants!$B$4*calc!D72+constants!$C$4*calc!D72^2+constants!$D$4*calc!D72^3+constants!$E$4*calc!D72^4+constants!$F$4*calc!D72^5+constants!$G$4*calc!D72^6+constants!$H$4*calc!D72^7)</f>
        <v>5.0196826410610162</v>
      </c>
      <c r="H72" s="4">
        <f>E72/(constants!$A$4+constants!$B$4*calc!E72+constants!$C$4*calc!E72^2+constants!$D$4*calc!E72^3+constants!$E$4*calc!E72^4+constants!$F$4*calc!E72^5+constants!$G$4*calc!E72^6+constants!$H$4*calc!E72^7)</f>
        <v>0</v>
      </c>
      <c r="I72">
        <f t="shared" si="21"/>
        <v>22.816739277550074</v>
      </c>
      <c r="J72">
        <f t="shared" si="22"/>
        <v>22.816739277550074</v>
      </c>
      <c r="K72">
        <f t="shared" si="22"/>
        <v>0</v>
      </c>
      <c r="M72">
        <f>IF(front!E85&gt;$M$2,I72,J72)</f>
        <v>22.816739277550074</v>
      </c>
      <c r="N72">
        <f t="shared" si="23"/>
        <v>0</v>
      </c>
      <c r="O72">
        <f t="shared" si="24"/>
        <v>22.816739277550074</v>
      </c>
      <c r="Q72">
        <f>'slit correction'!O74</f>
        <v>17.638816139578999</v>
      </c>
      <c r="R72">
        <f>SUMPRODUCT(B$6:B$2053,Q$6:Q$2053,EXP(constants!B$7+constants!A$7*ABS(A$6:A$2053-A72)))</f>
        <v>5.2562831813758079E-2</v>
      </c>
      <c r="S72">
        <f t="shared" si="25"/>
        <v>17.58625330776524</v>
      </c>
      <c r="T72">
        <f t="shared" si="26"/>
        <v>0</v>
      </c>
      <c r="V72">
        <f>(front!I84+front!I85)*0.5</f>
        <v>0</v>
      </c>
      <c r="X72">
        <f t="shared" ref="X72:X135" si="33">IF(AND(A72&gt;250,A72&lt;400,A71&gt;250,A71&lt;400),A72-A71,IF(AND(A71&lt;250,A72&gt;250),A72-250,IF(AND(A71&lt;400,A72&gt;400),400-A71,0)))</f>
        <v>0</v>
      </c>
      <c r="Y72">
        <f t="shared" ref="Y72:Y135" si="34">IF(AND(A72&gt;280,A72&lt;320,A71&gt;280,A71&lt;320),A72-A71,IF(AND(A71&lt;280,A72&gt;280),A72-280,IF(AND(A71&lt;320,A72&gt;320),320-A71,0)))</f>
        <v>0</v>
      </c>
      <c r="Z72">
        <f t="shared" ref="Z72:Z135" si="35">IF(AND(A72&gt;320,A72&lt;400,A71&gt;320,A71&lt;400),A72-A71,IF(AND(A71&lt;320,A72&gt;320),A72-320,IF(AND(A71&lt;400,A72&gt;400),400-A71,0)))</f>
        <v>0</v>
      </c>
      <c r="AA72">
        <f t="shared" ref="AA72:AA135" si="36">IF(AND(A72&gt;315,A72&lt;400,A71&gt;315,A71&lt;400),A72-A71,IF(AND(A71&lt;315,A72&gt;315),A72-315,IF(AND(A71&lt;400,A72&gt;400),400-A71,0)))</f>
        <v>0</v>
      </c>
      <c r="AB72">
        <f>IF(AND(A72&gt;front!$I$7,A72&lt;front!$J$7,A71&gt;front!$I$7,A71&lt;front!$J$7),A72-A71,IF(AND(A71&lt;front!$I$7,A72&gt;front!$I$7),A72-front!$I$7,IF(AND(A71&lt;front!$J$7,A72&gt;front!$J$7),front!$J$7-A71,0)))</f>
        <v>0</v>
      </c>
      <c r="AD72">
        <f t="shared" si="27"/>
        <v>1</v>
      </c>
      <c r="AE72">
        <f>front!I85*AD72</f>
        <v>0</v>
      </c>
      <c r="AF72">
        <f t="shared" ref="AF72:AF135" si="37">(AE71+AE72)*0.5</f>
        <v>0</v>
      </c>
      <c r="AH72">
        <f t="shared" si="28"/>
        <v>0</v>
      </c>
      <c r="AI72">
        <f>front!I85*AH72</f>
        <v>0</v>
      </c>
      <c r="AJ72" s="3">
        <f t="shared" ref="AJ72:AJ135" si="38">(AI71+AI72)*0.5</f>
        <v>0</v>
      </c>
      <c r="AL72">
        <f t="shared" si="29"/>
        <v>0</v>
      </c>
      <c r="AM72">
        <f>front!I85*AL72</f>
        <v>0</v>
      </c>
      <c r="AN72" s="3">
        <f t="shared" ref="AN72:AN135" si="39">(AM71+AM72)*0.5</f>
        <v>0</v>
      </c>
      <c r="AP72">
        <f t="shared" si="30"/>
        <v>0</v>
      </c>
      <c r="AQ72">
        <f>front!I85*AP72</f>
        <v>0</v>
      </c>
      <c r="AR72" s="3">
        <f t="shared" si="31"/>
        <v>0</v>
      </c>
      <c r="AT72">
        <f t="shared" si="32"/>
        <v>1</v>
      </c>
    </row>
    <row r="73" spans="1:46" x14ac:dyDescent="0.2">
      <c r="A73" s="1">
        <f>front!A86</f>
        <v>231.65</v>
      </c>
      <c r="B73" s="1">
        <f t="shared" si="20"/>
        <v>0.46999999999999886</v>
      </c>
      <c r="C73" s="2">
        <f>front!D86-front!B86</f>
        <v>9.4000000000000909</v>
      </c>
      <c r="D73" s="2">
        <f>front!E86-front!C86</f>
        <v>9.4000000000000909</v>
      </c>
      <c r="E73" s="2">
        <f>IF(front!F86-front!C86&gt;0,front!F86-front!C86,0)</f>
        <v>0</v>
      </c>
      <c r="F73" s="4">
        <f>C73/(constants!$A$4+constants!$B$4*calc!C73+constants!$C$4*calc!C73^2+constants!$D$4*calc!C73^3+constants!$E$4*calc!C73^4+constants!$F$4*calc!C73^5+constants!$G$4*calc!C73^6+constants!$H$4*calc!C73^7)</f>
        <v>9.4369624373727987</v>
      </c>
      <c r="G73" s="4">
        <f>D73/(constants!$A$4+constants!$B$4*calc!D73+constants!$C$4*calc!D73^2+constants!$D$4*calc!D73^3+constants!$E$4*calc!D73^4+constants!$F$4*calc!D73^5+constants!$G$4*calc!D73^6+constants!$H$4*calc!D73^7)</f>
        <v>9.4369624373727987</v>
      </c>
      <c r="H73" s="4">
        <f>E73/(constants!$A$4+constants!$B$4*calc!E73+constants!$C$4*calc!E73^2+constants!$D$4*calc!E73^3+constants!$E$4*calc!E73^4+constants!$F$4*calc!E73^5+constants!$G$4*calc!E73^6+constants!$H$4*calc!E73^7)</f>
        <v>0</v>
      </c>
      <c r="I73">
        <f t="shared" si="21"/>
        <v>42.895283806239995</v>
      </c>
      <c r="J73">
        <f t="shared" si="22"/>
        <v>42.895283806239995</v>
      </c>
      <c r="K73">
        <f t="shared" si="22"/>
        <v>0</v>
      </c>
      <c r="M73">
        <f>IF(front!E86&gt;$M$2,I73,J73)</f>
        <v>42.895283806239995</v>
      </c>
      <c r="N73">
        <f t="shared" si="23"/>
        <v>0</v>
      </c>
      <c r="O73">
        <f t="shared" si="24"/>
        <v>42.895283806239995</v>
      </c>
      <c r="Q73">
        <f>'slit correction'!O75</f>
        <v>43.17855361056268</v>
      </c>
      <c r="R73">
        <f>SUMPRODUCT(B$6:B$2053,Q$6:Q$2053,EXP(constants!B$7+constants!A$7*ABS(A$6:A$2053-A73)))</f>
        <v>5.2775617566509621E-2</v>
      </c>
      <c r="S73">
        <f t="shared" si="25"/>
        <v>43.12577799299617</v>
      </c>
      <c r="T73">
        <f t="shared" si="26"/>
        <v>2.9910996200461568</v>
      </c>
      <c r="V73">
        <f>(front!I85+front!I86)*0.5</f>
        <v>0</v>
      </c>
      <c r="X73">
        <f t="shared" si="33"/>
        <v>0</v>
      </c>
      <c r="Y73">
        <f t="shared" si="34"/>
        <v>0</v>
      </c>
      <c r="Z73">
        <f t="shared" si="35"/>
        <v>0</v>
      </c>
      <c r="AA73">
        <f t="shared" si="36"/>
        <v>0</v>
      </c>
      <c r="AB73">
        <f>IF(AND(A73&gt;front!$I$7,A73&lt;front!$J$7,A72&gt;front!$I$7,A72&lt;front!$J$7),A73-A72,IF(AND(A72&lt;front!$I$7,A73&gt;front!$I$7),A73-front!$I$7,IF(AND(A72&lt;front!$J$7,A73&gt;front!$J$7),front!$J$7-A72,0)))</f>
        <v>0</v>
      </c>
      <c r="AD73">
        <f t="shared" si="27"/>
        <v>1</v>
      </c>
      <c r="AE73">
        <f>front!I86*AD73</f>
        <v>0</v>
      </c>
      <c r="AF73">
        <f t="shared" si="37"/>
        <v>0</v>
      </c>
      <c r="AH73">
        <f t="shared" si="28"/>
        <v>0</v>
      </c>
      <c r="AI73">
        <f>front!I86*AH73</f>
        <v>0</v>
      </c>
      <c r="AJ73" s="3">
        <f t="shared" si="38"/>
        <v>0</v>
      </c>
      <c r="AL73">
        <f t="shared" si="29"/>
        <v>0</v>
      </c>
      <c r="AM73">
        <f>front!I86*AL73</f>
        <v>0</v>
      </c>
      <c r="AN73" s="3">
        <f t="shared" si="39"/>
        <v>0</v>
      </c>
      <c r="AP73">
        <f t="shared" si="30"/>
        <v>0</v>
      </c>
      <c r="AQ73">
        <f>front!I86*AP73</f>
        <v>0</v>
      </c>
      <c r="AR73" s="3">
        <f t="shared" si="31"/>
        <v>0</v>
      </c>
      <c r="AT73">
        <f t="shared" si="32"/>
        <v>1</v>
      </c>
    </row>
    <row r="74" spans="1:46" x14ac:dyDescent="0.2">
      <c r="A74" s="1">
        <f>front!A87</f>
        <v>232.12</v>
      </c>
      <c r="B74" s="1">
        <f t="shared" si="20"/>
        <v>0.46999999999999886</v>
      </c>
      <c r="C74" s="2">
        <f>front!D87-front!B87</f>
        <v>11.199999999999818</v>
      </c>
      <c r="D74" s="2">
        <f>front!E87-front!C87</f>
        <v>11.199999999999818</v>
      </c>
      <c r="E74" s="2">
        <f>IF(front!F87-front!C87&gt;0,front!F87-front!C87,0)</f>
        <v>0</v>
      </c>
      <c r="F74" s="4">
        <f>C74/(constants!$A$4+constants!$B$4*calc!C74+constants!$C$4*calc!C74^2+constants!$D$4*calc!C74^3+constants!$E$4*calc!C74^4+constants!$F$4*calc!C74^5+constants!$G$4*calc!C74^6+constants!$H$4*calc!C74^7)</f>
        <v>11.244020396963545</v>
      </c>
      <c r="G74" s="4">
        <f>D74/(constants!$A$4+constants!$B$4*calc!D74+constants!$C$4*calc!D74^2+constants!$D$4*calc!D74^3+constants!$E$4*calc!D74^4+constants!$F$4*calc!D74^5+constants!$G$4*calc!D74^6+constants!$H$4*calc!D74^7)</f>
        <v>11.244020396963545</v>
      </c>
      <c r="H74" s="4">
        <f>E74/(constants!$A$4+constants!$B$4*calc!E74+constants!$C$4*calc!E74^2+constants!$D$4*calc!E74^3+constants!$E$4*calc!E74^4+constants!$F$4*calc!E74^5+constants!$G$4*calc!E74^6+constants!$H$4*calc!E74^7)</f>
        <v>0</v>
      </c>
      <c r="I74">
        <f t="shared" si="21"/>
        <v>51.109183622561574</v>
      </c>
      <c r="J74">
        <f t="shared" si="22"/>
        <v>51.109183622561574</v>
      </c>
      <c r="K74">
        <f t="shared" si="22"/>
        <v>0</v>
      </c>
      <c r="M74">
        <f>IF(front!E87&gt;$M$2,I74,J74)</f>
        <v>51.109183622561574</v>
      </c>
      <c r="N74">
        <f t="shared" si="23"/>
        <v>0</v>
      </c>
      <c r="O74">
        <f t="shared" si="24"/>
        <v>51.109183622561574</v>
      </c>
      <c r="Q74">
        <f>'slit correction'!O76</f>
        <v>47.783504145403867</v>
      </c>
      <c r="R74">
        <f>SUMPRODUCT(B$6:B$2053,Q$6:Q$2053,EXP(constants!B$7+constants!A$7*ABS(A$6:A$2053-A74)))</f>
        <v>5.294005286832245E-2</v>
      </c>
      <c r="S74">
        <f t="shared" si="25"/>
        <v>47.730564092535545</v>
      </c>
      <c r="T74">
        <f t="shared" si="26"/>
        <v>7.5958857195855316</v>
      </c>
      <c r="V74">
        <f>(front!I86+front!I87)*0.5</f>
        <v>0</v>
      </c>
      <c r="X74">
        <f t="shared" si="33"/>
        <v>0</v>
      </c>
      <c r="Y74">
        <f t="shared" si="34"/>
        <v>0</v>
      </c>
      <c r="Z74">
        <f t="shared" si="35"/>
        <v>0</v>
      </c>
      <c r="AA74">
        <f t="shared" si="36"/>
        <v>0</v>
      </c>
      <c r="AB74">
        <f>IF(AND(A74&gt;front!$I$7,A74&lt;front!$J$7,A73&gt;front!$I$7,A73&lt;front!$J$7),A74-A73,IF(AND(A73&lt;front!$I$7,A74&gt;front!$I$7),A74-front!$I$7,IF(AND(A73&lt;front!$J$7,A74&gt;front!$J$7),front!$J$7-A73,0)))</f>
        <v>0</v>
      </c>
      <c r="AD74">
        <f t="shared" si="27"/>
        <v>1</v>
      </c>
      <c r="AE74">
        <f>front!I87*AD74</f>
        <v>0</v>
      </c>
      <c r="AF74">
        <f t="shared" si="37"/>
        <v>0</v>
      </c>
      <c r="AH74">
        <f t="shared" si="28"/>
        <v>0</v>
      </c>
      <c r="AI74">
        <f>front!I87*AH74</f>
        <v>0</v>
      </c>
      <c r="AJ74" s="3">
        <f t="shared" si="38"/>
        <v>0</v>
      </c>
      <c r="AL74">
        <f t="shared" si="29"/>
        <v>0</v>
      </c>
      <c r="AM74">
        <f>front!I87*AL74</f>
        <v>0</v>
      </c>
      <c r="AN74" s="3">
        <f t="shared" si="39"/>
        <v>0</v>
      </c>
      <c r="AP74">
        <f t="shared" si="30"/>
        <v>0</v>
      </c>
      <c r="AQ74">
        <f>front!I87*AP74</f>
        <v>0</v>
      </c>
      <c r="AR74" s="3">
        <f t="shared" si="31"/>
        <v>0</v>
      </c>
      <c r="AT74">
        <f t="shared" si="32"/>
        <v>1</v>
      </c>
    </row>
    <row r="75" spans="1:46" x14ac:dyDescent="0.2">
      <c r="A75" s="1">
        <f>front!A88</f>
        <v>232.59</v>
      </c>
      <c r="B75" s="1">
        <f t="shared" si="20"/>
        <v>0.46999999999999886</v>
      </c>
      <c r="C75" s="2">
        <f>front!D88-front!B88</f>
        <v>-2.1999999999998181</v>
      </c>
      <c r="D75" s="2">
        <f>front!E88-front!C88</f>
        <v>-2.1999999999998181</v>
      </c>
      <c r="E75" s="2">
        <f>IF(front!F88-front!C88&gt;0,front!F88-front!C88,0)</f>
        <v>0</v>
      </c>
      <c r="F75" s="4">
        <f>C75/(constants!$A$4+constants!$B$4*calc!C75+constants!$C$4*calc!C75^2+constants!$D$4*calc!C75^3+constants!$E$4*calc!C75^4+constants!$F$4*calc!C75^5+constants!$G$4*calc!C75^6+constants!$H$4*calc!C75^7)</f>
        <v>-2.2086760297494945</v>
      </c>
      <c r="G75" s="4">
        <f>D75/(constants!$A$4+constants!$B$4*calc!D75+constants!$C$4*calc!D75^2+constants!$D$4*calc!D75^3+constants!$E$4*calc!D75^4+constants!$F$4*calc!D75^5+constants!$G$4*calc!D75^6+constants!$H$4*calc!D75^7)</f>
        <v>-2.2086760297494945</v>
      </c>
      <c r="H75" s="4">
        <f>E75/(constants!$A$4+constants!$B$4*calc!E75+constants!$C$4*calc!E75^2+constants!$D$4*calc!E75^3+constants!$E$4*calc!E75^4+constants!$F$4*calc!E75^5+constants!$G$4*calc!E75^6+constants!$H$4*calc!E75^7)</f>
        <v>0</v>
      </c>
      <c r="I75">
        <f t="shared" si="21"/>
        <v>-10.039436498861338</v>
      </c>
      <c r="J75">
        <f t="shared" si="22"/>
        <v>-10.039436498861338</v>
      </c>
      <c r="K75">
        <f t="shared" si="22"/>
        <v>0</v>
      </c>
      <c r="M75">
        <f>IF(front!E88&gt;$M$2,I75,J75)</f>
        <v>-10.039436498861338</v>
      </c>
      <c r="N75">
        <f t="shared" si="23"/>
        <v>0</v>
      </c>
      <c r="O75">
        <f t="shared" si="24"/>
        <v>-10.039436498861338</v>
      </c>
      <c r="Q75">
        <f>'slit correction'!O77</f>
        <v>-17.365311724064611</v>
      </c>
      <c r="R75">
        <f>SUMPRODUCT(B$6:B$2053,Q$6:Q$2053,EXP(constants!B$7+constants!A$7*ABS(A$6:A$2053-A75)))</f>
        <v>5.3049873786852351E-2</v>
      </c>
      <c r="S75">
        <f t="shared" si="25"/>
        <v>-17.418361597851465</v>
      </c>
      <c r="T75">
        <f t="shared" si="26"/>
        <v>0</v>
      </c>
      <c r="V75">
        <f>(front!I87+front!I88)*0.5</f>
        <v>0</v>
      </c>
      <c r="X75">
        <f t="shared" si="33"/>
        <v>0</v>
      </c>
      <c r="Y75">
        <f t="shared" si="34"/>
        <v>0</v>
      </c>
      <c r="Z75">
        <f t="shared" si="35"/>
        <v>0</v>
      </c>
      <c r="AA75">
        <f t="shared" si="36"/>
        <v>0</v>
      </c>
      <c r="AB75">
        <f>IF(AND(A75&gt;front!$I$7,A75&lt;front!$J$7,A74&gt;front!$I$7,A74&lt;front!$J$7),A75-A74,IF(AND(A74&lt;front!$I$7,A75&gt;front!$I$7),A75-front!$I$7,IF(AND(A74&lt;front!$J$7,A75&gt;front!$J$7),front!$J$7-A74,0)))</f>
        <v>0</v>
      </c>
      <c r="AD75">
        <f t="shared" si="27"/>
        <v>1</v>
      </c>
      <c r="AE75">
        <f>front!I88*AD75</f>
        <v>0</v>
      </c>
      <c r="AF75">
        <f t="shared" si="37"/>
        <v>0</v>
      </c>
      <c r="AH75">
        <f t="shared" si="28"/>
        <v>0</v>
      </c>
      <c r="AI75">
        <f>front!I88*AH75</f>
        <v>0</v>
      </c>
      <c r="AJ75" s="3">
        <f t="shared" si="38"/>
        <v>0</v>
      </c>
      <c r="AL75">
        <f t="shared" si="29"/>
        <v>0</v>
      </c>
      <c r="AM75">
        <f>front!I88*AL75</f>
        <v>0</v>
      </c>
      <c r="AN75" s="3">
        <f t="shared" si="39"/>
        <v>0</v>
      </c>
      <c r="AP75">
        <f t="shared" si="30"/>
        <v>0</v>
      </c>
      <c r="AQ75">
        <f>front!I88*AP75</f>
        <v>0</v>
      </c>
      <c r="AR75" s="3">
        <f t="shared" si="31"/>
        <v>0</v>
      </c>
      <c r="AT75">
        <f t="shared" si="32"/>
        <v>1</v>
      </c>
    </row>
    <row r="76" spans="1:46" x14ac:dyDescent="0.2">
      <c r="A76" s="1">
        <f>front!A89</f>
        <v>233.06</v>
      </c>
      <c r="B76" s="1">
        <f t="shared" si="20"/>
        <v>0.46999999999999886</v>
      </c>
      <c r="C76" s="2">
        <f>front!D89-front!B89</f>
        <v>-2.4000000000000909</v>
      </c>
      <c r="D76" s="2">
        <f>front!E89-front!C89</f>
        <v>-2.4000000000000909</v>
      </c>
      <c r="E76" s="2">
        <f>IF(front!F89-front!C89&gt;0,front!F89-front!C89,0)</f>
        <v>0</v>
      </c>
      <c r="F76" s="4">
        <f>C76/(constants!$A$4+constants!$B$4*calc!C76+constants!$C$4*calc!C76^2+constants!$D$4*calc!C76^3+constants!$E$4*calc!C76^4+constants!$F$4*calc!C76^5+constants!$G$4*calc!C76^6+constants!$H$4*calc!C76^7)</f>
        <v>-2.4094652343732008</v>
      </c>
      <c r="G76" s="4">
        <f>D76/(constants!$A$4+constants!$B$4*calc!D76+constants!$C$4*calc!D76^2+constants!$D$4*calc!D76^3+constants!$E$4*calc!D76^4+constants!$F$4*calc!D76^5+constants!$G$4*calc!D76^6+constants!$H$4*calc!D76^7)</f>
        <v>-2.4094652343732008</v>
      </c>
      <c r="H76" s="4">
        <f>E76/(constants!$A$4+constants!$B$4*calc!E76+constants!$C$4*calc!E76^2+constants!$D$4*calc!E76^3+constants!$E$4*calc!E76^4+constants!$F$4*calc!E76^5+constants!$G$4*calc!E76^6+constants!$H$4*calc!E76^7)</f>
        <v>0</v>
      </c>
      <c r="I76">
        <f t="shared" si="21"/>
        <v>-10.952114701696368</v>
      </c>
      <c r="J76">
        <f t="shared" si="22"/>
        <v>-10.952114701696368</v>
      </c>
      <c r="K76">
        <f t="shared" si="22"/>
        <v>0</v>
      </c>
      <c r="M76">
        <f>IF(front!E89&gt;$M$2,I76,J76)</f>
        <v>-10.952114701696368</v>
      </c>
      <c r="N76">
        <f t="shared" si="23"/>
        <v>0</v>
      </c>
      <c r="O76">
        <f t="shared" si="24"/>
        <v>-10.952114701696368</v>
      </c>
      <c r="Q76">
        <f>'slit correction'!O78</f>
        <v>-13.086577332507691</v>
      </c>
      <c r="R76">
        <f>SUMPRODUCT(B$6:B$2053,Q$6:Q$2053,EXP(constants!B$7+constants!A$7*ABS(A$6:A$2053-A76)))</f>
        <v>5.3194193427577099E-2</v>
      </c>
      <c r="S76">
        <f t="shared" si="25"/>
        <v>-13.139771525935268</v>
      </c>
      <c r="T76">
        <f t="shared" si="26"/>
        <v>0</v>
      </c>
      <c r="V76">
        <f>(front!I88+front!I89)*0.5</f>
        <v>0</v>
      </c>
      <c r="X76">
        <f t="shared" si="33"/>
        <v>0</v>
      </c>
      <c r="Y76">
        <f t="shared" si="34"/>
        <v>0</v>
      </c>
      <c r="Z76">
        <f t="shared" si="35"/>
        <v>0</v>
      </c>
      <c r="AA76">
        <f t="shared" si="36"/>
        <v>0</v>
      </c>
      <c r="AB76">
        <f>IF(AND(A76&gt;front!$I$7,A76&lt;front!$J$7,A75&gt;front!$I$7,A75&lt;front!$J$7),A76-A75,IF(AND(A75&lt;front!$I$7,A76&gt;front!$I$7),A76-front!$I$7,IF(AND(A75&lt;front!$J$7,A76&gt;front!$J$7),front!$J$7-A75,0)))</f>
        <v>0</v>
      </c>
      <c r="AD76">
        <f t="shared" si="27"/>
        <v>1</v>
      </c>
      <c r="AE76">
        <f>front!I89*AD76</f>
        <v>0</v>
      </c>
      <c r="AF76">
        <f t="shared" si="37"/>
        <v>0</v>
      </c>
      <c r="AH76">
        <f t="shared" si="28"/>
        <v>0</v>
      </c>
      <c r="AI76">
        <f>front!I89*AH76</f>
        <v>0</v>
      </c>
      <c r="AJ76" s="3">
        <f t="shared" si="38"/>
        <v>0</v>
      </c>
      <c r="AL76">
        <f t="shared" si="29"/>
        <v>0</v>
      </c>
      <c r="AM76">
        <f>front!I89*AL76</f>
        <v>0</v>
      </c>
      <c r="AN76" s="3">
        <f t="shared" si="39"/>
        <v>0</v>
      </c>
      <c r="AP76">
        <f t="shared" si="30"/>
        <v>0</v>
      </c>
      <c r="AQ76">
        <f>front!I89*AP76</f>
        <v>0</v>
      </c>
      <c r="AR76" s="3">
        <f t="shared" si="31"/>
        <v>0</v>
      </c>
      <c r="AT76">
        <f t="shared" si="32"/>
        <v>1</v>
      </c>
    </row>
    <row r="77" spans="1:46" x14ac:dyDescent="0.2">
      <c r="A77" s="1">
        <f>front!A90</f>
        <v>233.53</v>
      </c>
      <c r="B77" s="1">
        <f t="shared" si="20"/>
        <v>0.46999999999999886</v>
      </c>
      <c r="C77" s="2">
        <f>front!D90-front!B90</f>
        <v>10</v>
      </c>
      <c r="D77" s="2">
        <f>front!E90-front!C90</f>
        <v>10</v>
      </c>
      <c r="E77" s="2">
        <f>IF(front!F90-front!C90&gt;0,front!F90-front!C90,0)</f>
        <v>0</v>
      </c>
      <c r="F77" s="4">
        <f>C77/(constants!$A$4+constants!$B$4*calc!C77+constants!$C$4*calc!C77^2+constants!$D$4*calc!C77^3+constants!$E$4*calc!C77^4+constants!$F$4*calc!C77^5+constants!$G$4*calc!C77^6+constants!$H$4*calc!C77^7)</f>
        <v>10.039315803475427</v>
      </c>
      <c r="G77" s="4">
        <f>D77/(constants!$A$4+constants!$B$4*calc!D77+constants!$C$4*calc!D77^2+constants!$D$4*calc!D77^3+constants!$E$4*calc!D77^4+constants!$F$4*calc!D77^5+constants!$G$4*calc!D77^6+constants!$H$4*calc!D77^7)</f>
        <v>10.039315803475427</v>
      </c>
      <c r="H77" s="4">
        <f>E77/(constants!$A$4+constants!$B$4*calc!E77+constants!$C$4*calc!E77^2+constants!$D$4*calc!E77^3+constants!$E$4*calc!E77^4+constants!$F$4*calc!E77^5+constants!$G$4*calc!E77^6+constants!$H$4*calc!E77^7)</f>
        <v>0</v>
      </c>
      <c r="I77">
        <f t="shared" si="21"/>
        <v>45.633253652161031</v>
      </c>
      <c r="J77">
        <f t="shared" si="22"/>
        <v>45.633253652161031</v>
      </c>
      <c r="K77">
        <f t="shared" si="22"/>
        <v>0</v>
      </c>
      <c r="M77">
        <f>IF(front!E90&gt;$M$2,I77,J77)</f>
        <v>45.633253652161031</v>
      </c>
      <c r="N77">
        <f t="shared" si="23"/>
        <v>0</v>
      </c>
      <c r="O77">
        <f t="shared" si="24"/>
        <v>45.633253652161031</v>
      </c>
      <c r="Q77">
        <f>'slit correction'!O79</f>
        <v>47.063680243474835</v>
      </c>
      <c r="R77">
        <f>SUMPRODUCT(B$6:B$2053,Q$6:Q$2053,EXP(constants!B$7+constants!A$7*ABS(A$6:A$2053-A77)))</f>
        <v>5.3367189881065903E-2</v>
      </c>
      <c r="S77">
        <f t="shared" si="25"/>
        <v>47.010313053593769</v>
      </c>
      <c r="T77">
        <f t="shared" si="26"/>
        <v>6.8756346806437563</v>
      </c>
      <c r="V77">
        <f>(front!I89+front!I90)*0.5</f>
        <v>0</v>
      </c>
      <c r="X77">
        <f t="shared" si="33"/>
        <v>0</v>
      </c>
      <c r="Y77">
        <f t="shared" si="34"/>
        <v>0</v>
      </c>
      <c r="Z77">
        <f t="shared" si="35"/>
        <v>0</v>
      </c>
      <c r="AA77">
        <f t="shared" si="36"/>
        <v>0</v>
      </c>
      <c r="AB77">
        <f>IF(AND(A77&gt;front!$I$7,A77&lt;front!$J$7,A76&gt;front!$I$7,A76&lt;front!$J$7),A77-A76,IF(AND(A76&lt;front!$I$7,A77&gt;front!$I$7),A77-front!$I$7,IF(AND(A76&lt;front!$J$7,A77&gt;front!$J$7),front!$J$7-A76,0)))</f>
        <v>0</v>
      </c>
      <c r="AD77">
        <f t="shared" si="27"/>
        <v>1</v>
      </c>
      <c r="AE77">
        <f>front!I90*AD77</f>
        <v>0</v>
      </c>
      <c r="AF77">
        <f t="shared" si="37"/>
        <v>0</v>
      </c>
      <c r="AH77">
        <f t="shared" si="28"/>
        <v>0</v>
      </c>
      <c r="AI77">
        <f>front!I90*AH77</f>
        <v>0</v>
      </c>
      <c r="AJ77" s="3">
        <f t="shared" si="38"/>
        <v>0</v>
      </c>
      <c r="AL77">
        <f t="shared" si="29"/>
        <v>0</v>
      </c>
      <c r="AM77">
        <f>front!I90*AL77</f>
        <v>0</v>
      </c>
      <c r="AN77" s="3">
        <f t="shared" si="39"/>
        <v>0</v>
      </c>
      <c r="AP77">
        <f t="shared" si="30"/>
        <v>0</v>
      </c>
      <c r="AQ77">
        <f>front!I90*AP77</f>
        <v>0</v>
      </c>
      <c r="AR77" s="3">
        <f t="shared" si="31"/>
        <v>0</v>
      </c>
      <c r="AT77">
        <f t="shared" si="32"/>
        <v>1</v>
      </c>
    </row>
    <row r="78" spans="1:46" x14ac:dyDescent="0.2">
      <c r="A78" s="1">
        <f>front!A91</f>
        <v>234</v>
      </c>
      <c r="B78" s="1">
        <f t="shared" si="20"/>
        <v>0.46999999999999886</v>
      </c>
      <c r="C78" s="2">
        <f>front!D91-front!B91</f>
        <v>4.4000000000000909</v>
      </c>
      <c r="D78" s="2">
        <f>front!E91-front!C91</f>
        <v>4.4000000000000909</v>
      </c>
      <c r="E78" s="2">
        <f>IF(front!F91-front!C91&gt;0,front!F91-front!C91,0)</f>
        <v>0</v>
      </c>
      <c r="F78" s="4">
        <f>C78/(constants!$A$4+constants!$B$4*calc!C78+constants!$C$4*calc!C78^2+constants!$D$4*calc!C78^3+constants!$E$4*calc!C78^4+constants!$F$4*calc!C78^5+constants!$G$4*calc!C78^6+constants!$H$4*calc!C78^7)</f>
        <v>4.417323336060508</v>
      </c>
      <c r="G78" s="4">
        <f>D78/(constants!$A$4+constants!$B$4*calc!D78+constants!$C$4*calc!D78^2+constants!$D$4*calc!D78^3+constants!$E$4*calc!D78^4+constants!$F$4*calc!D78^5+constants!$G$4*calc!D78^6+constants!$H$4*calc!D78^7)</f>
        <v>4.417323336060508</v>
      </c>
      <c r="H78" s="4">
        <f>E78/(constants!$A$4+constants!$B$4*calc!E78+constants!$C$4*calc!E78^2+constants!$D$4*calc!E78^3+constants!$E$4*calc!E78^4+constants!$F$4*calc!E78^5+constants!$G$4*calc!E78^6+constants!$H$4*calc!E78^7)</f>
        <v>0</v>
      </c>
      <c r="I78">
        <f t="shared" si="21"/>
        <v>20.078742436638674</v>
      </c>
      <c r="J78">
        <f t="shared" si="22"/>
        <v>20.078742436638674</v>
      </c>
      <c r="K78">
        <f t="shared" si="22"/>
        <v>0</v>
      </c>
      <c r="M78">
        <f>IF(front!E91&gt;$M$2,I78,J78)</f>
        <v>20.078742436638674</v>
      </c>
      <c r="N78">
        <f t="shared" si="23"/>
        <v>0</v>
      </c>
      <c r="O78">
        <f t="shared" si="24"/>
        <v>20.078742436638674</v>
      </c>
      <c r="Q78">
        <f>'slit correction'!O80</f>
        <v>23.717802267868468</v>
      </c>
      <c r="R78">
        <f>SUMPRODUCT(B$6:B$2053,Q$6:Q$2053,EXP(constants!B$7+constants!A$7*ABS(A$6:A$2053-A78)))</f>
        <v>5.3486642877237416E-2</v>
      </c>
      <c r="S78">
        <f t="shared" si="25"/>
        <v>23.664315624991229</v>
      </c>
      <c r="T78">
        <f t="shared" si="26"/>
        <v>0</v>
      </c>
      <c r="V78">
        <f>(front!I90+front!I91)*0.5</f>
        <v>0</v>
      </c>
      <c r="X78">
        <f t="shared" si="33"/>
        <v>0</v>
      </c>
      <c r="Y78">
        <f t="shared" si="34"/>
        <v>0</v>
      </c>
      <c r="Z78">
        <f t="shared" si="35"/>
        <v>0</v>
      </c>
      <c r="AA78">
        <f t="shared" si="36"/>
        <v>0</v>
      </c>
      <c r="AB78">
        <f>IF(AND(A78&gt;front!$I$7,A78&lt;front!$J$7,A77&gt;front!$I$7,A77&lt;front!$J$7),A78-A77,IF(AND(A77&lt;front!$I$7,A78&gt;front!$I$7),A78-front!$I$7,IF(AND(A77&lt;front!$J$7,A78&gt;front!$J$7),front!$J$7-A77,0)))</f>
        <v>0</v>
      </c>
      <c r="AD78">
        <f t="shared" si="27"/>
        <v>1</v>
      </c>
      <c r="AE78">
        <f>front!I91*AD78</f>
        <v>0</v>
      </c>
      <c r="AF78">
        <f t="shared" si="37"/>
        <v>0</v>
      </c>
      <c r="AH78">
        <f t="shared" si="28"/>
        <v>0</v>
      </c>
      <c r="AI78">
        <f>front!I91*AH78</f>
        <v>0</v>
      </c>
      <c r="AJ78" s="3">
        <f t="shared" si="38"/>
        <v>0</v>
      </c>
      <c r="AL78">
        <f t="shared" si="29"/>
        <v>0</v>
      </c>
      <c r="AM78">
        <f>front!I91*AL78</f>
        <v>0</v>
      </c>
      <c r="AN78" s="3">
        <f t="shared" si="39"/>
        <v>0</v>
      </c>
      <c r="AP78">
        <f t="shared" si="30"/>
        <v>0</v>
      </c>
      <c r="AQ78">
        <f>front!I91*AP78</f>
        <v>0</v>
      </c>
      <c r="AR78" s="3">
        <f t="shared" si="31"/>
        <v>0</v>
      </c>
      <c r="AT78">
        <f t="shared" si="32"/>
        <v>1</v>
      </c>
    </row>
    <row r="79" spans="1:46" x14ac:dyDescent="0.2">
      <c r="A79" s="1">
        <f>front!A92</f>
        <v>234.48</v>
      </c>
      <c r="B79" s="1">
        <f t="shared" si="20"/>
        <v>0.47999999999998977</v>
      </c>
      <c r="C79" s="2">
        <f>front!D92-front!B92</f>
        <v>2.5999999999999091</v>
      </c>
      <c r="D79" s="2">
        <f>front!E92-front!C92</f>
        <v>2.5999999999999091</v>
      </c>
      <c r="E79" s="2">
        <f>IF(front!F92-front!C92&gt;0,front!F92-front!C92,0)</f>
        <v>0</v>
      </c>
      <c r="F79" s="4">
        <f>C79/(constants!$A$4+constants!$B$4*calc!C79+constants!$C$4*calc!C79^2+constants!$D$4*calc!C79^3+constants!$E$4*calc!C79^4+constants!$F$4*calc!C79^5+constants!$G$4*calc!C79^6+constants!$H$4*calc!C79^7)</f>
        <v>2.6102411465807771</v>
      </c>
      <c r="G79" s="4">
        <f>D79/(constants!$A$4+constants!$B$4*calc!D79+constants!$C$4*calc!D79^2+constants!$D$4*calc!D79^3+constants!$E$4*calc!D79^4+constants!$F$4*calc!D79^5+constants!$G$4*calc!D79^6+constants!$H$4*calc!D79^7)</f>
        <v>2.6102411465807771</v>
      </c>
      <c r="H79" s="4">
        <f>E79/(constants!$A$4+constants!$B$4*calc!E79+constants!$C$4*calc!E79^2+constants!$D$4*calc!E79^3+constants!$E$4*calc!E79^4+constants!$F$4*calc!E79^5+constants!$G$4*calc!E79^6+constants!$H$4*calc!E79^7)</f>
        <v>0</v>
      </c>
      <c r="I79">
        <f t="shared" si="21"/>
        <v>11.864732484458079</v>
      </c>
      <c r="J79">
        <f t="shared" si="22"/>
        <v>11.864732484458079</v>
      </c>
      <c r="K79">
        <f t="shared" si="22"/>
        <v>0</v>
      </c>
      <c r="M79">
        <f>IF(front!E92&gt;$M$2,I79,J79)</f>
        <v>11.864732484458079</v>
      </c>
      <c r="N79">
        <f t="shared" si="23"/>
        <v>0</v>
      </c>
      <c r="O79">
        <f t="shared" si="24"/>
        <v>11.864732484458079</v>
      </c>
      <c r="Q79">
        <f>'slit correction'!O81</f>
        <v>11.651752304828012</v>
      </c>
      <c r="R79">
        <f>SUMPRODUCT(B$6:B$2053,Q$6:Q$2053,EXP(constants!B$7+constants!A$7*ABS(A$6:A$2053-A79)))</f>
        <v>5.3586702084010875E-2</v>
      </c>
      <c r="S79">
        <f t="shared" si="25"/>
        <v>11.598165602744</v>
      </c>
      <c r="T79">
        <f t="shared" si="26"/>
        <v>0</v>
      </c>
      <c r="V79">
        <f>(front!I91+front!I92)*0.5</f>
        <v>0</v>
      </c>
      <c r="X79">
        <f t="shared" si="33"/>
        <v>0</v>
      </c>
      <c r="Y79">
        <f t="shared" si="34"/>
        <v>0</v>
      </c>
      <c r="Z79">
        <f t="shared" si="35"/>
        <v>0</v>
      </c>
      <c r="AA79">
        <f t="shared" si="36"/>
        <v>0</v>
      </c>
      <c r="AB79">
        <f>IF(AND(A79&gt;front!$I$7,A79&lt;front!$J$7,A78&gt;front!$I$7,A78&lt;front!$J$7),A79-A78,IF(AND(A78&lt;front!$I$7,A79&gt;front!$I$7),A79-front!$I$7,IF(AND(A78&lt;front!$J$7,A79&gt;front!$J$7),front!$J$7-A78,0)))</f>
        <v>0</v>
      </c>
      <c r="AD79">
        <f t="shared" si="27"/>
        <v>1</v>
      </c>
      <c r="AE79">
        <f>front!I92*AD79</f>
        <v>0</v>
      </c>
      <c r="AF79">
        <f t="shared" si="37"/>
        <v>0</v>
      </c>
      <c r="AH79">
        <f t="shared" si="28"/>
        <v>0</v>
      </c>
      <c r="AI79">
        <f>front!I92*AH79</f>
        <v>0</v>
      </c>
      <c r="AJ79" s="3">
        <f t="shared" si="38"/>
        <v>0</v>
      </c>
      <c r="AL79">
        <f t="shared" si="29"/>
        <v>0</v>
      </c>
      <c r="AM79">
        <f>front!I92*AL79</f>
        <v>0</v>
      </c>
      <c r="AN79" s="3">
        <f t="shared" si="39"/>
        <v>0</v>
      </c>
      <c r="AP79">
        <f t="shared" si="30"/>
        <v>0</v>
      </c>
      <c r="AQ79">
        <f>front!I92*AP79</f>
        <v>0</v>
      </c>
      <c r="AR79" s="3">
        <f t="shared" si="31"/>
        <v>0</v>
      </c>
      <c r="AT79">
        <f t="shared" si="32"/>
        <v>1</v>
      </c>
    </row>
    <row r="80" spans="1:46" x14ac:dyDescent="0.2">
      <c r="A80" s="1">
        <f>front!A93</f>
        <v>234.95</v>
      </c>
      <c r="B80" s="1">
        <f t="shared" si="20"/>
        <v>0.46999999999999886</v>
      </c>
      <c r="C80" s="2">
        <f>front!D93-front!B93</f>
        <v>-5.8000000000001819</v>
      </c>
      <c r="D80" s="2">
        <f>front!E93-front!C93</f>
        <v>-5.8000000000001819</v>
      </c>
      <c r="E80" s="2">
        <f>IF(front!F93-front!C93&gt;0,front!F93-front!C93,0)</f>
        <v>0</v>
      </c>
      <c r="F80" s="4">
        <f>C80/(constants!$A$4+constants!$B$4*calc!C80+constants!$C$4*calc!C80^2+constants!$D$4*calc!C80^3+constants!$E$4*calc!C80^4+constants!$F$4*calc!C80^5+constants!$G$4*calc!C80^6+constants!$H$4*calc!C80^7)</f>
        <v>-5.8228938137989275</v>
      </c>
      <c r="G80" s="4">
        <f>D80/(constants!$A$4+constants!$B$4*calc!D80+constants!$C$4*calc!D80^2+constants!$D$4*calc!D80^3+constants!$E$4*calc!D80^4+constants!$F$4*calc!D80^5+constants!$G$4*calc!D80^6+constants!$H$4*calc!D80^7)</f>
        <v>-5.8228938137989275</v>
      </c>
      <c r="H80" s="4">
        <f>E80/(constants!$A$4+constants!$B$4*calc!E80+constants!$C$4*calc!E80^2+constants!$D$4*calc!E80^3+constants!$E$4*calc!E80^4+constants!$F$4*calc!E80^5+constants!$G$4*calc!E80^6+constants!$H$4*calc!E80^7)</f>
        <v>0</v>
      </c>
      <c r="I80">
        <f t="shared" si="21"/>
        <v>-26.467699153631486</v>
      </c>
      <c r="J80">
        <f t="shared" si="22"/>
        <v>-26.467699153631486</v>
      </c>
      <c r="K80">
        <f t="shared" si="22"/>
        <v>0</v>
      </c>
      <c r="M80">
        <f>IF(front!E93&gt;$M$2,I80,J80)</f>
        <v>-26.467699153631486</v>
      </c>
      <c r="N80">
        <f t="shared" si="23"/>
        <v>0</v>
      </c>
      <c r="O80">
        <f t="shared" si="24"/>
        <v>-26.467699153631486</v>
      </c>
      <c r="Q80">
        <f>'slit correction'!O82</f>
        <v>-33.366731240139231</v>
      </c>
      <c r="R80">
        <f>SUMPRODUCT(B$6:B$2053,Q$6:Q$2053,EXP(constants!B$7+constants!A$7*ABS(A$6:A$2053-A80)))</f>
        <v>5.3679379856300023E-2</v>
      </c>
      <c r="S80">
        <f t="shared" si="25"/>
        <v>-33.420410619995529</v>
      </c>
      <c r="T80">
        <f t="shared" si="26"/>
        <v>0</v>
      </c>
      <c r="V80">
        <f>(front!I92+front!I93)*0.5</f>
        <v>0</v>
      </c>
      <c r="X80">
        <f t="shared" si="33"/>
        <v>0</v>
      </c>
      <c r="Y80">
        <f t="shared" si="34"/>
        <v>0</v>
      </c>
      <c r="Z80">
        <f t="shared" si="35"/>
        <v>0</v>
      </c>
      <c r="AA80">
        <f t="shared" si="36"/>
        <v>0</v>
      </c>
      <c r="AB80">
        <f>IF(AND(A80&gt;front!$I$7,A80&lt;front!$J$7,A79&gt;front!$I$7,A79&lt;front!$J$7),A80-A79,IF(AND(A79&lt;front!$I$7,A80&gt;front!$I$7),A80-front!$I$7,IF(AND(A79&lt;front!$J$7,A80&gt;front!$J$7),front!$J$7-A79,0)))</f>
        <v>0</v>
      </c>
      <c r="AD80">
        <f t="shared" si="27"/>
        <v>1</v>
      </c>
      <c r="AE80">
        <f>front!I93*AD80</f>
        <v>0</v>
      </c>
      <c r="AF80">
        <f t="shared" si="37"/>
        <v>0</v>
      </c>
      <c r="AH80">
        <f t="shared" si="28"/>
        <v>0</v>
      </c>
      <c r="AI80">
        <f>front!I93*AH80</f>
        <v>0</v>
      </c>
      <c r="AJ80" s="3">
        <f t="shared" si="38"/>
        <v>0</v>
      </c>
      <c r="AL80">
        <f t="shared" si="29"/>
        <v>0</v>
      </c>
      <c r="AM80">
        <f>front!I93*AL80</f>
        <v>0</v>
      </c>
      <c r="AN80" s="3">
        <f t="shared" si="39"/>
        <v>0</v>
      </c>
      <c r="AP80">
        <f t="shared" si="30"/>
        <v>0</v>
      </c>
      <c r="AQ80">
        <f>front!I93*AP80</f>
        <v>0</v>
      </c>
      <c r="AR80" s="3">
        <f t="shared" si="31"/>
        <v>0</v>
      </c>
      <c r="AT80">
        <f t="shared" si="32"/>
        <v>1</v>
      </c>
    </row>
    <row r="81" spans="1:46" x14ac:dyDescent="0.2">
      <c r="A81" s="1">
        <f>front!A94</f>
        <v>235.42</v>
      </c>
      <c r="B81" s="1">
        <f t="shared" si="20"/>
        <v>0.46999999999999886</v>
      </c>
      <c r="C81" s="2">
        <f>front!D94-front!B94</f>
        <v>-8.5999999999999091</v>
      </c>
      <c r="D81" s="2">
        <f>front!E94-front!C94</f>
        <v>-8.5999999999999091</v>
      </c>
      <c r="E81" s="2">
        <f>IF(front!F94-front!C94&gt;0,front!F94-front!C94,0)</f>
        <v>0</v>
      </c>
      <c r="F81" s="4">
        <f>C81/(constants!$A$4+constants!$B$4*calc!C81+constants!$C$4*calc!C81^2+constants!$D$4*calc!C81^3+constants!$E$4*calc!C81^4+constants!$F$4*calc!C81^5+constants!$G$4*calc!C81^6+constants!$H$4*calc!C81^7)</f>
        <v>-8.6339698023637119</v>
      </c>
      <c r="G81" s="4">
        <f>D81/(constants!$A$4+constants!$B$4*calc!D81+constants!$C$4*calc!D81^2+constants!$D$4*calc!D81^3+constants!$E$4*calc!D81^4+constants!$F$4*calc!D81^5+constants!$G$4*calc!D81^6+constants!$H$4*calc!D81^7)</f>
        <v>-8.6339698023637119</v>
      </c>
      <c r="H81" s="4">
        <f>E81/(constants!$A$4+constants!$B$4*calc!E81+constants!$C$4*calc!E81^2+constants!$D$4*calc!E81^3+constants!$E$4*calc!E81^4+constants!$F$4*calc!E81^5+constants!$G$4*calc!E81^6+constants!$H$4*calc!E81^7)</f>
        <v>0</v>
      </c>
      <c r="I81">
        <f t="shared" si="21"/>
        <v>-39.245317283471415</v>
      </c>
      <c r="J81">
        <f t="shared" si="22"/>
        <v>-39.245317283471415</v>
      </c>
      <c r="K81">
        <f t="shared" si="22"/>
        <v>0</v>
      </c>
      <c r="M81">
        <f>IF(front!E94&gt;$M$2,I81,J81)</f>
        <v>-39.245317283471415</v>
      </c>
      <c r="N81">
        <f t="shared" si="23"/>
        <v>0</v>
      </c>
      <c r="O81">
        <f t="shared" si="24"/>
        <v>-39.245317283471415</v>
      </c>
      <c r="Q81">
        <f>'slit correction'!O83</f>
        <v>-42.671468395731267</v>
      </c>
      <c r="R81">
        <f>SUMPRODUCT(B$6:B$2053,Q$6:Q$2053,EXP(constants!B$7+constants!A$7*ABS(A$6:A$2053-A81)))</f>
        <v>5.382856583618903E-2</v>
      </c>
      <c r="S81">
        <f t="shared" si="25"/>
        <v>-42.725296961567459</v>
      </c>
      <c r="T81">
        <f t="shared" si="26"/>
        <v>0</v>
      </c>
      <c r="V81">
        <f>(front!I93+front!I94)*0.5</f>
        <v>0</v>
      </c>
      <c r="X81">
        <f t="shared" si="33"/>
        <v>0</v>
      </c>
      <c r="Y81">
        <f t="shared" si="34"/>
        <v>0</v>
      </c>
      <c r="Z81">
        <f t="shared" si="35"/>
        <v>0</v>
      </c>
      <c r="AA81">
        <f t="shared" si="36"/>
        <v>0</v>
      </c>
      <c r="AB81">
        <f>IF(AND(A81&gt;front!$I$7,A81&lt;front!$J$7,A80&gt;front!$I$7,A80&lt;front!$J$7),A81-A80,IF(AND(A80&lt;front!$I$7,A81&gt;front!$I$7),A81-front!$I$7,IF(AND(A80&lt;front!$J$7,A81&gt;front!$J$7),front!$J$7-A80,0)))</f>
        <v>0</v>
      </c>
      <c r="AD81">
        <f t="shared" si="27"/>
        <v>1</v>
      </c>
      <c r="AE81">
        <f>front!I94*AD81</f>
        <v>0</v>
      </c>
      <c r="AF81">
        <f t="shared" si="37"/>
        <v>0</v>
      </c>
      <c r="AH81">
        <f t="shared" si="28"/>
        <v>0</v>
      </c>
      <c r="AI81">
        <f>front!I94*AH81</f>
        <v>0</v>
      </c>
      <c r="AJ81" s="3">
        <f t="shared" si="38"/>
        <v>0</v>
      </c>
      <c r="AL81">
        <f t="shared" si="29"/>
        <v>0</v>
      </c>
      <c r="AM81">
        <f>front!I94*AL81</f>
        <v>0</v>
      </c>
      <c r="AN81" s="3">
        <f t="shared" si="39"/>
        <v>0</v>
      </c>
      <c r="AP81">
        <f t="shared" si="30"/>
        <v>0</v>
      </c>
      <c r="AQ81">
        <f>front!I94*AP81</f>
        <v>0</v>
      </c>
      <c r="AR81" s="3">
        <f t="shared" si="31"/>
        <v>0</v>
      </c>
      <c r="AT81">
        <f t="shared" si="32"/>
        <v>1</v>
      </c>
    </row>
    <row r="82" spans="1:46" x14ac:dyDescent="0.2">
      <c r="A82" s="1">
        <f>front!A95</f>
        <v>235.89</v>
      </c>
      <c r="B82" s="1">
        <f t="shared" si="20"/>
        <v>0.46999999999999886</v>
      </c>
      <c r="C82" s="2">
        <f>front!D95-front!B95</f>
        <v>8.4000000000000909</v>
      </c>
      <c r="D82" s="2">
        <f>front!E95-front!C95</f>
        <v>8.4000000000000909</v>
      </c>
      <c r="E82" s="2">
        <f>IF(front!F95-front!C95&gt;0,front!F95-front!C95,0)</f>
        <v>0</v>
      </c>
      <c r="F82" s="4">
        <f>C82/(constants!$A$4+constants!$B$4*calc!C82+constants!$C$4*calc!C82^2+constants!$D$4*calc!C82^3+constants!$E$4*calc!C82^4+constants!$F$4*calc!C82^5+constants!$G$4*calc!C82^6+constants!$H$4*calc!C82^7)</f>
        <v>8.4330385764641882</v>
      </c>
      <c r="G82" s="4">
        <f>D82/(constants!$A$4+constants!$B$4*calc!D82+constants!$C$4*calc!D82^2+constants!$D$4*calc!D82^3+constants!$E$4*calc!D82^4+constants!$F$4*calc!D82^5+constants!$G$4*calc!D82^6+constants!$H$4*calc!D82^7)</f>
        <v>8.4330385764641882</v>
      </c>
      <c r="H82" s="4">
        <f>E82/(constants!$A$4+constants!$B$4*calc!E82+constants!$C$4*calc!E82^2+constants!$D$4*calc!E82^3+constants!$E$4*calc!E82^4+constants!$F$4*calc!E82^5+constants!$G$4*calc!E82^6+constants!$H$4*calc!E82^7)</f>
        <v>0</v>
      </c>
      <c r="I82">
        <f t="shared" si="21"/>
        <v>38.331993529382679</v>
      </c>
      <c r="J82">
        <f t="shared" si="22"/>
        <v>38.331993529382679</v>
      </c>
      <c r="K82">
        <f t="shared" si="22"/>
        <v>0</v>
      </c>
      <c r="M82">
        <f>IF(front!E95&gt;$M$2,I82,J82)</f>
        <v>38.331993529382679</v>
      </c>
      <c r="N82">
        <f t="shared" si="23"/>
        <v>0</v>
      </c>
      <c r="O82">
        <f t="shared" si="24"/>
        <v>38.331993529382679</v>
      </c>
      <c r="Q82">
        <f>'slit correction'!O84</f>
        <v>40.324607668401498</v>
      </c>
      <c r="R82">
        <f>SUMPRODUCT(B$6:B$2053,Q$6:Q$2053,EXP(constants!B$7+constants!A$7*ABS(A$6:A$2053-A82)))</f>
        <v>5.4047014464955231E-2</v>
      </c>
      <c r="S82">
        <f t="shared" si="25"/>
        <v>40.270560653936542</v>
      </c>
      <c r="T82">
        <f t="shared" si="26"/>
        <v>0.13588228098652877</v>
      </c>
      <c r="V82">
        <f>(front!I94+front!I95)*0.5</f>
        <v>0</v>
      </c>
      <c r="X82">
        <f t="shared" si="33"/>
        <v>0</v>
      </c>
      <c r="Y82">
        <f t="shared" si="34"/>
        <v>0</v>
      </c>
      <c r="Z82">
        <f t="shared" si="35"/>
        <v>0</v>
      </c>
      <c r="AA82">
        <f t="shared" si="36"/>
        <v>0</v>
      </c>
      <c r="AB82">
        <f>IF(AND(A82&gt;front!$I$7,A82&lt;front!$J$7,A81&gt;front!$I$7,A81&lt;front!$J$7),A82-A81,IF(AND(A81&lt;front!$I$7,A82&gt;front!$I$7),A82-front!$I$7,IF(AND(A81&lt;front!$J$7,A82&gt;front!$J$7),front!$J$7-A81,0)))</f>
        <v>0</v>
      </c>
      <c r="AD82">
        <f t="shared" si="27"/>
        <v>1</v>
      </c>
      <c r="AE82">
        <f>front!I95*AD82</f>
        <v>0</v>
      </c>
      <c r="AF82">
        <f t="shared" si="37"/>
        <v>0</v>
      </c>
      <c r="AH82">
        <f t="shared" si="28"/>
        <v>0</v>
      </c>
      <c r="AI82">
        <f>front!I95*AH82</f>
        <v>0</v>
      </c>
      <c r="AJ82" s="3">
        <f t="shared" si="38"/>
        <v>0</v>
      </c>
      <c r="AL82">
        <f t="shared" si="29"/>
        <v>0</v>
      </c>
      <c r="AM82">
        <f>front!I95*AL82</f>
        <v>0</v>
      </c>
      <c r="AN82" s="3">
        <f t="shared" si="39"/>
        <v>0</v>
      </c>
      <c r="AP82">
        <f t="shared" si="30"/>
        <v>0</v>
      </c>
      <c r="AQ82">
        <f>front!I95*AP82</f>
        <v>0</v>
      </c>
      <c r="AR82" s="3">
        <f t="shared" si="31"/>
        <v>0</v>
      </c>
      <c r="AT82">
        <f t="shared" si="32"/>
        <v>1</v>
      </c>
    </row>
    <row r="83" spans="1:46" x14ac:dyDescent="0.2">
      <c r="A83" s="1">
        <f>front!A96</f>
        <v>236.36</v>
      </c>
      <c r="B83" s="1">
        <f t="shared" si="20"/>
        <v>0.47000000000002728</v>
      </c>
      <c r="C83" s="2">
        <f>front!D96-front!B96</f>
        <v>8.4000000000000909</v>
      </c>
      <c r="D83" s="2">
        <f>front!E96-front!C96</f>
        <v>8.4000000000000909</v>
      </c>
      <c r="E83" s="2">
        <f>IF(front!F96-front!C96&gt;0,front!F96-front!C96,0)</f>
        <v>0</v>
      </c>
      <c r="F83" s="4">
        <f>C83/(constants!$A$4+constants!$B$4*calc!C83+constants!$C$4*calc!C83^2+constants!$D$4*calc!C83^3+constants!$E$4*calc!C83^4+constants!$F$4*calc!C83^5+constants!$G$4*calc!C83^6+constants!$H$4*calc!C83^7)</f>
        <v>8.4330385764641882</v>
      </c>
      <c r="G83" s="4">
        <f>D83/(constants!$A$4+constants!$B$4*calc!D83+constants!$C$4*calc!D83^2+constants!$D$4*calc!D83^3+constants!$E$4*calc!D83^4+constants!$F$4*calc!D83^5+constants!$G$4*calc!D83^6+constants!$H$4*calc!D83^7)</f>
        <v>8.4330385764641882</v>
      </c>
      <c r="H83" s="4">
        <f>E83/(constants!$A$4+constants!$B$4*calc!E83+constants!$C$4*calc!E83^2+constants!$D$4*calc!E83^3+constants!$E$4*calc!E83^4+constants!$F$4*calc!E83^5+constants!$G$4*calc!E83^6+constants!$H$4*calc!E83^7)</f>
        <v>0</v>
      </c>
      <c r="I83">
        <f t="shared" si="21"/>
        <v>38.331993529382679</v>
      </c>
      <c r="J83">
        <f t="shared" si="22"/>
        <v>38.331993529382679</v>
      </c>
      <c r="K83">
        <f t="shared" si="22"/>
        <v>0</v>
      </c>
      <c r="M83">
        <f>IF(front!E96&gt;$M$2,I83,J83)</f>
        <v>38.331993529382679</v>
      </c>
      <c r="N83">
        <f t="shared" si="23"/>
        <v>0</v>
      </c>
      <c r="O83">
        <f t="shared" si="24"/>
        <v>38.331993529382679</v>
      </c>
      <c r="Q83">
        <f>'slit correction'!O85</f>
        <v>43.233912723376051</v>
      </c>
      <c r="R83">
        <f>SUMPRODUCT(B$6:B$2053,Q$6:Q$2053,EXP(constants!B$7+constants!A$7*ABS(A$6:A$2053-A83)))</f>
        <v>5.4221273082933827E-2</v>
      </c>
      <c r="S83">
        <f t="shared" si="25"/>
        <v>43.17969145029312</v>
      </c>
      <c r="T83">
        <f t="shared" si="26"/>
        <v>3.045013077343107</v>
      </c>
      <c r="V83">
        <f>(front!I95+front!I96)*0.5</f>
        <v>0</v>
      </c>
      <c r="X83">
        <f t="shared" si="33"/>
        <v>0</v>
      </c>
      <c r="Y83">
        <f t="shared" si="34"/>
        <v>0</v>
      </c>
      <c r="Z83">
        <f t="shared" si="35"/>
        <v>0</v>
      </c>
      <c r="AA83">
        <f t="shared" si="36"/>
        <v>0</v>
      </c>
      <c r="AB83">
        <f>IF(AND(A83&gt;front!$I$7,A83&lt;front!$J$7,A82&gt;front!$I$7,A82&lt;front!$J$7),A83-A82,IF(AND(A82&lt;front!$I$7,A83&gt;front!$I$7),A83-front!$I$7,IF(AND(A82&lt;front!$J$7,A83&gt;front!$J$7),front!$J$7-A82,0)))</f>
        <v>0</v>
      </c>
      <c r="AD83">
        <f t="shared" si="27"/>
        <v>1</v>
      </c>
      <c r="AE83">
        <f>front!I96*AD83</f>
        <v>0</v>
      </c>
      <c r="AF83">
        <f t="shared" si="37"/>
        <v>0</v>
      </c>
      <c r="AH83">
        <f t="shared" si="28"/>
        <v>0</v>
      </c>
      <c r="AI83">
        <f>front!I96*AH83</f>
        <v>0</v>
      </c>
      <c r="AJ83" s="3">
        <f t="shared" si="38"/>
        <v>0</v>
      </c>
      <c r="AL83">
        <f t="shared" si="29"/>
        <v>0</v>
      </c>
      <c r="AM83">
        <f>front!I96*AL83</f>
        <v>0</v>
      </c>
      <c r="AN83" s="3">
        <f t="shared" si="39"/>
        <v>0</v>
      </c>
      <c r="AP83">
        <f t="shared" si="30"/>
        <v>0</v>
      </c>
      <c r="AQ83">
        <f>front!I96*AP83</f>
        <v>0</v>
      </c>
      <c r="AR83" s="3">
        <f t="shared" si="31"/>
        <v>0</v>
      </c>
      <c r="AT83">
        <f t="shared" si="32"/>
        <v>1</v>
      </c>
    </row>
    <row r="84" spans="1:46" x14ac:dyDescent="0.2">
      <c r="A84" s="1">
        <f>front!A97</f>
        <v>236.83</v>
      </c>
      <c r="B84" s="1">
        <f t="shared" si="20"/>
        <v>0.46999999999999886</v>
      </c>
      <c r="C84" s="2">
        <f>front!D97-front!B97</f>
        <v>3.1999999999998181</v>
      </c>
      <c r="D84" s="2">
        <f>front!E97-front!C97</f>
        <v>3.1999999999998181</v>
      </c>
      <c r="E84" s="2">
        <f>IF(front!F97-front!C97&gt;0,front!F97-front!C97,0)</f>
        <v>0</v>
      </c>
      <c r="F84" s="4">
        <f>C84/(constants!$A$4+constants!$B$4*calc!C84+constants!$C$4*calc!C84^2+constants!$D$4*calc!C84^3+constants!$E$4*calc!C84^4+constants!$F$4*calc!C84^5+constants!$G$4*calc!C84^6+constants!$H$4*calc!C84^7)</f>
        <v>3.2126025887722358</v>
      </c>
      <c r="G84" s="4">
        <f>D84/(constants!$A$4+constants!$B$4*calc!D84+constants!$C$4*calc!D84^2+constants!$D$4*calc!D84^3+constants!$E$4*calc!D84^4+constants!$F$4*calc!D84^5+constants!$G$4*calc!D84^6+constants!$H$4*calc!D84^7)</f>
        <v>3.2126025887722358</v>
      </c>
      <c r="H84" s="4">
        <f>E84/(constants!$A$4+constants!$B$4*calc!E84+constants!$C$4*calc!E84^2+constants!$D$4*calc!E84^3+constants!$E$4*calc!E84^4+constants!$F$4*calc!E84^5+constants!$G$4*calc!E84^6+constants!$H$4*calc!E84^7)</f>
        <v>0</v>
      </c>
      <c r="I84">
        <f t="shared" si="21"/>
        <v>14.602739039873798</v>
      </c>
      <c r="J84">
        <f t="shared" si="22"/>
        <v>14.602739039873798</v>
      </c>
      <c r="K84">
        <f t="shared" si="22"/>
        <v>0</v>
      </c>
      <c r="M84">
        <f>IF(front!E97&gt;$M$2,I84,J84)</f>
        <v>14.602739039873798</v>
      </c>
      <c r="N84">
        <f t="shared" si="23"/>
        <v>0</v>
      </c>
      <c r="O84">
        <f t="shared" si="24"/>
        <v>14.602739039873798</v>
      </c>
      <c r="Q84">
        <f>'slit correction'!O86</f>
        <v>12.182231494492404</v>
      </c>
      <c r="R84">
        <f>SUMPRODUCT(B$6:B$2053,Q$6:Q$2053,EXP(constants!B$7+constants!A$7*ABS(A$6:A$2053-A84)))</f>
        <v>5.4347398539774057E-2</v>
      </c>
      <c r="S84">
        <f t="shared" si="25"/>
        <v>12.127884095952631</v>
      </c>
      <c r="T84">
        <f t="shared" si="26"/>
        <v>0</v>
      </c>
      <c r="V84">
        <f>(front!I96+front!I97)*0.5</f>
        <v>0</v>
      </c>
      <c r="X84">
        <f t="shared" si="33"/>
        <v>0</v>
      </c>
      <c r="Y84">
        <f t="shared" si="34"/>
        <v>0</v>
      </c>
      <c r="Z84">
        <f t="shared" si="35"/>
        <v>0</v>
      </c>
      <c r="AA84">
        <f t="shared" si="36"/>
        <v>0</v>
      </c>
      <c r="AB84">
        <f>IF(AND(A84&gt;front!$I$7,A84&lt;front!$J$7,A83&gt;front!$I$7,A83&lt;front!$J$7),A84-A83,IF(AND(A83&lt;front!$I$7,A84&gt;front!$I$7),A84-front!$I$7,IF(AND(A83&lt;front!$J$7,A84&gt;front!$J$7),front!$J$7-A83,0)))</f>
        <v>0</v>
      </c>
      <c r="AD84">
        <f t="shared" si="27"/>
        <v>1</v>
      </c>
      <c r="AE84">
        <f>front!I97*AD84</f>
        <v>0</v>
      </c>
      <c r="AF84">
        <f t="shared" si="37"/>
        <v>0</v>
      </c>
      <c r="AH84">
        <f t="shared" si="28"/>
        <v>0</v>
      </c>
      <c r="AI84">
        <f>front!I97*AH84</f>
        <v>0</v>
      </c>
      <c r="AJ84" s="3">
        <f t="shared" si="38"/>
        <v>0</v>
      </c>
      <c r="AL84">
        <f t="shared" si="29"/>
        <v>0</v>
      </c>
      <c r="AM84">
        <f>front!I97*AL84</f>
        <v>0</v>
      </c>
      <c r="AN84" s="3">
        <f t="shared" si="39"/>
        <v>0</v>
      </c>
      <c r="AP84">
        <f t="shared" si="30"/>
        <v>0</v>
      </c>
      <c r="AQ84">
        <f>front!I97*AP84</f>
        <v>0</v>
      </c>
      <c r="AR84" s="3">
        <f t="shared" si="31"/>
        <v>0</v>
      </c>
      <c r="AT84">
        <f t="shared" si="32"/>
        <v>1</v>
      </c>
    </row>
    <row r="85" spans="1:46" x14ac:dyDescent="0.2">
      <c r="A85" s="1">
        <f>front!A98</f>
        <v>237.3</v>
      </c>
      <c r="B85" s="1">
        <f t="shared" si="20"/>
        <v>0.46999999999999886</v>
      </c>
      <c r="C85" s="2">
        <f>front!D98-front!B98</f>
        <v>-10.399999999999636</v>
      </c>
      <c r="D85" s="2">
        <f>front!E98-front!C98</f>
        <v>-10.399999999999636</v>
      </c>
      <c r="E85" s="2">
        <f>IF(front!F98-front!C98&gt;0,front!F98-front!C98,0)</f>
        <v>0</v>
      </c>
      <c r="F85" s="4">
        <f>C85/(constants!$A$4+constants!$B$4*calc!C85+constants!$C$4*calc!C85^2+constants!$D$4*calc!C85^3+constants!$E$4*calc!C85^4+constants!$F$4*calc!C85^5+constants!$G$4*calc!C85^6+constants!$H$4*calc!C85^7)</f>
        <v>-10.441098262106989</v>
      </c>
      <c r="G85" s="4">
        <f>D85/(constants!$A$4+constants!$B$4*calc!D85+constants!$C$4*calc!D85^2+constants!$D$4*calc!D85^3+constants!$E$4*calc!D85^4+constants!$F$4*calc!D85^5+constants!$G$4*calc!D85^6+constants!$H$4*calc!D85^7)</f>
        <v>-10.441098262106989</v>
      </c>
      <c r="H85" s="4">
        <f>E85/(constants!$A$4+constants!$B$4*calc!E85+constants!$C$4*calc!E85^2+constants!$D$4*calc!E85^3+constants!$E$4*calc!E85^4+constants!$F$4*calc!E85^5+constants!$G$4*calc!E85^6+constants!$H$4*calc!E85^7)</f>
        <v>0</v>
      </c>
      <c r="I85">
        <f t="shared" si="21"/>
        <v>-47.459537555031766</v>
      </c>
      <c r="J85">
        <f t="shared" si="22"/>
        <v>-47.459537555031766</v>
      </c>
      <c r="K85">
        <f t="shared" si="22"/>
        <v>0</v>
      </c>
      <c r="M85">
        <f>IF(front!E98&gt;$M$2,I85,J85)</f>
        <v>-47.459537555031766</v>
      </c>
      <c r="N85">
        <f t="shared" si="23"/>
        <v>0</v>
      </c>
      <c r="O85">
        <f t="shared" si="24"/>
        <v>-47.459537555031766</v>
      </c>
      <c r="Q85">
        <f>'slit correction'!O87</f>
        <v>-53.359077714564386</v>
      </c>
      <c r="R85">
        <f>SUMPRODUCT(B$6:B$2053,Q$6:Q$2053,EXP(constants!B$7+constants!A$7*ABS(A$6:A$2053-A85)))</f>
        <v>5.4467879496387199E-2</v>
      </c>
      <c r="S85">
        <f t="shared" si="25"/>
        <v>-53.413545594060771</v>
      </c>
      <c r="T85">
        <f t="shared" si="26"/>
        <v>0</v>
      </c>
      <c r="V85">
        <f>(front!I97+front!I98)*0.5</f>
        <v>0</v>
      </c>
      <c r="X85">
        <f t="shared" si="33"/>
        <v>0</v>
      </c>
      <c r="Y85">
        <f t="shared" si="34"/>
        <v>0</v>
      </c>
      <c r="Z85">
        <f t="shared" si="35"/>
        <v>0</v>
      </c>
      <c r="AA85">
        <f t="shared" si="36"/>
        <v>0</v>
      </c>
      <c r="AB85">
        <f>IF(AND(A85&gt;front!$I$7,A85&lt;front!$J$7,A84&gt;front!$I$7,A84&lt;front!$J$7),A85-A84,IF(AND(A84&lt;front!$I$7,A85&gt;front!$I$7),A85-front!$I$7,IF(AND(A84&lt;front!$J$7,A85&gt;front!$J$7),front!$J$7-A84,0)))</f>
        <v>0</v>
      </c>
      <c r="AD85">
        <f t="shared" si="27"/>
        <v>1</v>
      </c>
      <c r="AE85">
        <f>front!I98*AD85</f>
        <v>0</v>
      </c>
      <c r="AF85">
        <f t="shared" si="37"/>
        <v>0</v>
      </c>
      <c r="AH85">
        <f t="shared" si="28"/>
        <v>0</v>
      </c>
      <c r="AI85">
        <f>front!I98*AH85</f>
        <v>0</v>
      </c>
      <c r="AJ85" s="3">
        <f t="shared" si="38"/>
        <v>0</v>
      </c>
      <c r="AL85">
        <f t="shared" si="29"/>
        <v>0</v>
      </c>
      <c r="AM85">
        <f>front!I98*AL85</f>
        <v>0</v>
      </c>
      <c r="AN85" s="3">
        <f t="shared" si="39"/>
        <v>0</v>
      </c>
      <c r="AP85">
        <f t="shared" si="30"/>
        <v>0</v>
      </c>
      <c r="AQ85">
        <f>front!I98*AP85</f>
        <v>0</v>
      </c>
      <c r="AR85" s="3">
        <f t="shared" si="31"/>
        <v>0</v>
      </c>
      <c r="AT85">
        <f t="shared" si="32"/>
        <v>1</v>
      </c>
    </row>
    <row r="86" spans="1:46" x14ac:dyDescent="0.2">
      <c r="A86" s="1">
        <f>front!A99</f>
        <v>237.77</v>
      </c>
      <c r="B86" s="1">
        <f t="shared" si="20"/>
        <v>0.46999999999999886</v>
      </c>
      <c r="C86" s="2">
        <f>front!D99-front!B99</f>
        <v>-3</v>
      </c>
      <c r="D86" s="2">
        <f>front!E99-front!C99</f>
        <v>-3</v>
      </c>
      <c r="E86" s="2">
        <f>IF(front!F99-front!C99&gt;0,front!F99-front!C99,0)</f>
        <v>0</v>
      </c>
      <c r="F86" s="4">
        <f>C86/(constants!$A$4+constants!$B$4*calc!C86+constants!$C$4*calc!C86^2+constants!$D$4*calc!C86^3+constants!$E$4*calc!C86^4+constants!$F$4*calc!C86^5+constants!$G$4*calc!C86^6+constants!$H$4*calc!C86^7)</f>
        <v>-3.0118333228358853</v>
      </c>
      <c r="G86" s="4">
        <f>D86/(constants!$A$4+constants!$B$4*calc!D86+constants!$C$4*calc!D86^2+constants!$D$4*calc!D86^3+constants!$E$4*calc!D86^4+constants!$F$4*calc!D86^5+constants!$G$4*calc!D86^6+constants!$H$4*calc!D86^7)</f>
        <v>-3.0118333228358853</v>
      </c>
      <c r="H86" s="4">
        <f>E86/(constants!$A$4+constants!$B$4*calc!E86+constants!$C$4*calc!E86^2+constants!$D$4*calc!E86^3+constants!$E$4*calc!E86^4+constants!$F$4*calc!E86^5+constants!$G$4*calc!E86^6+constants!$H$4*calc!E86^7)</f>
        <v>0</v>
      </c>
      <c r="I86">
        <f t="shared" si="21"/>
        <v>-13.690151467435841</v>
      </c>
      <c r="J86">
        <f t="shared" si="22"/>
        <v>-13.690151467435841</v>
      </c>
      <c r="K86">
        <f t="shared" si="22"/>
        <v>0</v>
      </c>
      <c r="M86">
        <f>IF(front!E99&gt;$M$2,I86,J86)</f>
        <v>-13.690151467435841</v>
      </c>
      <c r="N86">
        <f t="shared" si="23"/>
        <v>0</v>
      </c>
      <c r="O86">
        <f t="shared" si="24"/>
        <v>-13.690151467435841</v>
      </c>
      <c r="Q86">
        <f>'slit correction'!O88</f>
        <v>-11.394440571095581</v>
      </c>
      <c r="R86">
        <f>SUMPRODUCT(B$6:B$2053,Q$6:Q$2053,EXP(constants!B$7+constants!A$7*ABS(A$6:A$2053-A86)))</f>
        <v>5.4672367952428469E-2</v>
      </c>
      <c r="S86">
        <f t="shared" si="25"/>
        <v>-11.449112939048009</v>
      </c>
      <c r="T86">
        <f t="shared" si="26"/>
        <v>0</v>
      </c>
      <c r="V86">
        <f>(front!I98+front!I99)*0.5</f>
        <v>0</v>
      </c>
      <c r="X86">
        <f t="shared" si="33"/>
        <v>0</v>
      </c>
      <c r="Y86">
        <f t="shared" si="34"/>
        <v>0</v>
      </c>
      <c r="Z86">
        <f t="shared" si="35"/>
        <v>0</v>
      </c>
      <c r="AA86">
        <f t="shared" si="36"/>
        <v>0</v>
      </c>
      <c r="AB86">
        <f>IF(AND(A86&gt;front!$I$7,A86&lt;front!$J$7,A85&gt;front!$I$7,A85&lt;front!$J$7),A86-A85,IF(AND(A85&lt;front!$I$7,A86&gt;front!$I$7),A86-front!$I$7,IF(AND(A85&lt;front!$J$7,A86&gt;front!$J$7),front!$J$7-A85,0)))</f>
        <v>0</v>
      </c>
      <c r="AD86">
        <f t="shared" si="27"/>
        <v>1</v>
      </c>
      <c r="AE86">
        <f>front!I99*AD86</f>
        <v>0</v>
      </c>
      <c r="AF86">
        <f t="shared" si="37"/>
        <v>0</v>
      </c>
      <c r="AH86">
        <f t="shared" si="28"/>
        <v>0</v>
      </c>
      <c r="AI86">
        <f>front!I99*AH86</f>
        <v>0</v>
      </c>
      <c r="AJ86" s="3">
        <f t="shared" si="38"/>
        <v>0</v>
      </c>
      <c r="AL86">
        <f t="shared" si="29"/>
        <v>0</v>
      </c>
      <c r="AM86">
        <f>front!I99*AL86</f>
        <v>0</v>
      </c>
      <c r="AN86" s="3">
        <f t="shared" si="39"/>
        <v>0</v>
      </c>
      <c r="AP86">
        <f t="shared" si="30"/>
        <v>0</v>
      </c>
      <c r="AQ86">
        <f>front!I99*AP86</f>
        <v>0</v>
      </c>
      <c r="AR86" s="3">
        <f t="shared" si="31"/>
        <v>0</v>
      </c>
      <c r="AT86">
        <f t="shared" si="32"/>
        <v>1</v>
      </c>
    </row>
    <row r="87" spans="1:46" x14ac:dyDescent="0.2">
      <c r="A87" s="1">
        <f>front!A100</f>
        <v>238.24</v>
      </c>
      <c r="B87" s="1">
        <f t="shared" si="20"/>
        <v>0.46999999999999886</v>
      </c>
      <c r="C87" s="2">
        <f>front!D100-front!B100</f>
        <v>13.799999999999727</v>
      </c>
      <c r="D87" s="2">
        <f>front!E100-front!C100</f>
        <v>13.799999999999727</v>
      </c>
      <c r="E87" s="2">
        <f>IF(front!F100-front!C100&gt;0,front!F100-front!C100,0)</f>
        <v>0</v>
      </c>
      <c r="F87" s="4">
        <f>C87/(constants!$A$4+constants!$B$4*calc!C87+constants!$C$4*calc!C87^2+constants!$D$4*calc!C87^3+constants!$E$4*calc!C87^4+constants!$F$4*calc!C87^5+constants!$G$4*calc!C87^6+constants!$H$4*calc!C87^7)</f>
        <v>13.85420389861431</v>
      </c>
      <c r="G87" s="4">
        <f>D87/(constants!$A$4+constants!$B$4*calc!D87+constants!$C$4*calc!D87^2+constants!$D$4*calc!D87^3+constants!$E$4*calc!D87^4+constants!$F$4*calc!D87^5+constants!$G$4*calc!D87^6+constants!$H$4*calc!D87^7)</f>
        <v>13.85420389861431</v>
      </c>
      <c r="H87" s="4">
        <f>E87/(constants!$A$4+constants!$B$4*calc!E87+constants!$C$4*calc!E87^2+constants!$D$4*calc!E87^3+constants!$E$4*calc!E87^4+constants!$F$4*calc!E87^5+constants!$G$4*calc!E87^6+constants!$H$4*calc!E87^7)</f>
        <v>0</v>
      </c>
      <c r="I87">
        <f t="shared" si="21"/>
        <v>62.973654084610502</v>
      </c>
      <c r="J87">
        <f t="shared" si="22"/>
        <v>62.973654084610502</v>
      </c>
      <c r="K87">
        <f t="shared" si="22"/>
        <v>0</v>
      </c>
      <c r="M87">
        <f>IF(front!E100&gt;$M$2,I87,J87)</f>
        <v>62.973654084610502</v>
      </c>
      <c r="N87">
        <f t="shared" si="23"/>
        <v>0</v>
      </c>
      <c r="O87">
        <f t="shared" si="24"/>
        <v>62.973654084610502</v>
      </c>
      <c r="Q87">
        <f>'slit correction'!O89</f>
        <v>62.898578927455986</v>
      </c>
      <c r="R87">
        <f>SUMPRODUCT(B$6:B$2053,Q$6:Q$2053,EXP(constants!B$7+constants!A$7*ABS(A$6:A$2053-A87)))</f>
        <v>5.4903518812242341E-2</v>
      </c>
      <c r="S87">
        <f t="shared" si="25"/>
        <v>62.843675408643747</v>
      </c>
      <c r="T87">
        <f t="shared" si="26"/>
        <v>22.708997035693734</v>
      </c>
      <c r="V87">
        <f>(front!I99+front!I100)*0.5</f>
        <v>0</v>
      </c>
      <c r="X87">
        <f t="shared" si="33"/>
        <v>0</v>
      </c>
      <c r="Y87">
        <f t="shared" si="34"/>
        <v>0</v>
      </c>
      <c r="Z87">
        <f t="shared" si="35"/>
        <v>0</v>
      </c>
      <c r="AA87">
        <f t="shared" si="36"/>
        <v>0</v>
      </c>
      <c r="AB87">
        <f>IF(AND(A87&gt;front!$I$7,A87&lt;front!$J$7,A86&gt;front!$I$7,A86&lt;front!$J$7),A87-A86,IF(AND(A86&lt;front!$I$7,A87&gt;front!$I$7),A87-front!$I$7,IF(AND(A86&lt;front!$J$7,A87&gt;front!$J$7),front!$J$7-A86,0)))</f>
        <v>0</v>
      </c>
      <c r="AD87">
        <f t="shared" si="27"/>
        <v>1</v>
      </c>
      <c r="AE87">
        <f>front!I100*AD87</f>
        <v>0</v>
      </c>
      <c r="AF87">
        <f t="shared" si="37"/>
        <v>0</v>
      </c>
      <c r="AH87">
        <f t="shared" si="28"/>
        <v>0</v>
      </c>
      <c r="AI87">
        <f>front!I100*AH87</f>
        <v>0</v>
      </c>
      <c r="AJ87" s="3">
        <f t="shared" si="38"/>
        <v>0</v>
      </c>
      <c r="AL87">
        <f t="shared" si="29"/>
        <v>0</v>
      </c>
      <c r="AM87">
        <f>front!I100*AL87</f>
        <v>0</v>
      </c>
      <c r="AN87" s="3">
        <f t="shared" si="39"/>
        <v>0</v>
      </c>
      <c r="AP87">
        <f t="shared" si="30"/>
        <v>0</v>
      </c>
      <c r="AQ87">
        <f>front!I100*AP87</f>
        <v>0</v>
      </c>
      <c r="AR87" s="3">
        <f t="shared" si="31"/>
        <v>0</v>
      </c>
      <c r="AT87">
        <f t="shared" si="32"/>
        <v>1</v>
      </c>
    </row>
    <row r="88" spans="1:46" x14ac:dyDescent="0.2">
      <c r="A88" s="1">
        <f>front!A101</f>
        <v>238.72</v>
      </c>
      <c r="B88" s="1">
        <f t="shared" si="20"/>
        <v>0.47999999999998977</v>
      </c>
      <c r="C88" s="2">
        <f>front!D101-front!B101</f>
        <v>-4</v>
      </c>
      <c r="D88" s="2">
        <f>front!E101-front!C101</f>
        <v>-4</v>
      </c>
      <c r="E88" s="2">
        <f>IF(front!F101-front!C101&gt;0,front!F101-front!C101,0)</f>
        <v>0</v>
      </c>
      <c r="F88" s="4">
        <f>C88/(constants!$A$4+constants!$B$4*calc!C88+constants!$C$4*calc!C88^2+constants!$D$4*calc!C88^3+constants!$E$4*calc!C88^4+constants!$F$4*calc!C88^5+constants!$G$4*calc!C88^6+constants!$H$4*calc!C88^7)</f>
        <v>-4.0157817188078786</v>
      </c>
      <c r="G88" s="4">
        <f>D88/(constants!$A$4+constants!$B$4*calc!D88+constants!$C$4*calc!D88^2+constants!$D$4*calc!D88^3+constants!$E$4*calc!D88^4+constants!$F$4*calc!D88^5+constants!$G$4*calc!D88^6+constants!$H$4*calc!D88^7)</f>
        <v>-4.0157817188078786</v>
      </c>
      <c r="H88" s="4">
        <f>E88/(constants!$A$4+constants!$B$4*calc!E88+constants!$C$4*calc!E88^2+constants!$D$4*calc!E88^3+constants!$E$4*calc!E88^4+constants!$F$4*calc!E88^5+constants!$G$4*calc!E88^6+constants!$H$4*calc!E88^7)</f>
        <v>0</v>
      </c>
      <c r="I88">
        <f t="shared" si="21"/>
        <v>-18.25355326730854</v>
      </c>
      <c r="J88">
        <f t="shared" si="22"/>
        <v>-18.25355326730854</v>
      </c>
      <c r="K88">
        <f t="shared" si="22"/>
        <v>0</v>
      </c>
      <c r="M88">
        <f>IF(front!E101&gt;$M$2,I88,J88)</f>
        <v>-18.25355326730854</v>
      </c>
      <c r="N88">
        <f t="shared" si="23"/>
        <v>0</v>
      </c>
      <c r="O88">
        <f t="shared" si="24"/>
        <v>-18.25355326730854</v>
      </c>
      <c r="Q88">
        <f>'slit correction'!O90</f>
        <v>-21.537756135722379</v>
      </c>
      <c r="R88">
        <f>SUMPRODUCT(B$6:B$2053,Q$6:Q$2053,EXP(constants!B$7+constants!A$7*ABS(A$6:A$2053-A88)))</f>
        <v>5.5063229300599585E-2</v>
      </c>
      <c r="S88">
        <f t="shared" si="25"/>
        <v>-21.592819365022979</v>
      </c>
      <c r="T88">
        <f t="shared" si="26"/>
        <v>0</v>
      </c>
      <c r="V88">
        <f>(front!I100+front!I101)*0.5</f>
        <v>0</v>
      </c>
      <c r="X88">
        <f t="shared" si="33"/>
        <v>0</v>
      </c>
      <c r="Y88">
        <f t="shared" si="34"/>
        <v>0</v>
      </c>
      <c r="Z88">
        <f t="shared" si="35"/>
        <v>0</v>
      </c>
      <c r="AA88">
        <f t="shared" si="36"/>
        <v>0</v>
      </c>
      <c r="AB88">
        <f>IF(AND(A88&gt;front!$I$7,A88&lt;front!$J$7,A87&gt;front!$I$7,A87&lt;front!$J$7),A88-A87,IF(AND(A87&lt;front!$I$7,A88&gt;front!$I$7),A88-front!$I$7,IF(AND(A87&lt;front!$J$7,A88&gt;front!$J$7),front!$J$7-A87,0)))</f>
        <v>0</v>
      </c>
      <c r="AD88">
        <f t="shared" si="27"/>
        <v>1</v>
      </c>
      <c r="AE88">
        <f>front!I101*AD88</f>
        <v>0</v>
      </c>
      <c r="AF88">
        <f t="shared" si="37"/>
        <v>0</v>
      </c>
      <c r="AH88">
        <f t="shared" si="28"/>
        <v>0</v>
      </c>
      <c r="AI88">
        <f>front!I101*AH88</f>
        <v>0</v>
      </c>
      <c r="AJ88" s="3">
        <f t="shared" si="38"/>
        <v>0</v>
      </c>
      <c r="AL88">
        <f t="shared" si="29"/>
        <v>0</v>
      </c>
      <c r="AM88">
        <f>front!I101*AL88</f>
        <v>0</v>
      </c>
      <c r="AN88" s="3">
        <f t="shared" si="39"/>
        <v>0</v>
      </c>
      <c r="AP88">
        <f t="shared" si="30"/>
        <v>0</v>
      </c>
      <c r="AQ88">
        <f>front!I101*AP88</f>
        <v>0</v>
      </c>
      <c r="AR88" s="3">
        <f t="shared" si="31"/>
        <v>0</v>
      </c>
      <c r="AT88">
        <f t="shared" si="32"/>
        <v>1</v>
      </c>
    </row>
    <row r="89" spans="1:46" x14ac:dyDescent="0.2">
      <c r="A89" s="1">
        <f>front!A102</f>
        <v>239.19</v>
      </c>
      <c r="B89" s="1">
        <f t="shared" si="20"/>
        <v>0.46999999999999886</v>
      </c>
      <c r="C89" s="2">
        <f>front!D102-front!B102</f>
        <v>-4.1999999999998181</v>
      </c>
      <c r="D89" s="2">
        <f>front!E102-front!C102</f>
        <v>-4.1999999999998181</v>
      </c>
      <c r="E89" s="2">
        <f>IF(front!F102-front!C102&gt;0,front!F102-front!C102,0)</f>
        <v>0</v>
      </c>
      <c r="F89" s="4">
        <f>C89/(constants!$A$4+constants!$B$4*calc!C89+constants!$C$4*calc!C89^2+constants!$D$4*calc!C89^3+constants!$E$4*calc!C89^4+constants!$F$4*calc!C89^5+constants!$G$4*calc!C89^6+constants!$H$4*calc!C89^7)</f>
        <v>-4.2165716352660523</v>
      </c>
      <c r="G89" s="4">
        <f>D89/(constants!$A$4+constants!$B$4*calc!D89+constants!$C$4*calc!D89^2+constants!$D$4*calc!D89^3+constants!$E$4*calc!D89^4+constants!$F$4*calc!D89^5+constants!$G$4*calc!D89^6+constants!$H$4*calc!D89^7)</f>
        <v>-4.2165716352660523</v>
      </c>
      <c r="H89" s="4">
        <f>E89/(constants!$A$4+constants!$B$4*calc!E89+constants!$C$4*calc!E89^2+constants!$D$4*calc!E89^3+constants!$E$4*calc!E89^4+constants!$F$4*calc!E89^5+constants!$G$4*calc!E89^6+constants!$H$4*calc!E89^7)</f>
        <v>0</v>
      </c>
      <c r="I89">
        <f t="shared" si="21"/>
        <v>-19.166234705754782</v>
      </c>
      <c r="J89">
        <f t="shared" si="22"/>
        <v>-19.166234705754782</v>
      </c>
      <c r="K89">
        <f t="shared" si="22"/>
        <v>0</v>
      </c>
      <c r="M89">
        <f>IF(front!E102&gt;$M$2,I89,J89)</f>
        <v>-19.166234705754782</v>
      </c>
      <c r="N89">
        <f t="shared" si="23"/>
        <v>0</v>
      </c>
      <c r="O89">
        <f t="shared" si="24"/>
        <v>-19.166234705754782</v>
      </c>
      <c r="Q89">
        <f>'slit correction'!O91</f>
        <v>-22.101350887854487</v>
      </c>
      <c r="R89">
        <f>SUMPRODUCT(B$6:B$2053,Q$6:Q$2053,EXP(constants!B$7+constants!A$7*ABS(A$6:A$2053-A89)))</f>
        <v>5.5260970212218506E-2</v>
      </c>
      <c r="S89">
        <f t="shared" si="25"/>
        <v>-22.156611858066704</v>
      </c>
      <c r="T89">
        <f t="shared" si="26"/>
        <v>0</v>
      </c>
      <c r="V89">
        <f>(front!I101+front!I102)*0.5</f>
        <v>0</v>
      </c>
      <c r="X89">
        <f t="shared" si="33"/>
        <v>0</v>
      </c>
      <c r="Y89">
        <f t="shared" si="34"/>
        <v>0</v>
      </c>
      <c r="Z89">
        <f t="shared" si="35"/>
        <v>0</v>
      </c>
      <c r="AA89">
        <f t="shared" si="36"/>
        <v>0</v>
      </c>
      <c r="AB89">
        <f>IF(AND(A89&gt;front!$I$7,A89&lt;front!$J$7,A88&gt;front!$I$7,A88&lt;front!$J$7),A89-A88,IF(AND(A88&lt;front!$I$7,A89&gt;front!$I$7),A89-front!$I$7,IF(AND(A88&lt;front!$J$7,A89&gt;front!$J$7),front!$J$7-A88,0)))</f>
        <v>0</v>
      </c>
      <c r="AD89">
        <f t="shared" si="27"/>
        <v>1</v>
      </c>
      <c r="AE89">
        <f>front!I102*AD89</f>
        <v>0</v>
      </c>
      <c r="AF89">
        <f t="shared" si="37"/>
        <v>0</v>
      </c>
      <c r="AH89">
        <f t="shared" si="28"/>
        <v>0</v>
      </c>
      <c r="AI89">
        <f>front!I102*AH89</f>
        <v>0</v>
      </c>
      <c r="AJ89" s="3">
        <f t="shared" si="38"/>
        <v>0</v>
      </c>
      <c r="AL89">
        <f t="shared" si="29"/>
        <v>0</v>
      </c>
      <c r="AM89">
        <f>front!I102*AL89</f>
        <v>0</v>
      </c>
      <c r="AN89" s="3">
        <f t="shared" si="39"/>
        <v>0</v>
      </c>
      <c r="AP89">
        <f t="shared" si="30"/>
        <v>0</v>
      </c>
      <c r="AQ89">
        <f>front!I102*AP89</f>
        <v>0</v>
      </c>
      <c r="AR89" s="3">
        <f t="shared" si="31"/>
        <v>0</v>
      </c>
      <c r="AT89">
        <f t="shared" si="32"/>
        <v>1</v>
      </c>
    </row>
    <row r="90" spans="1:46" x14ac:dyDescent="0.2">
      <c r="A90" s="1">
        <f>front!A103</f>
        <v>239.66</v>
      </c>
      <c r="B90" s="1">
        <f t="shared" si="20"/>
        <v>0.46999999999999886</v>
      </c>
      <c r="C90" s="2">
        <f>front!D103-front!B103</f>
        <v>2.4000000000000909</v>
      </c>
      <c r="D90" s="2">
        <f>front!E103-front!C103</f>
        <v>2.4000000000000909</v>
      </c>
      <c r="E90" s="2">
        <f>IF(front!F103-front!C103&gt;0,front!F103-front!C103,0)</f>
        <v>0</v>
      </c>
      <c r="F90" s="4">
        <f>C90/(constants!$A$4+constants!$B$4*calc!C90+constants!$C$4*calc!C90^2+constants!$D$4*calc!C90^3+constants!$E$4*calc!C90^4+constants!$F$4*calc!C90^5+constants!$G$4*calc!C90^6+constants!$H$4*calc!C90^7)</f>
        <v>2.4094538408922794</v>
      </c>
      <c r="G90" s="4">
        <f>D90/(constants!$A$4+constants!$B$4*calc!D90+constants!$C$4*calc!D90^2+constants!$D$4*calc!D90^3+constants!$E$4*calc!D90^4+constants!$F$4*calc!D90^5+constants!$G$4*calc!D90^6+constants!$H$4*calc!D90^7)</f>
        <v>2.4094538408922794</v>
      </c>
      <c r="H90" s="4">
        <f>E90/(constants!$A$4+constants!$B$4*calc!E90+constants!$C$4*calc!E90^2+constants!$D$4*calc!E90^3+constants!$E$4*calc!E90^4+constants!$F$4*calc!E90^5+constants!$G$4*calc!E90^6+constants!$H$4*calc!E90^7)</f>
        <v>0</v>
      </c>
      <c r="I90">
        <f t="shared" si="21"/>
        <v>10.952062913146724</v>
      </c>
      <c r="J90">
        <f t="shared" si="22"/>
        <v>10.952062913146724</v>
      </c>
      <c r="K90">
        <f t="shared" si="22"/>
        <v>0</v>
      </c>
      <c r="M90">
        <f>IF(front!E103&gt;$M$2,I90,J90)</f>
        <v>10.952062913146724</v>
      </c>
      <c r="N90">
        <f t="shared" si="23"/>
        <v>0</v>
      </c>
      <c r="O90">
        <f t="shared" si="24"/>
        <v>10.952062913146724</v>
      </c>
      <c r="Q90">
        <f>'slit correction'!O92</f>
        <v>4.9839694865270019</v>
      </c>
      <c r="R90">
        <f>SUMPRODUCT(B$6:B$2053,Q$6:Q$2053,EXP(constants!B$7+constants!A$7*ABS(A$6:A$2053-A90)))</f>
        <v>5.550013449447011E-2</v>
      </c>
      <c r="S90">
        <f t="shared" si="25"/>
        <v>4.9284693520325318</v>
      </c>
      <c r="T90">
        <f t="shared" si="26"/>
        <v>0</v>
      </c>
      <c r="V90">
        <f>(front!I102+front!I103)*0.5</f>
        <v>0</v>
      </c>
      <c r="X90">
        <f t="shared" si="33"/>
        <v>0</v>
      </c>
      <c r="Y90">
        <f t="shared" si="34"/>
        <v>0</v>
      </c>
      <c r="Z90">
        <f t="shared" si="35"/>
        <v>0</v>
      </c>
      <c r="AA90">
        <f t="shared" si="36"/>
        <v>0</v>
      </c>
      <c r="AB90">
        <f>IF(AND(A90&gt;front!$I$7,A90&lt;front!$J$7,A89&gt;front!$I$7,A89&lt;front!$J$7),A90-A89,IF(AND(A89&lt;front!$I$7,A90&gt;front!$I$7),A90-front!$I$7,IF(AND(A89&lt;front!$J$7,A90&gt;front!$J$7),front!$J$7-A89,0)))</f>
        <v>0</v>
      </c>
      <c r="AD90">
        <f t="shared" si="27"/>
        <v>1</v>
      </c>
      <c r="AE90">
        <f>front!I103*AD90</f>
        <v>0</v>
      </c>
      <c r="AF90">
        <f t="shared" si="37"/>
        <v>0</v>
      </c>
      <c r="AH90">
        <f t="shared" si="28"/>
        <v>0</v>
      </c>
      <c r="AI90">
        <f>front!I103*AH90</f>
        <v>0</v>
      </c>
      <c r="AJ90" s="3">
        <f t="shared" si="38"/>
        <v>0</v>
      </c>
      <c r="AL90">
        <f t="shared" si="29"/>
        <v>0</v>
      </c>
      <c r="AM90">
        <f>front!I103*AL90</f>
        <v>0</v>
      </c>
      <c r="AN90" s="3">
        <f t="shared" si="39"/>
        <v>0</v>
      </c>
      <c r="AP90">
        <f t="shared" si="30"/>
        <v>0</v>
      </c>
      <c r="AQ90">
        <f>front!I103*AP90</f>
        <v>0</v>
      </c>
      <c r="AR90" s="3">
        <f t="shared" si="31"/>
        <v>0</v>
      </c>
      <c r="AT90">
        <f t="shared" si="32"/>
        <v>1</v>
      </c>
    </row>
    <row r="91" spans="1:46" x14ac:dyDescent="0.2">
      <c r="A91" s="1">
        <f>front!A104</f>
        <v>240.13</v>
      </c>
      <c r="B91" s="1">
        <f t="shared" si="20"/>
        <v>0.46999999999999886</v>
      </c>
      <c r="C91" s="2">
        <f>front!D104-front!B104</f>
        <v>-0.59999999999990905</v>
      </c>
      <c r="D91" s="2">
        <f>front!E104-front!C104</f>
        <v>-0.59999999999990905</v>
      </c>
      <c r="E91" s="2">
        <f>IF(front!F104-front!C104&gt;0,front!F104-front!C104,0)</f>
        <v>0</v>
      </c>
      <c r="F91" s="4">
        <f>C91/(constants!$A$4+constants!$B$4*calc!C91+constants!$C$4*calc!C91^2+constants!$D$4*calc!C91^3+constants!$E$4*calc!C91^4+constants!$F$4*calc!C91^5+constants!$G$4*calc!C91^6+constants!$H$4*calc!C91^7)</f>
        <v>-0.60236524057487251</v>
      </c>
      <c r="G91" s="4">
        <f>D91/(constants!$A$4+constants!$B$4*calc!D91+constants!$C$4*calc!D91^2+constants!$D$4*calc!D91^3+constants!$E$4*calc!D91^4+constants!$F$4*calc!D91^5+constants!$G$4*calc!D91^6+constants!$H$4*calc!D91^7)</f>
        <v>-0.60236524057487251</v>
      </c>
      <c r="H91" s="4">
        <f>E91/(constants!$A$4+constants!$B$4*calc!E91+constants!$C$4*calc!E91^2+constants!$D$4*calc!E91^3+constants!$E$4*calc!E91^4+constants!$F$4*calc!E91^5+constants!$G$4*calc!E91^6+constants!$H$4*calc!E91^7)</f>
        <v>0</v>
      </c>
      <c r="I91">
        <f t="shared" si="21"/>
        <v>-2.7380238207948748</v>
      </c>
      <c r="J91">
        <f t="shared" si="22"/>
        <v>-2.7380238207948748</v>
      </c>
      <c r="K91">
        <f t="shared" si="22"/>
        <v>0</v>
      </c>
      <c r="M91">
        <f>IF(front!E104&gt;$M$2,I91,J91)</f>
        <v>-2.7380238207948748</v>
      </c>
      <c r="N91">
        <f t="shared" si="23"/>
        <v>0</v>
      </c>
      <c r="O91">
        <f t="shared" si="24"/>
        <v>-2.7380238207948748</v>
      </c>
      <c r="Q91">
        <f>'slit correction'!O93</f>
        <v>-10.361169928258025</v>
      </c>
      <c r="R91">
        <f>SUMPRODUCT(B$6:B$2053,Q$6:Q$2053,EXP(constants!B$7+constants!A$7*ABS(A$6:A$2053-A91)))</f>
        <v>5.5743731509145099E-2</v>
      </c>
      <c r="S91">
        <f t="shared" si="25"/>
        <v>-10.41691365976717</v>
      </c>
      <c r="T91">
        <f t="shared" si="26"/>
        <v>0</v>
      </c>
      <c r="V91">
        <f>(front!I103+front!I104)*0.5</f>
        <v>0</v>
      </c>
      <c r="X91">
        <f t="shared" si="33"/>
        <v>0</v>
      </c>
      <c r="Y91">
        <f t="shared" si="34"/>
        <v>0</v>
      </c>
      <c r="Z91">
        <f t="shared" si="35"/>
        <v>0</v>
      </c>
      <c r="AA91">
        <f t="shared" si="36"/>
        <v>0</v>
      </c>
      <c r="AB91">
        <f>IF(AND(A91&gt;front!$I$7,A91&lt;front!$J$7,A90&gt;front!$I$7,A90&lt;front!$J$7),A91-A90,IF(AND(A90&lt;front!$I$7,A91&gt;front!$I$7),A91-front!$I$7,IF(AND(A90&lt;front!$J$7,A91&gt;front!$J$7),front!$J$7-A90,0)))</f>
        <v>0</v>
      </c>
      <c r="AD91">
        <f t="shared" si="27"/>
        <v>1</v>
      </c>
      <c r="AE91">
        <f>front!I104*AD91</f>
        <v>0</v>
      </c>
      <c r="AF91">
        <f t="shared" si="37"/>
        <v>0</v>
      </c>
      <c r="AH91">
        <f t="shared" si="28"/>
        <v>0</v>
      </c>
      <c r="AI91">
        <f>front!I104*AH91</f>
        <v>0</v>
      </c>
      <c r="AJ91" s="3">
        <f t="shared" si="38"/>
        <v>0</v>
      </c>
      <c r="AL91">
        <f t="shared" si="29"/>
        <v>0</v>
      </c>
      <c r="AM91">
        <f>front!I104*AL91</f>
        <v>0</v>
      </c>
      <c r="AN91" s="3">
        <f t="shared" si="39"/>
        <v>0</v>
      </c>
      <c r="AP91">
        <f t="shared" si="30"/>
        <v>0</v>
      </c>
      <c r="AQ91">
        <f>front!I104*AP91</f>
        <v>0</v>
      </c>
      <c r="AR91" s="3">
        <f t="shared" si="31"/>
        <v>0</v>
      </c>
      <c r="AT91">
        <f t="shared" si="32"/>
        <v>1</v>
      </c>
    </row>
    <row r="92" spans="1:46" x14ac:dyDescent="0.2">
      <c r="A92" s="1">
        <f>front!A105</f>
        <v>240.6</v>
      </c>
      <c r="B92" s="1">
        <f t="shared" si="20"/>
        <v>0.46999999999999886</v>
      </c>
      <c r="C92" s="2">
        <f>front!D105-front!B105</f>
        <v>3.1999999999998181</v>
      </c>
      <c r="D92" s="2">
        <f>front!E105-front!C105</f>
        <v>3.1999999999998181</v>
      </c>
      <c r="E92" s="2">
        <f>IF(front!F105-front!C105&gt;0,front!F105-front!C105,0)</f>
        <v>0</v>
      </c>
      <c r="F92" s="4">
        <f>C92/(constants!$A$4+constants!$B$4*calc!C92+constants!$C$4*calc!C92^2+constants!$D$4*calc!C92^3+constants!$E$4*calc!C92^4+constants!$F$4*calc!C92^5+constants!$G$4*calc!C92^6+constants!$H$4*calc!C92^7)</f>
        <v>3.2126025887722358</v>
      </c>
      <c r="G92" s="4">
        <f>D92/(constants!$A$4+constants!$B$4*calc!D92+constants!$C$4*calc!D92^2+constants!$D$4*calc!D92^3+constants!$E$4*calc!D92^4+constants!$F$4*calc!D92^5+constants!$G$4*calc!D92^6+constants!$H$4*calc!D92^7)</f>
        <v>3.2126025887722358</v>
      </c>
      <c r="H92" s="4">
        <f>E92/(constants!$A$4+constants!$B$4*calc!E92+constants!$C$4*calc!E92^2+constants!$D$4*calc!E92^3+constants!$E$4*calc!E92^4+constants!$F$4*calc!E92^5+constants!$G$4*calc!E92^6+constants!$H$4*calc!E92^7)</f>
        <v>0</v>
      </c>
      <c r="I92">
        <f t="shared" si="21"/>
        <v>14.602739039873798</v>
      </c>
      <c r="J92">
        <f t="shared" si="22"/>
        <v>14.602739039873798</v>
      </c>
      <c r="K92">
        <f t="shared" si="22"/>
        <v>0</v>
      </c>
      <c r="M92">
        <f>IF(front!E105&gt;$M$2,I92,J92)</f>
        <v>14.602739039873798</v>
      </c>
      <c r="N92">
        <f t="shared" si="23"/>
        <v>0</v>
      </c>
      <c r="O92">
        <f t="shared" si="24"/>
        <v>14.602739039873798</v>
      </c>
      <c r="Q92">
        <f>'slit correction'!O94</f>
        <v>11.839237658792083</v>
      </c>
      <c r="R92">
        <f>SUMPRODUCT(B$6:B$2053,Q$6:Q$2053,EXP(constants!B$7+constants!A$7*ABS(A$6:A$2053-A92)))</f>
        <v>5.6012795067410803E-2</v>
      </c>
      <c r="S92">
        <f t="shared" si="25"/>
        <v>11.783224863724673</v>
      </c>
      <c r="T92">
        <f t="shared" si="26"/>
        <v>0</v>
      </c>
      <c r="V92">
        <f>(front!I104+front!I105)*0.5</f>
        <v>0</v>
      </c>
      <c r="X92">
        <f t="shared" si="33"/>
        <v>0</v>
      </c>
      <c r="Y92">
        <f t="shared" si="34"/>
        <v>0</v>
      </c>
      <c r="Z92">
        <f t="shared" si="35"/>
        <v>0</v>
      </c>
      <c r="AA92">
        <f t="shared" si="36"/>
        <v>0</v>
      </c>
      <c r="AB92">
        <f>IF(AND(A92&gt;front!$I$7,A92&lt;front!$J$7,A91&gt;front!$I$7,A91&lt;front!$J$7),A92-A91,IF(AND(A91&lt;front!$I$7,A92&gt;front!$I$7),A92-front!$I$7,IF(AND(A91&lt;front!$J$7,A92&gt;front!$J$7),front!$J$7-A91,0)))</f>
        <v>0</v>
      </c>
      <c r="AD92">
        <f t="shared" si="27"/>
        <v>1</v>
      </c>
      <c r="AE92">
        <f>front!I105*AD92</f>
        <v>0</v>
      </c>
      <c r="AF92">
        <f t="shared" si="37"/>
        <v>0</v>
      </c>
      <c r="AH92">
        <f t="shared" si="28"/>
        <v>0</v>
      </c>
      <c r="AI92">
        <f>front!I105*AH92</f>
        <v>0</v>
      </c>
      <c r="AJ92" s="3">
        <f t="shared" si="38"/>
        <v>0</v>
      </c>
      <c r="AL92">
        <f t="shared" si="29"/>
        <v>0</v>
      </c>
      <c r="AM92">
        <f>front!I105*AL92</f>
        <v>0</v>
      </c>
      <c r="AN92" s="3">
        <f t="shared" si="39"/>
        <v>0</v>
      </c>
      <c r="AP92">
        <f t="shared" si="30"/>
        <v>0</v>
      </c>
      <c r="AQ92">
        <f>front!I105*AP92</f>
        <v>0</v>
      </c>
      <c r="AR92" s="3">
        <f t="shared" si="31"/>
        <v>0</v>
      </c>
      <c r="AT92">
        <f t="shared" si="32"/>
        <v>1</v>
      </c>
    </row>
    <row r="93" spans="1:46" x14ac:dyDescent="0.2">
      <c r="A93" s="1">
        <f>front!A106</f>
        <v>241.07</v>
      </c>
      <c r="B93" s="1">
        <f t="shared" si="20"/>
        <v>0.46999999999999886</v>
      </c>
      <c r="C93" s="2">
        <f>front!D106-front!B106</f>
        <v>12</v>
      </c>
      <c r="D93" s="2">
        <f>front!E106-front!C106</f>
        <v>12</v>
      </c>
      <c r="E93" s="2">
        <f>IF(front!F106-front!C106&gt;0,front!F106-front!C106,0)</f>
        <v>0</v>
      </c>
      <c r="F93" s="4">
        <f>C93/(constants!$A$4+constants!$B$4*calc!C93+constants!$C$4*calc!C93^2+constants!$D$4*calc!C93^3+constants!$E$4*calc!C93^4+constants!$F$4*calc!C93^5+constants!$G$4*calc!C93^6+constants!$H$4*calc!C93^7)</f>
        <v>12.047155208235434</v>
      </c>
      <c r="G93" s="4">
        <f>D93/(constants!$A$4+constants!$B$4*calc!D93+constants!$C$4*calc!D93^2+constants!$D$4*calc!D93^3+constants!$E$4*calc!D93^4+constants!$F$4*calc!D93^5+constants!$G$4*calc!D93^6+constants!$H$4*calc!D93^7)</f>
        <v>12.047155208235434</v>
      </c>
      <c r="H93" s="4">
        <f>E93/(constants!$A$4+constants!$B$4*calc!E93+constants!$C$4*calc!E93^2+constants!$D$4*calc!E93^3+constants!$E$4*calc!E93^4+constants!$F$4*calc!E93^5+constants!$G$4*calc!E93^6+constants!$H$4*calc!E93^7)</f>
        <v>0</v>
      </c>
      <c r="I93">
        <f t="shared" si="21"/>
        <v>54.759796401070155</v>
      </c>
      <c r="J93">
        <f t="shared" si="22"/>
        <v>54.759796401070155</v>
      </c>
      <c r="K93">
        <f t="shared" si="22"/>
        <v>0</v>
      </c>
      <c r="M93">
        <f>IF(front!E106&gt;$M$2,I93,J93)</f>
        <v>54.759796401070155</v>
      </c>
      <c r="N93">
        <f t="shared" si="23"/>
        <v>0</v>
      </c>
      <c r="O93">
        <f t="shared" si="24"/>
        <v>54.759796401070155</v>
      </c>
      <c r="Q93">
        <f>'slit correction'!O95</f>
        <v>49.807484788837371</v>
      </c>
      <c r="R93">
        <f>SUMPRODUCT(B$6:B$2053,Q$6:Q$2053,EXP(constants!B$7+constants!A$7*ABS(A$6:A$2053-A93)))</f>
        <v>5.6277020697194709E-2</v>
      </c>
      <c r="S93">
        <f t="shared" si="25"/>
        <v>49.751207768140176</v>
      </c>
      <c r="T93">
        <f t="shared" si="26"/>
        <v>9.6165293951901631</v>
      </c>
      <c r="V93">
        <f>(front!I105+front!I106)*0.5</f>
        <v>0</v>
      </c>
      <c r="X93">
        <f t="shared" si="33"/>
        <v>0</v>
      </c>
      <c r="Y93">
        <f t="shared" si="34"/>
        <v>0</v>
      </c>
      <c r="Z93">
        <f t="shared" si="35"/>
        <v>0</v>
      </c>
      <c r="AA93">
        <f t="shared" si="36"/>
        <v>0</v>
      </c>
      <c r="AB93">
        <f>IF(AND(A93&gt;front!$I$7,A93&lt;front!$J$7,A92&gt;front!$I$7,A92&lt;front!$J$7),A93-A92,IF(AND(A92&lt;front!$I$7,A93&gt;front!$I$7),A93-front!$I$7,IF(AND(A92&lt;front!$J$7,A93&gt;front!$J$7),front!$J$7-A92,0)))</f>
        <v>0</v>
      </c>
      <c r="AD93">
        <f t="shared" si="27"/>
        <v>1</v>
      </c>
      <c r="AE93">
        <f>front!I106*AD93</f>
        <v>0</v>
      </c>
      <c r="AF93">
        <f t="shared" si="37"/>
        <v>0</v>
      </c>
      <c r="AH93">
        <f t="shared" si="28"/>
        <v>0</v>
      </c>
      <c r="AI93">
        <f>front!I106*AH93</f>
        <v>0</v>
      </c>
      <c r="AJ93" s="3">
        <f t="shared" si="38"/>
        <v>0</v>
      </c>
      <c r="AL93">
        <f t="shared" si="29"/>
        <v>0</v>
      </c>
      <c r="AM93">
        <f>front!I106*AL93</f>
        <v>0</v>
      </c>
      <c r="AN93" s="3">
        <f t="shared" si="39"/>
        <v>0</v>
      </c>
      <c r="AP93">
        <f t="shared" si="30"/>
        <v>0</v>
      </c>
      <c r="AQ93">
        <f>front!I106*AP93</f>
        <v>0</v>
      </c>
      <c r="AR93" s="3">
        <f t="shared" si="31"/>
        <v>0</v>
      </c>
      <c r="AT93">
        <f t="shared" si="32"/>
        <v>1</v>
      </c>
    </row>
    <row r="94" spans="1:46" x14ac:dyDescent="0.2">
      <c r="A94" s="1">
        <f>front!A107</f>
        <v>241.54</v>
      </c>
      <c r="B94" s="1">
        <f t="shared" si="20"/>
        <v>0.46999999999999886</v>
      </c>
      <c r="C94" s="2">
        <f>front!D107-front!B107</f>
        <v>-1</v>
      </c>
      <c r="D94" s="2">
        <f>front!E107-front!C107</f>
        <v>-1</v>
      </c>
      <c r="E94" s="2">
        <f>IF(front!F107-front!C107&gt;0,front!F107-front!C107,0)</f>
        <v>0</v>
      </c>
      <c r="F94" s="4">
        <f>C94/(constants!$A$4+constants!$B$4*calc!C94+constants!$C$4*calc!C94^2+constants!$D$4*calc!C94^3+constants!$E$4*calc!C94^4+constants!$F$4*calc!C94^5+constants!$G$4*calc!C94^6+constants!$H$4*calc!C94^7)</f>
        <v>-1.0039424632081357</v>
      </c>
      <c r="G94" s="4">
        <f>D94/(constants!$A$4+constants!$B$4*calc!D94+constants!$C$4*calc!D94^2+constants!$D$4*calc!D94^3+constants!$E$4*calc!D94^4+constants!$F$4*calc!D94^5+constants!$G$4*calc!D94^6+constants!$H$4*calc!D94^7)</f>
        <v>-1.0039424632081357</v>
      </c>
      <c r="H94" s="4">
        <f>E94/(constants!$A$4+constants!$B$4*calc!E94+constants!$C$4*calc!E94^2+constants!$D$4*calc!E94^3+constants!$E$4*calc!E94^4+constants!$F$4*calc!E94^5+constants!$G$4*calc!E94^6+constants!$H$4*calc!E94^7)</f>
        <v>0</v>
      </c>
      <c r="I94">
        <f t="shared" si="21"/>
        <v>-4.5633748327642536</v>
      </c>
      <c r="J94">
        <f t="shared" si="22"/>
        <v>-4.5633748327642536</v>
      </c>
      <c r="K94">
        <f t="shared" si="22"/>
        <v>0</v>
      </c>
      <c r="M94">
        <f>IF(front!E107&gt;$M$2,I94,J94)</f>
        <v>-4.5633748327642536</v>
      </c>
      <c r="N94">
        <f t="shared" si="23"/>
        <v>0</v>
      </c>
      <c r="O94">
        <f t="shared" si="24"/>
        <v>-4.5633748327642536</v>
      </c>
      <c r="Q94">
        <f>'slit correction'!O96</f>
        <v>-8.8083426609644775</v>
      </c>
      <c r="R94">
        <f>SUMPRODUCT(B$6:B$2053,Q$6:Q$2053,EXP(constants!B$7+constants!A$7*ABS(A$6:A$2053-A94)))</f>
        <v>5.6484540463530859E-2</v>
      </c>
      <c r="S94">
        <f t="shared" si="25"/>
        <v>-8.8648272014280085</v>
      </c>
      <c r="T94">
        <f t="shared" si="26"/>
        <v>0</v>
      </c>
      <c r="V94">
        <f>(front!I106+front!I107)*0.5</f>
        <v>0</v>
      </c>
      <c r="X94">
        <f t="shared" si="33"/>
        <v>0</v>
      </c>
      <c r="Y94">
        <f t="shared" si="34"/>
        <v>0</v>
      </c>
      <c r="Z94">
        <f t="shared" si="35"/>
        <v>0</v>
      </c>
      <c r="AA94">
        <f t="shared" si="36"/>
        <v>0</v>
      </c>
      <c r="AB94">
        <f>IF(AND(A94&gt;front!$I$7,A94&lt;front!$J$7,A93&gt;front!$I$7,A93&lt;front!$J$7),A94-A93,IF(AND(A93&lt;front!$I$7,A94&gt;front!$I$7),A94-front!$I$7,IF(AND(A93&lt;front!$J$7,A94&gt;front!$J$7),front!$J$7-A93,0)))</f>
        <v>0</v>
      </c>
      <c r="AD94">
        <f t="shared" si="27"/>
        <v>1</v>
      </c>
      <c r="AE94">
        <f>front!I107*AD94</f>
        <v>0</v>
      </c>
      <c r="AF94">
        <f t="shared" si="37"/>
        <v>0</v>
      </c>
      <c r="AH94">
        <f t="shared" si="28"/>
        <v>0</v>
      </c>
      <c r="AI94">
        <f>front!I107*AH94</f>
        <v>0</v>
      </c>
      <c r="AJ94" s="3">
        <f t="shared" si="38"/>
        <v>0</v>
      </c>
      <c r="AL94">
        <f t="shared" si="29"/>
        <v>0</v>
      </c>
      <c r="AM94">
        <f>front!I107*AL94</f>
        <v>0</v>
      </c>
      <c r="AN94" s="3">
        <f t="shared" si="39"/>
        <v>0</v>
      </c>
      <c r="AP94">
        <f t="shared" si="30"/>
        <v>0</v>
      </c>
      <c r="AQ94">
        <f>front!I107*AP94</f>
        <v>0</v>
      </c>
      <c r="AR94" s="3">
        <f t="shared" si="31"/>
        <v>0</v>
      </c>
      <c r="AT94">
        <f t="shared" si="32"/>
        <v>1</v>
      </c>
    </row>
    <row r="95" spans="1:46" x14ac:dyDescent="0.2">
      <c r="A95" s="1">
        <f>front!A108</f>
        <v>242.01</v>
      </c>
      <c r="B95" s="1">
        <f t="shared" si="20"/>
        <v>0.46999999999999886</v>
      </c>
      <c r="C95" s="2">
        <f>front!D108-front!B108</f>
        <v>2.7999999999997272</v>
      </c>
      <c r="D95" s="2">
        <f>front!E108-front!C108</f>
        <v>2.7999999999997272</v>
      </c>
      <c r="E95" s="2">
        <f>IF(front!F108-front!C108&gt;0,front!F108-front!C108,0)</f>
        <v>0</v>
      </c>
      <c r="F95" s="4">
        <f>C95/(constants!$A$4+constants!$B$4*calc!C95+constants!$C$4*calc!C95^2+constants!$D$4*calc!C95^3+constants!$E$4*calc!C95^4+constants!$F$4*calc!C95^5+constants!$G$4*calc!C95^6+constants!$H$4*calc!C95^7)</f>
        <v>2.811028373124711</v>
      </c>
      <c r="G95" s="4">
        <f>D95/(constants!$A$4+constants!$B$4*calc!D95+constants!$C$4*calc!D95^2+constants!$D$4*calc!D95^3+constants!$E$4*calc!D95^4+constants!$F$4*calc!D95^5+constants!$G$4*calc!D95^6+constants!$H$4*calc!D95^7)</f>
        <v>2.811028373124711</v>
      </c>
      <c r="H95" s="4">
        <f>E95/(constants!$A$4+constants!$B$4*calc!E95+constants!$C$4*calc!E95^2+constants!$D$4*calc!E95^3+constants!$E$4*calc!E95^4+constants!$F$4*calc!E95^5+constants!$G$4*calc!E95^6+constants!$H$4*calc!E95^7)</f>
        <v>0</v>
      </c>
      <c r="I95">
        <f t="shared" si="21"/>
        <v>12.777401696021414</v>
      </c>
      <c r="J95">
        <f t="shared" si="22"/>
        <v>12.777401696021414</v>
      </c>
      <c r="K95">
        <f t="shared" si="22"/>
        <v>0</v>
      </c>
      <c r="M95">
        <f>IF(front!E108&gt;$M$2,I95,J95)</f>
        <v>12.777401696021414</v>
      </c>
      <c r="N95">
        <f t="shared" si="23"/>
        <v>0</v>
      </c>
      <c r="O95">
        <f t="shared" si="24"/>
        <v>12.777401696021414</v>
      </c>
      <c r="Q95">
        <f>'slit correction'!O97</f>
        <v>13.429539443129036</v>
      </c>
      <c r="R95">
        <f>SUMPRODUCT(B$6:B$2053,Q$6:Q$2053,EXP(constants!B$7+constants!A$7*ABS(A$6:A$2053-A95)))</f>
        <v>5.671555342683493E-2</v>
      </c>
      <c r="S95">
        <f t="shared" si="25"/>
        <v>13.3728238897022</v>
      </c>
      <c r="T95">
        <f t="shared" si="26"/>
        <v>0</v>
      </c>
      <c r="V95">
        <f>(front!I107+front!I108)*0.5</f>
        <v>0</v>
      </c>
      <c r="X95">
        <f t="shared" si="33"/>
        <v>0</v>
      </c>
      <c r="Y95">
        <f t="shared" si="34"/>
        <v>0</v>
      </c>
      <c r="Z95">
        <f t="shared" si="35"/>
        <v>0</v>
      </c>
      <c r="AA95">
        <f t="shared" si="36"/>
        <v>0</v>
      </c>
      <c r="AB95">
        <f>IF(AND(A95&gt;front!$I$7,A95&lt;front!$J$7,A94&gt;front!$I$7,A94&lt;front!$J$7),A95-A94,IF(AND(A94&lt;front!$I$7,A95&gt;front!$I$7),A95-front!$I$7,IF(AND(A94&lt;front!$J$7,A95&gt;front!$J$7),front!$J$7-A94,0)))</f>
        <v>0</v>
      </c>
      <c r="AD95">
        <f t="shared" si="27"/>
        <v>1</v>
      </c>
      <c r="AE95">
        <f>front!I108*AD95</f>
        <v>0</v>
      </c>
      <c r="AF95">
        <f t="shared" si="37"/>
        <v>0</v>
      </c>
      <c r="AH95">
        <f t="shared" si="28"/>
        <v>0</v>
      </c>
      <c r="AI95">
        <f>front!I108*AH95</f>
        <v>0</v>
      </c>
      <c r="AJ95" s="3">
        <f t="shared" si="38"/>
        <v>0</v>
      </c>
      <c r="AL95">
        <f t="shared" si="29"/>
        <v>0</v>
      </c>
      <c r="AM95">
        <f>front!I108*AL95</f>
        <v>0</v>
      </c>
      <c r="AN95" s="3">
        <f t="shared" si="39"/>
        <v>0</v>
      </c>
      <c r="AP95">
        <f t="shared" si="30"/>
        <v>0</v>
      </c>
      <c r="AQ95">
        <f>front!I108*AP95</f>
        <v>0</v>
      </c>
      <c r="AR95" s="3">
        <f t="shared" si="31"/>
        <v>0</v>
      </c>
      <c r="AT95">
        <f t="shared" si="32"/>
        <v>1</v>
      </c>
    </row>
    <row r="96" spans="1:46" x14ac:dyDescent="0.2">
      <c r="A96" s="1">
        <f>front!A109</f>
        <v>242.48</v>
      </c>
      <c r="B96" s="1">
        <f t="shared" si="20"/>
        <v>0.46999999999999886</v>
      </c>
      <c r="C96" s="2">
        <f>front!D109-front!B109</f>
        <v>7.5999999999999091</v>
      </c>
      <c r="D96" s="2">
        <f>front!E109-front!C109</f>
        <v>7.5999999999999091</v>
      </c>
      <c r="E96" s="2">
        <f>IF(front!F109-front!C109&gt;0,front!F109-front!C109,0)</f>
        <v>0</v>
      </c>
      <c r="F96" s="4">
        <f>C96/(constants!$A$4+constants!$B$4*calc!C96+constants!$C$4*calc!C96^2+constants!$D$4*calc!C96^3+constants!$E$4*calc!C96^4+constants!$F$4*calc!C96^5+constants!$G$4*calc!C96^6+constants!$H$4*calc!C96^7)</f>
        <v>7.6298980622002768</v>
      </c>
      <c r="G96" s="4">
        <f>D96/(constants!$A$4+constants!$B$4*calc!D96+constants!$C$4*calc!D96^2+constants!$D$4*calc!D96^3+constants!$E$4*calc!D96^4+constants!$F$4*calc!D96^5+constants!$G$4*calc!D96^6+constants!$H$4*calc!D96^7)</f>
        <v>7.6298980622002768</v>
      </c>
      <c r="H96" s="4">
        <f>E96/(constants!$A$4+constants!$B$4*calc!E96+constants!$C$4*calc!E96^2+constants!$D$4*calc!E96^3+constants!$E$4*calc!E96^4+constants!$F$4*calc!E96^5+constants!$G$4*calc!E96^6+constants!$H$4*calc!E96^7)</f>
        <v>0</v>
      </c>
      <c r="I96">
        <f t="shared" si="21"/>
        <v>34.681354828183075</v>
      </c>
      <c r="J96">
        <f t="shared" si="22"/>
        <v>34.681354828183075</v>
      </c>
      <c r="K96">
        <f t="shared" si="22"/>
        <v>0</v>
      </c>
      <c r="M96">
        <f>IF(front!E109&gt;$M$2,I96,J96)</f>
        <v>34.681354828183075</v>
      </c>
      <c r="N96">
        <f t="shared" si="23"/>
        <v>0</v>
      </c>
      <c r="O96">
        <f t="shared" si="24"/>
        <v>34.681354828183075</v>
      </c>
      <c r="Q96">
        <f>'slit correction'!O98</f>
        <v>34.147540334818139</v>
      </c>
      <c r="R96">
        <f>SUMPRODUCT(B$6:B$2053,Q$6:Q$2053,EXP(constants!B$7+constants!A$7*ABS(A$6:A$2053-A96)))</f>
        <v>5.6939696156949028E-2</v>
      </c>
      <c r="S96">
        <f t="shared" si="25"/>
        <v>34.090600638661186</v>
      </c>
      <c r="T96">
        <f t="shared" si="26"/>
        <v>0</v>
      </c>
      <c r="V96">
        <f>(front!I108+front!I109)*0.5</f>
        <v>0</v>
      </c>
      <c r="X96">
        <f t="shared" si="33"/>
        <v>0</v>
      </c>
      <c r="Y96">
        <f t="shared" si="34"/>
        <v>0</v>
      </c>
      <c r="Z96">
        <f t="shared" si="35"/>
        <v>0</v>
      </c>
      <c r="AA96">
        <f t="shared" si="36"/>
        <v>0</v>
      </c>
      <c r="AB96">
        <f>IF(AND(A96&gt;front!$I$7,A96&lt;front!$J$7,A95&gt;front!$I$7,A95&lt;front!$J$7),A96-A95,IF(AND(A95&lt;front!$I$7,A96&gt;front!$I$7),A96-front!$I$7,IF(AND(A95&lt;front!$J$7,A96&gt;front!$J$7),front!$J$7-A95,0)))</f>
        <v>0</v>
      </c>
      <c r="AD96">
        <f t="shared" si="27"/>
        <v>1</v>
      </c>
      <c r="AE96">
        <f>front!I109*AD96</f>
        <v>0</v>
      </c>
      <c r="AF96">
        <f t="shared" si="37"/>
        <v>0</v>
      </c>
      <c r="AH96">
        <f t="shared" si="28"/>
        <v>0</v>
      </c>
      <c r="AI96">
        <f>front!I109*AH96</f>
        <v>0</v>
      </c>
      <c r="AJ96" s="3">
        <f t="shared" si="38"/>
        <v>0</v>
      </c>
      <c r="AL96">
        <f t="shared" si="29"/>
        <v>0</v>
      </c>
      <c r="AM96">
        <f>front!I109*AL96</f>
        <v>0</v>
      </c>
      <c r="AN96" s="3">
        <f t="shared" si="39"/>
        <v>0</v>
      </c>
      <c r="AP96">
        <f t="shared" si="30"/>
        <v>0</v>
      </c>
      <c r="AQ96">
        <f>front!I109*AP96</f>
        <v>0</v>
      </c>
      <c r="AR96" s="3">
        <f t="shared" si="31"/>
        <v>0</v>
      </c>
      <c r="AT96">
        <f t="shared" si="32"/>
        <v>1</v>
      </c>
    </row>
    <row r="97" spans="1:46" x14ac:dyDescent="0.2">
      <c r="A97" s="1">
        <f>front!A110</f>
        <v>242.95</v>
      </c>
      <c r="B97" s="1">
        <f t="shared" si="20"/>
        <v>0.46999999999999886</v>
      </c>
      <c r="C97" s="2">
        <f>front!D110-front!B110</f>
        <v>-0.1999999999998181</v>
      </c>
      <c r="D97" s="2">
        <f>front!E110-front!C110</f>
        <v>-0.1999999999998181</v>
      </c>
      <c r="E97" s="2">
        <f>IF(front!F110-front!C110&gt;0,front!F110-front!C110,0)</f>
        <v>0</v>
      </c>
      <c r="F97" s="4">
        <f>C97/(constants!$A$4+constants!$B$4*calc!C97+constants!$C$4*calc!C97^2+constants!$D$4*calc!C97^3+constants!$E$4*calc!C97^4+constants!$F$4*calc!C97^5+constants!$G$4*calc!C97^6+constants!$H$4*calc!C97^7)</f>
        <v>-0.20078833440578439</v>
      </c>
      <c r="G97" s="4">
        <f>D97/(constants!$A$4+constants!$B$4*calc!D97+constants!$C$4*calc!D97^2+constants!$D$4*calc!D97^3+constants!$E$4*calc!D97^4+constants!$F$4*calc!D97^5+constants!$G$4*calc!D97^6+constants!$H$4*calc!D97^7)</f>
        <v>-0.20078833440578439</v>
      </c>
      <c r="H97" s="4">
        <f>E97/(constants!$A$4+constants!$B$4*calc!E97+constants!$C$4*calc!E97^2+constants!$D$4*calc!E97^3+constants!$E$4*calc!E97^4+constants!$F$4*calc!E97^5+constants!$G$4*calc!E97^6+constants!$H$4*calc!E97^7)</f>
        <v>0</v>
      </c>
      <c r="I97">
        <f t="shared" si="21"/>
        <v>-0.91267424729901991</v>
      </c>
      <c r="J97">
        <f t="shared" si="22"/>
        <v>-0.91267424729901991</v>
      </c>
      <c r="K97">
        <f t="shared" si="22"/>
        <v>0</v>
      </c>
      <c r="M97">
        <f>IF(front!E110&gt;$M$2,I97,J97)</f>
        <v>-0.91267424729901991</v>
      </c>
      <c r="N97">
        <f t="shared" si="23"/>
        <v>0</v>
      </c>
      <c r="O97">
        <f t="shared" si="24"/>
        <v>-0.91267424729901991</v>
      </c>
      <c r="Q97">
        <f>'slit correction'!O99</f>
        <v>-9.1636456039156418</v>
      </c>
      <c r="R97">
        <f>SUMPRODUCT(B$6:B$2053,Q$6:Q$2053,EXP(constants!B$7+constants!A$7*ABS(A$6:A$2053-A97)))</f>
        <v>5.7128682265192431E-2</v>
      </c>
      <c r="S97">
        <f t="shared" si="25"/>
        <v>-9.2207742861808342</v>
      </c>
      <c r="T97">
        <f t="shared" si="26"/>
        <v>0</v>
      </c>
      <c r="V97">
        <f>(front!I109+front!I110)*0.5</f>
        <v>0</v>
      </c>
      <c r="X97">
        <f t="shared" si="33"/>
        <v>0</v>
      </c>
      <c r="Y97">
        <f t="shared" si="34"/>
        <v>0</v>
      </c>
      <c r="Z97">
        <f t="shared" si="35"/>
        <v>0</v>
      </c>
      <c r="AA97">
        <f t="shared" si="36"/>
        <v>0</v>
      </c>
      <c r="AB97">
        <f>IF(AND(A97&gt;front!$I$7,A97&lt;front!$J$7,A96&gt;front!$I$7,A96&lt;front!$J$7),A97-A96,IF(AND(A96&lt;front!$I$7,A97&gt;front!$I$7),A97-front!$I$7,IF(AND(A96&lt;front!$J$7,A97&gt;front!$J$7),front!$J$7-A96,0)))</f>
        <v>0</v>
      </c>
      <c r="AD97">
        <f t="shared" si="27"/>
        <v>1</v>
      </c>
      <c r="AE97">
        <f>front!I110*AD97</f>
        <v>0</v>
      </c>
      <c r="AF97">
        <f t="shared" si="37"/>
        <v>0</v>
      </c>
      <c r="AH97">
        <f t="shared" si="28"/>
        <v>0</v>
      </c>
      <c r="AI97">
        <f>front!I110*AH97</f>
        <v>0</v>
      </c>
      <c r="AJ97" s="3">
        <f t="shared" si="38"/>
        <v>0</v>
      </c>
      <c r="AL97">
        <f t="shared" si="29"/>
        <v>0</v>
      </c>
      <c r="AM97">
        <f>front!I110*AL97</f>
        <v>0</v>
      </c>
      <c r="AN97" s="3">
        <f t="shared" si="39"/>
        <v>0</v>
      </c>
      <c r="AP97">
        <f t="shared" si="30"/>
        <v>0</v>
      </c>
      <c r="AQ97">
        <f>front!I110*AP97</f>
        <v>0</v>
      </c>
      <c r="AR97" s="3">
        <f t="shared" si="31"/>
        <v>0</v>
      </c>
      <c r="AT97">
        <f t="shared" si="32"/>
        <v>1</v>
      </c>
    </row>
    <row r="98" spans="1:46" x14ac:dyDescent="0.2">
      <c r="A98" s="1">
        <f>front!A111</f>
        <v>243.42</v>
      </c>
      <c r="B98" s="1">
        <f t="shared" si="20"/>
        <v>0.46999999999999886</v>
      </c>
      <c r="C98" s="2">
        <f>front!D111-front!B111</f>
        <v>-6.8000000000001819</v>
      </c>
      <c r="D98" s="2">
        <f>front!E111-front!C111</f>
        <v>-6.8000000000001819</v>
      </c>
      <c r="E98" s="2">
        <f>IF(front!F111-front!C111&gt;0,front!F111-front!C111,0)</f>
        <v>0</v>
      </c>
      <c r="F98" s="4">
        <f>C98/(constants!$A$4+constants!$B$4*calc!C98+constants!$C$4*calc!C98^2+constants!$D$4*calc!C98^3+constants!$E$4*calc!C98^4+constants!$F$4*calc!C98^5+constants!$G$4*calc!C98^6+constants!$H$4*calc!C98^7)</f>
        <v>-6.8268477451959484</v>
      </c>
      <c r="G98" s="4">
        <f>D98/(constants!$A$4+constants!$B$4*calc!D98+constants!$C$4*calc!D98^2+constants!$D$4*calc!D98^3+constants!$E$4*calc!D98^4+constants!$F$4*calc!D98^5+constants!$G$4*calc!D98^6+constants!$H$4*calc!D98^7)</f>
        <v>-6.8268477451959484</v>
      </c>
      <c r="H98" s="4">
        <f>E98/(constants!$A$4+constants!$B$4*calc!E98+constants!$C$4*calc!E98^2+constants!$D$4*calc!E98^3+constants!$E$4*calc!E98^4+constants!$F$4*calc!E98^5+constants!$G$4*calc!E98^6+constants!$H$4*calc!E98^7)</f>
        <v>0</v>
      </c>
      <c r="I98">
        <f t="shared" si="21"/>
        <v>-31.031126114527037</v>
      </c>
      <c r="J98">
        <f t="shared" si="22"/>
        <v>-31.031126114527037</v>
      </c>
      <c r="K98">
        <f t="shared" si="22"/>
        <v>0</v>
      </c>
      <c r="M98">
        <f>IF(front!E111&gt;$M$2,I98,J98)</f>
        <v>-31.031126114527037</v>
      </c>
      <c r="N98">
        <f t="shared" si="23"/>
        <v>0</v>
      </c>
      <c r="O98">
        <f t="shared" si="24"/>
        <v>-31.031126114527037</v>
      </c>
      <c r="Q98">
        <f>'slit correction'!O100</f>
        <v>-37.361759929939019</v>
      </c>
      <c r="R98">
        <f>SUMPRODUCT(B$6:B$2053,Q$6:Q$2053,EXP(constants!B$7+constants!A$7*ABS(A$6:A$2053-A98)))</f>
        <v>5.7341777995538357E-2</v>
      </c>
      <c r="S98">
        <f t="shared" si="25"/>
        <v>-37.419101707934558</v>
      </c>
      <c r="T98">
        <f t="shared" si="26"/>
        <v>0</v>
      </c>
      <c r="V98">
        <f>(front!I110+front!I111)*0.5</f>
        <v>0</v>
      </c>
      <c r="X98">
        <f t="shared" si="33"/>
        <v>0</v>
      </c>
      <c r="Y98">
        <f t="shared" si="34"/>
        <v>0</v>
      </c>
      <c r="Z98">
        <f t="shared" si="35"/>
        <v>0</v>
      </c>
      <c r="AA98">
        <f t="shared" si="36"/>
        <v>0</v>
      </c>
      <c r="AB98">
        <f>IF(AND(A98&gt;front!$I$7,A98&lt;front!$J$7,A97&gt;front!$I$7,A97&lt;front!$J$7),A98-A97,IF(AND(A97&lt;front!$I$7,A98&gt;front!$I$7),A98-front!$I$7,IF(AND(A97&lt;front!$J$7,A98&gt;front!$J$7),front!$J$7-A97,0)))</f>
        <v>0</v>
      </c>
      <c r="AD98">
        <f t="shared" si="27"/>
        <v>1</v>
      </c>
      <c r="AE98">
        <f>front!I111*AD98</f>
        <v>0</v>
      </c>
      <c r="AF98">
        <f t="shared" si="37"/>
        <v>0</v>
      </c>
      <c r="AH98">
        <f t="shared" si="28"/>
        <v>0</v>
      </c>
      <c r="AI98">
        <f>front!I111*AH98</f>
        <v>0</v>
      </c>
      <c r="AJ98" s="3">
        <f t="shared" si="38"/>
        <v>0</v>
      </c>
      <c r="AL98">
        <f t="shared" si="29"/>
        <v>0</v>
      </c>
      <c r="AM98">
        <f>front!I111*AL98</f>
        <v>0</v>
      </c>
      <c r="AN98" s="3">
        <f t="shared" si="39"/>
        <v>0</v>
      </c>
      <c r="AP98">
        <f t="shared" si="30"/>
        <v>0</v>
      </c>
      <c r="AQ98">
        <f>front!I111*AP98</f>
        <v>0</v>
      </c>
      <c r="AR98" s="3">
        <f t="shared" si="31"/>
        <v>0</v>
      </c>
      <c r="AT98">
        <f t="shared" si="32"/>
        <v>1</v>
      </c>
    </row>
    <row r="99" spans="1:46" x14ac:dyDescent="0.2">
      <c r="A99" s="1">
        <f>front!A112</f>
        <v>243.9</v>
      </c>
      <c r="B99" s="1">
        <f t="shared" si="20"/>
        <v>0.48000000000001819</v>
      </c>
      <c r="C99" s="2">
        <f>front!D112-front!B112</f>
        <v>8</v>
      </c>
      <c r="D99" s="2">
        <f>front!E112-front!C112</f>
        <v>8</v>
      </c>
      <c r="E99" s="2">
        <f>IF(front!F112-front!C112&gt;0,front!F112-front!C112,0)</f>
        <v>0</v>
      </c>
      <c r="F99" s="4">
        <f>C99/(constants!$A$4+constants!$B$4*calc!C99+constants!$C$4*calc!C99^2+constants!$D$4*calc!C99^3+constants!$E$4*calc!C99^4+constants!$F$4*calc!C99^5+constants!$G$4*calc!C99^6+constants!$H$4*calc!C99^7)</f>
        <v>8.031468477716988</v>
      </c>
      <c r="G99" s="4">
        <f>D99/(constants!$A$4+constants!$B$4*calc!D99+constants!$C$4*calc!D99^2+constants!$D$4*calc!D99^3+constants!$E$4*calc!D99^4+constants!$F$4*calc!D99^5+constants!$G$4*calc!D99^6+constants!$H$4*calc!D99^7)</f>
        <v>8.031468477716988</v>
      </c>
      <c r="H99" s="4">
        <f>E99/(constants!$A$4+constants!$B$4*calc!E99+constants!$C$4*calc!E99^2+constants!$D$4*calc!E99^3+constants!$E$4*calc!E99^4+constants!$F$4*calc!E99^5+constants!$G$4*calc!E99^6+constants!$H$4*calc!E99^7)</f>
        <v>0</v>
      </c>
      <c r="I99">
        <f t="shared" si="21"/>
        <v>36.506674898713584</v>
      </c>
      <c r="J99">
        <f t="shared" si="22"/>
        <v>36.506674898713584</v>
      </c>
      <c r="K99">
        <f t="shared" si="22"/>
        <v>0</v>
      </c>
      <c r="M99">
        <f>IF(front!E112&gt;$M$2,I99,J99)</f>
        <v>36.506674898713584</v>
      </c>
      <c r="N99">
        <f t="shared" si="23"/>
        <v>0</v>
      </c>
      <c r="O99">
        <f t="shared" si="24"/>
        <v>36.506674898713584</v>
      </c>
      <c r="Q99">
        <f>'slit correction'!O101</f>
        <v>35.527591116471882</v>
      </c>
      <c r="R99">
        <f>SUMPRODUCT(B$6:B$2053,Q$6:Q$2053,EXP(constants!B$7+constants!A$7*ABS(A$6:A$2053-A99)))</f>
        <v>5.7623582343386749E-2</v>
      </c>
      <c r="S99">
        <f t="shared" si="25"/>
        <v>35.469967534128493</v>
      </c>
      <c r="T99">
        <f t="shared" si="26"/>
        <v>0</v>
      </c>
      <c r="V99">
        <f>(front!I111+front!I112)*0.5</f>
        <v>0</v>
      </c>
      <c r="X99">
        <f t="shared" si="33"/>
        <v>0</v>
      </c>
      <c r="Y99">
        <f t="shared" si="34"/>
        <v>0</v>
      </c>
      <c r="Z99">
        <f t="shared" si="35"/>
        <v>0</v>
      </c>
      <c r="AA99">
        <f t="shared" si="36"/>
        <v>0</v>
      </c>
      <c r="AB99">
        <f>IF(AND(A99&gt;front!$I$7,A99&lt;front!$J$7,A98&gt;front!$I$7,A98&lt;front!$J$7),A99-A98,IF(AND(A98&lt;front!$I$7,A99&gt;front!$I$7),A99-front!$I$7,IF(AND(A98&lt;front!$J$7,A99&gt;front!$J$7),front!$J$7-A98,0)))</f>
        <v>0</v>
      </c>
      <c r="AD99">
        <f t="shared" si="27"/>
        <v>1</v>
      </c>
      <c r="AE99">
        <f>front!I112*AD99</f>
        <v>0</v>
      </c>
      <c r="AF99">
        <f t="shared" si="37"/>
        <v>0</v>
      </c>
      <c r="AH99">
        <f t="shared" si="28"/>
        <v>0</v>
      </c>
      <c r="AI99">
        <f>front!I112*AH99</f>
        <v>0</v>
      </c>
      <c r="AJ99" s="3">
        <f t="shared" si="38"/>
        <v>0</v>
      </c>
      <c r="AL99">
        <f t="shared" si="29"/>
        <v>0</v>
      </c>
      <c r="AM99">
        <f>front!I112*AL99</f>
        <v>0</v>
      </c>
      <c r="AN99" s="3">
        <f t="shared" si="39"/>
        <v>0</v>
      </c>
      <c r="AP99">
        <f t="shared" si="30"/>
        <v>0</v>
      </c>
      <c r="AQ99">
        <f>front!I112*AP99</f>
        <v>0</v>
      </c>
      <c r="AR99" s="3">
        <f t="shared" si="31"/>
        <v>0</v>
      </c>
      <c r="AT99">
        <f t="shared" si="32"/>
        <v>1</v>
      </c>
    </row>
    <row r="100" spans="1:46" x14ac:dyDescent="0.2">
      <c r="A100" s="1">
        <f>front!A113</f>
        <v>244.37</v>
      </c>
      <c r="B100" s="1">
        <f t="shared" si="20"/>
        <v>0.46999999999999886</v>
      </c>
      <c r="C100" s="2">
        <f>front!D113-front!B113</f>
        <v>10.599999999999909</v>
      </c>
      <c r="D100" s="2">
        <f>front!E113-front!C113</f>
        <v>10.599999999999909</v>
      </c>
      <c r="E100" s="2">
        <f>IF(front!F113-front!C113&gt;0,front!F113-front!C113,0)</f>
        <v>0</v>
      </c>
      <c r="F100" s="4">
        <f>C100/(constants!$A$4+constants!$B$4*calc!C100+constants!$C$4*calc!C100^2+constants!$D$4*calc!C100^3+constants!$E$4*calc!C100^4+constants!$F$4*calc!C100^5+constants!$G$4*calc!C100^6+constants!$H$4*calc!C100^7)</f>
        <v>10.641668456688159</v>
      </c>
      <c r="G100" s="4">
        <f>D100/(constants!$A$4+constants!$B$4*calc!D100+constants!$C$4*calc!D100^2+constants!$D$4*calc!D100^3+constants!$E$4*calc!D100^4+constants!$F$4*calc!D100^5+constants!$G$4*calc!D100^6+constants!$H$4*calc!D100^7)</f>
        <v>10.641668456688159</v>
      </c>
      <c r="H100" s="4">
        <f>E100/(constants!$A$4+constants!$B$4*calc!E100+constants!$C$4*calc!E100^2+constants!$D$4*calc!E100^3+constants!$E$4*calc!E100^4+constants!$F$4*calc!E100^5+constants!$G$4*calc!E100^6+constants!$H$4*calc!E100^7)</f>
        <v>0</v>
      </c>
      <c r="I100">
        <f t="shared" si="21"/>
        <v>48.371220257673443</v>
      </c>
      <c r="J100">
        <f t="shared" si="22"/>
        <v>48.371220257673443</v>
      </c>
      <c r="K100">
        <f t="shared" si="22"/>
        <v>0</v>
      </c>
      <c r="M100">
        <f>IF(front!E113&gt;$M$2,I100,J100)</f>
        <v>48.371220257673443</v>
      </c>
      <c r="N100">
        <f t="shared" si="23"/>
        <v>0</v>
      </c>
      <c r="O100">
        <f t="shared" si="24"/>
        <v>48.371220257673443</v>
      </c>
      <c r="Q100">
        <f>'slit correction'!O102</f>
        <v>47.938615934687938</v>
      </c>
      <c r="R100">
        <f>SUMPRODUCT(B$6:B$2053,Q$6:Q$2053,EXP(constants!B$7+constants!A$7*ABS(A$6:A$2053-A100)))</f>
        <v>5.7861700669652349E-2</v>
      </c>
      <c r="S100">
        <f t="shared" si="25"/>
        <v>47.880754234018283</v>
      </c>
      <c r="T100">
        <f t="shared" si="26"/>
        <v>7.7460758610682703</v>
      </c>
      <c r="V100">
        <f>(front!I112+front!I113)*0.5</f>
        <v>0</v>
      </c>
      <c r="X100">
        <f t="shared" si="33"/>
        <v>0</v>
      </c>
      <c r="Y100">
        <f t="shared" si="34"/>
        <v>0</v>
      </c>
      <c r="Z100">
        <f t="shared" si="35"/>
        <v>0</v>
      </c>
      <c r="AA100">
        <f t="shared" si="36"/>
        <v>0</v>
      </c>
      <c r="AB100">
        <f>IF(AND(A100&gt;front!$I$7,A100&lt;front!$J$7,A99&gt;front!$I$7,A99&lt;front!$J$7),A100-A99,IF(AND(A99&lt;front!$I$7,A100&gt;front!$I$7),A100-front!$I$7,IF(AND(A99&lt;front!$J$7,A100&gt;front!$J$7),front!$J$7-A99,0)))</f>
        <v>0</v>
      </c>
      <c r="AD100">
        <f t="shared" si="27"/>
        <v>1</v>
      </c>
      <c r="AE100">
        <f>front!I113*AD100</f>
        <v>0</v>
      </c>
      <c r="AF100">
        <f t="shared" si="37"/>
        <v>0</v>
      </c>
      <c r="AH100">
        <f t="shared" si="28"/>
        <v>0</v>
      </c>
      <c r="AI100">
        <f>front!I113*AH100</f>
        <v>0</v>
      </c>
      <c r="AJ100" s="3">
        <f t="shared" si="38"/>
        <v>0</v>
      </c>
      <c r="AL100">
        <f t="shared" si="29"/>
        <v>0</v>
      </c>
      <c r="AM100">
        <f>front!I113*AL100</f>
        <v>0</v>
      </c>
      <c r="AN100" s="3">
        <f t="shared" si="39"/>
        <v>0</v>
      </c>
      <c r="AP100">
        <f t="shared" si="30"/>
        <v>0</v>
      </c>
      <c r="AQ100">
        <f>front!I113*AP100</f>
        <v>0</v>
      </c>
      <c r="AR100" s="3">
        <f t="shared" si="31"/>
        <v>0</v>
      </c>
      <c r="AT100">
        <f t="shared" si="32"/>
        <v>1</v>
      </c>
    </row>
    <row r="101" spans="1:46" x14ac:dyDescent="0.2">
      <c r="A101" s="1">
        <f>front!A114</f>
        <v>244.84</v>
      </c>
      <c r="B101" s="1">
        <f t="shared" si="20"/>
        <v>0.46999999999999886</v>
      </c>
      <c r="C101" s="2">
        <f>front!D114-front!B114</f>
        <v>0.59999999999990905</v>
      </c>
      <c r="D101" s="2">
        <f>front!E114-front!C114</f>
        <v>0.59999999999990905</v>
      </c>
      <c r="E101" s="2">
        <f>IF(front!F114-front!C114&gt;0,front!F114-front!C114,0)</f>
        <v>0</v>
      </c>
      <c r="F101" s="4">
        <f>C101/(constants!$A$4+constants!$B$4*calc!C101+constants!$C$4*calc!C101^2+constants!$D$4*calc!C101^3+constants!$E$4*calc!C101^4+constants!$F$4*calc!C101^5+constants!$G$4*calc!C101^6+constants!$H$4*calc!C101^7)</f>
        <v>0.60236452848226074</v>
      </c>
      <c r="G101" s="4">
        <f>D101/(constants!$A$4+constants!$B$4*calc!D101+constants!$C$4*calc!D101^2+constants!$D$4*calc!D101^3+constants!$E$4*calc!D101^4+constants!$F$4*calc!D101^5+constants!$G$4*calc!D101^6+constants!$H$4*calc!D101^7)</f>
        <v>0.60236452848226074</v>
      </c>
      <c r="H101" s="4">
        <f>E101/(constants!$A$4+constants!$B$4*calc!E101+constants!$C$4*calc!E101^2+constants!$D$4*calc!E101^3+constants!$E$4*calc!E101^4+constants!$F$4*calc!E101^5+constants!$G$4*calc!E101^6+constants!$H$4*calc!E101^7)</f>
        <v>0</v>
      </c>
      <c r="I101">
        <f t="shared" si="21"/>
        <v>2.7380205840102763</v>
      </c>
      <c r="J101">
        <f t="shared" si="22"/>
        <v>2.7380205840102763</v>
      </c>
      <c r="K101">
        <f t="shared" si="22"/>
        <v>0</v>
      </c>
      <c r="M101">
        <f>IF(front!E114&gt;$M$2,I101,J101)</f>
        <v>2.7380205840102763</v>
      </c>
      <c r="N101">
        <f t="shared" si="23"/>
        <v>0</v>
      </c>
      <c r="O101">
        <f t="shared" si="24"/>
        <v>2.7380205840102763</v>
      </c>
      <c r="Q101">
        <f>'slit correction'!O103</f>
        <v>5.486061697640757</v>
      </c>
      <c r="R101">
        <f>SUMPRODUCT(B$6:B$2053,Q$6:Q$2053,EXP(constants!B$7+constants!A$7*ABS(A$6:A$2053-A101)))</f>
        <v>5.8045989975657478E-2</v>
      </c>
      <c r="S101">
        <f t="shared" si="25"/>
        <v>5.4280157076650992</v>
      </c>
      <c r="T101">
        <f t="shared" si="26"/>
        <v>0</v>
      </c>
      <c r="V101">
        <f>(front!I113+front!I114)*0.5</f>
        <v>0</v>
      </c>
      <c r="X101">
        <f t="shared" si="33"/>
        <v>0</v>
      </c>
      <c r="Y101">
        <f t="shared" si="34"/>
        <v>0</v>
      </c>
      <c r="Z101">
        <f t="shared" si="35"/>
        <v>0</v>
      </c>
      <c r="AA101">
        <f t="shared" si="36"/>
        <v>0</v>
      </c>
      <c r="AB101">
        <f>IF(AND(A101&gt;front!$I$7,A101&lt;front!$J$7,A100&gt;front!$I$7,A100&lt;front!$J$7),A101-A100,IF(AND(A100&lt;front!$I$7,A101&gt;front!$I$7),A101-front!$I$7,IF(AND(A100&lt;front!$J$7,A101&gt;front!$J$7),front!$J$7-A100,0)))</f>
        <v>0</v>
      </c>
      <c r="AD101">
        <f t="shared" si="27"/>
        <v>1</v>
      </c>
      <c r="AE101">
        <f>front!I114*AD101</f>
        <v>0</v>
      </c>
      <c r="AF101">
        <f t="shared" si="37"/>
        <v>0</v>
      </c>
      <c r="AH101">
        <f t="shared" si="28"/>
        <v>0</v>
      </c>
      <c r="AI101">
        <f>front!I114*AH101</f>
        <v>0</v>
      </c>
      <c r="AJ101" s="3">
        <f t="shared" si="38"/>
        <v>0</v>
      </c>
      <c r="AL101">
        <f t="shared" si="29"/>
        <v>0</v>
      </c>
      <c r="AM101">
        <f>front!I114*AL101</f>
        <v>0</v>
      </c>
      <c r="AN101" s="3">
        <f t="shared" si="39"/>
        <v>0</v>
      </c>
      <c r="AP101">
        <f t="shared" si="30"/>
        <v>0</v>
      </c>
      <c r="AQ101">
        <f>front!I114*AP101</f>
        <v>0</v>
      </c>
      <c r="AR101" s="3">
        <f t="shared" si="31"/>
        <v>0</v>
      </c>
      <c r="AT101">
        <f t="shared" si="32"/>
        <v>1</v>
      </c>
    </row>
    <row r="102" spans="1:46" x14ac:dyDescent="0.2">
      <c r="A102" s="1">
        <f>front!A115</f>
        <v>245.31</v>
      </c>
      <c r="B102" s="1">
        <f t="shared" si="20"/>
        <v>0.46999999999999886</v>
      </c>
      <c r="C102" s="2">
        <f>front!D115-front!B115</f>
        <v>3.4000000000000909</v>
      </c>
      <c r="D102" s="2">
        <f>front!E115-front!C115</f>
        <v>3.4000000000000909</v>
      </c>
      <c r="E102" s="2">
        <f>IF(front!F115-front!C115&gt;0,front!F115-front!C115,0)</f>
        <v>0</v>
      </c>
      <c r="F102" s="4">
        <f>C102/(constants!$A$4+constants!$B$4*calc!C102+constants!$C$4*calc!C102^2+constants!$D$4*calc!C102^3+constants!$E$4*calc!C102^4+constants!$F$4*calc!C102^5+constants!$G$4*calc!C102^6+constants!$H$4*calc!C102^7)</f>
        <v>3.4133895778722723</v>
      </c>
      <c r="G102" s="4">
        <f>D102/(constants!$A$4+constants!$B$4*calc!D102+constants!$C$4*calc!D102^2+constants!$D$4*calc!D102^3+constants!$E$4*calc!D102^4+constants!$F$4*calc!D102^5+constants!$G$4*calc!D102^6+constants!$H$4*calc!D102^7)</f>
        <v>3.4133895778722723</v>
      </c>
      <c r="H102" s="4">
        <f>E102/(constants!$A$4+constants!$B$4*calc!E102+constants!$C$4*calc!E102^2+constants!$D$4*calc!E102^3+constants!$E$4*calc!E102^4+constants!$F$4*calc!E102^5+constants!$G$4*calc!E102^6+constants!$H$4*calc!E102^7)</f>
        <v>0</v>
      </c>
      <c r="I102">
        <f t="shared" si="21"/>
        <v>15.515407172146691</v>
      </c>
      <c r="J102">
        <f t="shared" si="22"/>
        <v>15.515407172146691</v>
      </c>
      <c r="K102">
        <f t="shared" si="22"/>
        <v>0</v>
      </c>
      <c r="M102">
        <f>IF(front!E115&gt;$M$2,I102,J102)</f>
        <v>15.515407172146691</v>
      </c>
      <c r="N102">
        <f t="shared" si="23"/>
        <v>0</v>
      </c>
      <c r="O102">
        <f t="shared" si="24"/>
        <v>15.515407172146691</v>
      </c>
      <c r="Q102">
        <f>'slit correction'!O104</f>
        <v>15.920306117410686</v>
      </c>
      <c r="R102">
        <f>SUMPRODUCT(B$6:B$2053,Q$6:Q$2053,EXP(constants!B$7+constants!A$7*ABS(A$6:A$2053-A102)))</f>
        <v>5.8234541376695835E-2</v>
      </c>
      <c r="S102">
        <f t="shared" si="25"/>
        <v>15.862071576033991</v>
      </c>
      <c r="T102">
        <f t="shared" si="26"/>
        <v>0</v>
      </c>
      <c r="V102">
        <f>(front!I114+front!I115)*0.5</f>
        <v>0</v>
      </c>
      <c r="X102">
        <f t="shared" si="33"/>
        <v>0</v>
      </c>
      <c r="Y102">
        <f t="shared" si="34"/>
        <v>0</v>
      </c>
      <c r="Z102">
        <f t="shared" si="35"/>
        <v>0</v>
      </c>
      <c r="AA102">
        <f t="shared" si="36"/>
        <v>0</v>
      </c>
      <c r="AB102">
        <f>IF(AND(A102&gt;front!$I$7,A102&lt;front!$J$7,A101&gt;front!$I$7,A101&lt;front!$J$7),A102-A101,IF(AND(A101&lt;front!$I$7,A102&gt;front!$I$7),A102-front!$I$7,IF(AND(A101&lt;front!$J$7,A102&gt;front!$J$7),front!$J$7-A101,0)))</f>
        <v>0</v>
      </c>
      <c r="AD102">
        <f t="shared" si="27"/>
        <v>1</v>
      </c>
      <c r="AE102">
        <f>front!I115*AD102</f>
        <v>0</v>
      </c>
      <c r="AF102">
        <f t="shared" si="37"/>
        <v>0</v>
      </c>
      <c r="AH102">
        <f t="shared" si="28"/>
        <v>0</v>
      </c>
      <c r="AI102">
        <f>front!I115*AH102</f>
        <v>0</v>
      </c>
      <c r="AJ102" s="3">
        <f t="shared" si="38"/>
        <v>0</v>
      </c>
      <c r="AL102">
        <f t="shared" si="29"/>
        <v>0</v>
      </c>
      <c r="AM102">
        <f>front!I115*AL102</f>
        <v>0</v>
      </c>
      <c r="AN102" s="3">
        <f t="shared" si="39"/>
        <v>0</v>
      </c>
      <c r="AP102">
        <f t="shared" si="30"/>
        <v>0</v>
      </c>
      <c r="AQ102">
        <f>front!I115*AP102</f>
        <v>0</v>
      </c>
      <c r="AR102" s="3">
        <f t="shared" si="31"/>
        <v>0</v>
      </c>
      <c r="AT102">
        <f t="shared" si="32"/>
        <v>1</v>
      </c>
    </row>
    <row r="103" spans="1:46" x14ac:dyDescent="0.2">
      <c r="A103" s="1">
        <f>front!A116</f>
        <v>245.78</v>
      </c>
      <c r="B103" s="1">
        <f t="shared" si="20"/>
        <v>0.46999999999999886</v>
      </c>
      <c r="C103" s="2">
        <f>front!D116-front!B116</f>
        <v>-4</v>
      </c>
      <c r="D103" s="2">
        <f>front!E116-front!C116</f>
        <v>-4</v>
      </c>
      <c r="E103" s="2">
        <f>IF(front!F116-front!C116&gt;0,front!F116-front!C116,0)</f>
        <v>0</v>
      </c>
      <c r="F103" s="4">
        <f>C103/(constants!$A$4+constants!$B$4*calc!C103+constants!$C$4*calc!C103^2+constants!$D$4*calc!C103^3+constants!$E$4*calc!C103^4+constants!$F$4*calc!C103^5+constants!$G$4*calc!C103^6+constants!$H$4*calc!C103^7)</f>
        <v>-4.0157817188078786</v>
      </c>
      <c r="G103" s="4">
        <f>D103/(constants!$A$4+constants!$B$4*calc!D103+constants!$C$4*calc!D103^2+constants!$D$4*calc!D103^3+constants!$E$4*calc!D103^4+constants!$F$4*calc!D103^5+constants!$G$4*calc!D103^6+constants!$H$4*calc!D103^7)</f>
        <v>-4.0157817188078786</v>
      </c>
      <c r="H103" s="4">
        <f>E103/(constants!$A$4+constants!$B$4*calc!E103+constants!$C$4*calc!E103^2+constants!$D$4*calc!E103^3+constants!$E$4*calc!E103^4+constants!$F$4*calc!E103^5+constants!$G$4*calc!E103^6+constants!$H$4*calc!E103^7)</f>
        <v>0</v>
      </c>
      <c r="I103">
        <f t="shared" si="21"/>
        <v>-18.25355326730854</v>
      </c>
      <c r="J103">
        <f t="shared" si="22"/>
        <v>-18.25355326730854</v>
      </c>
      <c r="K103">
        <f t="shared" si="22"/>
        <v>0</v>
      </c>
      <c r="M103">
        <f>IF(front!E116&gt;$M$2,I103,J103)</f>
        <v>-18.25355326730854</v>
      </c>
      <c r="N103">
        <f t="shared" si="23"/>
        <v>0</v>
      </c>
      <c r="O103">
        <f t="shared" si="24"/>
        <v>-18.25355326730854</v>
      </c>
      <c r="Q103">
        <f>'slit correction'!O105</f>
        <v>-26.852074641445583</v>
      </c>
      <c r="R103">
        <f>SUMPRODUCT(B$6:B$2053,Q$6:Q$2053,EXP(constants!B$7+constants!A$7*ABS(A$6:A$2053-A103)))</f>
        <v>5.8413124282801605E-2</v>
      </c>
      <c r="S103">
        <f t="shared" si="25"/>
        <v>-26.910487765728384</v>
      </c>
      <c r="T103">
        <f t="shared" si="26"/>
        <v>0</v>
      </c>
      <c r="V103">
        <f>(front!I115+front!I116)*0.5</f>
        <v>0</v>
      </c>
      <c r="X103">
        <f t="shared" si="33"/>
        <v>0</v>
      </c>
      <c r="Y103">
        <f t="shared" si="34"/>
        <v>0</v>
      </c>
      <c r="Z103">
        <f t="shared" si="35"/>
        <v>0</v>
      </c>
      <c r="AA103">
        <f t="shared" si="36"/>
        <v>0</v>
      </c>
      <c r="AB103">
        <f>IF(AND(A103&gt;front!$I$7,A103&lt;front!$J$7,A102&gt;front!$I$7,A102&lt;front!$J$7),A103-A102,IF(AND(A102&lt;front!$I$7,A103&gt;front!$I$7),A103-front!$I$7,IF(AND(A102&lt;front!$J$7,A103&gt;front!$J$7),front!$J$7-A102,0)))</f>
        <v>0</v>
      </c>
      <c r="AD103">
        <f t="shared" si="27"/>
        <v>1</v>
      </c>
      <c r="AE103">
        <f>front!I116*AD103</f>
        <v>0</v>
      </c>
      <c r="AF103">
        <f t="shared" si="37"/>
        <v>0</v>
      </c>
      <c r="AH103">
        <f t="shared" si="28"/>
        <v>0</v>
      </c>
      <c r="AI103">
        <f>front!I116*AH103</f>
        <v>0</v>
      </c>
      <c r="AJ103" s="3">
        <f t="shared" si="38"/>
        <v>0</v>
      </c>
      <c r="AL103">
        <f t="shared" si="29"/>
        <v>0</v>
      </c>
      <c r="AM103">
        <f>front!I116*AL103</f>
        <v>0</v>
      </c>
      <c r="AN103" s="3">
        <f t="shared" si="39"/>
        <v>0</v>
      </c>
      <c r="AP103">
        <f t="shared" si="30"/>
        <v>0</v>
      </c>
      <c r="AQ103">
        <f>front!I116*AP103</f>
        <v>0</v>
      </c>
      <c r="AR103" s="3">
        <f t="shared" si="31"/>
        <v>0</v>
      </c>
      <c r="AT103">
        <f t="shared" si="32"/>
        <v>1</v>
      </c>
    </row>
    <row r="104" spans="1:46" x14ac:dyDescent="0.2">
      <c r="A104" s="1">
        <f>front!A117</f>
        <v>246.25</v>
      </c>
      <c r="B104" s="1">
        <f t="shared" si="20"/>
        <v>0.46999999999999886</v>
      </c>
      <c r="C104" s="2">
        <f>front!D117-front!B117</f>
        <v>-10.800000000000182</v>
      </c>
      <c r="D104" s="2">
        <f>front!E117-front!C117</f>
        <v>-10.800000000000182</v>
      </c>
      <c r="E104" s="2">
        <f>IF(front!F117-front!C117&gt;0,front!F117-front!C117,0)</f>
        <v>0</v>
      </c>
      <c r="F104" s="4">
        <f>C104/(constants!$A$4+constants!$B$4*calc!C104+constants!$C$4*calc!C104^2+constants!$D$4*calc!C104^3+constants!$E$4*calc!C104^4+constants!$F$4*calc!C104^5+constants!$G$4*calc!C104^6+constants!$H$4*calc!C104^7)</f>
        <v>-10.842683233625625</v>
      </c>
      <c r="G104" s="4">
        <f>D104/(constants!$A$4+constants!$B$4*calc!D104+constants!$C$4*calc!D104^2+constants!$D$4*calc!D104^3+constants!$E$4*calc!D104^4+constants!$F$4*calc!D104^5+constants!$G$4*calc!D104^6+constants!$H$4*calc!D104^7)</f>
        <v>-10.842683233625625</v>
      </c>
      <c r="H104" s="4">
        <f>E104/(constants!$A$4+constants!$B$4*calc!E104+constants!$C$4*calc!E104^2+constants!$D$4*calc!E104^3+constants!$E$4*calc!E104^4+constants!$F$4*calc!E104^5+constants!$G$4*calc!E104^6+constants!$H$4*calc!E104^7)</f>
        <v>0</v>
      </c>
      <c r="I104">
        <f t="shared" si="21"/>
        <v>-49.284923789207383</v>
      </c>
      <c r="J104">
        <f t="shared" si="22"/>
        <v>-49.284923789207383</v>
      </c>
      <c r="K104">
        <f t="shared" si="22"/>
        <v>0</v>
      </c>
      <c r="M104">
        <f>IF(front!E117&gt;$M$2,I104,J104)</f>
        <v>-49.284923789207383</v>
      </c>
      <c r="N104">
        <f t="shared" si="23"/>
        <v>0</v>
      </c>
      <c r="O104">
        <f t="shared" si="24"/>
        <v>-49.284923789207383</v>
      </c>
      <c r="Q104">
        <f>'slit correction'!O106</f>
        <v>-54.564440406576594</v>
      </c>
      <c r="R104">
        <f>SUMPRODUCT(B$6:B$2053,Q$6:Q$2053,EXP(constants!B$7+constants!A$7*ABS(A$6:A$2053-A104)))</f>
        <v>5.864026601473752E-2</v>
      </c>
      <c r="S104">
        <f t="shared" si="25"/>
        <v>-54.623080672591328</v>
      </c>
      <c r="T104">
        <f t="shared" si="26"/>
        <v>0</v>
      </c>
      <c r="V104">
        <f>(front!I116+front!I117)*0.5</f>
        <v>0</v>
      </c>
      <c r="X104">
        <f t="shared" si="33"/>
        <v>0</v>
      </c>
      <c r="Y104">
        <f t="shared" si="34"/>
        <v>0</v>
      </c>
      <c r="Z104">
        <f t="shared" si="35"/>
        <v>0</v>
      </c>
      <c r="AA104">
        <f t="shared" si="36"/>
        <v>0</v>
      </c>
      <c r="AB104">
        <f>IF(AND(A104&gt;front!$I$7,A104&lt;front!$J$7,A103&gt;front!$I$7,A103&lt;front!$J$7),A104-A103,IF(AND(A103&lt;front!$I$7,A104&gt;front!$I$7),A104-front!$I$7,IF(AND(A103&lt;front!$J$7,A104&gt;front!$J$7),front!$J$7-A103,0)))</f>
        <v>0</v>
      </c>
      <c r="AD104">
        <f t="shared" si="27"/>
        <v>1</v>
      </c>
      <c r="AE104">
        <f>front!I117*AD104</f>
        <v>0</v>
      </c>
      <c r="AF104">
        <f t="shared" si="37"/>
        <v>0</v>
      </c>
      <c r="AH104">
        <f t="shared" si="28"/>
        <v>0</v>
      </c>
      <c r="AI104">
        <f>front!I117*AH104</f>
        <v>0</v>
      </c>
      <c r="AJ104" s="3">
        <f t="shared" si="38"/>
        <v>0</v>
      </c>
      <c r="AL104">
        <f t="shared" si="29"/>
        <v>0</v>
      </c>
      <c r="AM104">
        <f>front!I117*AL104</f>
        <v>0</v>
      </c>
      <c r="AN104" s="3">
        <f t="shared" si="39"/>
        <v>0</v>
      </c>
      <c r="AP104">
        <f t="shared" si="30"/>
        <v>0</v>
      </c>
      <c r="AQ104">
        <f>front!I117*AP104</f>
        <v>0</v>
      </c>
      <c r="AR104" s="3">
        <f t="shared" si="31"/>
        <v>0</v>
      </c>
      <c r="AT104">
        <f t="shared" si="32"/>
        <v>1</v>
      </c>
    </row>
    <row r="105" spans="1:46" x14ac:dyDescent="0.2">
      <c r="A105" s="1">
        <f>front!A118</f>
        <v>246.72</v>
      </c>
      <c r="B105" s="1">
        <f t="shared" si="20"/>
        <v>0.46999999999999886</v>
      </c>
      <c r="C105" s="2">
        <f>front!D118-front!B118</f>
        <v>9.5999999999999091</v>
      </c>
      <c r="D105" s="2">
        <f>front!E118-front!C118</f>
        <v>9.5999999999999091</v>
      </c>
      <c r="E105" s="2">
        <f>IF(front!F118-front!C118&gt;0,front!F118-front!C118,0)</f>
        <v>0</v>
      </c>
      <c r="F105" s="4">
        <f>C105/(constants!$A$4+constants!$B$4*calc!C105+constants!$C$4*calc!C105^2+constants!$D$4*calc!C105^3+constants!$E$4*calc!C105^4+constants!$F$4*calc!C105^5+constants!$G$4*calc!C105^6+constants!$H$4*calc!C105^7)</f>
        <v>9.6377469719472462</v>
      </c>
      <c r="G105" s="4">
        <f>D105/(constants!$A$4+constants!$B$4*calc!D105+constants!$C$4*calc!D105^2+constants!$D$4*calc!D105^3+constants!$E$4*calc!D105^4+constants!$F$4*calc!D105^5+constants!$G$4*calc!D105^6+constants!$H$4*calc!D105^7)</f>
        <v>9.6377469719472462</v>
      </c>
      <c r="H105" s="4">
        <f>E105/(constants!$A$4+constants!$B$4*calc!E105+constants!$C$4*calc!E105^2+constants!$D$4*calc!E105^3+constants!$E$4*calc!E105^4+constants!$F$4*calc!E105^5+constants!$G$4*calc!E105^6+constants!$H$4*calc!E105^7)</f>
        <v>0</v>
      </c>
      <c r="I105">
        <f t="shared" si="21"/>
        <v>43.807940781578395</v>
      </c>
      <c r="J105">
        <f t="shared" si="22"/>
        <v>43.807940781578395</v>
      </c>
      <c r="K105">
        <f t="shared" si="22"/>
        <v>0</v>
      </c>
      <c r="M105">
        <f>IF(front!E118&gt;$M$2,I105,J105)</f>
        <v>43.807940781578395</v>
      </c>
      <c r="N105">
        <f t="shared" si="23"/>
        <v>0</v>
      </c>
      <c r="O105">
        <f t="shared" si="24"/>
        <v>43.807940781578395</v>
      </c>
      <c r="Q105">
        <f>'slit correction'!O107</f>
        <v>45.45609912824505</v>
      </c>
      <c r="R105">
        <f>SUMPRODUCT(B$6:B$2053,Q$6:Q$2053,EXP(constants!B$7+constants!A$7*ABS(A$6:A$2053-A105)))</f>
        <v>5.8953909200731451E-2</v>
      </c>
      <c r="S105">
        <f t="shared" si="25"/>
        <v>45.397145219044319</v>
      </c>
      <c r="T105">
        <f t="shared" si="26"/>
        <v>5.2624668460943056</v>
      </c>
      <c r="V105">
        <f>(front!I117+front!I118)*0.5</f>
        <v>0</v>
      </c>
      <c r="X105">
        <f t="shared" si="33"/>
        <v>0</v>
      </c>
      <c r="Y105">
        <f t="shared" si="34"/>
        <v>0</v>
      </c>
      <c r="Z105">
        <f t="shared" si="35"/>
        <v>0</v>
      </c>
      <c r="AA105">
        <f t="shared" si="36"/>
        <v>0</v>
      </c>
      <c r="AB105">
        <f>IF(AND(A105&gt;front!$I$7,A105&lt;front!$J$7,A104&gt;front!$I$7,A104&lt;front!$J$7),A105-A104,IF(AND(A104&lt;front!$I$7,A105&gt;front!$I$7),A105-front!$I$7,IF(AND(A104&lt;front!$J$7,A105&gt;front!$J$7),front!$J$7-A104,0)))</f>
        <v>0</v>
      </c>
      <c r="AD105">
        <f t="shared" si="27"/>
        <v>1</v>
      </c>
      <c r="AE105">
        <f>front!I118*AD105</f>
        <v>0</v>
      </c>
      <c r="AF105">
        <f t="shared" si="37"/>
        <v>0</v>
      </c>
      <c r="AH105">
        <f t="shared" si="28"/>
        <v>0</v>
      </c>
      <c r="AI105">
        <f>front!I118*AH105</f>
        <v>0</v>
      </c>
      <c r="AJ105" s="3">
        <f t="shared" si="38"/>
        <v>0</v>
      </c>
      <c r="AL105">
        <f t="shared" si="29"/>
        <v>0</v>
      </c>
      <c r="AM105">
        <f>front!I118*AL105</f>
        <v>0</v>
      </c>
      <c r="AN105" s="3">
        <f t="shared" si="39"/>
        <v>0</v>
      </c>
      <c r="AP105">
        <f t="shared" si="30"/>
        <v>0</v>
      </c>
      <c r="AQ105">
        <f>front!I118*AP105</f>
        <v>0</v>
      </c>
      <c r="AR105" s="3">
        <f t="shared" si="31"/>
        <v>0</v>
      </c>
      <c r="AT105">
        <f t="shared" si="32"/>
        <v>1</v>
      </c>
    </row>
    <row r="106" spans="1:46" x14ac:dyDescent="0.2">
      <c r="A106" s="1">
        <f>front!A119</f>
        <v>247.19</v>
      </c>
      <c r="B106" s="1">
        <f t="shared" si="20"/>
        <v>0.46999999999999886</v>
      </c>
      <c r="C106" s="2">
        <f>front!D119-front!B119</f>
        <v>12.199999999999818</v>
      </c>
      <c r="D106" s="2">
        <f>front!E119-front!C119</f>
        <v>12.199999999999818</v>
      </c>
      <c r="E106" s="2">
        <f>IF(front!F119-front!C119&gt;0,front!F119-front!C119,0)</f>
        <v>0</v>
      </c>
      <c r="F106" s="4">
        <f>C106/(constants!$A$4+constants!$B$4*calc!C106+constants!$C$4*calc!C106^2+constants!$D$4*calc!C106^3+constants!$E$4*calc!C106^4+constants!$F$4*calc!C106^5+constants!$G$4*calc!C106^6+constants!$H$4*calc!C106^7)</f>
        <v>12.247938712988697</v>
      </c>
      <c r="G106" s="4">
        <f>D106/(constants!$A$4+constants!$B$4*calc!D106+constants!$C$4*calc!D106^2+constants!$D$4*calc!D106^3+constants!$E$4*calc!D106^4+constants!$F$4*calc!D106^5+constants!$G$4*calc!D106^6+constants!$H$4*calc!D106^7)</f>
        <v>12.247938712988697</v>
      </c>
      <c r="H106" s="4">
        <f>E106/(constants!$A$4+constants!$B$4*calc!E106+constants!$C$4*calc!E106^2+constants!$D$4*calc!E106^3+constants!$E$4*calc!E106^4+constants!$F$4*calc!E106^5+constants!$G$4*calc!E106^6+constants!$H$4*calc!E106^7)</f>
        <v>0</v>
      </c>
      <c r="I106">
        <f t="shared" si="21"/>
        <v>55.672448695403162</v>
      </c>
      <c r="J106">
        <f t="shared" si="22"/>
        <v>55.672448695403162</v>
      </c>
      <c r="K106">
        <f t="shared" si="22"/>
        <v>0</v>
      </c>
      <c r="M106">
        <f>IF(front!E119&gt;$M$2,I106,J106)</f>
        <v>55.672448695403162</v>
      </c>
      <c r="N106">
        <f t="shared" si="23"/>
        <v>0</v>
      </c>
      <c r="O106">
        <f t="shared" si="24"/>
        <v>55.672448695403162</v>
      </c>
      <c r="Q106">
        <f>'slit correction'!O108</f>
        <v>53.278553174033675</v>
      </c>
      <c r="R106">
        <f>SUMPRODUCT(B$6:B$2053,Q$6:Q$2053,EXP(constants!B$7+constants!A$7*ABS(A$6:A$2053-A106)))</f>
        <v>5.9217339561787888E-2</v>
      </c>
      <c r="S106">
        <f t="shared" si="25"/>
        <v>53.219335834471885</v>
      </c>
      <c r="T106">
        <f t="shared" si="26"/>
        <v>13.084657461521871</v>
      </c>
      <c r="V106">
        <f>(front!I118+front!I119)*0.5</f>
        <v>0</v>
      </c>
      <c r="X106">
        <f t="shared" si="33"/>
        <v>0</v>
      </c>
      <c r="Y106">
        <f t="shared" si="34"/>
        <v>0</v>
      </c>
      <c r="Z106">
        <f t="shared" si="35"/>
        <v>0</v>
      </c>
      <c r="AA106">
        <f t="shared" si="36"/>
        <v>0</v>
      </c>
      <c r="AB106">
        <f>IF(AND(A106&gt;front!$I$7,A106&lt;front!$J$7,A105&gt;front!$I$7,A105&lt;front!$J$7),A106-A105,IF(AND(A105&lt;front!$I$7,A106&gt;front!$I$7),A106-front!$I$7,IF(AND(A105&lt;front!$J$7,A106&gt;front!$J$7),front!$J$7-A105,0)))</f>
        <v>0</v>
      </c>
      <c r="AD106">
        <f t="shared" si="27"/>
        <v>1</v>
      </c>
      <c r="AE106">
        <f>front!I119*AD106</f>
        <v>0</v>
      </c>
      <c r="AF106">
        <f t="shared" si="37"/>
        <v>0</v>
      </c>
      <c r="AH106">
        <f t="shared" si="28"/>
        <v>0</v>
      </c>
      <c r="AI106">
        <f>front!I119*AH106</f>
        <v>0</v>
      </c>
      <c r="AJ106" s="3">
        <f t="shared" si="38"/>
        <v>0</v>
      </c>
      <c r="AL106">
        <f t="shared" si="29"/>
        <v>0</v>
      </c>
      <c r="AM106">
        <f>front!I119*AL106</f>
        <v>0</v>
      </c>
      <c r="AN106" s="3">
        <f t="shared" si="39"/>
        <v>0</v>
      </c>
      <c r="AP106">
        <f t="shared" si="30"/>
        <v>0</v>
      </c>
      <c r="AQ106">
        <f>front!I119*AP106</f>
        <v>0</v>
      </c>
      <c r="AR106" s="3">
        <f t="shared" si="31"/>
        <v>0</v>
      </c>
      <c r="AT106">
        <f t="shared" si="32"/>
        <v>1</v>
      </c>
    </row>
    <row r="107" spans="1:46" x14ac:dyDescent="0.2">
      <c r="A107" s="1">
        <f>front!A120</f>
        <v>247.66</v>
      </c>
      <c r="B107" s="1">
        <f t="shared" si="20"/>
        <v>0.46999999999999886</v>
      </c>
      <c r="C107" s="2">
        <f>front!D120-front!B120</f>
        <v>-5.8000000000001819</v>
      </c>
      <c r="D107" s="2">
        <f>front!E120-front!C120</f>
        <v>-5.8000000000001819</v>
      </c>
      <c r="E107" s="2">
        <f>IF(front!F120-front!C120&gt;0,front!F120-front!C120,0)</f>
        <v>0</v>
      </c>
      <c r="F107" s="4">
        <f>C107/(constants!$A$4+constants!$B$4*calc!C107+constants!$C$4*calc!C107^2+constants!$D$4*calc!C107^3+constants!$E$4*calc!C107^4+constants!$F$4*calc!C107^5+constants!$G$4*calc!C107^6+constants!$H$4*calc!C107^7)</f>
        <v>-5.8228938137989275</v>
      </c>
      <c r="G107" s="4">
        <f>D107/(constants!$A$4+constants!$B$4*calc!D107+constants!$C$4*calc!D107^2+constants!$D$4*calc!D107^3+constants!$E$4*calc!D107^4+constants!$F$4*calc!D107^5+constants!$G$4*calc!D107^6+constants!$H$4*calc!D107^7)</f>
        <v>-5.8228938137989275</v>
      </c>
      <c r="H107" s="4">
        <f>E107/(constants!$A$4+constants!$B$4*calc!E107+constants!$C$4*calc!E107^2+constants!$D$4*calc!E107^3+constants!$E$4*calc!E107^4+constants!$F$4*calc!E107^5+constants!$G$4*calc!E107^6+constants!$H$4*calc!E107^7)</f>
        <v>0</v>
      </c>
      <c r="I107">
        <f t="shared" si="21"/>
        <v>-26.467699153631486</v>
      </c>
      <c r="J107">
        <f t="shared" si="22"/>
        <v>-26.467699153631486</v>
      </c>
      <c r="K107">
        <f t="shared" si="22"/>
        <v>0</v>
      </c>
      <c r="M107">
        <f>IF(front!E120&gt;$M$2,I107,J107)</f>
        <v>-26.467699153631486</v>
      </c>
      <c r="N107">
        <f t="shared" si="23"/>
        <v>0</v>
      </c>
      <c r="O107">
        <f t="shared" si="24"/>
        <v>-26.467699153631486</v>
      </c>
      <c r="Q107">
        <f>'slit correction'!O109</f>
        <v>-26.161161817644587</v>
      </c>
      <c r="R107">
        <f>SUMPRODUCT(B$6:B$2053,Q$6:Q$2053,EXP(constants!B$7+constants!A$7*ABS(A$6:A$2053-A107)))</f>
        <v>5.9419913300787053E-2</v>
      </c>
      <c r="S107">
        <f t="shared" si="25"/>
        <v>-26.220581730945373</v>
      </c>
      <c r="T107">
        <f t="shared" si="26"/>
        <v>0</v>
      </c>
      <c r="V107">
        <f>(front!I119+front!I120)*0.5</f>
        <v>0</v>
      </c>
      <c r="X107">
        <f t="shared" si="33"/>
        <v>0</v>
      </c>
      <c r="Y107">
        <f t="shared" si="34"/>
        <v>0</v>
      </c>
      <c r="Z107">
        <f t="shared" si="35"/>
        <v>0</v>
      </c>
      <c r="AA107">
        <f t="shared" si="36"/>
        <v>0</v>
      </c>
      <c r="AB107">
        <f>IF(AND(A107&gt;front!$I$7,A107&lt;front!$J$7,A106&gt;front!$I$7,A106&lt;front!$J$7),A107-A106,IF(AND(A106&lt;front!$I$7,A107&gt;front!$I$7),A107-front!$I$7,IF(AND(A106&lt;front!$J$7,A107&gt;front!$J$7),front!$J$7-A106,0)))</f>
        <v>0</v>
      </c>
      <c r="AD107">
        <f t="shared" si="27"/>
        <v>1</v>
      </c>
      <c r="AE107">
        <f>front!I120*AD107</f>
        <v>0</v>
      </c>
      <c r="AF107">
        <f t="shared" si="37"/>
        <v>0</v>
      </c>
      <c r="AH107">
        <f t="shared" si="28"/>
        <v>0</v>
      </c>
      <c r="AI107">
        <f>front!I120*AH107</f>
        <v>0</v>
      </c>
      <c r="AJ107" s="3">
        <f t="shared" si="38"/>
        <v>0</v>
      </c>
      <c r="AL107">
        <f t="shared" si="29"/>
        <v>0</v>
      </c>
      <c r="AM107">
        <f>front!I120*AL107</f>
        <v>0</v>
      </c>
      <c r="AN107" s="3">
        <f t="shared" si="39"/>
        <v>0</v>
      </c>
      <c r="AP107">
        <f t="shared" si="30"/>
        <v>0</v>
      </c>
      <c r="AQ107">
        <f>front!I120*AP107</f>
        <v>0</v>
      </c>
      <c r="AR107" s="3">
        <f t="shared" si="31"/>
        <v>0</v>
      </c>
      <c r="AT107">
        <f t="shared" si="32"/>
        <v>1</v>
      </c>
    </row>
    <row r="108" spans="1:46" x14ac:dyDescent="0.2">
      <c r="A108" s="1">
        <f>front!A121</f>
        <v>248.13</v>
      </c>
      <c r="B108" s="1">
        <f t="shared" si="20"/>
        <v>0.46999999999999886</v>
      </c>
      <c r="C108" s="2">
        <f>front!D121-front!B121</f>
        <v>6.3999999999996362</v>
      </c>
      <c r="D108" s="2">
        <f>front!E121-front!C121</f>
        <v>6.3999999999996362</v>
      </c>
      <c r="E108" s="2">
        <f>IF(front!F121-front!C121&gt;0,front!F121-front!C121,0)</f>
        <v>0</v>
      </c>
      <c r="F108" s="4">
        <f>C108/(constants!$A$4+constants!$B$4*calc!C108+constants!$C$4*calc!C108^2+constants!$D$4*calc!C108^3+constants!$E$4*calc!C108^4+constants!$F$4*calc!C108^5+constants!$G$4*calc!C108^6+constants!$H$4*calc!C108^7)</f>
        <v>6.4251849151742446</v>
      </c>
      <c r="G108" s="4">
        <f>D108/(constants!$A$4+constants!$B$4*calc!D108+constants!$C$4*calc!D108^2+constants!$D$4*calc!D108^3+constants!$E$4*calc!D108^4+constants!$F$4*calc!D108^5+constants!$G$4*calc!D108^6+constants!$H$4*calc!D108^7)</f>
        <v>6.4251849151742446</v>
      </c>
      <c r="H108" s="4">
        <f>E108/(constants!$A$4+constants!$B$4*calc!E108+constants!$C$4*calc!E108^2+constants!$D$4*calc!E108^3+constants!$E$4*calc!E108^4+constants!$F$4*calc!E108^5+constants!$G$4*calc!E108^6+constants!$H$4*calc!E108^7)</f>
        <v>0</v>
      </c>
      <c r="I108">
        <f t="shared" si="21"/>
        <v>29.205385978064747</v>
      </c>
      <c r="J108">
        <f t="shared" si="22"/>
        <v>29.205385978064747</v>
      </c>
      <c r="K108">
        <f t="shared" si="22"/>
        <v>0</v>
      </c>
      <c r="M108">
        <f>IF(front!E121&gt;$M$2,I108,J108)</f>
        <v>29.205385978064747</v>
      </c>
      <c r="N108">
        <f t="shared" si="23"/>
        <v>0</v>
      </c>
      <c r="O108">
        <f t="shared" si="24"/>
        <v>29.205385978064747</v>
      </c>
      <c r="Q108">
        <f>'slit correction'!O110</f>
        <v>28.743909597128276</v>
      </c>
      <c r="R108">
        <f>SUMPRODUCT(B$6:B$2053,Q$6:Q$2053,EXP(constants!B$7+constants!A$7*ABS(A$6:A$2053-A108)))</f>
        <v>5.9670305091499995E-2</v>
      </c>
      <c r="S108">
        <f t="shared" si="25"/>
        <v>28.684239292036775</v>
      </c>
      <c r="T108">
        <f t="shared" si="26"/>
        <v>0</v>
      </c>
      <c r="V108">
        <f>(front!I120+front!I121)*0.5</f>
        <v>0</v>
      </c>
      <c r="X108">
        <f t="shared" si="33"/>
        <v>0</v>
      </c>
      <c r="Y108">
        <f t="shared" si="34"/>
        <v>0</v>
      </c>
      <c r="Z108">
        <f t="shared" si="35"/>
        <v>0</v>
      </c>
      <c r="AA108">
        <f t="shared" si="36"/>
        <v>0</v>
      </c>
      <c r="AB108">
        <f>IF(AND(A108&gt;front!$I$7,A108&lt;front!$J$7,A107&gt;front!$I$7,A107&lt;front!$J$7),A108-A107,IF(AND(A107&lt;front!$I$7,A108&gt;front!$I$7),A108-front!$I$7,IF(AND(A107&lt;front!$J$7,A108&gt;front!$J$7),front!$J$7-A107,0)))</f>
        <v>0</v>
      </c>
      <c r="AD108">
        <f t="shared" si="27"/>
        <v>1</v>
      </c>
      <c r="AE108">
        <f>front!I121*AD108</f>
        <v>0</v>
      </c>
      <c r="AF108">
        <f t="shared" si="37"/>
        <v>0</v>
      </c>
      <c r="AH108">
        <f t="shared" si="28"/>
        <v>0</v>
      </c>
      <c r="AI108">
        <f>front!I121*AH108</f>
        <v>0</v>
      </c>
      <c r="AJ108" s="3">
        <f t="shared" si="38"/>
        <v>0</v>
      </c>
      <c r="AL108">
        <f t="shared" si="29"/>
        <v>0</v>
      </c>
      <c r="AM108">
        <f>front!I121*AL108</f>
        <v>0</v>
      </c>
      <c r="AN108" s="3">
        <f t="shared" si="39"/>
        <v>0</v>
      </c>
      <c r="AP108">
        <f t="shared" si="30"/>
        <v>0</v>
      </c>
      <c r="AQ108">
        <f>front!I121*AP108</f>
        <v>0</v>
      </c>
      <c r="AR108" s="3">
        <f t="shared" si="31"/>
        <v>0</v>
      </c>
      <c r="AT108">
        <f t="shared" si="32"/>
        <v>1</v>
      </c>
    </row>
    <row r="109" spans="1:46" x14ac:dyDescent="0.2">
      <c r="A109" s="1">
        <f>front!A122</f>
        <v>248.6</v>
      </c>
      <c r="B109" s="1">
        <f t="shared" si="20"/>
        <v>0.46999999999999886</v>
      </c>
      <c r="C109" s="2">
        <f>front!D122-front!B122</f>
        <v>-0.1999999999998181</v>
      </c>
      <c r="D109" s="2">
        <f>front!E122-front!C122</f>
        <v>-0.1999999999998181</v>
      </c>
      <c r="E109" s="2">
        <f>IF(front!F122-front!C122&gt;0,front!F122-front!C122,0)</f>
        <v>0</v>
      </c>
      <c r="F109" s="4">
        <f>C109/(constants!$A$4+constants!$B$4*calc!C109+constants!$C$4*calc!C109^2+constants!$D$4*calc!C109^3+constants!$E$4*calc!C109^4+constants!$F$4*calc!C109^5+constants!$G$4*calc!C109^6+constants!$H$4*calc!C109^7)</f>
        <v>-0.20078833440578439</v>
      </c>
      <c r="G109" s="4">
        <f>D109/(constants!$A$4+constants!$B$4*calc!D109+constants!$C$4*calc!D109^2+constants!$D$4*calc!D109^3+constants!$E$4*calc!D109^4+constants!$F$4*calc!D109^5+constants!$G$4*calc!D109^6+constants!$H$4*calc!D109^7)</f>
        <v>-0.20078833440578439</v>
      </c>
      <c r="H109" s="4">
        <f>E109/(constants!$A$4+constants!$B$4*calc!E109+constants!$C$4*calc!E109^2+constants!$D$4*calc!E109^3+constants!$E$4*calc!E109^4+constants!$F$4*calc!E109^5+constants!$G$4*calc!E109^6+constants!$H$4*calc!E109^7)</f>
        <v>0</v>
      </c>
      <c r="I109">
        <f t="shared" si="21"/>
        <v>-0.91267424729901991</v>
      </c>
      <c r="J109">
        <f t="shared" si="22"/>
        <v>-0.91267424729901991</v>
      </c>
      <c r="K109">
        <f t="shared" si="22"/>
        <v>0</v>
      </c>
      <c r="M109">
        <f>IF(front!E122&gt;$M$2,I109,J109)</f>
        <v>-0.91267424729901991</v>
      </c>
      <c r="N109">
        <f t="shared" si="23"/>
        <v>0</v>
      </c>
      <c r="O109">
        <f t="shared" si="24"/>
        <v>-0.91267424729901991</v>
      </c>
      <c r="Q109">
        <f>'slit correction'!O111</f>
        <v>-1.9001939143521462</v>
      </c>
      <c r="R109">
        <f>SUMPRODUCT(B$6:B$2053,Q$6:Q$2053,EXP(constants!B$7+constants!A$7*ABS(A$6:A$2053-A109)))</f>
        <v>5.9893483129049546E-2</v>
      </c>
      <c r="S109">
        <f t="shared" si="25"/>
        <v>-1.9600873974811959</v>
      </c>
      <c r="T109">
        <f t="shared" si="26"/>
        <v>0</v>
      </c>
      <c r="V109">
        <f>(front!I121+front!I122)*0.5</f>
        <v>0</v>
      </c>
      <c r="X109">
        <f t="shared" si="33"/>
        <v>0</v>
      </c>
      <c r="Y109">
        <f t="shared" si="34"/>
        <v>0</v>
      </c>
      <c r="Z109">
        <f t="shared" si="35"/>
        <v>0</v>
      </c>
      <c r="AA109">
        <f t="shared" si="36"/>
        <v>0</v>
      </c>
      <c r="AB109">
        <f>IF(AND(A109&gt;front!$I$7,A109&lt;front!$J$7,A108&gt;front!$I$7,A108&lt;front!$J$7),A109-A108,IF(AND(A108&lt;front!$I$7,A109&gt;front!$I$7),A109-front!$I$7,IF(AND(A108&lt;front!$J$7,A109&gt;front!$J$7),front!$J$7-A108,0)))</f>
        <v>0</v>
      </c>
      <c r="AD109">
        <f t="shared" si="27"/>
        <v>1</v>
      </c>
      <c r="AE109">
        <f>front!I122*AD109</f>
        <v>0</v>
      </c>
      <c r="AF109">
        <f t="shared" si="37"/>
        <v>0</v>
      </c>
      <c r="AH109">
        <f t="shared" si="28"/>
        <v>0</v>
      </c>
      <c r="AI109">
        <f>front!I122*AH109</f>
        <v>0</v>
      </c>
      <c r="AJ109" s="3">
        <f t="shared" si="38"/>
        <v>0</v>
      </c>
      <c r="AL109">
        <f t="shared" si="29"/>
        <v>0</v>
      </c>
      <c r="AM109">
        <f>front!I122*AL109</f>
        <v>0</v>
      </c>
      <c r="AN109" s="3">
        <f t="shared" si="39"/>
        <v>0</v>
      </c>
      <c r="AP109">
        <f t="shared" si="30"/>
        <v>0</v>
      </c>
      <c r="AQ109">
        <f>front!I122*AP109</f>
        <v>0</v>
      </c>
      <c r="AR109" s="3">
        <f t="shared" si="31"/>
        <v>0</v>
      </c>
      <c r="AT109">
        <f t="shared" si="32"/>
        <v>1</v>
      </c>
    </row>
    <row r="110" spans="1:46" x14ac:dyDescent="0.2">
      <c r="A110" s="1">
        <f>front!A123</f>
        <v>249.07</v>
      </c>
      <c r="B110" s="1">
        <f t="shared" si="20"/>
        <v>0.46999999999999886</v>
      </c>
      <c r="C110" s="2">
        <f>front!D123-front!B123</f>
        <v>1</v>
      </c>
      <c r="D110" s="2">
        <f>front!E123-front!C123</f>
        <v>1</v>
      </c>
      <c r="E110" s="2">
        <f>IF(front!F123-front!C123&gt;0,front!F123-front!C123,0)</f>
        <v>0</v>
      </c>
      <c r="F110" s="4">
        <f>C110/(constants!$A$4+constants!$B$4*calc!C110+constants!$C$4*calc!C110^2+constants!$D$4*calc!C110^3+constants!$E$4*calc!C110^4+constants!$F$4*calc!C110^5+constants!$G$4*calc!C110^6+constants!$H$4*calc!C110^7)</f>
        <v>1.0039404851731208</v>
      </c>
      <c r="G110" s="4">
        <f>D110/(constants!$A$4+constants!$B$4*calc!D110+constants!$C$4*calc!D110^2+constants!$D$4*calc!D110^3+constants!$E$4*calc!D110^4+constants!$F$4*calc!D110^5+constants!$G$4*calc!D110^6+constants!$H$4*calc!D110^7)</f>
        <v>1.0039404851731208</v>
      </c>
      <c r="H110" s="4">
        <f>E110/(constants!$A$4+constants!$B$4*calc!E110+constants!$C$4*calc!E110^2+constants!$D$4*calc!E110^3+constants!$E$4*calc!E110^4+constants!$F$4*calc!E110^5+constants!$G$4*calc!E110^6+constants!$H$4*calc!E110^7)</f>
        <v>0</v>
      </c>
      <c r="I110">
        <f t="shared" si="21"/>
        <v>4.5633658416960037</v>
      </c>
      <c r="J110">
        <f t="shared" si="22"/>
        <v>4.5633658416960037</v>
      </c>
      <c r="K110">
        <f t="shared" si="22"/>
        <v>0</v>
      </c>
      <c r="M110">
        <f>IF(front!E123&gt;$M$2,I110,J110)</f>
        <v>4.5633658416960037</v>
      </c>
      <c r="N110">
        <f t="shared" si="23"/>
        <v>0</v>
      </c>
      <c r="O110">
        <f t="shared" si="24"/>
        <v>4.5633658416960037</v>
      </c>
      <c r="Q110">
        <f>'slit correction'!O112</f>
        <v>-1.6481682643703155</v>
      </c>
      <c r="R110">
        <f>SUMPRODUCT(B$6:B$2053,Q$6:Q$2053,EXP(constants!B$7+constants!A$7*ABS(A$6:A$2053-A110)))</f>
        <v>6.0131398382602806E-2</v>
      </c>
      <c r="S110">
        <f t="shared" si="25"/>
        <v>-1.7082996627529183</v>
      </c>
      <c r="T110">
        <f t="shared" si="26"/>
        <v>0</v>
      </c>
      <c r="V110">
        <f>(front!I122+front!I123)*0.5</f>
        <v>0</v>
      </c>
      <c r="X110">
        <f t="shared" si="33"/>
        <v>0</v>
      </c>
      <c r="Y110">
        <f t="shared" si="34"/>
        <v>0</v>
      </c>
      <c r="Z110">
        <f t="shared" si="35"/>
        <v>0</v>
      </c>
      <c r="AA110">
        <f t="shared" si="36"/>
        <v>0</v>
      </c>
      <c r="AB110">
        <f>IF(AND(A110&gt;front!$I$7,A110&lt;front!$J$7,A109&gt;front!$I$7,A109&lt;front!$J$7),A110-A109,IF(AND(A109&lt;front!$I$7,A110&gt;front!$I$7),A110-front!$I$7,IF(AND(A109&lt;front!$J$7,A110&gt;front!$J$7),front!$J$7-A109,0)))</f>
        <v>0</v>
      </c>
      <c r="AD110">
        <f t="shared" si="27"/>
        <v>1</v>
      </c>
      <c r="AE110">
        <f>front!I123*AD110</f>
        <v>0</v>
      </c>
      <c r="AF110">
        <f t="shared" si="37"/>
        <v>0</v>
      </c>
      <c r="AH110">
        <f t="shared" si="28"/>
        <v>0</v>
      </c>
      <c r="AI110">
        <f>front!I123*AH110</f>
        <v>0</v>
      </c>
      <c r="AJ110" s="3">
        <f t="shared" si="38"/>
        <v>0</v>
      </c>
      <c r="AL110">
        <f t="shared" si="29"/>
        <v>0</v>
      </c>
      <c r="AM110">
        <f>front!I123*AL110</f>
        <v>0</v>
      </c>
      <c r="AN110" s="3">
        <f t="shared" si="39"/>
        <v>0</v>
      </c>
      <c r="AP110">
        <f t="shared" si="30"/>
        <v>0</v>
      </c>
      <c r="AQ110">
        <f>front!I123*AP110</f>
        <v>0</v>
      </c>
      <c r="AR110" s="3">
        <f t="shared" si="31"/>
        <v>0</v>
      </c>
      <c r="AT110">
        <f t="shared" si="32"/>
        <v>1</v>
      </c>
    </row>
    <row r="111" spans="1:46" x14ac:dyDescent="0.2">
      <c r="A111" s="1">
        <f>front!A124</f>
        <v>249.54</v>
      </c>
      <c r="B111" s="1">
        <f t="shared" si="20"/>
        <v>0.46999999999999886</v>
      </c>
      <c r="C111" s="2">
        <f>front!D124-front!B124</f>
        <v>-6.2000000000002728</v>
      </c>
      <c r="D111" s="2">
        <f>front!E124-front!C124</f>
        <v>-6.2000000000002728</v>
      </c>
      <c r="E111" s="2">
        <f>IF(front!F124-front!C124&gt;0,front!F124-front!C124,0)</f>
        <v>0</v>
      </c>
      <c r="F111" s="4">
        <f>C111/(constants!$A$4+constants!$B$4*calc!C111+constants!$C$4*calc!C111^2+constants!$D$4*calc!C111^3+constants!$E$4*calc!C111^4+constants!$F$4*calc!C111^5+constants!$G$4*calc!C111^6+constants!$H$4*calc!C111^7)</f>
        <v>-6.2244751491622141</v>
      </c>
      <c r="G111" s="4">
        <f>D111/(constants!$A$4+constants!$B$4*calc!D111+constants!$C$4*calc!D111^2+constants!$D$4*calc!D111^3+constants!$E$4*calc!D111^4+constants!$F$4*calc!D111^5+constants!$G$4*calc!D111^6+constants!$H$4*calc!D111^7)</f>
        <v>-6.2244751491622141</v>
      </c>
      <c r="H111" s="4">
        <f>E111/(constants!$A$4+constants!$B$4*calc!E111+constants!$C$4*calc!E111^2+constants!$D$4*calc!E111^3+constants!$E$4*calc!E111^4+constants!$F$4*calc!E111^5+constants!$G$4*calc!E111^6+constants!$H$4*calc!E111^7)</f>
        <v>0</v>
      </c>
      <c r="I111">
        <f t="shared" si="21"/>
        <v>-28.293068859828246</v>
      </c>
      <c r="J111">
        <f t="shared" si="22"/>
        <v>-28.293068859828246</v>
      </c>
      <c r="K111">
        <f t="shared" si="22"/>
        <v>0</v>
      </c>
      <c r="M111">
        <f>IF(front!E124&gt;$M$2,I111,J111)</f>
        <v>-28.293068859828246</v>
      </c>
      <c r="N111">
        <f t="shared" si="23"/>
        <v>0</v>
      </c>
      <c r="O111">
        <f t="shared" si="24"/>
        <v>-28.293068859828246</v>
      </c>
      <c r="Q111">
        <f>'slit correction'!O113</f>
        <v>-30.64492269340295</v>
      </c>
      <c r="R111">
        <f>SUMPRODUCT(B$6:B$2053,Q$6:Q$2053,EXP(constants!B$7+constants!A$7*ABS(A$6:A$2053-A111)))</f>
        <v>6.0383754426348746E-2</v>
      </c>
      <c r="S111">
        <f t="shared" si="25"/>
        <v>-30.705306447829297</v>
      </c>
      <c r="T111">
        <f t="shared" si="26"/>
        <v>0</v>
      </c>
      <c r="V111">
        <f>(front!I123+front!I124)*0.5</f>
        <v>0</v>
      </c>
      <c r="X111">
        <f t="shared" si="33"/>
        <v>0</v>
      </c>
      <c r="Y111">
        <f t="shared" si="34"/>
        <v>0</v>
      </c>
      <c r="Z111">
        <f t="shared" si="35"/>
        <v>0</v>
      </c>
      <c r="AA111">
        <f t="shared" si="36"/>
        <v>0</v>
      </c>
      <c r="AB111">
        <f>IF(AND(A111&gt;front!$I$7,A111&lt;front!$J$7,A110&gt;front!$I$7,A110&lt;front!$J$7),A111-A110,IF(AND(A110&lt;front!$I$7,A111&gt;front!$I$7),A111-front!$I$7,IF(AND(A110&lt;front!$J$7,A111&gt;front!$J$7),front!$J$7-A110,0)))</f>
        <v>0</v>
      </c>
      <c r="AD111">
        <f t="shared" si="27"/>
        <v>1</v>
      </c>
      <c r="AE111">
        <f>front!I124*AD111</f>
        <v>0</v>
      </c>
      <c r="AF111">
        <f t="shared" si="37"/>
        <v>0</v>
      </c>
      <c r="AH111">
        <f t="shared" si="28"/>
        <v>0</v>
      </c>
      <c r="AI111">
        <f>front!I124*AH111</f>
        <v>0</v>
      </c>
      <c r="AJ111" s="3">
        <f t="shared" si="38"/>
        <v>0</v>
      </c>
      <c r="AL111">
        <f t="shared" si="29"/>
        <v>0</v>
      </c>
      <c r="AM111">
        <f>front!I124*AL111</f>
        <v>0</v>
      </c>
      <c r="AN111" s="3">
        <f t="shared" si="39"/>
        <v>0</v>
      </c>
      <c r="AP111">
        <f t="shared" si="30"/>
        <v>0</v>
      </c>
      <c r="AQ111">
        <f>front!I124*AP111</f>
        <v>0</v>
      </c>
      <c r="AR111" s="3">
        <f t="shared" si="31"/>
        <v>0</v>
      </c>
      <c r="AT111">
        <f t="shared" si="32"/>
        <v>1</v>
      </c>
    </row>
    <row r="112" spans="1:46" x14ac:dyDescent="0.2">
      <c r="A112" s="1">
        <f>front!A125</f>
        <v>250.01</v>
      </c>
      <c r="B112" s="1">
        <f t="shared" si="20"/>
        <v>0.46999999999999886</v>
      </c>
      <c r="C112" s="2">
        <f>front!D125-front!B125</f>
        <v>8.8000000000001819</v>
      </c>
      <c r="D112" s="2">
        <f>front!E125-front!C125</f>
        <v>8.8000000000001819</v>
      </c>
      <c r="E112" s="2">
        <f>IF(front!F125-front!C125&gt;0,front!F125-front!C125,0)</f>
        <v>0</v>
      </c>
      <c r="F112" s="4">
        <f>C112/(constants!$A$4+constants!$B$4*calc!C112+constants!$C$4*calc!C112^2+constants!$D$4*calc!C112^3+constants!$E$4*calc!C112^4+constants!$F$4*calc!C112^5+constants!$G$4*calc!C112^6+constants!$H$4*calc!C112^7)</f>
        <v>8.8346083584277704</v>
      </c>
      <c r="G112" s="4">
        <f>D112/(constants!$A$4+constants!$B$4*calc!D112+constants!$C$4*calc!D112^2+constants!$D$4*calc!D112^3+constants!$E$4*calc!D112^4+constants!$F$4*calc!D112^5+constants!$G$4*calc!D112^6+constants!$H$4*calc!D112^7)</f>
        <v>8.8346083584277704</v>
      </c>
      <c r="H112" s="4">
        <f>E112/(constants!$A$4+constants!$B$4*calc!E112+constants!$C$4*calc!E112^2+constants!$D$4*calc!E112^3+constants!$E$4*calc!E112^4+constants!$F$4*calc!E112^5+constants!$G$4*calc!E112^6+constants!$H$4*calc!E112^7)</f>
        <v>0</v>
      </c>
      <c r="I112">
        <f t="shared" si="21"/>
        <v>40.157310720126233</v>
      </c>
      <c r="J112">
        <f t="shared" si="22"/>
        <v>40.157310720126233</v>
      </c>
      <c r="K112">
        <f t="shared" si="22"/>
        <v>0</v>
      </c>
      <c r="M112">
        <f>IF(front!E125&gt;$M$2,I112,J112)</f>
        <v>40.157310720126233</v>
      </c>
      <c r="N112">
        <f t="shared" si="23"/>
        <v>0</v>
      </c>
      <c r="O112">
        <f t="shared" si="24"/>
        <v>40.157310720126233</v>
      </c>
      <c r="Q112">
        <f>'slit correction'!O114</f>
        <v>35.37436747959616</v>
      </c>
      <c r="R112">
        <f>SUMPRODUCT(B$6:B$2053,Q$6:Q$2053,EXP(constants!B$7+constants!A$7*ABS(A$6:A$2053-A112)))</f>
        <v>6.0690255397126448E-2</v>
      </c>
      <c r="S112">
        <f t="shared" si="25"/>
        <v>35.313677224199033</v>
      </c>
      <c r="T112">
        <f t="shared" si="26"/>
        <v>0</v>
      </c>
      <c r="V112">
        <f>(front!I124+front!I125)*0.5</f>
        <v>0</v>
      </c>
      <c r="X112">
        <f t="shared" si="33"/>
        <v>9.9999999999909051E-3</v>
      </c>
      <c r="Y112">
        <f t="shared" si="34"/>
        <v>0</v>
      </c>
      <c r="Z112">
        <f t="shared" si="35"/>
        <v>0</v>
      </c>
      <c r="AA112">
        <f t="shared" si="36"/>
        <v>0</v>
      </c>
      <c r="AB112">
        <f>IF(AND(A112&gt;front!$I$7,A112&lt;front!$J$7,A111&gt;front!$I$7,A111&lt;front!$J$7),A112-A111,IF(AND(A111&lt;front!$I$7,A112&gt;front!$I$7),A112-front!$I$7,IF(AND(A111&lt;front!$J$7,A112&gt;front!$J$7),front!$J$7-A111,0)))</f>
        <v>0</v>
      </c>
      <c r="AD112">
        <f t="shared" si="27"/>
        <v>1</v>
      </c>
      <c r="AE112">
        <f>front!I125*AD112</f>
        <v>0</v>
      </c>
      <c r="AF112">
        <f t="shared" si="37"/>
        <v>0</v>
      </c>
      <c r="AH112">
        <f t="shared" si="28"/>
        <v>0</v>
      </c>
      <c r="AI112">
        <f>front!I125*AH112</f>
        <v>0</v>
      </c>
      <c r="AJ112" s="3">
        <f t="shared" si="38"/>
        <v>0</v>
      </c>
      <c r="AL112">
        <f t="shared" si="29"/>
        <v>0</v>
      </c>
      <c r="AM112">
        <f>front!I125*AL112</f>
        <v>0</v>
      </c>
      <c r="AN112" s="3">
        <f t="shared" si="39"/>
        <v>0</v>
      </c>
      <c r="AP112">
        <f t="shared" si="30"/>
        <v>0</v>
      </c>
      <c r="AQ112">
        <f>front!I125*AP112</f>
        <v>0</v>
      </c>
      <c r="AR112" s="3">
        <f t="shared" si="31"/>
        <v>0</v>
      </c>
      <c r="AT112">
        <f t="shared" si="32"/>
        <v>1</v>
      </c>
    </row>
    <row r="113" spans="1:46" x14ac:dyDescent="0.2">
      <c r="A113" s="1">
        <f>front!A126</f>
        <v>250.48</v>
      </c>
      <c r="B113" s="1">
        <f t="shared" si="20"/>
        <v>0.46999999999999886</v>
      </c>
      <c r="C113" s="2">
        <f>front!D126-front!B126</f>
        <v>-0.1999999999998181</v>
      </c>
      <c r="D113" s="2">
        <f>front!E126-front!C126</f>
        <v>-0.1999999999998181</v>
      </c>
      <c r="E113" s="2">
        <f>IF(front!F126-front!C126&gt;0,front!F126-front!C126,0)</f>
        <v>0</v>
      </c>
      <c r="F113" s="4">
        <f>C113/(constants!$A$4+constants!$B$4*calc!C113+constants!$C$4*calc!C113^2+constants!$D$4*calc!C113^3+constants!$E$4*calc!C113^4+constants!$F$4*calc!C113^5+constants!$G$4*calc!C113^6+constants!$H$4*calc!C113^7)</f>
        <v>-0.20078833440578439</v>
      </c>
      <c r="G113" s="4">
        <f>D113/(constants!$A$4+constants!$B$4*calc!D113+constants!$C$4*calc!D113^2+constants!$D$4*calc!D113^3+constants!$E$4*calc!D113^4+constants!$F$4*calc!D113^5+constants!$G$4*calc!D113^6+constants!$H$4*calc!D113^7)</f>
        <v>-0.20078833440578439</v>
      </c>
      <c r="H113" s="4">
        <f>E113/(constants!$A$4+constants!$B$4*calc!E113+constants!$C$4*calc!E113^2+constants!$D$4*calc!E113^3+constants!$E$4*calc!E113^4+constants!$F$4*calc!E113^5+constants!$G$4*calc!E113^6+constants!$H$4*calc!E113^7)</f>
        <v>0</v>
      </c>
      <c r="I113">
        <f t="shared" si="21"/>
        <v>-0.91267424729901991</v>
      </c>
      <c r="J113">
        <f t="shared" si="22"/>
        <v>-0.91267424729901991</v>
      </c>
      <c r="K113">
        <f t="shared" si="22"/>
        <v>0</v>
      </c>
      <c r="M113">
        <f>IF(front!E126&gt;$M$2,I113,J113)</f>
        <v>-0.91267424729901991</v>
      </c>
      <c r="N113">
        <f t="shared" si="23"/>
        <v>0</v>
      </c>
      <c r="O113">
        <f t="shared" si="24"/>
        <v>-0.91267424729901991</v>
      </c>
      <c r="Q113">
        <f>'slit correction'!O115</f>
        <v>-12.486159862000918</v>
      </c>
      <c r="R113">
        <f>SUMPRODUCT(B$6:B$2053,Q$6:Q$2053,EXP(constants!B$7+constants!A$7*ABS(A$6:A$2053-A113)))</f>
        <v>6.0960682194561973E-2</v>
      </c>
      <c r="S113">
        <f t="shared" si="25"/>
        <v>-12.547120544195479</v>
      </c>
      <c r="T113">
        <f t="shared" si="26"/>
        <v>0</v>
      </c>
      <c r="V113">
        <f>(front!I125+front!I126)*0.5</f>
        <v>0</v>
      </c>
      <c r="X113">
        <f t="shared" si="33"/>
        <v>0.46999999999999886</v>
      </c>
      <c r="Y113">
        <f t="shared" si="34"/>
        <v>0</v>
      </c>
      <c r="Z113">
        <f t="shared" si="35"/>
        <v>0</v>
      </c>
      <c r="AA113">
        <f t="shared" si="36"/>
        <v>0</v>
      </c>
      <c r="AB113">
        <f>IF(AND(A113&gt;front!$I$7,A113&lt;front!$J$7,A112&gt;front!$I$7,A112&lt;front!$J$7),A113-A112,IF(AND(A112&lt;front!$I$7,A113&gt;front!$I$7),A113-front!$I$7,IF(AND(A112&lt;front!$J$7,A113&gt;front!$J$7),front!$J$7-A112,0)))</f>
        <v>0</v>
      </c>
      <c r="AD113">
        <f t="shared" si="27"/>
        <v>1</v>
      </c>
      <c r="AE113">
        <f>front!I126*AD113</f>
        <v>0</v>
      </c>
      <c r="AF113">
        <f t="shared" si="37"/>
        <v>0</v>
      </c>
      <c r="AH113">
        <f t="shared" si="28"/>
        <v>0</v>
      </c>
      <c r="AI113">
        <f>front!I126*AH113</f>
        <v>0</v>
      </c>
      <c r="AJ113" s="3">
        <f t="shared" si="38"/>
        <v>0</v>
      </c>
      <c r="AL113">
        <f t="shared" si="29"/>
        <v>0</v>
      </c>
      <c r="AM113">
        <f>front!I126*AL113</f>
        <v>0</v>
      </c>
      <c r="AN113" s="3">
        <f t="shared" si="39"/>
        <v>0</v>
      </c>
      <c r="AP113">
        <f t="shared" si="30"/>
        <v>0</v>
      </c>
      <c r="AQ113">
        <f>front!I126*AP113</f>
        <v>0</v>
      </c>
      <c r="AR113" s="3">
        <f t="shared" si="31"/>
        <v>0</v>
      </c>
      <c r="AT113">
        <f t="shared" si="32"/>
        <v>1</v>
      </c>
    </row>
    <row r="114" spans="1:46" x14ac:dyDescent="0.2">
      <c r="A114" s="1">
        <f>front!A127</f>
        <v>250.95</v>
      </c>
      <c r="B114" s="1">
        <f t="shared" si="20"/>
        <v>0.46999999999999886</v>
      </c>
      <c r="C114" s="2">
        <f>front!D127-front!B127</f>
        <v>-4</v>
      </c>
      <c r="D114" s="2">
        <f>front!E127-front!C127</f>
        <v>-4</v>
      </c>
      <c r="E114" s="2">
        <f>IF(front!F127-front!C127&gt;0,front!F127-front!C127,0)</f>
        <v>0</v>
      </c>
      <c r="F114" s="4">
        <f>C114/(constants!$A$4+constants!$B$4*calc!C114+constants!$C$4*calc!C114^2+constants!$D$4*calc!C114^3+constants!$E$4*calc!C114^4+constants!$F$4*calc!C114^5+constants!$G$4*calc!C114^6+constants!$H$4*calc!C114^7)</f>
        <v>-4.0157817188078786</v>
      </c>
      <c r="G114" s="4">
        <f>D114/(constants!$A$4+constants!$B$4*calc!D114+constants!$C$4*calc!D114^2+constants!$D$4*calc!D114^3+constants!$E$4*calc!D114^4+constants!$F$4*calc!D114^5+constants!$G$4*calc!D114^6+constants!$H$4*calc!D114^7)</f>
        <v>-4.0157817188078786</v>
      </c>
      <c r="H114" s="4">
        <f>E114/(constants!$A$4+constants!$B$4*calc!E114+constants!$C$4*calc!E114^2+constants!$D$4*calc!E114^3+constants!$E$4*calc!E114^4+constants!$F$4*calc!E114^5+constants!$G$4*calc!E114^6+constants!$H$4*calc!E114^7)</f>
        <v>0</v>
      </c>
      <c r="I114">
        <f t="shared" si="21"/>
        <v>-18.25355326730854</v>
      </c>
      <c r="J114">
        <f t="shared" si="22"/>
        <v>-18.25355326730854</v>
      </c>
      <c r="K114">
        <f t="shared" si="22"/>
        <v>0</v>
      </c>
      <c r="M114">
        <f>IF(front!E127&gt;$M$2,I114,J114)</f>
        <v>-18.25355326730854</v>
      </c>
      <c r="N114">
        <f t="shared" si="23"/>
        <v>0</v>
      </c>
      <c r="O114">
        <f t="shared" si="24"/>
        <v>-18.25355326730854</v>
      </c>
      <c r="Q114">
        <f>'slit correction'!O116</f>
        <v>-30.65621847475737</v>
      </c>
      <c r="R114">
        <f>SUMPRODUCT(B$6:B$2053,Q$6:Q$2053,EXP(constants!B$7+constants!A$7*ABS(A$6:A$2053-A114)))</f>
        <v>6.1260538781689328E-2</v>
      </c>
      <c r="S114">
        <f t="shared" si="25"/>
        <v>-30.717479013539059</v>
      </c>
      <c r="T114">
        <f t="shared" si="26"/>
        <v>0</v>
      </c>
      <c r="V114">
        <f>(front!I126+front!I127)*0.5</f>
        <v>0</v>
      </c>
      <c r="X114">
        <f t="shared" si="33"/>
        <v>0.46999999999999886</v>
      </c>
      <c r="Y114">
        <f t="shared" si="34"/>
        <v>0</v>
      </c>
      <c r="Z114">
        <f t="shared" si="35"/>
        <v>0</v>
      </c>
      <c r="AA114">
        <f t="shared" si="36"/>
        <v>0</v>
      </c>
      <c r="AB114">
        <f>IF(AND(A114&gt;front!$I$7,A114&lt;front!$J$7,A113&gt;front!$I$7,A113&lt;front!$J$7),A114-A113,IF(AND(A113&lt;front!$I$7,A114&gt;front!$I$7),A114-front!$I$7,IF(AND(A113&lt;front!$J$7,A114&gt;front!$J$7),front!$J$7-A113,0)))</f>
        <v>0</v>
      </c>
      <c r="AD114">
        <f t="shared" si="27"/>
        <v>1</v>
      </c>
      <c r="AE114">
        <f>front!I127*AD114</f>
        <v>0</v>
      </c>
      <c r="AF114">
        <f t="shared" si="37"/>
        <v>0</v>
      </c>
      <c r="AH114">
        <f t="shared" si="28"/>
        <v>0</v>
      </c>
      <c r="AI114">
        <f>front!I127*AH114</f>
        <v>0</v>
      </c>
      <c r="AJ114" s="3">
        <f t="shared" si="38"/>
        <v>0</v>
      </c>
      <c r="AL114">
        <f t="shared" si="29"/>
        <v>0</v>
      </c>
      <c r="AM114">
        <f>front!I127*AL114</f>
        <v>0</v>
      </c>
      <c r="AN114" s="3">
        <f t="shared" si="39"/>
        <v>0</v>
      </c>
      <c r="AP114">
        <f t="shared" si="30"/>
        <v>0</v>
      </c>
      <c r="AQ114">
        <f>front!I127*AP114</f>
        <v>0</v>
      </c>
      <c r="AR114" s="3">
        <f t="shared" si="31"/>
        <v>0</v>
      </c>
      <c r="AT114">
        <f t="shared" si="32"/>
        <v>1</v>
      </c>
    </row>
    <row r="115" spans="1:46" x14ac:dyDescent="0.2">
      <c r="A115" s="1">
        <f>front!A128</f>
        <v>251.42</v>
      </c>
      <c r="B115" s="1">
        <f t="shared" si="20"/>
        <v>0.46999999999999886</v>
      </c>
      <c r="C115" s="2">
        <f>front!D128-front!B128</f>
        <v>7</v>
      </c>
      <c r="D115" s="2">
        <f>front!E128-front!C128</f>
        <v>7</v>
      </c>
      <c r="E115" s="2">
        <f>IF(front!F128-front!C128&gt;0,front!F128-front!C128,0)</f>
        <v>0</v>
      </c>
      <c r="F115" s="4">
        <f>C115/(constants!$A$4+constants!$B$4*calc!C115+constants!$C$4*calc!C115^2+constants!$D$4*calc!C115^3+constants!$E$4*calc!C115^4+constants!$F$4*calc!C115^5+constants!$G$4*calc!C115^6+constants!$H$4*calc!C115^7)</f>
        <v>7.0275418450134746</v>
      </c>
      <c r="G115" s="4">
        <f>D115/(constants!$A$4+constants!$B$4*calc!D115+constants!$C$4*calc!D115^2+constants!$D$4*calc!D115^3+constants!$E$4*calc!D115^4+constants!$F$4*calc!D115^5+constants!$G$4*calc!D115^6+constants!$H$4*calc!D115^7)</f>
        <v>7.0275418450134746</v>
      </c>
      <c r="H115" s="4">
        <f>E115/(constants!$A$4+constants!$B$4*calc!E115+constants!$C$4*calc!E115^2+constants!$D$4*calc!E115^3+constants!$E$4*calc!E115^4+constants!$F$4*calc!E115^5+constants!$G$4*calc!E115^6+constants!$H$4*calc!E115^7)</f>
        <v>0</v>
      </c>
      <c r="I115">
        <f t="shared" si="21"/>
        <v>31.943372022788523</v>
      </c>
      <c r="J115">
        <f t="shared" si="22"/>
        <v>31.943372022788523</v>
      </c>
      <c r="K115">
        <f t="shared" si="22"/>
        <v>0</v>
      </c>
      <c r="M115">
        <f>IF(front!E128&gt;$M$2,I115,J115)</f>
        <v>31.943372022788523</v>
      </c>
      <c r="N115">
        <f t="shared" si="23"/>
        <v>0</v>
      </c>
      <c r="O115">
        <f t="shared" si="24"/>
        <v>31.943372022788523</v>
      </c>
      <c r="Q115">
        <f>'slit correction'!O117</f>
        <v>22.270570489386689</v>
      </c>
      <c r="R115">
        <f>SUMPRODUCT(B$6:B$2053,Q$6:Q$2053,EXP(constants!B$7+constants!A$7*ABS(A$6:A$2053-A115)))</f>
        <v>6.1614733442051657E-2</v>
      </c>
      <c r="S115">
        <f t="shared" si="25"/>
        <v>22.208955755944636</v>
      </c>
      <c r="T115">
        <f t="shared" si="26"/>
        <v>0</v>
      </c>
      <c r="V115">
        <f>(front!I127+front!I128)*0.5</f>
        <v>0</v>
      </c>
      <c r="X115">
        <f t="shared" si="33"/>
        <v>0.46999999999999886</v>
      </c>
      <c r="Y115">
        <f t="shared" si="34"/>
        <v>0</v>
      </c>
      <c r="Z115">
        <f t="shared" si="35"/>
        <v>0</v>
      </c>
      <c r="AA115">
        <f t="shared" si="36"/>
        <v>0</v>
      </c>
      <c r="AB115">
        <f>IF(AND(A115&gt;front!$I$7,A115&lt;front!$J$7,A114&gt;front!$I$7,A114&lt;front!$J$7),A115-A114,IF(AND(A114&lt;front!$I$7,A115&gt;front!$I$7),A115-front!$I$7,IF(AND(A114&lt;front!$J$7,A115&gt;front!$J$7),front!$J$7-A114,0)))</f>
        <v>0</v>
      </c>
      <c r="AD115">
        <f t="shared" si="27"/>
        <v>1</v>
      </c>
      <c r="AE115">
        <f>front!I128*AD115</f>
        <v>0</v>
      </c>
      <c r="AF115">
        <f t="shared" si="37"/>
        <v>0</v>
      </c>
      <c r="AH115">
        <f t="shared" si="28"/>
        <v>0</v>
      </c>
      <c r="AI115">
        <f>front!I128*AH115</f>
        <v>0</v>
      </c>
      <c r="AJ115" s="3">
        <f t="shared" si="38"/>
        <v>0</v>
      </c>
      <c r="AL115">
        <f t="shared" si="29"/>
        <v>0</v>
      </c>
      <c r="AM115">
        <f>front!I128*AL115</f>
        <v>0</v>
      </c>
      <c r="AN115" s="3">
        <f t="shared" si="39"/>
        <v>0</v>
      </c>
      <c r="AP115">
        <f t="shared" si="30"/>
        <v>0</v>
      </c>
      <c r="AQ115">
        <f>front!I128*AP115</f>
        <v>0</v>
      </c>
      <c r="AR115" s="3">
        <f t="shared" si="31"/>
        <v>0</v>
      </c>
      <c r="AT115">
        <f t="shared" si="32"/>
        <v>1</v>
      </c>
    </row>
    <row r="116" spans="1:46" x14ac:dyDescent="0.2">
      <c r="A116" s="1">
        <f>front!A129</f>
        <v>251.89</v>
      </c>
      <c r="B116" s="1">
        <f t="shared" si="20"/>
        <v>0.46999999999999886</v>
      </c>
      <c r="C116" s="2">
        <f>front!D129-front!B129</f>
        <v>11.599999999999909</v>
      </c>
      <c r="D116" s="2">
        <f>front!E129-front!C129</f>
        <v>11.599999999999909</v>
      </c>
      <c r="E116" s="2">
        <f>IF(front!F129-front!C129&gt;0,front!F129-front!C129,0)</f>
        <v>0</v>
      </c>
      <c r="F116" s="4">
        <f>C116/(constants!$A$4+constants!$B$4*calc!C116+constants!$C$4*calc!C116^2+constants!$D$4*calc!C116^3+constants!$E$4*calc!C116^4+constants!$F$4*calc!C116^5+constants!$G$4*calc!C116^6+constants!$H$4*calc!C116^7)</f>
        <v>11.645587961047566</v>
      </c>
      <c r="G116" s="4">
        <f>D116/(constants!$A$4+constants!$B$4*calc!D116+constants!$C$4*calc!D116^2+constants!$D$4*calc!D116^3+constants!$E$4*calc!D116^4+constants!$F$4*calc!D116^5+constants!$G$4*calc!D116^6+constants!$H$4*calc!D116^7)</f>
        <v>11.645587961047566</v>
      </c>
      <c r="H116" s="4">
        <f>E116/(constants!$A$4+constants!$B$4*calc!E116+constants!$C$4*calc!E116^2+constants!$D$4*calc!E116^3+constants!$E$4*calc!E116^4+constants!$F$4*calc!E116^5+constants!$G$4*calc!E116^6+constants!$H$4*calc!E116^7)</f>
        <v>0</v>
      </c>
      <c r="I116">
        <f t="shared" si="21"/>
        <v>52.934490732034391</v>
      </c>
      <c r="J116">
        <f t="shared" si="22"/>
        <v>52.934490732034391</v>
      </c>
      <c r="K116">
        <f t="shared" si="22"/>
        <v>0</v>
      </c>
      <c r="M116">
        <f>IF(front!E129&gt;$M$2,I116,J116)</f>
        <v>52.934490732034391</v>
      </c>
      <c r="N116">
        <f t="shared" si="23"/>
        <v>0</v>
      </c>
      <c r="O116">
        <f t="shared" si="24"/>
        <v>52.934490732034391</v>
      </c>
      <c r="Q116">
        <f>'slit correction'!O118</f>
        <v>44.086028423679657</v>
      </c>
      <c r="R116">
        <f>SUMPRODUCT(B$6:B$2053,Q$6:Q$2053,EXP(constants!B$7+constants!A$7*ABS(A$6:A$2053-A116)))</f>
        <v>6.1950960705120718E-2</v>
      </c>
      <c r="S116">
        <f t="shared" si="25"/>
        <v>44.024077462974539</v>
      </c>
      <c r="T116">
        <f t="shared" si="26"/>
        <v>3.8893990900245257</v>
      </c>
      <c r="V116">
        <f>(front!I128+front!I129)*0.5</f>
        <v>5.2895853702867566E-9</v>
      </c>
      <c r="X116">
        <f t="shared" si="33"/>
        <v>0.46999999999999886</v>
      </c>
      <c r="Y116">
        <f t="shared" si="34"/>
        <v>0</v>
      </c>
      <c r="Z116">
        <f t="shared" si="35"/>
        <v>0</v>
      </c>
      <c r="AA116">
        <f t="shared" si="36"/>
        <v>0</v>
      </c>
      <c r="AB116">
        <f>IF(AND(A116&gt;front!$I$7,A116&lt;front!$J$7,A115&gt;front!$I$7,A115&lt;front!$J$7),A116-A115,IF(AND(A115&lt;front!$I$7,A116&gt;front!$I$7),A116-front!$I$7,IF(AND(A115&lt;front!$J$7,A116&gt;front!$J$7),front!$J$7-A115,0)))</f>
        <v>0</v>
      </c>
      <c r="AD116">
        <f t="shared" si="27"/>
        <v>1</v>
      </c>
      <c r="AE116">
        <f>front!I129*AD116</f>
        <v>1.0579170740573513E-8</v>
      </c>
      <c r="AF116">
        <f t="shared" si="37"/>
        <v>5.2895853702867566E-9</v>
      </c>
      <c r="AH116">
        <f t="shared" si="28"/>
        <v>0</v>
      </c>
      <c r="AI116">
        <f>front!I129*AH116</f>
        <v>0</v>
      </c>
      <c r="AJ116" s="3">
        <f t="shared" si="38"/>
        <v>0</v>
      </c>
      <c r="AL116">
        <f t="shared" si="29"/>
        <v>0</v>
      </c>
      <c r="AM116">
        <f>front!I129*AL116</f>
        <v>0</v>
      </c>
      <c r="AN116" s="3">
        <f t="shared" si="39"/>
        <v>0</v>
      </c>
      <c r="AP116">
        <f t="shared" si="30"/>
        <v>0</v>
      </c>
      <c r="AQ116">
        <f>front!I129*AP116</f>
        <v>0</v>
      </c>
      <c r="AR116" s="3">
        <f t="shared" si="31"/>
        <v>0</v>
      </c>
      <c r="AT116">
        <f t="shared" si="32"/>
        <v>1</v>
      </c>
    </row>
    <row r="117" spans="1:46" x14ac:dyDescent="0.2">
      <c r="A117" s="1">
        <f>front!A130</f>
        <v>252.36</v>
      </c>
      <c r="B117" s="1">
        <f t="shared" si="20"/>
        <v>0.47000000000002728</v>
      </c>
      <c r="C117" s="2">
        <f>front!D130-front!B130</f>
        <v>7.8000000000001819</v>
      </c>
      <c r="D117" s="2">
        <f>front!E130-front!C130</f>
        <v>7.8000000000001819</v>
      </c>
      <c r="E117" s="2">
        <f>IF(front!F130-front!C130&gt;0,front!F130-front!C130,0)</f>
        <v>0</v>
      </c>
      <c r="F117" s="4">
        <f>C117/(constants!$A$4+constants!$B$4*calc!C117+constants!$C$4*calc!C117^2+constants!$D$4*calc!C117^3+constants!$E$4*calc!C117^4+constants!$F$4*calc!C117^5+constants!$G$4*calc!C117^6+constants!$H$4*calc!C117^7)</f>
        <v>7.8306833095541668</v>
      </c>
      <c r="G117" s="4">
        <f>D117/(constants!$A$4+constants!$B$4*calc!D117+constants!$C$4*calc!D117^2+constants!$D$4*calc!D117^3+constants!$E$4*calc!D117^4+constants!$F$4*calc!D117^5+constants!$G$4*calc!D117^6+constants!$H$4*calc!D117^7)</f>
        <v>7.8306833095541668</v>
      </c>
      <c r="H117" s="4">
        <f>E117/(constants!$A$4+constants!$B$4*calc!E117+constants!$C$4*calc!E117^2+constants!$D$4*calc!E117^3+constants!$E$4*calc!E117^4+constants!$F$4*calc!E117^5+constants!$G$4*calc!E117^6+constants!$H$4*calc!E117^7)</f>
        <v>0</v>
      </c>
      <c r="I117">
        <f t="shared" si="21"/>
        <v>35.59401504342803</v>
      </c>
      <c r="J117">
        <f t="shared" si="22"/>
        <v>35.59401504342803</v>
      </c>
      <c r="K117">
        <f t="shared" si="22"/>
        <v>0</v>
      </c>
      <c r="M117">
        <f>IF(front!E130&gt;$M$2,I117,J117)</f>
        <v>35.59401504342803</v>
      </c>
      <c r="N117">
        <f t="shared" si="23"/>
        <v>0</v>
      </c>
      <c r="O117">
        <f t="shared" si="24"/>
        <v>35.59401504342803</v>
      </c>
      <c r="Q117">
        <f>'slit correction'!O119</f>
        <v>30.603418907719171</v>
      </c>
      <c r="R117">
        <f>SUMPRODUCT(B$6:B$2053,Q$6:Q$2053,EXP(constants!B$7+constants!A$7*ABS(A$6:A$2053-A117)))</f>
        <v>6.2239456128713906E-2</v>
      </c>
      <c r="S117">
        <f t="shared" si="25"/>
        <v>30.541179451590455</v>
      </c>
      <c r="T117">
        <f t="shared" si="26"/>
        <v>0</v>
      </c>
      <c r="V117">
        <f>(front!I129+front!I130)*0.5</f>
        <v>5.2895853702867566E-9</v>
      </c>
      <c r="X117">
        <f t="shared" si="33"/>
        <v>0.47000000000002728</v>
      </c>
      <c r="Y117">
        <f t="shared" si="34"/>
        <v>0</v>
      </c>
      <c r="Z117">
        <f t="shared" si="35"/>
        <v>0</v>
      </c>
      <c r="AA117">
        <f t="shared" si="36"/>
        <v>0</v>
      </c>
      <c r="AB117">
        <f>IF(AND(A117&gt;front!$I$7,A117&lt;front!$J$7,A116&gt;front!$I$7,A116&lt;front!$J$7),A117-A116,IF(AND(A116&lt;front!$I$7,A117&gt;front!$I$7),A117-front!$I$7,IF(AND(A116&lt;front!$J$7,A117&gt;front!$J$7),front!$J$7-A116,0)))</f>
        <v>0</v>
      </c>
      <c r="AD117">
        <f t="shared" si="27"/>
        <v>1</v>
      </c>
      <c r="AE117">
        <f>front!I130*AD117</f>
        <v>0</v>
      </c>
      <c r="AF117">
        <f t="shared" si="37"/>
        <v>5.2895853702867566E-9</v>
      </c>
      <c r="AH117">
        <f t="shared" si="28"/>
        <v>0</v>
      </c>
      <c r="AI117">
        <f>front!I130*AH117</f>
        <v>0</v>
      </c>
      <c r="AJ117" s="3">
        <f t="shared" si="38"/>
        <v>0</v>
      </c>
      <c r="AL117">
        <f t="shared" si="29"/>
        <v>0</v>
      </c>
      <c r="AM117">
        <f>front!I130*AL117</f>
        <v>0</v>
      </c>
      <c r="AN117" s="3">
        <f t="shared" si="39"/>
        <v>0</v>
      </c>
      <c r="AP117">
        <f t="shared" si="30"/>
        <v>0</v>
      </c>
      <c r="AQ117">
        <f>front!I130*AP117</f>
        <v>0</v>
      </c>
      <c r="AR117" s="3">
        <f t="shared" si="31"/>
        <v>0</v>
      </c>
      <c r="AT117">
        <f t="shared" si="32"/>
        <v>1</v>
      </c>
    </row>
    <row r="118" spans="1:46" x14ac:dyDescent="0.2">
      <c r="A118" s="1">
        <f>front!A131</f>
        <v>252.83</v>
      </c>
      <c r="B118" s="1">
        <f t="shared" si="20"/>
        <v>0.46999999999999886</v>
      </c>
      <c r="C118" s="2">
        <f>front!D131-front!B131</f>
        <v>12</v>
      </c>
      <c r="D118" s="2">
        <f>front!E131-front!C131</f>
        <v>12</v>
      </c>
      <c r="E118" s="2">
        <f>IF(front!F131-front!C131&gt;0,front!F131-front!C131,0)</f>
        <v>0</v>
      </c>
      <c r="F118" s="4">
        <f>C118/(constants!$A$4+constants!$B$4*calc!C118+constants!$C$4*calc!C118^2+constants!$D$4*calc!C118^3+constants!$E$4*calc!C118^4+constants!$F$4*calc!C118^5+constants!$G$4*calc!C118^6+constants!$H$4*calc!C118^7)</f>
        <v>12.047155208235434</v>
      </c>
      <c r="G118" s="4">
        <f>D118/(constants!$A$4+constants!$B$4*calc!D118+constants!$C$4*calc!D118^2+constants!$D$4*calc!D118^3+constants!$E$4*calc!D118^4+constants!$F$4*calc!D118^5+constants!$G$4*calc!D118^6+constants!$H$4*calc!D118^7)</f>
        <v>12.047155208235434</v>
      </c>
      <c r="H118" s="4">
        <f>E118/(constants!$A$4+constants!$B$4*calc!E118+constants!$C$4*calc!E118^2+constants!$D$4*calc!E118^3+constants!$E$4*calc!E118^4+constants!$F$4*calc!E118^5+constants!$G$4*calc!E118^6+constants!$H$4*calc!E118^7)</f>
        <v>0</v>
      </c>
      <c r="I118">
        <f t="shared" si="21"/>
        <v>54.759796401070155</v>
      </c>
      <c r="J118">
        <f t="shared" si="22"/>
        <v>54.759796401070155</v>
      </c>
      <c r="K118">
        <f t="shared" si="22"/>
        <v>0</v>
      </c>
      <c r="M118">
        <f>IF(front!E131&gt;$M$2,I118,J118)</f>
        <v>54.759796401070155</v>
      </c>
      <c r="N118">
        <f t="shared" si="23"/>
        <v>0</v>
      </c>
      <c r="O118">
        <f t="shared" si="24"/>
        <v>54.759796401070155</v>
      </c>
      <c r="Q118">
        <f>'slit correction'!O120</f>
        <v>46.73717798564487</v>
      </c>
      <c r="R118">
        <f>SUMPRODUCT(B$6:B$2053,Q$6:Q$2053,EXP(constants!B$7+constants!A$7*ABS(A$6:A$2053-A118)))</f>
        <v>6.2498715618504293E-2</v>
      </c>
      <c r="S118">
        <f t="shared" si="25"/>
        <v>46.674679270026367</v>
      </c>
      <c r="T118">
        <f t="shared" si="26"/>
        <v>6.5400008970763537</v>
      </c>
      <c r="V118">
        <f>(front!I130+front!I131)*0.5</f>
        <v>8.710632043363034E-9</v>
      </c>
      <c r="X118">
        <f t="shared" si="33"/>
        <v>0.46999999999999886</v>
      </c>
      <c r="Y118">
        <f t="shared" si="34"/>
        <v>0</v>
      </c>
      <c r="Z118">
        <f t="shared" si="35"/>
        <v>0</v>
      </c>
      <c r="AA118">
        <f t="shared" si="36"/>
        <v>0</v>
      </c>
      <c r="AB118">
        <f>IF(AND(A118&gt;front!$I$7,A118&lt;front!$J$7,A117&gt;front!$I$7,A117&lt;front!$J$7),A118-A117,IF(AND(A117&lt;front!$I$7,A118&gt;front!$I$7),A118-front!$I$7,IF(AND(A117&lt;front!$J$7,A118&gt;front!$J$7),front!$J$7-A117,0)))</f>
        <v>0</v>
      </c>
      <c r="AD118">
        <f t="shared" si="27"/>
        <v>1</v>
      </c>
      <c r="AE118">
        <f>front!I131*AD118</f>
        <v>1.7421264086726068E-8</v>
      </c>
      <c r="AF118">
        <f t="shared" si="37"/>
        <v>8.710632043363034E-9</v>
      </c>
      <c r="AH118">
        <f t="shared" si="28"/>
        <v>0</v>
      </c>
      <c r="AI118">
        <f>front!I131*AH118</f>
        <v>0</v>
      </c>
      <c r="AJ118" s="3">
        <f t="shared" si="38"/>
        <v>0</v>
      </c>
      <c r="AL118">
        <f t="shared" si="29"/>
        <v>0</v>
      </c>
      <c r="AM118">
        <f>front!I131*AL118</f>
        <v>0</v>
      </c>
      <c r="AN118" s="3">
        <f t="shared" si="39"/>
        <v>0</v>
      </c>
      <c r="AP118">
        <f t="shared" si="30"/>
        <v>0</v>
      </c>
      <c r="AQ118">
        <f>front!I131*AP118</f>
        <v>0</v>
      </c>
      <c r="AR118" s="3">
        <f t="shared" si="31"/>
        <v>0</v>
      </c>
      <c r="AT118">
        <f t="shared" si="32"/>
        <v>1</v>
      </c>
    </row>
    <row r="119" spans="1:46" x14ac:dyDescent="0.2">
      <c r="A119" s="1">
        <f>front!A132</f>
        <v>253.3</v>
      </c>
      <c r="B119" s="1">
        <f t="shared" si="20"/>
        <v>0.46999999999999886</v>
      </c>
      <c r="C119" s="2">
        <f>front!D132-front!B132</f>
        <v>1</v>
      </c>
      <c r="D119" s="2">
        <f>front!E132-front!C132</f>
        <v>1</v>
      </c>
      <c r="E119" s="2">
        <f>IF(front!F132-front!C132&gt;0,front!F132-front!C132,0)</f>
        <v>0</v>
      </c>
      <c r="F119" s="4">
        <f>C119/(constants!$A$4+constants!$B$4*calc!C119+constants!$C$4*calc!C119^2+constants!$D$4*calc!C119^3+constants!$E$4*calc!C119^4+constants!$F$4*calc!C119^5+constants!$G$4*calc!C119^6+constants!$H$4*calc!C119^7)</f>
        <v>1.0039404851731208</v>
      </c>
      <c r="G119" s="4">
        <f>D119/(constants!$A$4+constants!$B$4*calc!D119+constants!$C$4*calc!D119^2+constants!$D$4*calc!D119^3+constants!$E$4*calc!D119^4+constants!$F$4*calc!D119^5+constants!$G$4*calc!D119^6+constants!$H$4*calc!D119^7)</f>
        <v>1.0039404851731208</v>
      </c>
      <c r="H119" s="4">
        <f>E119/(constants!$A$4+constants!$B$4*calc!E119+constants!$C$4*calc!E119^2+constants!$D$4*calc!E119^3+constants!$E$4*calc!E119^4+constants!$F$4*calc!E119^5+constants!$G$4*calc!E119^6+constants!$H$4*calc!E119^7)</f>
        <v>0</v>
      </c>
      <c r="I119">
        <f t="shared" si="21"/>
        <v>4.5633658416960037</v>
      </c>
      <c r="J119">
        <f t="shared" si="22"/>
        <v>4.5633658416960037</v>
      </c>
      <c r="K119">
        <f t="shared" si="22"/>
        <v>0</v>
      </c>
      <c r="M119">
        <f>IF(front!E132&gt;$M$2,I119,J119)</f>
        <v>4.5633658416960037</v>
      </c>
      <c r="N119">
        <f t="shared" si="23"/>
        <v>0</v>
      </c>
      <c r="O119">
        <f t="shared" si="24"/>
        <v>4.5633658416960037</v>
      </c>
      <c r="Q119">
        <f>'slit correction'!O121</f>
        <v>-2.4710777700947224</v>
      </c>
      <c r="R119">
        <f>SUMPRODUCT(B$6:B$2053,Q$6:Q$2053,EXP(constants!B$7+constants!A$7*ABS(A$6:A$2053-A119)))</f>
        <v>6.2706728842555085E-2</v>
      </c>
      <c r="S119">
        <f t="shared" si="25"/>
        <v>-2.5337844989372775</v>
      </c>
      <c r="T119">
        <f t="shared" si="26"/>
        <v>0</v>
      </c>
      <c r="V119">
        <f>(front!I131+front!I132)*0.5</f>
        <v>8.710632043363034E-9</v>
      </c>
      <c r="X119">
        <f t="shared" si="33"/>
        <v>0.46999999999999886</v>
      </c>
      <c r="Y119">
        <f t="shared" si="34"/>
        <v>0</v>
      </c>
      <c r="Z119">
        <f t="shared" si="35"/>
        <v>0</v>
      </c>
      <c r="AA119">
        <f t="shared" si="36"/>
        <v>0</v>
      </c>
      <c r="AB119">
        <f>IF(AND(A119&gt;front!$I$7,A119&lt;front!$J$7,A118&gt;front!$I$7,A118&lt;front!$J$7),A119-A118,IF(AND(A118&lt;front!$I$7,A119&gt;front!$I$7),A119-front!$I$7,IF(AND(A118&lt;front!$J$7,A119&gt;front!$J$7),front!$J$7-A118,0)))</f>
        <v>0</v>
      </c>
      <c r="AD119">
        <f t="shared" si="27"/>
        <v>1</v>
      </c>
      <c r="AE119">
        <f>front!I132*AD119</f>
        <v>0</v>
      </c>
      <c r="AF119">
        <f t="shared" si="37"/>
        <v>8.710632043363034E-9</v>
      </c>
      <c r="AH119">
        <f t="shared" si="28"/>
        <v>0</v>
      </c>
      <c r="AI119">
        <f>front!I132*AH119</f>
        <v>0</v>
      </c>
      <c r="AJ119" s="3">
        <f t="shared" si="38"/>
        <v>0</v>
      </c>
      <c r="AL119">
        <f t="shared" si="29"/>
        <v>0</v>
      </c>
      <c r="AM119">
        <f>front!I132*AL119</f>
        <v>0</v>
      </c>
      <c r="AN119" s="3">
        <f t="shared" si="39"/>
        <v>0</v>
      </c>
      <c r="AP119">
        <f t="shared" si="30"/>
        <v>0</v>
      </c>
      <c r="AQ119">
        <f>front!I132*AP119</f>
        <v>0</v>
      </c>
      <c r="AR119" s="3">
        <f t="shared" si="31"/>
        <v>0</v>
      </c>
      <c r="AT119">
        <f t="shared" si="32"/>
        <v>1</v>
      </c>
    </row>
    <row r="120" spans="1:46" x14ac:dyDescent="0.2">
      <c r="A120" s="1">
        <f>front!A133</f>
        <v>253.77</v>
      </c>
      <c r="B120" s="1">
        <f t="shared" si="20"/>
        <v>0.46999999999999886</v>
      </c>
      <c r="C120" s="2">
        <f>front!D133-front!B133</f>
        <v>8.5999999999999091</v>
      </c>
      <c r="D120" s="2">
        <f>front!E133-front!C133</f>
        <v>8.5999999999999091</v>
      </c>
      <c r="E120" s="2">
        <f>IF(front!F133-front!C133&gt;0,front!F133-front!C133,0)</f>
        <v>0</v>
      </c>
      <c r="F120" s="4">
        <f>C120/(constants!$A$4+constants!$B$4*calc!C120+constants!$C$4*calc!C120^2+constants!$D$4*calc!C120^3+constants!$E$4*calc!C120^4+constants!$F$4*calc!C120^5+constants!$G$4*calc!C120^6+constants!$H$4*calc!C120^7)</f>
        <v>8.6338235070445855</v>
      </c>
      <c r="G120" s="4">
        <f>D120/(constants!$A$4+constants!$B$4*calc!D120+constants!$C$4*calc!D120^2+constants!$D$4*calc!D120^3+constants!$E$4*calc!D120^4+constants!$F$4*calc!D120^5+constants!$G$4*calc!D120^6+constants!$H$4*calc!D120^7)</f>
        <v>8.6338235070445855</v>
      </c>
      <c r="H120" s="4">
        <f>E120/(constants!$A$4+constants!$B$4*calc!E120+constants!$C$4*calc!E120^2+constants!$D$4*calc!E120^3+constants!$E$4*calc!E120^4+constants!$F$4*calc!E120^5+constants!$G$4*calc!E120^6+constants!$H$4*calc!E120^7)</f>
        <v>0</v>
      </c>
      <c r="I120">
        <f t="shared" si="21"/>
        <v>39.244652304748122</v>
      </c>
      <c r="J120">
        <f t="shared" si="22"/>
        <v>39.244652304748122</v>
      </c>
      <c r="K120">
        <f t="shared" si="22"/>
        <v>0</v>
      </c>
      <c r="M120">
        <f>IF(front!E133&gt;$M$2,I120,J120)</f>
        <v>39.244652304748122</v>
      </c>
      <c r="N120">
        <f t="shared" si="23"/>
        <v>0</v>
      </c>
      <c r="O120">
        <f t="shared" si="24"/>
        <v>39.244652304748122</v>
      </c>
      <c r="Q120">
        <f>'slit correction'!O122</f>
        <v>31.765023462149525</v>
      </c>
      <c r="R120">
        <f>SUMPRODUCT(B$6:B$2053,Q$6:Q$2053,EXP(constants!B$7+constants!A$7*ABS(A$6:A$2053-A120)))</f>
        <v>6.2930830129786605E-2</v>
      </c>
      <c r="S120">
        <f t="shared" si="25"/>
        <v>31.702092632019738</v>
      </c>
      <c r="T120">
        <f t="shared" si="26"/>
        <v>0</v>
      </c>
      <c r="V120">
        <f>(front!I132+front!I133)*0.5</f>
        <v>0</v>
      </c>
      <c r="X120">
        <f t="shared" si="33"/>
        <v>0.46999999999999886</v>
      </c>
      <c r="Y120">
        <f t="shared" si="34"/>
        <v>0</v>
      </c>
      <c r="Z120">
        <f t="shared" si="35"/>
        <v>0</v>
      </c>
      <c r="AA120">
        <f t="shared" si="36"/>
        <v>0</v>
      </c>
      <c r="AB120">
        <f>IF(AND(A120&gt;front!$I$7,A120&lt;front!$J$7,A119&gt;front!$I$7,A119&lt;front!$J$7),A120-A119,IF(AND(A119&lt;front!$I$7,A120&gt;front!$I$7),A120-front!$I$7,IF(AND(A119&lt;front!$J$7,A120&gt;front!$J$7),front!$J$7-A119,0)))</f>
        <v>0</v>
      </c>
      <c r="AD120">
        <f t="shared" si="27"/>
        <v>1</v>
      </c>
      <c r="AE120">
        <f>front!I133*AD120</f>
        <v>0</v>
      </c>
      <c r="AF120">
        <f t="shared" si="37"/>
        <v>0</v>
      </c>
      <c r="AH120">
        <f t="shared" si="28"/>
        <v>0</v>
      </c>
      <c r="AI120">
        <f>front!I133*AH120</f>
        <v>0</v>
      </c>
      <c r="AJ120" s="3">
        <f t="shared" si="38"/>
        <v>0</v>
      </c>
      <c r="AL120">
        <f t="shared" si="29"/>
        <v>0</v>
      </c>
      <c r="AM120">
        <f>front!I133*AL120</f>
        <v>0</v>
      </c>
      <c r="AN120" s="3">
        <f t="shared" si="39"/>
        <v>0</v>
      </c>
      <c r="AP120">
        <f t="shared" si="30"/>
        <v>0</v>
      </c>
      <c r="AQ120">
        <f>front!I133*AP120</f>
        <v>0</v>
      </c>
      <c r="AR120" s="3">
        <f t="shared" si="31"/>
        <v>0</v>
      </c>
      <c r="AT120">
        <f t="shared" si="32"/>
        <v>1</v>
      </c>
    </row>
    <row r="121" spans="1:46" x14ac:dyDescent="0.2">
      <c r="A121" s="1">
        <f>front!A134</f>
        <v>254.24</v>
      </c>
      <c r="B121" s="1">
        <f t="shared" si="20"/>
        <v>0.46999999999999886</v>
      </c>
      <c r="C121" s="2">
        <f>front!D134-front!B134</f>
        <v>3.4000000000000909</v>
      </c>
      <c r="D121" s="2">
        <f>front!E134-front!C134</f>
        <v>3.4000000000000909</v>
      </c>
      <c r="E121" s="2">
        <f>IF(front!F134-front!C134&gt;0,front!F134-front!C134,0)</f>
        <v>0</v>
      </c>
      <c r="F121" s="4">
        <f>C121/(constants!$A$4+constants!$B$4*calc!C121+constants!$C$4*calc!C121^2+constants!$D$4*calc!C121^3+constants!$E$4*calc!C121^4+constants!$F$4*calc!C121^5+constants!$G$4*calc!C121^6+constants!$H$4*calc!C121^7)</f>
        <v>3.4133895778722723</v>
      </c>
      <c r="G121" s="4">
        <f>D121/(constants!$A$4+constants!$B$4*calc!D121+constants!$C$4*calc!D121^2+constants!$D$4*calc!D121^3+constants!$E$4*calc!D121^4+constants!$F$4*calc!D121^5+constants!$G$4*calc!D121^6+constants!$H$4*calc!D121^7)</f>
        <v>3.4133895778722723</v>
      </c>
      <c r="H121" s="4">
        <f>E121/(constants!$A$4+constants!$B$4*calc!E121+constants!$C$4*calc!E121^2+constants!$D$4*calc!E121^3+constants!$E$4*calc!E121^4+constants!$F$4*calc!E121^5+constants!$G$4*calc!E121^6+constants!$H$4*calc!E121^7)</f>
        <v>0</v>
      </c>
      <c r="I121">
        <f t="shared" si="21"/>
        <v>15.515407172146691</v>
      </c>
      <c r="J121">
        <f t="shared" si="22"/>
        <v>15.515407172146691</v>
      </c>
      <c r="K121">
        <f t="shared" si="22"/>
        <v>0</v>
      </c>
      <c r="M121">
        <f>IF(front!E134&gt;$M$2,I121,J121)</f>
        <v>15.515407172146691</v>
      </c>
      <c r="N121">
        <f t="shared" si="23"/>
        <v>0</v>
      </c>
      <c r="O121">
        <f t="shared" si="24"/>
        <v>15.515407172146691</v>
      </c>
      <c r="Q121">
        <f>'slit correction'!O123</f>
        <v>14.572183224706043</v>
      </c>
      <c r="R121">
        <f>SUMPRODUCT(B$6:B$2053,Q$6:Q$2053,EXP(constants!B$7+constants!A$7*ABS(A$6:A$2053-A121)))</f>
        <v>6.312424711364456E-2</v>
      </c>
      <c r="S121">
        <f t="shared" si="25"/>
        <v>14.509058977592398</v>
      </c>
      <c r="T121">
        <f t="shared" si="26"/>
        <v>0</v>
      </c>
      <c r="V121">
        <f>(front!I133+front!I134)*0.5</f>
        <v>0</v>
      </c>
      <c r="X121">
        <f t="shared" si="33"/>
        <v>0.46999999999999886</v>
      </c>
      <c r="Y121">
        <f t="shared" si="34"/>
        <v>0</v>
      </c>
      <c r="Z121">
        <f t="shared" si="35"/>
        <v>0</v>
      </c>
      <c r="AA121">
        <f t="shared" si="36"/>
        <v>0</v>
      </c>
      <c r="AB121">
        <f>IF(AND(A121&gt;front!$I$7,A121&lt;front!$J$7,A120&gt;front!$I$7,A120&lt;front!$J$7),A121-A120,IF(AND(A120&lt;front!$I$7,A121&gt;front!$I$7),A121-front!$I$7,IF(AND(A120&lt;front!$J$7,A121&gt;front!$J$7),front!$J$7-A120,0)))</f>
        <v>0</v>
      </c>
      <c r="AD121">
        <f t="shared" si="27"/>
        <v>1</v>
      </c>
      <c r="AE121">
        <f>front!I134*AD121</f>
        <v>0</v>
      </c>
      <c r="AF121">
        <f t="shared" si="37"/>
        <v>0</v>
      </c>
      <c r="AH121">
        <f t="shared" si="28"/>
        <v>0</v>
      </c>
      <c r="AI121">
        <f>front!I134*AH121</f>
        <v>0</v>
      </c>
      <c r="AJ121" s="3">
        <f t="shared" si="38"/>
        <v>0</v>
      </c>
      <c r="AL121">
        <f t="shared" si="29"/>
        <v>0</v>
      </c>
      <c r="AM121">
        <f>front!I134*AL121</f>
        <v>0</v>
      </c>
      <c r="AN121" s="3">
        <f t="shared" si="39"/>
        <v>0</v>
      </c>
      <c r="AP121">
        <f t="shared" si="30"/>
        <v>0</v>
      </c>
      <c r="AQ121">
        <f>front!I134*AP121</f>
        <v>0</v>
      </c>
      <c r="AR121" s="3">
        <f t="shared" si="31"/>
        <v>0</v>
      </c>
      <c r="AT121">
        <f t="shared" si="32"/>
        <v>1</v>
      </c>
    </row>
    <row r="122" spans="1:46" x14ac:dyDescent="0.2">
      <c r="A122" s="1">
        <f>front!A135</f>
        <v>254.71</v>
      </c>
      <c r="B122" s="1">
        <f t="shared" si="20"/>
        <v>0.46999999999999886</v>
      </c>
      <c r="C122" s="2">
        <f>front!D135-front!B135</f>
        <v>11.400000000000091</v>
      </c>
      <c r="D122" s="2">
        <f>front!E135-front!C135</f>
        <v>11.400000000000091</v>
      </c>
      <c r="E122" s="2">
        <f>IF(front!F135-front!C135&gt;0,front!F135-front!C135,0)</f>
        <v>0</v>
      </c>
      <c r="F122" s="4">
        <f>C122/(constants!$A$4+constants!$B$4*calc!C122+constants!$C$4*calc!C122^2+constants!$D$4*calc!C122^3+constants!$E$4*calc!C122^4+constants!$F$4*calc!C122^5+constants!$G$4*calc!C122^6+constants!$H$4*calc!C122^7)</f>
        <v>11.444804218616925</v>
      </c>
      <c r="G122" s="4">
        <f>D122/(constants!$A$4+constants!$B$4*calc!D122+constants!$C$4*calc!D122^2+constants!$D$4*calc!D122^3+constants!$E$4*calc!D122^4+constants!$F$4*calc!D122^5+constants!$G$4*calc!D122^6+constants!$H$4*calc!D122^7)</f>
        <v>11.444804218616925</v>
      </c>
      <c r="H122" s="4">
        <f>E122/(constants!$A$4+constants!$B$4*calc!E122+constants!$C$4*calc!E122^2+constants!$D$4*calc!E122^3+constants!$E$4*calc!E122^4+constants!$F$4*calc!E122^5+constants!$G$4*calc!E122^6+constants!$H$4*calc!E122^7)</f>
        <v>0</v>
      </c>
      <c r="I122">
        <f t="shared" si="21"/>
        <v>52.021837357349654</v>
      </c>
      <c r="J122">
        <f t="shared" si="22"/>
        <v>52.021837357349654</v>
      </c>
      <c r="K122">
        <f t="shared" si="22"/>
        <v>0</v>
      </c>
      <c r="M122">
        <f>IF(front!E135&gt;$M$2,I122,J122)</f>
        <v>52.021837357349654</v>
      </c>
      <c r="N122">
        <f t="shared" si="23"/>
        <v>0</v>
      </c>
      <c r="O122">
        <f t="shared" si="24"/>
        <v>52.021837357349654</v>
      </c>
      <c r="Q122">
        <f>'slit correction'!O124</f>
        <v>48.97291787334737</v>
      </c>
      <c r="R122">
        <f>SUMPRODUCT(B$6:B$2053,Q$6:Q$2053,EXP(constants!B$7+constants!A$7*ABS(A$6:A$2053-A122)))</f>
        <v>6.3310530161632392E-2</v>
      </c>
      <c r="S122">
        <f t="shared" si="25"/>
        <v>48.909607343185741</v>
      </c>
      <c r="T122">
        <f t="shared" si="26"/>
        <v>8.7749289702357274</v>
      </c>
      <c r="V122">
        <f>(front!I134+front!I135)*0.5</f>
        <v>1.125848922086498E-8</v>
      </c>
      <c r="X122">
        <f t="shared" si="33"/>
        <v>0.46999999999999886</v>
      </c>
      <c r="Y122">
        <f t="shared" si="34"/>
        <v>0</v>
      </c>
      <c r="Z122">
        <f t="shared" si="35"/>
        <v>0</v>
      </c>
      <c r="AA122">
        <f t="shared" si="36"/>
        <v>0</v>
      </c>
      <c r="AB122">
        <f>IF(AND(A122&gt;front!$I$7,A122&lt;front!$J$7,A121&gt;front!$I$7,A121&lt;front!$J$7),A122-A121,IF(AND(A121&lt;front!$I$7,A122&gt;front!$I$7),A122-front!$I$7,IF(AND(A121&lt;front!$J$7,A122&gt;front!$J$7),front!$J$7-A121,0)))</f>
        <v>0</v>
      </c>
      <c r="AD122">
        <f t="shared" si="27"/>
        <v>1</v>
      </c>
      <c r="AE122">
        <f>front!I135*AD122</f>
        <v>2.251697844172996E-8</v>
      </c>
      <c r="AF122">
        <f t="shared" si="37"/>
        <v>1.125848922086498E-8</v>
      </c>
      <c r="AH122">
        <f t="shared" si="28"/>
        <v>0</v>
      </c>
      <c r="AI122">
        <f>front!I135*AH122</f>
        <v>0</v>
      </c>
      <c r="AJ122" s="3">
        <f t="shared" si="38"/>
        <v>0</v>
      </c>
      <c r="AL122">
        <f t="shared" si="29"/>
        <v>0</v>
      </c>
      <c r="AM122">
        <f>front!I135*AL122</f>
        <v>0</v>
      </c>
      <c r="AN122" s="3">
        <f t="shared" si="39"/>
        <v>0</v>
      </c>
      <c r="AP122">
        <f t="shared" si="30"/>
        <v>0</v>
      </c>
      <c r="AQ122">
        <f>front!I135*AP122</f>
        <v>0</v>
      </c>
      <c r="AR122" s="3">
        <f t="shared" si="31"/>
        <v>0</v>
      </c>
      <c r="AT122">
        <f t="shared" si="32"/>
        <v>1</v>
      </c>
    </row>
    <row r="123" spans="1:46" x14ac:dyDescent="0.2">
      <c r="A123" s="1">
        <f>front!A136</f>
        <v>255.18</v>
      </c>
      <c r="B123" s="1">
        <f t="shared" si="20"/>
        <v>0.46999999999999886</v>
      </c>
      <c r="C123" s="2">
        <f>front!D136-front!B136</f>
        <v>-3.7999999999997272</v>
      </c>
      <c r="D123" s="2">
        <f>front!E136-front!C136</f>
        <v>-3.7999999999997272</v>
      </c>
      <c r="E123" s="2">
        <f>IF(front!F136-front!C136&gt;0,front!F136-front!C136,0)</f>
        <v>0</v>
      </c>
      <c r="F123" s="4">
        <f>C123/(constants!$A$4+constants!$B$4*calc!C123+constants!$C$4*calc!C123^2+constants!$D$4*calc!C123^3+constants!$E$4*calc!C123^4+constants!$F$4*calc!C123^5+constants!$G$4*calc!C123^6+constants!$H$4*calc!C123^7)</f>
        <v>-3.814991881434842</v>
      </c>
      <c r="G123" s="4">
        <f>D123/(constants!$A$4+constants!$B$4*calc!D123+constants!$C$4*calc!D123^2+constants!$D$4*calc!D123^3+constants!$E$4*calc!D123^4+constants!$F$4*calc!D123^5+constants!$G$4*calc!D123^6+constants!$H$4*calc!D123^7)</f>
        <v>-3.814991881434842</v>
      </c>
      <c r="H123" s="4">
        <f>E123/(constants!$A$4+constants!$B$4*calc!E123+constants!$C$4*calc!E123^2+constants!$D$4*calc!E123^3+constants!$E$4*calc!E123^4+constants!$F$4*calc!E123^5+constants!$G$4*calc!E123^6+constants!$H$4*calc!E123^7)</f>
        <v>0</v>
      </c>
      <c r="I123">
        <f t="shared" si="21"/>
        <v>-17.340872188340192</v>
      </c>
      <c r="J123">
        <f t="shared" si="22"/>
        <v>-17.340872188340192</v>
      </c>
      <c r="K123">
        <f t="shared" si="22"/>
        <v>0</v>
      </c>
      <c r="M123">
        <f>IF(front!E136&gt;$M$2,I123,J123)</f>
        <v>-17.340872188340192</v>
      </c>
      <c r="N123">
        <f t="shared" si="23"/>
        <v>0</v>
      </c>
      <c r="O123">
        <f t="shared" si="24"/>
        <v>-17.340872188340192</v>
      </c>
      <c r="Q123">
        <f>'slit correction'!O125</f>
        <v>-21.901627097664736</v>
      </c>
      <c r="R123">
        <f>SUMPRODUCT(B$6:B$2053,Q$6:Q$2053,EXP(constants!B$7+constants!A$7*ABS(A$6:A$2053-A123)))</f>
        <v>6.3442674106716182E-2</v>
      </c>
      <c r="S123">
        <f t="shared" si="25"/>
        <v>-21.965069771771454</v>
      </c>
      <c r="T123">
        <f t="shared" si="26"/>
        <v>0</v>
      </c>
      <c r="V123">
        <f>(front!I135+front!I136)*0.5</f>
        <v>1.125848922086498E-8</v>
      </c>
      <c r="X123">
        <f t="shared" si="33"/>
        <v>0.46999999999999886</v>
      </c>
      <c r="Y123">
        <f t="shared" si="34"/>
        <v>0</v>
      </c>
      <c r="Z123">
        <f t="shared" si="35"/>
        <v>0</v>
      </c>
      <c r="AA123">
        <f t="shared" si="36"/>
        <v>0</v>
      </c>
      <c r="AB123">
        <f>IF(AND(A123&gt;front!$I$7,A123&lt;front!$J$7,A122&gt;front!$I$7,A122&lt;front!$J$7),A123-A122,IF(AND(A122&lt;front!$I$7,A123&gt;front!$I$7),A123-front!$I$7,IF(AND(A122&lt;front!$J$7,A123&gt;front!$J$7),front!$J$7-A122,0)))</f>
        <v>0</v>
      </c>
      <c r="AD123">
        <f t="shared" si="27"/>
        <v>1</v>
      </c>
      <c r="AE123">
        <f>front!I136*AD123</f>
        <v>0</v>
      </c>
      <c r="AF123">
        <f t="shared" si="37"/>
        <v>1.125848922086498E-8</v>
      </c>
      <c r="AH123">
        <f t="shared" si="28"/>
        <v>0</v>
      </c>
      <c r="AI123">
        <f>front!I136*AH123</f>
        <v>0</v>
      </c>
      <c r="AJ123" s="3">
        <f t="shared" si="38"/>
        <v>0</v>
      </c>
      <c r="AL123">
        <f t="shared" si="29"/>
        <v>0</v>
      </c>
      <c r="AM123">
        <f>front!I136*AL123</f>
        <v>0</v>
      </c>
      <c r="AN123" s="3">
        <f t="shared" si="39"/>
        <v>0</v>
      </c>
      <c r="AP123">
        <f t="shared" si="30"/>
        <v>0</v>
      </c>
      <c r="AQ123">
        <f>front!I136*AP123</f>
        <v>0</v>
      </c>
      <c r="AR123" s="3">
        <f t="shared" si="31"/>
        <v>0</v>
      </c>
      <c r="AT123">
        <f t="shared" si="32"/>
        <v>1</v>
      </c>
    </row>
    <row r="124" spans="1:46" x14ac:dyDescent="0.2">
      <c r="A124" s="1">
        <f>front!A137</f>
        <v>255.65</v>
      </c>
      <c r="B124" s="1">
        <f t="shared" si="20"/>
        <v>0.46999999999999886</v>
      </c>
      <c r="C124" s="2">
        <f>front!D137-front!B137</f>
        <v>-0.59999999999990905</v>
      </c>
      <c r="D124" s="2">
        <f>front!E137-front!C137</f>
        <v>-0.59999999999990905</v>
      </c>
      <c r="E124" s="2">
        <f>IF(front!F137-front!C137&gt;0,front!F137-front!C137,0)</f>
        <v>0</v>
      </c>
      <c r="F124" s="4">
        <f>C124/(constants!$A$4+constants!$B$4*calc!C124+constants!$C$4*calc!C124^2+constants!$D$4*calc!C124^3+constants!$E$4*calc!C124^4+constants!$F$4*calc!C124^5+constants!$G$4*calc!C124^6+constants!$H$4*calc!C124^7)</f>
        <v>-0.60236524057487251</v>
      </c>
      <c r="G124" s="4">
        <f>D124/(constants!$A$4+constants!$B$4*calc!D124+constants!$C$4*calc!D124^2+constants!$D$4*calc!D124^3+constants!$E$4*calc!D124^4+constants!$F$4*calc!D124^5+constants!$G$4*calc!D124^6+constants!$H$4*calc!D124^7)</f>
        <v>-0.60236524057487251</v>
      </c>
      <c r="H124" s="4">
        <f>E124/(constants!$A$4+constants!$B$4*calc!E124+constants!$C$4*calc!E124^2+constants!$D$4*calc!E124^3+constants!$E$4*calc!E124^4+constants!$F$4*calc!E124^5+constants!$G$4*calc!E124^6+constants!$H$4*calc!E124^7)</f>
        <v>0</v>
      </c>
      <c r="I124">
        <f t="shared" si="21"/>
        <v>-2.7380238207948748</v>
      </c>
      <c r="J124">
        <f t="shared" si="22"/>
        <v>-2.7380238207948748</v>
      </c>
      <c r="K124">
        <f t="shared" si="22"/>
        <v>0</v>
      </c>
      <c r="M124">
        <f>IF(front!E137&gt;$M$2,I124,J124)</f>
        <v>-2.7380238207948748</v>
      </c>
      <c r="N124">
        <f t="shared" si="23"/>
        <v>0</v>
      </c>
      <c r="O124">
        <f t="shared" si="24"/>
        <v>-2.7380238207948748</v>
      </c>
      <c r="Q124">
        <f>'slit correction'!O126</f>
        <v>-5.5956903368729058</v>
      </c>
      <c r="R124">
        <f>SUMPRODUCT(B$6:B$2053,Q$6:Q$2053,EXP(constants!B$7+constants!A$7*ABS(A$6:A$2053-A124)))</f>
        <v>6.3617626499293714E-2</v>
      </c>
      <c r="S124">
        <f t="shared" si="25"/>
        <v>-5.6593079633721999</v>
      </c>
      <c r="T124">
        <f t="shared" si="26"/>
        <v>0</v>
      </c>
      <c r="V124">
        <f>(front!I136+front!I137)*0.5</f>
        <v>0</v>
      </c>
      <c r="X124">
        <f t="shared" si="33"/>
        <v>0.46999999999999886</v>
      </c>
      <c r="Y124">
        <f t="shared" si="34"/>
        <v>0</v>
      </c>
      <c r="Z124">
        <f t="shared" si="35"/>
        <v>0</v>
      </c>
      <c r="AA124">
        <f t="shared" si="36"/>
        <v>0</v>
      </c>
      <c r="AB124">
        <f>IF(AND(A124&gt;front!$I$7,A124&lt;front!$J$7,A123&gt;front!$I$7,A123&lt;front!$J$7),A124-A123,IF(AND(A123&lt;front!$I$7,A124&gt;front!$I$7),A124-front!$I$7,IF(AND(A123&lt;front!$J$7,A124&gt;front!$J$7),front!$J$7-A123,0)))</f>
        <v>0</v>
      </c>
      <c r="AD124">
        <f t="shared" si="27"/>
        <v>1</v>
      </c>
      <c r="AE124">
        <f>front!I137*AD124</f>
        <v>0</v>
      </c>
      <c r="AF124">
        <f t="shared" si="37"/>
        <v>0</v>
      </c>
      <c r="AH124">
        <f t="shared" si="28"/>
        <v>0</v>
      </c>
      <c r="AI124">
        <f>front!I137*AH124</f>
        <v>0</v>
      </c>
      <c r="AJ124" s="3">
        <f t="shared" si="38"/>
        <v>0</v>
      </c>
      <c r="AL124">
        <f t="shared" si="29"/>
        <v>0</v>
      </c>
      <c r="AM124">
        <f>front!I137*AL124</f>
        <v>0</v>
      </c>
      <c r="AN124" s="3">
        <f t="shared" si="39"/>
        <v>0</v>
      </c>
      <c r="AP124">
        <f t="shared" si="30"/>
        <v>0</v>
      </c>
      <c r="AQ124">
        <f>front!I137*AP124</f>
        <v>0</v>
      </c>
      <c r="AR124" s="3">
        <f t="shared" si="31"/>
        <v>0</v>
      </c>
      <c r="AT124">
        <f t="shared" si="32"/>
        <v>1</v>
      </c>
    </row>
    <row r="125" spans="1:46" x14ac:dyDescent="0.2">
      <c r="A125" s="1">
        <f>front!A138</f>
        <v>256.12</v>
      </c>
      <c r="B125" s="1">
        <f t="shared" si="20"/>
        <v>0.46999999999999886</v>
      </c>
      <c r="C125" s="2">
        <f>front!D138-front!B138</f>
        <v>7</v>
      </c>
      <c r="D125" s="2">
        <f>front!E138-front!C138</f>
        <v>7</v>
      </c>
      <c r="E125" s="2">
        <f>IF(front!F138-front!C138&gt;0,front!F138-front!C138,0)</f>
        <v>0</v>
      </c>
      <c r="F125" s="4">
        <f>C125/(constants!$A$4+constants!$B$4*calc!C125+constants!$C$4*calc!C125^2+constants!$D$4*calc!C125^3+constants!$E$4*calc!C125^4+constants!$F$4*calc!C125^5+constants!$G$4*calc!C125^6+constants!$H$4*calc!C125^7)</f>
        <v>7.0275418450134746</v>
      </c>
      <c r="G125" s="4">
        <f>D125/(constants!$A$4+constants!$B$4*calc!D125+constants!$C$4*calc!D125^2+constants!$D$4*calc!D125^3+constants!$E$4*calc!D125^4+constants!$F$4*calc!D125^5+constants!$G$4*calc!D125^6+constants!$H$4*calc!D125^7)</f>
        <v>7.0275418450134746</v>
      </c>
      <c r="H125" s="4">
        <f>E125/(constants!$A$4+constants!$B$4*calc!E125+constants!$C$4*calc!E125^2+constants!$D$4*calc!E125^3+constants!$E$4*calc!E125^4+constants!$F$4*calc!E125^5+constants!$G$4*calc!E125^6+constants!$H$4*calc!E125^7)</f>
        <v>0</v>
      </c>
      <c r="I125">
        <f t="shared" si="21"/>
        <v>31.943372022788523</v>
      </c>
      <c r="J125">
        <f t="shared" si="22"/>
        <v>31.943372022788523</v>
      </c>
      <c r="K125">
        <f t="shared" si="22"/>
        <v>0</v>
      </c>
      <c r="M125">
        <f>IF(front!E138&gt;$M$2,I125,J125)</f>
        <v>31.943372022788523</v>
      </c>
      <c r="N125">
        <f t="shared" si="23"/>
        <v>0</v>
      </c>
      <c r="O125">
        <f t="shared" si="24"/>
        <v>31.943372022788523</v>
      </c>
      <c r="Q125">
        <f>'slit correction'!O127</f>
        <v>24.676535596797553</v>
      </c>
      <c r="R125">
        <f>SUMPRODUCT(B$6:B$2053,Q$6:Q$2053,EXP(constants!B$7+constants!A$7*ABS(A$6:A$2053-A125)))</f>
        <v>6.3813124468213842E-2</v>
      </c>
      <c r="S125">
        <f t="shared" si="25"/>
        <v>24.612722472329338</v>
      </c>
      <c r="T125">
        <f t="shared" si="26"/>
        <v>0</v>
      </c>
      <c r="V125">
        <f>(front!I137+front!I138)*0.5</f>
        <v>0</v>
      </c>
      <c r="X125">
        <f t="shared" si="33"/>
        <v>0.46999999999999886</v>
      </c>
      <c r="Y125">
        <f t="shared" si="34"/>
        <v>0</v>
      </c>
      <c r="Z125">
        <f t="shared" si="35"/>
        <v>0</v>
      </c>
      <c r="AA125">
        <f t="shared" si="36"/>
        <v>0</v>
      </c>
      <c r="AB125">
        <f>IF(AND(A125&gt;front!$I$7,A125&lt;front!$J$7,A124&gt;front!$I$7,A124&lt;front!$J$7),A125-A124,IF(AND(A124&lt;front!$I$7,A125&gt;front!$I$7),A125-front!$I$7,IF(AND(A124&lt;front!$J$7,A125&gt;front!$J$7),front!$J$7-A124,0)))</f>
        <v>0</v>
      </c>
      <c r="AD125">
        <f t="shared" si="27"/>
        <v>1</v>
      </c>
      <c r="AE125">
        <f>front!I138*AD125</f>
        <v>0</v>
      </c>
      <c r="AF125">
        <f t="shared" si="37"/>
        <v>0</v>
      </c>
      <c r="AH125">
        <f t="shared" si="28"/>
        <v>0</v>
      </c>
      <c r="AI125">
        <f>front!I138*AH125</f>
        <v>0</v>
      </c>
      <c r="AJ125" s="3">
        <f t="shared" si="38"/>
        <v>0</v>
      </c>
      <c r="AL125">
        <f t="shared" si="29"/>
        <v>0</v>
      </c>
      <c r="AM125">
        <f>front!I138*AL125</f>
        <v>0</v>
      </c>
      <c r="AN125" s="3">
        <f t="shared" si="39"/>
        <v>0</v>
      </c>
      <c r="AP125">
        <f t="shared" si="30"/>
        <v>0</v>
      </c>
      <c r="AQ125">
        <f>front!I138*AP125</f>
        <v>0</v>
      </c>
      <c r="AR125" s="3">
        <f t="shared" si="31"/>
        <v>0</v>
      </c>
      <c r="AT125">
        <f t="shared" si="32"/>
        <v>1</v>
      </c>
    </row>
    <row r="126" spans="1:46" x14ac:dyDescent="0.2">
      <c r="A126" s="1">
        <f>front!A139</f>
        <v>256.58999999999997</v>
      </c>
      <c r="B126" s="1">
        <f t="shared" si="20"/>
        <v>0.46999999999997044</v>
      </c>
      <c r="C126" s="2">
        <f>front!D139-front!B139</f>
        <v>-0.8000000000001819</v>
      </c>
      <c r="D126" s="2">
        <f>front!E139-front!C139</f>
        <v>-0.8000000000001819</v>
      </c>
      <c r="E126" s="2">
        <f>IF(front!F139-front!C139&gt;0,front!F139-front!C139,0)</f>
        <v>0</v>
      </c>
      <c r="F126" s="4">
        <f>C126/(constants!$A$4+constants!$B$4*calc!C126+constants!$C$4*calc!C126^2+constants!$D$4*calc!C126^3+constants!$E$4*calc!C126^4+constants!$F$4*calc!C126^5+constants!$G$4*calc!C126^6+constants!$H$4*calc!C126^7)</f>
        <v>-0.80315381233460403</v>
      </c>
      <c r="G126" s="4">
        <f>D126/(constants!$A$4+constants!$B$4*calc!D126+constants!$C$4*calc!D126^2+constants!$D$4*calc!D126^3+constants!$E$4*calc!D126^4+constants!$F$4*calc!D126^5+constants!$G$4*calc!D126^6+constants!$H$4*calc!D126^7)</f>
        <v>-0.80315381233460403</v>
      </c>
      <c r="H126" s="4">
        <f>E126/(constants!$A$4+constants!$B$4*calc!E126+constants!$C$4*calc!E126^2+constants!$D$4*calc!E126^3+constants!$E$4*calc!E126^4+constants!$F$4*calc!E126^5+constants!$G$4*calc!E126^6+constants!$H$4*calc!E126^7)</f>
        <v>0</v>
      </c>
      <c r="I126">
        <f t="shared" si="21"/>
        <v>-3.650699146975473</v>
      </c>
      <c r="J126">
        <f t="shared" si="22"/>
        <v>-3.650699146975473</v>
      </c>
      <c r="K126">
        <f t="shared" si="22"/>
        <v>0</v>
      </c>
      <c r="M126">
        <f>IF(front!E139&gt;$M$2,I126,J126)</f>
        <v>-3.650699146975473</v>
      </c>
      <c r="N126">
        <f t="shared" si="23"/>
        <v>0</v>
      </c>
      <c r="O126">
        <f t="shared" si="24"/>
        <v>-3.650699146975473</v>
      </c>
      <c r="Q126">
        <f>'slit correction'!O128</f>
        <v>-7.9928626559419005</v>
      </c>
      <c r="R126">
        <f>SUMPRODUCT(B$6:B$2053,Q$6:Q$2053,EXP(constants!B$7+constants!A$7*ABS(A$6:A$2053-A126)))</f>
        <v>6.3987810439714396E-2</v>
      </c>
      <c r="S126">
        <f t="shared" si="25"/>
        <v>-8.056850466381615</v>
      </c>
      <c r="T126">
        <f t="shared" si="26"/>
        <v>0</v>
      </c>
      <c r="V126">
        <f>(front!I138+front!I139)*0.5</f>
        <v>0</v>
      </c>
      <c r="X126">
        <f t="shared" si="33"/>
        <v>0.46999999999997044</v>
      </c>
      <c r="Y126">
        <f t="shared" si="34"/>
        <v>0</v>
      </c>
      <c r="Z126">
        <f t="shared" si="35"/>
        <v>0</v>
      </c>
      <c r="AA126">
        <f t="shared" si="36"/>
        <v>0</v>
      </c>
      <c r="AB126">
        <f>IF(AND(A126&gt;front!$I$7,A126&lt;front!$J$7,A125&gt;front!$I$7,A125&lt;front!$J$7),A126-A125,IF(AND(A125&lt;front!$I$7,A126&gt;front!$I$7),A126-front!$I$7,IF(AND(A125&lt;front!$J$7,A126&gt;front!$J$7),front!$J$7-A125,0)))</f>
        <v>0</v>
      </c>
      <c r="AD126">
        <f t="shared" si="27"/>
        <v>1</v>
      </c>
      <c r="AE126">
        <f>front!I139*AD126</f>
        <v>0</v>
      </c>
      <c r="AF126">
        <f t="shared" si="37"/>
        <v>0</v>
      </c>
      <c r="AH126">
        <f t="shared" si="28"/>
        <v>0</v>
      </c>
      <c r="AI126">
        <f>front!I139*AH126</f>
        <v>0</v>
      </c>
      <c r="AJ126" s="3">
        <f t="shared" si="38"/>
        <v>0</v>
      </c>
      <c r="AL126">
        <f t="shared" si="29"/>
        <v>0</v>
      </c>
      <c r="AM126">
        <f>front!I139*AL126</f>
        <v>0</v>
      </c>
      <c r="AN126" s="3">
        <f t="shared" si="39"/>
        <v>0</v>
      </c>
      <c r="AP126">
        <f t="shared" si="30"/>
        <v>0</v>
      </c>
      <c r="AQ126">
        <f>front!I139*AP126</f>
        <v>0</v>
      </c>
      <c r="AR126" s="3">
        <f t="shared" si="31"/>
        <v>0</v>
      </c>
      <c r="AT126">
        <f t="shared" si="32"/>
        <v>1</v>
      </c>
    </row>
    <row r="127" spans="1:46" x14ac:dyDescent="0.2">
      <c r="A127" s="1">
        <f>front!A140</f>
        <v>257.06</v>
      </c>
      <c r="B127" s="1">
        <f t="shared" si="20"/>
        <v>0.47000000000002728</v>
      </c>
      <c r="C127" s="2">
        <f>front!D140-front!B140</f>
        <v>10.199999999999818</v>
      </c>
      <c r="D127" s="2">
        <f>front!E140-front!C140</f>
        <v>10.199999999999818</v>
      </c>
      <c r="E127" s="2">
        <f>IF(front!F140-front!C140&gt;0,front!F140-front!C140,0)</f>
        <v>0</v>
      </c>
      <c r="F127" s="4">
        <f>C127/(constants!$A$4+constants!$B$4*calc!C127+constants!$C$4*calc!C127^2+constants!$D$4*calc!C127^3+constants!$E$4*calc!C127^4+constants!$F$4*calc!C127^5+constants!$G$4*calc!C127^6+constants!$H$4*calc!C127^7)</f>
        <v>10.240100100425185</v>
      </c>
      <c r="G127" s="4">
        <f>D127/(constants!$A$4+constants!$B$4*calc!D127+constants!$C$4*calc!D127^2+constants!$D$4*calc!D127^3+constants!$E$4*calc!D127^4+constants!$F$4*calc!D127^5+constants!$G$4*calc!D127^6+constants!$H$4*calc!D127^7)</f>
        <v>10.240100100425185</v>
      </c>
      <c r="H127" s="4">
        <f>E127/(constants!$A$4+constants!$B$4*calc!E127+constants!$C$4*calc!E127^2+constants!$D$4*calc!E127^3+constants!$E$4*calc!E127^4+constants!$F$4*calc!E127^5+constants!$G$4*calc!E127^6+constants!$H$4*calc!E127^7)</f>
        <v>0</v>
      </c>
      <c r="I127">
        <f t="shared" si="21"/>
        <v>46.545909547387204</v>
      </c>
      <c r="J127">
        <f t="shared" si="22"/>
        <v>46.545909547387204</v>
      </c>
      <c r="K127">
        <f t="shared" si="22"/>
        <v>0</v>
      </c>
      <c r="M127">
        <f>IF(front!E140&gt;$M$2,I127,J127)</f>
        <v>46.545909547387204</v>
      </c>
      <c r="N127">
        <f t="shared" si="23"/>
        <v>0</v>
      </c>
      <c r="O127">
        <f t="shared" si="24"/>
        <v>46.545909547387204</v>
      </c>
      <c r="Q127">
        <f>'slit correction'!O129</f>
        <v>50.194658189307397</v>
      </c>
      <c r="R127">
        <f>SUMPRODUCT(B$6:B$2053,Q$6:Q$2053,EXP(constants!B$7+constants!A$7*ABS(A$6:A$2053-A127)))</f>
        <v>6.4186395140652885E-2</v>
      </c>
      <c r="S127">
        <f t="shared" si="25"/>
        <v>50.130471794166745</v>
      </c>
      <c r="T127">
        <f t="shared" si="26"/>
        <v>9.9957934212167316</v>
      </c>
      <c r="V127">
        <f>(front!I139+front!I140)*0.5</f>
        <v>1.2281829604501657E-8</v>
      </c>
      <c r="X127">
        <f t="shared" si="33"/>
        <v>0.47000000000002728</v>
      </c>
      <c r="Y127">
        <f t="shared" si="34"/>
        <v>0</v>
      </c>
      <c r="Z127">
        <f t="shared" si="35"/>
        <v>0</v>
      </c>
      <c r="AA127">
        <f t="shared" si="36"/>
        <v>0</v>
      </c>
      <c r="AB127">
        <f>IF(AND(A127&gt;front!$I$7,A127&lt;front!$J$7,A126&gt;front!$I$7,A126&lt;front!$J$7),A127-A126,IF(AND(A126&lt;front!$I$7,A127&gt;front!$I$7),A127-front!$I$7,IF(AND(A126&lt;front!$J$7,A127&gt;front!$J$7),front!$J$7-A126,0)))</f>
        <v>0</v>
      </c>
      <c r="AD127">
        <f t="shared" si="27"/>
        <v>1</v>
      </c>
      <c r="AE127">
        <f>front!I140*AD127</f>
        <v>2.4563659209003313E-8</v>
      </c>
      <c r="AF127">
        <f t="shared" si="37"/>
        <v>1.2281829604501657E-8</v>
      </c>
      <c r="AH127">
        <f t="shared" si="28"/>
        <v>0</v>
      </c>
      <c r="AI127">
        <f>front!I140*AH127</f>
        <v>0</v>
      </c>
      <c r="AJ127" s="3">
        <f t="shared" si="38"/>
        <v>0</v>
      </c>
      <c r="AL127">
        <f t="shared" si="29"/>
        <v>0</v>
      </c>
      <c r="AM127">
        <f>front!I140*AL127</f>
        <v>0</v>
      </c>
      <c r="AN127" s="3">
        <f t="shared" si="39"/>
        <v>0</v>
      </c>
      <c r="AP127">
        <f t="shared" si="30"/>
        <v>0</v>
      </c>
      <c r="AQ127">
        <f>front!I140*AP127</f>
        <v>0</v>
      </c>
      <c r="AR127" s="3">
        <f t="shared" si="31"/>
        <v>0</v>
      </c>
      <c r="AT127">
        <f t="shared" si="32"/>
        <v>1</v>
      </c>
    </row>
    <row r="128" spans="1:46" x14ac:dyDescent="0.2">
      <c r="A128" s="1">
        <f>front!A141</f>
        <v>257.52999999999997</v>
      </c>
      <c r="B128" s="1">
        <f t="shared" si="20"/>
        <v>0.46999999999997044</v>
      </c>
      <c r="C128" s="2">
        <f>front!D141-front!B141</f>
        <v>12</v>
      </c>
      <c r="D128" s="2">
        <f>front!E141-front!C141</f>
        <v>12</v>
      </c>
      <c r="E128" s="2">
        <f>IF(front!F141-front!C141&gt;0,front!F141-front!C141,0)</f>
        <v>0</v>
      </c>
      <c r="F128" s="4">
        <f>C128/(constants!$A$4+constants!$B$4*calc!C128+constants!$C$4*calc!C128^2+constants!$D$4*calc!C128^3+constants!$E$4*calc!C128^4+constants!$F$4*calc!C128^5+constants!$G$4*calc!C128^6+constants!$H$4*calc!C128^7)</f>
        <v>12.047155208235434</v>
      </c>
      <c r="G128" s="4">
        <f>D128/(constants!$A$4+constants!$B$4*calc!D128+constants!$C$4*calc!D128^2+constants!$D$4*calc!D128^3+constants!$E$4*calc!D128^4+constants!$F$4*calc!D128^5+constants!$G$4*calc!D128^6+constants!$H$4*calc!D128^7)</f>
        <v>12.047155208235434</v>
      </c>
      <c r="H128" s="4">
        <f>E128/(constants!$A$4+constants!$B$4*calc!E128+constants!$C$4*calc!E128^2+constants!$D$4*calc!E128^3+constants!$E$4*calc!E128^4+constants!$F$4*calc!E128^5+constants!$G$4*calc!E128^6+constants!$H$4*calc!E128^7)</f>
        <v>0</v>
      </c>
      <c r="I128">
        <f t="shared" si="21"/>
        <v>54.759796401070155</v>
      </c>
      <c r="J128">
        <f t="shared" si="22"/>
        <v>54.759796401070155</v>
      </c>
      <c r="K128">
        <f t="shared" si="22"/>
        <v>0</v>
      </c>
      <c r="M128">
        <f>IF(front!E141&gt;$M$2,I128,J128)</f>
        <v>54.759796401070155</v>
      </c>
      <c r="N128">
        <f t="shared" si="23"/>
        <v>0</v>
      </c>
      <c r="O128">
        <f t="shared" si="24"/>
        <v>54.759796401070155</v>
      </c>
      <c r="Q128">
        <f>'slit correction'!O130</f>
        <v>61.873826513741854</v>
      </c>
      <c r="R128">
        <f>SUMPRODUCT(B$6:B$2053,Q$6:Q$2053,EXP(constants!B$7+constants!A$7*ABS(A$6:A$2053-A128)))</f>
        <v>6.4329347524682973E-2</v>
      </c>
      <c r="S128">
        <f t="shared" si="25"/>
        <v>61.80949716621717</v>
      </c>
      <c r="T128">
        <f t="shared" si="26"/>
        <v>21.674818793267157</v>
      </c>
      <c r="V128">
        <f>(front!I140+front!I141)*0.5</f>
        <v>3.8555017173162299E-8</v>
      </c>
      <c r="X128">
        <f t="shared" si="33"/>
        <v>0.46999999999997044</v>
      </c>
      <c r="Y128">
        <f t="shared" si="34"/>
        <v>0</v>
      </c>
      <c r="Z128">
        <f t="shared" si="35"/>
        <v>0</v>
      </c>
      <c r="AA128">
        <f t="shared" si="36"/>
        <v>0</v>
      </c>
      <c r="AB128">
        <f>IF(AND(A128&gt;front!$I$7,A128&lt;front!$J$7,A127&gt;front!$I$7,A127&lt;front!$J$7),A128-A127,IF(AND(A127&lt;front!$I$7,A128&gt;front!$I$7),A128-front!$I$7,IF(AND(A127&lt;front!$J$7,A128&gt;front!$J$7),front!$J$7-A127,0)))</f>
        <v>0</v>
      </c>
      <c r="AD128">
        <f t="shared" si="27"/>
        <v>1</v>
      </c>
      <c r="AE128">
        <f>front!I141*AD128</f>
        <v>5.2546375137321282E-8</v>
      </c>
      <c r="AF128">
        <f t="shared" si="37"/>
        <v>3.8555017173162299E-8</v>
      </c>
      <c r="AH128">
        <f t="shared" si="28"/>
        <v>0</v>
      </c>
      <c r="AI128">
        <f>front!I141*AH128</f>
        <v>0</v>
      </c>
      <c r="AJ128" s="3">
        <f t="shared" si="38"/>
        <v>0</v>
      </c>
      <c r="AL128">
        <f t="shared" si="29"/>
        <v>0</v>
      </c>
      <c r="AM128">
        <f>front!I141*AL128</f>
        <v>0</v>
      </c>
      <c r="AN128" s="3">
        <f t="shared" si="39"/>
        <v>0</v>
      </c>
      <c r="AP128">
        <f t="shared" si="30"/>
        <v>0</v>
      </c>
      <c r="AQ128">
        <f>front!I141*AP128</f>
        <v>0</v>
      </c>
      <c r="AR128" s="3">
        <f t="shared" si="31"/>
        <v>0</v>
      </c>
      <c r="AT128">
        <f t="shared" si="32"/>
        <v>1</v>
      </c>
    </row>
    <row r="129" spans="1:46" x14ac:dyDescent="0.2">
      <c r="A129" s="1">
        <f>front!A142</f>
        <v>258</v>
      </c>
      <c r="B129" s="1">
        <f t="shared" si="20"/>
        <v>0.47000000000002728</v>
      </c>
      <c r="C129" s="2">
        <f>front!D142-front!B142</f>
        <v>0.59999999999990905</v>
      </c>
      <c r="D129" s="2">
        <f>front!E142-front!C142</f>
        <v>0.59999999999990905</v>
      </c>
      <c r="E129" s="2">
        <f>IF(front!F142-front!C142&gt;0,front!F142-front!C142,0)</f>
        <v>0</v>
      </c>
      <c r="F129" s="4">
        <f>C129/(constants!$A$4+constants!$B$4*calc!C129+constants!$C$4*calc!C129^2+constants!$D$4*calc!C129^3+constants!$E$4*calc!C129^4+constants!$F$4*calc!C129^5+constants!$G$4*calc!C129^6+constants!$H$4*calc!C129^7)</f>
        <v>0.60236452848226074</v>
      </c>
      <c r="G129" s="4">
        <f>D129/(constants!$A$4+constants!$B$4*calc!D129+constants!$C$4*calc!D129^2+constants!$D$4*calc!D129^3+constants!$E$4*calc!D129^4+constants!$F$4*calc!D129^5+constants!$G$4*calc!D129^6+constants!$H$4*calc!D129^7)</f>
        <v>0.60236452848226074</v>
      </c>
      <c r="H129" s="4">
        <f>E129/(constants!$A$4+constants!$B$4*calc!E129+constants!$C$4*calc!E129^2+constants!$D$4*calc!E129^3+constants!$E$4*calc!E129^4+constants!$F$4*calc!E129^5+constants!$G$4*calc!E129^6+constants!$H$4*calc!E129^7)</f>
        <v>0</v>
      </c>
      <c r="I129">
        <f t="shared" si="21"/>
        <v>2.7380205840102763</v>
      </c>
      <c r="J129">
        <f t="shared" si="22"/>
        <v>2.7380205840102763</v>
      </c>
      <c r="K129">
        <f t="shared" si="22"/>
        <v>0</v>
      </c>
      <c r="M129">
        <f>IF(front!E142&gt;$M$2,I129,J129)</f>
        <v>2.7380205840102763</v>
      </c>
      <c r="N129">
        <f t="shared" si="23"/>
        <v>0</v>
      </c>
      <c r="O129">
        <f t="shared" si="24"/>
        <v>2.7380205840102763</v>
      </c>
      <c r="Q129">
        <f>'slit correction'!O131</f>
        <v>8.0357354318438219</v>
      </c>
      <c r="R129">
        <f>SUMPRODUCT(B$6:B$2053,Q$6:Q$2053,EXP(constants!B$7+constants!A$7*ABS(A$6:A$2053-A129)))</f>
        <v>6.4400725329791991E-2</v>
      </c>
      <c r="S129">
        <f t="shared" si="25"/>
        <v>7.9713347065140301</v>
      </c>
      <c r="T129">
        <f t="shared" si="26"/>
        <v>0</v>
      </c>
      <c r="V129">
        <f>(front!I141+front!I142)*0.5</f>
        <v>2.6273187568660641E-8</v>
      </c>
      <c r="X129">
        <f t="shared" si="33"/>
        <v>0.47000000000002728</v>
      </c>
      <c r="Y129">
        <f t="shared" si="34"/>
        <v>0</v>
      </c>
      <c r="Z129">
        <f t="shared" si="35"/>
        <v>0</v>
      </c>
      <c r="AA129">
        <f t="shared" si="36"/>
        <v>0</v>
      </c>
      <c r="AB129">
        <f>IF(AND(A129&gt;front!$I$7,A129&lt;front!$J$7,A128&gt;front!$I$7,A128&lt;front!$J$7),A129-A128,IF(AND(A128&lt;front!$I$7,A129&gt;front!$I$7),A129-front!$I$7,IF(AND(A128&lt;front!$J$7,A129&gt;front!$J$7),front!$J$7-A128,0)))</f>
        <v>0</v>
      </c>
      <c r="AD129">
        <f t="shared" si="27"/>
        <v>1</v>
      </c>
      <c r="AE129">
        <f>front!I142*AD129</f>
        <v>0</v>
      </c>
      <c r="AF129">
        <f t="shared" si="37"/>
        <v>2.6273187568660641E-8</v>
      </c>
      <c r="AH129">
        <f t="shared" si="28"/>
        <v>0</v>
      </c>
      <c r="AI129">
        <f>front!I142*AH129</f>
        <v>0</v>
      </c>
      <c r="AJ129" s="3">
        <f t="shared" si="38"/>
        <v>0</v>
      </c>
      <c r="AL129">
        <f t="shared" si="29"/>
        <v>0</v>
      </c>
      <c r="AM129">
        <f>front!I142*AL129</f>
        <v>0</v>
      </c>
      <c r="AN129" s="3">
        <f t="shared" si="39"/>
        <v>0</v>
      </c>
      <c r="AP129">
        <f t="shared" si="30"/>
        <v>0</v>
      </c>
      <c r="AQ129">
        <f>front!I142*AP129</f>
        <v>0</v>
      </c>
      <c r="AR129" s="3">
        <f t="shared" si="31"/>
        <v>0</v>
      </c>
      <c r="AT129">
        <f t="shared" si="32"/>
        <v>1</v>
      </c>
    </row>
    <row r="130" spans="1:46" x14ac:dyDescent="0.2">
      <c r="A130" s="1">
        <f>front!A143</f>
        <v>258.47000000000003</v>
      </c>
      <c r="B130" s="1">
        <f t="shared" si="20"/>
        <v>0.47000000000002728</v>
      </c>
      <c r="C130" s="2">
        <f>front!D143-front!B143</f>
        <v>-6.5999999999999091</v>
      </c>
      <c r="D130" s="2">
        <f>front!E143-front!C143</f>
        <v>-6.5999999999999091</v>
      </c>
      <c r="E130" s="2">
        <f>IF(front!F143-front!C143&gt;0,front!F143-front!C143,0)</f>
        <v>0</v>
      </c>
      <c r="F130" s="4">
        <f>C130/(constants!$A$4+constants!$B$4*calc!C130+constants!$C$4*calc!C130^2+constants!$D$4*calc!C130^3+constants!$E$4*calc!C130^4+constants!$F$4*calc!C130^5+constants!$G$4*calc!C130^6+constants!$H$4*calc!C130^7)</f>
        <v>-6.6260568007882643</v>
      </c>
      <c r="G130" s="4">
        <f>D130/(constants!$A$4+constants!$B$4*calc!D130+constants!$C$4*calc!D130^2+constants!$D$4*calc!D130^3+constants!$E$4*calc!D130^4+constants!$F$4*calc!D130^5+constants!$G$4*calc!D130^6+constants!$H$4*calc!D130^7)</f>
        <v>-6.6260568007882643</v>
      </c>
      <c r="H130" s="4">
        <f>E130/(constants!$A$4+constants!$B$4*calc!E130+constants!$C$4*calc!E130^2+constants!$D$4*calc!E130^3+constants!$E$4*calc!E130^4+constants!$F$4*calc!E130^5+constants!$G$4*calc!E130^6+constants!$H$4*calc!E130^7)</f>
        <v>0</v>
      </c>
      <c r="I130">
        <f t="shared" si="21"/>
        <v>-30.118440003583018</v>
      </c>
      <c r="J130">
        <f t="shared" si="22"/>
        <v>-30.118440003583018</v>
      </c>
      <c r="K130">
        <f t="shared" si="22"/>
        <v>0</v>
      </c>
      <c r="M130">
        <f>IF(front!E143&gt;$M$2,I130,J130)</f>
        <v>-30.118440003583018</v>
      </c>
      <c r="N130">
        <f t="shared" si="23"/>
        <v>0</v>
      </c>
      <c r="O130">
        <f t="shared" si="24"/>
        <v>-30.118440003583018</v>
      </c>
      <c r="Q130">
        <f>'slit correction'!O132</f>
        <v>-33.641172518118914</v>
      </c>
      <c r="R130">
        <f>SUMPRODUCT(B$6:B$2053,Q$6:Q$2053,EXP(constants!B$7+constants!A$7*ABS(A$6:A$2053-A130)))</f>
        <v>6.4474166481381004E-2</v>
      </c>
      <c r="S130">
        <f t="shared" si="25"/>
        <v>-33.705646684600296</v>
      </c>
      <c r="T130">
        <f t="shared" si="26"/>
        <v>0</v>
      </c>
      <c r="V130">
        <f>(front!I142+front!I143)*0.5</f>
        <v>0</v>
      </c>
      <c r="X130">
        <f t="shared" si="33"/>
        <v>0.47000000000002728</v>
      </c>
      <c r="Y130">
        <f t="shared" si="34"/>
        <v>0</v>
      </c>
      <c r="Z130">
        <f t="shared" si="35"/>
        <v>0</v>
      </c>
      <c r="AA130">
        <f t="shared" si="36"/>
        <v>0</v>
      </c>
      <c r="AB130">
        <f>IF(AND(A130&gt;front!$I$7,A130&lt;front!$J$7,A129&gt;front!$I$7,A129&lt;front!$J$7),A130-A129,IF(AND(A129&lt;front!$I$7,A130&gt;front!$I$7),A130-front!$I$7,IF(AND(A129&lt;front!$J$7,A130&gt;front!$J$7),front!$J$7-A129,0)))</f>
        <v>0</v>
      </c>
      <c r="AD130">
        <f t="shared" si="27"/>
        <v>1</v>
      </c>
      <c r="AE130">
        <f>front!I143*AD130</f>
        <v>0</v>
      </c>
      <c r="AF130">
        <f t="shared" si="37"/>
        <v>0</v>
      </c>
      <c r="AH130">
        <f t="shared" si="28"/>
        <v>0</v>
      </c>
      <c r="AI130">
        <f>front!I143*AH130</f>
        <v>0</v>
      </c>
      <c r="AJ130" s="3">
        <f t="shared" si="38"/>
        <v>0</v>
      </c>
      <c r="AL130">
        <f t="shared" si="29"/>
        <v>0</v>
      </c>
      <c r="AM130">
        <f>front!I143*AL130</f>
        <v>0</v>
      </c>
      <c r="AN130" s="3">
        <f t="shared" si="39"/>
        <v>0</v>
      </c>
      <c r="AP130">
        <f t="shared" si="30"/>
        <v>0</v>
      </c>
      <c r="AQ130">
        <f>front!I143*AP130</f>
        <v>0</v>
      </c>
      <c r="AR130" s="3">
        <f t="shared" si="31"/>
        <v>0</v>
      </c>
      <c r="AT130">
        <f t="shared" si="32"/>
        <v>1</v>
      </c>
    </row>
    <row r="131" spans="1:46" x14ac:dyDescent="0.2">
      <c r="A131" s="1">
        <f>front!A144</f>
        <v>258.94</v>
      </c>
      <c r="B131" s="1">
        <f t="shared" si="20"/>
        <v>0.46999999999997044</v>
      </c>
      <c r="C131" s="2">
        <f>front!D144-front!B144</f>
        <v>-13.400000000000091</v>
      </c>
      <c r="D131" s="2">
        <f>front!E144-front!C144</f>
        <v>-13.400000000000091</v>
      </c>
      <c r="E131" s="2">
        <f>IF(front!F144-front!C144&gt;0,front!F144-front!C144,0)</f>
        <v>0</v>
      </c>
      <c r="F131" s="4">
        <f>C131/(constants!$A$4+constants!$B$4*calc!C131+constants!$C$4*calc!C131^2+constants!$D$4*calc!C131^3+constants!$E$4*calc!C131^4+constants!$F$4*calc!C131^5+constants!$G$4*calc!C131^6+constants!$H$4*calc!C131^7)</f>
        <v>-13.452993252705687</v>
      </c>
      <c r="G131" s="4">
        <f>D131/(constants!$A$4+constants!$B$4*calc!D131+constants!$C$4*calc!D131^2+constants!$D$4*calc!D131^3+constants!$E$4*calc!D131^4+constants!$F$4*calc!D131^5+constants!$G$4*calc!D131^6+constants!$H$4*calc!D131^7)</f>
        <v>-13.452993252705687</v>
      </c>
      <c r="H131" s="4">
        <f>E131/(constants!$A$4+constants!$B$4*calc!E131+constants!$C$4*calc!E131^2+constants!$D$4*calc!E131^3+constants!$E$4*calc!E131^4+constants!$F$4*calc!E131^5+constants!$G$4*calc!E131^6+constants!$H$4*calc!E131^7)</f>
        <v>0</v>
      </c>
      <c r="I131">
        <f t="shared" si="21"/>
        <v>-61.149969330480396</v>
      </c>
      <c r="J131">
        <f t="shared" si="22"/>
        <v>-61.149969330480396</v>
      </c>
      <c r="K131">
        <f t="shared" si="22"/>
        <v>0</v>
      </c>
      <c r="M131">
        <f>IF(front!E144&gt;$M$2,I131,J131)</f>
        <v>-61.149969330480396</v>
      </c>
      <c r="N131">
        <f t="shared" si="23"/>
        <v>0</v>
      </c>
      <c r="O131">
        <f t="shared" si="24"/>
        <v>-61.149969330480396</v>
      </c>
      <c r="Q131">
        <f>'slit correction'!O133</f>
        <v>-69.257603711516211</v>
      </c>
      <c r="R131">
        <f>SUMPRODUCT(B$6:B$2053,Q$6:Q$2053,EXP(constants!B$7+constants!A$7*ABS(A$6:A$2053-A131)))</f>
        <v>6.4606678934556169E-2</v>
      </c>
      <c r="S131">
        <f t="shared" si="25"/>
        <v>-69.322210390450763</v>
      </c>
      <c r="T131">
        <f t="shared" si="26"/>
        <v>0</v>
      </c>
      <c r="V131">
        <f>(front!I143+front!I144)*0.5</f>
        <v>0</v>
      </c>
      <c r="X131">
        <f t="shared" si="33"/>
        <v>0.46999999999997044</v>
      </c>
      <c r="Y131">
        <f t="shared" si="34"/>
        <v>0</v>
      </c>
      <c r="Z131">
        <f t="shared" si="35"/>
        <v>0</v>
      </c>
      <c r="AA131">
        <f t="shared" si="36"/>
        <v>0</v>
      </c>
      <c r="AB131">
        <f>IF(AND(A131&gt;front!$I$7,A131&lt;front!$J$7,A130&gt;front!$I$7,A130&lt;front!$J$7),A131-A130,IF(AND(A130&lt;front!$I$7,A131&gt;front!$I$7),A131-front!$I$7,IF(AND(A130&lt;front!$J$7,A131&gt;front!$J$7),front!$J$7-A130,0)))</f>
        <v>0</v>
      </c>
      <c r="AD131">
        <f t="shared" si="27"/>
        <v>1</v>
      </c>
      <c r="AE131">
        <f>front!I144*AD131</f>
        <v>0</v>
      </c>
      <c r="AF131">
        <f t="shared" si="37"/>
        <v>0</v>
      </c>
      <c r="AH131">
        <f t="shared" si="28"/>
        <v>0</v>
      </c>
      <c r="AI131">
        <f>front!I144*AH131</f>
        <v>0</v>
      </c>
      <c r="AJ131" s="3">
        <f t="shared" si="38"/>
        <v>0</v>
      </c>
      <c r="AL131">
        <f t="shared" si="29"/>
        <v>0</v>
      </c>
      <c r="AM131">
        <f>front!I144*AL131</f>
        <v>0</v>
      </c>
      <c r="AN131" s="3">
        <f t="shared" si="39"/>
        <v>0</v>
      </c>
      <c r="AP131">
        <f t="shared" si="30"/>
        <v>0</v>
      </c>
      <c r="AQ131">
        <f>front!I144*AP131</f>
        <v>0</v>
      </c>
      <c r="AR131" s="3">
        <f t="shared" si="31"/>
        <v>0</v>
      </c>
      <c r="AT131">
        <f t="shared" si="32"/>
        <v>1</v>
      </c>
    </row>
    <row r="132" spans="1:46" x14ac:dyDescent="0.2">
      <c r="A132" s="1">
        <f>front!A145</f>
        <v>259.41000000000003</v>
      </c>
      <c r="B132" s="1">
        <f t="shared" si="20"/>
        <v>0.47000000000002728</v>
      </c>
      <c r="C132" s="2">
        <f>front!D145-front!B145</f>
        <v>-0.40000000000009095</v>
      </c>
      <c r="D132" s="2">
        <f>front!E145-front!C145</f>
        <v>-0.40000000000009095</v>
      </c>
      <c r="E132" s="2">
        <f>IF(front!F145-front!C145&gt;0,front!F145-front!C145,0)</f>
        <v>0</v>
      </c>
      <c r="F132" s="4">
        <f>C132/(constants!$A$4+constants!$B$4*calc!C132+constants!$C$4*calc!C132^2+constants!$D$4*calc!C132^3+constants!$E$4*calc!C132^4+constants!$F$4*calc!C132^5+constants!$G$4*calc!C132^6+constants!$H$4*calc!C132^7)</f>
        <v>-0.40157674793164155</v>
      </c>
      <c r="G132" s="4">
        <f>D132/(constants!$A$4+constants!$B$4*calc!D132+constants!$C$4*calc!D132^2+constants!$D$4*calc!D132^3+constants!$E$4*calc!D132^4+constants!$F$4*calc!D132^5+constants!$G$4*calc!D132^6+constants!$H$4*calc!D132^7)</f>
        <v>-0.40157674793164155</v>
      </c>
      <c r="H132" s="4">
        <f>E132/(constants!$A$4+constants!$B$4*calc!E132+constants!$C$4*calc!E132^2+constants!$D$4*calc!E132^3+constants!$E$4*calc!E132^4+constants!$F$4*calc!E132^5+constants!$G$4*calc!E132^6+constants!$H$4*calc!E132^7)</f>
        <v>0</v>
      </c>
      <c r="I132">
        <f t="shared" si="21"/>
        <v>-1.8253488542347343</v>
      </c>
      <c r="J132">
        <f t="shared" si="22"/>
        <v>-1.8253488542347343</v>
      </c>
      <c r="K132">
        <f t="shared" si="22"/>
        <v>0</v>
      </c>
      <c r="M132">
        <f>IF(front!E145&gt;$M$2,I132,J132)</f>
        <v>-1.8253488542347343</v>
      </c>
      <c r="N132">
        <f t="shared" si="23"/>
        <v>0</v>
      </c>
      <c r="O132">
        <f t="shared" si="24"/>
        <v>-1.8253488542347343</v>
      </c>
      <c r="Q132">
        <f>'slit correction'!O134</f>
        <v>-18.851260119143227</v>
      </c>
      <c r="R132">
        <f>SUMPRODUCT(B$6:B$2053,Q$6:Q$2053,EXP(constants!B$7+constants!A$7*ABS(A$6:A$2053-A132)))</f>
        <v>6.4846994929210908E-2</v>
      </c>
      <c r="S132">
        <f t="shared" si="25"/>
        <v>-18.916107114072439</v>
      </c>
      <c r="T132">
        <f t="shared" si="26"/>
        <v>0</v>
      </c>
      <c r="V132">
        <f>(front!I144+front!I145)*0.5</f>
        <v>0</v>
      </c>
      <c r="X132">
        <f t="shared" si="33"/>
        <v>0.47000000000002728</v>
      </c>
      <c r="Y132">
        <f t="shared" si="34"/>
        <v>0</v>
      </c>
      <c r="Z132">
        <f t="shared" si="35"/>
        <v>0</v>
      </c>
      <c r="AA132">
        <f t="shared" si="36"/>
        <v>0</v>
      </c>
      <c r="AB132">
        <f>IF(AND(A132&gt;front!$I$7,A132&lt;front!$J$7,A131&gt;front!$I$7,A131&lt;front!$J$7),A132-A131,IF(AND(A131&lt;front!$I$7,A132&gt;front!$I$7),A132-front!$I$7,IF(AND(A131&lt;front!$J$7,A132&gt;front!$J$7),front!$J$7-A131,0)))</f>
        <v>0</v>
      </c>
      <c r="AD132">
        <f t="shared" si="27"/>
        <v>1</v>
      </c>
      <c r="AE132">
        <f>front!I145*AD132</f>
        <v>0</v>
      </c>
      <c r="AF132">
        <f t="shared" si="37"/>
        <v>0</v>
      </c>
      <c r="AH132">
        <f t="shared" si="28"/>
        <v>0</v>
      </c>
      <c r="AI132">
        <f>front!I145*AH132</f>
        <v>0</v>
      </c>
      <c r="AJ132" s="3">
        <f t="shared" si="38"/>
        <v>0</v>
      </c>
      <c r="AL132">
        <f t="shared" si="29"/>
        <v>0</v>
      </c>
      <c r="AM132">
        <f>front!I145*AL132</f>
        <v>0</v>
      </c>
      <c r="AN132" s="3">
        <f t="shared" si="39"/>
        <v>0</v>
      </c>
      <c r="AP132">
        <f t="shared" si="30"/>
        <v>0</v>
      </c>
      <c r="AQ132">
        <f>front!I145*AP132</f>
        <v>0</v>
      </c>
      <c r="AR132" s="3">
        <f t="shared" si="31"/>
        <v>0</v>
      </c>
      <c r="AT132">
        <f t="shared" si="32"/>
        <v>1</v>
      </c>
    </row>
    <row r="133" spans="1:46" x14ac:dyDescent="0.2">
      <c r="A133" s="1">
        <f>front!A146</f>
        <v>259.88</v>
      </c>
      <c r="B133" s="1">
        <f t="shared" si="20"/>
        <v>0.46999999999997044</v>
      </c>
      <c r="C133" s="2">
        <f>front!D146-front!B146</f>
        <v>-4.3999999999996362</v>
      </c>
      <c r="D133" s="2">
        <f>front!E146-front!C146</f>
        <v>-4.3999999999996362</v>
      </c>
      <c r="E133" s="2">
        <f>IF(front!F146-front!C146&gt;0,front!F146-front!C146,0)</f>
        <v>0</v>
      </c>
      <c r="F133" s="4">
        <f>C133/(constants!$A$4+constants!$B$4*calc!C133+constants!$C$4*calc!C133^2+constants!$D$4*calc!C133^3+constants!$E$4*calc!C133^4+constants!$F$4*calc!C133^5+constants!$G$4*calc!C133^6+constants!$H$4*calc!C133^7)</f>
        <v>-4.4173616308080215</v>
      </c>
      <c r="G133" s="4">
        <f>D133/(constants!$A$4+constants!$B$4*calc!D133+constants!$C$4*calc!D133^2+constants!$D$4*calc!D133^3+constants!$E$4*calc!D133^4+constants!$F$4*calc!D133^5+constants!$G$4*calc!D133^6+constants!$H$4*calc!D133^7)</f>
        <v>-4.4173616308080215</v>
      </c>
      <c r="H133" s="4">
        <f>E133/(constants!$A$4+constants!$B$4*calc!E133+constants!$C$4*calc!E133^2+constants!$D$4*calc!E133^3+constants!$E$4*calc!E133^4+constants!$F$4*calc!E133^5+constants!$G$4*calc!E133^6+constants!$H$4*calc!E133^7)</f>
        <v>0</v>
      </c>
      <c r="I133">
        <f t="shared" si="21"/>
        <v>-20.078916503672826</v>
      </c>
      <c r="J133">
        <f t="shared" si="22"/>
        <v>-20.078916503672826</v>
      </c>
      <c r="K133">
        <f t="shared" si="22"/>
        <v>0</v>
      </c>
      <c r="M133">
        <f>IF(front!E146&gt;$M$2,I133,J133)</f>
        <v>-20.078916503672826</v>
      </c>
      <c r="N133">
        <f t="shared" si="23"/>
        <v>0</v>
      </c>
      <c r="O133">
        <f t="shared" si="24"/>
        <v>-20.078916503672826</v>
      </c>
      <c r="Q133">
        <f>'slit correction'!O135</f>
        <v>-31.445748569562078</v>
      </c>
      <c r="R133">
        <f>SUMPRODUCT(B$6:B$2053,Q$6:Q$2053,EXP(constants!B$7+constants!A$7*ABS(A$6:A$2053-A133)))</f>
        <v>6.5126232617791546E-2</v>
      </c>
      <c r="S133">
        <f t="shared" si="25"/>
        <v>-31.51087480217987</v>
      </c>
      <c r="T133">
        <f t="shared" si="26"/>
        <v>0</v>
      </c>
      <c r="V133">
        <f>(front!I145+front!I146)*0.5</f>
        <v>0</v>
      </c>
      <c r="X133">
        <f t="shared" si="33"/>
        <v>0.46999999999997044</v>
      </c>
      <c r="Y133">
        <f t="shared" si="34"/>
        <v>0</v>
      </c>
      <c r="Z133">
        <f t="shared" si="35"/>
        <v>0</v>
      </c>
      <c r="AA133">
        <f t="shared" si="36"/>
        <v>0</v>
      </c>
      <c r="AB133">
        <f>IF(AND(A133&gt;front!$I$7,A133&lt;front!$J$7,A132&gt;front!$I$7,A132&lt;front!$J$7),A133-A132,IF(AND(A132&lt;front!$I$7,A133&gt;front!$I$7),A133-front!$I$7,IF(AND(A132&lt;front!$J$7,A133&gt;front!$J$7),front!$J$7-A132,0)))</f>
        <v>0</v>
      </c>
      <c r="AD133">
        <f t="shared" si="27"/>
        <v>1</v>
      </c>
      <c r="AE133">
        <f>front!I146*AD133</f>
        <v>0</v>
      </c>
      <c r="AF133">
        <f t="shared" si="37"/>
        <v>0</v>
      </c>
      <c r="AH133">
        <f t="shared" si="28"/>
        <v>0</v>
      </c>
      <c r="AI133">
        <f>front!I146*AH133</f>
        <v>0</v>
      </c>
      <c r="AJ133" s="3">
        <f t="shared" si="38"/>
        <v>0</v>
      </c>
      <c r="AL133">
        <f t="shared" si="29"/>
        <v>0</v>
      </c>
      <c r="AM133">
        <f>front!I146*AL133</f>
        <v>0</v>
      </c>
      <c r="AN133" s="3">
        <f t="shared" si="39"/>
        <v>0</v>
      </c>
      <c r="AP133">
        <f t="shared" si="30"/>
        <v>0</v>
      </c>
      <c r="AQ133">
        <f>front!I146*AP133</f>
        <v>0</v>
      </c>
      <c r="AR133" s="3">
        <f t="shared" si="31"/>
        <v>0</v>
      </c>
      <c r="AT133">
        <f t="shared" si="32"/>
        <v>1</v>
      </c>
    </row>
    <row r="134" spans="1:46" x14ac:dyDescent="0.2">
      <c r="A134" s="1">
        <f>front!A147</f>
        <v>260.35000000000002</v>
      </c>
      <c r="B134" s="1">
        <f t="shared" ref="B134:B197" si="40">A134-A133</f>
        <v>0.47000000000002728</v>
      </c>
      <c r="C134" s="2">
        <f>front!D147-front!B147</f>
        <v>18.800000000000182</v>
      </c>
      <c r="D134" s="2">
        <f>front!E147-front!C147</f>
        <v>18.800000000000182</v>
      </c>
      <c r="E134" s="2">
        <f>IF(front!F147-front!C147&gt;0,front!F147-front!C147,0)</f>
        <v>0</v>
      </c>
      <c r="F134" s="4">
        <f>C134/(constants!$A$4+constants!$B$4*calc!C134+constants!$C$4*calc!C134^2+constants!$D$4*calc!C134^3+constants!$E$4*calc!C134^4+constants!$F$4*calc!C134^5+constants!$G$4*calc!C134^6+constants!$H$4*calc!C134^7)</f>
        <v>18.873749911755759</v>
      </c>
      <c r="G134" s="4">
        <f>D134/(constants!$A$4+constants!$B$4*calc!D134+constants!$C$4*calc!D134^2+constants!$D$4*calc!D134^3+constants!$E$4*calc!D134^4+constants!$F$4*calc!D134^5+constants!$G$4*calc!D134^6+constants!$H$4*calc!D134^7)</f>
        <v>18.873749911755759</v>
      </c>
      <c r="H134" s="4">
        <f>E134/(constants!$A$4+constants!$B$4*calc!E134+constants!$C$4*calc!E134^2+constants!$D$4*calc!E134^3+constants!$E$4*calc!E134^4+constants!$F$4*calc!E134^5+constants!$G$4*calc!E134^6+constants!$H$4*calc!E134^7)</f>
        <v>0</v>
      </c>
      <c r="I134">
        <f t="shared" ref="I134:I197" si="41">F134*1000/I$2</f>
        <v>85.789772326162549</v>
      </c>
      <c r="J134">
        <f t="shared" ref="J134:K197" si="42">G134*1000/J$2</f>
        <v>85.789772326162549</v>
      </c>
      <c r="K134">
        <f t="shared" si="42"/>
        <v>0</v>
      </c>
      <c r="M134">
        <f>IF(front!E147&gt;$M$2,I134,J134)</f>
        <v>85.789772326162549</v>
      </c>
      <c r="N134">
        <f t="shared" si="23"/>
        <v>0</v>
      </c>
      <c r="O134">
        <f t="shared" si="24"/>
        <v>85.789772326162549</v>
      </c>
      <c r="Q134">
        <f>'slit correction'!O136</f>
        <v>78.177904337519294</v>
      </c>
      <c r="R134">
        <f>SUMPRODUCT(B$6:B$2053,Q$6:Q$2053,EXP(constants!B$7+constants!A$7*ABS(A$6:A$2053-A134)))</f>
        <v>6.546167152628464E-2</v>
      </c>
      <c r="S134">
        <f t="shared" si="25"/>
        <v>78.112442665993015</v>
      </c>
      <c r="T134">
        <f t="shared" si="26"/>
        <v>37.977764293043002</v>
      </c>
      <c r="V134">
        <f>(front!I146+front!I147)*0.5</f>
        <v>4.3607319840148575E-8</v>
      </c>
      <c r="X134">
        <f t="shared" si="33"/>
        <v>0.47000000000002728</v>
      </c>
      <c r="Y134">
        <f t="shared" si="34"/>
        <v>0</v>
      </c>
      <c r="Z134">
        <f t="shared" si="35"/>
        <v>0</v>
      </c>
      <c r="AA134">
        <f t="shared" si="36"/>
        <v>0</v>
      </c>
      <c r="AB134">
        <f>IF(AND(A134&gt;front!$I$7,A134&lt;front!$J$7,A133&gt;front!$I$7,A133&lt;front!$J$7),A134-A133,IF(AND(A133&lt;front!$I$7,A134&gt;front!$I$7),A134-front!$I$7,IF(AND(A133&lt;front!$J$7,A134&gt;front!$J$7),front!$J$7-A133,0)))</f>
        <v>0</v>
      </c>
      <c r="AD134">
        <f t="shared" si="27"/>
        <v>1</v>
      </c>
      <c r="AE134">
        <f>front!I147*AD134</f>
        <v>8.721463968029715E-8</v>
      </c>
      <c r="AF134">
        <f t="shared" si="37"/>
        <v>4.3607319840148575E-8</v>
      </c>
      <c r="AH134">
        <f t="shared" si="28"/>
        <v>0</v>
      </c>
      <c r="AI134">
        <f>front!I147*AH134</f>
        <v>0</v>
      </c>
      <c r="AJ134" s="3">
        <f t="shared" si="38"/>
        <v>0</v>
      </c>
      <c r="AL134">
        <f t="shared" si="29"/>
        <v>0</v>
      </c>
      <c r="AM134">
        <f>front!I147*AL134</f>
        <v>0</v>
      </c>
      <c r="AN134" s="3">
        <f t="shared" si="39"/>
        <v>0</v>
      </c>
      <c r="AP134">
        <f t="shared" si="30"/>
        <v>0</v>
      </c>
      <c r="AQ134">
        <f>front!I147*AP134</f>
        <v>0</v>
      </c>
      <c r="AR134" s="3">
        <f t="shared" si="31"/>
        <v>0</v>
      </c>
      <c r="AT134">
        <f t="shared" si="32"/>
        <v>1</v>
      </c>
    </row>
    <row r="135" spans="1:46" x14ac:dyDescent="0.2">
      <c r="A135" s="1">
        <f>front!A148</f>
        <v>260.82</v>
      </c>
      <c r="B135" s="1">
        <f t="shared" si="40"/>
        <v>0.46999999999997044</v>
      </c>
      <c r="C135" s="2">
        <f>front!D148-front!B148</f>
        <v>12.799999999999727</v>
      </c>
      <c r="D135" s="2">
        <f>front!E148-front!C148</f>
        <v>12.799999999999727</v>
      </c>
      <c r="E135" s="2">
        <f>IF(front!F148-front!C148&gt;0,front!F148-front!C148,0)</f>
        <v>0</v>
      </c>
      <c r="F135" s="4">
        <f>C135/(constants!$A$4+constants!$B$4*calc!C135+constants!$C$4*calc!C135^2+constants!$D$4*calc!C135^3+constants!$E$4*calc!C135^4+constants!$F$4*calc!C135^5+constants!$G$4*calc!C135^6+constants!$H$4*calc!C135^7)</f>
        <v>12.850288751866145</v>
      </c>
      <c r="G135" s="4">
        <f>D135/(constants!$A$4+constants!$B$4*calc!D135+constants!$C$4*calc!D135^2+constants!$D$4*calc!D135^3+constants!$E$4*calc!D135^4+constants!$F$4*calc!D135^5+constants!$G$4*calc!D135^6+constants!$H$4*calc!D135^7)</f>
        <v>12.850288751866145</v>
      </c>
      <c r="H135" s="4">
        <f>E135/(constants!$A$4+constants!$B$4*calc!E135+constants!$C$4*calc!E135^2+constants!$D$4*calc!E135^3+constants!$E$4*calc!E135^4+constants!$F$4*calc!E135^5+constants!$G$4*calc!E135^6+constants!$H$4*calc!E135^7)</f>
        <v>0</v>
      </c>
      <c r="I135">
        <f t="shared" si="41"/>
        <v>58.410403417573384</v>
      </c>
      <c r="J135">
        <f t="shared" si="42"/>
        <v>58.410403417573384</v>
      </c>
      <c r="K135">
        <f t="shared" si="42"/>
        <v>0</v>
      </c>
      <c r="M135">
        <f>IF(front!E148&gt;$M$2,I135,J135)</f>
        <v>58.410403417573384</v>
      </c>
      <c r="N135">
        <f t="shared" ref="N135:N198" si="43">K135/M135</f>
        <v>0</v>
      </c>
      <c r="O135">
        <f t="shared" ref="O135:O198" si="44">IF(K135=0,M135,M135-(K135/$N$2))</f>
        <v>58.410403417573384</v>
      </c>
      <c r="Q135">
        <f>'slit correction'!O137</f>
        <v>47.776180625624214</v>
      </c>
      <c r="R135">
        <f>SUMPRODUCT(B$6:B$2053,Q$6:Q$2053,EXP(constants!B$7+constants!A$7*ABS(A$6:A$2053-A135)))</f>
        <v>6.5703469558791028E-2</v>
      </c>
      <c r="S135">
        <f t="shared" ref="S135:S198" si="45">Q135-R135</f>
        <v>47.710477156065423</v>
      </c>
      <c r="T135">
        <f t="shared" ref="T135:T198" si="46">IF((S135-$S$2)&gt;0,S135-$S$2,0)</f>
        <v>7.5757987831154097</v>
      </c>
      <c r="V135">
        <f>(front!I147+front!I148)*0.5</f>
        <v>5.2308300691457953E-8</v>
      </c>
      <c r="X135">
        <f t="shared" si="33"/>
        <v>0.46999999999997044</v>
      </c>
      <c r="Y135">
        <f t="shared" si="34"/>
        <v>0</v>
      </c>
      <c r="Z135">
        <f t="shared" si="35"/>
        <v>0</v>
      </c>
      <c r="AA135">
        <f t="shared" si="36"/>
        <v>0</v>
      </c>
      <c r="AB135">
        <f>IF(AND(A135&gt;front!$I$7,A135&lt;front!$J$7,A134&gt;front!$I$7,A134&lt;front!$J$7),A135-A134,IF(AND(A134&lt;front!$I$7,A135&gt;front!$I$7),A135-front!$I$7,IF(AND(A134&lt;front!$J$7,A135&gt;front!$J$7),front!$J$7-A134,0)))</f>
        <v>0</v>
      </c>
      <c r="AD135">
        <f t="shared" ref="AD135:AD198" si="47">IF(A135&lt;298,1,(IF(A135&lt;328,10^(0.094*(298-A135)),(IF(A135&lt;400,10^(0.015*(140-A135)),0)))))</f>
        <v>1</v>
      </c>
      <c r="AE135">
        <f>front!I148*AD135</f>
        <v>1.7401961702618756E-8</v>
      </c>
      <c r="AF135">
        <f t="shared" si="37"/>
        <v>5.2308300691457953E-8</v>
      </c>
      <c r="AH135">
        <f t="shared" ref="AH135:AH198" si="48">IF(A135&lt;=280,0,IF(A135&gt;313.3,0,2.618*(1-(A135/313.3)^2)*EXP(-(A135-300)/31.08)))</f>
        <v>0</v>
      </c>
      <c r="AI135">
        <f>front!I148*AH135</f>
        <v>0</v>
      </c>
      <c r="AJ135" s="3">
        <f t="shared" si="38"/>
        <v>0</v>
      </c>
      <c r="AL135">
        <f t="shared" ref="AL135:AL198" si="49">IF(A135&lt;=280,0,IF(A135&gt;345,0,EXP(-(((265-A135)/21)^2))/0.06217653))</f>
        <v>0</v>
      </c>
      <c r="AM135">
        <f>front!I148*AL135</f>
        <v>0</v>
      </c>
      <c r="AN135" s="3">
        <f t="shared" si="39"/>
        <v>0</v>
      </c>
      <c r="AP135">
        <f t="shared" ref="AP135:AP198" si="50">IF(A135&lt;=280,0,IF(A133&gt;400,0,EXP(4.688272*EXP(-EXP(0.1703411*(A133-307.867)/1.15))+((390-A133)/121.7557-4.183832))))</f>
        <v>0</v>
      </c>
      <c r="AQ135">
        <f>front!I148*AP135</f>
        <v>0</v>
      </c>
      <c r="AR135" s="3">
        <f t="shared" ref="AR135:AR198" si="51">(AQ134+AQ135)*0.5</f>
        <v>0</v>
      </c>
      <c r="AT135">
        <f t="shared" ref="AT135:AT198" si="52">J135/I135</f>
        <v>1</v>
      </c>
    </row>
    <row r="136" spans="1:46" x14ac:dyDescent="0.2">
      <c r="A136" s="1">
        <f>front!A149</f>
        <v>261.29000000000002</v>
      </c>
      <c r="B136" s="1">
        <f t="shared" si="40"/>
        <v>0.47000000000002728</v>
      </c>
      <c r="C136" s="2">
        <f>front!D149-front!B149</f>
        <v>1.4000000000000909</v>
      </c>
      <c r="D136" s="2">
        <f>front!E149-front!C149</f>
        <v>1.4000000000000909</v>
      </c>
      <c r="E136" s="2">
        <f>IF(front!F149-front!C149&gt;0,front!F149-front!C149,0)</f>
        <v>0</v>
      </c>
      <c r="F136" s="4">
        <f>C136/(constants!$A$4+constants!$B$4*calc!C136+constants!$C$4*calc!C136^2+constants!$D$4*calc!C136^3+constants!$E$4*calc!C136^4+constants!$F$4*calc!C136^5+constants!$G$4*calc!C136^6+constants!$H$4*calc!C136^7)</f>
        <v>1.4055161253426991</v>
      </c>
      <c r="G136" s="4">
        <f>D136/(constants!$A$4+constants!$B$4*calc!D136+constants!$C$4*calc!D136^2+constants!$D$4*calc!D136^3+constants!$E$4*calc!D136^4+constants!$F$4*calc!D136^5+constants!$G$4*calc!D136^6+constants!$H$4*calc!D136^7)</f>
        <v>1.4055161253426991</v>
      </c>
      <c r="H136" s="4">
        <f>E136/(constants!$A$4+constants!$B$4*calc!E136+constants!$C$4*calc!E136^2+constants!$D$4*calc!E136^3+constants!$E$4*calc!E136^4+constants!$F$4*calc!E136^5+constants!$G$4*calc!E136^6+constants!$H$4*calc!E136^7)</f>
        <v>0</v>
      </c>
      <c r="I136">
        <f t="shared" si="41"/>
        <v>6.3887096606486322</v>
      </c>
      <c r="J136">
        <f t="shared" si="42"/>
        <v>6.3887096606486322</v>
      </c>
      <c r="K136">
        <f t="shared" si="42"/>
        <v>0</v>
      </c>
      <c r="M136">
        <f>IF(front!E149&gt;$M$2,I136,J136)</f>
        <v>6.3887096606486322</v>
      </c>
      <c r="N136">
        <f t="shared" si="43"/>
        <v>0</v>
      </c>
      <c r="O136">
        <f t="shared" si="44"/>
        <v>6.3887096606486322</v>
      </c>
      <c r="Q136">
        <f>'slit correction'!O138</f>
        <v>-4.7796042997403561</v>
      </c>
      <c r="R136">
        <f>SUMPRODUCT(B$6:B$2053,Q$6:Q$2053,EXP(constants!B$7+constants!A$7*ABS(A$6:A$2053-A136)))</f>
        <v>6.5893250004433093E-2</v>
      </c>
      <c r="S136">
        <f t="shared" si="45"/>
        <v>-4.8454975497447892</v>
      </c>
      <c r="T136">
        <f t="shared" si="46"/>
        <v>0</v>
      </c>
      <c r="V136">
        <f>(front!I148+front!I149)*0.5</f>
        <v>8.7009808513093782E-9</v>
      </c>
      <c r="X136">
        <f t="shared" ref="X136:X199" si="53">IF(AND(A136&gt;250,A136&lt;400,A135&gt;250,A135&lt;400),A136-A135,IF(AND(A135&lt;250,A136&gt;250),A136-250,IF(AND(A135&lt;400,A136&gt;400),400-A135,0)))</f>
        <v>0.47000000000002728</v>
      </c>
      <c r="Y136">
        <f t="shared" ref="Y136:Y199" si="54">IF(AND(A136&gt;280,A136&lt;320,A135&gt;280,A135&lt;320),A136-A135,IF(AND(A135&lt;280,A136&gt;280),A136-280,IF(AND(A135&lt;320,A136&gt;320),320-A135,0)))</f>
        <v>0</v>
      </c>
      <c r="Z136">
        <f t="shared" ref="Z136:Z199" si="55">IF(AND(A136&gt;320,A136&lt;400,A135&gt;320,A135&lt;400),A136-A135,IF(AND(A135&lt;320,A136&gt;320),A136-320,IF(AND(A135&lt;400,A136&gt;400),400-A135,0)))</f>
        <v>0</v>
      </c>
      <c r="AA136">
        <f t="shared" ref="AA136:AA199" si="56">IF(AND(A136&gt;315,A136&lt;400,A135&gt;315,A135&lt;400),A136-A135,IF(AND(A135&lt;315,A136&gt;315),A136-315,IF(AND(A135&lt;400,A136&gt;400),400-A135,0)))</f>
        <v>0</v>
      </c>
      <c r="AB136">
        <f>IF(AND(A136&gt;front!$I$7,A136&lt;front!$J$7,A135&gt;front!$I$7,A135&lt;front!$J$7),A136-A135,IF(AND(A135&lt;front!$I$7,A136&gt;front!$I$7),A136-front!$I$7,IF(AND(A135&lt;front!$J$7,A136&gt;front!$J$7),front!$J$7-A135,0)))</f>
        <v>0</v>
      </c>
      <c r="AD136">
        <f t="shared" si="47"/>
        <v>1</v>
      </c>
      <c r="AE136">
        <f>front!I149*AD136</f>
        <v>0</v>
      </c>
      <c r="AF136">
        <f t="shared" ref="AF136:AF199" si="57">(AE135+AE136)*0.5</f>
        <v>8.7009808513093782E-9</v>
      </c>
      <c r="AH136">
        <f t="shared" si="48"/>
        <v>0</v>
      </c>
      <c r="AI136">
        <f>front!I149*AH136</f>
        <v>0</v>
      </c>
      <c r="AJ136" s="3">
        <f t="shared" ref="AJ136:AJ199" si="58">(AI135+AI136)*0.5</f>
        <v>0</v>
      </c>
      <c r="AL136">
        <f t="shared" si="49"/>
        <v>0</v>
      </c>
      <c r="AM136">
        <f>front!I149*AL136</f>
        <v>0</v>
      </c>
      <c r="AN136" s="3">
        <f t="shared" ref="AN136:AN199" si="59">(AM135+AM136)*0.5</f>
        <v>0</v>
      </c>
      <c r="AP136">
        <f t="shared" si="50"/>
        <v>0</v>
      </c>
      <c r="AQ136">
        <f>front!I149*AP136</f>
        <v>0</v>
      </c>
      <c r="AR136" s="3">
        <f t="shared" si="51"/>
        <v>0</v>
      </c>
      <c r="AT136">
        <f t="shared" si="52"/>
        <v>1</v>
      </c>
    </row>
    <row r="137" spans="1:46" x14ac:dyDescent="0.2">
      <c r="A137" s="1">
        <f>front!A150</f>
        <v>261.76</v>
      </c>
      <c r="B137" s="1">
        <f t="shared" si="40"/>
        <v>0.46999999999997044</v>
      </c>
      <c r="C137" s="2">
        <f>front!D150-front!B150</f>
        <v>7</v>
      </c>
      <c r="D137" s="2">
        <f>front!E150-front!C150</f>
        <v>7</v>
      </c>
      <c r="E137" s="2">
        <f>IF(front!F150-front!C150&gt;0,front!F150-front!C150,0)</f>
        <v>0</v>
      </c>
      <c r="F137" s="4">
        <f>C137/(constants!$A$4+constants!$B$4*calc!C137+constants!$C$4*calc!C137^2+constants!$D$4*calc!C137^3+constants!$E$4*calc!C137^4+constants!$F$4*calc!C137^5+constants!$G$4*calc!C137^6+constants!$H$4*calc!C137^7)</f>
        <v>7.0275418450134746</v>
      </c>
      <c r="G137" s="4">
        <f>D137/(constants!$A$4+constants!$B$4*calc!D137+constants!$C$4*calc!D137^2+constants!$D$4*calc!D137^3+constants!$E$4*calc!D137^4+constants!$F$4*calc!D137^5+constants!$G$4*calc!D137^6+constants!$H$4*calc!D137^7)</f>
        <v>7.0275418450134746</v>
      </c>
      <c r="H137" s="4">
        <f>E137/(constants!$A$4+constants!$B$4*calc!E137+constants!$C$4*calc!E137^2+constants!$D$4*calc!E137^3+constants!$E$4*calc!E137^4+constants!$F$4*calc!E137^5+constants!$G$4*calc!E137^6+constants!$H$4*calc!E137^7)</f>
        <v>0</v>
      </c>
      <c r="I137">
        <f t="shared" si="41"/>
        <v>31.943372022788523</v>
      </c>
      <c r="J137">
        <f t="shared" si="42"/>
        <v>31.943372022788523</v>
      </c>
      <c r="K137">
        <f t="shared" si="42"/>
        <v>0</v>
      </c>
      <c r="M137">
        <f>IF(front!E150&gt;$M$2,I137,J137)</f>
        <v>31.943372022788523</v>
      </c>
      <c r="N137">
        <f t="shared" si="43"/>
        <v>0</v>
      </c>
      <c r="O137">
        <f t="shared" si="44"/>
        <v>31.943372022788523</v>
      </c>
      <c r="Q137">
        <f>'slit correction'!O139</f>
        <v>18.61902137571947</v>
      </c>
      <c r="R137">
        <f>SUMPRODUCT(B$6:B$2053,Q$6:Q$2053,EXP(constants!B$7+constants!A$7*ABS(A$6:A$2053-A137)))</f>
        <v>6.6102921234895237E-2</v>
      </c>
      <c r="S137">
        <f t="shared" si="45"/>
        <v>18.552918454484576</v>
      </c>
      <c r="T137">
        <f t="shared" si="46"/>
        <v>0</v>
      </c>
      <c r="V137">
        <f>(front!I149+front!I150)*0.5</f>
        <v>0</v>
      </c>
      <c r="X137">
        <f t="shared" si="53"/>
        <v>0.46999999999997044</v>
      </c>
      <c r="Y137">
        <f t="shared" si="54"/>
        <v>0</v>
      </c>
      <c r="Z137">
        <f t="shared" si="55"/>
        <v>0</v>
      </c>
      <c r="AA137">
        <f t="shared" si="56"/>
        <v>0</v>
      </c>
      <c r="AB137">
        <f>IF(AND(A137&gt;front!$I$7,A137&lt;front!$J$7,A136&gt;front!$I$7,A136&lt;front!$J$7),A137-A136,IF(AND(A136&lt;front!$I$7,A137&gt;front!$I$7),A137-front!$I$7,IF(AND(A136&lt;front!$J$7,A137&gt;front!$J$7),front!$J$7-A136,0)))</f>
        <v>0</v>
      </c>
      <c r="AD137">
        <f t="shared" si="47"/>
        <v>1</v>
      </c>
      <c r="AE137">
        <f>front!I150*AD137</f>
        <v>0</v>
      </c>
      <c r="AF137">
        <f t="shared" si="57"/>
        <v>0</v>
      </c>
      <c r="AH137">
        <f t="shared" si="48"/>
        <v>0</v>
      </c>
      <c r="AI137">
        <f>front!I150*AH137</f>
        <v>0</v>
      </c>
      <c r="AJ137" s="3">
        <f t="shared" si="58"/>
        <v>0</v>
      </c>
      <c r="AL137">
        <f t="shared" si="49"/>
        <v>0</v>
      </c>
      <c r="AM137">
        <f>front!I150*AL137</f>
        <v>0</v>
      </c>
      <c r="AN137" s="3">
        <f t="shared" si="59"/>
        <v>0</v>
      </c>
      <c r="AP137">
        <f t="shared" si="50"/>
        <v>0</v>
      </c>
      <c r="AQ137">
        <f>front!I150*AP137</f>
        <v>0</v>
      </c>
      <c r="AR137" s="3">
        <f t="shared" si="51"/>
        <v>0</v>
      </c>
      <c r="AT137">
        <f t="shared" si="52"/>
        <v>1</v>
      </c>
    </row>
    <row r="138" spans="1:46" x14ac:dyDescent="0.2">
      <c r="A138" s="1">
        <f>front!A151</f>
        <v>262.23</v>
      </c>
      <c r="B138" s="1">
        <f t="shared" si="40"/>
        <v>0.47000000000002728</v>
      </c>
      <c r="C138" s="2">
        <f>front!D151-front!B151</f>
        <v>5.5999999999999091</v>
      </c>
      <c r="D138" s="2">
        <f>front!E151-front!C151</f>
        <v>5.5999999999999091</v>
      </c>
      <c r="E138" s="2">
        <f>IF(front!F151-front!C151&gt;0,front!F151-front!C151,0)</f>
        <v>0</v>
      </c>
      <c r="F138" s="4">
        <f>C138/(constants!$A$4+constants!$B$4*calc!C138+constants!$C$4*calc!C138^2+constants!$D$4*calc!C138^3+constants!$E$4*calc!C138^4+constants!$F$4*calc!C138^5+constants!$G$4*calc!C138^6+constants!$H$4*calc!C138^7)</f>
        <v>5.6220412335687682</v>
      </c>
      <c r="G138" s="4">
        <f>D138/(constants!$A$4+constants!$B$4*calc!D138+constants!$C$4*calc!D138^2+constants!$D$4*calc!D138^3+constants!$E$4*calc!D138^4+constants!$F$4*calc!D138^5+constants!$G$4*calc!D138^6+constants!$H$4*calc!D138^7)</f>
        <v>5.6220412335687682</v>
      </c>
      <c r="H138" s="4">
        <f>E138/(constants!$A$4+constants!$B$4*calc!E138+constants!$C$4*calc!E138^2+constants!$D$4*calc!E138^3+constants!$E$4*calc!E138^4+constants!$F$4*calc!E138^5+constants!$G$4*calc!E138^6+constants!$H$4*calc!E138^7)</f>
        <v>0</v>
      </c>
      <c r="I138">
        <f t="shared" si="41"/>
        <v>25.554732879858037</v>
      </c>
      <c r="J138">
        <f t="shared" si="42"/>
        <v>25.554732879858037</v>
      </c>
      <c r="K138">
        <f t="shared" si="42"/>
        <v>0</v>
      </c>
      <c r="M138">
        <f>IF(front!E151&gt;$M$2,I138,J138)</f>
        <v>25.554732879858037</v>
      </c>
      <c r="N138">
        <f t="shared" si="43"/>
        <v>0</v>
      </c>
      <c r="O138">
        <f t="shared" si="44"/>
        <v>25.554732879858037</v>
      </c>
      <c r="Q138">
        <f>'slit correction'!O140</f>
        <v>13.926167465953906</v>
      </c>
      <c r="R138">
        <f>SUMPRODUCT(B$6:B$2053,Q$6:Q$2053,EXP(constants!B$7+constants!A$7*ABS(A$6:A$2053-A138)))</f>
        <v>6.6300528180636656E-2</v>
      </c>
      <c r="S138">
        <f t="shared" si="45"/>
        <v>13.859866937773269</v>
      </c>
      <c r="T138">
        <f t="shared" si="46"/>
        <v>0</v>
      </c>
      <c r="V138">
        <f>(front!I150+front!I151)*0.5</f>
        <v>0</v>
      </c>
      <c r="X138">
        <f t="shared" si="53"/>
        <v>0.47000000000002728</v>
      </c>
      <c r="Y138">
        <f t="shared" si="54"/>
        <v>0</v>
      </c>
      <c r="Z138">
        <f t="shared" si="55"/>
        <v>0</v>
      </c>
      <c r="AA138">
        <f t="shared" si="56"/>
        <v>0</v>
      </c>
      <c r="AB138">
        <f>IF(AND(A138&gt;front!$I$7,A138&lt;front!$J$7,A137&gt;front!$I$7,A137&lt;front!$J$7),A138-A137,IF(AND(A137&lt;front!$I$7,A138&gt;front!$I$7),A138-front!$I$7,IF(AND(A137&lt;front!$J$7,A138&gt;front!$J$7),front!$J$7-A137,0)))</f>
        <v>0</v>
      </c>
      <c r="AD138">
        <f t="shared" si="47"/>
        <v>1</v>
      </c>
      <c r="AE138">
        <f>front!I151*AD138</f>
        <v>0</v>
      </c>
      <c r="AF138">
        <f t="shared" si="57"/>
        <v>0</v>
      </c>
      <c r="AH138">
        <f t="shared" si="48"/>
        <v>0</v>
      </c>
      <c r="AI138">
        <f>front!I151*AH138</f>
        <v>0</v>
      </c>
      <c r="AJ138" s="3">
        <f t="shared" si="58"/>
        <v>0</v>
      </c>
      <c r="AL138">
        <f t="shared" si="49"/>
        <v>0</v>
      </c>
      <c r="AM138">
        <f>front!I151*AL138</f>
        <v>0</v>
      </c>
      <c r="AN138" s="3">
        <f t="shared" si="59"/>
        <v>0</v>
      </c>
      <c r="AP138">
        <f t="shared" si="50"/>
        <v>0</v>
      </c>
      <c r="AQ138">
        <f>front!I151*AP138</f>
        <v>0</v>
      </c>
      <c r="AR138" s="3">
        <f t="shared" si="51"/>
        <v>0</v>
      </c>
      <c r="AT138">
        <f t="shared" si="52"/>
        <v>1</v>
      </c>
    </row>
    <row r="139" spans="1:46" x14ac:dyDescent="0.2">
      <c r="A139" s="1">
        <f>front!A152</f>
        <v>262.7</v>
      </c>
      <c r="B139" s="1">
        <f t="shared" si="40"/>
        <v>0.46999999999997044</v>
      </c>
      <c r="C139" s="2">
        <f>front!D152-front!B152</f>
        <v>11.399999999999636</v>
      </c>
      <c r="D139" s="2">
        <f>front!E152-front!C152</f>
        <v>11.399999999999636</v>
      </c>
      <c r="E139" s="2">
        <f>IF(front!F152-front!C152&gt;0,front!F152-front!C152,0)</f>
        <v>0</v>
      </c>
      <c r="F139" s="4">
        <f>C139/(constants!$A$4+constants!$B$4*calc!C139+constants!$C$4*calc!C139^2+constants!$D$4*calc!C139^3+constants!$E$4*calc!C139^4+constants!$F$4*calc!C139^5+constants!$G$4*calc!C139^6+constants!$H$4*calc!C139^7)</f>
        <v>11.444804218616468</v>
      </c>
      <c r="G139" s="4">
        <f>D139/(constants!$A$4+constants!$B$4*calc!D139+constants!$C$4*calc!D139^2+constants!$D$4*calc!D139^3+constants!$E$4*calc!D139^4+constants!$F$4*calc!D139^5+constants!$G$4*calc!D139^6+constants!$H$4*calc!D139^7)</f>
        <v>11.444804218616468</v>
      </c>
      <c r="H139" s="4">
        <f>E139/(constants!$A$4+constants!$B$4*calc!E139+constants!$C$4*calc!E139^2+constants!$D$4*calc!E139^3+constants!$E$4*calc!E139^4+constants!$F$4*calc!E139^5+constants!$G$4*calc!E139^6+constants!$H$4*calc!E139^7)</f>
        <v>0</v>
      </c>
      <c r="I139">
        <f t="shared" si="41"/>
        <v>52.021837357347579</v>
      </c>
      <c r="J139">
        <f t="shared" si="42"/>
        <v>52.021837357347579</v>
      </c>
      <c r="K139">
        <f t="shared" si="42"/>
        <v>0</v>
      </c>
      <c r="M139">
        <f>IF(front!E152&gt;$M$2,I139,J139)</f>
        <v>52.021837357347579</v>
      </c>
      <c r="N139">
        <f t="shared" si="43"/>
        <v>0</v>
      </c>
      <c r="O139">
        <f t="shared" si="44"/>
        <v>52.021837357347579</v>
      </c>
      <c r="Q139">
        <f>'slit correction'!O141</f>
        <v>43.233654740981279</v>
      </c>
      <c r="R139">
        <f>SUMPRODUCT(B$6:B$2053,Q$6:Q$2053,EXP(constants!B$7+constants!A$7*ABS(A$6:A$2053-A139)))</f>
        <v>6.6492528357319419E-2</v>
      </c>
      <c r="S139">
        <f t="shared" si="45"/>
        <v>43.167162212623957</v>
      </c>
      <c r="T139">
        <f t="shared" si="46"/>
        <v>3.0324838396739437</v>
      </c>
      <c r="V139">
        <f>(front!I151+front!I152)*0.5</f>
        <v>3.3621084949351744E-9</v>
      </c>
      <c r="X139">
        <f t="shared" si="53"/>
        <v>0.46999999999997044</v>
      </c>
      <c r="Y139">
        <f t="shared" si="54"/>
        <v>0</v>
      </c>
      <c r="Z139">
        <f t="shared" si="55"/>
        <v>0</v>
      </c>
      <c r="AA139">
        <f t="shared" si="56"/>
        <v>0</v>
      </c>
      <c r="AB139">
        <f>IF(AND(A139&gt;front!$I$7,A139&lt;front!$J$7,A138&gt;front!$I$7,A138&lt;front!$J$7),A139-A138,IF(AND(A138&lt;front!$I$7,A139&gt;front!$I$7),A139-front!$I$7,IF(AND(A138&lt;front!$J$7,A139&gt;front!$J$7),front!$J$7-A138,0)))</f>
        <v>0</v>
      </c>
      <c r="AD139">
        <f t="shared" si="47"/>
        <v>1</v>
      </c>
      <c r="AE139">
        <f>front!I152*AD139</f>
        <v>6.7242169898703487E-9</v>
      </c>
      <c r="AF139">
        <f t="shared" si="57"/>
        <v>3.3621084949351744E-9</v>
      </c>
      <c r="AH139">
        <f t="shared" si="48"/>
        <v>0</v>
      </c>
      <c r="AI139">
        <f>front!I152*AH139</f>
        <v>0</v>
      </c>
      <c r="AJ139" s="3">
        <f t="shared" si="58"/>
        <v>0</v>
      </c>
      <c r="AL139">
        <f t="shared" si="49"/>
        <v>0</v>
      </c>
      <c r="AM139">
        <f>front!I152*AL139</f>
        <v>0</v>
      </c>
      <c r="AN139" s="3">
        <f t="shared" si="59"/>
        <v>0</v>
      </c>
      <c r="AP139">
        <f t="shared" si="50"/>
        <v>0</v>
      </c>
      <c r="AQ139">
        <f>front!I152*AP139</f>
        <v>0</v>
      </c>
      <c r="AR139" s="3">
        <f t="shared" si="51"/>
        <v>0</v>
      </c>
      <c r="AT139">
        <f t="shared" si="52"/>
        <v>1</v>
      </c>
    </row>
    <row r="140" spans="1:46" x14ac:dyDescent="0.2">
      <c r="A140" s="1">
        <f>front!A153</f>
        <v>263.17</v>
      </c>
      <c r="B140" s="1">
        <f t="shared" si="40"/>
        <v>0.47000000000002728</v>
      </c>
      <c r="C140" s="2">
        <f>front!D153-front!B153</f>
        <v>11.800000000000182</v>
      </c>
      <c r="D140" s="2">
        <f>front!E153-front!C153</f>
        <v>11.800000000000182</v>
      </c>
      <c r="E140" s="2">
        <f>IF(front!F153-front!C153&gt;0,front!F153-front!C153,0)</f>
        <v>0</v>
      </c>
      <c r="F140" s="4">
        <f>C140/(constants!$A$4+constants!$B$4*calc!C140+constants!$C$4*calc!C140^2+constants!$D$4*calc!C140^3+constants!$E$4*calc!C140^4+constants!$F$4*calc!C140^5+constants!$G$4*calc!C140^6+constants!$H$4*calc!C140^7)</f>
        <v>11.846371624254624</v>
      </c>
      <c r="G140" s="4">
        <f>D140/(constants!$A$4+constants!$B$4*calc!D140+constants!$C$4*calc!D140^2+constants!$D$4*calc!D140^3+constants!$E$4*calc!D140^4+constants!$F$4*calc!D140^5+constants!$G$4*calc!D140^6+constants!$H$4*calc!D140^7)</f>
        <v>11.846371624254624</v>
      </c>
      <c r="H140" s="4">
        <f>E140/(constants!$A$4+constants!$B$4*calc!E140+constants!$C$4*calc!E140^2+constants!$D$4*calc!E140^3+constants!$E$4*calc!E140^4+constants!$F$4*calc!E140^5+constants!$G$4*calc!E140^6+constants!$H$4*calc!E140^7)</f>
        <v>0</v>
      </c>
      <c r="I140">
        <f t="shared" si="41"/>
        <v>53.847143746611934</v>
      </c>
      <c r="J140">
        <f t="shared" si="42"/>
        <v>53.847143746611934</v>
      </c>
      <c r="K140">
        <f t="shared" si="42"/>
        <v>0</v>
      </c>
      <c r="M140">
        <f>IF(front!E153&gt;$M$2,I140,J140)</f>
        <v>53.847143746611934</v>
      </c>
      <c r="N140">
        <f t="shared" si="43"/>
        <v>0</v>
      </c>
      <c r="O140">
        <f t="shared" si="44"/>
        <v>53.847143746611934</v>
      </c>
      <c r="Q140">
        <f>'slit correction'!O142</f>
        <v>46.647321420304692</v>
      </c>
      <c r="R140">
        <f>SUMPRODUCT(B$6:B$2053,Q$6:Q$2053,EXP(constants!B$7+constants!A$7*ABS(A$6:A$2053-A140)))</f>
        <v>6.6638882760056209E-2</v>
      </c>
      <c r="S140">
        <f t="shared" si="45"/>
        <v>46.580682537544639</v>
      </c>
      <c r="T140">
        <f t="shared" si="46"/>
        <v>6.4460041645946262</v>
      </c>
      <c r="V140">
        <f>(front!I152+front!I153)*0.5</f>
        <v>1.0508360023628716E-8</v>
      </c>
      <c r="X140">
        <f t="shared" si="53"/>
        <v>0.47000000000002728</v>
      </c>
      <c r="Y140">
        <f t="shared" si="54"/>
        <v>0</v>
      </c>
      <c r="Z140">
        <f t="shared" si="55"/>
        <v>0</v>
      </c>
      <c r="AA140">
        <f t="shared" si="56"/>
        <v>0</v>
      </c>
      <c r="AB140">
        <f>IF(AND(A140&gt;front!$I$7,A140&lt;front!$J$7,A139&gt;front!$I$7,A139&lt;front!$J$7),A140-A139,IF(AND(A139&lt;front!$I$7,A140&gt;front!$I$7),A140-front!$I$7,IF(AND(A139&lt;front!$J$7,A140&gt;front!$J$7),front!$J$7-A139,0)))</f>
        <v>0</v>
      </c>
      <c r="AD140">
        <f t="shared" si="47"/>
        <v>1</v>
      </c>
      <c r="AE140">
        <f>front!I153*AD140</f>
        <v>1.4292503057387084E-8</v>
      </c>
      <c r="AF140">
        <f t="shared" si="57"/>
        <v>1.0508360023628716E-8</v>
      </c>
      <c r="AH140">
        <f t="shared" si="48"/>
        <v>0</v>
      </c>
      <c r="AI140">
        <f>front!I153*AH140</f>
        <v>0</v>
      </c>
      <c r="AJ140" s="3">
        <f t="shared" si="58"/>
        <v>0</v>
      </c>
      <c r="AL140">
        <f t="shared" si="49"/>
        <v>0</v>
      </c>
      <c r="AM140">
        <f>front!I153*AL140</f>
        <v>0</v>
      </c>
      <c r="AN140" s="3">
        <f t="shared" si="59"/>
        <v>0</v>
      </c>
      <c r="AP140">
        <f t="shared" si="50"/>
        <v>0</v>
      </c>
      <c r="AQ140">
        <f>front!I153*AP140</f>
        <v>0</v>
      </c>
      <c r="AR140" s="3">
        <f t="shared" si="51"/>
        <v>0</v>
      </c>
      <c r="AT140">
        <f t="shared" si="52"/>
        <v>1</v>
      </c>
    </row>
    <row r="141" spans="1:46" x14ac:dyDescent="0.2">
      <c r="A141" s="1">
        <f>front!A154</f>
        <v>263.64</v>
      </c>
      <c r="B141" s="1">
        <f t="shared" si="40"/>
        <v>0.46999999999997044</v>
      </c>
      <c r="C141" s="2">
        <f>front!D154-front!B154</f>
        <v>8</v>
      </c>
      <c r="D141" s="2">
        <f>front!E154-front!C154</f>
        <v>8</v>
      </c>
      <c r="E141" s="2">
        <f>IF(front!F154-front!C154&gt;0,front!F154-front!C154,0)</f>
        <v>0</v>
      </c>
      <c r="F141" s="4">
        <f>C141/(constants!$A$4+constants!$B$4*calc!C141+constants!$C$4*calc!C141^2+constants!$D$4*calc!C141^3+constants!$E$4*calc!C141^4+constants!$F$4*calc!C141^5+constants!$G$4*calc!C141^6+constants!$H$4*calc!C141^7)</f>
        <v>8.031468477716988</v>
      </c>
      <c r="G141" s="4">
        <f>D141/(constants!$A$4+constants!$B$4*calc!D141+constants!$C$4*calc!D141^2+constants!$D$4*calc!D141^3+constants!$E$4*calc!D141^4+constants!$F$4*calc!D141^5+constants!$G$4*calc!D141^6+constants!$H$4*calc!D141^7)</f>
        <v>8.031468477716988</v>
      </c>
      <c r="H141" s="4">
        <f>E141/(constants!$A$4+constants!$B$4*calc!E141+constants!$C$4*calc!E141^2+constants!$D$4*calc!E141^3+constants!$E$4*calc!E141^4+constants!$F$4*calc!E141^5+constants!$G$4*calc!E141^6+constants!$H$4*calc!E141^7)</f>
        <v>0</v>
      </c>
      <c r="I141">
        <f t="shared" si="41"/>
        <v>36.506674898713584</v>
      </c>
      <c r="J141">
        <f t="shared" si="42"/>
        <v>36.506674898713584</v>
      </c>
      <c r="K141">
        <f t="shared" si="42"/>
        <v>0</v>
      </c>
      <c r="M141">
        <f>IF(front!E154&gt;$M$2,I141,J141)</f>
        <v>36.506674898713584</v>
      </c>
      <c r="N141">
        <f t="shared" si="43"/>
        <v>0</v>
      </c>
      <c r="O141">
        <f t="shared" si="44"/>
        <v>36.506674898713584</v>
      </c>
      <c r="Q141">
        <f>'slit correction'!O143</f>
        <v>33.059236730660423</v>
      </c>
      <c r="R141">
        <f>SUMPRODUCT(B$6:B$2053,Q$6:Q$2053,EXP(constants!B$7+constants!A$7*ABS(A$6:A$2053-A141)))</f>
        <v>6.6734952869806227E-2</v>
      </c>
      <c r="S141">
        <f t="shared" si="45"/>
        <v>32.992501777790615</v>
      </c>
      <c r="T141">
        <f t="shared" si="46"/>
        <v>0</v>
      </c>
      <c r="V141">
        <f>(front!I153+front!I154)*0.5</f>
        <v>7.146251528693542E-9</v>
      </c>
      <c r="X141">
        <f t="shared" si="53"/>
        <v>0.46999999999997044</v>
      </c>
      <c r="Y141">
        <f t="shared" si="54"/>
        <v>0</v>
      </c>
      <c r="Z141">
        <f t="shared" si="55"/>
        <v>0</v>
      </c>
      <c r="AA141">
        <f t="shared" si="56"/>
        <v>0</v>
      </c>
      <c r="AB141">
        <f>IF(AND(A141&gt;front!$I$7,A141&lt;front!$J$7,A140&gt;front!$I$7,A140&lt;front!$J$7),A141-A140,IF(AND(A140&lt;front!$I$7,A141&gt;front!$I$7),A141-front!$I$7,IF(AND(A140&lt;front!$J$7,A141&gt;front!$J$7),front!$J$7-A140,0)))</f>
        <v>0</v>
      </c>
      <c r="AD141">
        <f t="shared" si="47"/>
        <v>1</v>
      </c>
      <c r="AE141">
        <f>front!I154*AD141</f>
        <v>0</v>
      </c>
      <c r="AF141">
        <f t="shared" si="57"/>
        <v>7.146251528693542E-9</v>
      </c>
      <c r="AH141">
        <f t="shared" si="48"/>
        <v>0</v>
      </c>
      <c r="AI141">
        <f>front!I154*AH141</f>
        <v>0</v>
      </c>
      <c r="AJ141" s="3">
        <f t="shared" si="58"/>
        <v>0</v>
      </c>
      <c r="AL141">
        <f t="shared" si="49"/>
        <v>0</v>
      </c>
      <c r="AM141">
        <f>front!I154*AL141</f>
        <v>0</v>
      </c>
      <c r="AN141" s="3">
        <f t="shared" si="59"/>
        <v>0</v>
      </c>
      <c r="AP141">
        <f t="shared" si="50"/>
        <v>0</v>
      </c>
      <c r="AQ141">
        <f>front!I154*AP141</f>
        <v>0</v>
      </c>
      <c r="AR141" s="3">
        <f t="shared" si="51"/>
        <v>0</v>
      </c>
      <c r="AT141">
        <f t="shared" si="52"/>
        <v>1</v>
      </c>
    </row>
    <row r="142" spans="1:46" x14ac:dyDescent="0.2">
      <c r="A142" s="1">
        <f>front!A155</f>
        <v>264.11</v>
      </c>
      <c r="B142" s="1">
        <f t="shared" si="40"/>
        <v>0.47000000000002728</v>
      </c>
      <c r="C142" s="2">
        <f>front!D155-front!B155</f>
        <v>10.599999999999909</v>
      </c>
      <c r="D142" s="2">
        <f>front!E155-front!C155</f>
        <v>10.599999999999909</v>
      </c>
      <c r="E142" s="2">
        <f>IF(front!F155-front!C155&gt;0,front!F155-front!C155,0)</f>
        <v>0</v>
      </c>
      <c r="F142" s="4">
        <f>C142/(constants!$A$4+constants!$B$4*calc!C142+constants!$C$4*calc!C142^2+constants!$D$4*calc!C142^3+constants!$E$4*calc!C142^4+constants!$F$4*calc!C142^5+constants!$G$4*calc!C142^6+constants!$H$4*calc!C142^7)</f>
        <v>10.641668456688159</v>
      </c>
      <c r="G142" s="4">
        <f>D142/(constants!$A$4+constants!$B$4*calc!D142+constants!$C$4*calc!D142^2+constants!$D$4*calc!D142^3+constants!$E$4*calc!D142^4+constants!$F$4*calc!D142^5+constants!$G$4*calc!D142^6+constants!$H$4*calc!D142^7)</f>
        <v>10.641668456688159</v>
      </c>
      <c r="H142" s="4">
        <f>E142/(constants!$A$4+constants!$B$4*calc!E142+constants!$C$4*calc!E142^2+constants!$D$4*calc!E142^3+constants!$E$4*calc!E142^4+constants!$F$4*calc!E142^5+constants!$G$4*calc!E142^6+constants!$H$4*calc!E142^7)</f>
        <v>0</v>
      </c>
      <c r="I142">
        <f t="shared" si="41"/>
        <v>48.371220257673443</v>
      </c>
      <c r="J142">
        <f t="shared" si="42"/>
        <v>48.371220257673443</v>
      </c>
      <c r="K142">
        <f t="shared" si="42"/>
        <v>0</v>
      </c>
      <c r="M142">
        <f>IF(front!E155&gt;$M$2,I142,J142)</f>
        <v>48.371220257673443</v>
      </c>
      <c r="N142">
        <f t="shared" si="43"/>
        <v>0</v>
      </c>
      <c r="O142">
        <f t="shared" si="44"/>
        <v>48.371220257673443</v>
      </c>
      <c r="Q142">
        <f>'slit correction'!O144</f>
        <v>44.753624482709398</v>
      </c>
      <c r="R142">
        <f>SUMPRODUCT(B$6:B$2053,Q$6:Q$2053,EXP(constants!B$7+constants!A$7*ABS(A$6:A$2053-A142)))</f>
        <v>6.6799339830149573E-2</v>
      </c>
      <c r="S142">
        <f t="shared" si="45"/>
        <v>44.68682514287925</v>
      </c>
      <c r="T142">
        <f t="shared" si="46"/>
        <v>4.5521467699292373</v>
      </c>
      <c r="V142">
        <f>(front!I154+front!I155)*0.5</f>
        <v>4.9602325542487006E-9</v>
      </c>
      <c r="X142">
        <f t="shared" si="53"/>
        <v>0.47000000000002728</v>
      </c>
      <c r="Y142">
        <f t="shared" si="54"/>
        <v>0</v>
      </c>
      <c r="Z142">
        <f t="shared" si="55"/>
        <v>0</v>
      </c>
      <c r="AA142">
        <f t="shared" si="56"/>
        <v>0</v>
      </c>
      <c r="AB142">
        <f>IF(AND(A142&gt;front!$I$7,A142&lt;front!$J$7,A141&gt;front!$I$7,A141&lt;front!$J$7),A142-A141,IF(AND(A141&lt;front!$I$7,A142&gt;front!$I$7),A142-front!$I$7,IF(AND(A141&lt;front!$J$7,A142&gt;front!$J$7),front!$J$7-A141,0)))</f>
        <v>0</v>
      </c>
      <c r="AD142">
        <f t="shared" si="47"/>
        <v>1</v>
      </c>
      <c r="AE142">
        <f>front!I155*AD142</f>
        <v>9.9204651084974013E-9</v>
      </c>
      <c r="AF142">
        <f t="shared" si="57"/>
        <v>4.9602325542487006E-9</v>
      </c>
      <c r="AH142">
        <f t="shared" si="48"/>
        <v>0</v>
      </c>
      <c r="AI142">
        <f>front!I155*AH142</f>
        <v>0</v>
      </c>
      <c r="AJ142" s="3">
        <f t="shared" si="58"/>
        <v>0</v>
      </c>
      <c r="AL142">
        <f t="shared" si="49"/>
        <v>0</v>
      </c>
      <c r="AM142">
        <f>front!I155*AL142</f>
        <v>0</v>
      </c>
      <c r="AN142" s="3">
        <f t="shared" si="59"/>
        <v>0</v>
      </c>
      <c r="AP142">
        <f t="shared" si="50"/>
        <v>0</v>
      </c>
      <c r="AQ142">
        <f>front!I155*AP142</f>
        <v>0</v>
      </c>
      <c r="AR142" s="3">
        <f t="shared" si="51"/>
        <v>0</v>
      </c>
      <c r="AT142">
        <f t="shared" si="52"/>
        <v>1</v>
      </c>
    </row>
    <row r="143" spans="1:46" x14ac:dyDescent="0.2">
      <c r="A143" s="1">
        <f>front!A156</f>
        <v>264.58</v>
      </c>
      <c r="B143" s="1">
        <f t="shared" si="40"/>
        <v>0.46999999999997044</v>
      </c>
      <c r="C143" s="2">
        <f>front!D156-front!B156</f>
        <v>4.4000000000000909</v>
      </c>
      <c r="D143" s="2">
        <f>front!E156-front!C156</f>
        <v>4.4000000000000909</v>
      </c>
      <c r="E143" s="2">
        <f>IF(front!F156-front!C156&gt;0,front!F156-front!C156,0)</f>
        <v>0</v>
      </c>
      <c r="F143" s="4">
        <f>C143/(constants!$A$4+constants!$B$4*calc!C143+constants!$C$4*calc!C143^2+constants!$D$4*calc!C143^3+constants!$E$4*calc!C143^4+constants!$F$4*calc!C143^5+constants!$G$4*calc!C143^6+constants!$H$4*calc!C143^7)</f>
        <v>4.417323336060508</v>
      </c>
      <c r="G143" s="4">
        <f>D143/(constants!$A$4+constants!$B$4*calc!D143+constants!$C$4*calc!D143^2+constants!$D$4*calc!D143^3+constants!$E$4*calc!D143^4+constants!$F$4*calc!D143^5+constants!$G$4*calc!D143^6+constants!$H$4*calc!D143^7)</f>
        <v>4.417323336060508</v>
      </c>
      <c r="H143" s="4">
        <f>E143/(constants!$A$4+constants!$B$4*calc!E143+constants!$C$4*calc!E143^2+constants!$D$4*calc!E143^3+constants!$E$4*calc!E143^4+constants!$F$4*calc!E143^5+constants!$G$4*calc!E143^6+constants!$H$4*calc!E143^7)</f>
        <v>0</v>
      </c>
      <c r="I143">
        <f t="shared" si="41"/>
        <v>20.078742436638674</v>
      </c>
      <c r="J143">
        <f t="shared" si="42"/>
        <v>20.078742436638674</v>
      </c>
      <c r="K143">
        <f t="shared" si="42"/>
        <v>0</v>
      </c>
      <c r="M143">
        <f>IF(front!E156&gt;$M$2,I143,J143)</f>
        <v>20.078742436638674</v>
      </c>
      <c r="N143">
        <f t="shared" si="43"/>
        <v>0</v>
      </c>
      <c r="O143">
        <f t="shared" si="44"/>
        <v>20.078742436638674</v>
      </c>
      <c r="Q143">
        <f>'slit correction'!O145</f>
        <v>15.900829227283815</v>
      </c>
      <c r="R143">
        <f>SUMPRODUCT(B$6:B$2053,Q$6:Q$2053,EXP(constants!B$7+constants!A$7*ABS(A$6:A$2053-A143)))</f>
        <v>6.6816064643564876E-2</v>
      </c>
      <c r="S143">
        <f t="shared" si="45"/>
        <v>15.83401316264025</v>
      </c>
      <c r="T143">
        <f t="shared" si="46"/>
        <v>0</v>
      </c>
      <c r="V143">
        <f>(front!I155+front!I156)*0.5</f>
        <v>4.9602325542487006E-9</v>
      </c>
      <c r="X143">
        <f t="shared" si="53"/>
        <v>0.46999999999997044</v>
      </c>
      <c r="Y143">
        <f t="shared" si="54"/>
        <v>0</v>
      </c>
      <c r="Z143">
        <f t="shared" si="55"/>
        <v>0</v>
      </c>
      <c r="AA143">
        <f t="shared" si="56"/>
        <v>0</v>
      </c>
      <c r="AB143">
        <f>IF(AND(A143&gt;front!$I$7,A143&lt;front!$J$7,A142&gt;front!$I$7,A142&lt;front!$J$7),A143-A142,IF(AND(A142&lt;front!$I$7,A143&gt;front!$I$7),A143-front!$I$7,IF(AND(A142&lt;front!$J$7,A143&gt;front!$J$7),front!$J$7-A142,0)))</f>
        <v>0</v>
      </c>
      <c r="AD143">
        <f t="shared" si="47"/>
        <v>1</v>
      </c>
      <c r="AE143">
        <f>front!I156*AD143</f>
        <v>0</v>
      </c>
      <c r="AF143">
        <f t="shared" si="57"/>
        <v>4.9602325542487006E-9</v>
      </c>
      <c r="AH143">
        <f t="shared" si="48"/>
        <v>0</v>
      </c>
      <c r="AI143">
        <f>front!I156*AH143</f>
        <v>0</v>
      </c>
      <c r="AJ143" s="3">
        <f t="shared" si="58"/>
        <v>0</v>
      </c>
      <c r="AL143">
        <f t="shared" si="49"/>
        <v>0</v>
      </c>
      <c r="AM143">
        <f>front!I156*AL143</f>
        <v>0</v>
      </c>
      <c r="AN143" s="3">
        <f t="shared" si="59"/>
        <v>0</v>
      </c>
      <c r="AP143">
        <f t="shared" si="50"/>
        <v>0</v>
      </c>
      <c r="AQ143">
        <f>front!I156*AP143</f>
        <v>0</v>
      </c>
      <c r="AR143" s="3">
        <f t="shared" si="51"/>
        <v>0</v>
      </c>
      <c r="AT143">
        <f t="shared" si="52"/>
        <v>1</v>
      </c>
    </row>
    <row r="144" spans="1:46" x14ac:dyDescent="0.2">
      <c r="A144" s="1">
        <f>front!A157</f>
        <v>265.05</v>
      </c>
      <c r="B144" s="1">
        <f t="shared" si="40"/>
        <v>0.47000000000002728</v>
      </c>
      <c r="C144" s="2">
        <f>front!D157-front!B157</f>
        <v>3.4000000000000909</v>
      </c>
      <c r="D144" s="2">
        <f>front!E157-front!C157</f>
        <v>3.4000000000000909</v>
      </c>
      <c r="E144" s="2">
        <f>IF(front!F157-front!C157&gt;0,front!F157-front!C157,0)</f>
        <v>0</v>
      </c>
      <c r="F144" s="4">
        <f>C144/(constants!$A$4+constants!$B$4*calc!C144+constants!$C$4*calc!C144^2+constants!$D$4*calc!C144^3+constants!$E$4*calc!C144^4+constants!$F$4*calc!C144^5+constants!$G$4*calc!C144^6+constants!$H$4*calc!C144^7)</f>
        <v>3.4133895778722723</v>
      </c>
      <c r="G144" s="4">
        <f>D144/(constants!$A$4+constants!$B$4*calc!D144+constants!$C$4*calc!D144^2+constants!$D$4*calc!D144^3+constants!$E$4*calc!D144^4+constants!$F$4*calc!D144^5+constants!$G$4*calc!D144^6+constants!$H$4*calc!D144^7)</f>
        <v>3.4133895778722723</v>
      </c>
      <c r="H144" s="4">
        <f>E144/(constants!$A$4+constants!$B$4*calc!E144+constants!$C$4*calc!E144^2+constants!$D$4*calc!E144^3+constants!$E$4*calc!E144^4+constants!$F$4*calc!E144^5+constants!$G$4*calc!E144^6+constants!$H$4*calc!E144^7)</f>
        <v>0</v>
      </c>
      <c r="I144">
        <f t="shared" si="41"/>
        <v>15.515407172146691</v>
      </c>
      <c r="J144">
        <f t="shared" si="42"/>
        <v>15.515407172146691</v>
      </c>
      <c r="K144">
        <f t="shared" si="42"/>
        <v>0</v>
      </c>
      <c r="M144">
        <f>IF(front!E157&gt;$M$2,I144,J144)</f>
        <v>15.515407172146691</v>
      </c>
      <c r="N144">
        <f t="shared" si="43"/>
        <v>0</v>
      </c>
      <c r="O144">
        <f t="shared" si="44"/>
        <v>15.515407172146691</v>
      </c>
      <c r="Q144">
        <f>'slit correction'!O146</f>
        <v>9.0722148699456646</v>
      </c>
      <c r="R144">
        <f>SUMPRODUCT(B$6:B$2053,Q$6:Q$2053,EXP(constants!B$7+constants!A$7*ABS(A$6:A$2053-A144)))</f>
        <v>6.6824586827323215E-2</v>
      </c>
      <c r="S144">
        <f t="shared" si="45"/>
        <v>9.0053902831183414</v>
      </c>
      <c r="T144">
        <f t="shared" si="46"/>
        <v>0</v>
      </c>
      <c r="V144">
        <f>(front!I156+front!I157)*0.5</f>
        <v>0</v>
      </c>
      <c r="X144">
        <f t="shared" si="53"/>
        <v>0.47000000000002728</v>
      </c>
      <c r="Y144">
        <f t="shared" si="54"/>
        <v>0</v>
      </c>
      <c r="Z144">
        <f t="shared" si="55"/>
        <v>0</v>
      </c>
      <c r="AA144">
        <f t="shared" si="56"/>
        <v>0</v>
      </c>
      <c r="AB144">
        <f>IF(AND(A144&gt;front!$I$7,A144&lt;front!$J$7,A143&gt;front!$I$7,A143&lt;front!$J$7),A144-A143,IF(AND(A143&lt;front!$I$7,A144&gt;front!$I$7),A144-front!$I$7,IF(AND(A143&lt;front!$J$7,A144&gt;front!$J$7),front!$J$7-A143,0)))</f>
        <v>0</v>
      </c>
      <c r="AD144">
        <f t="shared" si="47"/>
        <v>1</v>
      </c>
      <c r="AE144">
        <f>front!I157*AD144</f>
        <v>0</v>
      </c>
      <c r="AF144">
        <f t="shared" si="57"/>
        <v>0</v>
      </c>
      <c r="AH144">
        <f t="shared" si="48"/>
        <v>0</v>
      </c>
      <c r="AI144">
        <f>front!I157*AH144</f>
        <v>0</v>
      </c>
      <c r="AJ144" s="3">
        <f t="shared" si="58"/>
        <v>0</v>
      </c>
      <c r="AL144">
        <f t="shared" si="49"/>
        <v>0</v>
      </c>
      <c r="AM144">
        <f>front!I157*AL144</f>
        <v>0</v>
      </c>
      <c r="AN144" s="3">
        <f t="shared" si="59"/>
        <v>0</v>
      </c>
      <c r="AP144">
        <f t="shared" si="50"/>
        <v>0</v>
      </c>
      <c r="AQ144">
        <f>front!I157*AP144</f>
        <v>0</v>
      </c>
      <c r="AR144" s="3">
        <f t="shared" si="51"/>
        <v>0</v>
      </c>
      <c r="AT144">
        <f t="shared" si="52"/>
        <v>1</v>
      </c>
    </row>
    <row r="145" spans="1:46" x14ac:dyDescent="0.2">
      <c r="A145" s="1">
        <f>front!A158</f>
        <v>265.52</v>
      </c>
      <c r="B145" s="1">
        <f t="shared" si="40"/>
        <v>0.46999999999997044</v>
      </c>
      <c r="C145" s="2">
        <f>front!D158-front!B158</f>
        <v>-0.20000000000027285</v>
      </c>
      <c r="D145" s="2">
        <f>front!E158-front!C158</f>
        <v>-0.20000000000027285</v>
      </c>
      <c r="E145" s="2">
        <f>IF(front!F158-front!C158&gt;0,front!F158-front!C158,0)</f>
        <v>0</v>
      </c>
      <c r="F145" s="4">
        <f>C145/(constants!$A$4+constants!$B$4*calc!C145+constants!$C$4*calc!C145^2+constants!$D$4*calc!C145^3+constants!$E$4*calc!C145^4+constants!$F$4*calc!C145^5+constants!$G$4*calc!C145^6+constants!$H$4*calc!C145^7)</f>
        <v>-0.20078833440624091</v>
      </c>
      <c r="G145" s="4">
        <f>D145/(constants!$A$4+constants!$B$4*calc!D145+constants!$C$4*calc!D145^2+constants!$D$4*calc!D145^3+constants!$E$4*calc!D145^4+constants!$F$4*calc!D145^5+constants!$G$4*calc!D145^6+constants!$H$4*calc!D145^7)</f>
        <v>-0.20078833440624091</v>
      </c>
      <c r="H145" s="4">
        <f>E145/(constants!$A$4+constants!$B$4*calc!E145+constants!$C$4*calc!E145^2+constants!$D$4*calc!E145^3+constants!$E$4*calc!E145^4+constants!$F$4*calc!E145^5+constants!$G$4*calc!E145^6+constants!$H$4*calc!E145^7)</f>
        <v>0</v>
      </c>
      <c r="I145">
        <f t="shared" si="41"/>
        <v>-0.91267424730109514</v>
      </c>
      <c r="J145">
        <f t="shared" si="42"/>
        <v>-0.91267424730109514</v>
      </c>
      <c r="K145">
        <f t="shared" si="42"/>
        <v>0</v>
      </c>
      <c r="M145">
        <f>IF(front!E158&gt;$M$2,I145,J145)</f>
        <v>-0.91267424730109514</v>
      </c>
      <c r="N145">
        <f t="shared" si="43"/>
        <v>0</v>
      </c>
      <c r="O145">
        <f t="shared" si="44"/>
        <v>-0.91267424730109514</v>
      </c>
      <c r="Q145">
        <f>'slit correction'!O147</f>
        <v>-4.6439912357138589</v>
      </c>
      <c r="R145">
        <f>SUMPRODUCT(B$6:B$2053,Q$6:Q$2053,EXP(constants!B$7+constants!A$7*ABS(A$6:A$2053-A145)))</f>
        <v>6.6834246222221366E-2</v>
      </c>
      <c r="S145">
        <f t="shared" si="45"/>
        <v>-4.7108254819360802</v>
      </c>
      <c r="T145">
        <f t="shared" si="46"/>
        <v>0</v>
      </c>
      <c r="V145">
        <f>(front!I157+front!I158)*0.5</f>
        <v>0</v>
      </c>
      <c r="X145">
        <f t="shared" si="53"/>
        <v>0.46999999999997044</v>
      </c>
      <c r="Y145">
        <f t="shared" si="54"/>
        <v>0</v>
      </c>
      <c r="Z145">
        <f t="shared" si="55"/>
        <v>0</v>
      </c>
      <c r="AA145">
        <f t="shared" si="56"/>
        <v>0</v>
      </c>
      <c r="AB145">
        <f>IF(AND(A145&gt;front!$I$7,A145&lt;front!$J$7,A144&gt;front!$I$7,A144&lt;front!$J$7),A145-A144,IF(AND(A144&lt;front!$I$7,A145&gt;front!$I$7),A145-front!$I$7,IF(AND(A144&lt;front!$J$7,A145&gt;front!$J$7),front!$J$7-A144,0)))</f>
        <v>0</v>
      </c>
      <c r="AD145">
        <f t="shared" si="47"/>
        <v>1</v>
      </c>
      <c r="AE145">
        <f>front!I158*AD145</f>
        <v>0</v>
      </c>
      <c r="AF145">
        <f t="shared" si="57"/>
        <v>0</v>
      </c>
      <c r="AH145">
        <f t="shared" si="48"/>
        <v>0</v>
      </c>
      <c r="AI145">
        <f>front!I158*AH145</f>
        <v>0</v>
      </c>
      <c r="AJ145" s="3">
        <f t="shared" si="58"/>
        <v>0</v>
      </c>
      <c r="AL145">
        <f t="shared" si="49"/>
        <v>0</v>
      </c>
      <c r="AM145">
        <f>front!I158*AL145</f>
        <v>0</v>
      </c>
      <c r="AN145" s="3">
        <f t="shared" si="59"/>
        <v>0</v>
      </c>
      <c r="AP145">
        <f t="shared" si="50"/>
        <v>0</v>
      </c>
      <c r="AQ145">
        <f>front!I158*AP145</f>
        <v>0</v>
      </c>
      <c r="AR145" s="3">
        <f t="shared" si="51"/>
        <v>0</v>
      </c>
      <c r="AT145">
        <f t="shared" si="52"/>
        <v>1</v>
      </c>
    </row>
    <row r="146" spans="1:46" x14ac:dyDescent="0.2">
      <c r="A146" s="1">
        <f>front!A159</f>
        <v>265.99</v>
      </c>
      <c r="B146" s="1">
        <f t="shared" si="40"/>
        <v>0.47000000000002728</v>
      </c>
      <c r="C146" s="2">
        <f>front!D159-front!B159</f>
        <v>8</v>
      </c>
      <c r="D146" s="2">
        <f>front!E159-front!C159</f>
        <v>8</v>
      </c>
      <c r="E146" s="2">
        <f>IF(front!F159-front!C159&gt;0,front!F159-front!C159,0)</f>
        <v>0</v>
      </c>
      <c r="F146" s="4">
        <f>C146/(constants!$A$4+constants!$B$4*calc!C146+constants!$C$4*calc!C146^2+constants!$D$4*calc!C146^3+constants!$E$4*calc!C146^4+constants!$F$4*calc!C146^5+constants!$G$4*calc!C146^6+constants!$H$4*calc!C146^7)</f>
        <v>8.031468477716988</v>
      </c>
      <c r="G146" s="4">
        <f>D146/(constants!$A$4+constants!$B$4*calc!D146+constants!$C$4*calc!D146^2+constants!$D$4*calc!D146^3+constants!$E$4*calc!D146^4+constants!$F$4*calc!D146^5+constants!$G$4*calc!D146^6+constants!$H$4*calc!D146^7)</f>
        <v>8.031468477716988</v>
      </c>
      <c r="H146" s="4">
        <f>E146/(constants!$A$4+constants!$B$4*calc!E146+constants!$C$4*calc!E146^2+constants!$D$4*calc!E146^3+constants!$E$4*calc!E146^4+constants!$F$4*calc!E146^5+constants!$G$4*calc!E146^6+constants!$H$4*calc!E146^7)</f>
        <v>0</v>
      </c>
      <c r="I146">
        <f t="shared" si="41"/>
        <v>36.506674898713584</v>
      </c>
      <c r="J146">
        <f t="shared" si="42"/>
        <v>36.506674898713584</v>
      </c>
      <c r="K146">
        <f t="shared" si="42"/>
        <v>0</v>
      </c>
      <c r="M146">
        <f>IF(front!E159&gt;$M$2,I146,J146)</f>
        <v>36.506674898713584</v>
      </c>
      <c r="N146">
        <f t="shared" si="43"/>
        <v>0</v>
      </c>
      <c r="O146">
        <f t="shared" si="44"/>
        <v>36.506674898713584</v>
      </c>
      <c r="Q146">
        <f>'slit correction'!O148</f>
        <v>28.051837395813049</v>
      </c>
      <c r="R146">
        <f>SUMPRODUCT(B$6:B$2053,Q$6:Q$2053,EXP(constants!B$7+constants!A$7*ABS(A$6:A$2053-A146)))</f>
        <v>6.6863801664572134E-2</v>
      </c>
      <c r="S146">
        <f t="shared" si="45"/>
        <v>27.984973594148478</v>
      </c>
      <c r="T146">
        <f t="shared" si="46"/>
        <v>0</v>
      </c>
      <c r="V146">
        <f>(front!I158+front!I159)*0.5</f>
        <v>0</v>
      </c>
      <c r="X146">
        <f t="shared" si="53"/>
        <v>0.47000000000002728</v>
      </c>
      <c r="Y146">
        <f t="shared" si="54"/>
        <v>0</v>
      </c>
      <c r="Z146">
        <f t="shared" si="55"/>
        <v>0</v>
      </c>
      <c r="AA146">
        <f t="shared" si="56"/>
        <v>0</v>
      </c>
      <c r="AB146">
        <f>IF(AND(A146&gt;front!$I$7,A146&lt;front!$J$7,A145&gt;front!$I$7,A145&lt;front!$J$7),A146-A145,IF(AND(A145&lt;front!$I$7,A146&gt;front!$I$7),A146-front!$I$7,IF(AND(A145&lt;front!$J$7,A146&gt;front!$J$7),front!$J$7-A145,0)))</f>
        <v>0</v>
      </c>
      <c r="AD146">
        <f t="shared" si="47"/>
        <v>1</v>
      </c>
      <c r="AE146">
        <f>front!I159*AD146</f>
        <v>0</v>
      </c>
      <c r="AF146">
        <f t="shared" si="57"/>
        <v>0</v>
      </c>
      <c r="AH146">
        <f t="shared" si="48"/>
        <v>0</v>
      </c>
      <c r="AI146">
        <f>front!I159*AH146</f>
        <v>0</v>
      </c>
      <c r="AJ146" s="3">
        <f t="shared" si="58"/>
        <v>0</v>
      </c>
      <c r="AL146">
        <f t="shared" si="49"/>
        <v>0</v>
      </c>
      <c r="AM146">
        <f>front!I159*AL146</f>
        <v>0</v>
      </c>
      <c r="AN146" s="3">
        <f t="shared" si="59"/>
        <v>0</v>
      </c>
      <c r="AP146">
        <f t="shared" si="50"/>
        <v>0</v>
      </c>
      <c r="AQ146">
        <f>front!I159*AP146</f>
        <v>0</v>
      </c>
      <c r="AR146" s="3">
        <f t="shared" si="51"/>
        <v>0</v>
      </c>
      <c r="AT146">
        <f t="shared" si="52"/>
        <v>1</v>
      </c>
    </row>
    <row r="147" spans="1:46" x14ac:dyDescent="0.2">
      <c r="A147" s="1">
        <f>front!A160</f>
        <v>266.45999999999998</v>
      </c>
      <c r="B147" s="1">
        <f t="shared" si="40"/>
        <v>0.46999999999997044</v>
      </c>
      <c r="C147" s="2">
        <f>front!D160-front!B160</f>
        <v>-3.8000000000001819</v>
      </c>
      <c r="D147" s="2">
        <f>front!E160-front!C160</f>
        <v>-3.8000000000001819</v>
      </c>
      <c r="E147" s="2">
        <f>IF(front!F160-front!C160&gt;0,front!F160-front!C160,0)</f>
        <v>0</v>
      </c>
      <c r="F147" s="4">
        <f>C147/(constants!$A$4+constants!$B$4*calc!C147+constants!$C$4*calc!C147^2+constants!$D$4*calc!C147^3+constants!$E$4*calc!C147^4+constants!$F$4*calc!C147^5+constants!$G$4*calc!C147^6+constants!$H$4*calc!C147^7)</f>
        <v>-3.8149918814352985</v>
      </c>
      <c r="G147" s="4">
        <f>D147/(constants!$A$4+constants!$B$4*calc!D147+constants!$C$4*calc!D147^2+constants!$D$4*calc!D147^3+constants!$E$4*calc!D147^4+constants!$F$4*calc!D147^5+constants!$G$4*calc!D147^6+constants!$H$4*calc!D147^7)</f>
        <v>-3.8149918814352985</v>
      </c>
      <c r="H147" s="4">
        <f>E147/(constants!$A$4+constants!$B$4*calc!E147+constants!$C$4*calc!E147^2+constants!$D$4*calc!E147^3+constants!$E$4*calc!E147^4+constants!$F$4*calc!E147^5+constants!$G$4*calc!E147^6+constants!$H$4*calc!E147^7)</f>
        <v>0</v>
      </c>
      <c r="I147">
        <f t="shared" si="41"/>
        <v>-17.340872188342267</v>
      </c>
      <c r="J147">
        <f t="shared" si="42"/>
        <v>-17.340872188342267</v>
      </c>
      <c r="K147">
        <f t="shared" si="42"/>
        <v>0</v>
      </c>
      <c r="M147">
        <f>IF(front!E160&gt;$M$2,I147,J147)</f>
        <v>-17.340872188342267</v>
      </c>
      <c r="N147">
        <f t="shared" si="43"/>
        <v>0</v>
      </c>
      <c r="O147">
        <f t="shared" si="44"/>
        <v>-17.340872188342267</v>
      </c>
      <c r="Q147">
        <f>'slit correction'!O149</f>
        <v>-23.954797326978372</v>
      </c>
      <c r="R147">
        <f>SUMPRODUCT(B$6:B$2053,Q$6:Q$2053,EXP(constants!B$7+constants!A$7*ABS(A$6:A$2053-A147)))</f>
        <v>6.6868547677962673E-2</v>
      </c>
      <c r="S147">
        <f t="shared" si="45"/>
        <v>-24.021665874656335</v>
      </c>
      <c r="T147">
        <f t="shared" si="46"/>
        <v>0</v>
      </c>
      <c r="V147">
        <f>(front!I159+front!I160)*0.5</f>
        <v>0</v>
      </c>
      <c r="X147">
        <f t="shared" si="53"/>
        <v>0.46999999999997044</v>
      </c>
      <c r="Y147">
        <f t="shared" si="54"/>
        <v>0</v>
      </c>
      <c r="Z147">
        <f t="shared" si="55"/>
        <v>0</v>
      </c>
      <c r="AA147">
        <f t="shared" si="56"/>
        <v>0</v>
      </c>
      <c r="AB147">
        <f>IF(AND(A147&gt;front!$I$7,A147&lt;front!$J$7,A146&gt;front!$I$7,A146&lt;front!$J$7),A147-A146,IF(AND(A146&lt;front!$I$7,A147&gt;front!$I$7),A147-front!$I$7,IF(AND(A146&lt;front!$J$7,A147&gt;front!$J$7),front!$J$7-A146,0)))</f>
        <v>0</v>
      </c>
      <c r="AD147">
        <f t="shared" si="47"/>
        <v>1</v>
      </c>
      <c r="AE147">
        <f>front!I160*AD147</f>
        <v>0</v>
      </c>
      <c r="AF147">
        <f t="shared" si="57"/>
        <v>0</v>
      </c>
      <c r="AH147">
        <f t="shared" si="48"/>
        <v>0</v>
      </c>
      <c r="AI147">
        <f>front!I160*AH147</f>
        <v>0</v>
      </c>
      <c r="AJ147" s="3">
        <f t="shared" si="58"/>
        <v>0</v>
      </c>
      <c r="AL147">
        <f t="shared" si="49"/>
        <v>0</v>
      </c>
      <c r="AM147">
        <f>front!I160*AL147</f>
        <v>0</v>
      </c>
      <c r="AN147" s="3">
        <f t="shared" si="59"/>
        <v>0</v>
      </c>
      <c r="AP147">
        <f t="shared" si="50"/>
        <v>0</v>
      </c>
      <c r="AQ147">
        <f>front!I160*AP147</f>
        <v>0</v>
      </c>
      <c r="AR147" s="3">
        <f t="shared" si="51"/>
        <v>0</v>
      </c>
      <c r="AT147">
        <f t="shared" si="52"/>
        <v>1</v>
      </c>
    </row>
    <row r="148" spans="1:46" x14ac:dyDescent="0.2">
      <c r="A148" s="1">
        <f>front!A161</f>
        <v>266.93</v>
      </c>
      <c r="B148" s="1">
        <f t="shared" si="40"/>
        <v>0.47000000000002728</v>
      </c>
      <c r="C148" s="2">
        <f>front!D161-front!B161</f>
        <v>9.4000000000000909</v>
      </c>
      <c r="D148" s="2">
        <f>front!E161-front!C161</f>
        <v>9.4000000000000909</v>
      </c>
      <c r="E148" s="2">
        <f>IF(front!F161-front!C161&gt;0,front!F161-front!C161,0)</f>
        <v>0</v>
      </c>
      <c r="F148" s="4">
        <f>C148/(constants!$A$4+constants!$B$4*calc!C148+constants!$C$4*calc!C148^2+constants!$D$4*calc!C148^3+constants!$E$4*calc!C148^4+constants!$F$4*calc!C148^5+constants!$G$4*calc!C148^6+constants!$H$4*calc!C148^7)</f>
        <v>9.4369624373727987</v>
      </c>
      <c r="G148" s="4">
        <f>D148/(constants!$A$4+constants!$B$4*calc!D148+constants!$C$4*calc!D148^2+constants!$D$4*calc!D148^3+constants!$E$4*calc!D148^4+constants!$F$4*calc!D148^5+constants!$G$4*calc!D148^6+constants!$H$4*calc!D148^7)</f>
        <v>9.4369624373727987</v>
      </c>
      <c r="H148" s="4">
        <f>E148/(constants!$A$4+constants!$B$4*calc!E148+constants!$C$4*calc!E148^2+constants!$D$4*calc!E148^3+constants!$E$4*calc!E148^4+constants!$F$4*calc!E148^5+constants!$G$4*calc!E148^6+constants!$H$4*calc!E148^7)</f>
        <v>0</v>
      </c>
      <c r="I148">
        <f t="shared" si="41"/>
        <v>42.895283806239995</v>
      </c>
      <c r="J148">
        <f t="shared" si="42"/>
        <v>42.895283806239995</v>
      </c>
      <c r="K148">
        <f t="shared" si="42"/>
        <v>0</v>
      </c>
      <c r="M148">
        <f>IF(front!E161&gt;$M$2,I148,J148)</f>
        <v>42.895283806239995</v>
      </c>
      <c r="N148">
        <f t="shared" si="43"/>
        <v>0</v>
      </c>
      <c r="O148">
        <f t="shared" si="44"/>
        <v>42.895283806239995</v>
      </c>
      <c r="Q148">
        <f>'slit correction'!O150</f>
        <v>25.971435838358701</v>
      </c>
      <c r="R148">
        <f>SUMPRODUCT(B$6:B$2053,Q$6:Q$2053,EXP(constants!B$7+constants!A$7*ABS(A$6:A$2053-A148)))</f>
        <v>6.6919604171290045E-2</v>
      </c>
      <c r="S148">
        <f t="shared" si="45"/>
        <v>25.904516234187412</v>
      </c>
      <c r="T148">
        <f t="shared" si="46"/>
        <v>0</v>
      </c>
      <c r="V148">
        <f>(front!I160+front!I161)*0.5</f>
        <v>0</v>
      </c>
      <c r="X148">
        <f t="shared" si="53"/>
        <v>0.47000000000002728</v>
      </c>
      <c r="Y148">
        <f t="shared" si="54"/>
        <v>0</v>
      </c>
      <c r="Z148">
        <f t="shared" si="55"/>
        <v>0</v>
      </c>
      <c r="AA148">
        <f t="shared" si="56"/>
        <v>0</v>
      </c>
      <c r="AB148">
        <f>IF(AND(A148&gt;front!$I$7,A148&lt;front!$J$7,A147&gt;front!$I$7,A147&lt;front!$J$7),A148-A147,IF(AND(A147&lt;front!$I$7,A148&gt;front!$I$7),A148-front!$I$7,IF(AND(A147&lt;front!$J$7,A148&gt;front!$J$7),front!$J$7-A147,0)))</f>
        <v>0</v>
      </c>
      <c r="AD148">
        <f t="shared" si="47"/>
        <v>1</v>
      </c>
      <c r="AE148">
        <f>front!I161*AD148</f>
        <v>0</v>
      </c>
      <c r="AF148">
        <f t="shared" si="57"/>
        <v>0</v>
      </c>
      <c r="AH148">
        <f t="shared" si="48"/>
        <v>0</v>
      </c>
      <c r="AI148">
        <f>front!I161*AH148</f>
        <v>0</v>
      </c>
      <c r="AJ148" s="3">
        <f t="shared" si="58"/>
        <v>0</v>
      </c>
      <c r="AL148">
        <f t="shared" si="49"/>
        <v>0</v>
      </c>
      <c r="AM148">
        <f>front!I161*AL148</f>
        <v>0</v>
      </c>
      <c r="AN148" s="3">
        <f t="shared" si="59"/>
        <v>0</v>
      </c>
      <c r="AP148">
        <f t="shared" si="50"/>
        <v>0</v>
      </c>
      <c r="AQ148">
        <f>front!I161*AP148</f>
        <v>0</v>
      </c>
      <c r="AR148" s="3">
        <f t="shared" si="51"/>
        <v>0</v>
      </c>
      <c r="AT148">
        <f t="shared" si="52"/>
        <v>1</v>
      </c>
    </row>
    <row r="149" spans="1:46" x14ac:dyDescent="0.2">
      <c r="A149" s="1">
        <f>front!A162</f>
        <v>267.39999999999998</v>
      </c>
      <c r="B149" s="1">
        <f t="shared" si="40"/>
        <v>0.46999999999997044</v>
      </c>
      <c r="C149" s="2">
        <f>front!D162-front!B162</f>
        <v>-7.4000000000000909</v>
      </c>
      <c r="D149" s="2">
        <f>front!E162-front!C162</f>
        <v>-7.4000000000000909</v>
      </c>
      <c r="E149" s="2">
        <f>IF(front!F162-front!C162&gt;0,front!F162-front!C162,0)</f>
        <v>0</v>
      </c>
      <c r="F149" s="4">
        <f>C149/(constants!$A$4+constants!$B$4*calc!C149+constants!$C$4*calc!C149^2+constants!$D$4*calc!C149^3+constants!$E$4*calc!C149^4+constants!$F$4*calc!C149^5+constants!$G$4*calc!C149^6+constants!$H$4*calc!C149^7)</f>
        <v>-7.4292210527732596</v>
      </c>
      <c r="G149" s="4">
        <f>D149/(constants!$A$4+constants!$B$4*calc!D149+constants!$C$4*calc!D149^2+constants!$D$4*calc!D149^3+constants!$E$4*calc!D149^4+constants!$F$4*calc!D149^5+constants!$G$4*calc!D149^6+constants!$H$4*calc!D149^7)</f>
        <v>-7.4292210527732596</v>
      </c>
      <c r="H149" s="4">
        <f>E149/(constants!$A$4+constants!$B$4*calc!E149+constants!$C$4*calc!E149^2+constants!$D$4*calc!E149^3+constants!$E$4*calc!E149^4+constants!$F$4*calc!E149^5+constants!$G$4*calc!E149^6+constants!$H$4*calc!E149^7)</f>
        <v>0</v>
      </c>
      <c r="I149">
        <f t="shared" si="41"/>
        <v>-33.769186603514818</v>
      </c>
      <c r="J149">
        <f t="shared" si="42"/>
        <v>-33.769186603514818</v>
      </c>
      <c r="K149">
        <f t="shared" si="42"/>
        <v>0</v>
      </c>
      <c r="M149">
        <f>IF(front!E162&gt;$M$2,I149,J149)</f>
        <v>-33.769186603514818</v>
      </c>
      <c r="N149">
        <f t="shared" si="43"/>
        <v>0</v>
      </c>
      <c r="O149">
        <f t="shared" si="44"/>
        <v>-33.769186603514818</v>
      </c>
      <c r="Q149">
        <f>'slit correction'!O151</f>
        <v>-47.886677742249596</v>
      </c>
      <c r="R149">
        <f>SUMPRODUCT(B$6:B$2053,Q$6:Q$2053,EXP(constants!B$7+constants!A$7*ABS(A$6:A$2053-A149)))</f>
        <v>6.6948707489329864E-2</v>
      </c>
      <c r="S149">
        <f t="shared" si="45"/>
        <v>-47.953626449738927</v>
      </c>
      <c r="T149">
        <f t="shared" si="46"/>
        <v>0</v>
      </c>
      <c r="V149">
        <f>(front!I161+front!I162)*0.5</f>
        <v>0</v>
      </c>
      <c r="X149">
        <f t="shared" si="53"/>
        <v>0.46999999999997044</v>
      </c>
      <c r="Y149">
        <f t="shared" si="54"/>
        <v>0</v>
      </c>
      <c r="Z149">
        <f t="shared" si="55"/>
        <v>0</v>
      </c>
      <c r="AA149">
        <f t="shared" si="56"/>
        <v>0</v>
      </c>
      <c r="AB149">
        <f>IF(AND(A149&gt;front!$I$7,A149&lt;front!$J$7,A148&gt;front!$I$7,A148&lt;front!$J$7),A149-A148,IF(AND(A148&lt;front!$I$7,A149&gt;front!$I$7),A149-front!$I$7,IF(AND(A148&lt;front!$J$7,A149&gt;front!$J$7),front!$J$7-A148,0)))</f>
        <v>0</v>
      </c>
      <c r="AD149">
        <f t="shared" si="47"/>
        <v>1</v>
      </c>
      <c r="AE149">
        <f>front!I162*AD149</f>
        <v>0</v>
      </c>
      <c r="AF149">
        <f t="shared" si="57"/>
        <v>0</v>
      </c>
      <c r="AH149">
        <f t="shared" si="48"/>
        <v>0</v>
      </c>
      <c r="AI149">
        <f>front!I162*AH149</f>
        <v>0</v>
      </c>
      <c r="AJ149" s="3">
        <f t="shared" si="58"/>
        <v>0</v>
      </c>
      <c r="AL149">
        <f t="shared" si="49"/>
        <v>0</v>
      </c>
      <c r="AM149">
        <f>front!I162*AL149</f>
        <v>0</v>
      </c>
      <c r="AN149" s="3">
        <f t="shared" si="59"/>
        <v>0</v>
      </c>
      <c r="AP149">
        <f t="shared" si="50"/>
        <v>0</v>
      </c>
      <c r="AQ149">
        <f>front!I162*AP149</f>
        <v>0</v>
      </c>
      <c r="AR149" s="3">
        <f t="shared" si="51"/>
        <v>0</v>
      </c>
      <c r="AT149">
        <f t="shared" si="52"/>
        <v>1</v>
      </c>
    </row>
    <row r="150" spans="1:46" x14ac:dyDescent="0.2">
      <c r="A150" s="1">
        <f>front!A163</f>
        <v>267.87</v>
      </c>
      <c r="B150" s="1">
        <f t="shared" si="40"/>
        <v>0.47000000000002728</v>
      </c>
      <c r="C150" s="2">
        <f>front!D163-front!B163</f>
        <v>15.399999999999636</v>
      </c>
      <c r="D150" s="2">
        <f>front!E163-front!C163</f>
        <v>15.399999999999636</v>
      </c>
      <c r="E150" s="2">
        <f>IF(front!F163-front!C163&gt;0,front!F163-front!C163,0)</f>
        <v>0</v>
      </c>
      <c r="F150" s="4">
        <f>C150/(constants!$A$4+constants!$B$4*calc!C150+constants!$C$4*calc!C150^2+constants!$D$4*calc!C150^3+constants!$E$4*calc!C150^4+constants!$F$4*calc!C150^5+constants!$G$4*calc!C150^6+constants!$H$4*calc!C150^7)</f>
        <v>15.460464012668815</v>
      </c>
      <c r="G150" s="4">
        <f>D150/(constants!$A$4+constants!$B$4*calc!D150+constants!$C$4*calc!D150^2+constants!$D$4*calc!D150^3+constants!$E$4*calc!D150^4+constants!$F$4*calc!D150^5+constants!$G$4*calc!D150^6+constants!$H$4*calc!D150^7)</f>
        <v>15.460464012668815</v>
      </c>
      <c r="H150" s="4">
        <f>E150/(constants!$A$4+constants!$B$4*calc!E150+constants!$C$4*calc!E150^2+constants!$D$4*calc!E150^3+constants!$E$4*calc!E150^4+constants!$F$4*calc!E150^5+constants!$G$4*calc!E150^6+constants!$H$4*calc!E150^7)</f>
        <v>0</v>
      </c>
      <c r="I150">
        <f t="shared" si="41"/>
        <v>70.274836421221892</v>
      </c>
      <c r="J150">
        <f t="shared" si="42"/>
        <v>70.274836421221892</v>
      </c>
      <c r="K150">
        <f t="shared" si="42"/>
        <v>0</v>
      </c>
      <c r="M150">
        <f>IF(front!E163&gt;$M$2,I150,J150)</f>
        <v>70.274836421221892</v>
      </c>
      <c r="N150">
        <f t="shared" si="43"/>
        <v>0</v>
      </c>
      <c r="O150">
        <f t="shared" si="44"/>
        <v>70.274836421221892</v>
      </c>
      <c r="Q150">
        <f>'slit correction'!O152</f>
        <v>60.259457930964196</v>
      </c>
      <c r="R150">
        <f>SUMPRODUCT(B$6:B$2053,Q$6:Q$2053,EXP(constants!B$7+constants!A$7*ABS(A$6:A$2053-A150)))</f>
        <v>6.7056864321921233E-2</v>
      </c>
      <c r="S150">
        <f t="shared" si="45"/>
        <v>60.192401066642276</v>
      </c>
      <c r="T150">
        <f t="shared" si="46"/>
        <v>20.057722693692263</v>
      </c>
      <c r="V150">
        <f>(front!I162+front!I163)*0.5</f>
        <v>2.0782675520575333E-8</v>
      </c>
      <c r="X150">
        <f t="shared" si="53"/>
        <v>0.47000000000002728</v>
      </c>
      <c r="Y150">
        <f t="shared" si="54"/>
        <v>0</v>
      </c>
      <c r="Z150">
        <f t="shared" si="55"/>
        <v>0</v>
      </c>
      <c r="AA150">
        <f t="shared" si="56"/>
        <v>0</v>
      </c>
      <c r="AB150">
        <f>IF(AND(A150&gt;front!$I$7,A150&lt;front!$J$7,A149&gt;front!$I$7,A149&lt;front!$J$7),A150-A149,IF(AND(A149&lt;front!$I$7,A150&gt;front!$I$7),A150-front!$I$7,IF(AND(A149&lt;front!$J$7,A150&gt;front!$J$7),front!$J$7-A149,0)))</f>
        <v>0</v>
      </c>
      <c r="AD150">
        <f t="shared" si="47"/>
        <v>1</v>
      </c>
      <c r="AE150">
        <f>front!I163*AD150</f>
        <v>4.1565351041150665E-8</v>
      </c>
      <c r="AF150">
        <f t="shared" si="57"/>
        <v>2.0782675520575333E-8</v>
      </c>
      <c r="AH150">
        <f t="shared" si="48"/>
        <v>0</v>
      </c>
      <c r="AI150">
        <f>front!I163*AH150</f>
        <v>0</v>
      </c>
      <c r="AJ150" s="3">
        <f t="shared" si="58"/>
        <v>0</v>
      </c>
      <c r="AL150">
        <f t="shared" si="49"/>
        <v>0</v>
      </c>
      <c r="AM150">
        <f>front!I163*AL150</f>
        <v>0</v>
      </c>
      <c r="AN150" s="3">
        <f t="shared" si="59"/>
        <v>0</v>
      </c>
      <c r="AP150">
        <f t="shared" si="50"/>
        <v>0</v>
      </c>
      <c r="AQ150">
        <f>front!I163*AP150</f>
        <v>0</v>
      </c>
      <c r="AR150" s="3">
        <f t="shared" si="51"/>
        <v>0</v>
      </c>
      <c r="AT150">
        <f t="shared" si="52"/>
        <v>1</v>
      </c>
    </row>
    <row r="151" spans="1:46" x14ac:dyDescent="0.2">
      <c r="A151" s="1">
        <f>front!A164</f>
        <v>268.33999999999997</v>
      </c>
      <c r="B151" s="1">
        <f t="shared" si="40"/>
        <v>0.46999999999997044</v>
      </c>
      <c r="C151" s="2">
        <f>front!D164-front!B164</f>
        <v>14</v>
      </c>
      <c r="D151" s="2">
        <f>front!E164-front!C164</f>
        <v>14</v>
      </c>
      <c r="E151" s="2">
        <f>IF(front!F164-front!C164&gt;0,front!F164-front!C164,0)</f>
        <v>0</v>
      </c>
      <c r="F151" s="4">
        <f>C151/(constants!$A$4+constants!$B$4*calc!C151+constants!$C$4*calc!C151^2+constants!$D$4*calc!C151^3+constants!$E$4*calc!C151^4+constants!$F$4*calc!C151^5+constants!$G$4*calc!C151^6+constants!$H$4*calc!C151^7)</f>
        <v>14.054986690241309</v>
      </c>
      <c r="G151" s="4">
        <f>D151/(constants!$A$4+constants!$B$4*calc!D151+constants!$C$4*calc!D151^2+constants!$D$4*calc!D151^3+constants!$E$4*calc!D151^4+constants!$F$4*calc!D151^5+constants!$G$4*calc!D151^6+constants!$H$4*calc!D151^7)</f>
        <v>14.054986690241309</v>
      </c>
      <c r="H151" s="4">
        <f>E151/(constants!$A$4+constants!$B$4*calc!E151+constants!$C$4*calc!E151^2+constants!$D$4*calc!E151^3+constants!$E$4*calc!E151^4+constants!$F$4*calc!E151^5+constants!$G$4*calc!E151^6+constants!$H$4*calc!E151^7)</f>
        <v>0</v>
      </c>
      <c r="I151">
        <f t="shared" si="41"/>
        <v>63.886303137460494</v>
      </c>
      <c r="J151">
        <f t="shared" si="42"/>
        <v>63.886303137460494</v>
      </c>
      <c r="K151">
        <f t="shared" si="42"/>
        <v>0</v>
      </c>
      <c r="M151">
        <f>IF(front!E164&gt;$M$2,I151,J151)</f>
        <v>63.886303137460494</v>
      </c>
      <c r="N151">
        <f t="shared" si="43"/>
        <v>0</v>
      </c>
      <c r="O151">
        <f t="shared" si="44"/>
        <v>63.886303137460494</v>
      </c>
      <c r="Q151">
        <f>'slit correction'!O153</f>
        <v>58.667417908270934</v>
      </c>
      <c r="R151">
        <f>SUMPRODUCT(B$6:B$2053,Q$6:Q$2053,EXP(constants!B$7+constants!A$7*ABS(A$6:A$2053-A151)))</f>
        <v>6.7096207010792094E-2</v>
      </c>
      <c r="S151">
        <f t="shared" si="45"/>
        <v>58.600321701260143</v>
      </c>
      <c r="T151">
        <f t="shared" si="46"/>
        <v>18.465643328310129</v>
      </c>
      <c r="V151">
        <f>(front!I163+front!I164)*0.5</f>
        <v>3.9751740402948026E-8</v>
      </c>
      <c r="X151">
        <f t="shared" si="53"/>
        <v>0.46999999999997044</v>
      </c>
      <c r="Y151">
        <f t="shared" si="54"/>
        <v>0</v>
      </c>
      <c r="Z151">
        <f t="shared" si="55"/>
        <v>0</v>
      </c>
      <c r="AA151">
        <f t="shared" si="56"/>
        <v>0</v>
      </c>
      <c r="AB151">
        <f>IF(AND(A151&gt;front!$I$7,A151&lt;front!$J$7,A150&gt;front!$I$7,A150&lt;front!$J$7),A151-A150,IF(AND(A150&lt;front!$I$7,A151&gt;front!$I$7),A151-front!$I$7,IF(AND(A150&lt;front!$J$7,A151&gt;front!$J$7),front!$J$7-A150,0)))</f>
        <v>0</v>
      </c>
      <c r="AD151">
        <f t="shared" si="47"/>
        <v>1</v>
      </c>
      <c r="AE151">
        <f>front!I164*AD151</f>
        <v>3.7938129764745387E-8</v>
      </c>
      <c r="AF151">
        <f t="shared" si="57"/>
        <v>3.9751740402948026E-8</v>
      </c>
      <c r="AH151">
        <f t="shared" si="48"/>
        <v>0</v>
      </c>
      <c r="AI151">
        <f>front!I164*AH151</f>
        <v>0</v>
      </c>
      <c r="AJ151" s="3">
        <f t="shared" si="58"/>
        <v>0</v>
      </c>
      <c r="AL151">
        <f t="shared" si="49"/>
        <v>0</v>
      </c>
      <c r="AM151">
        <f>front!I164*AL151</f>
        <v>0</v>
      </c>
      <c r="AN151" s="3">
        <f t="shared" si="59"/>
        <v>0</v>
      </c>
      <c r="AP151">
        <f t="shared" si="50"/>
        <v>0</v>
      </c>
      <c r="AQ151">
        <f>front!I164*AP151</f>
        <v>0</v>
      </c>
      <c r="AR151" s="3">
        <f t="shared" si="51"/>
        <v>0</v>
      </c>
      <c r="AT151">
        <f t="shared" si="52"/>
        <v>1</v>
      </c>
    </row>
    <row r="152" spans="1:46" x14ac:dyDescent="0.2">
      <c r="A152" s="1">
        <f>front!A165</f>
        <v>268.81</v>
      </c>
      <c r="B152" s="1">
        <f t="shared" si="40"/>
        <v>0.47000000000002728</v>
      </c>
      <c r="C152" s="2">
        <f>front!D165-front!B165</f>
        <v>12.799999999999727</v>
      </c>
      <c r="D152" s="2">
        <f>front!E165-front!C165</f>
        <v>12.799999999999727</v>
      </c>
      <c r="E152" s="2">
        <f>IF(front!F165-front!C165&gt;0,front!F165-front!C165,0)</f>
        <v>0</v>
      </c>
      <c r="F152" s="4">
        <f>C152/(constants!$A$4+constants!$B$4*calc!C152+constants!$C$4*calc!C152^2+constants!$D$4*calc!C152^3+constants!$E$4*calc!C152^4+constants!$F$4*calc!C152^5+constants!$G$4*calc!C152^6+constants!$H$4*calc!C152^7)</f>
        <v>12.850288751866145</v>
      </c>
      <c r="G152" s="4">
        <f>D152/(constants!$A$4+constants!$B$4*calc!D152+constants!$C$4*calc!D152^2+constants!$D$4*calc!D152^3+constants!$E$4*calc!D152^4+constants!$F$4*calc!D152^5+constants!$G$4*calc!D152^6+constants!$H$4*calc!D152^7)</f>
        <v>12.850288751866145</v>
      </c>
      <c r="H152" s="4">
        <f>E152/(constants!$A$4+constants!$B$4*calc!E152+constants!$C$4*calc!E152^2+constants!$D$4*calc!E152^3+constants!$E$4*calc!E152^4+constants!$F$4*calc!E152^5+constants!$G$4*calc!E152^6+constants!$H$4*calc!E152^7)</f>
        <v>0</v>
      </c>
      <c r="I152">
        <f t="shared" si="41"/>
        <v>58.410403417573384</v>
      </c>
      <c r="J152">
        <f t="shared" si="42"/>
        <v>58.410403417573384</v>
      </c>
      <c r="K152">
        <f t="shared" si="42"/>
        <v>0</v>
      </c>
      <c r="M152">
        <f>IF(front!E165&gt;$M$2,I152,J152)</f>
        <v>58.410403417573384</v>
      </c>
      <c r="N152">
        <f t="shared" si="43"/>
        <v>0</v>
      </c>
      <c r="O152">
        <f t="shared" si="44"/>
        <v>58.410403417573384</v>
      </c>
      <c r="Q152">
        <f>'slit correction'!O154</f>
        <v>52.027856852943998</v>
      </c>
      <c r="R152">
        <f>SUMPRODUCT(B$6:B$2053,Q$6:Q$2053,EXP(constants!B$7+constants!A$7*ABS(A$6:A$2053-A152)))</f>
        <v>6.7068920640460994E-2</v>
      </c>
      <c r="S152">
        <f t="shared" si="45"/>
        <v>51.960787932303539</v>
      </c>
      <c r="T152">
        <f t="shared" si="46"/>
        <v>11.826109559353526</v>
      </c>
      <c r="V152">
        <f>(front!I164+front!I165)*0.5</f>
        <v>3.1043765802253006E-8</v>
      </c>
      <c r="X152">
        <f t="shared" si="53"/>
        <v>0.47000000000002728</v>
      </c>
      <c r="Y152">
        <f t="shared" si="54"/>
        <v>0</v>
      </c>
      <c r="Z152">
        <f t="shared" si="55"/>
        <v>0</v>
      </c>
      <c r="AA152">
        <f t="shared" si="56"/>
        <v>0</v>
      </c>
      <c r="AB152">
        <f>IF(AND(A152&gt;front!$I$7,A152&lt;front!$J$7,A151&gt;front!$I$7,A151&lt;front!$J$7),A152-A151,IF(AND(A151&lt;front!$I$7,A152&gt;front!$I$7),A152-front!$I$7,IF(AND(A151&lt;front!$J$7,A152&gt;front!$J$7),front!$J$7-A151,0)))</f>
        <v>0</v>
      </c>
      <c r="AD152">
        <f t="shared" si="47"/>
        <v>1</v>
      </c>
      <c r="AE152">
        <f>front!I165*AD152</f>
        <v>2.4149401839760622E-8</v>
      </c>
      <c r="AF152">
        <f t="shared" si="57"/>
        <v>3.1043765802253006E-8</v>
      </c>
      <c r="AH152">
        <f t="shared" si="48"/>
        <v>0</v>
      </c>
      <c r="AI152">
        <f>front!I165*AH152</f>
        <v>0</v>
      </c>
      <c r="AJ152" s="3">
        <f t="shared" si="58"/>
        <v>0</v>
      </c>
      <c r="AL152">
        <f t="shared" si="49"/>
        <v>0</v>
      </c>
      <c r="AM152">
        <f>front!I165*AL152</f>
        <v>0</v>
      </c>
      <c r="AN152" s="3">
        <f t="shared" si="59"/>
        <v>0</v>
      </c>
      <c r="AP152">
        <f t="shared" si="50"/>
        <v>0</v>
      </c>
      <c r="AQ152">
        <f>front!I165*AP152</f>
        <v>0</v>
      </c>
      <c r="AR152" s="3">
        <f t="shared" si="51"/>
        <v>0</v>
      </c>
      <c r="AT152">
        <f t="shared" si="52"/>
        <v>1</v>
      </c>
    </row>
    <row r="153" spans="1:46" x14ac:dyDescent="0.2">
      <c r="A153" s="1">
        <f>front!A166</f>
        <v>269.27999999999997</v>
      </c>
      <c r="B153" s="1">
        <f t="shared" si="40"/>
        <v>0.46999999999997044</v>
      </c>
      <c r="C153" s="2">
        <f>front!D166-front!B166</f>
        <v>3</v>
      </c>
      <c r="D153" s="2">
        <f>front!E166-front!C166</f>
        <v>3</v>
      </c>
      <c r="E153" s="2">
        <f>IF(front!F166-front!C166&gt;0,front!F166-front!C166,0)</f>
        <v>0</v>
      </c>
      <c r="F153" s="4">
        <f>C153/(constants!$A$4+constants!$B$4*calc!C153+constants!$C$4*calc!C153^2+constants!$D$4*calc!C153^3+constants!$E$4*calc!C153^4+constants!$F$4*calc!C153^5+constants!$G$4*calc!C153^6+constants!$H$4*calc!C153^7)</f>
        <v>3.0118155205227608</v>
      </c>
      <c r="G153" s="4">
        <f>D153/(constants!$A$4+constants!$B$4*calc!D153+constants!$C$4*calc!D153^2+constants!$D$4*calc!D153^3+constants!$E$4*calc!D153^4+constants!$F$4*calc!D153^5+constants!$G$4*calc!D153^6+constants!$H$4*calc!D153^7)</f>
        <v>3.0118155205227608</v>
      </c>
      <c r="H153" s="4">
        <f>E153/(constants!$A$4+constants!$B$4*calc!E153+constants!$C$4*calc!E153^2+constants!$D$4*calc!E153^3+constants!$E$4*calc!E153^4+constants!$F$4*calc!E153^5+constants!$G$4*calc!E153^6+constants!$H$4*calc!E153^7)</f>
        <v>0</v>
      </c>
      <c r="I153">
        <f t="shared" si="41"/>
        <v>13.690070547830731</v>
      </c>
      <c r="J153">
        <f t="shared" si="42"/>
        <v>13.690070547830731</v>
      </c>
      <c r="K153">
        <f t="shared" si="42"/>
        <v>0</v>
      </c>
      <c r="M153">
        <f>IF(front!E166&gt;$M$2,I153,J153)</f>
        <v>13.690070547830731</v>
      </c>
      <c r="N153">
        <f t="shared" si="43"/>
        <v>0</v>
      </c>
      <c r="O153">
        <f t="shared" si="44"/>
        <v>13.690070547830731</v>
      </c>
      <c r="Q153">
        <f>'slit correction'!O155</f>
        <v>10.767758606470469</v>
      </c>
      <c r="R153">
        <f>SUMPRODUCT(B$6:B$2053,Q$6:Q$2053,EXP(constants!B$7+constants!A$7*ABS(A$6:A$2053-A153)))</f>
        <v>6.6984079264418683E-2</v>
      </c>
      <c r="S153">
        <f t="shared" si="45"/>
        <v>10.70077452720605</v>
      </c>
      <c r="T153">
        <f t="shared" si="46"/>
        <v>0</v>
      </c>
      <c r="V153">
        <f>(front!I165+front!I166)*0.5</f>
        <v>1.2074700919880311E-8</v>
      </c>
      <c r="X153">
        <f t="shared" si="53"/>
        <v>0.46999999999997044</v>
      </c>
      <c r="Y153">
        <f t="shared" si="54"/>
        <v>0</v>
      </c>
      <c r="Z153">
        <f t="shared" si="55"/>
        <v>0</v>
      </c>
      <c r="AA153">
        <f t="shared" si="56"/>
        <v>0</v>
      </c>
      <c r="AB153">
        <f>IF(AND(A153&gt;front!$I$7,A153&lt;front!$J$7,A152&gt;front!$I$7,A152&lt;front!$J$7),A153-A152,IF(AND(A152&lt;front!$I$7,A153&gt;front!$I$7),A153-front!$I$7,IF(AND(A152&lt;front!$J$7,A153&gt;front!$J$7),front!$J$7-A152,0)))</f>
        <v>0</v>
      </c>
      <c r="AD153">
        <f t="shared" si="47"/>
        <v>1</v>
      </c>
      <c r="AE153">
        <f>front!I166*AD153</f>
        <v>0</v>
      </c>
      <c r="AF153">
        <f t="shared" si="57"/>
        <v>1.2074700919880311E-8</v>
      </c>
      <c r="AH153">
        <f t="shared" si="48"/>
        <v>0</v>
      </c>
      <c r="AI153">
        <f>front!I166*AH153</f>
        <v>0</v>
      </c>
      <c r="AJ153" s="3">
        <f t="shared" si="58"/>
        <v>0</v>
      </c>
      <c r="AL153">
        <f t="shared" si="49"/>
        <v>0</v>
      </c>
      <c r="AM153">
        <f>front!I166*AL153</f>
        <v>0</v>
      </c>
      <c r="AN153" s="3">
        <f t="shared" si="59"/>
        <v>0</v>
      </c>
      <c r="AP153">
        <f t="shared" si="50"/>
        <v>0</v>
      </c>
      <c r="AQ153">
        <f>front!I166*AP153</f>
        <v>0</v>
      </c>
      <c r="AR153" s="3">
        <f t="shared" si="51"/>
        <v>0</v>
      </c>
      <c r="AT153">
        <f t="shared" si="52"/>
        <v>1</v>
      </c>
    </row>
    <row r="154" spans="1:46" x14ac:dyDescent="0.2">
      <c r="A154" s="1">
        <f>front!A167</f>
        <v>269.74</v>
      </c>
      <c r="B154" s="1">
        <f t="shared" si="40"/>
        <v>0.46000000000003638</v>
      </c>
      <c r="C154" s="2">
        <f>front!D167-front!B167</f>
        <v>9.3999999999996362</v>
      </c>
      <c r="D154" s="2">
        <f>front!E167-front!C167</f>
        <v>9.3999999999996362</v>
      </c>
      <c r="E154" s="2">
        <f>IF(front!F167-front!C167&gt;0,front!F167-front!C167,0)</f>
        <v>0</v>
      </c>
      <c r="F154" s="4">
        <f>C154/(constants!$A$4+constants!$B$4*calc!C154+constants!$C$4*calc!C154^2+constants!$D$4*calc!C154^3+constants!$E$4*calc!C154^4+constants!$F$4*calc!C154^5+constants!$G$4*calc!C154^6+constants!$H$4*calc!C154^7)</f>
        <v>9.4369624373723422</v>
      </c>
      <c r="G154" s="4">
        <f>D154/(constants!$A$4+constants!$B$4*calc!D154+constants!$C$4*calc!D154^2+constants!$D$4*calc!D154^3+constants!$E$4*calc!D154^4+constants!$F$4*calc!D154^5+constants!$G$4*calc!D154^6+constants!$H$4*calc!D154^7)</f>
        <v>9.4369624373723422</v>
      </c>
      <c r="H154" s="4">
        <f>E154/(constants!$A$4+constants!$B$4*calc!E154+constants!$C$4*calc!E154^2+constants!$D$4*calc!E154^3+constants!$E$4*calc!E154^4+constants!$F$4*calc!E154^5+constants!$G$4*calc!E154^6+constants!$H$4*calc!E154^7)</f>
        <v>0</v>
      </c>
      <c r="I154">
        <f t="shared" si="41"/>
        <v>42.89528380623792</v>
      </c>
      <c r="J154">
        <f t="shared" si="42"/>
        <v>42.89528380623792</v>
      </c>
      <c r="K154">
        <f t="shared" si="42"/>
        <v>0</v>
      </c>
      <c r="M154">
        <f>IF(front!E167&gt;$M$2,I154,J154)</f>
        <v>42.89528380623792</v>
      </c>
      <c r="N154">
        <f t="shared" si="43"/>
        <v>0</v>
      </c>
      <c r="O154">
        <f t="shared" si="44"/>
        <v>42.89528380623792</v>
      </c>
      <c r="Q154">
        <f>'slit correction'!O156</f>
        <v>39.311319211350749</v>
      </c>
      <c r="R154">
        <f>SUMPRODUCT(B$6:B$2053,Q$6:Q$2053,EXP(constants!B$7+constants!A$7*ABS(A$6:A$2053-A154)))</f>
        <v>6.6899777131362873E-2</v>
      </c>
      <c r="S154">
        <f t="shared" si="45"/>
        <v>39.244419434219388</v>
      </c>
      <c r="T154">
        <f t="shared" si="46"/>
        <v>0</v>
      </c>
      <c r="V154">
        <f>(front!I166+front!I167)*0.5</f>
        <v>0</v>
      </c>
      <c r="X154">
        <f t="shared" si="53"/>
        <v>0.46000000000003638</v>
      </c>
      <c r="Y154">
        <f t="shared" si="54"/>
        <v>0</v>
      </c>
      <c r="Z154">
        <f t="shared" si="55"/>
        <v>0</v>
      </c>
      <c r="AA154">
        <f t="shared" si="56"/>
        <v>0</v>
      </c>
      <c r="AB154">
        <f>IF(AND(A154&gt;front!$I$7,A154&lt;front!$J$7,A153&gt;front!$I$7,A153&lt;front!$J$7),A154-A153,IF(AND(A153&lt;front!$I$7,A154&gt;front!$I$7),A154-front!$I$7,IF(AND(A153&lt;front!$J$7,A154&gt;front!$J$7),front!$J$7-A153,0)))</f>
        <v>0</v>
      </c>
      <c r="AD154">
        <f t="shared" si="47"/>
        <v>1</v>
      </c>
      <c r="AE154">
        <f>front!I167*AD154</f>
        <v>0</v>
      </c>
      <c r="AF154">
        <f t="shared" si="57"/>
        <v>0</v>
      </c>
      <c r="AH154">
        <f t="shared" si="48"/>
        <v>0</v>
      </c>
      <c r="AI154">
        <f>front!I167*AH154</f>
        <v>0</v>
      </c>
      <c r="AJ154" s="3">
        <f t="shared" si="58"/>
        <v>0</v>
      </c>
      <c r="AL154">
        <f t="shared" si="49"/>
        <v>0</v>
      </c>
      <c r="AM154">
        <f>front!I167*AL154</f>
        <v>0</v>
      </c>
      <c r="AN154" s="3">
        <f t="shared" si="59"/>
        <v>0</v>
      </c>
      <c r="AP154">
        <f t="shared" si="50"/>
        <v>0</v>
      </c>
      <c r="AQ154">
        <f>front!I167*AP154</f>
        <v>0</v>
      </c>
      <c r="AR154" s="3">
        <f t="shared" si="51"/>
        <v>0</v>
      </c>
      <c r="AT154">
        <f t="shared" si="52"/>
        <v>1</v>
      </c>
    </row>
    <row r="155" spans="1:46" x14ac:dyDescent="0.2">
      <c r="A155" s="1">
        <f>front!A168</f>
        <v>270.20999999999998</v>
      </c>
      <c r="B155" s="1">
        <f t="shared" si="40"/>
        <v>0.46999999999997044</v>
      </c>
      <c r="C155" s="2">
        <f>front!D168-front!B168</f>
        <v>1.4000000000000909</v>
      </c>
      <c r="D155" s="2">
        <f>front!E168-front!C168</f>
        <v>1.4000000000000909</v>
      </c>
      <c r="E155" s="2">
        <f>IF(front!F168-front!C168&gt;0,front!F168-front!C168,0)</f>
        <v>0</v>
      </c>
      <c r="F155" s="4">
        <f>C155/(constants!$A$4+constants!$B$4*calc!C155+constants!$C$4*calc!C155^2+constants!$D$4*calc!C155^3+constants!$E$4*calc!C155^4+constants!$F$4*calc!C155^5+constants!$G$4*calc!C155^6+constants!$H$4*calc!C155^7)</f>
        <v>1.4055161253426991</v>
      </c>
      <c r="G155" s="4">
        <f>D155/(constants!$A$4+constants!$B$4*calc!D155+constants!$C$4*calc!D155^2+constants!$D$4*calc!D155^3+constants!$E$4*calc!D155^4+constants!$F$4*calc!D155^5+constants!$G$4*calc!D155^6+constants!$H$4*calc!D155^7)</f>
        <v>1.4055161253426991</v>
      </c>
      <c r="H155" s="4">
        <f>E155/(constants!$A$4+constants!$B$4*calc!E155+constants!$C$4*calc!E155^2+constants!$D$4*calc!E155^3+constants!$E$4*calc!E155^4+constants!$F$4*calc!E155^5+constants!$G$4*calc!E155^6+constants!$H$4*calc!E155^7)</f>
        <v>0</v>
      </c>
      <c r="I155">
        <f t="shared" si="41"/>
        <v>6.3887096606486322</v>
      </c>
      <c r="J155">
        <f t="shared" si="42"/>
        <v>6.3887096606486322</v>
      </c>
      <c r="K155">
        <f t="shared" si="42"/>
        <v>0</v>
      </c>
      <c r="M155">
        <f>IF(front!E168&gt;$M$2,I155,J155)</f>
        <v>6.3887096606486322</v>
      </c>
      <c r="N155">
        <f t="shared" si="43"/>
        <v>0</v>
      </c>
      <c r="O155">
        <f t="shared" si="44"/>
        <v>6.3887096606486322</v>
      </c>
      <c r="Q155">
        <f>'slit correction'!O157</f>
        <v>3.9548668402864635</v>
      </c>
      <c r="R155">
        <f>SUMPRODUCT(B$6:B$2053,Q$6:Q$2053,EXP(constants!B$7+constants!A$7*ABS(A$6:A$2053-A155)))</f>
        <v>6.6774442322386968E-2</v>
      </c>
      <c r="S155">
        <f t="shared" si="45"/>
        <v>3.8880923979640767</v>
      </c>
      <c r="T155">
        <f t="shared" si="46"/>
        <v>0</v>
      </c>
      <c r="V155">
        <f>(front!I167+front!I168)*0.5</f>
        <v>0</v>
      </c>
      <c r="X155">
        <f t="shared" si="53"/>
        <v>0.46999999999997044</v>
      </c>
      <c r="Y155">
        <f t="shared" si="54"/>
        <v>0</v>
      </c>
      <c r="Z155">
        <f t="shared" si="55"/>
        <v>0</v>
      </c>
      <c r="AA155">
        <f t="shared" si="56"/>
        <v>0</v>
      </c>
      <c r="AB155">
        <f>IF(AND(A155&gt;front!$I$7,A155&lt;front!$J$7,A154&gt;front!$I$7,A154&lt;front!$J$7),A155-A154,IF(AND(A154&lt;front!$I$7,A155&gt;front!$I$7),A155-front!$I$7,IF(AND(A154&lt;front!$J$7,A155&gt;front!$J$7),front!$J$7-A154,0)))</f>
        <v>0</v>
      </c>
      <c r="AD155">
        <f t="shared" si="47"/>
        <v>1</v>
      </c>
      <c r="AE155">
        <f>front!I168*AD155</f>
        <v>0</v>
      </c>
      <c r="AF155">
        <f t="shared" si="57"/>
        <v>0</v>
      </c>
      <c r="AH155">
        <f t="shared" si="48"/>
        <v>0</v>
      </c>
      <c r="AI155">
        <f>front!I168*AH155</f>
        <v>0</v>
      </c>
      <c r="AJ155" s="3">
        <f t="shared" si="58"/>
        <v>0</v>
      </c>
      <c r="AL155">
        <f t="shared" si="49"/>
        <v>0</v>
      </c>
      <c r="AM155">
        <f>front!I168*AL155</f>
        <v>0</v>
      </c>
      <c r="AN155" s="3">
        <f t="shared" si="59"/>
        <v>0</v>
      </c>
      <c r="AP155">
        <f t="shared" si="50"/>
        <v>0</v>
      </c>
      <c r="AQ155">
        <f>front!I168*AP155</f>
        <v>0</v>
      </c>
      <c r="AR155" s="3">
        <f t="shared" si="51"/>
        <v>0</v>
      </c>
      <c r="AT155">
        <f t="shared" si="52"/>
        <v>1</v>
      </c>
    </row>
    <row r="156" spans="1:46" x14ac:dyDescent="0.2">
      <c r="A156" s="1">
        <f>front!A169</f>
        <v>270.68</v>
      </c>
      <c r="B156" s="1">
        <f t="shared" si="40"/>
        <v>0.47000000000002728</v>
      </c>
      <c r="C156" s="2">
        <f>front!D169-front!B169</f>
        <v>4.8000000000001819</v>
      </c>
      <c r="D156" s="2">
        <f>front!E169-front!C169</f>
        <v>4.8000000000001819</v>
      </c>
      <c r="E156" s="2">
        <f>IF(front!F169-front!C169&gt;0,front!F169-front!C169,0)</f>
        <v>0</v>
      </c>
      <c r="F156" s="4">
        <f>C156/(constants!$A$4+constants!$B$4*calc!C156+constants!$C$4*calc!C156^2+constants!$D$4*calc!C156^3+constants!$E$4*calc!C156^4+constants!$F$4*calc!C156^5+constants!$G$4*calc!C156^6+constants!$H$4*calc!C156^7)</f>
        <v>4.8188962852244996</v>
      </c>
      <c r="G156" s="4">
        <f>D156/(constants!$A$4+constants!$B$4*calc!D156+constants!$C$4*calc!D156^2+constants!$D$4*calc!D156^3+constants!$E$4*calc!D156^4+constants!$F$4*calc!D156^5+constants!$G$4*calc!D156^6+constants!$H$4*calc!D156^7)</f>
        <v>4.8188962852244996</v>
      </c>
      <c r="H156" s="4">
        <f>E156/(constants!$A$4+constants!$B$4*calc!E156+constants!$C$4*calc!E156^2+constants!$D$4*calc!E156^3+constants!$E$4*calc!E156^4+constants!$F$4*calc!E156^5+constants!$G$4*calc!E156^6+constants!$H$4*calc!E156^7)</f>
        <v>0</v>
      </c>
      <c r="I156">
        <f t="shared" si="41"/>
        <v>21.904074023747725</v>
      </c>
      <c r="J156">
        <f t="shared" si="42"/>
        <v>21.904074023747725</v>
      </c>
      <c r="K156">
        <f t="shared" si="42"/>
        <v>0</v>
      </c>
      <c r="M156">
        <f>IF(front!E169&gt;$M$2,I156,J156)</f>
        <v>21.904074023747725</v>
      </c>
      <c r="N156">
        <f t="shared" si="43"/>
        <v>0</v>
      </c>
      <c r="O156">
        <f t="shared" si="44"/>
        <v>21.904074023747725</v>
      </c>
      <c r="Q156">
        <f>'slit correction'!O158</f>
        <v>18.882384697238855</v>
      </c>
      <c r="R156">
        <f>SUMPRODUCT(B$6:B$2053,Q$6:Q$2053,EXP(constants!B$7+constants!A$7*ABS(A$6:A$2053-A156)))</f>
        <v>6.6657232522722432E-2</v>
      </c>
      <c r="S156">
        <f t="shared" si="45"/>
        <v>18.815727464716133</v>
      </c>
      <c r="T156">
        <f t="shared" si="46"/>
        <v>0</v>
      </c>
      <c r="V156">
        <f>(front!I168+front!I169)*0.5</f>
        <v>0</v>
      </c>
      <c r="X156">
        <f t="shared" si="53"/>
        <v>0.47000000000002728</v>
      </c>
      <c r="Y156">
        <f t="shared" si="54"/>
        <v>0</v>
      </c>
      <c r="Z156">
        <f t="shared" si="55"/>
        <v>0</v>
      </c>
      <c r="AA156">
        <f t="shared" si="56"/>
        <v>0</v>
      </c>
      <c r="AB156">
        <f>IF(AND(A156&gt;front!$I$7,A156&lt;front!$J$7,A155&gt;front!$I$7,A155&lt;front!$J$7),A156-A155,IF(AND(A155&lt;front!$I$7,A156&gt;front!$I$7),A156-front!$I$7,IF(AND(A155&lt;front!$J$7,A156&gt;front!$J$7),front!$J$7-A155,0)))</f>
        <v>0</v>
      </c>
      <c r="AD156">
        <f t="shared" si="47"/>
        <v>1</v>
      </c>
      <c r="AE156">
        <f>front!I169*AD156</f>
        <v>0</v>
      </c>
      <c r="AF156">
        <f t="shared" si="57"/>
        <v>0</v>
      </c>
      <c r="AH156">
        <f t="shared" si="48"/>
        <v>0</v>
      </c>
      <c r="AI156">
        <f>front!I169*AH156</f>
        <v>0</v>
      </c>
      <c r="AJ156" s="3">
        <f t="shared" si="58"/>
        <v>0</v>
      </c>
      <c r="AL156">
        <f t="shared" si="49"/>
        <v>0</v>
      </c>
      <c r="AM156">
        <f>front!I169*AL156</f>
        <v>0</v>
      </c>
      <c r="AN156" s="3">
        <f t="shared" si="59"/>
        <v>0</v>
      </c>
      <c r="AP156">
        <f t="shared" si="50"/>
        <v>0</v>
      </c>
      <c r="AQ156">
        <f>front!I169*AP156</f>
        <v>0</v>
      </c>
      <c r="AR156" s="3">
        <f t="shared" si="51"/>
        <v>0</v>
      </c>
      <c r="AT156">
        <f t="shared" si="52"/>
        <v>1</v>
      </c>
    </row>
    <row r="157" spans="1:46" x14ac:dyDescent="0.2">
      <c r="A157" s="1">
        <f>front!A170</f>
        <v>271.14999999999998</v>
      </c>
      <c r="B157" s="1">
        <f t="shared" si="40"/>
        <v>0.46999999999997044</v>
      </c>
      <c r="C157" s="2">
        <f>front!D170-front!B170</f>
        <v>1.8000000000001819</v>
      </c>
      <c r="D157" s="2">
        <f>front!E170-front!C170</f>
        <v>1.8000000000001819</v>
      </c>
      <c r="E157" s="2">
        <f>IF(front!F170-front!C170&gt;0,front!F170-front!C170,0)</f>
        <v>0</v>
      </c>
      <c r="F157" s="4">
        <f>C157/(constants!$A$4+constants!$B$4*calc!C157+constants!$C$4*calc!C157^2+constants!$D$4*calc!C157^3+constants!$E$4*calc!C157^4+constants!$F$4*calc!C157^5+constants!$G$4*calc!C157^6+constants!$H$4*calc!C157^7)</f>
        <v>1.8070914489767405</v>
      </c>
      <c r="G157" s="4">
        <f>D157/(constants!$A$4+constants!$B$4*calc!D157+constants!$C$4*calc!D157^2+constants!$D$4*calc!D157^3+constants!$E$4*calc!D157^4+constants!$F$4*calc!D157^5+constants!$G$4*calc!D157^6+constants!$H$4*calc!D157^7)</f>
        <v>1.8070914489767405</v>
      </c>
      <c r="H157" s="4">
        <f>E157/(constants!$A$4+constants!$B$4*calc!E157+constants!$C$4*calc!E157^2+constants!$D$4*calc!E157^3+constants!$E$4*calc!E157^4+constants!$F$4*calc!E157^5+constants!$G$4*calc!E157^6+constants!$H$4*calc!E157^7)</f>
        <v>0</v>
      </c>
      <c r="I157">
        <f t="shared" si="41"/>
        <v>8.2140520408033648</v>
      </c>
      <c r="J157">
        <f t="shared" si="42"/>
        <v>8.2140520408033648</v>
      </c>
      <c r="K157">
        <f t="shared" si="42"/>
        <v>0</v>
      </c>
      <c r="M157">
        <f>IF(front!E170&gt;$M$2,I157,J157)</f>
        <v>8.2140520408033648</v>
      </c>
      <c r="N157">
        <f t="shared" si="43"/>
        <v>0</v>
      </c>
      <c r="O157">
        <f t="shared" si="44"/>
        <v>8.2140520408033648</v>
      </c>
      <c r="Q157">
        <f>'slit correction'!O159</f>
        <v>7.6930163252803956</v>
      </c>
      <c r="R157">
        <f>SUMPRODUCT(B$6:B$2053,Q$6:Q$2053,EXP(constants!B$7+constants!A$7*ABS(A$6:A$2053-A157)))</f>
        <v>6.6527710632764095E-2</v>
      </c>
      <c r="S157">
        <f t="shared" si="45"/>
        <v>7.6264886146476316</v>
      </c>
      <c r="T157">
        <f t="shared" si="46"/>
        <v>0</v>
      </c>
      <c r="V157">
        <f>(front!I169+front!I170)*0.5</f>
        <v>0</v>
      </c>
      <c r="X157">
        <f t="shared" si="53"/>
        <v>0.46999999999997044</v>
      </c>
      <c r="Y157">
        <f t="shared" si="54"/>
        <v>0</v>
      </c>
      <c r="Z157">
        <f t="shared" si="55"/>
        <v>0</v>
      </c>
      <c r="AA157">
        <f t="shared" si="56"/>
        <v>0</v>
      </c>
      <c r="AB157">
        <f>IF(AND(A157&gt;front!$I$7,A157&lt;front!$J$7,A156&gt;front!$I$7,A156&lt;front!$J$7),A157-A156,IF(AND(A156&lt;front!$I$7,A157&gt;front!$I$7),A157-front!$I$7,IF(AND(A156&lt;front!$J$7,A157&gt;front!$J$7),front!$J$7-A156,0)))</f>
        <v>0</v>
      </c>
      <c r="AD157">
        <f t="shared" si="47"/>
        <v>1</v>
      </c>
      <c r="AE157">
        <f>front!I170*AD157</f>
        <v>0</v>
      </c>
      <c r="AF157">
        <f t="shared" si="57"/>
        <v>0</v>
      </c>
      <c r="AH157">
        <f t="shared" si="48"/>
        <v>0</v>
      </c>
      <c r="AI157">
        <f>front!I170*AH157</f>
        <v>0</v>
      </c>
      <c r="AJ157" s="3">
        <f t="shared" si="58"/>
        <v>0</v>
      </c>
      <c r="AL157">
        <f t="shared" si="49"/>
        <v>0</v>
      </c>
      <c r="AM157">
        <f>front!I170*AL157</f>
        <v>0</v>
      </c>
      <c r="AN157" s="3">
        <f t="shared" si="59"/>
        <v>0</v>
      </c>
      <c r="AP157">
        <f t="shared" si="50"/>
        <v>0</v>
      </c>
      <c r="AQ157">
        <f>front!I170*AP157</f>
        <v>0</v>
      </c>
      <c r="AR157" s="3">
        <f t="shared" si="51"/>
        <v>0</v>
      </c>
      <c r="AT157">
        <f t="shared" si="52"/>
        <v>1</v>
      </c>
    </row>
    <row r="158" spans="1:46" x14ac:dyDescent="0.2">
      <c r="A158" s="1">
        <f>front!A171</f>
        <v>271.62</v>
      </c>
      <c r="B158" s="1">
        <f t="shared" si="40"/>
        <v>0.47000000000002728</v>
      </c>
      <c r="C158" s="2">
        <f>front!D171-front!B171</f>
        <v>8</v>
      </c>
      <c r="D158" s="2">
        <f>front!E171-front!C171</f>
        <v>8</v>
      </c>
      <c r="E158" s="2">
        <f>IF(front!F171-front!C171&gt;0,front!F171-front!C171,0)</f>
        <v>0</v>
      </c>
      <c r="F158" s="4">
        <f>C158/(constants!$A$4+constants!$B$4*calc!C158+constants!$C$4*calc!C158^2+constants!$D$4*calc!C158^3+constants!$E$4*calc!C158^4+constants!$F$4*calc!C158^5+constants!$G$4*calc!C158^6+constants!$H$4*calc!C158^7)</f>
        <v>8.031468477716988</v>
      </c>
      <c r="G158" s="4">
        <f>D158/(constants!$A$4+constants!$B$4*calc!D158+constants!$C$4*calc!D158^2+constants!$D$4*calc!D158^3+constants!$E$4*calc!D158^4+constants!$F$4*calc!D158^5+constants!$G$4*calc!D158^6+constants!$H$4*calc!D158^7)</f>
        <v>8.031468477716988</v>
      </c>
      <c r="H158" s="4">
        <f>E158/(constants!$A$4+constants!$B$4*calc!E158+constants!$C$4*calc!E158^2+constants!$D$4*calc!E158^3+constants!$E$4*calc!E158^4+constants!$F$4*calc!E158^5+constants!$G$4*calc!E158^6+constants!$H$4*calc!E158^7)</f>
        <v>0</v>
      </c>
      <c r="I158">
        <f t="shared" si="41"/>
        <v>36.506674898713584</v>
      </c>
      <c r="J158">
        <f t="shared" si="42"/>
        <v>36.506674898713584</v>
      </c>
      <c r="K158">
        <f t="shared" si="42"/>
        <v>0</v>
      </c>
      <c r="M158">
        <f>IF(front!E171&gt;$M$2,I158,J158)</f>
        <v>36.506674898713584</v>
      </c>
      <c r="N158">
        <f t="shared" si="43"/>
        <v>0</v>
      </c>
      <c r="O158">
        <f t="shared" si="44"/>
        <v>36.506674898713584</v>
      </c>
      <c r="Q158">
        <f>'slit correction'!O160</f>
        <v>28.068694754761314</v>
      </c>
      <c r="R158">
        <f>SUMPRODUCT(B$6:B$2053,Q$6:Q$2053,EXP(constants!B$7+constants!A$7*ABS(A$6:A$2053-A158)))</f>
        <v>6.640115183625539E-2</v>
      </c>
      <c r="S158">
        <f t="shared" si="45"/>
        <v>28.002293602925057</v>
      </c>
      <c r="T158">
        <f t="shared" si="46"/>
        <v>0</v>
      </c>
      <c r="V158">
        <f>(front!I170+front!I171)*0.5</f>
        <v>0</v>
      </c>
      <c r="X158">
        <f t="shared" si="53"/>
        <v>0.47000000000002728</v>
      </c>
      <c r="Y158">
        <f t="shared" si="54"/>
        <v>0</v>
      </c>
      <c r="Z158">
        <f t="shared" si="55"/>
        <v>0</v>
      </c>
      <c r="AA158">
        <f t="shared" si="56"/>
        <v>0</v>
      </c>
      <c r="AB158">
        <f>IF(AND(A158&gt;front!$I$7,A158&lt;front!$J$7,A157&gt;front!$I$7,A157&lt;front!$J$7),A158-A157,IF(AND(A157&lt;front!$I$7,A158&gt;front!$I$7),A158-front!$I$7,IF(AND(A157&lt;front!$J$7,A158&gt;front!$J$7),front!$J$7-A157,0)))</f>
        <v>0</v>
      </c>
      <c r="AD158">
        <f t="shared" si="47"/>
        <v>1</v>
      </c>
      <c r="AE158">
        <f>front!I171*AD158</f>
        <v>0</v>
      </c>
      <c r="AF158">
        <f t="shared" si="57"/>
        <v>0</v>
      </c>
      <c r="AH158">
        <f t="shared" si="48"/>
        <v>0</v>
      </c>
      <c r="AI158">
        <f>front!I171*AH158</f>
        <v>0</v>
      </c>
      <c r="AJ158" s="3">
        <f t="shared" si="58"/>
        <v>0</v>
      </c>
      <c r="AL158">
        <f t="shared" si="49"/>
        <v>0</v>
      </c>
      <c r="AM158">
        <f>front!I171*AL158</f>
        <v>0</v>
      </c>
      <c r="AN158" s="3">
        <f t="shared" si="59"/>
        <v>0</v>
      </c>
      <c r="AP158">
        <f t="shared" si="50"/>
        <v>0</v>
      </c>
      <c r="AQ158">
        <f>front!I171*AP158</f>
        <v>0</v>
      </c>
      <c r="AR158" s="3">
        <f t="shared" si="51"/>
        <v>0</v>
      </c>
      <c r="AT158">
        <f t="shared" si="52"/>
        <v>1</v>
      </c>
    </row>
    <row r="159" spans="1:46" x14ac:dyDescent="0.2">
      <c r="A159" s="1">
        <f>front!A172</f>
        <v>272.08999999999997</v>
      </c>
      <c r="B159" s="1">
        <f t="shared" si="40"/>
        <v>0.46999999999997044</v>
      </c>
      <c r="C159" s="2">
        <f>front!D172-front!B172</f>
        <v>-8.6000000000003638</v>
      </c>
      <c r="D159" s="2">
        <f>front!E172-front!C172</f>
        <v>-8.6000000000003638</v>
      </c>
      <c r="E159" s="2">
        <f>IF(front!F172-front!C172&gt;0,front!F172-front!C172,0)</f>
        <v>0</v>
      </c>
      <c r="F159" s="4">
        <f>C159/(constants!$A$4+constants!$B$4*calc!C159+constants!$C$4*calc!C159^2+constants!$D$4*calc!C159^3+constants!$E$4*calc!C159^4+constants!$F$4*calc!C159^5+constants!$G$4*calc!C159^6+constants!$H$4*calc!C159^7)</f>
        <v>-8.6339698023641684</v>
      </c>
      <c r="G159" s="4">
        <f>D159/(constants!$A$4+constants!$B$4*calc!D159+constants!$C$4*calc!D159^2+constants!$D$4*calc!D159^3+constants!$E$4*calc!D159^4+constants!$F$4*calc!D159^5+constants!$G$4*calc!D159^6+constants!$H$4*calc!D159^7)</f>
        <v>-8.6339698023641684</v>
      </c>
      <c r="H159" s="4">
        <f>E159/(constants!$A$4+constants!$B$4*calc!E159+constants!$C$4*calc!E159^2+constants!$D$4*calc!E159^3+constants!$E$4*calc!E159^4+constants!$F$4*calc!E159^5+constants!$G$4*calc!E159^6+constants!$H$4*calc!E159^7)</f>
        <v>0</v>
      </c>
      <c r="I159">
        <f t="shared" si="41"/>
        <v>-39.24531728347349</v>
      </c>
      <c r="J159">
        <f t="shared" si="42"/>
        <v>-39.24531728347349</v>
      </c>
      <c r="K159">
        <f t="shared" si="42"/>
        <v>0</v>
      </c>
      <c r="M159">
        <f>IF(front!E172&gt;$M$2,I159,J159)</f>
        <v>-39.24531728347349</v>
      </c>
      <c r="N159">
        <f t="shared" si="43"/>
        <v>0</v>
      </c>
      <c r="O159">
        <f t="shared" si="44"/>
        <v>-39.24531728347349</v>
      </c>
      <c r="Q159">
        <f>'slit correction'!O161</f>
        <v>-49.614020348857764</v>
      </c>
      <c r="R159">
        <f>SUMPRODUCT(B$6:B$2053,Q$6:Q$2053,EXP(constants!B$7+constants!A$7*ABS(A$6:A$2053-A159)))</f>
        <v>6.6249666792427803E-2</v>
      </c>
      <c r="S159">
        <f t="shared" si="45"/>
        <v>-49.680270015650194</v>
      </c>
      <c r="T159">
        <f t="shared" si="46"/>
        <v>0</v>
      </c>
      <c r="V159">
        <f>(front!I171+front!I172)*0.5</f>
        <v>0</v>
      </c>
      <c r="X159">
        <f t="shared" si="53"/>
        <v>0.46999999999997044</v>
      </c>
      <c r="Y159">
        <f t="shared" si="54"/>
        <v>0</v>
      </c>
      <c r="Z159">
        <f t="shared" si="55"/>
        <v>0</v>
      </c>
      <c r="AA159">
        <f t="shared" si="56"/>
        <v>0</v>
      </c>
      <c r="AB159">
        <f>IF(AND(A159&gt;front!$I$7,A159&lt;front!$J$7,A158&gt;front!$I$7,A158&lt;front!$J$7),A159-A158,IF(AND(A158&lt;front!$I$7,A159&gt;front!$I$7),A159-front!$I$7,IF(AND(A158&lt;front!$J$7,A159&gt;front!$J$7),front!$J$7-A158,0)))</f>
        <v>0</v>
      </c>
      <c r="AD159">
        <f t="shared" si="47"/>
        <v>1</v>
      </c>
      <c r="AE159">
        <f>front!I172*AD159</f>
        <v>0</v>
      </c>
      <c r="AF159">
        <f t="shared" si="57"/>
        <v>0</v>
      </c>
      <c r="AH159">
        <f t="shared" si="48"/>
        <v>0</v>
      </c>
      <c r="AI159">
        <f>front!I172*AH159</f>
        <v>0</v>
      </c>
      <c r="AJ159" s="3">
        <f t="shared" si="58"/>
        <v>0</v>
      </c>
      <c r="AL159">
        <f t="shared" si="49"/>
        <v>0</v>
      </c>
      <c r="AM159">
        <f>front!I172*AL159</f>
        <v>0</v>
      </c>
      <c r="AN159" s="3">
        <f t="shared" si="59"/>
        <v>0</v>
      </c>
      <c r="AP159">
        <f t="shared" si="50"/>
        <v>0</v>
      </c>
      <c r="AQ159">
        <f>front!I172*AP159</f>
        <v>0</v>
      </c>
      <c r="AR159" s="3">
        <f t="shared" si="51"/>
        <v>0</v>
      </c>
      <c r="AT159">
        <f t="shared" si="52"/>
        <v>1</v>
      </c>
    </row>
    <row r="160" spans="1:46" x14ac:dyDescent="0.2">
      <c r="A160" s="1">
        <f>front!A173</f>
        <v>272.56</v>
      </c>
      <c r="B160" s="1">
        <f t="shared" si="40"/>
        <v>0.47000000000002728</v>
      </c>
      <c r="C160" s="2">
        <f>front!D173-front!B173</f>
        <v>2</v>
      </c>
      <c r="D160" s="2">
        <f>front!E173-front!C173</f>
        <v>2</v>
      </c>
      <c r="E160" s="2">
        <f>IF(front!F173-front!C173&gt;0,front!F173-front!C173,0)</f>
        <v>0</v>
      </c>
      <c r="F160" s="4">
        <f>C160/(constants!$A$4+constants!$B$4*calc!C160+constants!$C$4*calc!C160^2+constants!$D$4*calc!C160^3+constants!$E$4*calc!C160^4+constants!$F$4*calc!C160^5+constants!$G$4*calc!C160^6+constants!$H$4*calc!C160^7)</f>
        <v>2.007878992088254</v>
      </c>
      <c r="G160" s="4">
        <f>D160/(constants!$A$4+constants!$B$4*calc!D160+constants!$C$4*calc!D160^2+constants!$D$4*calc!D160^3+constants!$E$4*calc!D160^4+constants!$F$4*calc!D160^5+constants!$G$4*calc!D160^6+constants!$H$4*calc!D160^7)</f>
        <v>2.007878992088254</v>
      </c>
      <c r="H160" s="4">
        <f>E160/(constants!$A$4+constants!$B$4*calc!E160+constants!$C$4*calc!E160^2+constants!$D$4*calc!E160^3+constants!$E$4*calc!E160^4+constants!$F$4*calc!E160^5+constants!$G$4*calc!E160^6+constants!$H$4*calc!E160^7)</f>
        <v>0</v>
      </c>
      <c r="I160">
        <f t="shared" si="41"/>
        <v>9.1267226913102455</v>
      </c>
      <c r="J160">
        <f t="shared" si="42"/>
        <v>9.1267226913102455</v>
      </c>
      <c r="K160">
        <f t="shared" si="42"/>
        <v>0</v>
      </c>
      <c r="M160">
        <f>IF(front!E173&gt;$M$2,I160,J160)</f>
        <v>9.1267226913102455</v>
      </c>
      <c r="N160">
        <f t="shared" si="43"/>
        <v>0</v>
      </c>
      <c r="O160">
        <f t="shared" si="44"/>
        <v>9.1267226913102455</v>
      </c>
      <c r="Q160">
        <f>'slit correction'!O162</f>
        <v>2.3266218224005994</v>
      </c>
      <c r="R160">
        <f>SUMPRODUCT(B$6:B$2053,Q$6:Q$2053,EXP(constants!B$7+constants!A$7*ABS(A$6:A$2053-A160)))</f>
        <v>6.6179455724317687E-2</v>
      </c>
      <c r="S160">
        <f t="shared" si="45"/>
        <v>2.2604423666762816</v>
      </c>
      <c r="T160">
        <f t="shared" si="46"/>
        <v>0</v>
      </c>
      <c r="V160">
        <f>(front!I172+front!I173)*0.5</f>
        <v>0</v>
      </c>
      <c r="X160">
        <f t="shared" si="53"/>
        <v>0.47000000000002728</v>
      </c>
      <c r="Y160">
        <f t="shared" si="54"/>
        <v>0</v>
      </c>
      <c r="Z160">
        <f t="shared" si="55"/>
        <v>0</v>
      </c>
      <c r="AA160">
        <f t="shared" si="56"/>
        <v>0</v>
      </c>
      <c r="AB160">
        <f>IF(AND(A160&gt;front!$I$7,A160&lt;front!$J$7,A159&gt;front!$I$7,A159&lt;front!$J$7),A160-A159,IF(AND(A159&lt;front!$I$7,A160&gt;front!$I$7),A160-front!$I$7,IF(AND(A159&lt;front!$J$7,A160&gt;front!$J$7),front!$J$7-A159,0)))</f>
        <v>0</v>
      </c>
      <c r="AD160">
        <f t="shared" si="47"/>
        <v>1</v>
      </c>
      <c r="AE160">
        <f>front!I173*AD160</f>
        <v>0</v>
      </c>
      <c r="AF160">
        <f t="shared" si="57"/>
        <v>0</v>
      </c>
      <c r="AH160">
        <f t="shared" si="48"/>
        <v>0</v>
      </c>
      <c r="AI160">
        <f>front!I173*AH160</f>
        <v>0</v>
      </c>
      <c r="AJ160" s="3">
        <f t="shared" si="58"/>
        <v>0</v>
      </c>
      <c r="AL160">
        <f t="shared" si="49"/>
        <v>0</v>
      </c>
      <c r="AM160">
        <f>front!I173*AL160</f>
        <v>0</v>
      </c>
      <c r="AN160" s="3">
        <f t="shared" si="59"/>
        <v>0</v>
      </c>
      <c r="AP160">
        <f t="shared" si="50"/>
        <v>0</v>
      </c>
      <c r="AQ160">
        <f>front!I173*AP160</f>
        <v>0</v>
      </c>
      <c r="AR160" s="3">
        <f t="shared" si="51"/>
        <v>0</v>
      </c>
      <c r="AT160">
        <f t="shared" si="52"/>
        <v>1</v>
      </c>
    </row>
    <row r="161" spans="1:46" x14ac:dyDescent="0.2">
      <c r="A161" s="1">
        <f>front!A174</f>
        <v>273.02999999999997</v>
      </c>
      <c r="B161" s="1">
        <f t="shared" si="40"/>
        <v>0.46999999999997044</v>
      </c>
      <c r="C161" s="2">
        <f>front!D174-front!B174</f>
        <v>11.400000000000091</v>
      </c>
      <c r="D161" s="2">
        <f>front!E174-front!C174</f>
        <v>11.400000000000091</v>
      </c>
      <c r="E161" s="2">
        <f>IF(front!F174-front!C174&gt;0,front!F174-front!C174,0)</f>
        <v>0</v>
      </c>
      <c r="F161" s="4">
        <f>C161/(constants!$A$4+constants!$B$4*calc!C161+constants!$C$4*calc!C161^2+constants!$D$4*calc!C161^3+constants!$E$4*calc!C161^4+constants!$F$4*calc!C161^5+constants!$G$4*calc!C161^6+constants!$H$4*calc!C161^7)</f>
        <v>11.444804218616925</v>
      </c>
      <c r="G161" s="4">
        <f>D161/(constants!$A$4+constants!$B$4*calc!D161+constants!$C$4*calc!D161^2+constants!$D$4*calc!D161^3+constants!$E$4*calc!D161^4+constants!$F$4*calc!D161^5+constants!$G$4*calc!D161^6+constants!$H$4*calc!D161^7)</f>
        <v>11.444804218616925</v>
      </c>
      <c r="H161" s="4">
        <f>E161/(constants!$A$4+constants!$B$4*calc!E161+constants!$C$4*calc!E161^2+constants!$D$4*calc!E161^3+constants!$E$4*calc!E161^4+constants!$F$4*calc!E161^5+constants!$G$4*calc!E161^6+constants!$H$4*calc!E161^7)</f>
        <v>0</v>
      </c>
      <c r="I161">
        <f t="shared" si="41"/>
        <v>52.021837357349654</v>
      </c>
      <c r="J161">
        <f t="shared" si="42"/>
        <v>52.021837357349654</v>
      </c>
      <c r="K161">
        <f t="shared" si="42"/>
        <v>0</v>
      </c>
      <c r="M161">
        <f>IF(front!E174&gt;$M$2,I161,J161)</f>
        <v>52.021837357349654</v>
      </c>
      <c r="N161">
        <f t="shared" si="43"/>
        <v>0</v>
      </c>
      <c r="O161">
        <f t="shared" si="44"/>
        <v>52.021837357349654</v>
      </c>
      <c r="Q161">
        <f>'slit correction'!O163</f>
        <v>41.304313956965082</v>
      </c>
      <c r="R161">
        <f>SUMPRODUCT(B$6:B$2053,Q$6:Q$2053,EXP(constants!B$7+constants!A$7*ABS(A$6:A$2053-A161)))</f>
        <v>6.6119475699776956E-2</v>
      </c>
      <c r="S161">
        <f t="shared" si="45"/>
        <v>41.238194481265303</v>
      </c>
      <c r="T161">
        <f t="shared" si="46"/>
        <v>1.10351610831529</v>
      </c>
      <c r="V161">
        <f>(front!I173+front!I174)*0.5</f>
        <v>1.0398184703662582E-9</v>
      </c>
      <c r="X161">
        <f t="shared" si="53"/>
        <v>0.46999999999997044</v>
      </c>
      <c r="Y161">
        <f t="shared" si="54"/>
        <v>0</v>
      </c>
      <c r="Z161">
        <f t="shared" si="55"/>
        <v>0</v>
      </c>
      <c r="AA161">
        <f t="shared" si="56"/>
        <v>0</v>
      </c>
      <c r="AB161">
        <f>IF(AND(A161&gt;front!$I$7,A161&lt;front!$J$7,A160&gt;front!$I$7,A160&lt;front!$J$7),A161-A160,IF(AND(A160&lt;front!$I$7,A161&gt;front!$I$7),A161-front!$I$7,IF(AND(A160&lt;front!$J$7,A161&gt;front!$J$7),front!$J$7-A160,0)))</f>
        <v>0</v>
      </c>
      <c r="AD161">
        <f t="shared" si="47"/>
        <v>1</v>
      </c>
      <c r="AE161">
        <f>front!I174*AD161</f>
        <v>2.0796369407325165E-9</v>
      </c>
      <c r="AF161">
        <f t="shared" si="57"/>
        <v>1.0398184703662582E-9</v>
      </c>
      <c r="AH161">
        <f t="shared" si="48"/>
        <v>0</v>
      </c>
      <c r="AI161">
        <f>front!I174*AH161</f>
        <v>0</v>
      </c>
      <c r="AJ161" s="3">
        <f t="shared" si="58"/>
        <v>0</v>
      </c>
      <c r="AL161">
        <f t="shared" si="49"/>
        <v>0</v>
      </c>
      <c r="AM161">
        <f>front!I174*AL161</f>
        <v>0</v>
      </c>
      <c r="AN161" s="3">
        <f t="shared" si="59"/>
        <v>0</v>
      </c>
      <c r="AP161">
        <f t="shared" si="50"/>
        <v>0</v>
      </c>
      <c r="AQ161">
        <f>front!I174*AP161</f>
        <v>0</v>
      </c>
      <c r="AR161" s="3">
        <f t="shared" si="51"/>
        <v>0</v>
      </c>
      <c r="AT161">
        <f t="shared" si="52"/>
        <v>1</v>
      </c>
    </row>
    <row r="162" spans="1:46" x14ac:dyDescent="0.2">
      <c r="A162" s="1">
        <f>front!A175</f>
        <v>273.5</v>
      </c>
      <c r="B162" s="1">
        <f t="shared" si="40"/>
        <v>0.47000000000002728</v>
      </c>
      <c r="C162" s="2">
        <f>front!D175-front!B175</f>
        <v>0.40000000000009095</v>
      </c>
      <c r="D162" s="2">
        <f>front!E175-front!C175</f>
        <v>0.40000000000009095</v>
      </c>
      <c r="E162" s="2">
        <f>IF(front!F175-front!C175&gt;0,front!F175-front!C175,0)</f>
        <v>0</v>
      </c>
      <c r="F162" s="4">
        <f>C162/(constants!$A$4+constants!$B$4*calc!C162+constants!$C$4*calc!C162^2+constants!$D$4*calc!C162^3+constants!$E$4*calc!C162^4+constants!$F$4*calc!C162^5+constants!$G$4*calc!C162^6+constants!$H$4*calc!C162^7)</f>
        <v>0.40157643144603544</v>
      </c>
      <c r="G162" s="4">
        <f>D162/(constants!$A$4+constants!$B$4*calc!D162+constants!$C$4*calc!D162^2+constants!$D$4*calc!D162^3+constants!$E$4*calc!D162^4+constants!$F$4*calc!D162^5+constants!$G$4*calc!D162^6+constants!$H$4*calc!D162^7)</f>
        <v>0.40157643144603544</v>
      </c>
      <c r="H162" s="4">
        <f>E162/(constants!$A$4+constants!$B$4*calc!E162+constants!$C$4*calc!E162^2+constants!$D$4*calc!E162^3+constants!$E$4*calc!E162^4+constants!$F$4*calc!E162^5+constants!$G$4*calc!E162^6+constants!$H$4*calc!E162^7)</f>
        <v>0</v>
      </c>
      <c r="I162">
        <f t="shared" si="41"/>
        <v>1.8253474156637974</v>
      </c>
      <c r="J162">
        <f t="shared" si="42"/>
        <v>1.8253474156637974</v>
      </c>
      <c r="K162">
        <f t="shared" si="42"/>
        <v>0</v>
      </c>
      <c r="M162">
        <f>IF(front!E175&gt;$M$2,I162,J162)</f>
        <v>1.8253474156637974</v>
      </c>
      <c r="N162">
        <f t="shared" si="43"/>
        <v>0</v>
      </c>
      <c r="O162">
        <f t="shared" si="44"/>
        <v>1.8253474156637974</v>
      </c>
      <c r="Q162">
        <f>'slit correction'!O164</f>
        <v>-10.530241358515333</v>
      </c>
      <c r="R162">
        <f>SUMPRODUCT(B$6:B$2053,Q$6:Q$2053,EXP(constants!B$7+constants!A$7*ABS(A$6:A$2053-A162)))</f>
        <v>6.6016412662977003E-2</v>
      </c>
      <c r="S162">
        <f t="shared" si="45"/>
        <v>-10.59625777117831</v>
      </c>
      <c r="T162">
        <f t="shared" si="46"/>
        <v>0</v>
      </c>
      <c r="V162">
        <f>(front!I174+front!I175)*0.5</f>
        <v>1.0398184703662582E-9</v>
      </c>
      <c r="X162">
        <f t="shared" si="53"/>
        <v>0.47000000000002728</v>
      </c>
      <c r="Y162">
        <f t="shared" si="54"/>
        <v>0</v>
      </c>
      <c r="Z162">
        <f t="shared" si="55"/>
        <v>0</v>
      </c>
      <c r="AA162">
        <f t="shared" si="56"/>
        <v>0</v>
      </c>
      <c r="AB162">
        <f>IF(AND(A162&gt;front!$I$7,A162&lt;front!$J$7,A161&gt;front!$I$7,A161&lt;front!$J$7),A162-A161,IF(AND(A161&lt;front!$I$7,A162&gt;front!$I$7),A162-front!$I$7,IF(AND(A161&lt;front!$J$7,A162&gt;front!$J$7),front!$J$7-A161,0)))</f>
        <v>0</v>
      </c>
      <c r="AD162">
        <f t="shared" si="47"/>
        <v>1</v>
      </c>
      <c r="AE162">
        <f>front!I175*AD162</f>
        <v>0</v>
      </c>
      <c r="AF162">
        <f t="shared" si="57"/>
        <v>1.0398184703662582E-9</v>
      </c>
      <c r="AH162">
        <f t="shared" si="48"/>
        <v>0</v>
      </c>
      <c r="AI162">
        <f>front!I175*AH162</f>
        <v>0</v>
      </c>
      <c r="AJ162" s="3">
        <f t="shared" si="58"/>
        <v>0</v>
      </c>
      <c r="AL162">
        <f t="shared" si="49"/>
        <v>0</v>
      </c>
      <c r="AM162">
        <f>front!I175*AL162</f>
        <v>0</v>
      </c>
      <c r="AN162" s="3">
        <f t="shared" si="59"/>
        <v>0</v>
      </c>
      <c r="AP162">
        <f t="shared" si="50"/>
        <v>0</v>
      </c>
      <c r="AQ162">
        <f>front!I175*AP162</f>
        <v>0</v>
      </c>
      <c r="AR162" s="3">
        <f t="shared" si="51"/>
        <v>0</v>
      </c>
      <c r="AT162">
        <f t="shared" si="52"/>
        <v>1</v>
      </c>
    </row>
    <row r="163" spans="1:46" x14ac:dyDescent="0.2">
      <c r="A163" s="1">
        <f>front!A176</f>
        <v>273.97000000000003</v>
      </c>
      <c r="B163" s="1">
        <f t="shared" si="40"/>
        <v>0.47000000000002728</v>
      </c>
      <c r="C163" s="2">
        <f>front!D176-front!B176</f>
        <v>6.8000000000001819</v>
      </c>
      <c r="D163" s="2">
        <f>front!E176-front!C176</f>
        <v>6.8000000000001819</v>
      </c>
      <c r="E163" s="2">
        <f>IF(front!F176-front!C176&gt;0,front!F176-front!C176,0)</f>
        <v>0</v>
      </c>
      <c r="F163" s="4">
        <f>C163/(constants!$A$4+constants!$B$4*calc!C163+constants!$C$4*calc!C163^2+constants!$D$4*calc!C163^3+constants!$E$4*calc!C163^4+constants!$F$4*calc!C163^5+constants!$G$4*calc!C163^6+constants!$H$4*calc!C163^7)</f>
        <v>6.8267562809152338</v>
      </c>
      <c r="G163" s="4">
        <f>D163/(constants!$A$4+constants!$B$4*calc!D163+constants!$C$4*calc!D163^2+constants!$D$4*calc!D163^3+constants!$E$4*calc!D163^4+constants!$F$4*calc!D163^5+constants!$G$4*calc!D163^6+constants!$H$4*calc!D163^7)</f>
        <v>6.8267562809152338</v>
      </c>
      <c r="H163" s="4">
        <f>E163/(constants!$A$4+constants!$B$4*calc!E163+constants!$C$4*calc!E163^2+constants!$D$4*calc!E163^3+constants!$E$4*calc!E163^4+constants!$F$4*calc!E163^5+constants!$G$4*calc!E163^6+constants!$H$4*calc!E163^7)</f>
        <v>0</v>
      </c>
      <c r="I163">
        <f t="shared" si="41"/>
        <v>31.030710367796519</v>
      </c>
      <c r="J163">
        <f t="shared" si="42"/>
        <v>31.030710367796519</v>
      </c>
      <c r="K163">
        <f t="shared" si="42"/>
        <v>0</v>
      </c>
      <c r="M163">
        <f>IF(front!E176&gt;$M$2,I163,J163)</f>
        <v>31.030710367796519</v>
      </c>
      <c r="N163">
        <f t="shared" si="43"/>
        <v>0</v>
      </c>
      <c r="O163">
        <f t="shared" si="44"/>
        <v>31.030710367796519</v>
      </c>
      <c r="Q163">
        <f>'slit correction'!O165</f>
        <v>14.340773623884921</v>
      </c>
      <c r="R163">
        <f>SUMPRODUCT(B$6:B$2053,Q$6:Q$2053,EXP(constants!B$7+constants!A$7*ABS(A$6:A$2053-A163)))</f>
        <v>6.5941129354814457E-2</v>
      </c>
      <c r="S163">
        <f t="shared" si="45"/>
        <v>14.274832494530106</v>
      </c>
      <c r="T163">
        <f t="shared" si="46"/>
        <v>0</v>
      </c>
      <c r="V163">
        <f>(front!I175+front!I176)*0.5</f>
        <v>0</v>
      </c>
      <c r="X163">
        <f t="shared" si="53"/>
        <v>0.47000000000002728</v>
      </c>
      <c r="Y163">
        <f t="shared" si="54"/>
        <v>0</v>
      </c>
      <c r="Z163">
        <f t="shared" si="55"/>
        <v>0</v>
      </c>
      <c r="AA163">
        <f t="shared" si="56"/>
        <v>0</v>
      </c>
      <c r="AB163">
        <f>IF(AND(A163&gt;front!$I$7,A163&lt;front!$J$7,A162&gt;front!$I$7,A162&lt;front!$J$7),A163-A162,IF(AND(A162&lt;front!$I$7,A163&gt;front!$I$7),A163-front!$I$7,IF(AND(A162&lt;front!$J$7,A163&gt;front!$J$7),front!$J$7-A162,0)))</f>
        <v>0</v>
      </c>
      <c r="AD163">
        <f t="shared" si="47"/>
        <v>1</v>
      </c>
      <c r="AE163">
        <f>front!I176*AD163</f>
        <v>0</v>
      </c>
      <c r="AF163">
        <f t="shared" si="57"/>
        <v>0</v>
      </c>
      <c r="AH163">
        <f t="shared" si="48"/>
        <v>0</v>
      </c>
      <c r="AI163">
        <f>front!I176*AH163</f>
        <v>0</v>
      </c>
      <c r="AJ163" s="3">
        <f t="shared" si="58"/>
        <v>0</v>
      </c>
      <c r="AL163">
        <f t="shared" si="49"/>
        <v>0</v>
      </c>
      <c r="AM163">
        <f>front!I176*AL163</f>
        <v>0</v>
      </c>
      <c r="AN163" s="3">
        <f t="shared" si="59"/>
        <v>0</v>
      </c>
      <c r="AP163">
        <f t="shared" si="50"/>
        <v>0</v>
      </c>
      <c r="AQ163">
        <f>front!I176*AP163</f>
        <v>0</v>
      </c>
      <c r="AR163" s="3">
        <f t="shared" si="51"/>
        <v>0</v>
      </c>
      <c r="AT163">
        <f t="shared" si="52"/>
        <v>1</v>
      </c>
    </row>
    <row r="164" spans="1:46" x14ac:dyDescent="0.2">
      <c r="A164" s="1">
        <f>front!A177</f>
        <v>274.44</v>
      </c>
      <c r="B164" s="1">
        <f t="shared" si="40"/>
        <v>0.46999999999997044</v>
      </c>
      <c r="C164" s="2">
        <f>front!D177-front!B177</f>
        <v>3.5999999999999091</v>
      </c>
      <c r="D164" s="2">
        <f>front!E177-front!C177</f>
        <v>3.5999999999999091</v>
      </c>
      <c r="E164" s="2">
        <f>IF(front!F177-front!C177&gt;0,front!F177-front!C177,0)</f>
        <v>0</v>
      </c>
      <c r="F164" s="4">
        <f>C164/(constants!$A$4+constants!$B$4*calc!C164+constants!$C$4*calc!C164^2+constants!$D$4*calc!C164^3+constants!$E$4*calc!C164^4+constants!$F$4*calc!C164^5+constants!$G$4*calc!C164^6+constants!$H$4*calc!C164^7)</f>
        <v>3.6141764878201807</v>
      </c>
      <c r="G164" s="4">
        <f>D164/(constants!$A$4+constants!$B$4*calc!D164+constants!$C$4*calc!D164^2+constants!$D$4*calc!D164^3+constants!$E$4*calc!D164^4+constants!$F$4*calc!D164^5+constants!$G$4*calc!D164^6+constants!$H$4*calc!D164^7)</f>
        <v>3.6141764878201807</v>
      </c>
      <c r="H164" s="4">
        <f>E164/(constants!$A$4+constants!$B$4*calc!E164+constants!$C$4*calc!E164^2+constants!$D$4*calc!E164^3+constants!$E$4*calc!E164^4+constants!$F$4*calc!E164^5+constants!$G$4*calc!E164^6+constants!$H$4*calc!E164^7)</f>
        <v>0</v>
      </c>
      <c r="I164">
        <f t="shared" si="41"/>
        <v>16.428074944637185</v>
      </c>
      <c r="J164">
        <f t="shared" si="42"/>
        <v>16.428074944637185</v>
      </c>
      <c r="K164">
        <f t="shared" si="42"/>
        <v>0</v>
      </c>
      <c r="M164">
        <f>IF(front!E177&gt;$M$2,I164,J164)</f>
        <v>16.428074944637185</v>
      </c>
      <c r="N164">
        <f t="shared" si="43"/>
        <v>0</v>
      </c>
      <c r="O164">
        <f t="shared" si="44"/>
        <v>16.428074944637185</v>
      </c>
      <c r="Q164">
        <f>'slit correction'!O166</f>
        <v>2.9580794096137133</v>
      </c>
      <c r="R164">
        <f>SUMPRODUCT(B$6:B$2053,Q$6:Q$2053,EXP(constants!B$7+constants!A$7*ABS(A$6:A$2053-A164)))</f>
        <v>6.5859599464756613E-2</v>
      </c>
      <c r="S164">
        <f t="shared" si="45"/>
        <v>2.8922198101489567</v>
      </c>
      <c r="T164">
        <f t="shared" si="46"/>
        <v>0</v>
      </c>
      <c r="V164">
        <f>(front!I176+front!I177)*0.5</f>
        <v>0</v>
      </c>
      <c r="X164">
        <f t="shared" si="53"/>
        <v>0.46999999999997044</v>
      </c>
      <c r="Y164">
        <f t="shared" si="54"/>
        <v>0</v>
      </c>
      <c r="Z164">
        <f t="shared" si="55"/>
        <v>0</v>
      </c>
      <c r="AA164">
        <f t="shared" si="56"/>
        <v>0</v>
      </c>
      <c r="AB164">
        <f>IF(AND(A164&gt;front!$I$7,A164&lt;front!$J$7,A163&gt;front!$I$7,A163&lt;front!$J$7),A164-A163,IF(AND(A163&lt;front!$I$7,A164&gt;front!$I$7),A164-front!$I$7,IF(AND(A163&lt;front!$J$7,A164&gt;front!$J$7),front!$J$7-A163,0)))</f>
        <v>0</v>
      </c>
      <c r="AD164">
        <f t="shared" si="47"/>
        <v>1</v>
      </c>
      <c r="AE164">
        <f>front!I177*AD164</f>
        <v>0</v>
      </c>
      <c r="AF164">
        <f t="shared" si="57"/>
        <v>0</v>
      </c>
      <c r="AH164">
        <f t="shared" si="48"/>
        <v>0</v>
      </c>
      <c r="AI164">
        <f>front!I177*AH164</f>
        <v>0</v>
      </c>
      <c r="AJ164" s="3">
        <f t="shared" si="58"/>
        <v>0</v>
      </c>
      <c r="AL164">
        <f t="shared" si="49"/>
        <v>0</v>
      </c>
      <c r="AM164">
        <f>front!I177*AL164</f>
        <v>0</v>
      </c>
      <c r="AN164" s="3">
        <f t="shared" si="59"/>
        <v>0</v>
      </c>
      <c r="AP164">
        <f t="shared" si="50"/>
        <v>0</v>
      </c>
      <c r="AQ164">
        <f>front!I177*AP164</f>
        <v>0</v>
      </c>
      <c r="AR164" s="3">
        <f t="shared" si="51"/>
        <v>0</v>
      </c>
      <c r="AT164">
        <f t="shared" si="52"/>
        <v>1</v>
      </c>
    </row>
    <row r="165" spans="1:46" x14ac:dyDescent="0.2">
      <c r="A165" s="1">
        <f>front!A178</f>
        <v>274.89999999999998</v>
      </c>
      <c r="B165" s="1">
        <f t="shared" si="40"/>
        <v>0.45999999999997954</v>
      </c>
      <c r="C165" s="2">
        <f>front!D178-front!B178</f>
        <v>14</v>
      </c>
      <c r="D165" s="2">
        <f>front!E178-front!C178</f>
        <v>14</v>
      </c>
      <c r="E165" s="2">
        <f>IF(front!F178-front!C178&gt;0,front!F178-front!C178,0)</f>
        <v>0</v>
      </c>
      <c r="F165" s="4">
        <f>C165/(constants!$A$4+constants!$B$4*calc!C165+constants!$C$4*calc!C165^2+constants!$D$4*calc!C165^3+constants!$E$4*calc!C165^4+constants!$F$4*calc!C165^5+constants!$G$4*calc!C165^6+constants!$H$4*calc!C165^7)</f>
        <v>14.054986690241309</v>
      </c>
      <c r="G165" s="4">
        <f>D165/(constants!$A$4+constants!$B$4*calc!D165+constants!$C$4*calc!D165^2+constants!$D$4*calc!D165^3+constants!$E$4*calc!D165^4+constants!$F$4*calc!D165^5+constants!$G$4*calc!D165^6+constants!$H$4*calc!D165^7)</f>
        <v>14.054986690241309</v>
      </c>
      <c r="H165" s="4">
        <f>E165/(constants!$A$4+constants!$B$4*calc!E165+constants!$C$4*calc!E165^2+constants!$D$4*calc!E165^3+constants!$E$4*calc!E165^4+constants!$F$4*calc!E165^5+constants!$G$4*calc!E165^6+constants!$H$4*calc!E165^7)</f>
        <v>0</v>
      </c>
      <c r="I165">
        <f t="shared" si="41"/>
        <v>63.886303137460494</v>
      </c>
      <c r="J165">
        <f t="shared" si="42"/>
        <v>63.886303137460494</v>
      </c>
      <c r="K165">
        <f t="shared" si="42"/>
        <v>0</v>
      </c>
      <c r="M165">
        <f>IF(front!E178&gt;$M$2,I165,J165)</f>
        <v>63.886303137460494</v>
      </c>
      <c r="N165">
        <f t="shared" si="43"/>
        <v>0</v>
      </c>
      <c r="O165">
        <f t="shared" si="44"/>
        <v>63.886303137460494</v>
      </c>
      <c r="Q165">
        <f>'slit correction'!O167</f>
        <v>63.414324322308303</v>
      </c>
      <c r="R165">
        <f>SUMPRODUCT(B$6:B$2053,Q$6:Q$2053,EXP(constants!B$7+constants!A$7*ABS(A$6:A$2053-A165)))</f>
        <v>6.5788770152407486E-2</v>
      </c>
      <c r="S165">
        <f t="shared" si="45"/>
        <v>63.348535552155894</v>
      </c>
      <c r="T165">
        <f t="shared" si="46"/>
        <v>23.213857179205881</v>
      </c>
      <c r="V165">
        <f>(front!I177+front!I178)*0.5</f>
        <v>2.0833168090441185E-8</v>
      </c>
      <c r="X165">
        <f t="shared" si="53"/>
        <v>0.45999999999997954</v>
      </c>
      <c r="Y165">
        <f t="shared" si="54"/>
        <v>0</v>
      </c>
      <c r="Z165">
        <f t="shared" si="55"/>
        <v>0</v>
      </c>
      <c r="AA165">
        <f t="shared" si="56"/>
        <v>0</v>
      </c>
      <c r="AB165">
        <f>IF(AND(A165&gt;front!$I$7,A165&lt;front!$J$7,A164&gt;front!$I$7,A164&lt;front!$J$7),A165-A164,IF(AND(A164&lt;front!$I$7,A165&gt;front!$I$7),A165-front!$I$7,IF(AND(A164&lt;front!$J$7,A165&gt;front!$J$7),front!$J$7-A164,0)))</f>
        <v>0</v>
      </c>
      <c r="AD165">
        <f t="shared" si="47"/>
        <v>1</v>
      </c>
      <c r="AE165">
        <f>front!I178*AD165</f>
        <v>4.1666336180882369E-8</v>
      </c>
      <c r="AF165">
        <f t="shared" si="57"/>
        <v>2.0833168090441185E-8</v>
      </c>
      <c r="AH165">
        <f t="shared" si="48"/>
        <v>0</v>
      </c>
      <c r="AI165">
        <f>front!I178*AH165</f>
        <v>0</v>
      </c>
      <c r="AJ165" s="3">
        <f t="shared" si="58"/>
        <v>0</v>
      </c>
      <c r="AL165">
        <f t="shared" si="49"/>
        <v>0</v>
      </c>
      <c r="AM165">
        <f>front!I178*AL165</f>
        <v>0</v>
      </c>
      <c r="AN165" s="3">
        <f t="shared" si="59"/>
        <v>0</v>
      </c>
      <c r="AP165">
        <f t="shared" si="50"/>
        <v>0</v>
      </c>
      <c r="AQ165">
        <f>front!I178*AP165</f>
        <v>0</v>
      </c>
      <c r="AR165" s="3">
        <f t="shared" si="51"/>
        <v>0</v>
      </c>
      <c r="AT165">
        <f t="shared" si="52"/>
        <v>1</v>
      </c>
    </row>
    <row r="166" spans="1:46" x14ac:dyDescent="0.2">
      <c r="A166" s="1">
        <f>front!A179</f>
        <v>275.37</v>
      </c>
      <c r="B166" s="1">
        <f t="shared" si="40"/>
        <v>0.47000000000002728</v>
      </c>
      <c r="C166" s="2">
        <f>front!D179-front!B179</f>
        <v>25.199999999999818</v>
      </c>
      <c r="D166" s="2">
        <f>front!E179-front!C179</f>
        <v>25.199999999999818</v>
      </c>
      <c r="E166" s="2">
        <f>IF(front!F179-front!C179&gt;0,front!F179-front!C179,0)</f>
        <v>0</v>
      </c>
      <c r="F166" s="4">
        <f>C166/(constants!$A$4+constants!$B$4*calc!C166+constants!$C$4*calc!C166^2+constants!$D$4*calc!C166^3+constants!$E$4*calc!C166^4+constants!$F$4*calc!C166^5+constants!$G$4*calc!C166^6+constants!$H$4*calc!C166^7)</f>
        <v>25.298696495320087</v>
      </c>
      <c r="G166" s="4">
        <f>D166/(constants!$A$4+constants!$B$4*calc!D166+constants!$C$4*calc!D166^2+constants!$D$4*calc!D166^3+constants!$E$4*calc!D166^4+constants!$F$4*calc!D166^5+constants!$G$4*calc!D166^6+constants!$H$4*calc!D166^7)</f>
        <v>25.298696495320087</v>
      </c>
      <c r="H166" s="4">
        <f>E166/(constants!$A$4+constants!$B$4*calc!E166+constants!$C$4*calc!E166^2+constants!$D$4*calc!E166^3+constants!$E$4*calc!E166^4+constants!$F$4*calc!E166^5+constants!$G$4*calc!E166^6+constants!$H$4*calc!E166^7)</f>
        <v>0</v>
      </c>
      <c r="I166">
        <f t="shared" si="41"/>
        <v>114.99407497872767</v>
      </c>
      <c r="J166">
        <f t="shared" si="42"/>
        <v>114.99407497872767</v>
      </c>
      <c r="K166">
        <f t="shared" si="42"/>
        <v>0</v>
      </c>
      <c r="M166">
        <f>IF(front!E179&gt;$M$2,I166,J166)</f>
        <v>114.99407497872767</v>
      </c>
      <c r="N166">
        <f t="shared" si="43"/>
        <v>0</v>
      </c>
      <c r="O166">
        <f t="shared" si="44"/>
        <v>114.99407497872767</v>
      </c>
      <c r="Q166">
        <f>'slit correction'!O168</f>
        <v>112.00497705634349</v>
      </c>
      <c r="R166">
        <f>SUMPRODUCT(B$6:B$2053,Q$6:Q$2053,EXP(constants!B$7+constants!A$7*ABS(A$6:A$2053-A166)))</f>
        <v>6.5644718789482498E-2</v>
      </c>
      <c r="S166">
        <f t="shared" si="45"/>
        <v>111.93933233755401</v>
      </c>
      <c r="T166">
        <f t="shared" si="46"/>
        <v>71.804653964604</v>
      </c>
      <c r="V166">
        <f>(front!I178+front!I179)*0.5</f>
        <v>8.5055777827436829E-8</v>
      </c>
      <c r="X166">
        <f t="shared" si="53"/>
        <v>0.47000000000002728</v>
      </c>
      <c r="Y166">
        <f t="shared" si="54"/>
        <v>0</v>
      </c>
      <c r="Z166">
        <f t="shared" si="55"/>
        <v>0</v>
      </c>
      <c r="AA166">
        <f t="shared" si="56"/>
        <v>0</v>
      </c>
      <c r="AB166">
        <f>IF(AND(A166&gt;front!$I$7,A166&lt;front!$J$7,A165&gt;front!$I$7,A165&lt;front!$J$7),A166-A165,IF(AND(A165&lt;front!$I$7,A166&gt;front!$I$7),A166-front!$I$7,IF(AND(A165&lt;front!$J$7,A166&gt;front!$J$7),front!$J$7-A165,0)))</f>
        <v>0</v>
      </c>
      <c r="AD166">
        <f t="shared" si="47"/>
        <v>1</v>
      </c>
      <c r="AE166">
        <f>front!I179*AD166</f>
        <v>1.2844521947399128E-7</v>
      </c>
      <c r="AF166">
        <f t="shared" si="57"/>
        <v>8.5055777827436829E-8</v>
      </c>
      <c r="AH166">
        <f t="shared" si="48"/>
        <v>0</v>
      </c>
      <c r="AI166">
        <f>front!I179*AH166</f>
        <v>0</v>
      </c>
      <c r="AJ166" s="3">
        <f t="shared" si="58"/>
        <v>0</v>
      </c>
      <c r="AL166">
        <f t="shared" si="49"/>
        <v>0</v>
      </c>
      <c r="AM166">
        <f>front!I179*AL166</f>
        <v>0</v>
      </c>
      <c r="AN166" s="3">
        <f t="shared" si="59"/>
        <v>0</v>
      </c>
      <c r="AP166">
        <f t="shared" si="50"/>
        <v>0</v>
      </c>
      <c r="AQ166">
        <f>front!I179*AP166</f>
        <v>0</v>
      </c>
      <c r="AR166" s="3">
        <f t="shared" si="51"/>
        <v>0</v>
      </c>
      <c r="AT166">
        <f t="shared" si="52"/>
        <v>1</v>
      </c>
    </row>
    <row r="167" spans="1:46" x14ac:dyDescent="0.2">
      <c r="A167" s="1">
        <f>front!A180</f>
        <v>275.83999999999997</v>
      </c>
      <c r="B167" s="1">
        <f t="shared" si="40"/>
        <v>0.46999999999997044</v>
      </c>
      <c r="C167" s="2">
        <f>front!D180-front!B180</f>
        <v>-3</v>
      </c>
      <c r="D167" s="2">
        <f>front!E180-front!C180</f>
        <v>-3</v>
      </c>
      <c r="E167" s="2">
        <f>IF(front!F180-front!C180&gt;0,front!F180-front!C180,0)</f>
        <v>0</v>
      </c>
      <c r="F167" s="4">
        <f>C167/(constants!$A$4+constants!$B$4*calc!C167+constants!$C$4*calc!C167^2+constants!$D$4*calc!C167^3+constants!$E$4*calc!C167^4+constants!$F$4*calc!C167^5+constants!$G$4*calc!C167^6+constants!$H$4*calc!C167^7)</f>
        <v>-3.0118333228358853</v>
      </c>
      <c r="G167" s="4">
        <f>D167/(constants!$A$4+constants!$B$4*calc!D167+constants!$C$4*calc!D167^2+constants!$D$4*calc!D167^3+constants!$E$4*calc!D167^4+constants!$F$4*calc!D167^5+constants!$G$4*calc!D167^6+constants!$H$4*calc!D167^7)</f>
        <v>-3.0118333228358853</v>
      </c>
      <c r="H167" s="4">
        <f>E167/(constants!$A$4+constants!$B$4*calc!E167+constants!$C$4*calc!E167^2+constants!$D$4*calc!E167^3+constants!$E$4*calc!E167^4+constants!$F$4*calc!E167^5+constants!$G$4*calc!E167^6+constants!$H$4*calc!E167^7)</f>
        <v>0</v>
      </c>
      <c r="I167">
        <f t="shared" si="41"/>
        <v>-13.690151467435841</v>
      </c>
      <c r="J167">
        <f t="shared" si="42"/>
        <v>-13.690151467435841</v>
      </c>
      <c r="K167">
        <f t="shared" si="42"/>
        <v>0</v>
      </c>
      <c r="M167">
        <f>IF(front!E180&gt;$M$2,I167,J167)</f>
        <v>-13.690151467435841</v>
      </c>
      <c r="N167">
        <f t="shared" si="43"/>
        <v>0</v>
      </c>
      <c r="O167">
        <f t="shared" si="44"/>
        <v>-13.690151467435841</v>
      </c>
      <c r="Q167">
        <f>'slit correction'!O169</f>
        <v>-14.100207517507823</v>
      </c>
      <c r="R167">
        <f>SUMPRODUCT(B$6:B$2053,Q$6:Q$2053,EXP(constants!B$7+constants!A$7*ABS(A$6:A$2053-A167)))</f>
        <v>6.536080520903588E-2</v>
      </c>
      <c r="S167">
        <f t="shared" si="45"/>
        <v>-14.165568322716858</v>
      </c>
      <c r="T167">
        <f t="shared" si="46"/>
        <v>0</v>
      </c>
      <c r="V167">
        <f>(front!I179+front!I180)*0.5</f>
        <v>6.4222609736995641E-8</v>
      </c>
      <c r="X167">
        <f t="shared" si="53"/>
        <v>0.46999999999997044</v>
      </c>
      <c r="Y167">
        <f t="shared" si="54"/>
        <v>0</v>
      </c>
      <c r="Z167">
        <f t="shared" si="55"/>
        <v>0</v>
      </c>
      <c r="AA167">
        <f t="shared" si="56"/>
        <v>0</v>
      </c>
      <c r="AB167">
        <f>IF(AND(A167&gt;front!$I$7,A167&lt;front!$J$7,A166&gt;front!$I$7,A166&lt;front!$J$7),A167-A166,IF(AND(A166&lt;front!$I$7,A167&gt;front!$I$7),A167-front!$I$7,IF(AND(A166&lt;front!$J$7,A167&gt;front!$J$7),front!$J$7-A166,0)))</f>
        <v>0</v>
      </c>
      <c r="AD167">
        <f t="shared" si="47"/>
        <v>1</v>
      </c>
      <c r="AE167">
        <f>front!I180*AD167</f>
        <v>0</v>
      </c>
      <c r="AF167">
        <f t="shared" si="57"/>
        <v>6.4222609736995641E-8</v>
      </c>
      <c r="AH167">
        <f t="shared" si="48"/>
        <v>0</v>
      </c>
      <c r="AI167">
        <f>front!I180*AH167</f>
        <v>0</v>
      </c>
      <c r="AJ167" s="3">
        <f t="shared" si="58"/>
        <v>0</v>
      </c>
      <c r="AL167">
        <f t="shared" si="49"/>
        <v>0</v>
      </c>
      <c r="AM167">
        <f>front!I180*AL167</f>
        <v>0</v>
      </c>
      <c r="AN167" s="3">
        <f t="shared" si="59"/>
        <v>0</v>
      </c>
      <c r="AP167">
        <f t="shared" si="50"/>
        <v>0</v>
      </c>
      <c r="AQ167">
        <f>front!I180*AP167</f>
        <v>0</v>
      </c>
      <c r="AR167" s="3">
        <f t="shared" si="51"/>
        <v>0</v>
      </c>
      <c r="AT167">
        <f t="shared" si="52"/>
        <v>1</v>
      </c>
    </row>
    <row r="168" spans="1:46" x14ac:dyDescent="0.2">
      <c r="A168" s="1">
        <f>front!A181</f>
        <v>276.31</v>
      </c>
      <c r="B168" s="1">
        <f t="shared" si="40"/>
        <v>0.47000000000002728</v>
      </c>
      <c r="C168" s="2">
        <f>front!D181-front!B181</f>
        <v>5.6000000000003638</v>
      </c>
      <c r="D168" s="2">
        <f>front!E181-front!C181</f>
        <v>5.6000000000003638</v>
      </c>
      <c r="E168" s="2">
        <f>IF(front!F181-front!C181&gt;0,front!F181-front!C181,0)</f>
        <v>0</v>
      </c>
      <c r="F168" s="4">
        <f>C168/(constants!$A$4+constants!$B$4*calc!C168+constants!$C$4*calc!C168^2+constants!$D$4*calc!C168^3+constants!$E$4*calc!C168^4+constants!$F$4*calc!C168^5+constants!$G$4*calc!C168^6+constants!$H$4*calc!C168^7)</f>
        <v>5.6220412335692247</v>
      </c>
      <c r="G168" s="4">
        <f>D168/(constants!$A$4+constants!$B$4*calc!D168+constants!$C$4*calc!D168^2+constants!$D$4*calc!D168^3+constants!$E$4*calc!D168^4+constants!$F$4*calc!D168^5+constants!$G$4*calc!D168^6+constants!$H$4*calc!D168^7)</f>
        <v>5.6220412335692247</v>
      </c>
      <c r="H168" s="4">
        <f>E168/(constants!$A$4+constants!$B$4*calc!E168+constants!$C$4*calc!E168^2+constants!$D$4*calc!E168^3+constants!$E$4*calc!E168^4+constants!$F$4*calc!E168^5+constants!$G$4*calc!E168^6+constants!$H$4*calc!E168^7)</f>
        <v>0</v>
      </c>
      <c r="I168">
        <f t="shared" si="41"/>
        <v>25.554732879860111</v>
      </c>
      <c r="J168">
        <f t="shared" si="42"/>
        <v>25.554732879860111</v>
      </c>
      <c r="K168">
        <f t="shared" si="42"/>
        <v>0</v>
      </c>
      <c r="M168">
        <f>IF(front!E181&gt;$M$2,I168,J168)</f>
        <v>25.554732879860111</v>
      </c>
      <c r="N168">
        <f t="shared" si="43"/>
        <v>0</v>
      </c>
      <c r="O168">
        <f t="shared" si="44"/>
        <v>25.554732879860111</v>
      </c>
      <c r="Q168">
        <f>'slit correction'!O170</f>
        <v>22.612806373665137</v>
      </c>
      <c r="R168">
        <f>SUMPRODUCT(B$6:B$2053,Q$6:Q$2053,EXP(constants!B$7+constants!A$7*ABS(A$6:A$2053-A168)))</f>
        <v>6.5109420404318955E-2</v>
      </c>
      <c r="S168">
        <f t="shared" si="45"/>
        <v>22.547696953260818</v>
      </c>
      <c r="T168">
        <f t="shared" si="46"/>
        <v>0</v>
      </c>
      <c r="V168">
        <f>(front!I180+front!I181)*0.5</f>
        <v>0</v>
      </c>
      <c r="X168">
        <f t="shared" si="53"/>
        <v>0.47000000000002728</v>
      </c>
      <c r="Y168">
        <f t="shared" si="54"/>
        <v>0</v>
      </c>
      <c r="Z168">
        <f t="shared" si="55"/>
        <v>0</v>
      </c>
      <c r="AA168">
        <f t="shared" si="56"/>
        <v>0</v>
      </c>
      <c r="AB168">
        <f>IF(AND(A168&gt;front!$I$7,A168&lt;front!$J$7,A167&gt;front!$I$7,A167&lt;front!$J$7),A168-A167,IF(AND(A167&lt;front!$I$7,A168&gt;front!$I$7),A168-front!$I$7,IF(AND(A167&lt;front!$J$7,A168&gt;front!$J$7),front!$J$7-A167,0)))</f>
        <v>0</v>
      </c>
      <c r="AD168">
        <f t="shared" si="47"/>
        <v>1</v>
      </c>
      <c r="AE168">
        <f>front!I181*AD168</f>
        <v>0</v>
      </c>
      <c r="AF168">
        <f t="shared" si="57"/>
        <v>0</v>
      </c>
      <c r="AH168">
        <f t="shared" si="48"/>
        <v>0</v>
      </c>
      <c r="AI168">
        <f>front!I181*AH168</f>
        <v>0</v>
      </c>
      <c r="AJ168" s="3">
        <f t="shared" si="58"/>
        <v>0</v>
      </c>
      <c r="AL168">
        <f t="shared" si="49"/>
        <v>0</v>
      </c>
      <c r="AM168">
        <f>front!I181*AL168</f>
        <v>0</v>
      </c>
      <c r="AN168" s="3">
        <f t="shared" si="59"/>
        <v>0</v>
      </c>
      <c r="AP168">
        <f t="shared" si="50"/>
        <v>0</v>
      </c>
      <c r="AQ168">
        <f>front!I181*AP168</f>
        <v>0</v>
      </c>
      <c r="AR168" s="3">
        <f t="shared" si="51"/>
        <v>0</v>
      </c>
      <c r="AT168">
        <f t="shared" si="52"/>
        <v>1</v>
      </c>
    </row>
    <row r="169" spans="1:46" x14ac:dyDescent="0.2">
      <c r="A169" s="1">
        <f>front!A182</f>
        <v>276.77999999999997</v>
      </c>
      <c r="B169" s="1">
        <f t="shared" si="40"/>
        <v>0.46999999999997044</v>
      </c>
      <c r="C169" s="2">
        <f>front!D182-front!B182</f>
        <v>-3.5999999999999091</v>
      </c>
      <c r="D169" s="2">
        <f>front!E182-front!C182</f>
        <v>-3.5999999999999091</v>
      </c>
      <c r="E169" s="2">
        <f>IF(front!F182-front!C182&gt;0,front!F182-front!C182,0)</f>
        <v>0</v>
      </c>
      <c r="F169" s="4">
        <f>C169/(constants!$A$4+constants!$B$4*calc!C169+constants!$C$4*calc!C169^2+constants!$D$4*calc!C169^3+constants!$E$4*calc!C169^4+constants!$F$4*calc!C169^5+constants!$G$4*calc!C169^6+constants!$H$4*calc!C169^7)</f>
        <v>-3.6142021231496484</v>
      </c>
      <c r="G169" s="4">
        <f>D169/(constants!$A$4+constants!$B$4*calc!D169+constants!$C$4*calc!D169^2+constants!$D$4*calc!D169^3+constants!$E$4*calc!D169^4+constants!$F$4*calc!D169^5+constants!$G$4*calc!D169^6+constants!$H$4*calc!D169^7)</f>
        <v>-3.6142021231496484</v>
      </c>
      <c r="H169" s="4">
        <f>E169/(constants!$A$4+constants!$B$4*calc!E169+constants!$C$4*calc!E169^2+constants!$D$4*calc!E169^3+constants!$E$4*calc!E169^4+constants!$F$4*calc!E169^5+constants!$G$4*calc!E169^6+constants!$H$4*calc!E169^7)</f>
        <v>0</v>
      </c>
      <c r="I169">
        <f t="shared" si="41"/>
        <v>-16.428191468862039</v>
      </c>
      <c r="J169">
        <f t="shared" si="42"/>
        <v>-16.428191468862039</v>
      </c>
      <c r="K169">
        <f t="shared" si="42"/>
        <v>0</v>
      </c>
      <c r="M169">
        <f>IF(front!E182&gt;$M$2,I169,J169)</f>
        <v>-16.428191468862039</v>
      </c>
      <c r="N169">
        <f t="shared" si="43"/>
        <v>0</v>
      </c>
      <c r="O169">
        <f t="shared" si="44"/>
        <v>-16.428191468862039</v>
      </c>
      <c r="Q169">
        <f>'slit correction'!O171</f>
        <v>-12.684295590028695</v>
      </c>
      <c r="R169">
        <f>SUMPRODUCT(B$6:B$2053,Q$6:Q$2053,EXP(constants!B$7+constants!A$7*ABS(A$6:A$2053-A169)))</f>
        <v>6.4840308469210572E-2</v>
      </c>
      <c r="S169">
        <f t="shared" si="45"/>
        <v>-12.749135898497906</v>
      </c>
      <c r="T169">
        <f t="shared" si="46"/>
        <v>0</v>
      </c>
      <c r="V169">
        <f>(front!I181+front!I182)*0.5</f>
        <v>0</v>
      </c>
      <c r="X169">
        <f t="shared" si="53"/>
        <v>0.46999999999997044</v>
      </c>
      <c r="Y169">
        <f t="shared" si="54"/>
        <v>0</v>
      </c>
      <c r="Z169">
        <f t="shared" si="55"/>
        <v>0</v>
      </c>
      <c r="AA169">
        <f t="shared" si="56"/>
        <v>0</v>
      </c>
      <c r="AB169">
        <f>IF(AND(A169&gt;front!$I$7,A169&lt;front!$J$7,A168&gt;front!$I$7,A168&lt;front!$J$7),A169-A168,IF(AND(A168&lt;front!$I$7,A169&gt;front!$I$7),A169-front!$I$7,IF(AND(A168&lt;front!$J$7,A169&gt;front!$J$7),front!$J$7-A168,0)))</f>
        <v>0</v>
      </c>
      <c r="AD169">
        <f t="shared" si="47"/>
        <v>1</v>
      </c>
      <c r="AE169">
        <f>front!I182*AD169</f>
        <v>0</v>
      </c>
      <c r="AF169">
        <f t="shared" si="57"/>
        <v>0</v>
      </c>
      <c r="AH169">
        <f t="shared" si="48"/>
        <v>0</v>
      </c>
      <c r="AI169">
        <f>front!I182*AH169</f>
        <v>0</v>
      </c>
      <c r="AJ169" s="3">
        <f t="shared" si="58"/>
        <v>0</v>
      </c>
      <c r="AL169">
        <f t="shared" si="49"/>
        <v>0</v>
      </c>
      <c r="AM169">
        <f>front!I182*AL169</f>
        <v>0</v>
      </c>
      <c r="AN169" s="3">
        <f t="shared" si="59"/>
        <v>0</v>
      </c>
      <c r="AP169">
        <f t="shared" si="50"/>
        <v>0</v>
      </c>
      <c r="AQ169">
        <f>front!I182*AP169</f>
        <v>0</v>
      </c>
      <c r="AR169" s="3">
        <f t="shared" si="51"/>
        <v>0</v>
      </c>
      <c r="AT169">
        <f t="shared" si="52"/>
        <v>1</v>
      </c>
    </row>
    <row r="170" spans="1:46" x14ac:dyDescent="0.2">
      <c r="A170" s="1">
        <f>front!A183</f>
        <v>277.25</v>
      </c>
      <c r="B170" s="1">
        <f t="shared" si="40"/>
        <v>0.47000000000002728</v>
      </c>
      <c r="C170" s="2">
        <f>front!D183-front!B183</f>
        <v>10.799999999999727</v>
      </c>
      <c r="D170" s="2">
        <f>front!E183-front!C183</f>
        <v>10.799999999999727</v>
      </c>
      <c r="E170" s="2">
        <f>IF(front!F183-front!C183&gt;0,front!F183-front!C183,0)</f>
        <v>0</v>
      </c>
      <c r="F170" s="4">
        <f>C170/(constants!$A$4+constants!$B$4*calc!C170+constants!$C$4*calc!C170^2+constants!$D$4*calc!C170^3+constants!$E$4*calc!C170^4+constants!$F$4*calc!C170^5+constants!$G$4*calc!C170^6+constants!$H$4*calc!C170^7)</f>
        <v>10.842452515997405</v>
      </c>
      <c r="G170" s="4">
        <f>D170/(constants!$A$4+constants!$B$4*calc!D170+constants!$C$4*calc!D170^2+constants!$D$4*calc!D170^3+constants!$E$4*calc!D170^4+constants!$F$4*calc!D170^5+constants!$G$4*calc!D170^6+constants!$H$4*calc!D170^7)</f>
        <v>10.842452515997405</v>
      </c>
      <c r="H170" s="4">
        <f>E170/(constants!$A$4+constants!$B$4*calc!E170+constants!$C$4*calc!E170^2+constants!$D$4*calc!E170^3+constants!$E$4*calc!E170^4+constants!$F$4*calc!E170^5+constants!$G$4*calc!E170^6+constants!$H$4*calc!E170^7)</f>
        <v>0</v>
      </c>
      <c r="I170">
        <f t="shared" si="41"/>
        <v>49.283875072715475</v>
      </c>
      <c r="J170">
        <f t="shared" si="42"/>
        <v>49.283875072715475</v>
      </c>
      <c r="K170">
        <f t="shared" si="42"/>
        <v>0</v>
      </c>
      <c r="M170">
        <f>IF(front!E183&gt;$M$2,I170,J170)</f>
        <v>49.283875072715475</v>
      </c>
      <c r="N170">
        <f t="shared" si="43"/>
        <v>0</v>
      </c>
      <c r="O170">
        <f t="shared" si="44"/>
        <v>49.283875072715475</v>
      </c>
      <c r="Q170">
        <f>'slit correction'!O172</f>
        <v>51.694512606374715</v>
      </c>
      <c r="R170">
        <f>SUMPRODUCT(B$6:B$2053,Q$6:Q$2053,EXP(constants!B$7+constants!A$7*ABS(A$6:A$2053-A170)))</f>
        <v>6.4601683563816306E-2</v>
      </c>
      <c r="S170">
        <f t="shared" si="45"/>
        <v>51.6299109228109</v>
      </c>
      <c r="T170">
        <f t="shared" si="46"/>
        <v>11.495232549860887</v>
      </c>
      <c r="V170">
        <f>(front!I182+front!I183)*0.5</f>
        <v>9.8101156678302448E-9</v>
      </c>
      <c r="X170">
        <f t="shared" si="53"/>
        <v>0.47000000000002728</v>
      </c>
      <c r="Y170">
        <f t="shared" si="54"/>
        <v>0</v>
      </c>
      <c r="Z170">
        <f t="shared" si="55"/>
        <v>0</v>
      </c>
      <c r="AA170">
        <f t="shared" si="56"/>
        <v>0</v>
      </c>
      <c r="AB170">
        <f>IF(AND(A170&gt;front!$I$7,A170&lt;front!$J$7,A169&gt;front!$I$7,A169&lt;front!$J$7),A170-A169,IF(AND(A169&lt;front!$I$7,A170&gt;front!$I$7),A170-front!$I$7,IF(AND(A169&lt;front!$J$7,A170&gt;front!$J$7),front!$J$7-A169,0)))</f>
        <v>0</v>
      </c>
      <c r="AD170">
        <f t="shared" si="47"/>
        <v>1</v>
      </c>
      <c r="AE170">
        <f>front!I183*AD170</f>
        <v>1.962023133566049E-8</v>
      </c>
      <c r="AF170">
        <f t="shared" si="57"/>
        <v>9.8101156678302448E-9</v>
      </c>
      <c r="AH170">
        <f t="shared" si="48"/>
        <v>0</v>
      </c>
      <c r="AI170">
        <f>front!I183*AH170</f>
        <v>0</v>
      </c>
      <c r="AJ170" s="3">
        <f t="shared" si="58"/>
        <v>0</v>
      </c>
      <c r="AL170">
        <f t="shared" si="49"/>
        <v>0</v>
      </c>
      <c r="AM170">
        <f>front!I183*AL170</f>
        <v>0</v>
      </c>
      <c r="AN170" s="3">
        <f t="shared" si="59"/>
        <v>0</v>
      </c>
      <c r="AP170">
        <f t="shared" si="50"/>
        <v>0</v>
      </c>
      <c r="AQ170">
        <f>front!I183*AP170</f>
        <v>0</v>
      </c>
      <c r="AR170" s="3">
        <f t="shared" si="51"/>
        <v>0</v>
      </c>
      <c r="AT170">
        <f t="shared" si="52"/>
        <v>1</v>
      </c>
    </row>
    <row r="171" spans="1:46" x14ac:dyDescent="0.2">
      <c r="A171" s="1">
        <f>front!A184</f>
        <v>277.72000000000003</v>
      </c>
      <c r="B171" s="1">
        <f t="shared" si="40"/>
        <v>0.47000000000002728</v>
      </c>
      <c r="C171" s="2">
        <f>front!D184-front!B184</f>
        <v>-4.1999999999998181</v>
      </c>
      <c r="D171" s="2">
        <f>front!E184-front!C184</f>
        <v>-4.1999999999998181</v>
      </c>
      <c r="E171" s="2">
        <f>IF(front!F184-front!C184&gt;0,front!F184-front!C184,0)</f>
        <v>0</v>
      </c>
      <c r="F171" s="4">
        <f>C171/(constants!$A$4+constants!$B$4*calc!C171+constants!$C$4*calc!C171^2+constants!$D$4*calc!C171^3+constants!$E$4*calc!C171^4+constants!$F$4*calc!C171^5+constants!$G$4*calc!C171^6+constants!$H$4*calc!C171^7)</f>
        <v>-4.2165716352660523</v>
      </c>
      <c r="G171" s="4">
        <f>D171/(constants!$A$4+constants!$B$4*calc!D171+constants!$C$4*calc!D171^2+constants!$D$4*calc!D171^3+constants!$E$4*calc!D171^4+constants!$F$4*calc!D171^5+constants!$G$4*calc!D171^6+constants!$H$4*calc!D171^7)</f>
        <v>-4.2165716352660523</v>
      </c>
      <c r="H171" s="4">
        <f>E171/(constants!$A$4+constants!$B$4*calc!E171+constants!$C$4*calc!E171^2+constants!$D$4*calc!E171^3+constants!$E$4*calc!E171^4+constants!$F$4*calc!E171^5+constants!$G$4*calc!E171^6+constants!$H$4*calc!E171^7)</f>
        <v>0</v>
      </c>
      <c r="I171">
        <f t="shared" si="41"/>
        <v>-19.166234705754782</v>
      </c>
      <c r="J171">
        <f t="shared" si="42"/>
        <v>-19.166234705754782</v>
      </c>
      <c r="K171">
        <f t="shared" si="42"/>
        <v>0</v>
      </c>
      <c r="M171">
        <f>IF(front!E184&gt;$M$2,I171,J171)</f>
        <v>-19.166234705754782</v>
      </c>
      <c r="N171">
        <f t="shared" si="43"/>
        <v>0</v>
      </c>
      <c r="O171">
        <f t="shared" si="44"/>
        <v>-19.166234705754782</v>
      </c>
      <c r="Q171">
        <f>'slit correction'!O173</f>
        <v>-14.358625544498324</v>
      </c>
      <c r="R171">
        <f>SUMPRODUCT(B$6:B$2053,Q$6:Q$2053,EXP(constants!B$7+constants!A$7*ABS(A$6:A$2053-A171)))</f>
        <v>6.4305459461382469E-2</v>
      </c>
      <c r="S171">
        <f t="shared" si="45"/>
        <v>-14.422931003959706</v>
      </c>
      <c r="T171">
        <f t="shared" si="46"/>
        <v>0</v>
      </c>
      <c r="V171">
        <f>(front!I183+front!I184)*0.5</f>
        <v>9.8101156678302448E-9</v>
      </c>
      <c r="X171">
        <f t="shared" si="53"/>
        <v>0.47000000000002728</v>
      </c>
      <c r="Y171">
        <f t="shared" si="54"/>
        <v>0</v>
      </c>
      <c r="Z171">
        <f t="shared" si="55"/>
        <v>0</v>
      </c>
      <c r="AA171">
        <f t="shared" si="56"/>
        <v>0</v>
      </c>
      <c r="AB171">
        <f>IF(AND(A171&gt;front!$I$7,A171&lt;front!$J$7,A170&gt;front!$I$7,A170&lt;front!$J$7),A171-A170,IF(AND(A170&lt;front!$I$7,A171&gt;front!$I$7),A171-front!$I$7,IF(AND(A170&lt;front!$J$7,A171&gt;front!$J$7),front!$J$7-A170,0)))</f>
        <v>0</v>
      </c>
      <c r="AD171">
        <f t="shared" si="47"/>
        <v>1</v>
      </c>
      <c r="AE171">
        <f>front!I184*AD171</f>
        <v>0</v>
      </c>
      <c r="AF171">
        <f t="shared" si="57"/>
        <v>9.8101156678302448E-9</v>
      </c>
      <c r="AH171">
        <f t="shared" si="48"/>
        <v>0</v>
      </c>
      <c r="AI171">
        <f>front!I184*AH171</f>
        <v>0</v>
      </c>
      <c r="AJ171" s="3">
        <f t="shared" si="58"/>
        <v>0</v>
      </c>
      <c r="AL171">
        <f t="shared" si="49"/>
        <v>0</v>
      </c>
      <c r="AM171">
        <f>front!I184*AL171</f>
        <v>0</v>
      </c>
      <c r="AN171" s="3">
        <f t="shared" si="59"/>
        <v>0</v>
      </c>
      <c r="AP171">
        <f t="shared" si="50"/>
        <v>0</v>
      </c>
      <c r="AQ171">
        <f>front!I184*AP171</f>
        <v>0</v>
      </c>
      <c r="AR171" s="3">
        <f t="shared" si="51"/>
        <v>0</v>
      </c>
      <c r="AT171">
        <f t="shared" si="52"/>
        <v>1</v>
      </c>
    </row>
    <row r="172" spans="1:46" x14ac:dyDescent="0.2">
      <c r="A172" s="1">
        <f>front!A185</f>
        <v>278.19</v>
      </c>
      <c r="B172" s="1">
        <f t="shared" si="40"/>
        <v>0.46999999999997044</v>
      </c>
      <c r="C172" s="2">
        <f>front!D185-front!B185</f>
        <v>-0.1999999999998181</v>
      </c>
      <c r="D172" s="2">
        <f>front!E185-front!C185</f>
        <v>-0.1999999999998181</v>
      </c>
      <c r="E172" s="2">
        <f>IF(front!F185-front!C185&gt;0,front!F185-front!C185,0)</f>
        <v>0</v>
      </c>
      <c r="F172" s="4">
        <f>C172/(constants!$A$4+constants!$B$4*calc!C172+constants!$C$4*calc!C172^2+constants!$D$4*calc!C172^3+constants!$E$4*calc!C172^4+constants!$F$4*calc!C172^5+constants!$G$4*calc!C172^6+constants!$H$4*calc!C172^7)</f>
        <v>-0.20078833440578439</v>
      </c>
      <c r="G172" s="4">
        <f>D172/(constants!$A$4+constants!$B$4*calc!D172+constants!$C$4*calc!D172^2+constants!$D$4*calc!D172^3+constants!$E$4*calc!D172^4+constants!$F$4*calc!D172^5+constants!$G$4*calc!D172^6+constants!$H$4*calc!D172^7)</f>
        <v>-0.20078833440578439</v>
      </c>
      <c r="H172" s="4">
        <f>E172/(constants!$A$4+constants!$B$4*calc!E172+constants!$C$4*calc!E172^2+constants!$D$4*calc!E172^3+constants!$E$4*calc!E172^4+constants!$F$4*calc!E172^5+constants!$G$4*calc!E172^6+constants!$H$4*calc!E172^7)</f>
        <v>0</v>
      </c>
      <c r="I172">
        <f t="shared" si="41"/>
        <v>-0.91267424729901991</v>
      </c>
      <c r="J172">
        <f t="shared" si="42"/>
        <v>-0.91267424729901991</v>
      </c>
      <c r="K172">
        <f t="shared" si="42"/>
        <v>0</v>
      </c>
      <c r="M172">
        <f>IF(front!E185&gt;$M$2,I172,J172)</f>
        <v>-0.91267424729901991</v>
      </c>
      <c r="N172">
        <f t="shared" si="43"/>
        <v>0</v>
      </c>
      <c r="O172">
        <f t="shared" si="44"/>
        <v>-0.91267424729901991</v>
      </c>
      <c r="Q172">
        <f>'slit correction'!O174</f>
        <v>2.3587006531395156</v>
      </c>
      <c r="R172">
        <f>SUMPRODUCT(B$6:B$2053,Q$6:Q$2053,EXP(constants!B$7+constants!A$7*ABS(A$6:A$2053-A172)))</f>
        <v>6.4041903632139283E-2</v>
      </c>
      <c r="S172">
        <f t="shared" si="45"/>
        <v>2.2946587495073762</v>
      </c>
      <c r="T172">
        <f t="shared" si="46"/>
        <v>0</v>
      </c>
      <c r="V172">
        <f>(front!I184+front!I185)*0.5</f>
        <v>0</v>
      </c>
      <c r="X172">
        <f t="shared" si="53"/>
        <v>0.46999999999997044</v>
      </c>
      <c r="Y172">
        <f t="shared" si="54"/>
        <v>0</v>
      </c>
      <c r="Z172">
        <f t="shared" si="55"/>
        <v>0</v>
      </c>
      <c r="AA172">
        <f t="shared" si="56"/>
        <v>0</v>
      </c>
      <c r="AB172">
        <f>IF(AND(A172&gt;front!$I$7,A172&lt;front!$J$7,A171&gt;front!$I$7,A171&lt;front!$J$7),A172-A171,IF(AND(A171&lt;front!$I$7,A172&gt;front!$I$7),A172-front!$I$7,IF(AND(A171&lt;front!$J$7,A172&gt;front!$J$7),front!$J$7-A171,0)))</f>
        <v>0</v>
      </c>
      <c r="AD172">
        <f t="shared" si="47"/>
        <v>1</v>
      </c>
      <c r="AE172">
        <f>front!I185*AD172</f>
        <v>0</v>
      </c>
      <c r="AF172">
        <f t="shared" si="57"/>
        <v>0</v>
      </c>
      <c r="AH172">
        <f t="shared" si="48"/>
        <v>0</v>
      </c>
      <c r="AI172">
        <f>front!I185*AH172</f>
        <v>0</v>
      </c>
      <c r="AJ172" s="3">
        <f t="shared" si="58"/>
        <v>0</v>
      </c>
      <c r="AL172">
        <f t="shared" si="49"/>
        <v>0</v>
      </c>
      <c r="AM172">
        <f>front!I185*AL172</f>
        <v>0</v>
      </c>
      <c r="AN172" s="3">
        <f t="shared" si="59"/>
        <v>0</v>
      </c>
      <c r="AP172">
        <f t="shared" si="50"/>
        <v>0</v>
      </c>
      <c r="AQ172">
        <f>front!I185*AP172</f>
        <v>0</v>
      </c>
      <c r="AR172" s="3">
        <f t="shared" si="51"/>
        <v>0</v>
      </c>
      <c r="AT172">
        <f t="shared" si="52"/>
        <v>1</v>
      </c>
    </row>
    <row r="173" spans="1:46" x14ac:dyDescent="0.2">
      <c r="A173" s="1">
        <f>front!A186</f>
        <v>278.66000000000003</v>
      </c>
      <c r="B173" s="1">
        <f t="shared" si="40"/>
        <v>0.47000000000002728</v>
      </c>
      <c r="C173" s="2">
        <f>front!D186-front!B186</f>
        <v>-6.1999999999998181</v>
      </c>
      <c r="D173" s="2">
        <f>front!E186-front!C186</f>
        <v>-6.1999999999998181</v>
      </c>
      <c r="E173" s="2">
        <f>IF(front!F186-front!C186&gt;0,front!F186-front!C186,0)</f>
        <v>0</v>
      </c>
      <c r="F173" s="4">
        <f>C173/(constants!$A$4+constants!$B$4*calc!C173+constants!$C$4*calc!C173^2+constants!$D$4*calc!C173^3+constants!$E$4*calc!C173^4+constants!$F$4*calc!C173^5+constants!$G$4*calc!C173^6+constants!$H$4*calc!C173^7)</f>
        <v>-6.2244751491617576</v>
      </c>
      <c r="G173" s="4">
        <f>D173/(constants!$A$4+constants!$B$4*calc!D173+constants!$C$4*calc!D173^2+constants!$D$4*calc!D173^3+constants!$E$4*calc!D173^4+constants!$F$4*calc!D173^5+constants!$G$4*calc!D173^6+constants!$H$4*calc!D173^7)</f>
        <v>-6.2244751491617576</v>
      </c>
      <c r="H173" s="4">
        <f>E173/(constants!$A$4+constants!$B$4*calc!E173+constants!$C$4*calc!E173^2+constants!$D$4*calc!E173^3+constants!$E$4*calc!E173^4+constants!$F$4*calc!E173^5+constants!$G$4*calc!E173^6+constants!$H$4*calc!E173^7)</f>
        <v>0</v>
      </c>
      <c r="I173">
        <f t="shared" si="41"/>
        <v>-28.293068859826167</v>
      </c>
      <c r="J173">
        <f t="shared" si="42"/>
        <v>-28.293068859826167</v>
      </c>
      <c r="K173">
        <f t="shared" si="42"/>
        <v>0</v>
      </c>
      <c r="M173">
        <f>IF(front!E186&gt;$M$2,I173,J173)</f>
        <v>-28.293068859826167</v>
      </c>
      <c r="N173">
        <f t="shared" si="43"/>
        <v>0</v>
      </c>
      <c r="O173">
        <f t="shared" si="44"/>
        <v>-28.293068859826167</v>
      </c>
      <c r="Q173">
        <f>'slit correction'!O175</f>
        <v>-23.915951266806594</v>
      </c>
      <c r="R173">
        <f>SUMPRODUCT(B$6:B$2053,Q$6:Q$2053,EXP(constants!B$7+constants!A$7*ABS(A$6:A$2053-A173)))</f>
        <v>6.3788101757733487E-2</v>
      </c>
      <c r="S173">
        <f t="shared" si="45"/>
        <v>-23.979739368564328</v>
      </c>
      <c r="T173">
        <f t="shared" si="46"/>
        <v>0</v>
      </c>
      <c r="V173">
        <f>(front!I185+front!I186)*0.5</f>
        <v>0</v>
      </c>
      <c r="X173">
        <f t="shared" si="53"/>
        <v>0.47000000000002728</v>
      </c>
      <c r="Y173">
        <f t="shared" si="54"/>
        <v>0</v>
      </c>
      <c r="Z173">
        <f t="shared" si="55"/>
        <v>0</v>
      </c>
      <c r="AA173">
        <f t="shared" si="56"/>
        <v>0</v>
      </c>
      <c r="AB173">
        <f>IF(AND(A173&gt;front!$I$7,A173&lt;front!$J$7,A172&gt;front!$I$7,A172&lt;front!$J$7),A173-A172,IF(AND(A172&lt;front!$I$7,A173&gt;front!$I$7),A173-front!$I$7,IF(AND(A172&lt;front!$J$7,A173&gt;front!$J$7),front!$J$7-A172,0)))</f>
        <v>0</v>
      </c>
      <c r="AD173">
        <f t="shared" si="47"/>
        <v>1</v>
      </c>
      <c r="AE173">
        <f>front!I186*AD173</f>
        <v>0</v>
      </c>
      <c r="AF173">
        <f t="shared" si="57"/>
        <v>0</v>
      </c>
      <c r="AH173">
        <f t="shared" si="48"/>
        <v>0</v>
      </c>
      <c r="AI173">
        <f>front!I186*AH173</f>
        <v>0</v>
      </c>
      <c r="AJ173" s="3">
        <f t="shared" si="58"/>
        <v>0</v>
      </c>
      <c r="AL173">
        <f t="shared" si="49"/>
        <v>0</v>
      </c>
      <c r="AM173">
        <f>front!I186*AL173</f>
        <v>0</v>
      </c>
      <c r="AN173" s="3">
        <f t="shared" si="59"/>
        <v>0</v>
      </c>
      <c r="AP173">
        <f t="shared" si="50"/>
        <v>0</v>
      </c>
      <c r="AQ173">
        <f>front!I186*AP173</f>
        <v>0</v>
      </c>
      <c r="AR173" s="3">
        <f t="shared" si="51"/>
        <v>0</v>
      </c>
      <c r="AT173">
        <f t="shared" si="52"/>
        <v>1</v>
      </c>
    </row>
    <row r="174" spans="1:46" x14ac:dyDescent="0.2">
      <c r="A174" s="1">
        <f>front!A187</f>
        <v>279.12</v>
      </c>
      <c r="B174" s="1">
        <f t="shared" si="40"/>
        <v>0.45999999999997954</v>
      </c>
      <c r="C174" s="2">
        <f>front!D187-front!B187</f>
        <v>-0.3999999999996362</v>
      </c>
      <c r="D174" s="2">
        <f>front!E187-front!C187</f>
        <v>-0.3999999999996362</v>
      </c>
      <c r="E174" s="2">
        <f>IF(front!F187-front!C187&gt;0,front!F187-front!C187,0)</f>
        <v>0</v>
      </c>
      <c r="F174" s="4">
        <f>C174/(constants!$A$4+constants!$B$4*calc!C174+constants!$C$4*calc!C174^2+constants!$D$4*calc!C174^3+constants!$E$4*calc!C174^4+constants!$F$4*calc!C174^5+constants!$G$4*calc!C174^6+constants!$H$4*calc!C174^7)</f>
        <v>-0.40157674793118497</v>
      </c>
      <c r="G174" s="4">
        <f>D174/(constants!$A$4+constants!$B$4*calc!D174+constants!$C$4*calc!D174^2+constants!$D$4*calc!D174^3+constants!$E$4*calc!D174^4+constants!$F$4*calc!D174^5+constants!$G$4*calc!D174^6+constants!$H$4*calc!D174^7)</f>
        <v>-0.40157674793118497</v>
      </c>
      <c r="H174" s="4">
        <f>E174/(constants!$A$4+constants!$B$4*calc!E174+constants!$C$4*calc!E174^2+constants!$D$4*calc!E174^3+constants!$E$4*calc!E174^4+constants!$F$4*calc!E174^5+constants!$G$4*calc!E174^6+constants!$H$4*calc!E174^7)</f>
        <v>0</v>
      </c>
      <c r="I174">
        <f t="shared" si="41"/>
        <v>-1.825348854232659</v>
      </c>
      <c r="J174">
        <f t="shared" si="42"/>
        <v>-1.825348854232659</v>
      </c>
      <c r="K174">
        <f t="shared" si="42"/>
        <v>0</v>
      </c>
      <c r="M174">
        <f>IF(front!E187&gt;$M$2,I174,J174)</f>
        <v>-1.825348854232659</v>
      </c>
      <c r="N174">
        <f t="shared" si="43"/>
        <v>0</v>
      </c>
      <c r="O174">
        <f t="shared" si="44"/>
        <v>-1.825348854232659</v>
      </c>
      <c r="Q174">
        <f>'slit correction'!O176</f>
        <v>2.0002267339352997</v>
      </c>
      <c r="R174">
        <f>SUMPRODUCT(B$6:B$2053,Q$6:Q$2053,EXP(constants!B$7+constants!A$7*ABS(A$6:A$2053-A174)))</f>
        <v>6.3584227735020968E-2</v>
      </c>
      <c r="S174">
        <f t="shared" si="45"/>
        <v>1.9366425062002788</v>
      </c>
      <c r="T174">
        <f t="shared" si="46"/>
        <v>0</v>
      </c>
      <c r="V174">
        <f>(front!I186+front!I187)*0.5</f>
        <v>0</v>
      </c>
      <c r="X174">
        <f t="shared" si="53"/>
        <v>0.45999999999997954</v>
      </c>
      <c r="Y174">
        <f t="shared" si="54"/>
        <v>0</v>
      </c>
      <c r="Z174">
        <f t="shared" si="55"/>
        <v>0</v>
      </c>
      <c r="AA174">
        <f t="shared" si="56"/>
        <v>0</v>
      </c>
      <c r="AB174">
        <f>IF(AND(A174&gt;front!$I$7,A174&lt;front!$J$7,A173&gt;front!$I$7,A173&lt;front!$J$7),A174-A173,IF(AND(A173&lt;front!$I$7,A174&gt;front!$I$7),A174-front!$I$7,IF(AND(A173&lt;front!$J$7,A174&gt;front!$J$7),front!$J$7-A173,0)))</f>
        <v>0</v>
      </c>
      <c r="AD174">
        <f t="shared" si="47"/>
        <v>1</v>
      </c>
      <c r="AE174">
        <f>front!I187*AD174</f>
        <v>0</v>
      </c>
      <c r="AF174">
        <f t="shared" si="57"/>
        <v>0</v>
      </c>
      <c r="AH174">
        <f t="shared" si="48"/>
        <v>0</v>
      </c>
      <c r="AI174">
        <f>front!I187*AH174</f>
        <v>0</v>
      </c>
      <c r="AJ174" s="3">
        <f t="shared" si="58"/>
        <v>0</v>
      </c>
      <c r="AL174">
        <f t="shared" si="49"/>
        <v>0</v>
      </c>
      <c r="AM174">
        <f>front!I187*AL174</f>
        <v>0</v>
      </c>
      <c r="AN174" s="3">
        <f t="shared" si="59"/>
        <v>0</v>
      </c>
      <c r="AP174">
        <f t="shared" si="50"/>
        <v>0</v>
      </c>
      <c r="AQ174">
        <f>front!I187*AP174</f>
        <v>0</v>
      </c>
      <c r="AR174" s="3">
        <f t="shared" si="51"/>
        <v>0</v>
      </c>
      <c r="AT174">
        <f t="shared" si="52"/>
        <v>1</v>
      </c>
    </row>
    <row r="175" spans="1:46" x14ac:dyDescent="0.2">
      <c r="A175" s="1">
        <f>front!A188</f>
        <v>279.58999999999997</v>
      </c>
      <c r="B175" s="1">
        <f t="shared" si="40"/>
        <v>0.46999999999997044</v>
      </c>
      <c r="C175" s="2">
        <f>front!D188-front!B188</f>
        <v>-2.1999999999998181</v>
      </c>
      <c r="D175" s="2">
        <f>front!E188-front!C188</f>
        <v>-2.1999999999998181</v>
      </c>
      <c r="E175" s="2">
        <f>IF(front!F188-front!C188&gt;0,front!F188-front!C188,0)</f>
        <v>0</v>
      </c>
      <c r="F175" s="4">
        <f>C175/(constants!$A$4+constants!$B$4*calc!C175+constants!$C$4*calc!C175^2+constants!$D$4*calc!C175^3+constants!$E$4*calc!C175^4+constants!$F$4*calc!C175^5+constants!$G$4*calc!C175^6+constants!$H$4*calc!C175^7)</f>
        <v>-2.2086760297494945</v>
      </c>
      <c r="G175" s="4">
        <f>D175/(constants!$A$4+constants!$B$4*calc!D175+constants!$C$4*calc!D175^2+constants!$D$4*calc!D175^3+constants!$E$4*calc!D175^4+constants!$F$4*calc!D175^5+constants!$G$4*calc!D175^6+constants!$H$4*calc!D175^7)</f>
        <v>-2.2086760297494945</v>
      </c>
      <c r="H175" s="4">
        <f>E175/(constants!$A$4+constants!$B$4*calc!E175+constants!$C$4*calc!E175^2+constants!$D$4*calc!E175^3+constants!$E$4*calc!E175^4+constants!$F$4*calc!E175^5+constants!$G$4*calc!E175^6+constants!$H$4*calc!E175^7)</f>
        <v>0</v>
      </c>
      <c r="I175">
        <f t="shared" si="41"/>
        <v>-10.039436498861338</v>
      </c>
      <c r="J175">
        <f t="shared" si="42"/>
        <v>-10.039436498861338</v>
      </c>
      <c r="K175">
        <f t="shared" si="42"/>
        <v>0</v>
      </c>
      <c r="M175">
        <f>IF(front!E188&gt;$M$2,I175,J175)</f>
        <v>-10.039436498861338</v>
      </c>
      <c r="N175">
        <f t="shared" si="43"/>
        <v>0</v>
      </c>
      <c r="O175">
        <f t="shared" si="44"/>
        <v>-10.039436498861338</v>
      </c>
      <c r="Q175">
        <f>'slit correction'!O177</f>
        <v>-9.0503984684315633</v>
      </c>
      <c r="R175">
        <f>SUMPRODUCT(B$6:B$2053,Q$6:Q$2053,EXP(constants!B$7+constants!A$7*ABS(A$6:A$2053-A175)))</f>
        <v>6.3385993891042477E-2</v>
      </c>
      <c r="S175">
        <f t="shared" si="45"/>
        <v>-9.1137844623226059</v>
      </c>
      <c r="T175">
        <f t="shared" si="46"/>
        <v>0</v>
      </c>
      <c r="V175">
        <f>(front!I187+front!I188)*0.5</f>
        <v>0</v>
      </c>
      <c r="X175">
        <f t="shared" si="53"/>
        <v>0.46999999999997044</v>
      </c>
      <c r="Y175">
        <f t="shared" si="54"/>
        <v>0</v>
      </c>
      <c r="Z175">
        <f t="shared" si="55"/>
        <v>0</v>
      </c>
      <c r="AA175">
        <f t="shared" si="56"/>
        <v>0</v>
      </c>
      <c r="AB175">
        <f>IF(AND(A175&gt;front!$I$7,A175&lt;front!$J$7,A174&gt;front!$I$7,A174&lt;front!$J$7),A175-A174,IF(AND(A174&lt;front!$I$7,A175&gt;front!$I$7),A175-front!$I$7,IF(AND(A174&lt;front!$J$7,A175&gt;front!$J$7),front!$J$7-A174,0)))</f>
        <v>0</v>
      </c>
      <c r="AD175">
        <f t="shared" si="47"/>
        <v>1</v>
      </c>
      <c r="AE175">
        <f>front!I188*AD175</f>
        <v>0</v>
      </c>
      <c r="AF175">
        <f t="shared" si="57"/>
        <v>0</v>
      </c>
      <c r="AH175">
        <f t="shared" si="48"/>
        <v>0</v>
      </c>
      <c r="AI175">
        <f>front!I188*AH175</f>
        <v>0</v>
      </c>
      <c r="AJ175" s="3">
        <f t="shared" si="58"/>
        <v>0</v>
      </c>
      <c r="AL175">
        <f t="shared" si="49"/>
        <v>0</v>
      </c>
      <c r="AM175">
        <f>front!I188*AL175</f>
        <v>0</v>
      </c>
      <c r="AN175" s="3">
        <f t="shared" si="59"/>
        <v>0</v>
      </c>
      <c r="AP175">
        <f t="shared" si="50"/>
        <v>0</v>
      </c>
      <c r="AQ175">
        <f>front!I188*AP175</f>
        <v>0</v>
      </c>
      <c r="AR175" s="3">
        <f t="shared" si="51"/>
        <v>0</v>
      </c>
      <c r="AT175">
        <f t="shared" si="52"/>
        <v>1</v>
      </c>
    </row>
    <row r="176" spans="1:46" x14ac:dyDescent="0.2">
      <c r="A176" s="1">
        <f>front!A189</f>
        <v>280.06</v>
      </c>
      <c r="B176" s="1">
        <f t="shared" si="40"/>
        <v>0.47000000000002728</v>
      </c>
      <c r="C176" s="2">
        <f>front!D189-front!B189</f>
        <v>-3.4000000000000909</v>
      </c>
      <c r="D176" s="2">
        <f>front!E189-front!C189</f>
        <v>-3.4000000000000909</v>
      </c>
      <c r="E176" s="2">
        <f>IF(front!F189-front!C189&gt;0,front!F189-front!C189,0)</f>
        <v>0</v>
      </c>
      <c r="F176" s="4">
        <f>C176/(constants!$A$4+constants!$B$4*calc!C176+constants!$C$4*calc!C176^2+constants!$D$4*calc!C176^3+constants!$E$4*calc!C176^4+constants!$F$4*calc!C176^5+constants!$G$4*calc!C176^6+constants!$H$4*calc!C176^7)</f>
        <v>-3.4134124439536384</v>
      </c>
      <c r="G176" s="4">
        <f>D176/(constants!$A$4+constants!$B$4*calc!D176+constants!$C$4*calc!D176^2+constants!$D$4*calc!D176^3+constants!$E$4*calc!D176^4+constants!$F$4*calc!D176^5+constants!$G$4*calc!D176^6+constants!$H$4*calc!D176^7)</f>
        <v>-3.4134124439536384</v>
      </c>
      <c r="H176" s="4">
        <f>E176/(constants!$A$4+constants!$B$4*calc!E176+constants!$C$4*calc!E176^2+constants!$D$4*calc!E176^3+constants!$E$4*calc!E176^4+constants!$F$4*calc!E176^5+constants!$G$4*calc!E176^6+constants!$H$4*calc!E176^7)</f>
        <v>0</v>
      </c>
      <c r="I176">
        <f t="shared" si="41"/>
        <v>-15.515511108880176</v>
      </c>
      <c r="J176">
        <f t="shared" si="42"/>
        <v>-15.515511108880176</v>
      </c>
      <c r="K176">
        <f t="shared" si="42"/>
        <v>0</v>
      </c>
      <c r="M176">
        <f>IF(front!E189&gt;$M$2,I176,J176)</f>
        <v>-15.515511108880176</v>
      </c>
      <c r="N176">
        <f t="shared" si="43"/>
        <v>0</v>
      </c>
      <c r="O176">
        <f t="shared" si="44"/>
        <v>-15.515511108880176</v>
      </c>
      <c r="Q176">
        <f>'slit correction'!O178</f>
        <v>-19.101267359418305</v>
      </c>
      <c r="R176">
        <f>SUMPRODUCT(B$6:B$2053,Q$6:Q$2053,EXP(constants!B$7+constants!A$7*ABS(A$6:A$2053-A176)))</f>
        <v>6.3212982983067809E-2</v>
      </c>
      <c r="S176">
        <f t="shared" si="45"/>
        <v>-19.164480342401372</v>
      </c>
      <c r="T176">
        <f t="shared" si="46"/>
        <v>0</v>
      </c>
      <c r="V176">
        <f>(front!I188+front!I189)*0.5</f>
        <v>0</v>
      </c>
      <c r="X176">
        <f t="shared" si="53"/>
        <v>0.47000000000002728</v>
      </c>
      <c r="Y176">
        <f t="shared" si="54"/>
        <v>6.0000000000002274E-2</v>
      </c>
      <c r="Z176">
        <f t="shared" si="55"/>
        <v>0</v>
      </c>
      <c r="AA176">
        <f t="shared" si="56"/>
        <v>0</v>
      </c>
      <c r="AB176">
        <f>IF(AND(A176&gt;front!$I$7,A176&lt;front!$J$7,A175&gt;front!$I$7,A175&lt;front!$J$7),A176-A175,IF(AND(A175&lt;front!$I$7,A176&gt;front!$I$7),A176-front!$I$7,IF(AND(A175&lt;front!$J$7,A176&gt;front!$J$7),front!$J$7-A175,0)))</f>
        <v>0</v>
      </c>
      <c r="AD176">
        <f t="shared" si="47"/>
        <v>1</v>
      </c>
      <c r="AE176">
        <f>front!I189*AD176</f>
        <v>0</v>
      </c>
      <c r="AF176">
        <f t="shared" si="57"/>
        <v>0</v>
      </c>
      <c r="AH176">
        <f t="shared" si="48"/>
        <v>0.99921398962522745</v>
      </c>
      <c r="AI176">
        <f>front!I189*AH176</f>
        <v>0</v>
      </c>
      <c r="AJ176" s="3">
        <f t="shared" si="58"/>
        <v>0</v>
      </c>
      <c r="AL176">
        <f t="shared" si="49"/>
        <v>9.6165329939770583</v>
      </c>
      <c r="AM176">
        <f>front!I189*AL176</f>
        <v>0</v>
      </c>
      <c r="AN176" s="3">
        <f t="shared" si="59"/>
        <v>0</v>
      </c>
      <c r="AP176">
        <f t="shared" si="50"/>
        <v>3.8545216847834056</v>
      </c>
      <c r="AQ176">
        <f>front!I189*AP176</f>
        <v>0</v>
      </c>
      <c r="AR176" s="3">
        <f t="shared" si="51"/>
        <v>0</v>
      </c>
      <c r="AT176">
        <f t="shared" si="52"/>
        <v>1</v>
      </c>
    </row>
    <row r="177" spans="1:46" x14ac:dyDescent="0.2">
      <c r="A177" s="1">
        <f>front!A190</f>
        <v>280.52999999999997</v>
      </c>
      <c r="B177" s="1">
        <f t="shared" si="40"/>
        <v>0.46999999999997044</v>
      </c>
      <c r="C177" s="2">
        <f>front!D190-front!B190</f>
        <v>-7.2000000000002728</v>
      </c>
      <c r="D177" s="2">
        <f>front!E190-front!C190</f>
        <v>-7.2000000000002728</v>
      </c>
      <c r="E177" s="2">
        <f>IF(front!F190-front!C190&gt;0,front!F190-front!C190,0)</f>
        <v>0</v>
      </c>
      <c r="F177" s="4">
        <f>C177/(constants!$A$4+constants!$B$4*calc!C177+constants!$C$4*calc!C177^2+constants!$D$4*calc!C177^3+constants!$E$4*calc!C177^4+constants!$F$4*calc!C177^5+constants!$G$4*calc!C177^6+constants!$H$4*calc!C177^7)</f>
        <v>-7.2284298711902499</v>
      </c>
      <c r="G177" s="4">
        <f>D177/(constants!$A$4+constants!$B$4*calc!D177+constants!$C$4*calc!D177^2+constants!$D$4*calc!D177^3+constants!$E$4*calc!D177^4+constants!$F$4*calc!D177^5+constants!$G$4*calc!D177^6+constants!$H$4*calc!D177^7)</f>
        <v>-7.2284298711902499</v>
      </c>
      <c r="H177" s="4">
        <f>E177/(constants!$A$4+constants!$B$4*calc!E177+constants!$C$4*calc!E177^2+constants!$D$4*calc!E177^3+constants!$E$4*calc!E177^4+constants!$F$4*calc!E177^5+constants!$G$4*calc!E177^6+constants!$H$4*calc!E177^7)</f>
        <v>0</v>
      </c>
      <c r="I177">
        <f t="shared" si="41"/>
        <v>-32.856499414501137</v>
      </c>
      <c r="J177">
        <f t="shared" si="42"/>
        <v>-32.856499414501137</v>
      </c>
      <c r="K177">
        <f t="shared" si="42"/>
        <v>0</v>
      </c>
      <c r="M177">
        <f>IF(front!E190&gt;$M$2,I177,J177)</f>
        <v>-32.856499414501137</v>
      </c>
      <c r="N177">
        <f t="shared" si="43"/>
        <v>0</v>
      </c>
      <c r="O177">
        <f t="shared" si="44"/>
        <v>-32.856499414501137</v>
      </c>
      <c r="Q177">
        <f>'slit correction'!O179</f>
        <v>-29.73409516185793</v>
      </c>
      <c r="R177">
        <f>SUMPRODUCT(B$6:B$2053,Q$6:Q$2053,EXP(constants!B$7+constants!A$7*ABS(A$6:A$2053-A177)))</f>
        <v>6.3078904485570367E-2</v>
      </c>
      <c r="S177">
        <f t="shared" si="45"/>
        <v>-29.797174066343501</v>
      </c>
      <c r="T177">
        <f t="shared" si="46"/>
        <v>0</v>
      </c>
      <c r="V177">
        <f>(front!I189+front!I190)*0.5</f>
        <v>0</v>
      </c>
      <c r="X177">
        <f t="shared" si="53"/>
        <v>0.46999999999997044</v>
      </c>
      <c r="Y177">
        <f t="shared" si="54"/>
        <v>0.46999999999997044</v>
      </c>
      <c r="Z177">
        <f t="shared" si="55"/>
        <v>0</v>
      </c>
      <c r="AA177">
        <f t="shared" si="56"/>
        <v>0</v>
      </c>
      <c r="AB177">
        <f>IF(AND(A177&gt;front!$I$7,A177&lt;front!$J$7,A176&gt;front!$I$7,A176&lt;front!$J$7),A177-A176,IF(AND(A176&lt;front!$I$7,A177&gt;front!$I$7),A177-front!$I$7,IF(AND(A176&lt;front!$J$7,A177&gt;front!$J$7),front!$J$7-A176,0)))</f>
        <v>0</v>
      </c>
      <c r="AD177">
        <f t="shared" si="47"/>
        <v>1</v>
      </c>
      <c r="AE177">
        <f>front!I190*AD177</f>
        <v>0</v>
      </c>
      <c r="AF177">
        <f t="shared" si="57"/>
        <v>0</v>
      </c>
      <c r="AH177">
        <f t="shared" si="48"/>
        <v>0.97106943338643192</v>
      </c>
      <c r="AI177">
        <f>front!I190*AH177</f>
        <v>0</v>
      </c>
      <c r="AJ177" s="3">
        <f t="shared" si="58"/>
        <v>0</v>
      </c>
      <c r="AL177">
        <f t="shared" si="49"/>
        <v>9.3080741975413765</v>
      </c>
      <c r="AM177">
        <f>front!I190*AL177</f>
        <v>0</v>
      </c>
      <c r="AN177" s="3">
        <f t="shared" si="59"/>
        <v>0</v>
      </c>
      <c r="AP177">
        <f t="shared" si="50"/>
        <v>3.8216169228947994</v>
      </c>
      <c r="AQ177">
        <f>front!I190*AP177</f>
        <v>0</v>
      </c>
      <c r="AR177" s="3">
        <f t="shared" si="51"/>
        <v>0</v>
      </c>
      <c r="AT177">
        <f t="shared" si="52"/>
        <v>1</v>
      </c>
    </row>
    <row r="178" spans="1:46" x14ac:dyDescent="0.2">
      <c r="A178" s="1">
        <f>front!A191</f>
        <v>281</v>
      </c>
      <c r="B178" s="1">
        <f t="shared" si="40"/>
        <v>0.47000000000002728</v>
      </c>
      <c r="C178" s="2">
        <f>front!D191-front!B191</f>
        <v>8</v>
      </c>
      <c r="D178" s="2">
        <f>front!E191-front!C191</f>
        <v>8</v>
      </c>
      <c r="E178" s="2">
        <f>IF(front!F191-front!C191&gt;0,front!F191-front!C191,0)</f>
        <v>0</v>
      </c>
      <c r="F178" s="4">
        <f>C178/(constants!$A$4+constants!$B$4*calc!C178+constants!$C$4*calc!C178^2+constants!$D$4*calc!C178^3+constants!$E$4*calc!C178^4+constants!$F$4*calc!C178^5+constants!$G$4*calc!C178^6+constants!$H$4*calc!C178^7)</f>
        <v>8.031468477716988</v>
      </c>
      <c r="G178" s="4">
        <f>D178/(constants!$A$4+constants!$B$4*calc!D178+constants!$C$4*calc!D178^2+constants!$D$4*calc!D178^3+constants!$E$4*calc!D178^4+constants!$F$4*calc!D178^5+constants!$G$4*calc!D178^6+constants!$H$4*calc!D178^7)</f>
        <v>8.031468477716988</v>
      </c>
      <c r="H178" s="4">
        <f>E178/(constants!$A$4+constants!$B$4*calc!E178+constants!$C$4*calc!E178^2+constants!$D$4*calc!E178^3+constants!$E$4*calc!E178^4+constants!$F$4*calc!E178^5+constants!$G$4*calc!E178^6+constants!$H$4*calc!E178^7)</f>
        <v>0</v>
      </c>
      <c r="I178">
        <f t="shared" si="41"/>
        <v>36.506674898713584</v>
      </c>
      <c r="J178">
        <f t="shared" si="42"/>
        <v>36.506674898713584</v>
      </c>
      <c r="K178">
        <f t="shared" si="42"/>
        <v>0</v>
      </c>
      <c r="M178">
        <f>IF(front!E191&gt;$M$2,I178,J178)</f>
        <v>36.506674898713584</v>
      </c>
      <c r="N178">
        <f t="shared" si="43"/>
        <v>0</v>
      </c>
      <c r="O178">
        <f t="shared" si="44"/>
        <v>36.506674898713584</v>
      </c>
      <c r="Q178">
        <f>'slit correction'!O180</f>
        <v>44.10859464596895</v>
      </c>
      <c r="R178">
        <f>SUMPRODUCT(B$6:B$2053,Q$6:Q$2053,EXP(constants!B$7+constants!A$7*ABS(A$6:A$2053-A178)))</f>
        <v>6.2998271590918087E-2</v>
      </c>
      <c r="S178">
        <f t="shared" si="45"/>
        <v>44.045596374378029</v>
      </c>
      <c r="T178">
        <f t="shared" si="46"/>
        <v>3.9109180014280156</v>
      </c>
      <c r="V178">
        <f>(front!I190+front!I191)*0.5</f>
        <v>3.017316171681938E-9</v>
      </c>
      <c r="X178">
        <f t="shared" si="53"/>
        <v>0.47000000000002728</v>
      </c>
      <c r="Y178">
        <f t="shared" si="54"/>
        <v>0.47000000000002728</v>
      </c>
      <c r="Z178">
        <f t="shared" si="55"/>
        <v>0</v>
      </c>
      <c r="AA178">
        <f t="shared" si="56"/>
        <v>0</v>
      </c>
      <c r="AB178">
        <f>IF(AND(A178&gt;front!$I$7,A178&lt;front!$J$7,A177&gt;front!$I$7,A177&lt;front!$J$7),A178-A177,IF(AND(A177&lt;front!$I$7,A178&gt;front!$I$7),A178-front!$I$7,IF(AND(A177&lt;front!$J$7,A178&gt;front!$J$7),front!$J$7-A177,0)))</f>
        <v>0</v>
      </c>
      <c r="AD178">
        <f t="shared" si="47"/>
        <v>1</v>
      </c>
      <c r="AE178">
        <f>front!I191*AD178</f>
        <v>6.0346323433638759E-9</v>
      </c>
      <c r="AF178">
        <f t="shared" si="57"/>
        <v>3.017316171681938E-9</v>
      </c>
      <c r="AH178">
        <f t="shared" si="48"/>
        <v>0.94352289871320139</v>
      </c>
      <c r="AI178">
        <f>front!I191*AH178</f>
        <v>5.6938138012791237E-9</v>
      </c>
      <c r="AJ178" s="3">
        <f t="shared" si="58"/>
        <v>2.8469069006395619E-9</v>
      </c>
      <c r="AL178">
        <f t="shared" si="49"/>
        <v>9.000488156000225</v>
      </c>
      <c r="AM178">
        <f>front!I191*AL178</f>
        <v>5.4314636932262451E-8</v>
      </c>
      <c r="AN178" s="3">
        <f t="shared" si="59"/>
        <v>2.7157318466131226E-8</v>
      </c>
      <c r="AP178">
        <f t="shared" si="50"/>
        <v>3.7877259654491104</v>
      </c>
      <c r="AQ178">
        <f>front!I191*AP178</f>
        <v>2.2857533618898366E-8</v>
      </c>
      <c r="AR178" s="3">
        <f t="shared" si="51"/>
        <v>1.1428766809449183E-8</v>
      </c>
      <c r="AT178">
        <f t="shared" si="52"/>
        <v>1</v>
      </c>
    </row>
    <row r="179" spans="1:46" x14ac:dyDescent="0.2">
      <c r="A179" s="1">
        <f>front!A192</f>
        <v>281.47000000000003</v>
      </c>
      <c r="B179" s="1">
        <f t="shared" si="40"/>
        <v>0.47000000000002728</v>
      </c>
      <c r="C179" s="2">
        <f>front!D192-front!B192</f>
        <v>3</v>
      </c>
      <c r="D179" s="2">
        <f>front!E192-front!C192</f>
        <v>3</v>
      </c>
      <c r="E179" s="2">
        <f>IF(front!F192-front!C192&gt;0,front!F192-front!C192,0)</f>
        <v>0</v>
      </c>
      <c r="F179" s="4">
        <f>C179/(constants!$A$4+constants!$B$4*calc!C179+constants!$C$4*calc!C179^2+constants!$D$4*calc!C179^3+constants!$E$4*calc!C179^4+constants!$F$4*calc!C179^5+constants!$G$4*calc!C179^6+constants!$H$4*calc!C179^7)</f>
        <v>3.0118155205227608</v>
      </c>
      <c r="G179" s="4">
        <f>D179/(constants!$A$4+constants!$B$4*calc!D179+constants!$C$4*calc!D179^2+constants!$D$4*calc!D179^3+constants!$E$4*calc!D179^4+constants!$F$4*calc!D179^5+constants!$G$4*calc!D179^6+constants!$H$4*calc!D179^7)</f>
        <v>3.0118155205227608</v>
      </c>
      <c r="H179" s="4">
        <f>E179/(constants!$A$4+constants!$B$4*calc!E179+constants!$C$4*calc!E179^2+constants!$D$4*calc!E179^3+constants!$E$4*calc!E179^4+constants!$F$4*calc!E179^5+constants!$G$4*calc!E179^6+constants!$H$4*calc!E179^7)</f>
        <v>0</v>
      </c>
      <c r="I179">
        <f t="shared" si="41"/>
        <v>13.690070547830731</v>
      </c>
      <c r="J179">
        <f t="shared" si="42"/>
        <v>13.690070547830731</v>
      </c>
      <c r="K179">
        <f t="shared" si="42"/>
        <v>0</v>
      </c>
      <c r="M179">
        <f>IF(front!E192&gt;$M$2,I179,J179)</f>
        <v>13.690070547830731</v>
      </c>
      <c r="N179">
        <f t="shared" si="43"/>
        <v>0</v>
      </c>
      <c r="O179">
        <f t="shared" si="44"/>
        <v>13.690070547830731</v>
      </c>
      <c r="Q179">
        <f>'slit correction'!O181</f>
        <v>9.9151414560402991</v>
      </c>
      <c r="R179">
        <f>SUMPRODUCT(B$6:B$2053,Q$6:Q$2053,EXP(constants!B$7+constants!A$7*ABS(A$6:A$2053-A179)))</f>
        <v>6.2870088257662674E-2</v>
      </c>
      <c r="S179">
        <f t="shared" si="45"/>
        <v>9.8522713677826363</v>
      </c>
      <c r="T179">
        <f t="shared" si="46"/>
        <v>0</v>
      </c>
      <c r="V179">
        <f>(front!I191+front!I192)*0.5</f>
        <v>3.017316171681938E-9</v>
      </c>
      <c r="X179">
        <f t="shared" si="53"/>
        <v>0.47000000000002728</v>
      </c>
      <c r="Y179">
        <f t="shared" si="54"/>
        <v>0.47000000000002728</v>
      </c>
      <c r="Z179">
        <f t="shared" si="55"/>
        <v>0</v>
      </c>
      <c r="AA179">
        <f t="shared" si="56"/>
        <v>0</v>
      </c>
      <c r="AB179">
        <f>IF(AND(A179&gt;front!$I$7,A179&lt;front!$J$7,A178&gt;front!$I$7,A178&lt;front!$J$7),A179-A178,IF(AND(A178&lt;front!$I$7,A179&gt;front!$I$7),A179-front!$I$7,IF(AND(A178&lt;front!$J$7,A179&gt;front!$J$7),front!$J$7-A178,0)))</f>
        <v>0</v>
      </c>
      <c r="AD179">
        <f t="shared" si="47"/>
        <v>1</v>
      </c>
      <c r="AE179">
        <f>front!I192*AD179</f>
        <v>0</v>
      </c>
      <c r="AF179">
        <f t="shared" si="57"/>
        <v>3.017316171681938E-9</v>
      </c>
      <c r="AH179">
        <f t="shared" si="48"/>
        <v>0.91656310041408895</v>
      </c>
      <c r="AI179">
        <f>front!I192*AH179</f>
        <v>0</v>
      </c>
      <c r="AJ179" s="3">
        <f t="shared" si="58"/>
        <v>2.8469069006395619E-9</v>
      </c>
      <c r="AL179">
        <f t="shared" si="49"/>
        <v>8.6943518309968209</v>
      </c>
      <c r="AM179">
        <f>front!I192*AL179</f>
        <v>0</v>
      </c>
      <c r="AN179" s="3">
        <f t="shared" si="59"/>
        <v>2.7157318466131226E-8</v>
      </c>
      <c r="AP179">
        <f t="shared" si="50"/>
        <v>3.7527925938901361</v>
      </c>
      <c r="AQ179">
        <f>front!I192*AP179</f>
        <v>0</v>
      </c>
      <c r="AR179" s="3">
        <f t="shared" si="51"/>
        <v>1.1428766809449183E-8</v>
      </c>
      <c r="AT179">
        <f t="shared" si="52"/>
        <v>1</v>
      </c>
    </row>
    <row r="180" spans="1:46" x14ac:dyDescent="0.2">
      <c r="A180" s="1">
        <f>front!A193</f>
        <v>281.94</v>
      </c>
      <c r="B180" s="1">
        <f t="shared" si="40"/>
        <v>0.46999999999997044</v>
      </c>
      <c r="C180" s="2">
        <f>front!D193-front!B193</f>
        <v>-19</v>
      </c>
      <c r="D180" s="2">
        <f>front!E193-front!C193</f>
        <v>-19</v>
      </c>
      <c r="E180" s="2">
        <f>IF(front!F193-front!C193&gt;0,front!F193-front!C193,0)</f>
        <v>0</v>
      </c>
      <c r="F180" s="4">
        <f>C180/(constants!$A$4+constants!$B$4*calc!C180+constants!$C$4*calc!C180^2+constants!$D$4*calc!C180^3+constants!$E$4*calc!C180^4+constants!$F$4*calc!C180^5+constants!$G$4*calc!C180^6+constants!$H$4*calc!C180^7)</f>
        <v>-19.075244788747082</v>
      </c>
      <c r="G180" s="4">
        <f>D180/(constants!$A$4+constants!$B$4*calc!D180+constants!$C$4*calc!D180^2+constants!$D$4*calc!D180^3+constants!$E$4*calc!D180^4+constants!$F$4*calc!D180^5+constants!$G$4*calc!D180^6+constants!$H$4*calc!D180^7)</f>
        <v>-19.075244788747082</v>
      </c>
      <c r="H180" s="4">
        <f>E180/(constants!$A$4+constants!$B$4*calc!E180+constants!$C$4*calc!E180^2+constants!$D$4*calc!E180^3+constants!$E$4*calc!E180^4+constants!$F$4*calc!E180^5+constants!$G$4*calc!E180^6+constants!$H$4*calc!E180^7)</f>
        <v>0</v>
      </c>
      <c r="I180">
        <f t="shared" si="41"/>
        <v>-86.705658130668553</v>
      </c>
      <c r="J180">
        <f t="shared" si="42"/>
        <v>-86.705658130668553</v>
      </c>
      <c r="K180">
        <f t="shared" si="42"/>
        <v>0</v>
      </c>
      <c r="M180">
        <f>IF(front!E193&gt;$M$2,I180,J180)</f>
        <v>-86.705658130668553</v>
      </c>
      <c r="N180">
        <f t="shared" si="43"/>
        <v>0</v>
      </c>
      <c r="O180">
        <f t="shared" si="44"/>
        <v>-86.705658130668553</v>
      </c>
      <c r="Q180">
        <f>'slit correction'!O182</f>
        <v>-90.209154281158433</v>
      </c>
      <c r="R180">
        <f>SUMPRODUCT(B$6:B$2053,Q$6:Q$2053,EXP(constants!B$7+constants!A$7*ABS(A$6:A$2053-A180)))</f>
        <v>6.2741087971104045E-2</v>
      </c>
      <c r="S180">
        <f t="shared" si="45"/>
        <v>-90.271895369129538</v>
      </c>
      <c r="T180">
        <f t="shared" si="46"/>
        <v>0</v>
      </c>
      <c r="V180">
        <f>(front!I192+front!I193)*0.5</f>
        <v>0</v>
      </c>
      <c r="X180">
        <f t="shared" si="53"/>
        <v>0.46999999999997044</v>
      </c>
      <c r="Y180">
        <f t="shared" si="54"/>
        <v>0.46999999999997044</v>
      </c>
      <c r="Z180">
        <f t="shared" si="55"/>
        <v>0</v>
      </c>
      <c r="AA180">
        <f t="shared" si="56"/>
        <v>0</v>
      </c>
      <c r="AB180">
        <f>IF(AND(A180&gt;front!$I$7,A180&lt;front!$J$7,A179&gt;front!$I$7,A179&lt;front!$J$7),A180-A179,IF(AND(A179&lt;front!$I$7,A180&gt;front!$I$7),A180-front!$I$7,IF(AND(A179&lt;front!$J$7,A180&gt;front!$J$7),front!$J$7-A179,0)))</f>
        <v>0</v>
      </c>
      <c r="AD180">
        <f t="shared" si="47"/>
        <v>1</v>
      </c>
      <c r="AE180">
        <f>front!I193*AD180</f>
        <v>0</v>
      </c>
      <c r="AF180">
        <f t="shared" si="57"/>
        <v>0</v>
      </c>
      <c r="AH180">
        <f t="shared" si="48"/>
        <v>0.89017895244631817</v>
      </c>
      <c r="AI180">
        <f>front!I193*AH180</f>
        <v>0</v>
      </c>
      <c r="AJ180" s="3">
        <f t="shared" si="58"/>
        <v>0</v>
      </c>
      <c r="AL180">
        <f t="shared" si="49"/>
        <v>8.3902185627143755</v>
      </c>
      <c r="AM180">
        <f>front!I193*AL180</f>
        <v>0</v>
      </c>
      <c r="AN180" s="3">
        <f t="shared" si="59"/>
        <v>0</v>
      </c>
      <c r="AP180">
        <f t="shared" si="50"/>
        <v>3.716758792716031</v>
      </c>
      <c r="AQ180">
        <f>front!I193*AP180</f>
        <v>0</v>
      </c>
      <c r="AR180" s="3">
        <f t="shared" si="51"/>
        <v>0</v>
      </c>
      <c r="AT180">
        <f t="shared" si="52"/>
        <v>1</v>
      </c>
    </row>
    <row r="181" spans="1:46" x14ac:dyDescent="0.2">
      <c r="A181" s="1">
        <f>front!A194</f>
        <v>282.39999999999998</v>
      </c>
      <c r="B181" s="1">
        <f t="shared" si="40"/>
        <v>0.45999999999997954</v>
      </c>
      <c r="C181" s="2">
        <f>front!D194-front!B194</f>
        <v>6.1999999999998181</v>
      </c>
      <c r="D181" s="2">
        <f>front!E194-front!C194</f>
        <v>6.1999999999998181</v>
      </c>
      <c r="E181" s="2">
        <f>IF(front!F194-front!C194&gt;0,front!F194-front!C194,0)</f>
        <v>0</v>
      </c>
      <c r="F181" s="4">
        <f>C181/(constants!$A$4+constants!$B$4*calc!C181+constants!$C$4*calc!C181^2+constants!$D$4*calc!C181^3+constants!$E$4*calc!C181^4+constants!$F$4*calc!C181^5+constants!$G$4*calc!C181^6+constants!$H$4*calc!C181^7)</f>
        <v>6.2243991135359451</v>
      </c>
      <c r="G181" s="4">
        <f>D181/(constants!$A$4+constants!$B$4*calc!D181+constants!$C$4*calc!D181^2+constants!$D$4*calc!D181^3+constants!$E$4*calc!D181^4+constants!$F$4*calc!D181^5+constants!$G$4*calc!D181^6+constants!$H$4*calc!D181^7)</f>
        <v>6.2243991135359451</v>
      </c>
      <c r="H181" s="4">
        <f>E181/(constants!$A$4+constants!$B$4*calc!E181+constants!$C$4*calc!E181^2+constants!$D$4*calc!E181^3+constants!$E$4*calc!E181^4+constants!$F$4*calc!E181^5+constants!$G$4*calc!E181^6+constants!$H$4*calc!E181^7)</f>
        <v>0</v>
      </c>
      <c r="I181">
        <f t="shared" si="41"/>
        <v>28.292723243345204</v>
      </c>
      <c r="J181">
        <f t="shared" si="42"/>
        <v>28.292723243345204</v>
      </c>
      <c r="K181">
        <f t="shared" si="42"/>
        <v>0</v>
      </c>
      <c r="M181">
        <f>IF(front!E194&gt;$M$2,I181,J181)</f>
        <v>28.292723243345204</v>
      </c>
      <c r="N181">
        <f t="shared" si="43"/>
        <v>0</v>
      </c>
      <c r="O181">
        <f t="shared" si="44"/>
        <v>28.292723243345204</v>
      </c>
      <c r="Q181">
        <f>'slit correction'!O183</f>
        <v>16.434369560914099</v>
      </c>
      <c r="R181">
        <f>SUMPRODUCT(B$6:B$2053,Q$6:Q$2053,EXP(constants!B$7+constants!A$7*ABS(A$6:A$2053-A181)))</f>
        <v>6.2747881355903881E-2</v>
      </c>
      <c r="S181">
        <f t="shared" si="45"/>
        <v>16.371621679558196</v>
      </c>
      <c r="T181">
        <f t="shared" si="46"/>
        <v>0</v>
      </c>
      <c r="V181">
        <f>(front!I193+front!I194)*0.5</f>
        <v>0</v>
      </c>
      <c r="X181">
        <f t="shared" si="53"/>
        <v>0.45999999999997954</v>
      </c>
      <c r="Y181">
        <f t="shared" si="54"/>
        <v>0.45999999999997954</v>
      </c>
      <c r="Z181">
        <f t="shared" si="55"/>
        <v>0</v>
      </c>
      <c r="AA181">
        <f t="shared" si="56"/>
        <v>0</v>
      </c>
      <c r="AB181">
        <f>IF(AND(A181&gt;front!$I$7,A181&lt;front!$J$7,A180&gt;front!$I$7,A180&lt;front!$J$7),A181-A180,IF(AND(A180&lt;front!$I$7,A181&gt;front!$I$7),A181-front!$I$7,IF(AND(A180&lt;front!$J$7,A181&gt;front!$J$7),front!$J$7-A180,0)))</f>
        <v>0</v>
      </c>
      <c r="AD181">
        <f t="shared" si="47"/>
        <v>1</v>
      </c>
      <c r="AE181">
        <f>front!I194*AD181</f>
        <v>0</v>
      </c>
      <c r="AF181">
        <f t="shared" si="57"/>
        <v>0</v>
      </c>
      <c r="AH181">
        <f t="shared" si="48"/>
        <v>0.86490310677827054</v>
      </c>
      <c r="AI181">
        <f>front!I194*AH181</f>
        <v>0</v>
      </c>
      <c r="AJ181" s="3">
        <f t="shared" si="58"/>
        <v>0</v>
      </c>
      <c r="AL181">
        <f t="shared" si="49"/>
        <v>8.0950039038919641</v>
      </c>
      <c r="AM181">
        <f>front!I194*AL181</f>
        <v>0</v>
      </c>
      <c r="AN181" s="3">
        <f t="shared" si="59"/>
        <v>0</v>
      </c>
      <c r="AP181">
        <f t="shared" si="50"/>
        <v>3.6795648763423912</v>
      </c>
      <c r="AQ181">
        <f>front!I194*AP181</f>
        <v>0</v>
      </c>
      <c r="AR181" s="3">
        <f t="shared" si="51"/>
        <v>0</v>
      </c>
      <c r="AT181">
        <f t="shared" si="52"/>
        <v>1</v>
      </c>
    </row>
    <row r="182" spans="1:46" x14ac:dyDescent="0.2">
      <c r="A182" s="1">
        <f>front!A195</f>
        <v>282.87</v>
      </c>
      <c r="B182" s="1">
        <f t="shared" si="40"/>
        <v>0.47000000000002728</v>
      </c>
      <c r="C182" s="2">
        <f>front!D195-front!B195</f>
        <v>-6.5999999999999091</v>
      </c>
      <c r="D182" s="2">
        <f>front!E195-front!C195</f>
        <v>-6.5999999999999091</v>
      </c>
      <c r="E182" s="2">
        <f>IF(front!F195-front!C195&gt;0,front!F195-front!C195,0)</f>
        <v>0</v>
      </c>
      <c r="F182" s="4">
        <f>C182/(constants!$A$4+constants!$B$4*calc!C182+constants!$C$4*calc!C182^2+constants!$D$4*calc!C182^3+constants!$E$4*calc!C182^4+constants!$F$4*calc!C182^5+constants!$G$4*calc!C182^6+constants!$H$4*calc!C182^7)</f>
        <v>-6.6260568007882643</v>
      </c>
      <c r="G182" s="4">
        <f>D182/(constants!$A$4+constants!$B$4*calc!D182+constants!$C$4*calc!D182^2+constants!$D$4*calc!D182^3+constants!$E$4*calc!D182^4+constants!$F$4*calc!D182^5+constants!$G$4*calc!D182^6+constants!$H$4*calc!D182^7)</f>
        <v>-6.6260568007882643</v>
      </c>
      <c r="H182" s="4">
        <f>E182/(constants!$A$4+constants!$B$4*calc!E182+constants!$C$4*calc!E182^2+constants!$D$4*calc!E182^3+constants!$E$4*calc!E182^4+constants!$F$4*calc!E182^5+constants!$G$4*calc!E182^6+constants!$H$4*calc!E182^7)</f>
        <v>0</v>
      </c>
      <c r="I182">
        <f t="shared" si="41"/>
        <v>-30.118440003583018</v>
      </c>
      <c r="J182">
        <f t="shared" si="42"/>
        <v>-30.118440003583018</v>
      </c>
      <c r="K182">
        <f t="shared" si="42"/>
        <v>0</v>
      </c>
      <c r="M182">
        <f>IF(front!E195&gt;$M$2,I182,J182)</f>
        <v>-30.118440003583018</v>
      </c>
      <c r="N182">
        <f t="shared" si="43"/>
        <v>0</v>
      </c>
      <c r="O182">
        <f t="shared" si="44"/>
        <v>-30.118440003583018</v>
      </c>
      <c r="Q182">
        <f>'slit correction'!O184</f>
        <v>-36.224936940230599</v>
      </c>
      <c r="R182">
        <f>SUMPRODUCT(B$6:B$2053,Q$6:Q$2053,EXP(constants!B$7+constants!A$7*ABS(A$6:A$2053-A182)))</f>
        <v>6.2745408567366559E-2</v>
      </c>
      <c r="S182">
        <f t="shared" si="45"/>
        <v>-36.287682348797965</v>
      </c>
      <c r="T182">
        <f t="shared" si="46"/>
        <v>0</v>
      </c>
      <c r="V182">
        <f>(front!I194+front!I195)*0.5</f>
        <v>0</v>
      </c>
      <c r="X182">
        <f t="shared" si="53"/>
        <v>0.47000000000002728</v>
      </c>
      <c r="Y182">
        <f t="shared" si="54"/>
        <v>0.47000000000002728</v>
      </c>
      <c r="Z182">
        <f t="shared" si="55"/>
        <v>0</v>
      </c>
      <c r="AA182">
        <f t="shared" si="56"/>
        <v>0</v>
      </c>
      <c r="AB182">
        <f>IF(AND(A182&gt;front!$I$7,A182&lt;front!$J$7,A181&gt;front!$I$7,A181&lt;front!$J$7),A182-A181,IF(AND(A181&lt;front!$I$7,A182&gt;front!$I$7),A182-front!$I$7,IF(AND(A181&lt;front!$J$7,A182&gt;front!$J$7),front!$J$7-A181,0)))</f>
        <v>0</v>
      </c>
      <c r="AD182">
        <f t="shared" si="47"/>
        <v>1</v>
      </c>
      <c r="AE182">
        <f>front!I195*AD182</f>
        <v>0</v>
      </c>
      <c r="AF182">
        <f t="shared" si="57"/>
        <v>0</v>
      </c>
      <c r="AH182">
        <f t="shared" si="48"/>
        <v>0.83962610270260751</v>
      </c>
      <c r="AI182">
        <f>front!I195*AH182</f>
        <v>0</v>
      </c>
      <c r="AJ182" s="3">
        <f t="shared" si="58"/>
        <v>0</v>
      </c>
      <c r="AL182">
        <f t="shared" si="49"/>
        <v>7.7963659944629953</v>
      </c>
      <c r="AM182">
        <f>front!I195*AL182</f>
        <v>0</v>
      </c>
      <c r="AN182" s="3">
        <f t="shared" si="59"/>
        <v>0</v>
      </c>
      <c r="AP182">
        <f t="shared" si="50"/>
        <v>3.6411496519818503</v>
      </c>
      <c r="AQ182">
        <f>front!I195*AP182</f>
        <v>0</v>
      </c>
      <c r="AR182" s="3">
        <f t="shared" si="51"/>
        <v>0</v>
      </c>
      <c r="AT182">
        <f t="shared" si="52"/>
        <v>1</v>
      </c>
    </row>
    <row r="183" spans="1:46" x14ac:dyDescent="0.2">
      <c r="A183" s="1">
        <f>front!A196</f>
        <v>283.33999999999997</v>
      </c>
      <c r="B183" s="1">
        <f t="shared" si="40"/>
        <v>0.46999999999997044</v>
      </c>
      <c r="C183" s="2">
        <f>front!D196-front!B196</f>
        <v>14.799999999999727</v>
      </c>
      <c r="D183" s="2">
        <f>front!E196-front!C196</f>
        <v>14.799999999999727</v>
      </c>
      <c r="E183" s="2">
        <f>IF(front!F196-front!C196&gt;0,front!F196-front!C196,0)</f>
        <v>0</v>
      </c>
      <c r="F183" s="4">
        <f>C183/(constants!$A$4+constants!$B$4*calc!C183+constants!$C$4*calc!C183^2+constants!$D$4*calc!C183^3+constants!$E$4*calc!C183^4+constants!$F$4*calc!C183^5+constants!$G$4*calc!C183^6+constants!$H$4*calc!C183^7)</f>
        <v>14.858117064279968</v>
      </c>
      <c r="G183" s="4">
        <f>D183/(constants!$A$4+constants!$B$4*calc!D183+constants!$C$4*calc!D183^2+constants!$D$4*calc!D183^3+constants!$E$4*calc!D183^4+constants!$F$4*calc!D183^5+constants!$G$4*calc!D183^6+constants!$H$4*calc!D183^7)</f>
        <v>14.858117064279968</v>
      </c>
      <c r="H183" s="4">
        <f>E183/(constants!$A$4+constants!$B$4*calc!E183+constants!$C$4*calc!E183^2+constants!$D$4*calc!E183^3+constants!$E$4*calc!E183^4+constants!$F$4*calc!E183^5+constants!$G$4*calc!E183^6+constants!$H$4*calc!E183^7)</f>
        <v>0</v>
      </c>
      <c r="I183">
        <f t="shared" si="41"/>
        <v>67.536895746727126</v>
      </c>
      <c r="J183">
        <f t="shared" si="42"/>
        <v>67.536895746727126</v>
      </c>
      <c r="K183">
        <f t="shared" si="42"/>
        <v>0</v>
      </c>
      <c r="M183">
        <f>IF(front!E196&gt;$M$2,I183,J183)</f>
        <v>67.536895746727126</v>
      </c>
      <c r="N183">
        <f t="shared" si="43"/>
        <v>0</v>
      </c>
      <c r="O183">
        <f t="shared" si="44"/>
        <v>67.536895746727126</v>
      </c>
      <c r="Q183">
        <f>'slit correction'!O185</f>
        <v>68.431166937180151</v>
      </c>
      <c r="R183">
        <f>SUMPRODUCT(B$6:B$2053,Q$6:Q$2053,EXP(constants!B$7+constants!A$7*ABS(A$6:A$2053-A183)))</f>
        <v>6.2805190001947661E-2</v>
      </c>
      <c r="S183">
        <f t="shared" si="45"/>
        <v>68.368361747178199</v>
      </c>
      <c r="T183">
        <f t="shared" si="46"/>
        <v>28.233683374228185</v>
      </c>
      <c r="V183">
        <f>(front!I195+front!I196)*0.5</f>
        <v>2.0443837289464059E-8</v>
      </c>
      <c r="X183">
        <f t="shared" si="53"/>
        <v>0.46999999999997044</v>
      </c>
      <c r="Y183">
        <f t="shared" si="54"/>
        <v>0.46999999999997044</v>
      </c>
      <c r="Z183">
        <f t="shared" si="55"/>
        <v>0</v>
      </c>
      <c r="AA183">
        <f t="shared" si="56"/>
        <v>0</v>
      </c>
      <c r="AB183">
        <f>IF(AND(A183&gt;front!$I$7,A183&lt;front!$J$7,A182&gt;front!$I$7,A182&lt;front!$J$7),A183-A182,IF(AND(A182&lt;front!$I$7,A183&gt;front!$I$7),A183-front!$I$7,IF(AND(A182&lt;front!$J$7,A183&gt;front!$J$7),front!$J$7-A182,0)))</f>
        <v>0</v>
      </c>
      <c r="AD183">
        <f t="shared" si="47"/>
        <v>1</v>
      </c>
      <c r="AE183">
        <f>front!I196*AD183</f>
        <v>4.0887674578928117E-8</v>
      </c>
      <c r="AF183">
        <f t="shared" si="57"/>
        <v>2.0443837289464059E-8</v>
      </c>
      <c r="AH183">
        <f t="shared" si="48"/>
        <v>0.81489287401012411</v>
      </c>
      <c r="AI183">
        <f>front!I196*AH183</f>
        <v>3.3319074649213424E-8</v>
      </c>
      <c r="AJ183" s="3">
        <f t="shared" si="58"/>
        <v>1.6659537324606712E-8</v>
      </c>
      <c r="AL183">
        <f t="shared" si="49"/>
        <v>7.5012267251677027</v>
      </c>
      <c r="AM183">
        <f>front!I196*AL183</f>
        <v>3.0670771728141569E-7</v>
      </c>
      <c r="AN183" s="3">
        <f t="shared" si="59"/>
        <v>1.5335385864070784E-7</v>
      </c>
      <c r="AP183">
        <f t="shared" si="50"/>
        <v>3.602309085193645</v>
      </c>
      <c r="AQ183">
        <f>front!I196*AP183</f>
        <v>1.47290041608114E-7</v>
      </c>
      <c r="AR183" s="3">
        <f t="shared" si="51"/>
        <v>7.3645020804056999E-8</v>
      </c>
      <c r="AT183">
        <f t="shared" si="52"/>
        <v>1</v>
      </c>
    </row>
    <row r="184" spans="1:46" x14ac:dyDescent="0.2">
      <c r="A184" s="1">
        <f>front!A197</f>
        <v>283.81</v>
      </c>
      <c r="B184" s="1">
        <f t="shared" si="40"/>
        <v>0.47000000000002728</v>
      </c>
      <c r="C184" s="2">
        <f>front!D197-front!B197</f>
        <v>13</v>
      </c>
      <c r="D184" s="2">
        <f>front!E197-front!C197</f>
        <v>13</v>
      </c>
      <c r="E184" s="2">
        <f>IF(front!F197-front!C197&gt;0,front!F197-front!C197,0)</f>
        <v>0</v>
      </c>
      <c r="F184" s="4">
        <f>C184/(constants!$A$4+constants!$B$4*calc!C184+constants!$C$4*calc!C184^2+constants!$D$4*calc!C184^3+constants!$E$4*calc!C184^4+constants!$F$4*calc!C184^5+constants!$G$4*calc!C184^6+constants!$H$4*calc!C184^7)</f>
        <v>13.051071939692161</v>
      </c>
      <c r="G184" s="4">
        <f>D184/(constants!$A$4+constants!$B$4*calc!D184+constants!$C$4*calc!D184^2+constants!$D$4*calc!D184^3+constants!$E$4*calc!D184^4+constants!$F$4*calc!D184^5+constants!$G$4*calc!D184^6+constants!$H$4*calc!D184^7)</f>
        <v>13.051071939692161</v>
      </c>
      <c r="H184" s="4">
        <f>E184/(constants!$A$4+constants!$B$4*calc!E184+constants!$C$4*calc!E184^2+constants!$D$4*calc!E184^3+constants!$E$4*calc!E184^4+constants!$F$4*calc!E184^5+constants!$G$4*calc!E184^6+constants!$H$4*calc!E184^7)</f>
        <v>0</v>
      </c>
      <c r="I184">
        <f t="shared" si="41"/>
        <v>59.323054271328004</v>
      </c>
      <c r="J184">
        <f t="shared" si="42"/>
        <v>59.323054271328004</v>
      </c>
      <c r="K184">
        <f t="shared" si="42"/>
        <v>0</v>
      </c>
      <c r="M184">
        <f>IF(front!E197&gt;$M$2,I184,J184)</f>
        <v>59.323054271328004</v>
      </c>
      <c r="N184">
        <f t="shared" si="43"/>
        <v>0</v>
      </c>
      <c r="O184">
        <f t="shared" si="44"/>
        <v>59.323054271328004</v>
      </c>
      <c r="Q184">
        <f>'slit correction'!O186</f>
        <v>58.091679931865364</v>
      </c>
      <c r="R184">
        <f>SUMPRODUCT(B$6:B$2053,Q$6:Q$2053,EXP(constants!B$7+constants!A$7*ABS(A$6:A$2053-A184)))</f>
        <v>6.2784120807084301E-2</v>
      </c>
      <c r="S184">
        <f t="shared" si="45"/>
        <v>58.028895811058277</v>
      </c>
      <c r="T184">
        <f t="shared" si="46"/>
        <v>17.894217438108264</v>
      </c>
      <c r="V184">
        <f>(front!I196+front!I197)*0.5</f>
        <v>3.319355106798641E-8</v>
      </c>
      <c r="X184">
        <f t="shared" si="53"/>
        <v>0.47000000000002728</v>
      </c>
      <c r="Y184">
        <f t="shared" si="54"/>
        <v>0.47000000000002728</v>
      </c>
      <c r="Z184">
        <f t="shared" si="55"/>
        <v>0</v>
      </c>
      <c r="AA184">
        <f t="shared" si="56"/>
        <v>0</v>
      </c>
      <c r="AB184">
        <f>IF(AND(A184&gt;front!$I$7,A184&lt;front!$J$7,A183&gt;front!$I$7,A183&lt;front!$J$7),A184-A183,IF(AND(A183&lt;front!$I$7,A184&gt;front!$I$7),A184-front!$I$7,IF(AND(A183&lt;front!$J$7,A184&gt;front!$J$7),front!$J$7-A183,0)))</f>
        <v>0</v>
      </c>
      <c r="AD184">
        <f t="shared" si="47"/>
        <v>1</v>
      </c>
      <c r="AE184">
        <f>front!I197*AD184</f>
        <v>2.5499427557044699E-8</v>
      </c>
      <c r="AF184">
        <f t="shared" si="57"/>
        <v>3.319355106798641E-8</v>
      </c>
      <c r="AH184">
        <f t="shared" si="48"/>
        <v>0.79069309424912926</v>
      </c>
      <c r="AI184">
        <f>front!I197*AH184</f>
        <v>2.0162221276661187E-8</v>
      </c>
      <c r="AJ184" s="3">
        <f t="shared" si="58"/>
        <v>2.6740647962937307E-8</v>
      </c>
      <c r="AL184">
        <f t="shared" si="49"/>
        <v>7.2100335172375631</v>
      </c>
      <c r="AM184">
        <f>front!I197*AL184</f>
        <v>1.8385172735666343E-7</v>
      </c>
      <c r="AN184" s="3">
        <f t="shared" si="59"/>
        <v>2.4527972231903955E-7</v>
      </c>
      <c r="AP184">
        <f t="shared" si="50"/>
        <v>3.5612920358418698</v>
      </c>
      <c r="AQ184">
        <f>front!I197*AP184</f>
        <v>9.0810908277429987E-8</v>
      </c>
      <c r="AR184" s="3">
        <f t="shared" si="51"/>
        <v>1.1905047494277199E-7</v>
      </c>
      <c r="AT184">
        <f t="shared" si="52"/>
        <v>1</v>
      </c>
    </row>
    <row r="185" spans="1:46" x14ac:dyDescent="0.2">
      <c r="A185" s="1">
        <f>front!A198</f>
        <v>284.27999999999997</v>
      </c>
      <c r="B185" s="1">
        <f t="shared" si="40"/>
        <v>0.46999999999997044</v>
      </c>
      <c r="C185" s="2">
        <f>front!D198-front!B198</f>
        <v>-2.7999999999997272</v>
      </c>
      <c r="D185" s="2">
        <f>front!E198-front!C198</f>
        <v>-2.7999999999997272</v>
      </c>
      <c r="E185" s="2">
        <f>IF(front!F198-front!C198&gt;0,front!F198-front!C198,0)</f>
        <v>0</v>
      </c>
      <c r="F185" s="4">
        <f>C185/(constants!$A$4+constants!$B$4*calc!C185+constants!$C$4*calc!C185^2+constants!$D$4*calc!C185^3+constants!$E$4*calc!C185^4+constants!$F$4*calc!C185^5+constants!$G$4*calc!C185^6+constants!$H$4*calc!C185^7)</f>
        <v>-2.8110438809177314</v>
      </c>
      <c r="G185" s="4">
        <f>D185/(constants!$A$4+constants!$B$4*calc!D185+constants!$C$4*calc!D185^2+constants!$D$4*calc!D185^3+constants!$E$4*calc!D185^4+constants!$F$4*calc!D185^5+constants!$G$4*calc!D185^6+constants!$H$4*calc!D185^7)</f>
        <v>-2.8110438809177314</v>
      </c>
      <c r="H185" s="4">
        <f>E185/(constants!$A$4+constants!$B$4*calc!E185+constants!$C$4*calc!E185^2+constants!$D$4*calc!E185^3+constants!$E$4*calc!E185^4+constants!$F$4*calc!E185^5+constants!$G$4*calc!E185^6+constants!$H$4*calc!E185^7)</f>
        <v>0</v>
      </c>
      <c r="I185">
        <f t="shared" si="41"/>
        <v>-12.777472185989687</v>
      </c>
      <c r="J185">
        <f t="shared" si="42"/>
        <v>-12.777472185989687</v>
      </c>
      <c r="K185">
        <f t="shared" si="42"/>
        <v>0</v>
      </c>
      <c r="M185">
        <f>IF(front!E198&gt;$M$2,I185,J185)</f>
        <v>-12.777472185989687</v>
      </c>
      <c r="N185">
        <f t="shared" si="43"/>
        <v>0</v>
      </c>
      <c r="O185">
        <f t="shared" si="44"/>
        <v>-12.777472185989687</v>
      </c>
      <c r="Q185">
        <f>'slit correction'!O187</f>
        <v>-15.368686932351444</v>
      </c>
      <c r="R185">
        <f>SUMPRODUCT(B$6:B$2053,Q$6:Q$2053,EXP(constants!B$7+constants!A$7*ABS(A$6:A$2053-A185)))</f>
        <v>6.2696335936086312E-2</v>
      </c>
      <c r="S185">
        <f t="shared" si="45"/>
        <v>-15.431383268287531</v>
      </c>
      <c r="T185">
        <f t="shared" si="46"/>
        <v>0</v>
      </c>
      <c r="V185">
        <f>(front!I197+front!I198)*0.5</f>
        <v>1.2749713778522349E-8</v>
      </c>
      <c r="X185">
        <f t="shared" si="53"/>
        <v>0.46999999999997044</v>
      </c>
      <c r="Y185">
        <f t="shared" si="54"/>
        <v>0.46999999999997044</v>
      </c>
      <c r="Z185">
        <f t="shared" si="55"/>
        <v>0</v>
      </c>
      <c r="AA185">
        <f t="shared" si="56"/>
        <v>0</v>
      </c>
      <c r="AB185">
        <f>IF(AND(A185&gt;front!$I$7,A185&lt;front!$J$7,A184&gt;front!$I$7,A184&lt;front!$J$7),A185-A184,IF(AND(A184&lt;front!$I$7,A185&gt;front!$I$7),A185-front!$I$7,IF(AND(A184&lt;front!$J$7,A185&gt;front!$J$7),front!$J$7-A184,0)))</f>
        <v>0</v>
      </c>
      <c r="AD185">
        <f t="shared" si="47"/>
        <v>1</v>
      </c>
      <c r="AE185">
        <f>front!I198*AD185</f>
        <v>0</v>
      </c>
      <c r="AF185">
        <f t="shared" si="57"/>
        <v>1.2749713778522349E-8</v>
      </c>
      <c r="AH185">
        <f t="shared" si="48"/>
        <v>0.76701661991210301</v>
      </c>
      <c r="AI185">
        <f>front!I198*AH185</f>
        <v>0</v>
      </c>
      <c r="AJ185" s="3">
        <f t="shared" si="58"/>
        <v>1.0081110638330593E-8</v>
      </c>
      <c r="AL185">
        <f t="shared" si="49"/>
        <v>6.9232050188538636</v>
      </c>
      <c r="AM185">
        <f>front!I198*AL185</f>
        <v>0</v>
      </c>
      <c r="AN185" s="3">
        <f t="shared" si="59"/>
        <v>9.1925863678331716E-8</v>
      </c>
      <c r="AP185">
        <f t="shared" si="50"/>
        <v>3.5188647001299747</v>
      </c>
      <c r="AQ185">
        <f>front!I198*AP185</f>
        <v>0</v>
      </c>
      <c r="AR185" s="3">
        <f t="shared" si="51"/>
        <v>4.5405454138714994E-8</v>
      </c>
      <c r="AT185">
        <f t="shared" si="52"/>
        <v>1</v>
      </c>
    </row>
    <row r="186" spans="1:46" x14ac:dyDescent="0.2">
      <c r="A186" s="1">
        <f>front!A199</f>
        <v>284.75</v>
      </c>
      <c r="B186" s="1">
        <f t="shared" si="40"/>
        <v>0.47000000000002728</v>
      </c>
      <c r="C186" s="2">
        <f>front!D199-front!B199</f>
        <v>1</v>
      </c>
      <c r="D186" s="2">
        <f>front!E199-front!C199</f>
        <v>1</v>
      </c>
      <c r="E186" s="2">
        <f>IF(front!F199-front!C199&gt;0,front!F199-front!C199,0)</f>
        <v>0</v>
      </c>
      <c r="F186" s="4">
        <f>C186/(constants!$A$4+constants!$B$4*calc!C186+constants!$C$4*calc!C186^2+constants!$D$4*calc!C186^3+constants!$E$4*calc!C186^4+constants!$F$4*calc!C186^5+constants!$G$4*calc!C186^6+constants!$H$4*calc!C186^7)</f>
        <v>1.0039404851731208</v>
      </c>
      <c r="G186" s="4">
        <f>D186/(constants!$A$4+constants!$B$4*calc!D186+constants!$C$4*calc!D186^2+constants!$D$4*calc!D186^3+constants!$E$4*calc!D186^4+constants!$F$4*calc!D186^5+constants!$G$4*calc!D186^6+constants!$H$4*calc!D186^7)</f>
        <v>1.0039404851731208</v>
      </c>
      <c r="H186" s="4">
        <f>E186/(constants!$A$4+constants!$B$4*calc!E186+constants!$C$4*calc!E186^2+constants!$D$4*calc!E186^3+constants!$E$4*calc!E186^4+constants!$F$4*calc!E186^5+constants!$G$4*calc!E186^6+constants!$H$4*calc!E186^7)</f>
        <v>0</v>
      </c>
      <c r="I186">
        <f t="shared" si="41"/>
        <v>4.5633658416960037</v>
      </c>
      <c r="J186">
        <f t="shared" si="42"/>
        <v>4.5633658416960037</v>
      </c>
      <c r="K186">
        <f t="shared" si="42"/>
        <v>0</v>
      </c>
      <c r="M186">
        <f>IF(front!E199&gt;$M$2,I186,J186)</f>
        <v>4.5633658416960037</v>
      </c>
      <c r="N186">
        <f t="shared" si="43"/>
        <v>0</v>
      </c>
      <c r="O186">
        <f t="shared" si="44"/>
        <v>4.5633658416960037</v>
      </c>
      <c r="Q186">
        <f>'slit correction'!O188</f>
        <v>-7.8637907402462144</v>
      </c>
      <c r="R186">
        <f>SUMPRODUCT(B$6:B$2053,Q$6:Q$2053,EXP(constants!B$7+constants!A$7*ABS(A$6:A$2053-A186)))</f>
        <v>6.2642274471211637E-2</v>
      </c>
      <c r="S186">
        <f t="shared" si="45"/>
        <v>-7.9264330147174258</v>
      </c>
      <c r="T186">
        <f t="shared" si="46"/>
        <v>0</v>
      </c>
      <c r="V186">
        <f>(front!I198+front!I199)*0.5</f>
        <v>0</v>
      </c>
      <c r="X186">
        <f t="shared" si="53"/>
        <v>0.47000000000002728</v>
      </c>
      <c r="Y186">
        <f t="shared" si="54"/>
        <v>0.47000000000002728</v>
      </c>
      <c r="Z186">
        <f t="shared" si="55"/>
        <v>0</v>
      </c>
      <c r="AA186">
        <f t="shared" si="56"/>
        <v>0</v>
      </c>
      <c r="AB186">
        <f>IF(AND(A186&gt;front!$I$7,A186&lt;front!$J$7,A185&gt;front!$I$7,A185&lt;front!$J$7),A186-A185,IF(AND(A185&lt;front!$I$7,A186&gt;front!$I$7),A186-front!$I$7,IF(AND(A185&lt;front!$J$7,A186&gt;front!$J$7),front!$J$7-A185,0)))</f>
        <v>0</v>
      </c>
      <c r="AD186">
        <f t="shared" si="47"/>
        <v>1</v>
      </c>
      <c r="AE186">
        <f>front!I199*AD186</f>
        <v>0</v>
      </c>
      <c r="AF186">
        <f t="shared" si="57"/>
        <v>0</v>
      </c>
      <c r="AH186">
        <f t="shared" si="48"/>
        <v>0.74385348733841561</v>
      </c>
      <c r="AI186">
        <f>front!I199*AH186</f>
        <v>0</v>
      </c>
      <c r="AJ186" s="3">
        <f t="shared" si="58"/>
        <v>0</v>
      </c>
      <c r="AL186">
        <f t="shared" si="49"/>
        <v>6.6411305781057104</v>
      </c>
      <c r="AM186">
        <f>front!I199*AL186</f>
        <v>0</v>
      </c>
      <c r="AN186" s="3">
        <f t="shared" si="59"/>
        <v>0</v>
      </c>
      <c r="AP186">
        <f t="shared" si="50"/>
        <v>3.4749623801123057</v>
      </c>
      <c r="AQ186">
        <f>front!I199*AP186</f>
        <v>0</v>
      </c>
      <c r="AR186" s="3">
        <f t="shared" si="51"/>
        <v>0</v>
      </c>
      <c r="AT186">
        <f t="shared" si="52"/>
        <v>1</v>
      </c>
    </row>
    <row r="187" spans="1:46" x14ac:dyDescent="0.2">
      <c r="A187" s="1">
        <f>front!A200</f>
        <v>285.20999999999998</v>
      </c>
      <c r="B187" s="1">
        <f t="shared" si="40"/>
        <v>0.45999999999997954</v>
      </c>
      <c r="C187" s="2">
        <f>front!D200-front!B200</f>
        <v>-9.8000000000001819</v>
      </c>
      <c r="D187" s="2">
        <f>front!E200-front!C200</f>
        <v>-9.8000000000001819</v>
      </c>
      <c r="E187" s="2">
        <f>IF(front!F200-front!C200&gt;0,front!F200-front!C200,0)</f>
        <v>0</v>
      </c>
      <c r="F187" s="4">
        <f>C187/(constants!$A$4+constants!$B$4*calc!C187+constants!$C$4*calc!C187^2+constants!$D$4*calc!C187^3+constants!$E$4*calc!C187^4+constants!$F$4*calc!C187^5+constants!$G$4*calc!C187^6+constants!$H$4*calc!C187^7)</f>
        <v>-9.8387213975438126</v>
      </c>
      <c r="G187" s="4">
        <f>D187/(constants!$A$4+constants!$B$4*calc!D187+constants!$C$4*calc!D187^2+constants!$D$4*calc!D187^3+constants!$E$4*calc!D187^4+constants!$F$4*calc!D187^5+constants!$G$4*calc!D187^6+constants!$H$4*calc!D187^7)</f>
        <v>-9.8387213975438126</v>
      </c>
      <c r="H187" s="4">
        <f>E187/(constants!$A$4+constants!$B$4*calc!E187+constants!$C$4*calc!E187^2+constants!$D$4*calc!E187^3+constants!$E$4*calc!E187^4+constants!$F$4*calc!E187^5+constants!$G$4*calc!E187^6+constants!$H$4*calc!E187^7)</f>
        <v>0</v>
      </c>
      <c r="I187">
        <f t="shared" si="41"/>
        <v>-44.72146089792642</v>
      </c>
      <c r="J187">
        <f t="shared" si="42"/>
        <v>-44.72146089792642</v>
      </c>
      <c r="K187">
        <f t="shared" si="42"/>
        <v>0</v>
      </c>
      <c r="M187">
        <f>IF(front!E200&gt;$M$2,I187,J187)</f>
        <v>-44.72146089792642</v>
      </c>
      <c r="N187">
        <f t="shared" si="43"/>
        <v>0</v>
      </c>
      <c r="O187">
        <f t="shared" si="44"/>
        <v>-44.72146089792642</v>
      </c>
      <c r="Q187">
        <f>'slit correction'!O189</f>
        <v>-56.632620982655851</v>
      </c>
      <c r="R187">
        <f>SUMPRODUCT(B$6:B$2053,Q$6:Q$2053,EXP(constants!B$7+constants!A$7*ABS(A$6:A$2053-A187)))</f>
        <v>6.261218170529978E-2</v>
      </c>
      <c r="S187">
        <f t="shared" si="45"/>
        <v>-56.695233164361149</v>
      </c>
      <c r="T187">
        <f t="shared" si="46"/>
        <v>0</v>
      </c>
      <c r="V187">
        <f>(front!I199+front!I200)*0.5</f>
        <v>0</v>
      </c>
      <c r="X187">
        <f t="shared" si="53"/>
        <v>0.45999999999997954</v>
      </c>
      <c r="Y187">
        <f t="shared" si="54"/>
        <v>0.45999999999997954</v>
      </c>
      <c r="Z187">
        <f t="shared" si="55"/>
        <v>0</v>
      </c>
      <c r="AA187">
        <f t="shared" si="56"/>
        <v>0</v>
      </c>
      <c r="AB187">
        <f>IF(AND(A187&gt;front!$I$7,A187&lt;front!$J$7,A186&gt;front!$I$7,A186&lt;front!$J$7),A187-A186,IF(AND(A186&lt;front!$I$7,A187&gt;front!$I$7),A187-front!$I$7,IF(AND(A186&lt;front!$J$7,A187&gt;front!$J$7),front!$J$7-A186,0)))</f>
        <v>0</v>
      </c>
      <c r="AD187">
        <f t="shared" si="47"/>
        <v>1</v>
      </c>
      <c r="AE187">
        <f>front!I200*AD187</f>
        <v>0</v>
      </c>
      <c r="AF187">
        <f t="shared" si="57"/>
        <v>0</v>
      </c>
      <c r="AH187">
        <f t="shared" si="48"/>
        <v>0.72167085167154477</v>
      </c>
      <c r="AI187">
        <f>front!I200*AH187</f>
        <v>0</v>
      </c>
      <c r="AJ187" s="3">
        <f t="shared" si="58"/>
        <v>0</v>
      </c>
      <c r="AL187">
        <f t="shared" si="49"/>
        <v>6.3700070996511551</v>
      </c>
      <c r="AM187">
        <f>front!I200*AL187</f>
        <v>0</v>
      </c>
      <c r="AN187" s="3">
        <f t="shared" si="59"/>
        <v>0</v>
      </c>
      <c r="AP187">
        <f t="shared" si="50"/>
        <v>3.4295203897476592</v>
      </c>
      <c r="AQ187">
        <f>front!I200*AP187</f>
        <v>0</v>
      </c>
      <c r="AR187" s="3">
        <f t="shared" si="51"/>
        <v>0</v>
      </c>
      <c r="AT187">
        <f t="shared" si="52"/>
        <v>1</v>
      </c>
    </row>
    <row r="188" spans="1:46" x14ac:dyDescent="0.2">
      <c r="A188" s="1">
        <f>front!A201</f>
        <v>285.68</v>
      </c>
      <c r="B188" s="1">
        <f t="shared" si="40"/>
        <v>0.47000000000002728</v>
      </c>
      <c r="C188" s="2">
        <f>front!D201-front!B201</f>
        <v>8.7999999999997272</v>
      </c>
      <c r="D188" s="2">
        <f>front!E201-front!C201</f>
        <v>8.7999999999997272</v>
      </c>
      <c r="E188" s="2">
        <f>IF(front!F201-front!C201&gt;0,front!F201-front!C201,0)</f>
        <v>0</v>
      </c>
      <c r="F188" s="4">
        <f>C188/(constants!$A$4+constants!$B$4*calc!C188+constants!$C$4*calc!C188^2+constants!$D$4*calc!C188^3+constants!$E$4*calc!C188^4+constants!$F$4*calc!C188^5+constants!$G$4*calc!C188^6+constants!$H$4*calc!C188^7)</f>
        <v>8.8346083584273138</v>
      </c>
      <c r="G188" s="4">
        <f>D188/(constants!$A$4+constants!$B$4*calc!D188+constants!$C$4*calc!D188^2+constants!$D$4*calc!D188^3+constants!$E$4*calc!D188^4+constants!$F$4*calc!D188^5+constants!$G$4*calc!D188^6+constants!$H$4*calc!D188^7)</f>
        <v>8.8346083584273138</v>
      </c>
      <c r="H188" s="4">
        <f>E188/(constants!$A$4+constants!$B$4*calc!E188+constants!$C$4*calc!E188^2+constants!$D$4*calc!E188^3+constants!$E$4*calc!E188^4+constants!$F$4*calc!E188^5+constants!$G$4*calc!E188^6+constants!$H$4*calc!E188^7)</f>
        <v>0</v>
      </c>
      <c r="I188">
        <f t="shared" si="41"/>
        <v>40.157310720124158</v>
      </c>
      <c r="J188">
        <f t="shared" si="42"/>
        <v>40.157310720124158</v>
      </c>
      <c r="K188">
        <f t="shared" si="42"/>
        <v>0</v>
      </c>
      <c r="M188">
        <f>IF(front!E201&gt;$M$2,I188,J188)</f>
        <v>40.157310720124158</v>
      </c>
      <c r="N188">
        <f t="shared" si="43"/>
        <v>0</v>
      </c>
      <c r="O188">
        <f t="shared" si="44"/>
        <v>40.157310720124158</v>
      </c>
      <c r="Q188">
        <f>'slit correction'!O190</f>
        <v>32.472430834116899</v>
      </c>
      <c r="R188">
        <f>SUMPRODUCT(B$6:B$2053,Q$6:Q$2053,EXP(constants!B$7+constants!A$7*ABS(A$6:A$2053-A188)))</f>
        <v>6.2669786627577148E-2</v>
      </c>
      <c r="S188">
        <f t="shared" si="45"/>
        <v>32.409761047489319</v>
      </c>
      <c r="T188">
        <f t="shared" si="46"/>
        <v>0</v>
      </c>
      <c r="V188">
        <f>(front!I200+front!I201)*0.5</f>
        <v>0</v>
      </c>
      <c r="X188">
        <f t="shared" si="53"/>
        <v>0.47000000000002728</v>
      </c>
      <c r="Y188">
        <f t="shared" si="54"/>
        <v>0.47000000000002728</v>
      </c>
      <c r="Z188">
        <f t="shared" si="55"/>
        <v>0</v>
      </c>
      <c r="AA188">
        <f t="shared" si="56"/>
        <v>0</v>
      </c>
      <c r="AB188">
        <f>IF(AND(A188&gt;front!$I$7,A188&lt;front!$J$7,A187&gt;front!$I$7,A187&lt;front!$J$7),A188-A187,IF(AND(A187&lt;front!$I$7,A188&gt;front!$I$7),A188-front!$I$7,IF(AND(A187&lt;front!$J$7,A188&gt;front!$J$7),front!$J$7-A187,0)))</f>
        <v>0</v>
      </c>
      <c r="AD188">
        <f t="shared" si="47"/>
        <v>1</v>
      </c>
      <c r="AE188">
        <f>front!I201*AD188</f>
        <v>0</v>
      </c>
      <c r="AF188">
        <f t="shared" si="57"/>
        <v>0</v>
      </c>
      <c r="AH188">
        <f t="shared" si="48"/>
        <v>0.69949480535882158</v>
      </c>
      <c r="AI188">
        <f>front!I201*AH188</f>
        <v>0</v>
      </c>
      <c r="AJ188" s="3">
        <f t="shared" si="58"/>
        <v>0</v>
      </c>
      <c r="AL188">
        <f t="shared" si="49"/>
        <v>6.0983709160180481</v>
      </c>
      <c r="AM188">
        <f>front!I201*AL188</f>
        <v>0</v>
      </c>
      <c r="AN188" s="3">
        <f t="shared" si="59"/>
        <v>0</v>
      </c>
      <c r="AP188">
        <f t="shared" si="50"/>
        <v>3.3824745401827867</v>
      </c>
      <c r="AQ188">
        <f>front!I201*AP188</f>
        <v>0</v>
      </c>
      <c r="AR188" s="3">
        <f t="shared" si="51"/>
        <v>0</v>
      </c>
      <c r="AT188">
        <f t="shared" si="52"/>
        <v>1</v>
      </c>
    </row>
    <row r="189" spans="1:46" x14ac:dyDescent="0.2">
      <c r="A189" s="1">
        <f>front!A202</f>
        <v>286.14999999999998</v>
      </c>
      <c r="B189" s="1">
        <f t="shared" si="40"/>
        <v>0.46999999999997044</v>
      </c>
      <c r="C189" s="2">
        <f>front!D202-front!B202</f>
        <v>12</v>
      </c>
      <c r="D189" s="2">
        <f>front!E202-front!C202</f>
        <v>12</v>
      </c>
      <c r="E189" s="2">
        <f>IF(front!F202-front!C202&gt;0,front!F202-front!C202,0)</f>
        <v>0</v>
      </c>
      <c r="F189" s="4">
        <f>C189/(constants!$A$4+constants!$B$4*calc!C189+constants!$C$4*calc!C189^2+constants!$D$4*calc!C189^3+constants!$E$4*calc!C189^4+constants!$F$4*calc!C189^5+constants!$G$4*calc!C189^6+constants!$H$4*calc!C189^7)</f>
        <v>12.047155208235434</v>
      </c>
      <c r="G189" s="4">
        <f>D189/(constants!$A$4+constants!$B$4*calc!D189+constants!$C$4*calc!D189^2+constants!$D$4*calc!D189^3+constants!$E$4*calc!D189^4+constants!$F$4*calc!D189^5+constants!$G$4*calc!D189^6+constants!$H$4*calc!D189^7)</f>
        <v>12.047155208235434</v>
      </c>
      <c r="H189" s="4">
        <f>E189/(constants!$A$4+constants!$B$4*calc!E189+constants!$C$4*calc!E189^2+constants!$D$4*calc!E189^3+constants!$E$4*calc!E189^4+constants!$F$4*calc!E189^5+constants!$G$4*calc!E189^6+constants!$H$4*calc!E189^7)</f>
        <v>0</v>
      </c>
      <c r="I189">
        <f t="shared" si="41"/>
        <v>54.759796401070155</v>
      </c>
      <c r="J189">
        <f t="shared" si="42"/>
        <v>54.759796401070155</v>
      </c>
      <c r="K189">
        <f t="shared" si="42"/>
        <v>0</v>
      </c>
      <c r="M189">
        <f>IF(front!E202&gt;$M$2,I189,J189)</f>
        <v>54.759796401070155</v>
      </c>
      <c r="N189">
        <f t="shared" si="43"/>
        <v>0</v>
      </c>
      <c r="O189">
        <f t="shared" si="44"/>
        <v>54.759796401070155</v>
      </c>
      <c r="Q189">
        <f>'slit correction'!O191</f>
        <v>47.69883727339689</v>
      </c>
      <c r="R189">
        <f>SUMPRODUCT(B$6:B$2053,Q$6:Q$2053,EXP(constants!B$7+constants!A$7*ABS(A$6:A$2053-A189)))</f>
        <v>6.2695686962521452E-2</v>
      </c>
      <c r="S189">
        <f t="shared" si="45"/>
        <v>47.63614158643437</v>
      </c>
      <c r="T189">
        <f t="shared" si="46"/>
        <v>7.5014632134843566</v>
      </c>
      <c r="V189">
        <f>(front!I201+front!I202)*0.5</f>
        <v>5.0753329145890384E-9</v>
      </c>
      <c r="X189">
        <f t="shared" si="53"/>
        <v>0.46999999999997044</v>
      </c>
      <c r="Y189">
        <f t="shared" si="54"/>
        <v>0.46999999999997044</v>
      </c>
      <c r="Z189">
        <f t="shared" si="55"/>
        <v>0</v>
      </c>
      <c r="AA189">
        <f t="shared" si="56"/>
        <v>0</v>
      </c>
      <c r="AB189">
        <f>IF(AND(A189&gt;front!$I$7,A189&lt;front!$J$7,A188&gt;front!$I$7,A188&lt;front!$J$7),A189-A188,IF(AND(A188&lt;front!$I$7,A189&gt;front!$I$7),A189-front!$I$7,IF(AND(A188&lt;front!$J$7,A189&gt;front!$J$7),front!$J$7-A188,0)))</f>
        <v>0</v>
      </c>
      <c r="AD189">
        <f t="shared" si="47"/>
        <v>1</v>
      </c>
      <c r="AE189">
        <f>front!I202*AD189</f>
        <v>1.0150665829178077E-8</v>
      </c>
      <c r="AF189">
        <f t="shared" si="57"/>
        <v>5.0753329145890384E-9</v>
      </c>
      <c r="AH189">
        <f t="shared" si="48"/>
        <v>0.67780345783155249</v>
      </c>
      <c r="AI189">
        <f>front!I202*AH189</f>
        <v>6.8801563983094832E-9</v>
      </c>
      <c r="AJ189" s="3">
        <f t="shared" si="58"/>
        <v>3.4400781991547416E-9</v>
      </c>
      <c r="AL189">
        <f t="shared" si="49"/>
        <v>5.8324721325374025</v>
      </c>
      <c r="AM189">
        <f>front!I202*AL189</f>
        <v>5.9203475575380799E-8</v>
      </c>
      <c r="AN189" s="3">
        <f t="shared" si="59"/>
        <v>2.9601737787690399E-8</v>
      </c>
      <c r="AP189">
        <f t="shared" si="50"/>
        <v>3.334815924200317</v>
      </c>
      <c r="AQ189">
        <f>front!I202*AP189</f>
        <v>3.3850602048379063E-8</v>
      </c>
      <c r="AR189" s="3">
        <f t="shared" si="51"/>
        <v>1.6925301024189532E-8</v>
      </c>
      <c r="AT189">
        <f t="shared" si="52"/>
        <v>1</v>
      </c>
    </row>
    <row r="190" spans="1:46" x14ac:dyDescent="0.2">
      <c r="A190" s="1">
        <f>front!A203</f>
        <v>286.62</v>
      </c>
      <c r="B190" s="1">
        <f t="shared" si="40"/>
        <v>0.47000000000002728</v>
      </c>
      <c r="C190" s="2">
        <f>front!D203-front!B203</f>
        <v>4.7999999999997272</v>
      </c>
      <c r="D190" s="2">
        <f>front!E203-front!C203</f>
        <v>4.7999999999997272</v>
      </c>
      <c r="E190" s="2">
        <f>IF(front!F203-front!C203&gt;0,front!F203-front!C203,0)</f>
        <v>0</v>
      </c>
      <c r="F190" s="4">
        <f>C190/(constants!$A$4+constants!$B$4*calc!C190+constants!$C$4*calc!C190^2+constants!$D$4*calc!C190^3+constants!$E$4*calc!C190^4+constants!$F$4*calc!C190^5+constants!$G$4*calc!C190^6+constants!$H$4*calc!C190^7)</f>
        <v>4.8188962852240431</v>
      </c>
      <c r="G190" s="4">
        <f>D190/(constants!$A$4+constants!$B$4*calc!D190+constants!$C$4*calc!D190^2+constants!$D$4*calc!D190^3+constants!$E$4*calc!D190^4+constants!$F$4*calc!D190^5+constants!$G$4*calc!D190^6+constants!$H$4*calc!D190^7)</f>
        <v>4.8188962852240431</v>
      </c>
      <c r="H190" s="4">
        <f>E190/(constants!$A$4+constants!$B$4*calc!E190+constants!$C$4*calc!E190^2+constants!$D$4*calc!E190^3+constants!$E$4*calc!E190^4+constants!$F$4*calc!E190^5+constants!$G$4*calc!E190^6+constants!$H$4*calc!E190^7)</f>
        <v>0</v>
      </c>
      <c r="I190">
        <f t="shared" si="41"/>
        <v>21.90407402374565</v>
      </c>
      <c r="J190">
        <f t="shared" si="42"/>
        <v>21.90407402374565</v>
      </c>
      <c r="K190">
        <f t="shared" si="42"/>
        <v>0</v>
      </c>
      <c r="M190">
        <f>IF(front!E203&gt;$M$2,I190,J190)</f>
        <v>21.90407402374565</v>
      </c>
      <c r="N190">
        <f t="shared" si="43"/>
        <v>0</v>
      </c>
      <c r="O190">
        <f t="shared" si="44"/>
        <v>21.90407402374565</v>
      </c>
      <c r="Q190">
        <f>'slit correction'!O192</f>
        <v>15.0679044387511</v>
      </c>
      <c r="R190">
        <f>SUMPRODUCT(B$6:B$2053,Q$6:Q$2053,EXP(constants!B$7+constants!A$7*ABS(A$6:A$2053-A190)))</f>
        <v>6.2669065885468292E-2</v>
      </c>
      <c r="S190">
        <f t="shared" si="45"/>
        <v>15.005235372865631</v>
      </c>
      <c r="T190">
        <f t="shared" si="46"/>
        <v>0</v>
      </c>
      <c r="V190">
        <f>(front!I202+front!I203)*0.5</f>
        <v>5.0753329145890384E-9</v>
      </c>
      <c r="X190">
        <f t="shared" si="53"/>
        <v>0.47000000000002728</v>
      </c>
      <c r="Y190">
        <f t="shared" si="54"/>
        <v>0.47000000000002728</v>
      </c>
      <c r="Z190">
        <f t="shared" si="55"/>
        <v>0</v>
      </c>
      <c r="AA190">
        <f t="shared" si="56"/>
        <v>0</v>
      </c>
      <c r="AB190">
        <f>IF(AND(A190&gt;front!$I$7,A190&lt;front!$J$7,A189&gt;front!$I$7,A189&lt;front!$J$7),A190-A189,IF(AND(A189&lt;front!$I$7,A190&gt;front!$I$7),A190-front!$I$7,IF(AND(A189&lt;front!$J$7,A190&gt;front!$J$7),front!$J$7-A189,0)))</f>
        <v>0</v>
      </c>
      <c r="AD190">
        <f t="shared" si="47"/>
        <v>1</v>
      </c>
      <c r="AE190">
        <f>front!I203*AD190</f>
        <v>0</v>
      </c>
      <c r="AF190">
        <f t="shared" si="57"/>
        <v>5.0753329145890384E-9</v>
      </c>
      <c r="AH190">
        <f t="shared" si="48"/>
        <v>0.65658753130313552</v>
      </c>
      <c r="AI190">
        <f>front!I203*AH190</f>
        <v>0</v>
      </c>
      <c r="AJ190" s="3">
        <f t="shared" si="58"/>
        <v>3.4400781991547416E-9</v>
      </c>
      <c r="AL190">
        <f t="shared" si="49"/>
        <v>5.5725814760052055</v>
      </c>
      <c r="AM190">
        <f>front!I203*AL190</f>
        <v>0</v>
      </c>
      <c r="AN190" s="3">
        <f t="shared" si="59"/>
        <v>2.9601737787690399E-8</v>
      </c>
      <c r="AP190">
        <f t="shared" si="50"/>
        <v>3.284412050673934</v>
      </c>
      <c r="AQ190">
        <f>front!I203*AP190</f>
        <v>0</v>
      </c>
      <c r="AR190" s="3">
        <f t="shared" si="51"/>
        <v>1.6925301024189532E-8</v>
      </c>
      <c r="AT190">
        <f t="shared" si="52"/>
        <v>1</v>
      </c>
    </row>
    <row r="191" spans="1:46" x14ac:dyDescent="0.2">
      <c r="A191" s="1">
        <f>front!A204</f>
        <v>287.08999999999997</v>
      </c>
      <c r="B191" s="1">
        <f t="shared" si="40"/>
        <v>0.46999999999997044</v>
      </c>
      <c r="C191" s="2">
        <f>front!D204-front!B204</f>
        <v>5.5999999999999091</v>
      </c>
      <c r="D191" s="2">
        <f>front!E204-front!C204</f>
        <v>5.5999999999999091</v>
      </c>
      <c r="E191" s="2">
        <f>IF(front!F204-front!C204&gt;0,front!F204-front!C204,0)</f>
        <v>0</v>
      </c>
      <c r="F191" s="4">
        <f>C191/(constants!$A$4+constants!$B$4*calc!C191+constants!$C$4*calc!C191^2+constants!$D$4*calc!C191^3+constants!$E$4*calc!C191^4+constants!$F$4*calc!C191^5+constants!$G$4*calc!C191^6+constants!$H$4*calc!C191^7)</f>
        <v>5.6220412335687682</v>
      </c>
      <c r="G191" s="4">
        <f>D191/(constants!$A$4+constants!$B$4*calc!D191+constants!$C$4*calc!D191^2+constants!$D$4*calc!D191^3+constants!$E$4*calc!D191^4+constants!$F$4*calc!D191^5+constants!$G$4*calc!D191^6+constants!$H$4*calc!D191^7)</f>
        <v>5.6220412335687682</v>
      </c>
      <c r="H191" s="4">
        <f>E191/(constants!$A$4+constants!$B$4*calc!E191+constants!$C$4*calc!E191^2+constants!$D$4*calc!E191^3+constants!$E$4*calc!E191^4+constants!$F$4*calc!E191^5+constants!$G$4*calc!E191^6+constants!$H$4*calc!E191^7)</f>
        <v>0</v>
      </c>
      <c r="I191">
        <f t="shared" si="41"/>
        <v>25.554732879858037</v>
      </c>
      <c r="J191">
        <f t="shared" si="42"/>
        <v>25.554732879858037</v>
      </c>
      <c r="K191">
        <f t="shared" si="42"/>
        <v>0</v>
      </c>
      <c r="M191">
        <f>IF(front!E204&gt;$M$2,I191,J191)</f>
        <v>25.554732879858037</v>
      </c>
      <c r="N191">
        <f t="shared" si="43"/>
        <v>0</v>
      </c>
      <c r="O191">
        <f t="shared" si="44"/>
        <v>25.554732879858037</v>
      </c>
      <c r="Q191">
        <f>'slit correction'!O193</f>
        <v>18.386647872073276</v>
      </c>
      <c r="R191">
        <f>SUMPRODUCT(B$6:B$2053,Q$6:Q$2053,EXP(constants!B$7+constants!A$7*ABS(A$6:A$2053-A191)))</f>
        <v>6.2634540722696516E-2</v>
      </c>
      <c r="S191">
        <f t="shared" si="45"/>
        <v>18.324013331350578</v>
      </c>
      <c r="T191">
        <f t="shared" si="46"/>
        <v>0</v>
      </c>
      <c r="V191">
        <f>(front!I203+front!I204)*0.5</f>
        <v>0</v>
      </c>
      <c r="X191">
        <f t="shared" si="53"/>
        <v>0.46999999999997044</v>
      </c>
      <c r="Y191">
        <f t="shared" si="54"/>
        <v>0.46999999999997044</v>
      </c>
      <c r="Z191">
        <f t="shared" si="55"/>
        <v>0</v>
      </c>
      <c r="AA191">
        <f t="shared" si="56"/>
        <v>0</v>
      </c>
      <c r="AB191">
        <f>IF(AND(A191&gt;front!$I$7,A191&lt;front!$J$7,A190&gt;front!$I$7,A190&lt;front!$J$7),A191-A190,IF(AND(A190&lt;front!$I$7,A191&gt;front!$I$7),A191-front!$I$7,IF(AND(A190&lt;front!$J$7,A191&gt;front!$J$7),front!$J$7-A190,0)))</f>
        <v>0</v>
      </c>
      <c r="AD191">
        <f t="shared" si="47"/>
        <v>1</v>
      </c>
      <c r="AE191">
        <f>front!I204*AD191</f>
        <v>0</v>
      </c>
      <c r="AF191">
        <f t="shared" si="57"/>
        <v>0</v>
      </c>
      <c r="AH191">
        <f t="shared" si="48"/>
        <v>0.63583791315284488</v>
      </c>
      <c r="AI191">
        <f>front!I204*AH191</f>
        <v>0</v>
      </c>
      <c r="AJ191" s="3">
        <f t="shared" si="58"/>
        <v>0</v>
      </c>
      <c r="AL191">
        <f t="shared" si="49"/>
        <v>5.3189400964612137</v>
      </c>
      <c r="AM191">
        <f>front!I204*AL191</f>
        <v>0</v>
      </c>
      <c r="AN191" s="3">
        <f t="shared" si="59"/>
        <v>0</v>
      </c>
      <c r="AP191">
        <f t="shared" si="50"/>
        <v>3.2322219468946036</v>
      </c>
      <c r="AQ191">
        <f>front!I204*AP191</f>
        <v>0</v>
      </c>
      <c r="AR191" s="3">
        <f t="shared" si="51"/>
        <v>0</v>
      </c>
      <c r="AT191">
        <f t="shared" si="52"/>
        <v>1</v>
      </c>
    </row>
    <row r="192" spans="1:46" x14ac:dyDescent="0.2">
      <c r="A192" s="1">
        <f>front!A205</f>
        <v>287.56</v>
      </c>
      <c r="B192" s="1">
        <f t="shared" si="40"/>
        <v>0.47000000000002728</v>
      </c>
      <c r="C192" s="2">
        <f>front!D205-front!B205</f>
        <v>4.1999999999998181</v>
      </c>
      <c r="D192" s="2">
        <f>front!E205-front!C205</f>
        <v>4.1999999999998181</v>
      </c>
      <c r="E192" s="2">
        <f>IF(front!F205-front!C205&gt;0,front!F205-front!C205,0)</f>
        <v>0</v>
      </c>
      <c r="F192" s="4">
        <f>C192/(constants!$A$4+constants!$B$4*calc!C192+constants!$C$4*calc!C192^2+constants!$D$4*calc!C192^3+constants!$E$4*calc!C192^4+constants!$F$4*calc!C192^5+constants!$G$4*calc!C192^6+constants!$H$4*calc!C192^7)</f>
        <v>4.2165367427365803</v>
      </c>
      <c r="G192" s="4">
        <f>D192/(constants!$A$4+constants!$B$4*calc!D192+constants!$C$4*calc!D192^2+constants!$D$4*calc!D192^3+constants!$E$4*calc!D192^4+constants!$F$4*calc!D192^5+constants!$G$4*calc!D192^6+constants!$H$4*calc!D192^7)</f>
        <v>4.2165367427365803</v>
      </c>
      <c r="H192" s="4">
        <f>E192/(constants!$A$4+constants!$B$4*calc!E192+constants!$C$4*calc!E192^2+constants!$D$4*calc!E192^3+constants!$E$4*calc!E192^4+constants!$F$4*calc!E192^5+constants!$G$4*calc!E192^6+constants!$H$4*calc!E192^7)</f>
        <v>0</v>
      </c>
      <c r="I192">
        <f t="shared" si="41"/>
        <v>19.16607610334809</v>
      </c>
      <c r="J192">
        <f t="shared" si="42"/>
        <v>19.16607610334809</v>
      </c>
      <c r="K192">
        <f t="shared" si="42"/>
        <v>0</v>
      </c>
      <c r="M192">
        <f>IF(front!E205&gt;$M$2,I192,J192)</f>
        <v>19.16607610334809</v>
      </c>
      <c r="N192">
        <f t="shared" si="43"/>
        <v>0</v>
      </c>
      <c r="O192">
        <f t="shared" si="44"/>
        <v>19.16607610334809</v>
      </c>
      <c r="Q192">
        <f>'slit correction'!O194</f>
        <v>17.925807040569829</v>
      </c>
      <c r="R192">
        <f>SUMPRODUCT(B$6:B$2053,Q$6:Q$2053,EXP(constants!B$7+constants!A$7*ABS(A$6:A$2053-A192)))</f>
        <v>6.2587566103332201E-2</v>
      </c>
      <c r="S192">
        <f t="shared" si="45"/>
        <v>17.863219474466497</v>
      </c>
      <c r="T192">
        <f t="shared" si="46"/>
        <v>0</v>
      </c>
      <c r="V192">
        <f>(front!I204+front!I205)*0.5</f>
        <v>0</v>
      </c>
      <c r="X192">
        <f t="shared" si="53"/>
        <v>0.47000000000002728</v>
      </c>
      <c r="Y192">
        <f t="shared" si="54"/>
        <v>0.47000000000002728</v>
      </c>
      <c r="Z192">
        <f t="shared" si="55"/>
        <v>0</v>
      </c>
      <c r="AA192">
        <f t="shared" si="56"/>
        <v>0</v>
      </c>
      <c r="AB192">
        <f>IF(AND(A192&gt;front!$I$7,A192&lt;front!$J$7,A191&gt;front!$I$7,A191&lt;front!$J$7),A192-A191,IF(AND(A191&lt;front!$I$7,A192&gt;front!$I$7),A192-front!$I$7,IF(AND(A191&lt;front!$J$7,A192&gt;front!$J$7),front!$J$7-A191,0)))</f>
        <v>0</v>
      </c>
      <c r="AD192">
        <f t="shared" si="47"/>
        <v>1</v>
      </c>
      <c r="AE192">
        <f>front!I205*AD192</f>
        <v>0</v>
      </c>
      <c r="AF192">
        <f t="shared" si="57"/>
        <v>0</v>
      </c>
      <c r="AH192">
        <f t="shared" si="48"/>
        <v>0.61554565312010012</v>
      </c>
      <c r="AI192">
        <f>front!I205*AH192</f>
        <v>0</v>
      </c>
      <c r="AJ192" s="3">
        <f t="shared" si="58"/>
        <v>0</v>
      </c>
      <c r="AL192">
        <f t="shared" si="49"/>
        <v>5.0717599407227727</v>
      </c>
      <c r="AM192">
        <f>front!I205*AL192</f>
        <v>0</v>
      </c>
      <c r="AN192" s="3">
        <f t="shared" si="59"/>
        <v>0</v>
      </c>
      <c r="AP192">
        <f t="shared" si="50"/>
        <v>3.178189736355078</v>
      </c>
      <c r="AQ192">
        <f>front!I205*AP192</f>
        <v>0</v>
      </c>
      <c r="AR192" s="3">
        <f t="shared" si="51"/>
        <v>0</v>
      </c>
      <c r="AT192">
        <f t="shared" si="52"/>
        <v>1</v>
      </c>
    </row>
    <row r="193" spans="1:46" x14ac:dyDescent="0.2">
      <c r="A193" s="1">
        <f>front!A206</f>
        <v>288.02</v>
      </c>
      <c r="B193" s="1">
        <f t="shared" si="40"/>
        <v>0.45999999999997954</v>
      </c>
      <c r="C193" s="2">
        <f>front!D206-front!B206</f>
        <v>12.400000000000091</v>
      </c>
      <c r="D193" s="2">
        <f>front!E206-front!C206</f>
        <v>12.400000000000091</v>
      </c>
      <c r="E193" s="2">
        <f>IF(front!F206-front!C206&gt;0,front!F206-front!C206,0)</f>
        <v>0</v>
      </c>
      <c r="F193" s="4">
        <f>C193/(constants!$A$4+constants!$B$4*calc!C193+constants!$C$4*calc!C193^2+constants!$D$4*calc!C193^3+constants!$E$4*calc!C193^4+constants!$F$4*calc!C193^5+constants!$G$4*calc!C193^6+constants!$H$4*calc!C193^7)</f>
        <v>12.448722138513117</v>
      </c>
      <c r="G193" s="4">
        <f>D193/(constants!$A$4+constants!$B$4*calc!D193+constants!$C$4*calc!D193^2+constants!$D$4*calc!D193^3+constants!$E$4*calc!D193^4+constants!$F$4*calc!D193^5+constants!$G$4*calc!D193^6+constants!$H$4*calc!D193^7)</f>
        <v>12.448722138513117</v>
      </c>
      <c r="H193" s="4">
        <f>E193/(constants!$A$4+constants!$B$4*calc!E193+constants!$C$4*calc!E193^2+constants!$D$4*calc!E193^3+constants!$E$4*calc!E193^4+constants!$F$4*calc!E193^5+constants!$G$4*calc!E193^6+constants!$H$4*calc!E193^7)</f>
        <v>0</v>
      </c>
      <c r="I193">
        <f t="shared" si="41"/>
        <v>56.58510062960508</v>
      </c>
      <c r="J193">
        <f t="shared" si="42"/>
        <v>56.58510062960508</v>
      </c>
      <c r="K193">
        <f t="shared" si="42"/>
        <v>0</v>
      </c>
      <c r="M193">
        <f>IF(front!E206&gt;$M$2,I193,J193)</f>
        <v>56.58510062960508</v>
      </c>
      <c r="N193">
        <f t="shared" si="43"/>
        <v>0</v>
      </c>
      <c r="O193">
        <f t="shared" si="44"/>
        <v>56.58510062960508</v>
      </c>
      <c r="Q193">
        <f>'slit correction'!O195</f>
        <v>58.232006249335484</v>
      </c>
      <c r="R193">
        <f>SUMPRODUCT(B$6:B$2053,Q$6:Q$2053,EXP(constants!B$7+constants!A$7*ABS(A$6:A$2053-A193)))</f>
        <v>6.2529881855467498E-2</v>
      </c>
      <c r="S193">
        <f t="shared" si="45"/>
        <v>58.169476367480016</v>
      </c>
      <c r="T193">
        <f t="shared" si="46"/>
        <v>18.034797994530003</v>
      </c>
      <c r="V193">
        <f>(front!I205+front!I206)*0.5</f>
        <v>1.1568036203031071E-8</v>
      </c>
      <c r="X193">
        <f t="shared" si="53"/>
        <v>0.45999999999997954</v>
      </c>
      <c r="Y193">
        <f t="shared" si="54"/>
        <v>0.45999999999997954</v>
      </c>
      <c r="Z193">
        <f t="shared" si="55"/>
        <v>0</v>
      </c>
      <c r="AA193">
        <f t="shared" si="56"/>
        <v>0</v>
      </c>
      <c r="AB193">
        <f>IF(AND(A193&gt;front!$I$7,A193&lt;front!$J$7,A192&gt;front!$I$7,A192&lt;front!$J$7),A193-A192,IF(AND(A192&lt;front!$I$7,A193&gt;front!$I$7),A193-front!$I$7,IF(AND(A192&lt;front!$J$7,A193&gt;front!$J$7),front!$J$7-A192,0)))</f>
        <v>0</v>
      </c>
      <c r="AD193">
        <f t="shared" si="47"/>
        <v>1</v>
      </c>
      <c r="AE193">
        <f>front!I206*AD193</f>
        <v>2.3136072406062141E-8</v>
      </c>
      <c r="AF193">
        <f t="shared" si="57"/>
        <v>1.1568036203031071E-8</v>
      </c>
      <c r="AH193">
        <f t="shared" si="48"/>
        <v>0.59611955587177179</v>
      </c>
      <c r="AI193">
        <f>front!I206*AH193</f>
        <v>1.3791865207318918E-8</v>
      </c>
      <c r="AJ193" s="3">
        <f t="shared" si="58"/>
        <v>6.8959326036594588E-9</v>
      </c>
      <c r="AL193">
        <f t="shared" si="49"/>
        <v>4.8362717366264807</v>
      </c>
      <c r="AM193">
        <f>front!I206*AL193</f>
        <v>1.1189233307398216E-7</v>
      </c>
      <c r="AN193" s="3">
        <f t="shared" si="59"/>
        <v>5.5946166536991079E-8</v>
      </c>
      <c r="AP193">
        <f t="shared" si="50"/>
        <v>3.1222636494983731</v>
      </c>
      <c r="AQ193">
        <f>front!I206*AP193</f>
        <v>7.2236917865610183E-8</v>
      </c>
      <c r="AR193" s="3">
        <f t="shared" si="51"/>
        <v>3.6118458932805092E-8</v>
      </c>
      <c r="AT193">
        <f t="shared" si="52"/>
        <v>1</v>
      </c>
    </row>
    <row r="194" spans="1:46" x14ac:dyDescent="0.2">
      <c r="A194" s="1">
        <f>front!A207</f>
        <v>288.49</v>
      </c>
      <c r="B194" s="1">
        <f t="shared" si="40"/>
        <v>0.47000000000002728</v>
      </c>
      <c r="C194" s="2">
        <f>front!D207-front!B207</f>
        <v>3.5999999999999091</v>
      </c>
      <c r="D194" s="2">
        <f>front!E207-front!C207</f>
        <v>3.5999999999999091</v>
      </c>
      <c r="E194" s="2">
        <f>IF(front!F207-front!C207&gt;0,front!F207-front!C207,0)</f>
        <v>0</v>
      </c>
      <c r="F194" s="4">
        <f>C194/(constants!$A$4+constants!$B$4*calc!C194+constants!$C$4*calc!C194^2+constants!$D$4*calc!C194^3+constants!$E$4*calc!C194^4+constants!$F$4*calc!C194^5+constants!$G$4*calc!C194^6+constants!$H$4*calc!C194^7)</f>
        <v>3.6141764878201807</v>
      </c>
      <c r="G194" s="4">
        <f>D194/(constants!$A$4+constants!$B$4*calc!D194+constants!$C$4*calc!D194^2+constants!$D$4*calc!D194^3+constants!$E$4*calc!D194^4+constants!$F$4*calc!D194^5+constants!$G$4*calc!D194^6+constants!$H$4*calc!D194^7)</f>
        <v>3.6141764878201807</v>
      </c>
      <c r="H194" s="4">
        <f>E194/(constants!$A$4+constants!$B$4*calc!E194+constants!$C$4*calc!E194^2+constants!$D$4*calc!E194^3+constants!$E$4*calc!E194^4+constants!$F$4*calc!E194^5+constants!$G$4*calc!E194^6+constants!$H$4*calc!E194^7)</f>
        <v>0</v>
      </c>
      <c r="I194">
        <f t="shared" si="41"/>
        <v>16.428074944637185</v>
      </c>
      <c r="J194">
        <f t="shared" si="42"/>
        <v>16.428074944637185</v>
      </c>
      <c r="K194">
        <f t="shared" si="42"/>
        <v>0</v>
      </c>
      <c r="M194">
        <f>IF(front!E207&gt;$M$2,I194,J194)</f>
        <v>16.428074944637185</v>
      </c>
      <c r="N194">
        <f t="shared" si="43"/>
        <v>0</v>
      </c>
      <c r="O194">
        <f t="shared" si="44"/>
        <v>16.428074944637185</v>
      </c>
      <c r="Q194">
        <f>'slit correction'!O196</f>
        <v>22.193083607615982</v>
      </c>
      <c r="R194">
        <f>SUMPRODUCT(B$6:B$2053,Q$6:Q$2053,EXP(constants!B$7+constants!A$7*ABS(A$6:A$2053-A194)))</f>
        <v>6.2405543904906345E-2</v>
      </c>
      <c r="S194">
        <f t="shared" si="45"/>
        <v>22.130678063711077</v>
      </c>
      <c r="T194">
        <f t="shared" si="46"/>
        <v>0</v>
      </c>
      <c r="V194">
        <f>(front!I206+front!I207)*0.5</f>
        <v>1.1568036203031071E-8</v>
      </c>
      <c r="X194">
        <f t="shared" si="53"/>
        <v>0.47000000000002728</v>
      </c>
      <c r="Y194">
        <f t="shared" si="54"/>
        <v>0.47000000000002728</v>
      </c>
      <c r="Z194">
        <f t="shared" si="55"/>
        <v>0</v>
      </c>
      <c r="AA194">
        <f t="shared" si="56"/>
        <v>0</v>
      </c>
      <c r="AB194">
        <f>IF(AND(A194&gt;front!$I$7,A194&lt;front!$J$7,A193&gt;front!$I$7,A193&lt;front!$J$7),A194-A193,IF(AND(A193&lt;front!$I$7,A194&gt;front!$I$7),A194-front!$I$7,IF(AND(A193&lt;front!$J$7,A194&gt;front!$J$7),front!$J$7-A193,0)))</f>
        <v>0</v>
      </c>
      <c r="AD194">
        <f t="shared" si="47"/>
        <v>1</v>
      </c>
      <c r="AE194">
        <f>front!I207*AD194</f>
        <v>0</v>
      </c>
      <c r="AF194">
        <f t="shared" si="57"/>
        <v>1.1568036203031071E-8</v>
      </c>
      <c r="AH194">
        <f t="shared" si="48"/>
        <v>0.5767065255197843</v>
      </c>
      <c r="AI194">
        <f>front!I207*AH194</f>
        <v>0</v>
      </c>
      <c r="AJ194" s="3">
        <f t="shared" si="58"/>
        <v>6.8959326036594588E-9</v>
      </c>
      <c r="AL194">
        <f t="shared" si="49"/>
        <v>4.6023895721275396</v>
      </c>
      <c r="AM194">
        <f>front!I207*AL194</f>
        <v>0</v>
      </c>
      <c r="AN194" s="3">
        <f t="shared" si="59"/>
        <v>5.5946166536991079E-8</v>
      </c>
      <c r="AP194">
        <f t="shared" si="50"/>
        <v>3.0643970175720159</v>
      </c>
      <c r="AQ194">
        <f>front!I207*AP194</f>
        <v>0</v>
      </c>
      <c r="AR194" s="3">
        <f t="shared" si="51"/>
        <v>3.6118458932805092E-8</v>
      </c>
      <c r="AT194">
        <f t="shared" si="52"/>
        <v>1</v>
      </c>
    </row>
    <row r="195" spans="1:46" x14ac:dyDescent="0.2">
      <c r="A195" s="1">
        <f>front!A208</f>
        <v>288.95999999999998</v>
      </c>
      <c r="B195" s="1">
        <f t="shared" si="40"/>
        <v>0.46999999999997044</v>
      </c>
      <c r="C195" s="2">
        <f>front!D208-front!B208</f>
        <v>2.1999999999998181</v>
      </c>
      <c r="D195" s="2">
        <f>front!E208-front!C208</f>
        <v>2.1999999999998181</v>
      </c>
      <c r="E195" s="2">
        <f>IF(front!F208-front!C208&gt;0,front!F208-front!C208,0)</f>
        <v>0</v>
      </c>
      <c r="F195" s="4">
        <f>C195/(constants!$A$4+constants!$B$4*calc!C195+constants!$C$4*calc!C195^2+constants!$D$4*calc!C195^3+constants!$E$4*calc!C195^4+constants!$F$4*calc!C195^5+constants!$G$4*calc!C195^6+constants!$H$4*calc!C195^7)</f>
        <v>2.2086664560605418</v>
      </c>
      <c r="G195" s="4">
        <f>D195/(constants!$A$4+constants!$B$4*calc!D195+constants!$C$4*calc!D195^2+constants!$D$4*calc!D195^3+constants!$E$4*calc!D195^4+constants!$F$4*calc!D195^5+constants!$G$4*calc!D195^6+constants!$H$4*calc!D195^7)</f>
        <v>2.2086664560605418</v>
      </c>
      <c r="H195" s="4">
        <f>E195/(constants!$A$4+constants!$B$4*calc!E195+constants!$C$4*calc!E195^2+constants!$D$4*calc!E195^3+constants!$E$4*calc!E195^4+constants!$F$4*calc!E195^5+constants!$G$4*calc!E195^6+constants!$H$4*calc!E195^7)</f>
        <v>0</v>
      </c>
      <c r="I195">
        <f t="shared" si="41"/>
        <v>10.039392982093371</v>
      </c>
      <c r="J195">
        <f t="shared" si="42"/>
        <v>10.039392982093371</v>
      </c>
      <c r="K195">
        <f t="shared" si="42"/>
        <v>0</v>
      </c>
      <c r="M195">
        <f>IF(front!E208&gt;$M$2,I195,J195)</f>
        <v>10.039392982093371</v>
      </c>
      <c r="N195">
        <f t="shared" si="43"/>
        <v>0</v>
      </c>
      <c r="O195">
        <f t="shared" si="44"/>
        <v>10.039392982093371</v>
      </c>
      <c r="Q195">
        <f>'slit correction'!O197</f>
        <v>23.186152925052042</v>
      </c>
      <c r="R195">
        <f>SUMPRODUCT(B$6:B$2053,Q$6:Q$2053,EXP(constants!B$7+constants!A$7*ABS(A$6:A$2053-A195)))</f>
        <v>6.2263504794961878E-2</v>
      </c>
      <c r="S195">
        <f t="shared" si="45"/>
        <v>23.123889420257079</v>
      </c>
      <c r="T195">
        <f t="shared" si="46"/>
        <v>0</v>
      </c>
      <c r="V195">
        <f>(front!I207+front!I208)*0.5</f>
        <v>0</v>
      </c>
      <c r="X195">
        <f t="shared" si="53"/>
        <v>0.46999999999997044</v>
      </c>
      <c r="Y195">
        <f t="shared" si="54"/>
        <v>0.46999999999997044</v>
      </c>
      <c r="Z195">
        <f t="shared" si="55"/>
        <v>0</v>
      </c>
      <c r="AA195">
        <f t="shared" si="56"/>
        <v>0</v>
      </c>
      <c r="AB195">
        <f>IF(AND(A195&gt;front!$I$7,A195&lt;front!$J$7,A194&gt;front!$I$7,A194&lt;front!$J$7),A195-A194,IF(AND(A194&lt;front!$I$7,A195&gt;front!$I$7),A195-front!$I$7,IF(AND(A194&lt;front!$J$7,A195&gt;front!$J$7),front!$J$7-A194,0)))</f>
        <v>0</v>
      </c>
      <c r="AD195">
        <f t="shared" si="47"/>
        <v>1</v>
      </c>
      <c r="AE195">
        <f>front!I208*AD195</f>
        <v>0</v>
      </c>
      <c r="AF195">
        <f t="shared" si="57"/>
        <v>0</v>
      </c>
      <c r="AH195">
        <f t="shared" si="48"/>
        <v>0.55772512812276154</v>
      </c>
      <c r="AI195">
        <f>front!I208*AH195</f>
        <v>0</v>
      </c>
      <c r="AJ195" s="3">
        <f t="shared" si="58"/>
        <v>0</v>
      </c>
      <c r="AL195">
        <f t="shared" si="49"/>
        <v>4.3754323860932542</v>
      </c>
      <c r="AM195">
        <f>front!I208*AL195</f>
        <v>0</v>
      </c>
      <c r="AN195" s="3">
        <f t="shared" si="59"/>
        <v>0</v>
      </c>
      <c r="AP195">
        <f t="shared" si="50"/>
        <v>3.0058435833402539</v>
      </c>
      <c r="AQ195">
        <f>front!I208*AP195</f>
        <v>0</v>
      </c>
      <c r="AR195" s="3">
        <f t="shared" si="51"/>
        <v>0</v>
      </c>
      <c r="AT195">
        <f t="shared" si="52"/>
        <v>1</v>
      </c>
    </row>
    <row r="196" spans="1:46" x14ac:dyDescent="0.2">
      <c r="A196" s="1">
        <f>front!A209</f>
        <v>289.43</v>
      </c>
      <c r="B196" s="1">
        <f t="shared" si="40"/>
        <v>0.47000000000002728</v>
      </c>
      <c r="C196" s="2">
        <f>front!D209-front!B209</f>
        <v>6.4000000000000909</v>
      </c>
      <c r="D196" s="2">
        <f>front!E209-front!C209</f>
        <v>6.4000000000000909</v>
      </c>
      <c r="E196" s="2">
        <f>IF(front!F209-front!C209&gt;0,front!F209-front!C209,0)</f>
        <v>0</v>
      </c>
      <c r="F196" s="4">
        <f>C196/(constants!$A$4+constants!$B$4*calc!C196+constants!$C$4*calc!C196^2+constants!$D$4*calc!C196^3+constants!$E$4*calc!C196^4+constants!$F$4*calc!C196^5+constants!$G$4*calc!C196^6+constants!$H$4*calc!C196^7)</f>
        <v>6.4251849151747011</v>
      </c>
      <c r="G196" s="4">
        <f>D196/(constants!$A$4+constants!$B$4*calc!D196+constants!$C$4*calc!D196^2+constants!$D$4*calc!D196^3+constants!$E$4*calc!D196^4+constants!$F$4*calc!D196^5+constants!$G$4*calc!D196^6+constants!$H$4*calc!D196^7)</f>
        <v>6.4251849151747011</v>
      </c>
      <c r="H196" s="4">
        <f>E196/(constants!$A$4+constants!$B$4*calc!E196+constants!$C$4*calc!E196^2+constants!$D$4*calc!E196^3+constants!$E$4*calc!E196^4+constants!$F$4*calc!E196^5+constants!$G$4*calc!E196^6+constants!$H$4*calc!E196^7)</f>
        <v>0</v>
      </c>
      <c r="I196">
        <f t="shared" si="41"/>
        <v>29.205385978066822</v>
      </c>
      <c r="J196">
        <f t="shared" si="42"/>
        <v>29.205385978066822</v>
      </c>
      <c r="K196">
        <f t="shared" si="42"/>
        <v>0</v>
      </c>
      <c r="M196">
        <f>IF(front!E209&gt;$M$2,I196,J196)</f>
        <v>29.205385978066822</v>
      </c>
      <c r="N196">
        <f t="shared" si="43"/>
        <v>0</v>
      </c>
      <c r="O196">
        <f t="shared" si="44"/>
        <v>29.205385978066822</v>
      </c>
      <c r="Q196">
        <f>'slit correction'!O198</f>
        <v>34.517179674672647</v>
      </c>
      <c r="R196">
        <f>SUMPRODUCT(B$6:B$2053,Q$6:Q$2053,EXP(constants!B$7+constants!A$7*ABS(A$6:A$2053-A196)))</f>
        <v>6.2102377718460451E-2</v>
      </c>
      <c r="S196">
        <f t="shared" si="45"/>
        <v>34.455077296954187</v>
      </c>
      <c r="T196">
        <f t="shared" si="46"/>
        <v>0</v>
      </c>
      <c r="V196">
        <f>(front!I208+front!I209)*0.5</f>
        <v>0</v>
      </c>
      <c r="X196">
        <f t="shared" si="53"/>
        <v>0.47000000000002728</v>
      </c>
      <c r="Y196">
        <f t="shared" si="54"/>
        <v>0.47000000000002728</v>
      </c>
      <c r="Z196">
        <f t="shared" si="55"/>
        <v>0</v>
      </c>
      <c r="AA196">
        <f t="shared" si="56"/>
        <v>0</v>
      </c>
      <c r="AB196">
        <f>IF(AND(A196&gt;front!$I$7,A196&lt;front!$J$7,A195&gt;front!$I$7,A195&lt;front!$J$7),A196-A195,IF(AND(A195&lt;front!$I$7,A196&gt;front!$I$7),A196-front!$I$7,IF(AND(A195&lt;front!$J$7,A196&gt;front!$J$7),front!$J$7-A195,0)))</f>
        <v>0</v>
      </c>
      <c r="AD196">
        <f t="shared" si="47"/>
        <v>1</v>
      </c>
      <c r="AE196">
        <f>front!I209*AD196</f>
        <v>0</v>
      </c>
      <c r="AF196">
        <f t="shared" si="57"/>
        <v>0</v>
      </c>
      <c r="AH196">
        <f t="shared" si="48"/>
        <v>0.5391670325159682</v>
      </c>
      <c r="AI196">
        <f>front!I209*AH196</f>
        <v>0</v>
      </c>
      <c r="AJ196" s="3">
        <f t="shared" si="58"/>
        <v>0</v>
      </c>
      <c r="AL196">
        <f t="shared" si="49"/>
        <v>4.1555019912273634</v>
      </c>
      <c r="AM196">
        <f>front!I209*AL196</f>
        <v>0</v>
      </c>
      <c r="AN196" s="3">
        <f t="shared" si="59"/>
        <v>0</v>
      </c>
      <c r="AP196">
        <f t="shared" si="50"/>
        <v>2.9440249347936134</v>
      </c>
      <c r="AQ196">
        <f>front!I209*AP196</f>
        <v>0</v>
      </c>
      <c r="AR196" s="3">
        <f t="shared" si="51"/>
        <v>0</v>
      </c>
      <c r="AT196">
        <f t="shared" si="52"/>
        <v>1</v>
      </c>
    </row>
    <row r="197" spans="1:46" x14ac:dyDescent="0.2">
      <c r="A197" s="1">
        <f>front!A210</f>
        <v>289.89999999999998</v>
      </c>
      <c r="B197" s="1">
        <f t="shared" si="40"/>
        <v>0.46999999999997044</v>
      </c>
      <c r="C197" s="2">
        <f>front!D210-front!B210</f>
        <v>-16</v>
      </c>
      <c r="D197" s="2">
        <f>front!E210-front!C210</f>
        <v>-16</v>
      </c>
      <c r="E197" s="2">
        <f>IF(front!F210-front!C210&gt;0,front!F210-front!C210,0)</f>
        <v>0</v>
      </c>
      <c r="F197" s="4">
        <f>C197/(constants!$A$4+constants!$B$4*calc!C197+constants!$C$4*calc!C197^2+constants!$D$4*calc!C197^3+constants!$E$4*calc!C197^4+constants!$F$4*calc!C197^5+constants!$G$4*calc!C197^6+constants!$H$4*calc!C197^7)</f>
        <v>-16.063316622884951</v>
      </c>
      <c r="G197" s="4">
        <f>D197/(constants!$A$4+constants!$B$4*calc!D197+constants!$C$4*calc!D197^2+constants!$D$4*calc!D197^3+constants!$E$4*calc!D197^4+constants!$F$4*calc!D197^5+constants!$G$4*calc!D197^6+constants!$H$4*calc!D197^7)</f>
        <v>-16.063316622884951</v>
      </c>
      <c r="H197" s="4">
        <f>E197/(constants!$A$4+constants!$B$4*calc!E197+constants!$C$4*calc!E197^2+constants!$D$4*calc!E197^3+constants!$E$4*calc!E197^4+constants!$F$4*calc!E197^5+constants!$G$4*calc!E197^6+constants!$H$4*calc!E197^7)</f>
        <v>0</v>
      </c>
      <c r="I197">
        <f t="shared" si="41"/>
        <v>-73.015075558567958</v>
      </c>
      <c r="J197">
        <f t="shared" si="42"/>
        <v>-73.015075558567958</v>
      </c>
      <c r="K197">
        <f t="shared" si="42"/>
        <v>0</v>
      </c>
      <c r="M197">
        <f>IF(front!E210&gt;$M$2,I197,J197)</f>
        <v>-73.015075558567958</v>
      </c>
      <c r="N197">
        <f t="shared" si="43"/>
        <v>0</v>
      </c>
      <c r="O197">
        <f t="shared" si="44"/>
        <v>-73.015075558567958</v>
      </c>
      <c r="Q197">
        <f>'slit correction'!O199</f>
        <v>-70.389676201809294</v>
      </c>
      <c r="R197">
        <f>SUMPRODUCT(B$6:B$2053,Q$6:Q$2053,EXP(constants!B$7+constants!A$7*ABS(A$6:A$2053-A197)))</f>
        <v>6.1906634867892441E-2</v>
      </c>
      <c r="S197">
        <f t="shared" si="45"/>
        <v>-70.45158283667719</v>
      </c>
      <c r="T197">
        <f t="shared" si="46"/>
        <v>0</v>
      </c>
      <c r="V197">
        <f>(front!I209+front!I210)*0.5</f>
        <v>0</v>
      </c>
      <c r="X197">
        <f t="shared" si="53"/>
        <v>0.46999999999997044</v>
      </c>
      <c r="Y197">
        <f t="shared" si="54"/>
        <v>0.46999999999997044</v>
      </c>
      <c r="Z197">
        <f t="shared" si="55"/>
        <v>0</v>
      </c>
      <c r="AA197">
        <f t="shared" si="56"/>
        <v>0</v>
      </c>
      <c r="AB197">
        <f>IF(AND(A197&gt;front!$I$7,A197&lt;front!$J$7,A196&gt;front!$I$7,A196&lt;front!$J$7),A197-A196,IF(AND(A196&lt;front!$I$7,A197&gt;front!$I$7),A197-front!$I$7,IF(AND(A196&lt;front!$J$7,A197&gt;front!$J$7),front!$J$7-A196,0)))</f>
        <v>0</v>
      </c>
      <c r="AD197">
        <f t="shared" si="47"/>
        <v>1</v>
      </c>
      <c r="AE197">
        <f>front!I210*AD197</f>
        <v>0</v>
      </c>
      <c r="AF197">
        <f t="shared" si="57"/>
        <v>0</v>
      </c>
      <c r="AH197">
        <f t="shared" si="48"/>
        <v>0.52102405659741735</v>
      </c>
      <c r="AI197">
        <f>front!I210*AH197</f>
        <v>0</v>
      </c>
      <c r="AJ197" s="3">
        <f t="shared" si="58"/>
        <v>0</v>
      </c>
      <c r="AL197">
        <f t="shared" si="49"/>
        <v>3.9426745558124994</v>
      </c>
      <c r="AM197">
        <f>front!I210*AL197</f>
        <v>0</v>
      </c>
      <c r="AN197" s="3">
        <f t="shared" si="59"/>
        <v>0</v>
      </c>
      <c r="AP197">
        <f t="shared" si="50"/>
        <v>2.8801681059679951</v>
      </c>
      <c r="AQ197">
        <f>front!I210*AP197</f>
        <v>0</v>
      </c>
      <c r="AR197" s="3">
        <f t="shared" si="51"/>
        <v>0</v>
      </c>
      <c r="AT197">
        <f t="shared" si="52"/>
        <v>1</v>
      </c>
    </row>
    <row r="198" spans="1:46" x14ac:dyDescent="0.2">
      <c r="A198" s="1">
        <f>front!A211</f>
        <v>290.36</v>
      </c>
      <c r="B198" s="1">
        <f t="shared" ref="B198:B261" si="60">A198-A197</f>
        <v>0.46000000000003638</v>
      </c>
      <c r="C198" s="2">
        <f>front!D211-front!B211</f>
        <v>-3.5999999999999091</v>
      </c>
      <c r="D198" s="2">
        <f>front!E211-front!C211</f>
        <v>-3.5999999999999091</v>
      </c>
      <c r="E198" s="2">
        <f>IF(front!F211-front!C211&gt;0,front!F211-front!C211,0)</f>
        <v>0</v>
      </c>
      <c r="F198" s="4">
        <f>C198/(constants!$A$4+constants!$B$4*calc!C198+constants!$C$4*calc!C198^2+constants!$D$4*calc!C198^3+constants!$E$4*calc!C198^4+constants!$F$4*calc!C198^5+constants!$G$4*calc!C198^6+constants!$H$4*calc!C198^7)</f>
        <v>-3.6142021231496484</v>
      </c>
      <c r="G198" s="4">
        <f>D198/(constants!$A$4+constants!$B$4*calc!D198+constants!$C$4*calc!D198^2+constants!$D$4*calc!D198^3+constants!$E$4*calc!D198^4+constants!$F$4*calc!D198^5+constants!$G$4*calc!D198^6+constants!$H$4*calc!D198^7)</f>
        <v>-3.6142021231496484</v>
      </c>
      <c r="H198" s="4">
        <f>E198/(constants!$A$4+constants!$B$4*calc!E198+constants!$C$4*calc!E198^2+constants!$D$4*calc!E198^3+constants!$E$4*calc!E198^4+constants!$F$4*calc!E198^5+constants!$G$4*calc!E198^6+constants!$H$4*calc!E198^7)</f>
        <v>0</v>
      </c>
      <c r="I198">
        <f t="shared" ref="I198:I261" si="61">F198*1000/I$2</f>
        <v>-16.428191468862039</v>
      </c>
      <c r="J198">
        <f t="shared" ref="J198:K261" si="62">G198*1000/J$2</f>
        <v>-16.428191468862039</v>
      </c>
      <c r="K198">
        <f t="shared" si="62"/>
        <v>0</v>
      </c>
      <c r="M198">
        <f>IF(front!E211&gt;$M$2,I198,J198)</f>
        <v>-16.428191468862039</v>
      </c>
      <c r="N198">
        <f t="shared" si="43"/>
        <v>0</v>
      </c>
      <c r="O198">
        <f t="shared" si="44"/>
        <v>-16.428191468862039</v>
      </c>
      <c r="Q198">
        <f>'slit correction'!O200</f>
        <v>-17.041455566426428</v>
      </c>
      <c r="R198">
        <f>SUMPRODUCT(B$6:B$2053,Q$6:Q$2053,EXP(constants!B$7+constants!A$7*ABS(A$6:A$2053-A198)))</f>
        <v>6.182141568646532E-2</v>
      </c>
      <c r="S198">
        <f t="shared" si="45"/>
        <v>-17.103276982112895</v>
      </c>
      <c r="T198">
        <f t="shared" si="46"/>
        <v>0</v>
      </c>
      <c r="V198">
        <f>(front!I210+front!I211)*0.5</f>
        <v>0</v>
      </c>
      <c r="X198">
        <f t="shared" si="53"/>
        <v>0.46000000000003638</v>
      </c>
      <c r="Y198">
        <f t="shared" si="54"/>
        <v>0.46000000000003638</v>
      </c>
      <c r="Z198">
        <f t="shared" si="55"/>
        <v>0</v>
      </c>
      <c r="AA198">
        <f t="shared" si="56"/>
        <v>0</v>
      </c>
      <c r="AB198">
        <f>IF(AND(A198&gt;front!$I$7,A198&lt;front!$J$7,A197&gt;front!$I$7,A197&lt;front!$J$7),A198-A197,IF(AND(A197&lt;front!$I$7,A198&gt;front!$I$7),A198-front!$I$7,IF(AND(A197&lt;front!$J$7,A198&gt;front!$J$7),front!$J$7-A197,0)))</f>
        <v>0.36000000000001364</v>
      </c>
      <c r="AD198">
        <f t="shared" si="47"/>
        <v>1</v>
      </c>
      <c r="AE198">
        <f>front!I211*AD198</f>
        <v>0</v>
      </c>
      <c r="AF198">
        <f t="shared" si="57"/>
        <v>0</v>
      </c>
      <c r="AH198">
        <f t="shared" si="48"/>
        <v>0.50366134009218311</v>
      </c>
      <c r="AI198">
        <f>front!I211*AH198</f>
        <v>0</v>
      </c>
      <c r="AJ198" s="3">
        <f t="shared" si="58"/>
        <v>0</v>
      </c>
      <c r="AL198">
        <f t="shared" si="49"/>
        <v>3.7413028914611899</v>
      </c>
      <c r="AM198">
        <f>front!I211*AL198</f>
        <v>0</v>
      </c>
      <c r="AN198" s="3">
        <f t="shared" si="59"/>
        <v>0</v>
      </c>
      <c r="AP198">
        <f t="shared" si="50"/>
        <v>2.8142583941950212</v>
      </c>
      <c r="AQ198">
        <f>front!I211*AP198</f>
        <v>0</v>
      </c>
      <c r="AR198" s="3">
        <f t="shared" si="51"/>
        <v>0</v>
      </c>
      <c r="AT198">
        <f t="shared" si="52"/>
        <v>1</v>
      </c>
    </row>
    <row r="199" spans="1:46" x14ac:dyDescent="0.2">
      <c r="A199" s="1">
        <f>front!A212</f>
        <v>290.83</v>
      </c>
      <c r="B199" s="1">
        <f t="shared" si="60"/>
        <v>0.46999999999997044</v>
      </c>
      <c r="C199" s="2">
        <f>front!D212-front!B212</f>
        <v>-5.4000000000000909</v>
      </c>
      <c r="D199" s="2">
        <f>front!E212-front!C212</f>
        <v>-5.4000000000000909</v>
      </c>
      <c r="E199" s="2">
        <f>IF(front!F212-front!C212&gt;0,front!F212-front!C212,0)</f>
        <v>0</v>
      </c>
      <c r="F199" s="4">
        <f>C199/(constants!$A$4+constants!$B$4*calc!C199+constants!$C$4*calc!C199^2+constants!$D$4*calc!C199^3+constants!$E$4*calc!C199^4+constants!$F$4*calc!C199^5+constants!$G$4*calc!C199^6+constants!$H$4*calc!C199^7)</f>
        <v>-5.4213127947132724</v>
      </c>
      <c r="G199" s="4">
        <f>D199/(constants!$A$4+constants!$B$4*calc!D199+constants!$C$4*calc!D199^2+constants!$D$4*calc!D199^3+constants!$E$4*calc!D199^4+constants!$F$4*calc!D199^5+constants!$G$4*calc!D199^6+constants!$H$4*calc!D199^7)</f>
        <v>-5.4213127947132724</v>
      </c>
      <c r="H199" s="4">
        <f>E199/(constants!$A$4+constants!$B$4*calc!E199+constants!$C$4*calc!E199^2+constants!$D$4*calc!E199^3+constants!$E$4*calc!E199^4+constants!$F$4*calc!E199^5+constants!$G$4*calc!E199^6+constants!$H$4*calc!E199^7)</f>
        <v>0</v>
      </c>
      <c r="I199">
        <f t="shared" si="61"/>
        <v>-24.642330885060328</v>
      </c>
      <c r="J199">
        <f t="shared" si="62"/>
        <v>-24.642330885060328</v>
      </c>
      <c r="K199">
        <f t="shared" si="62"/>
        <v>0</v>
      </c>
      <c r="M199">
        <f>IF(front!E212&gt;$M$2,I199,J199)</f>
        <v>-24.642330885060328</v>
      </c>
      <c r="N199">
        <f t="shared" ref="N199:N262" si="63">K199/M199</f>
        <v>0</v>
      </c>
      <c r="O199">
        <f t="shared" ref="O199:O262" si="64">IF(K199=0,M199,M199-(K199/$N$2))</f>
        <v>-24.642330885060328</v>
      </c>
      <c r="Q199">
        <f>'slit correction'!O201</f>
        <v>-25.747562864921928</v>
      </c>
      <c r="R199">
        <f>SUMPRODUCT(B$6:B$2053,Q$6:Q$2053,EXP(constants!B$7+constants!A$7*ABS(A$6:A$2053-A199)))</f>
        <v>6.1769548261503222E-2</v>
      </c>
      <c r="S199">
        <f t="shared" ref="S199:S262" si="65">Q199-R199</f>
        <v>-25.80933241318343</v>
      </c>
      <c r="T199">
        <f t="shared" ref="T199:T262" si="66">IF((S199-$S$2)&gt;0,S199-$S$2,0)</f>
        <v>0</v>
      </c>
      <c r="V199">
        <f>(front!I211+front!I212)*0.5</f>
        <v>0</v>
      </c>
      <c r="X199">
        <f t="shared" si="53"/>
        <v>0.46999999999997044</v>
      </c>
      <c r="Y199">
        <f t="shared" si="54"/>
        <v>0.46999999999997044</v>
      </c>
      <c r="Z199">
        <f t="shared" si="55"/>
        <v>0</v>
      </c>
      <c r="AA199">
        <f t="shared" si="56"/>
        <v>0</v>
      </c>
      <c r="AB199">
        <f>IF(AND(A199&gt;front!$I$7,A199&lt;front!$J$7,A198&gt;front!$I$7,A198&lt;front!$J$7),A199-A198,IF(AND(A198&lt;front!$I$7,A199&gt;front!$I$7),A199-front!$I$7,IF(AND(A198&lt;front!$J$7,A199&gt;front!$J$7),front!$J$7-A198,0)))</f>
        <v>0.46999999999997044</v>
      </c>
      <c r="AD199">
        <f t="shared" ref="AD199:AD262" si="67">IF(A199&lt;298,1,(IF(A199&lt;328,10^(0.094*(298-A199)),(IF(A199&lt;400,10^(0.015*(140-A199)),0)))))</f>
        <v>1</v>
      </c>
      <c r="AE199">
        <f>front!I212*AD199</f>
        <v>0</v>
      </c>
      <c r="AF199">
        <f t="shared" si="57"/>
        <v>0</v>
      </c>
      <c r="AH199">
        <f t="shared" ref="AH199:AH262" si="68">IF(A199&lt;=280,0,IF(A199&gt;313.3,0,2.618*(1-(A199/313.3)^2)*EXP(-(A199-300)/31.08)))</f>
        <v>0.48631622856374229</v>
      </c>
      <c r="AI199">
        <f>front!I212*AH199</f>
        <v>0</v>
      </c>
      <c r="AJ199" s="3">
        <f t="shared" si="58"/>
        <v>0</v>
      </c>
      <c r="AL199">
        <f t="shared" ref="AL199:AL262" si="69">IF(A199&lt;=280,0,IF(A199&gt;345,0,EXP(-(((265-A199)/21)^2))/0.06217653))</f>
        <v>3.5426593772994739</v>
      </c>
      <c r="AM199">
        <f>front!I212*AL199</f>
        <v>0</v>
      </c>
      <c r="AN199" s="3">
        <f t="shared" si="59"/>
        <v>0</v>
      </c>
      <c r="AP199">
        <f t="shared" ref="AP199:AP262" si="70">IF(A199&lt;=280,0,IF(A197&gt;400,0,EXP(4.688272*EXP(-EXP(0.1703411*(A197-307.867)/1.15))+((390-A197)/121.7557-4.183832))))</f>
        <v>2.7462924811269995</v>
      </c>
      <c r="AQ199">
        <f>front!I212*AP199</f>
        <v>0</v>
      </c>
      <c r="AR199" s="3">
        <f t="shared" ref="AR199:AR262" si="71">(AQ198+AQ199)*0.5</f>
        <v>0</v>
      </c>
      <c r="AT199">
        <f t="shared" ref="AT199:AT262" si="72">J199/I199</f>
        <v>1</v>
      </c>
    </row>
    <row r="200" spans="1:46" x14ac:dyDescent="0.2">
      <c r="A200" s="1">
        <f>front!A213</f>
        <v>291.3</v>
      </c>
      <c r="B200" s="1">
        <f t="shared" si="60"/>
        <v>0.47000000000002728</v>
      </c>
      <c r="C200" s="2">
        <f>front!D213-front!B213</f>
        <v>-3</v>
      </c>
      <c r="D200" s="2">
        <f>front!E213-front!C213</f>
        <v>-3</v>
      </c>
      <c r="E200" s="2">
        <f>IF(front!F213-front!C213&gt;0,front!F213-front!C213,0)</f>
        <v>0</v>
      </c>
      <c r="F200" s="4">
        <f>C200/(constants!$A$4+constants!$B$4*calc!C200+constants!$C$4*calc!C200^2+constants!$D$4*calc!C200^3+constants!$E$4*calc!C200^4+constants!$F$4*calc!C200^5+constants!$G$4*calc!C200^6+constants!$H$4*calc!C200^7)</f>
        <v>-3.0118333228358853</v>
      </c>
      <c r="G200" s="4">
        <f>D200/(constants!$A$4+constants!$B$4*calc!D200+constants!$C$4*calc!D200^2+constants!$D$4*calc!D200^3+constants!$E$4*calc!D200^4+constants!$F$4*calc!D200^5+constants!$G$4*calc!D200^6+constants!$H$4*calc!D200^7)</f>
        <v>-3.0118333228358853</v>
      </c>
      <c r="H200" s="4">
        <f>E200/(constants!$A$4+constants!$B$4*calc!E200+constants!$C$4*calc!E200^2+constants!$D$4*calc!E200^3+constants!$E$4*calc!E200^4+constants!$F$4*calc!E200^5+constants!$G$4*calc!E200^6+constants!$H$4*calc!E200^7)</f>
        <v>0</v>
      </c>
      <c r="I200">
        <f t="shared" si="61"/>
        <v>-13.690151467435841</v>
      </c>
      <c r="J200">
        <f t="shared" si="62"/>
        <v>-13.690151467435841</v>
      </c>
      <c r="K200">
        <f t="shared" si="62"/>
        <v>0</v>
      </c>
      <c r="M200">
        <f>IF(front!E213&gt;$M$2,I200,J200)</f>
        <v>-13.690151467435841</v>
      </c>
      <c r="N200">
        <f t="shared" si="63"/>
        <v>0</v>
      </c>
      <c r="O200">
        <f t="shared" si="64"/>
        <v>-13.690151467435841</v>
      </c>
      <c r="Q200">
        <f>'slit correction'!O202</f>
        <v>-12.414540883577878</v>
      </c>
      <c r="R200">
        <f>SUMPRODUCT(B$6:B$2053,Q$6:Q$2053,EXP(constants!B$7+constants!A$7*ABS(A$6:A$2053-A200)))</f>
        <v>6.1765409496862614E-2</v>
      </c>
      <c r="S200">
        <f t="shared" si="65"/>
        <v>-12.476306293074741</v>
      </c>
      <c r="T200">
        <f t="shared" si="66"/>
        <v>0</v>
      </c>
      <c r="V200">
        <f>(front!I212+front!I213)*0.5</f>
        <v>0</v>
      </c>
      <c r="X200">
        <f t="shared" ref="X200:X263" si="73">IF(AND(A200&gt;250,A200&lt;400,A199&gt;250,A199&lt;400),A200-A199,IF(AND(A199&lt;250,A200&gt;250),A200-250,IF(AND(A199&lt;400,A200&gt;400),400-A199,0)))</f>
        <v>0.47000000000002728</v>
      </c>
      <c r="Y200">
        <f t="shared" ref="Y200:Y263" si="74">IF(AND(A200&gt;280,A200&lt;320,A199&gt;280,A199&lt;320),A200-A199,IF(AND(A199&lt;280,A200&gt;280),A200-280,IF(AND(A199&lt;320,A200&gt;320),320-A199,0)))</f>
        <v>0.47000000000002728</v>
      </c>
      <c r="Z200">
        <f t="shared" ref="Z200:Z263" si="75">IF(AND(A200&gt;320,A200&lt;400,A199&gt;320,A199&lt;400),A200-A199,IF(AND(A199&lt;320,A200&gt;320),A200-320,IF(AND(A199&lt;400,A200&gt;400),400-A199,0)))</f>
        <v>0</v>
      </c>
      <c r="AA200">
        <f t="shared" ref="AA200:AA263" si="76">IF(AND(A200&gt;315,A200&lt;400,A199&gt;315,A199&lt;400),A200-A199,IF(AND(A199&lt;315,A200&gt;315),A200-315,IF(AND(A199&lt;400,A200&gt;400),400-A199,0)))</f>
        <v>0</v>
      </c>
      <c r="AB200">
        <f>IF(AND(A200&gt;front!$I$7,A200&lt;front!$J$7,A199&gt;front!$I$7,A199&lt;front!$J$7),A200-A199,IF(AND(A199&lt;front!$I$7,A200&gt;front!$I$7),A200-front!$I$7,IF(AND(A199&lt;front!$J$7,A200&gt;front!$J$7),front!$J$7-A199,0)))</f>
        <v>0.47000000000002728</v>
      </c>
      <c r="AD200">
        <f t="shared" si="67"/>
        <v>1</v>
      </c>
      <c r="AE200">
        <f>front!I213*AD200</f>
        <v>0</v>
      </c>
      <c r="AF200">
        <f t="shared" ref="AF200:AF263" si="77">(AE199+AE200)*0.5</f>
        <v>0</v>
      </c>
      <c r="AH200">
        <f t="shared" si="68"/>
        <v>0.46936272302922744</v>
      </c>
      <c r="AI200">
        <f>front!I213*AH200</f>
        <v>0</v>
      </c>
      <c r="AJ200" s="3">
        <f t="shared" ref="AJ200:AJ263" si="78">(AI199+AI200)*0.5</f>
        <v>0</v>
      </c>
      <c r="AL200">
        <f t="shared" si="69"/>
        <v>3.3512038240455433</v>
      </c>
      <c r="AM200">
        <f>front!I213*AL200</f>
        <v>0</v>
      </c>
      <c r="AN200" s="3">
        <f t="shared" ref="AN200:AN263" si="79">(AM199+AM200)*0.5</f>
        <v>0</v>
      </c>
      <c r="AP200">
        <f t="shared" si="70"/>
        <v>2.6777907112317627</v>
      </c>
      <c r="AQ200">
        <f>front!I213*AP200</f>
        <v>0</v>
      </c>
      <c r="AR200" s="3">
        <f t="shared" si="71"/>
        <v>0</v>
      </c>
      <c r="AT200">
        <f t="shared" si="72"/>
        <v>1</v>
      </c>
    </row>
    <row r="201" spans="1:46" x14ac:dyDescent="0.2">
      <c r="A201" s="1">
        <f>front!A214</f>
        <v>291.77</v>
      </c>
      <c r="B201" s="1">
        <f t="shared" si="60"/>
        <v>0.46999999999997044</v>
      </c>
      <c r="C201" s="2">
        <f>front!D214-front!B214</f>
        <v>1.1999999999998181</v>
      </c>
      <c r="D201" s="2">
        <f>front!E214-front!C214</f>
        <v>1.1999999999998181</v>
      </c>
      <c r="E201" s="2">
        <f>IF(front!F214-front!C214&gt;0,front!F214-front!C214,0)</f>
        <v>0</v>
      </c>
      <c r="F201" s="4">
        <f>C201/(constants!$A$4+constants!$B$4*calc!C201+constants!$C$4*calc!C201^2+constants!$D$4*calc!C201^3+constants!$E$4*calc!C201^4+constants!$F$4*calc!C201^5+constants!$G$4*calc!C201^6+constants!$H$4*calc!C201^7)</f>
        <v>1.2047283448237331</v>
      </c>
      <c r="G201" s="4">
        <f>D201/(constants!$A$4+constants!$B$4*calc!D201+constants!$C$4*calc!D201^2+constants!$D$4*calc!D201^3+constants!$E$4*calc!D201^4+constants!$F$4*calc!D201^5+constants!$G$4*calc!D201^6+constants!$H$4*calc!D201^7)</f>
        <v>1.2047283448237331</v>
      </c>
      <c r="H201" s="4">
        <f>E201/(constants!$A$4+constants!$B$4*calc!E201+constants!$C$4*calc!E201^2+constants!$D$4*calc!E201^3+constants!$E$4*calc!E201^4+constants!$F$4*calc!E201^5+constants!$G$4*calc!E201^6+constants!$H$4*calc!E201^7)</f>
        <v>0</v>
      </c>
      <c r="I201">
        <f t="shared" si="61"/>
        <v>5.4760379310169682</v>
      </c>
      <c r="J201">
        <f t="shared" si="62"/>
        <v>5.4760379310169682</v>
      </c>
      <c r="K201">
        <f t="shared" si="62"/>
        <v>0</v>
      </c>
      <c r="M201">
        <f>IF(front!E214&gt;$M$2,I201,J201)</f>
        <v>5.4760379310169682</v>
      </c>
      <c r="N201">
        <f t="shared" si="63"/>
        <v>0</v>
      </c>
      <c r="O201">
        <f t="shared" si="64"/>
        <v>5.4760379310169682</v>
      </c>
      <c r="Q201">
        <f>'slit correction'!O203</f>
        <v>-0.42799998882648049</v>
      </c>
      <c r="R201">
        <f>SUMPRODUCT(B$6:B$2053,Q$6:Q$2053,EXP(constants!B$7+constants!A$7*ABS(A$6:A$2053-A201)))</f>
        <v>6.1790765678468661E-2</v>
      </c>
      <c r="S201">
        <f t="shared" si="65"/>
        <v>-0.48979075450494913</v>
      </c>
      <c r="T201">
        <f t="shared" si="66"/>
        <v>0</v>
      </c>
      <c r="V201">
        <f>(front!I213+front!I214)*0.5</f>
        <v>0</v>
      </c>
      <c r="X201">
        <f t="shared" si="73"/>
        <v>0.46999999999997044</v>
      </c>
      <c r="Y201">
        <f t="shared" si="74"/>
        <v>0.46999999999997044</v>
      </c>
      <c r="Z201">
        <f t="shared" si="75"/>
        <v>0</v>
      </c>
      <c r="AA201">
        <f t="shared" si="76"/>
        <v>0</v>
      </c>
      <c r="AB201">
        <f>IF(AND(A201&gt;front!$I$7,A201&lt;front!$J$7,A200&gt;front!$I$7,A200&lt;front!$J$7),A201-A200,IF(AND(A200&lt;front!$I$7,A201&gt;front!$I$7),A201-front!$I$7,IF(AND(A200&lt;front!$J$7,A201&gt;front!$J$7),front!$J$7-A200,0)))</f>
        <v>0.46999999999997044</v>
      </c>
      <c r="AD201">
        <f t="shared" si="67"/>
        <v>1</v>
      </c>
      <c r="AE201">
        <f>front!I214*AD201</f>
        <v>0</v>
      </c>
      <c r="AF201">
        <f t="shared" si="77"/>
        <v>0</v>
      </c>
      <c r="AH201">
        <f t="shared" si="68"/>
        <v>0.45279320970749859</v>
      </c>
      <c r="AI201">
        <f>front!I214*AH201</f>
        <v>0</v>
      </c>
      <c r="AJ201" s="3">
        <f t="shared" si="78"/>
        <v>0</v>
      </c>
      <c r="AL201">
        <f t="shared" si="69"/>
        <v>3.1669208267666531</v>
      </c>
      <c r="AM201">
        <f>front!I214*AL201</f>
        <v>0</v>
      </c>
      <c r="AN201" s="3">
        <f t="shared" si="79"/>
        <v>0</v>
      </c>
      <c r="AP201">
        <f t="shared" si="70"/>
        <v>2.6057980806363514</v>
      </c>
      <c r="AQ201">
        <f>front!I214*AP201</f>
        <v>0</v>
      </c>
      <c r="AR201" s="3">
        <f t="shared" si="71"/>
        <v>0</v>
      </c>
      <c r="AT201">
        <f t="shared" si="72"/>
        <v>1</v>
      </c>
    </row>
    <row r="202" spans="1:46" x14ac:dyDescent="0.2">
      <c r="A202" s="1">
        <f>front!A215</f>
        <v>292.24</v>
      </c>
      <c r="B202" s="1">
        <f t="shared" si="60"/>
        <v>0.47000000000002728</v>
      </c>
      <c r="C202" s="2">
        <f>front!D215-front!B215</f>
        <v>-10.599999999999909</v>
      </c>
      <c r="D202" s="2">
        <f>front!E215-front!C215</f>
        <v>-10.599999999999909</v>
      </c>
      <c r="E202" s="2">
        <f>IF(front!F215-front!C215&gt;0,front!F215-front!C215,0)</f>
        <v>0</v>
      </c>
      <c r="F202" s="4">
        <f>C202/(constants!$A$4+constants!$B$4*calc!C202+constants!$C$4*calc!C202^2+constants!$D$4*calc!C202^3+constants!$E$4*calc!C202^4+constants!$F$4*calc!C202^5+constants!$G$4*calc!C202^6+constants!$H$4*calc!C202^7)</f>
        <v>-10.641890708353287</v>
      </c>
      <c r="G202" s="4">
        <f>D202/(constants!$A$4+constants!$B$4*calc!D202+constants!$C$4*calc!D202^2+constants!$D$4*calc!D202^3+constants!$E$4*calc!D202^4+constants!$F$4*calc!D202^5+constants!$G$4*calc!D202^6+constants!$H$4*calc!D202^7)</f>
        <v>-10.641890708353287</v>
      </c>
      <c r="H202" s="4">
        <f>E202/(constants!$A$4+constants!$B$4*calc!E202+constants!$C$4*calc!E202^2+constants!$D$4*calc!E202^3+constants!$E$4*calc!E202^4+constants!$F$4*calc!E202^5+constants!$G$4*calc!E202^6+constants!$H$4*calc!E202^7)</f>
        <v>0</v>
      </c>
      <c r="I202">
        <f t="shared" si="61"/>
        <v>-48.372230492514937</v>
      </c>
      <c r="J202">
        <f t="shared" si="62"/>
        <v>-48.372230492514937</v>
      </c>
      <c r="K202">
        <f t="shared" si="62"/>
        <v>0</v>
      </c>
      <c r="M202">
        <f>IF(front!E215&gt;$M$2,I202,J202)</f>
        <v>-48.372230492514937</v>
      </c>
      <c r="N202">
        <f t="shared" si="63"/>
        <v>0</v>
      </c>
      <c r="O202">
        <f t="shared" si="64"/>
        <v>-48.372230492514937</v>
      </c>
      <c r="Q202">
        <f>'slit correction'!O204</f>
        <v>-59.340313433627585</v>
      </c>
      <c r="R202">
        <f>SUMPRODUCT(B$6:B$2053,Q$6:Q$2053,EXP(constants!B$7+constants!A$7*ABS(A$6:A$2053-A202)))</f>
        <v>6.1829230379658137E-2</v>
      </c>
      <c r="S202">
        <f t="shared" si="65"/>
        <v>-59.402142664007243</v>
      </c>
      <c r="T202">
        <f t="shared" si="66"/>
        <v>0</v>
      </c>
      <c r="V202">
        <f>(front!I214+front!I215)*0.5</f>
        <v>0</v>
      </c>
      <c r="X202">
        <f t="shared" si="73"/>
        <v>0.47000000000002728</v>
      </c>
      <c r="Y202">
        <f t="shared" si="74"/>
        <v>0.47000000000002728</v>
      </c>
      <c r="Z202">
        <f t="shared" si="75"/>
        <v>0</v>
      </c>
      <c r="AA202">
        <f t="shared" si="76"/>
        <v>0</v>
      </c>
      <c r="AB202">
        <f>IF(AND(A202&gt;front!$I$7,A202&lt;front!$J$7,A201&gt;front!$I$7,A201&lt;front!$J$7),A202-A201,IF(AND(A201&lt;front!$I$7,A202&gt;front!$I$7),A202-front!$I$7,IF(AND(A201&lt;front!$J$7,A202&gt;front!$J$7),front!$J$7-A201,0)))</f>
        <v>0.47000000000002728</v>
      </c>
      <c r="AD202">
        <f t="shared" si="67"/>
        <v>1</v>
      </c>
      <c r="AE202">
        <f>front!I215*AD202</f>
        <v>0</v>
      </c>
      <c r="AF202">
        <f t="shared" si="77"/>
        <v>0</v>
      </c>
      <c r="AH202">
        <f t="shared" si="68"/>
        <v>0.4366002116373256</v>
      </c>
      <c r="AI202">
        <f>front!I215*AH202</f>
        <v>0</v>
      </c>
      <c r="AJ202" s="3">
        <f t="shared" si="78"/>
        <v>0</v>
      </c>
      <c r="AL202">
        <f t="shared" si="69"/>
        <v>2.9897748686362133</v>
      </c>
      <c r="AM202">
        <f>front!I215*AL202</f>
        <v>0</v>
      </c>
      <c r="AN202" s="3">
        <f t="shared" si="79"/>
        <v>0</v>
      </c>
      <c r="AP202">
        <f t="shared" si="70"/>
        <v>2.5318215019983268</v>
      </c>
      <c r="AQ202">
        <f>front!I215*AP202</f>
        <v>0</v>
      </c>
      <c r="AR202" s="3">
        <f t="shared" si="71"/>
        <v>0</v>
      </c>
      <c r="AT202">
        <f t="shared" si="72"/>
        <v>1</v>
      </c>
    </row>
    <row r="203" spans="1:46" x14ac:dyDescent="0.2">
      <c r="A203" s="1">
        <f>front!A216</f>
        <v>292.7</v>
      </c>
      <c r="B203" s="1">
        <f t="shared" si="60"/>
        <v>0.45999999999997954</v>
      </c>
      <c r="C203" s="2">
        <f>front!D216-front!B216</f>
        <v>0.8000000000001819</v>
      </c>
      <c r="D203" s="2">
        <f>front!E216-front!C216</f>
        <v>0.8000000000001819</v>
      </c>
      <c r="E203" s="2">
        <f>IF(front!F216-front!C216&gt;0,front!F216-front!C216,0)</f>
        <v>0</v>
      </c>
      <c r="F203" s="4">
        <f>C203/(constants!$A$4+constants!$B$4*calc!C203+constants!$C$4*calc!C203^2+constants!$D$4*calc!C203^3+constants!$E$4*calc!C203^4+constants!$F$4*calc!C203^5+constants!$G$4*calc!C203^6+constants!$H$4*calc!C203^7)</f>
        <v>0.80315254639218792</v>
      </c>
      <c r="G203" s="4">
        <f>D203/(constants!$A$4+constants!$B$4*calc!D203+constants!$C$4*calc!D203^2+constants!$D$4*calc!D203^3+constants!$E$4*calc!D203^4+constants!$F$4*calc!D203^5+constants!$G$4*calc!D203^6+constants!$H$4*calc!D203^7)</f>
        <v>0.80315254639218792</v>
      </c>
      <c r="H203" s="4">
        <f>E203/(constants!$A$4+constants!$B$4*calc!E203+constants!$C$4*calc!E203^2+constants!$D$4*calc!E203^3+constants!$E$4*calc!E203^4+constants!$F$4*calc!E203^5+constants!$G$4*calc!E203^6+constants!$H$4*calc!E203^7)</f>
        <v>0</v>
      </c>
      <c r="I203">
        <f t="shared" si="61"/>
        <v>3.6506933926917631</v>
      </c>
      <c r="J203">
        <f t="shared" si="62"/>
        <v>3.6506933926917631</v>
      </c>
      <c r="K203">
        <f t="shared" si="62"/>
        <v>0</v>
      </c>
      <c r="M203">
        <f>IF(front!E216&gt;$M$2,I203,J203)</f>
        <v>3.6506933926917631</v>
      </c>
      <c r="N203">
        <f t="shared" si="63"/>
        <v>0</v>
      </c>
      <c r="O203">
        <f t="shared" si="64"/>
        <v>3.6506933926917631</v>
      </c>
      <c r="Q203">
        <f>'slit correction'!O205</f>
        <v>-15.813847416091114</v>
      </c>
      <c r="R203">
        <f>SUMPRODUCT(B$6:B$2053,Q$6:Q$2053,EXP(constants!B$7+constants!A$7*ABS(A$6:A$2053-A203)))</f>
        <v>6.1958431627145254E-2</v>
      </c>
      <c r="S203">
        <f t="shared" si="65"/>
        <v>-15.87580584771826</v>
      </c>
      <c r="T203">
        <f t="shared" si="66"/>
        <v>0</v>
      </c>
      <c r="V203">
        <f>(front!I215+front!I216)*0.5</f>
        <v>0</v>
      </c>
      <c r="X203">
        <f t="shared" si="73"/>
        <v>0.45999999999997954</v>
      </c>
      <c r="Y203">
        <f t="shared" si="74"/>
        <v>0.45999999999997954</v>
      </c>
      <c r="Z203">
        <f t="shared" si="75"/>
        <v>0</v>
      </c>
      <c r="AA203">
        <f t="shared" si="76"/>
        <v>0</v>
      </c>
      <c r="AB203">
        <f>IF(AND(A203&gt;front!$I$7,A203&lt;front!$J$7,A202&gt;front!$I$7,A202&lt;front!$J$7),A203-A202,IF(AND(A202&lt;front!$I$7,A203&gt;front!$I$7),A203-front!$I$7,IF(AND(A202&lt;front!$J$7,A203&gt;front!$J$7),front!$J$7-A202,0)))</f>
        <v>0.45999999999997954</v>
      </c>
      <c r="AD203">
        <f t="shared" si="67"/>
        <v>1</v>
      </c>
      <c r="AE203">
        <f>front!I216*AD203</f>
        <v>0</v>
      </c>
      <c r="AF203">
        <f t="shared" si="77"/>
        <v>0</v>
      </c>
      <c r="AH203">
        <f t="shared" si="68"/>
        <v>0.42110926940922844</v>
      </c>
      <c r="AI203">
        <f>front!I216*AH203</f>
        <v>0</v>
      </c>
      <c r="AJ203" s="3">
        <f t="shared" si="78"/>
        <v>0</v>
      </c>
      <c r="AL203">
        <f t="shared" si="69"/>
        <v>2.8232566535532273</v>
      </c>
      <c r="AM203">
        <f>front!I216*AL203</f>
        <v>0</v>
      </c>
      <c r="AN203" s="3">
        <f t="shared" si="79"/>
        <v>0</v>
      </c>
      <c r="AP203">
        <f t="shared" si="70"/>
        <v>2.4559178074938983</v>
      </c>
      <c r="AQ203">
        <f>front!I216*AP203</f>
        <v>0</v>
      </c>
      <c r="AR203" s="3">
        <f t="shared" si="71"/>
        <v>0</v>
      </c>
      <c r="AT203">
        <f t="shared" si="72"/>
        <v>1</v>
      </c>
    </row>
    <row r="204" spans="1:46" x14ac:dyDescent="0.2">
      <c r="A204" s="1">
        <f>front!A217</f>
        <v>293.17</v>
      </c>
      <c r="B204" s="1">
        <f t="shared" si="60"/>
        <v>0.47000000000002728</v>
      </c>
      <c r="C204" s="2">
        <f>front!D217-front!B217</f>
        <v>0</v>
      </c>
      <c r="D204" s="2">
        <f>front!E217-front!C217</f>
        <v>0</v>
      </c>
      <c r="E204" s="2">
        <f>IF(front!F217-front!C217&gt;0,front!F217-front!C217,0)</f>
        <v>0</v>
      </c>
      <c r="F204" s="4">
        <f>C204/(constants!$A$4+constants!$B$4*calc!C204+constants!$C$4*calc!C204^2+constants!$D$4*calc!C204^3+constants!$E$4*calc!C204^4+constants!$F$4*calc!C204^5+constants!$G$4*calc!C204^6+constants!$H$4*calc!C204^7)</f>
        <v>0</v>
      </c>
      <c r="G204" s="4">
        <f>D204/(constants!$A$4+constants!$B$4*calc!D204+constants!$C$4*calc!D204^2+constants!$D$4*calc!D204^3+constants!$E$4*calc!D204^4+constants!$F$4*calc!D204^5+constants!$G$4*calc!D204^6+constants!$H$4*calc!D204^7)</f>
        <v>0</v>
      </c>
      <c r="H204" s="4">
        <f>E204/(constants!$A$4+constants!$B$4*calc!E204+constants!$C$4*calc!E204^2+constants!$D$4*calc!E204^3+constants!$E$4*calc!E204^4+constants!$F$4*calc!E204^5+constants!$G$4*calc!E204^6+constants!$H$4*calc!E204^7)</f>
        <v>0</v>
      </c>
      <c r="I204">
        <f t="shared" si="61"/>
        <v>0</v>
      </c>
      <c r="J204">
        <f t="shared" si="62"/>
        <v>0</v>
      </c>
      <c r="K204">
        <f t="shared" si="62"/>
        <v>0</v>
      </c>
      <c r="M204">
        <f>IF(front!E217&gt;$M$2,I204,J204)</f>
        <v>0</v>
      </c>
      <c r="N204" t="e">
        <f t="shared" si="63"/>
        <v>#DIV/0!</v>
      </c>
      <c r="O204">
        <f t="shared" si="64"/>
        <v>0</v>
      </c>
      <c r="Q204">
        <f>'slit correction'!O206</f>
        <v>-14.022139346301259</v>
      </c>
      <c r="R204">
        <f>SUMPRODUCT(B$6:B$2053,Q$6:Q$2053,EXP(constants!B$7+constants!A$7*ABS(A$6:A$2053-A204)))</f>
        <v>6.2124030697079571E-2</v>
      </c>
      <c r="S204">
        <f t="shared" si="65"/>
        <v>-14.084263376998338</v>
      </c>
      <c r="T204">
        <f t="shared" si="66"/>
        <v>0</v>
      </c>
      <c r="V204">
        <f>(front!I216+front!I217)*0.5</f>
        <v>0</v>
      </c>
      <c r="X204">
        <f t="shared" si="73"/>
        <v>0.47000000000002728</v>
      </c>
      <c r="Y204">
        <f t="shared" si="74"/>
        <v>0.47000000000002728</v>
      </c>
      <c r="Z204">
        <f t="shared" si="75"/>
        <v>0</v>
      </c>
      <c r="AA204">
        <f t="shared" si="76"/>
        <v>0</v>
      </c>
      <c r="AB204">
        <f>IF(AND(A204&gt;front!$I$7,A204&lt;front!$J$7,A203&gt;front!$I$7,A203&lt;front!$J$7),A204-A203,IF(AND(A203&lt;front!$I$7,A204&gt;front!$I$7),A204-front!$I$7,IF(AND(A203&lt;front!$J$7,A204&gt;front!$J$7),front!$J$7-A203,0)))</f>
        <v>0.47000000000002728</v>
      </c>
      <c r="AD204">
        <f t="shared" si="67"/>
        <v>1</v>
      </c>
      <c r="AE204">
        <f>front!I217*AD204</f>
        <v>0</v>
      </c>
      <c r="AF204">
        <f t="shared" si="77"/>
        <v>0</v>
      </c>
      <c r="AH204">
        <f t="shared" si="68"/>
        <v>0.40563977942890533</v>
      </c>
      <c r="AI204">
        <f>front!I217*AH204</f>
        <v>0</v>
      </c>
      <c r="AJ204" s="3">
        <f t="shared" si="78"/>
        <v>0</v>
      </c>
      <c r="AL204">
        <f t="shared" si="69"/>
        <v>2.6600557185276719</v>
      </c>
      <c r="AM204">
        <f>front!I217*AL204</f>
        <v>0</v>
      </c>
      <c r="AN204" s="3">
        <f t="shared" si="79"/>
        <v>0</v>
      </c>
      <c r="AP204">
        <f t="shared" si="70"/>
        <v>2.3781626478012323</v>
      </c>
      <c r="AQ204">
        <f>front!I217*AP204</f>
        <v>0</v>
      </c>
      <c r="AR204" s="3">
        <f t="shared" si="71"/>
        <v>0</v>
      </c>
      <c r="AT204" t="e">
        <f t="shared" si="72"/>
        <v>#DIV/0!</v>
      </c>
    </row>
    <row r="205" spans="1:46" x14ac:dyDescent="0.2">
      <c r="A205" s="1">
        <f>front!A218</f>
        <v>293.64</v>
      </c>
      <c r="B205" s="1">
        <f t="shared" si="60"/>
        <v>0.46999999999997044</v>
      </c>
      <c r="C205" s="2">
        <f>front!D218-front!B218</f>
        <v>21.199999999999818</v>
      </c>
      <c r="D205" s="2">
        <f>front!E218-front!C218</f>
        <v>21.199999999999818</v>
      </c>
      <c r="E205" s="2">
        <f>IF(front!F218-front!C218&gt;0,front!F218-front!C218,0)</f>
        <v>0</v>
      </c>
      <c r="F205" s="4">
        <f>C205/(constants!$A$4+constants!$B$4*calc!C205+constants!$C$4*calc!C205^2+constants!$D$4*calc!C205^3+constants!$E$4*calc!C205^4+constants!$F$4*calc!C205^5+constants!$G$4*calc!C205^6+constants!$H$4*calc!C205^7)</f>
        <v>21.283114398058121</v>
      </c>
      <c r="G205" s="4">
        <f>D205/(constants!$A$4+constants!$B$4*calc!D205+constants!$C$4*calc!D205^2+constants!$D$4*calc!D205^3+constants!$E$4*calc!D205^4+constants!$F$4*calc!D205^5+constants!$G$4*calc!D205^6+constants!$H$4*calc!D205^7)</f>
        <v>21.283114398058121</v>
      </c>
      <c r="H205" s="4">
        <f>E205/(constants!$A$4+constants!$B$4*calc!E205+constants!$C$4*calc!E205^2+constants!$D$4*calc!E205^3+constants!$E$4*calc!E205^4+constants!$F$4*calc!E205^5+constants!$G$4*calc!E205^6+constants!$H$4*calc!E205^7)</f>
        <v>0</v>
      </c>
      <c r="I205">
        <f t="shared" si="61"/>
        <v>96.741429082082377</v>
      </c>
      <c r="J205">
        <f t="shared" si="62"/>
        <v>96.741429082082377</v>
      </c>
      <c r="K205">
        <f t="shared" si="62"/>
        <v>0</v>
      </c>
      <c r="M205">
        <f>IF(front!E218&gt;$M$2,I205,J205)</f>
        <v>96.741429082082377</v>
      </c>
      <c r="N205">
        <f t="shared" si="63"/>
        <v>0</v>
      </c>
      <c r="O205">
        <f t="shared" si="64"/>
        <v>96.741429082082377</v>
      </c>
      <c r="Q205">
        <f>'slit correction'!O207</f>
        <v>95.103746668183632</v>
      </c>
      <c r="R205">
        <f>SUMPRODUCT(B$6:B$2053,Q$6:Q$2053,EXP(constants!B$7+constants!A$7*ABS(A$6:A$2053-A205)))</f>
        <v>6.2321395782581016E-2</v>
      </c>
      <c r="S205">
        <f t="shared" si="65"/>
        <v>95.041425272401057</v>
      </c>
      <c r="T205">
        <f t="shared" si="66"/>
        <v>54.906746899451043</v>
      </c>
      <c r="V205">
        <f>(front!I217+front!I218)*0.5</f>
        <v>3.0333899036485749E-8</v>
      </c>
      <c r="X205">
        <f t="shared" si="73"/>
        <v>0.46999999999997044</v>
      </c>
      <c r="Y205">
        <f t="shared" si="74"/>
        <v>0.46999999999997044</v>
      </c>
      <c r="Z205">
        <f t="shared" si="75"/>
        <v>0</v>
      </c>
      <c r="AA205">
        <f t="shared" si="76"/>
        <v>0</v>
      </c>
      <c r="AB205">
        <f>IF(AND(A205&gt;front!$I$7,A205&lt;front!$J$7,A204&gt;front!$I$7,A204&lt;front!$J$7),A205-A204,IF(AND(A204&lt;front!$I$7,A205&gt;front!$I$7),A205-front!$I$7,IF(AND(A204&lt;front!$J$7,A205&gt;front!$J$7),front!$J$7-A204,0)))</f>
        <v>0.46999999999997044</v>
      </c>
      <c r="AD205">
        <f t="shared" si="67"/>
        <v>1</v>
      </c>
      <c r="AE205">
        <f>front!I218*AD205</f>
        <v>6.0667798072971497E-8</v>
      </c>
      <c r="AF205">
        <f t="shared" si="77"/>
        <v>3.0333899036485749E-8</v>
      </c>
      <c r="AH205">
        <f t="shared" si="68"/>
        <v>0.3905253208457326</v>
      </c>
      <c r="AI205">
        <f>front!I218*AH205</f>
        <v>2.3692311307451312E-8</v>
      </c>
      <c r="AJ205" s="3">
        <f t="shared" si="78"/>
        <v>1.1846155653725656E-8</v>
      </c>
      <c r="AL205">
        <f t="shared" si="69"/>
        <v>2.5037791848880828</v>
      </c>
      <c r="AM205">
        <f>front!I218*AL205</f>
        <v>1.5189877000809937E-7</v>
      </c>
      <c r="AN205" s="3">
        <f t="shared" si="79"/>
        <v>7.5949385004049685E-8</v>
      </c>
      <c r="AP205">
        <f t="shared" si="70"/>
        <v>2.300361073519952</v>
      </c>
      <c r="AQ205">
        <f>front!I218*AP205</f>
        <v>1.395578411032324E-7</v>
      </c>
      <c r="AR205" s="3">
        <f t="shared" si="71"/>
        <v>6.9778920551616198E-8</v>
      </c>
      <c r="AT205">
        <f t="shared" si="72"/>
        <v>1</v>
      </c>
    </row>
    <row r="206" spans="1:46" x14ac:dyDescent="0.2">
      <c r="A206" s="1">
        <f>front!A219</f>
        <v>294.11</v>
      </c>
      <c r="B206" s="1">
        <f t="shared" si="60"/>
        <v>0.47000000000002728</v>
      </c>
      <c r="C206" s="2">
        <f>front!D219-front!B219</f>
        <v>25</v>
      </c>
      <c r="D206" s="2">
        <f>front!E219-front!C219</f>
        <v>25</v>
      </c>
      <c r="E206" s="2">
        <f>IF(front!F219-front!C219&gt;0,front!F219-front!C219,0)</f>
        <v>0</v>
      </c>
      <c r="F206" s="4">
        <f>C206/(constants!$A$4+constants!$B$4*calc!C206+constants!$C$4*calc!C206^2+constants!$D$4*calc!C206^3+constants!$E$4*calc!C206^4+constants!$F$4*calc!C206^5+constants!$G$4*calc!C206^6+constants!$H$4*calc!C206^7)</f>
        <v>25.097918144092549</v>
      </c>
      <c r="G206" s="4">
        <f>D206/(constants!$A$4+constants!$B$4*calc!D206+constants!$C$4*calc!D206^2+constants!$D$4*calc!D206^3+constants!$E$4*calc!D206^4+constants!$F$4*calc!D206^5+constants!$G$4*calc!D206^6+constants!$H$4*calc!D206^7)</f>
        <v>25.097918144092549</v>
      </c>
      <c r="H206" s="4">
        <f>E206/(constants!$A$4+constants!$B$4*calc!E206+constants!$C$4*calc!E206^2+constants!$D$4*calc!E206^3+constants!$E$4*calc!E206^4+constants!$F$4*calc!E206^5+constants!$G$4*calc!E206^6+constants!$H$4*calc!E206^7)</f>
        <v>0</v>
      </c>
      <c r="I206">
        <f t="shared" si="61"/>
        <v>114.08144610951159</v>
      </c>
      <c r="J206">
        <f t="shared" si="62"/>
        <v>114.08144610951159</v>
      </c>
      <c r="K206">
        <f t="shared" si="62"/>
        <v>0</v>
      </c>
      <c r="M206">
        <f>IF(front!E219&gt;$M$2,I206,J206)</f>
        <v>114.08144610951159</v>
      </c>
      <c r="N206">
        <f t="shared" si="63"/>
        <v>0</v>
      </c>
      <c r="O206">
        <f t="shared" si="64"/>
        <v>114.08144610951159</v>
      </c>
      <c r="Q206">
        <f>'slit correction'!O208</f>
        <v>116.71026238239187</v>
      </c>
      <c r="R206">
        <f>SUMPRODUCT(B$6:B$2053,Q$6:Q$2053,EXP(constants!B$7+constants!A$7*ABS(A$6:A$2053-A206)))</f>
        <v>6.2401337499134076E-2</v>
      </c>
      <c r="S206">
        <f t="shared" si="65"/>
        <v>116.64786104489274</v>
      </c>
      <c r="T206">
        <f t="shared" si="66"/>
        <v>76.513182671942729</v>
      </c>
      <c r="V206">
        <f>(front!I218+front!I219)*0.5</f>
        <v>7.219702992702529E-8</v>
      </c>
      <c r="X206">
        <f t="shared" si="73"/>
        <v>0.47000000000002728</v>
      </c>
      <c r="Y206">
        <f t="shared" si="74"/>
        <v>0.47000000000002728</v>
      </c>
      <c r="Z206">
        <f t="shared" si="75"/>
        <v>0</v>
      </c>
      <c r="AA206">
        <f t="shared" si="76"/>
        <v>0</v>
      </c>
      <c r="AB206">
        <f>IF(AND(A206&gt;front!$I$7,A206&lt;front!$J$7,A205&gt;front!$I$7,A205&lt;front!$J$7),A206-A205,IF(AND(A205&lt;front!$I$7,A206&gt;front!$I$7),A206-front!$I$7,IF(AND(A205&lt;front!$J$7,A206&gt;front!$J$7),front!$J$7-A205,0)))</f>
        <v>0.47000000000002728</v>
      </c>
      <c r="AD206">
        <f t="shared" si="67"/>
        <v>1</v>
      </c>
      <c r="AE206">
        <f>front!I219*AD206</f>
        <v>8.3726261781079083E-8</v>
      </c>
      <c r="AF206">
        <f t="shared" si="77"/>
        <v>7.219702992702529E-8</v>
      </c>
      <c r="AH206">
        <f t="shared" si="68"/>
        <v>0.375758938275423</v>
      </c>
      <c r="AI206">
        <f>front!I219*AH206</f>
        <v>3.1460891232628402E-8</v>
      </c>
      <c r="AJ206" s="3">
        <f t="shared" si="78"/>
        <v>2.7576601270039859E-8</v>
      </c>
      <c r="AL206">
        <f t="shared" si="69"/>
        <v>2.3543240186536667</v>
      </c>
      <c r="AM206">
        <f>front!I219*AL206</f>
        <v>1.9711874910327901E-7</v>
      </c>
      <c r="AN206" s="3">
        <f t="shared" si="79"/>
        <v>1.7450875955568918E-7</v>
      </c>
      <c r="AP206">
        <f t="shared" si="70"/>
        <v>2.2192452924077948</v>
      </c>
      <c r="AQ206">
        <f>front!I219*AP206</f>
        <v>1.8580911230856243E-7</v>
      </c>
      <c r="AR206" s="3">
        <f t="shared" si="71"/>
        <v>1.6268347670589741E-7</v>
      </c>
      <c r="AT206">
        <f t="shared" si="72"/>
        <v>1</v>
      </c>
    </row>
    <row r="207" spans="1:46" x14ac:dyDescent="0.2">
      <c r="A207" s="1">
        <f>front!A220</f>
        <v>294.58</v>
      </c>
      <c r="B207" s="1">
        <f t="shared" si="60"/>
        <v>0.46999999999997044</v>
      </c>
      <c r="C207" s="2">
        <f>front!D220-front!B220</f>
        <v>5.3999999999996362</v>
      </c>
      <c r="D207" s="2">
        <f>front!E220-front!C220</f>
        <v>5.3999999999996362</v>
      </c>
      <c r="E207" s="2">
        <f>IF(front!F220-front!C220&gt;0,front!F220-front!C220,0)</f>
        <v>0</v>
      </c>
      <c r="F207" s="4">
        <f>C207/(constants!$A$4+constants!$B$4*calc!C207+constants!$C$4*calc!C207^2+constants!$D$4*calc!C207^3+constants!$E$4*calc!C207^4+constants!$F$4*calc!C207^5+constants!$G$4*calc!C207^6+constants!$H$4*calc!C207^7)</f>
        <v>5.4212551152346951</v>
      </c>
      <c r="G207" s="4">
        <f>D207/(constants!$A$4+constants!$B$4*calc!D207+constants!$C$4*calc!D207^2+constants!$D$4*calc!D207^3+constants!$E$4*calc!D207^4+constants!$F$4*calc!D207^5+constants!$G$4*calc!D207^6+constants!$H$4*calc!D207^7)</f>
        <v>5.4212551152346951</v>
      </c>
      <c r="H207" s="4">
        <f>E207/(constants!$A$4+constants!$B$4*calc!E207+constants!$C$4*calc!E207^2+constants!$D$4*calc!E207^3+constants!$E$4*calc!E207^4+constants!$F$4*calc!E207^5+constants!$G$4*calc!E207^6+constants!$H$4*calc!E207^7)</f>
        <v>0</v>
      </c>
      <c r="I207">
        <f t="shared" si="61"/>
        <v>24.64206870561225</v>
      </c>
      <c r="J207">
        <f t="shared" si="62"/>
        <v>24.64206870561225</v>
      </c>
      <c r="K207">
        <f t="shared" si="62"/>
        <v>0</v>
      </c>
      <c r="M207">
        <f>IF(front!E220&gt;$M$2,I207,J207)</f>
        <v>24.64206870561225</v>
      </c>
      <c r="N207">
        <f t="shared" si="63"/>
        <v>0</v>
      </c>
      <c r="O207">
        <f t="shared" si="64"/>
        <v>24.64206870561225</v>
      </c>
      <c r="Q207">
        <f>'slit correction'!O209</f>
        <v>29.454562285849562</v>
      </c>
      <c r="R207">
        <f>SUMPRODUCT(B$6:B$2053,Q$6:Q$2053,EXP(constants!B$7+constants!A$7*ABS(A$6:A$2053-A207)))</f>
        <v>6.2334325190745873E-2</v>
      </c>
      <c r="S207">
        <f t="shared" si="65"/>
        <v>29.392227960658815</v>
      </c>
      <c r="T207">
        <f t="shared" si="66"/>
        <v>0</v>
      </c>
      <c r="V207">
        <f>(front!I219+front!I220)*0.5</f>
        <v>4.1863130890539541E-8</v>
      </c>
      <c r="X207">
        <f t="shared" si="73"/>
        <v>0.46999999999997044</v>
      </c>
      <c r="Y207">
        <f t="shared" si="74"/>
        <v>0.46999999999997044</v>
      </c>
      <c r="Z207">
        <f t="shared" si="75"/>
        <v>0</v>
      </c>
      <c r="AA207">
        <f t="shared" si="76"/>
        <v>0</v>
      </c>
      <c r="AB207">
        <f>IF(AND(A207&gt;front!$I$7,A207&lt;front!$J$7,A206&gt;front!$I$7,A206&lt;front!$J$7),A207-A206,IF(AND(A206&lt;front!$I$7,A207&gt;front!$I$7),A207-front!$I$7,IF(AND(A206&lt;front!$J$7,A207&gt;front!$J$7),front!$J$7-A206,0)))</f>
        <v>0.46999999999997044</v>
      </c>
      <c r="AD207">
        <f t="shared" si="67"/>
        <v>1</v>
      </c>
      <c r="AE207">
        <f>front!I220*AD207</f>
        <v>0</v>
      </c>
      <c r="AF207">
        <f t="shared" si="77"/>
        <v>4.1863130890539541E-8</v>
      </c>
      <c r="AH207">
        <f t="shared" si="68"/>
        <v>0.36133380188381986</v>
      </c>
      <c r="AI207">
        <f>front!I220*AH207</f>
        <v>0</v>
      </c>
      <c r="AJ207" s="3">
        <f t="shared" si="78"/>
        <v>1.5730445616314201E-8</v>
      </c>
      <c r="AL207">
        <f t="shared" si="69"/>
        <v>2.2115734095725434</v>
      </c>
      <c r="AM207">
        <f>front!I220*AL207</f>
        <v>0</v>
      </c>
      <c r="AN207" s="3">
        <f t="shared" si="79"/>
        <v>9.8559374551639507E-8</v>
      </c>
      <c r="AP207">
        <f t="shared" si="70"/>
        <v>2.1366273892883076</v>
      </c>
      <c r="AQ207">
        <f>front!I220*AP207</f>
        <v>0</v>
      </c>
      <c r="AR207" s="3">
        <f t="shared" si="71"/>
        <v>9.2904556154281216E-8</v>
      </c>
      <c r="AT207">
        <f t="shared" si="72"/>
        <v>1</v>
      </c>
    </row>
    <row r="208" spans="1:46" x14ac:dyDescent="0.2">
      <c r="A208" s="1">
        <f>front!A221</f>
        <v>295.04000000000002</v>
      </c>
      <c r="B208" s="1">
        <f t="shared" si="60"/>
        <v>0.46000000000003638</v>
      </c>
      <c r="C208" s="2">
        <f>front!D221-front!B221</f>
        <v>1.1999999999998181</v>
      </c>
      <c r="D208" s="2">
        <f>front!E221-front!C221</f>
        <v>1.1999999999998181</v>
      </c>
      <c r="E208" s="2">
        <f>IF(front!F221-front!C221&gt;0,front!F221-front!C221,0)</f>
        <v>0</v>
      </c>
      <c r="F208" s="4">
        <f>C208/(constants!$A$4+constants!$B$4*calc!C208+constants!$C$4*calc!C208^2+constants!$D$4*calc!C208^3+constants!$E$4*calc!C208^4+constants!$F$4*calc!C208^5+constants!$G$4*calc!C208^6+constants!$H$4*calc!C208^7)</f>
        <v>1.2047283448237331</v>
      </c>
      <c r="G208" s="4">
        <f>D208/(constants!$A$4+constants!$B$4*calc!D208+constants!$C$4*calc!D208^2+constants!$D$4*calc!D208^3+constants!$E$4*calc!D208^4+constants!$F$4*calc!D208^5+constants!$G$4*calc!D208^6+constants!$H$4*calc!D208^7)</f>
        <v>1.2047283448237331</v>
      </c>
      <c r="H208" s="4">
        <f>E208/(constants!$A$4+constants!$B$4*calc!E208+constants!$C$4*calc!E208^2+constants!$D$4*calc!E208^3+constants!$E$4*calc!E208^4+constants!$F$4*calc!E208^5+constants!$G$4*calc!E208^6+constants!$H$4*calc!E208^7)</f>
        <v>0</v>
      </c>
      <c r="I208">
        <f t="shared" si="61"/>
        <v>5.4760379310169682</v>
      </c>
      <c r="J208">
        <f t="shared" si="62"/>
        <v>5.4760379310169682</v>
      </c>
      <c r="K208">
        <f t="shared" si="62"/>
        <v>0</v>
      </c>
      <c r="M208">
        <f>IF(front!E221&gt;$M$2,I208,J208)</f>
        <v>5.4760379310169682</v>
      </c>
      <c r="N208">
        <f t="shared" si="63"/>
        <v>0</v>
      </c>
      <c r="O208">
        <f t="shared" si="64"/>
        <v>5.4760379310169682</v>
      </c>
      <c r="Q208">
        <f>'slit correction'!O210</f>
        <v>0.63774501143238704</v>
      </c>
      <c r="R208">
        <f>SUMPRODUCT(B$6:B$2053,Q$6:Q$2053,EXP(constants!B$7+constants!A$7*ABS(A$6:A$2053-A208)))</f>
        <v>6.224154983147865E-2</v>
      </c>
      <c r="S208">
        <f t="shared" si="65"/>
        <v>0.57550346160090837</v>
      </c>
      <c r="T208">
        <f t="shared" si="66"/>
        <v>0</v>
      </c>
      <c r="V208">
        <f>(front!I220+front!I221)*0.5</f>
        <v>0</v>
      </c>
      <c r="X208">
        <f t="shared" si="73"/>
        <v>0.46000000000003638</v>
      </c>
      <c r="Y208">
        <f t="shared" si="74"/>
        <v>0.46000000000003638</v>
      </c>
      <c r="Z208">
        <f t="shared" si="75"/>
        <v>0</v>
      </c>
      <c r="AA208">
        <f t="shared" si="76"/>
        <v>0</v>
      </c>
      <c r="AB208">
        <f>IF(AND(A208&gt;front!$I$7,A208&lt;front!$J$7,A207&gt;front!$I$7,A207&lt;front!$J$7),A208-A207,IF(AND(A207&lt;front!$I$7,A208&gt;front!$I$7),A208-front!$I$7,IF(AND(A207&lt;front!$J$7,A208&gt;front!$J$7),front!$J$7-A207,0)))</f>
        <v>0.46000000000003638</v>
      </c>
      <c r="AD208">
        <f t="shared" si="67"/>
        <v>1</v>
      </c>
      <c r="AE208">
        <f>front!I221*AD208</f>
        <v>0</v>
      </c>
      <c r="AF208">
        <f t="shared" si="77"/>
        <v>0</v>
      </c>
      <c r="AH208">
        <f t="shared" si="68"/>
        <v>0.34753956738489944</v>
      </c>
      <c r="AI208">
        <f>front!I221*AH208</f>
        <v>0</v>
      </c>
      <c r="AJ208" s="3">
        <f t="shared" si="78"/>
        <v>0</v>
      </c>
      <c r="AL208">
        <f t="shared" si="69"/>
        <v>2.078227880649774</v>
      </c>
      <c r="AM208">
        <f>front!I221*AL208</f>
        <v>0</v>
      </c>
      <c r="AN208" s="3">
        <f t="shared" si="79"/>
        <v>0</v>
      </c>
      <c r="AP208">
        <f t="shared" si="70"/>
        <v>2.0526695124000462</v>
      </c>
      <c r="AQ208">
        <f>front!I221*AP208</f>
        <v>0</v>
      </c>
      <c r="AR208" s="3">
        <f t="shared" si="71"/>
        <v>0</v>
      </c>
      <c r="AT208">
        <f t="shared" si="72"/>
        <v>1</v>
      </c>
    </row>
    <row r="209" spans="1:46" x14ac:dyDescent="0.2">
      <c r="A209" s="1">
        <f>front!A222</f>
        <v>295.51</v>
      </c>
      <c r="B209" s="1">
        <f t="shared" si="60"/>
        <v>0.46999999999997044</v>
      </c>
      <c r="C209" s="2">
        <f>front!D222-front!B222</f>
        <v>-15.199999999999818</v>
      </c>
      <c r="D209" s="2">
        <f>front!E222-front!C222</f>
        <v>-15.199999999999818</v>
      </c>
      <c r="E209" s="2">
        <f>IF(front!F222-front!C222&gt;0,front!F222-front!C222,0)</f>
        <v>0</v>
      </c>
      <c r="F209" s="4">
        <f>C209/(constants!$A$4+constants!$B$4*calc!C209+constants!$C$4*calc!C209^2+constants!$D$4*calc!C209^3+constants!$E$4*calc!C209^4+constants!$F$4*calc!C209^5+constants!$G$4*calc!C209^6+constants!$H$4*calc!C209^7)</f>
        <v>-15.260138779521096</v>
      </c>
      <c r="G209" s="4">
        <f>D209/(constants!$A$4+constants!$B$4*calc!D209+constants!$C$4*calc!D209^2+constants!$D$4*calc!D209^3+constants!$E$4*calc!D209^4+constants!$F$4*calc!D209^5+constants!$G$4*calc!D209^6+constants!$H$4*calc!D209^7)</f>
        <v>-15.260138779521096</v>
      </c>
      <c r="H209" s="4">
        <f>E209/(constants!$A$4+constants!$B$4*calc!E209+constants!$C$4*calc!E209^2+constants!$D$4*calc!E209^3+constants!$E$4*calc!E209^4+constants!$F$4*calc!E209^5+constants!$G$4*calc!E209^6+constants!$H$4*calc!E209^7)</f>
        <v>0</v>
      </c>
      <c r="I209">
        <f t="shared" si="61"/>
        <v>-69.364267179641345</v>
      </c>
      <c r="J209">
        <f t="shared" si="62"/>
        <v>-69.364267179641345</v>
      </c>
      <c r="K209">
        <f t="shared" si="62"/>
        <v>0</v>
      </c>
      <c r="M209">
        <f>IF(front!E222&gt;$M$2,I209,J209)</f>
        <v>-69.364267179641345</v>
      </c>
      <c r="N209">
        <f t="shared" si="63"/>
        <v>0</v>
      </c>
      <c r="O209">
        <f t="shared" si="64"/>
        <v>-69.364267179641345</v>
      </c>
      <c r="Q209">
        <f>'slit correction'!O211</f>
        <v>-78.206856933909933</v>
      </c>
      <c r="R209">
        <f>SUMPRODUCT(B$6:B$2053,Q$6:Q$2053,EXP(constants!B$7+constants!A$7*ABS(A$6:A$2053-A209)))</f>
        <v>6.2158384321015586E-2</v>
      </c>
      <c r="S209">
        <f t="shared" si="65"/>
        <v>-78.269015318230942</v>
      </c>
      <c r="T209">
        <f t="shared" si="66"/>
        <v>0</v>
      </c>
      <c r="V209">
        <f>(front!I221+front!I222)*0.5</f>
        <v>0</v>
      </c>
      <c r="X209">
        <f t="shared" si="73"/>
        <v>0.46999999999997044</v>
      </c>
      <c r="Y209">
        <f t="shared" si="74"/>
        <v>0.46999999999997044</v>
      </c>
      <c r="Z209">
        <f t="shared" si="75"/>
        <v>0</v>
      </c>
      <c r="AA209">
        <f t="shared" si="76"/>
        <v>0</v>
      </c>
      <c r="AB209">
        <f>IF(AND(A209&gt;front!$I$7,A209&lt;front!$J$7,A208&gt;front!$I$7,A208&lt;front!$J$7),A209-A208,IF(AND(A208&lt;front!$I$7,A209&gt;front!$I$7),A209-front!$I$7,IF(AND(A208&lt;front!$J$7,A209&gt;front!$J$7),front!$J$7-A208,0)))</f>
        <v>0.46999999999997044</v>
      </c>
      <c r="AD209">
        <f t="shared" si="67"/>
        <v>1</v>
      </c>
      <c r="AE209">
        <f>front!I222*AD209</f>
        <v>0</v>
      </c>
      <c r="AF209">
        <f t="shared" si="77"/>
        <v>0</v>
      </c>
      <c r="AH209">
        <f t="shared" si="68"/>
        <v>0.33377001530425476</v>
      </c>
      <c r="AI209">
        <f>front!I222*AH209</f>
        <v>0</v>
      </c>
      <c r="AJ209" s="3">
        <f t="shared" si="78"/>
        <v>0</v>
      </c>
      <c r="AL209">
        <f t="shared" si="69"/>
        <v>1.9483518383543434</v>
      </c>
      <c r="AM209">
        <f>front!I222*AL209</f>
        <v>0</v>
      </c>
      <c r="AN209" s="3">
        <f t="shared" si="79"/>
        <v>0</v>
      </c>
      <c r="AP209">
        <f t="shared" si="70"/>
        <v>1.9675573097448529</v>
      </c>
      <c r="AQ209">
        <f>front!I222*AP209</f>
        <v>0</v>
      </c>
      <c r="AR209" s="3">
        <f t="shared" si="71"/>
        <v>0</v>
      </c>
      <c r="AT209">
        <f t="shared" si="72"/>
        <v>1</v>
      </c>
    </row>
    <row r="210" spans="1:46" x14ac:dyDescent="0.2">
      <c r="A210" s="1">
        <f>front!A223</f>
        <v>295.98</v>
      </c>
      <c r="B210" s="1">
        <f t="shared" si="60"/>
        <v>0.47000000000002728</v>
      </c>
      <c r="C210" s="2">
        <f>front!D223-front!B223</f>
        <v>-1.8000000000001819</v>
      </c>
      <c r="D210" s="2">
        <f>front!E223-front!C223</f>
        <v>-1.8000000000001819</v>
      </c>
      <c r="E210" s="2">
        <f>IF(front!F223-front!C223&gt;0,front!F223-front!C223,0)</f>
        <v>0</v>
      </c>
      <c r="F210" s="4">
        <f>C210/(constants!$A$4+constants!$B$4*calc!C210+constants!$C$4*calc!C210^2+constants!$D$4*calc!C210^3+constants!$E$4*calc!C210^4+constants!$F$4*calc!C210^5+constants!$G$4*calc!C210^6+constants!$H$4*calc!C210^7)</f>
        <v>-1.8070978578099863</v>
      </c>
      <c r="G210" s="4">
        <f>D210/(constants!$A$4+constants!$B$4*calc!D210+constants!$C$4*calc!D210^2+constants!$D$4*calc!D210^3+constants!$E$4*calc!D210^4+constants!$F$4*calc!D210^5+constants!$G$4*calc!D210^6+constants!$H$4*calc!D210^7)</f>
        <v>-1.8070978578099863</v>
      </c>
      <c r="H210" s="4">
        <f>E210/(constants!$A$4+constants!$B$4*calc!E210+constants!$C$4*calc!E210^2+constants!$D$4*calc!E210^3+constants!$E$4*calc!E210^4+constants!$F$4*calc!E210^5+constants!$G$4*calc!E210^6+constants!$H$4*calc!E210^7)</f>
        <v>0</v>
      </c>
      <c r="I210">
        <f t="shared" si="61"/>
        <v>-8.2140811718635742</v>
      </c>
      <c r="J210">
        <f t="shared" si="62"/>
        <v>-8.2140811718635742</v>
      </c>
      <c r="K210">
        <f t="shared" si="62"/>
        <v>0</v>
      </c>
      <c r="M210">
        <f>IF(front!E223&gt;$M$2,I210,J210)</f>
        <v>-8.2140811718635742</v>
      </c>
      <c r="N210">
        <f t="shared" si="63"/>
        <v>0</v>
      </c>
      <c r="O210">
        <f t="shared" si="64"/>
        <v>-8.2140811718635742</v>
      </c>
      <c r="Q210">
        <f>'slit correction'!O212</f>
        <v>-18.414105351851298</v>
      </c>
      <c r="R210">
        <f>SUMPRODUCT(B$6:B$2053,Q$6:Q$2053,EXP(constants!B$7+constants!A$7*ABS(A$6:A$2053-A210)))</f>
        <v>6.2194764234458355E-2</v>
      </c>
      <c r="S210">
        <f t="shared" si="65"/>
        <v>-18.476300116085756</v>
      </c>
      <c r="T210">
        <f t="shared" si="66"/>
        <v>0</v>
      </c>
      <c r="V210">
        <f>(front!I222+front!I223)*0.5</f>
        <v>0</v>
      </c>
      <c r="X210">
        <f t="shared" si="73"/>
        <v>0.47000000000002728</v>
      </c>
      <c r="Y210">
        <f t="shared" si="74"/>
        <v>0.47000000000002728</v>
      </c>
      <c r="Z210">
        <f t="shared" si="75"/>
        <v>0</v>
      </c>
      <c r="AA210">
        <f t="shared" si="76"/>
        <v>0</v>
      </c>
      <c r="AB210">
        <f>IF(AND(A210&gt;front!$I$7,A210&lt;front!$J$7,A209&gt;front!$I$7,A209&lt;front!$J$7),A210-A209,IF(AND(A209&lt;front!$I$7,A210&gt;front!$I$7),A210-front!$I$7,IF(AND(A209&lt;front!$J$7,A210&gt;front!$J$7),front!$J$7-A209,0)))</f>
        <v>0.47000000000002728</v>
      </c>
      <c r="AD210">
        <f t="shared" si="67"/>
        <v>1</v>
      </c>
      <c r="AE210">
        <f>front!I223*AD210</f>
        <v>0</v>
      </c>
      <c r="AF210">
        <f t="shared" si="77"/>
        <v>0</v>
      </c>
      <c r="AH210">
        <f t="shared" si="68"/>
        <v>0.32032208819452795</v>
      </c>
      <c r="AI210">
        <f>front!I223*AH210</f>
        <v>0</v>
      </c>
      <c r="AJ210" s="3">
        <f t="shared" si="78"/>
        <v>0</v>
      </c>
      <c r="AL210">
        <f t="shared" si="69"/>
        <v>1.8247632343077762</v>
      </c>
      <c r="AM210">
        <f>front!I223*AL210</f>
        <v>0</v>
      </c>
      <c r="AN210" s="3">
        <f t="shared" si="79"/>
        <v>0</v>
      </c>
      <c r="AP210">
        <f t="shared" si="70"/>
        <v>1.8833392483098894</v>
      </c>
      <c r="AQ210">
        <f>front!I223*AP210</f>
        <v>0</v>
      </c>
      <c r="AR210" s="3">
        <f t="shared" si="71"/>
        <v>0</v>
      </c>
      <c r="AT210">
        <f t="shared" si="72"/>
        <v>1</v>
      </c>
    </row>
    <row r="211" spans="1:46" x14ac:dyDescent="0.2">
      <c r="A211" s="1">
        <f>front!A224</f>
        <v>296.45</v>
      </c>
      <c r="B211" s="1">
        <f t="shared" si="60"/>
        <v>0.46999999999997044</v>
      </c>
      <c r="C211" s="2">
        <f>front!D224-front!B224</f>
        <v>4.3999999999996362</v>
      </c>
      <c r="D211" s="2">
        <f>front!E224-front!C224</f>
        <v>4.3999999999996362</v>
      </c>
      <c r="E211" s="2">
        <f>IF(front!F224-front!C224&gt;0,front!F224-front!C224,0)</f>
        <v>0</v>
      </c>
      <c r="F211" s="4">
        <f>C211/(constants!$A$4+constants!$B$4*calc!C211+constants!$C$4*calc!C211^2+constants!$D$4*calc!C211^3+constants!$E$4*calc!C211^4+constants!$F$4*calc!C211^5+constants!$G$4*calc!C211^6+constants!$H$4*calc!C211^7)</f>
        <v>4.4173233360600515</v>
      </c>
      <c r="G211" s="4">
        <f>D211/(constants!$A$4+constants!$B$4*calc!D211+constants!$C$4*calc!D211^2+constants!$D$4*calc!D211^3+constants!$E$4*calc!D211^4+constants!$F$4*calc!D211^5+constants!$G$4*calc!D211^6+constants!$H$4*calc!D211^7)</f>
        <v>4.4173233360600515</v>
      </c>
      <c r="H211" s="4">
        <f>E211/(constants!$A$4+constants!$B$4*calc!E211+constants!$C$4*calc!E211^2+constants!$D$4*calc!E211^3+constants!$E$4*calc!E211^4+constants!$F$4*calc!E211^5+constants!$G$4*calc!E211^6+constants!$H$4*calc!E211^7)</f>
        <v>0</v>
      </c>
      <c r="I211">
        <f t="shared" si="61"/>
        <v>20.078742436636599</v>
      </c>
      <c r="J211">
        <f t="shared" si="62"/>
        <v>20.078742436636599</v>
      </c>
      <c r="K211">
        <f t="shared" si="62"/>
        <v>0</v>
      </c>
      <c r="M211">
        <f>IF(front!E224&gt;$M$2,I211,J211)</f>
        <v>20.078742436636599</v>
      </c>
      <c r="N211">
        <f t="shared" si="63"/>
        <v>0</v>
      </c>
      <c r="O211">
        <f t="shared" si="64"/>
        <v>20.078742436636599</v>
      </c>
      <c r="Q211">
        <f>'slit correction'!O213</f>
        <v>11.123110158609308</v>
      </c>
      <c r="R211">
        <f>SUMPRODUCT(B$6:B$2053,Q$6:Q$2053,EXP(constants!B$7+constants!A$7*ABS(A$6:A$2053-A211)))</f>
        <v>6.2268930502019232E-2</v>
      </c>
      <c r="S211">
        <f t="shared" si="65"/>
        <v>11.060841228107288</v>
      </c>
      <c r="T211">
        <f t="shared" si="66"/>
        <v>0</v>
      </c>
      <c r="V211">
        <f>(front!I223+front!I224)*0.5</f>
        <v>0</v>
      </c>
      <c r="X211">
        <f t="shared" si="73"/>
        <v>0.46999999999997044</v>
      </c>
      <c r="Y211">
        <f t="shared" si="74"/>
        <v>0.46999999999997044</v>
      </c>
      <c r="Z211">
        <f t="shared" si="75"/>
        <v>0</v>
      </c>
      <c r="AA211">
        <f t="shared" si="76"/>
        <v>0</v>
      </c>
      <c r="AB211">
        <f>IF(AND(A211&gt;front!$I$7,A211&lt;front!$J$7,A210&gt;front!$I$7,A210&lt;front!$J$7),A211-A210,IF(AND(A210&lt;front!$I$7,A211&gt;front!$I$7),A211-front!$I$7,IF(AND(A210&lt;front!$J$7,A211&gt;front!$J$7),front!$J$7-A210,0)))</f>
        <v>0.46999999999997044</v>
      </c>
      <c r="AD211">
        <f t="shared" si="67"/>
        <v>1</v>
      </c>
      <c r="AE211">
        <f>front!I224*AD211</f>
        <v>0</v>
      </c>
      <c r="AF211">
        <f t="shared" si="77"/>
        <v>0</v>
      </c>
      <c r="AH211">
        <f t="shared" si="68"/>
        <v>0.307189434773674</v>
      </c>
      <c r="AI211">
        <f>front!I224*AH211</f>
        <v>0</v>
      </c>
      <c r="AJ211" s="3">
        <f t="shared" si="78"/>
        <v>0</v>
      </c>
      <c r="AL211">
        <f t="shared" si="69"/>
        <v>1.7073028931035819</v>
      </c>
      <c r="AM211">
        <f>front!I224*AL211</f>
        <v>0</v>
      </c>
      <c r="AN211" s="3">
        <f t="shared" si="79"/>
        <v>0</v>
      </c>
      <c r="AP211">
        <f t="shared" si="70"/>
        <v>1.7965816104013226</v>
      </c>
      <c r="AQ211">
        <f>front!I224*AP211</f>
        <v>0</v>
      </c>
      <c r="AR211" s="3">
        <f t="shared" si="71"/>
        <v>0</v>
      </c>
      <c r="AT211">
        <f t="shared" si="72"/>
        <v>1</v>
      </c>
    </row>
    <row r="212" spans="1:46" x14ac:dyDescent="0.2">
      <c r="A212" s="1">
        <f>front!A225</f>
        <v>296.91000000000003</v>
      </c>
      <c r="B212" s="1">
        <f t="shared" si="60"/>
        <v>0.46000000000003638</v>
      </c>
      <c r="C212" s="2">
        <f>front!D225-front!B225</f>
        <v>9.1999999999998181</v>
      </c>
      <c r="D212" s="2">
        <f>front!E225-front!C225</f>
        <v>9.1999999999998181</v>
      </c>
      <c r="E212" s="2">
        <f>IF(front!F225-front!C225&gt;0,front!F225-front!C225,0)</f>
        <v>0</v>
      </c>
      <c r="F212" s="4">
        <f>C212/(constants!$A$4+constants!$B$4*calc!C212+constants!$C$4*calc!C212^2+constants!$D$4*calc!C212^3+constants!$E$4*calc!C212^4+constants!$F$4*calc!C212^5+constants!$G$4*calc!C212^6+constants!$H$4*calc!C212^7)</f>
        <v>9.2361778235931826</v>
      </c>
      <c r="G212" s="4">
        <f>D212/(constants!$A$4+constants!$B$4*calc!D212+constants!$C$4*calc!D212^2+constants!$D$4*calc!D212^3+constants!$E$4*calc!D212^4+constants!$F$4*calc!D212^5+constants!$G$4*calc!D212^6+constants!$H$4*calc!D212^7)</f>
        <v>9.2361778235931826</v>
      </c>
      <c r="H212" s="4">
        <f>E212/(constants!$A$4+constants!$B$4*calc!E212+constants!$C$4*calc!E212^2+constants!$D$4*calc!E212^3+constants!$E$4*calc!E212^4+constants!$F$4*calc!E212^5+constants!$G$4*calc!E212^6+constants!$H$4*calc!E212^7)</f>
        <v>0</v>
      </c>
      <c r="I212">
        <f t="shared" si="61"/>
        <v>41.98262647087811</v>
      </c>
      <c r="J212">
        <f t="shared" si="62"/>
        <v>41.98262647087811</v>
      </c>
      <c r="K212">
        <f t="shared" si="62"/>
        <v>0</v>
      </c>
      <c r="M212">
        <f>IF(front!E225&gt;$M$2,I212,J212)</f>
        <v>41.98262647087811</v>
      </c>
      <c r="N212">
        <f t="shared" si="63"/>
        <v>0</v>
      </c>
      <c r="O212">
        <f t="shared" si="64"/>
        <v>41.98262647087811</v>
      </c>
      <c r="Q212">
        <f>'slit correction'!O214</f>
        <v>36.443991935181252</v>
      </c>
      <c r="R212">
        <f>SUMPRODUCT(B$6:B$2053,Q$6:Q$2053,EXP(constants!B$7+constants!A$7*ABS(A$6:A$2053-A212)))</f>
        <v>6.2338851704266535E-2</v>
      </c>
      <c r="S212">
        <f t="shared" si="65"/>
        <v>36.381653083476984</v>
      </c>
      <c r="T212">
        <f t="shared" si="66"/>
        <v>0</v>
      </c>
      <c r="V212">
        <f>(front!I224+front!I225)*0.5</f>
        <v>0</v>
      </c>
      <c r="X212">
        <f t="shared" si="73"/>
        <v>0.46000000000003638</v>
      </c>
      <c r="Y212">
        <f t="shared" si="74"/>
        <v>0.46000000000003638</v>
      </c>
      <c r="Z212">
        <f t="shared" si="75"/>
        <v>0</v>
      </c>
      <c r="AA212">
        <f t="shared" si="76"/>
        <v>0</v>
      </c>
      <c r="AB212">
        <f>IF(AND(A212&gt;front!$I$7,A212&lt;front!$J$7,A211&gt;front!$I$7,A211&lt;front!$J$7),A212-A211,IF(AND(A211&lt;front!$I$7,A212&gt;front!$I$7),A212-front!$I$7,IF(AND(A211&lt;front!$J$7,A212&gt;front!$J$7),front!$J$7-A211,0)))</f>
        <v>0.46000000000003638</v>
      </c>
      <c r="AD212">
        <f t="shared" si="67"/>
        <v>1</v>
      </c>
      <c r="AE212">
        <f>front!I225*AD212</f>
        <v>0</v>
      </c>
      <c r="AF212">
        <f t="shared" si="77"/>
        <v>0</v>
      </c>
      <c r="AH212">
        <f t="shared" si="68"/>
        <v>0.29463548638875531</v>
      </c>
      <c r="AI212">
        <f>front!I225*AH212</f>
        <v>0</v>
      </c>
      <c r="AJ212" s="3">
        <f t="shared" si="78"/>
        <v>0</v>
      </c>
      <c r="AL212">
        <f t="shared" si="69"/>
        <v>1.5981154222433922</v>
      </c>
      <c r="AM212">
        <f>front!I225*AL212</f>
        <v>0</v>
      </c>
      <c r="AN212" s="3">
        <f t="shared" si="79"/>
        <v>0</v>
      </c>
      <c r="AP212">
        <f t="shared" si="70"/>
        <v>1.7093598933063225</v>
      </c>
      <c r="AQ212">
        <f>front!I225*AP212</f>
        <v>0</v>
      </c>
      <c r="AR212" s="3">
        <f t="shared" si="71"/>
        <v>0</v>
      </c>
      <c r="AT212">
        <f t="shared" si="72"/>
        <v>1</v>
      </c>
    </row>
    <row r="213" spans="1:46" x14ac:dyDescent="0.2">
      <c r="A213" s="1">
        <f>front!A226</f>
        <v>297.38</v>
      </c>
      <c r="B213" s="1">
        <f t="shared" si="60"/>
        <v>0.46999999999997044</v>
      </c>
      <c r="C213" s="2">
        <f>front!D226-front!B226</f>
        <v>10.800000000000182</v>
      </c>
      <c r="D213" s="2">
        <f>front!E226-front!C226</f>
        <v>10.800000000000182</v>
      </c>
      <c r="E213" s="2">
        <f>IF(front!F226-front!C226&gt;0,front!F226-front!C226,0)</f>
        <v>0</v>
      </c>
      <c r="F213" s="4">
        <f>C213/(constants!$A$4+constants!$B$4*calc!C213+constants!$C$4*calc!C213^2+constants!$D$4*calc!C213^3+constants!$E$4*calc!C213^4+constants!$F$4*calc!C213^5+constants!$G$4*calc!C213^6+constants!$H$4*calc!C213^7)</f>
        <v>10.842452515997861</v>
      </c>
      <c r="G213" s="4">
        <f>D213/(constants!$A$4+constants!$B$4*calc!D213+constants!$C$4*calc!D213^2+constants!$D$4*calc!D213^3+constants!$E$4*calc!D213^4+constants!$F$4*calc!D213^5+constants!$G$4*calc!D213^6+constants!$H$4*calc!D213^7)</f>
        <v>10.842452515997861</v>
      </c>
      <c r="H213" s="4">
        <f>E213/(constants!$A$4+constants!$B$4*calc!E213+constants!$C$4*calc!E213^2+constants!$D$4*calc!E213^3+constants!$E$4*calc!E213^4+constants!$F$4*calc!E213^5+constants!$G$4*calc!E213^6+constants!$H$4*calc!E213^7)</f>
        <v>0</v>
      </c>
      <c r="I213">
        <f t="shared" si="61"/>
        <v>49.283875072717549</v>
      </c>
      <c r="J213">
        <f t="shared" si="62"/>
        <v>49.283875072717549</v>
      </c>
      <c r="K213">
        <f t="shared" si="62"/>
        <v>0</v>
      </c>
      <c r="M213">
        <f>IF(front!E226&gt;$M$2,I213,J213)</f>
        <v>49.283875072717549</v>
      </c>
      <c r="N213">
        <f t="shared" si="63"/>
        <v>0</v>
      </c>
      <c r="O213">
        <f t="shared" si="64"/>
        <v>49.283875072717549</v>
      </c>
      <c r="Q213">
        <f>'slit correction'!O215</f>
        <v>45.506459507683516</v>
      </c>
      <c r="R213">
        <f>SUMPRODUCT(B$6:B$2053,Q$6:Q$2053,EXP(constants!B$7+constants!A$7*ABS(A$6:A$2053-A213)))</f>
        <v>6.2374016235654604E-2</v>
      </c>
      <c r="S213">
        <f t="shared" si="65"/>
        <v>45.444085491447865</v>
      </c>
      <c r="T213">
        <f t="shared" si="66"/>
        <v>5.3094071184978517</v>
      </c>
      <c r="V213">
        <f>(front!I225+front!I226)*0.5</f>
        <v>2.7078088275268953E-9</v>
      </c>
      <c r="X213">
        <f t="shared" si="73"/>
        <v>0.46999999999997044</v>
      </c>
      <c r="Y213">
        <f t="shared" si="74"/>
        <v>0.46999999999997044</v>
      </c>
      <c r="Z213">
        <f t="shared" si="75"/>
        <v>0</v>
      </c>
      <c r="AA213">
        <f t="shared" si="76"/>
        <v>0</v>
      </c>
      <c r="AB213">
        <f>IF(AND(A213&gt;front!$I$7,A213&lt;front!$J$7,A212&gt;front!$I$7,A212&lt;front!$J$7),A213-A212,IF(AND(A212&lt;front!$I$7,A213&gt;front!$I$7),A213-front!$I$7,IF(AND(A212&lt;front!$J$7,A213&gt;front!$J$7),front!$J$7-A212,0)))</f>
        <v>0.46999999999997044</v>
      </c>
      <c r="AD213">
        <f t="shared" si="67"/>
        <v>1</v>
      </c>
      <c r="AE213">
        <f>front!I226*AD213</f>
        <v>5.4156176550537907E-9</v>
      </c>
      <c r="AF213">
        <f t="shared" si="77"/>
        <v>2.7078088275268953E-9</v>
      </c>
      <c r="AH213">
        <f t="shared" si="68"/>
        <v>0.28210840322098546</v>
      </c>
      <c r="AI213">
        <f>front!I226*AH213</f>
        <v>1.5277912491226024E-9</v>
      </c>
      <c r="AJ213" s="3">
        <f t="shared" si="78"/>
        <v>7.6389562456130122E-10</v>
      </c>
      <c r="AL213">
        <f t="shared" si="69"/>
        <v>1.4922833354210256</v>
      </c>
      <c r="AM213">
        <f>front!I226*AL213</f>
        <v>8.0816359776486639E-9</v>
      </c>
      <c r="AN213" s="3">
        <f t="shared" si="79"/>
        <v>4.040817988824332E-9</v>
      </c>
      <c r="AP213">
        <f t="shared" si="70"/>
        <v>1.6219487677069864</v>
      </c>
      <c r="AQ213">
        <f>front!I226*AP213</f>
        <v>8.7838543819866956E-9</v>
      </c>
      <c r="AR213" s="3">
        <f t="shared" si="71"/>
        <v>4.3919271909933478E-9</v>
      </c>
      <c r="AT213">
        <f t="shared" si="72"/>
        <v>1</v>
      </c>
    </row>
    <row r="214" spans="1:46" x14ac:dyDescent="0.2">
      <c r="A214" s="1">
        <f>front!A227</f>
        <v>297.85000000000002</v>
      </c>
      <c r="B214" s="1">
        <f t="shared" si="60"/>
        <v>0.47000000000002728</v>
      </c>
      <c r="C214" s="2">
        <f>front!D227-front!B227</f>
        <v>4.7999999999997272</v>
      </c>
      <c r="D214" s="2">
        <f>front!E227-front!C227</f>
        <v>4.7999999999997272</v>
      </c>
      <c r="E214" s="2">
        <f>IF(front!F227-front!C227&gt;0,front!F227-front!C227,0)</f>
        <v>0</v>
      </c>
      <c r="F214" s="4">
        <f>C214/(constants!$A$4+constants!$B$4*calc!C214+constants!$C$4*calc!C214^2+constants!$D$4*calc!C214^3+constants!$E$4*calc!C214^4+constants!$F$4*calc!C214^5+constants!$G$4*calc!C214^6+constants!$H$4*calc!C214^7)</f>
        <v>4.8188962852240431</v>
      </c>
      <c r="G214" s="4">
        <f>D214/(constants!$A$4+constants!$B$4*calc!D214+constants!$C$4*calc!D214^2+constants!$D$4*calc!D214^3+constants!$E$4*calc!D214^4+constants!$F$4*calc!D214^5+constants!$G$4*calc!D214^6+constants!$H$4*calc!D214^7)</f>
        <v>4.8188962852240431</v>
      </c>
      <c r="H214" s="4">
        <f>E214/(constants!$A$4+constants!$B$4*calc!E214+constants!$C$4*calc!E214^2+constants!$D$4*calc!E214^3+constants!$E$4*calc!E214^4+constants!$F$4*calc!E214^5+constants!$G$4*calc!E214^6+constants!$H$4*calc!E214^7)</f>
        <v>0</v>
      </c>
      <c r="I214">
        <f t="shared" si="61"/>
        <v>21.90407402374565</v>
      </c>
      <c r="J214">
        <f t="shared" si="62"/>
        <v>21.90407402374565</v>
      </c>
      <c r="K214">
        <f t="shared" si="62"/>
        <v>0</v>
      </c>
      <c r="M214">
        <f>IF(front!E227&gt;$M$2,I214,J214)</f>
        <v>21.90407402374565</v>
      </c>
      <c r="N214">
        <f t="shared" si="63"/>
        <v>0</v>
      </c>
      <c r="O214">
        <f t="shared" si="64"/>
        <v>21.90407402374565</v>
      </c>
      <c r="Q214">
        <f>'slit correction'!O216</f>
        <v>21.751000542131568</v>
      </c>
      <c r="R214">
        <f>SUMPRODUCT(B$6:B$2053,Q$6:Q$2053,EXP(constants!B$7+constants!A$7*ABS(A$6:A$2053-A214)))</f>
        <v>6.2359592232823162E-2</v>
      </c>
      <c r="S214">
        <f t="shared" si="65"/>
        <v>21.688640949898744</v>
      </c>
      <c r="T214">
        <f t="shared" si="66"/>
        <v>0</v>
      </c>
      <c r="V214">
        <f>(front!I226+front!I227)*0.5</f>
        <v>2.7078088275268953E-9</v>
      </c>
      <c r="X214">
        <f t="shared" si="73"/>
        <v>0.47000000000002728</v>
      </c>
      <c r="Y214">
        <f t="shared" si="74"/>
        <v>0.47000000000002728</v>
      </c>
      <c r="Z214">
        <f t="shared" si="75"/>
        <v>0</v>
      </c>
      <c r="AA214">
        <f t="shared" si="76"/>
        <v>0</v>
      </c>
      <c r="AB214">
        <f>IF(AND(A214&gt;front!$I$7,A214&lt;front!$J$7,A213&gt;front!$I$7,A213&lt;front!$J$7),A214-A213,IF(AND(A213&lt;front!$I$7,A214&gt;front!$I$7),A214-front!$I$7,IF(AND(A213&lt;front!$J$7,A214&gt;front!$J$7),front!$J$7-A213,0)))</f>
        <v>0.47000000000002728</v>
      </c>
      <c r="AD214">
        <f t="shared" si="67"/>
        <v>1</v>
      </c>
      <c r="AE214">
        <f>front!I227*AD214</f>
        <v>0</v>
      </c>
      <c r="AF214">
        <f t="shared" si="77"/>
        <v>2.7078088275268953E-9</v>
      </c>
      <c r="AH214">
        <f t="shared" si="68"/>
        <v>0.26987834983395192</v>
      </c>
      <c r="AI214">
        <f>front!I227*AH214</f>
        <v>0</v>
      </c>
      <c r="AJ214" s="3">
        <f t="shared" si="78"/>
        <v>7.6389562456130122E-10</v>
      </c>
      <c r="AL214">
        <f t="shared" si="69"/>
        <v>1.3920644842279566</v>
      </c>
      <c r="AM214">
        <f>front!I227*AL214</f>
        <v>0</v>
      </c>
      <c r="AN214" s="3">
        <f t="shared" si="79"/>
        <v>4.040817988824332E-9</v>
      </c>
      <c r="AP214">
        <f t="shared" si="70"/>
        <v>1.5364959232880795</v>
      </c>
      <c r="AQ214">
        <f>front!I227*AP214</f>
        <v>0</v>
      </c>
      <c r="AR214" s="3">
        <f t="shared" si="71"/>
        <v>4.3919271909933478E-9</v>
      </c>
      <c r="AT214">
        <f t="shared" si="72"/>
        <v>1</v>
      </c>
    </row>
    <row r="215" spans="1:46" x14ac:dyDescent="0.2">
      <c r="A215" s="1">
        <f>front!A228</f>
        <v>298.32</v>
      </c>
      <c r="B215" s="1">
        <f t="shared" si="60"/>
        <v>0.46999999999997044</v>
      </c>
      <c r="C215" s="2">
        <f>front!D228-front!B228</f>
        <v>6.2000000000002728</v>
      </c>
      <c r="D215" s="2">
        <f>front!E228-front!C228</f>
        <v>6.2000000000002728</v>
      </c>
      <c r="E215" s="2">
        <f>IF(front!F228-front!C228&gt;0,front!F228-front!C228,0)</f>
        <v>0</v>
      </c>
      <c r="F215" s="4">
        <f>C215/(constants!$A$4+constants!$B$4*calc!C215+constants!$C$4*calc!C215^2+constants!$D$4*calc!C215^3+constants!$E$4*calc!C215^4+constants!$F$4*calc!C215^5+constants!$G$4*calc!C215^6+constants!$H$4*calc!C215^7)</f>
        <v>6.2243991135364016</v>
      </c>
      <c r="G215" s="4">
        <f>D215/(constants!$A$4+constants!$B$4*calc!D215+constants!$C$4*calc!D215^2+constants!$D$4*calc!D215^3+constants!$E$4*calc!D215^4+constants!$F$4*calc!D215^5+constants!$G$4*calc!D215^6+constants!$H$4*calc!D215^7)</f>
        <v>6.2243991135364016</v>
      </c>
      <c r="H215" s="4">
        <f>E215/(constants!$A$4+constants!$B$4*calc!E215+constants!$C$4*calc!E215^2+constants!$D$4*calc!E215^3+constants!$E$4*calc!E215^4+constants!$F$4*calc!E215^5+constants!$G$4*calc!E215^6+constants!$H$4*calc!E215^7)</f>
        <v>0</v>
      </c>
      <c r="I215">
        <f t="shared" si="61"/>
        <v>28.292723243347279</v>
      </c>
      <c r="J215">
        <f t="shared" si="62"/>
        <v>28.292723243347279</v>
      </c>
      <c r="K215">
        <f t="shared" si="62"/>
        <v>0</v>
      </c>
      <c r="M215">
        <f>IF(front!E228&gt;$M$2,I215,J215)</f>
        <v>28.292723243347279</v>
      </c>
      <c r="N215">
        <f t="shared" si="63"/>
        <v>0</v>
      </c>
      <c r="O215">
        <f t="shared" si="64"/>
        <v>28.292723243347279</v>
      </c>
      <c r="Q215">
        <f>'slit correction'!O217</f>
        <v>31.256383142699452</v>
      </c>
      <c r="R215">
        <f>SUMPRODUCT(B$6:B$2053,Q$6:Q$2053,EXP(constants!B$7+constants!A$7*ABS(A$6:A$2053-A215)))</f>
        <v>6.2328062305032718E-2</v>
      </c>
      <c r="S215">
        <f t="shared" si="65"/>
        <v>31.194055080394421</v>
      </c>
      <c r="T215">
        <f t="shared" si="66"/>
        <v>0</v>
      </c>
      <c r="V215">
        <f>(front!I227+front!I228)*0.5</f>
        <v>0</v>
      </c>
      <c r="X215">
        <f t="shared" si="73"/>
        <v>0.46999999999997044</v>
      </c>
      <c r="Y215">
        <f t="shared" si="74"/>
        <v>0.46999999999997044</v>
      </c>
      <c r="Z215">
        <f t="shared" si="75"/>
        <v>0</v>
      </c>
      <c r="AA215">
        <f t="shared" si="76"/>
        <v>0</v>
      </c>
      <c r="AB215">
        <f>IF(AND(A215&gt;front!$I$7,A215&lt;front!$J$7,A214&gt;front!$I$7,A214&lt;front!$J$7),A215-A214,IF(AND(A214&lt;front!$I$7,A215&gt;front!$I$7),A215-front!$I$7,IF(AND(A214&lt;front!$J$7,A215&gt;front!$J$7),front!$J$7-A214,0)))</f>
        <v>0.46999999999997044</v>
      </c>
      <c r="AD215">
        <f t="shared" si="67"/>
        <v>0.93308240483440275</v>
      </c>
      <c r="AE215">
        <f>front!I228*AD215</f>
        <v>0</v>
      </c>
      <c r="AF215">
        <f t="shared" si="77"/>
        <v>0</v>
      </c>
      <c r="AH215">
        <f t="shared" si="68"/>
        <v>0.25793942159406114</v>
      </c>
      <c r="AI215">
        <f>front!I228*AH215</f>
        <v>0</v>
      </c>
      <c r="AJ215" s="3">
        <f t="shared" si="78"/>
        <v>0</v>
      </c>
      <c r="AL215">
        <f t="shared" si="69"/>
        <v>1.2972758560810973</v>
      </c>
      <c r="AM215">
        <f>front!I228*AL215</f>
        <v>0</v>
      </c>
      <c r="AN215" s="3">
        <f t="shared" si="79"/>
        <v>0</v>
      </c>
      <c r="AP215">
        <f t="shared" si="70"/>
        <v>1.4495895555473044</v>
      </c>
      <c r="AQ215">
        <f>front!I228*AP215</f>
        <v>0</v>
      </c>
      <c r="AR215" s="3">
        <f t="shared" si="71"/>
        <v>0</v>
      </c>
      <c r="AT215">
        <f t="shared" si="72"/>
        <v>1</v>
      </c>
    </row>
    <row r="216" spans="1:46" x14ac:dyDescent="0.2">
      <c r="A216" s="1">
        <f>front!A229</f>
        <v>298.79000000000002</v>
      </c>
      <c r="B216" s="1">
        <f t="shared" si="60"/>
        <v>0.47000000000002728</v>
      </c>
      <c r="C216" s="2">
        <f>front!D229-front!B229</f>
        <v>3.8000000000001819</v>
      </c>
      <c r="D216" s="2">
        <f>front!E229-front!C229</f>
        <v>3.8000000000001819</v>
      </c>
      <c r="E216" s="2">
        <f>IF(front!F229-front!C229&gt;0,front!F229-front!C229,0)</f>
        <v>0</v>
      </c>
      <c r="F216" s="4">
        <f>C216/(constants!$A$4+constants!$B$4*calc!C216+constants!$C$4*calc!C216^2+constants!$D$4*calc!C216^3+constants!$E$4*calc!C216^4+constants!$F$4*calc!C216^5+constants!$G$4*calc!C216^6+constants!$H$4*calc!C216^7)</f>
        <v>3.8149633186150993</v>
      </c>
      <c r="G216" s="4">
        <f>D216/(constants!$A$4+constants!$B$4*calc!D216+constants!$C$4*calc!D216^2+constants!$D$4*calc!D216^3+constants!$E$4*calc!D216^4+constants!$F$4*calc!D216^5+constants!$G$4*calc!D216^6+constants!$H$4*calc!D216^7)</f>
        <v>3.8149633186150993</v>
      </c>
      <c r="H216" s="4">
        <f>E216/(constants!$A$4+constants!$B$4*calc!E216+constants!$C$4*calc!E216^2+constants!$D$4*calc!E216^3+constants!$E$4*calc!E216^4+constants!$F$4*calc!E216^5+constants!$G$4*calc!E216^6+constants!$H$4*calc!E216^7)</f>
        <v>0</v>
      </c>
      <c r="I216">
        <f t="shared" si="61"/>
        <v>17.340742357341362</v>
      </c>
      <c r="J216">
        <f t="shared" si="62"/>
        <v>17.340742357341362</v>
      </c>
      <c r="K216">
        <f t="shared" si="62"/>
        <v>0</v>
      </c>
      <c r="M216">
        <f>IF(front!E229&gt;$M$2,I216,J216)</f>
        <v>17.340742357341362</v>
      </c>
      <c r="N216">
        <f t="shared" si="63"/>
        <v>0</v>
      </c>
      <c r="O216">
        <f t="shared" si="64"/>
        <v>17.340742357341362</v>
      </c>
      <c r="Q216">
        <f>'slit correction'!O218</f>
        <v>21.365658532197202</v>
      </c>
      <c r="R216">
        <f>SUMPRODUCT(B$6:B$2053,Q$6:Q$2053,EXP(constants!B$7+constants!A$7*ABS(A$6:A$2053-A216)))</f>
        <v>6.2266421474381314E-2</v>
      </c>
      <c r="S216">
        <f t="shared" si="65"/>
        <v>21.303392110722822</v>
      </c>
      <c r="T216">
        <f t="shared" si="66"/>
        <v>0</v>
      </c>
      <c r="V216">
        <f>(front!I228+front!I229)*0.5</f>
        <v>0</v>
      </c>
      <c r="X216">
        <f t="shared" si="73"/>
        <v>0.47000000000002728</v>
      </c>
      <c r="Y216">
        <f t="shared" si="74"/>
        <v>0.47000000000002728</v>
      </c>
      <c r="Z216">
        <f t="shared" si="75"/>
        <v>0</v>
      </c>
      <c r="AA216">
        <f t="shared" si="76"/>
        <v>0</v>
      </c>
      <c r="AB216">
        <f>IF(AND(A216&gt;front!$I$7,A216&lt;front!$J$7,A215&gt;front!$I$7,A215&lt;front!$J$7),A216-A215,IF(AND(A215&lt;front!$I$7,A216&gt;front!$I$7),A216-front!$I$7,IF(AND(A215&lt;front!$J$7,A216&gt;front!$J$7),front!$J$7-A215,0)))</f>
        <v>0.47000000000002728</v>
      </c>
      <c r="AD216">
        <f t="shared" si="67"/>
        <v>0.84283002785238659</v>
      </c>
      <c r="AE216">
        <f>front!I229*AD216</f>
        <v>0</v>
      </c>
      <c r="AF216">
        <f t="shared" si="77"/>
        <v>0</v>
      </c>
      <c r="AH216">
        <f t="shared" si="68"/>
        <v>0.24628582135522009</v>
      </c>
      <c r="AI216">
        <f>front!I229*AH216</f>
        <v>0</v>
      </c>
      <c r="AJ216" s="3">
        <f t="shared" si="78"/>
        <v>0</v>
      </c>
      <c r="AL216">
        <f t="shared" si="69"/>
        <v>1.2077310587864913</v>
      </c>
      <c r="AM216">
        <f>front!I229*AL216</f>
        <v>0</v>
      </c>
      <c r="AN216" s="3">
        <f t="shared" si="79"/>
        <v>0</v>
      </c>
      <c r="AP216">
        <f t="shared" si="70"/>
        <v>1.3634108768606761</v>
      </c>
      <c r="AQ216">
        <f>front!I229*AP216</f>
        <v>0</v>
      </c>
      <c r="AR216" s="3">
        <f t="shared" si="71"/>
        <v>0</v>
      </c>
      <c r="AT216">
        <f t="shared" si="72"/>
        <v>1</v>
      </c>
    </row>
    <row r="217" spans="1:46" x14ac:dyDescent="0.2">
      <c r="A217" s="1">
        <f>front!A230</f>
        <v>299.25</v>
      </c>
      <c r="B217" s="1">
        <f t="shared" si="60"/>
        <v>0.45999999999997954</v>
      </c>
      <c r="C217" s="2">
        <f>front!D230-front!B230</f>
        <v>0.3999999999996362</v>
      </c>
      <c r="D217" s="2">
        <f>front!E230-front!C230</f>
        <v>0.3999999999996362</v>
      </c>
      <c r="E217" s="2">
        <f>IF(front!F230-front!C230&gt;0,front!F230-front!C230,0)</f>
        <v>0</v>
      </c>
      <c r="F217" s="4">
        <f>C217/(constants!$A$4+constants!$B$4*calc!C217+constants!$C$4*calc!C217^2+constants!$D$4*calc!C217^3+constants!$E$4*calc!C217^4+constants!$F$4*calc!C217^5+constants!$G$4*calc!C217^6+constants!$H$4*calc!C217^7)</f>
        <v>0.40157643144557892</v>
      </c>
      <c r="G217" s="4">
        <f>D217/(constants!$A$4+constants!$B$4*calc!D217+constants!$C$4*calc!D217^2+constants!$D$4*calc!D217^3+constants!$E$4*calc!D217^4+constants!$F$4*calc!D217^5+constants!$G$4*calc!D217^6+constants!$H$4*calc!D217^7)</f>
        <v>0.40157643144557892</v>
      </c>
      <c r="H217" s="4">
        <f>E217/(constants!$A$4+constants!$B$4*calc!E217+constants!$C$4*calc!E217^2+constants!$D$4*calc!E217^3+constants!$E$4*calc!E217^4+constants!$F$4*calc!E217^5+constants!$G$4*calc!E217^6+constants!$H$4*calc!E217^7)</f>
        <v>0</v>
      </c>
      <c r="I217">
        <f t="shared" si="61"/>
        <v>1.8253474156617224</v>
      </c>
      <c r="J217">
        <f t="shared" si="62"/>
        <v>1.8253474156617224</v>
      </c>
      <c r="K217">
        <f t="shared" si="62"/>
        <v>0</v>
      </c>
      <c r="M217">
        <f>IF(front!E230&gt;$M$2,I217,J217)</f>
        <v>1.8253474156617224</v>
      </c>
      <c r="N217">
        <f t="shared" si="63"/>
        <v>0</v>
      </c>
      <c r="O217">
        <f t="shared" si="64"/>
        <v>1.8253474156617224</v>
      </c>
      <c r="Q217">
        <f>'slit correction'!O219</f>
        <v>2.6309096292888086</v>
      </c>
      <c r="R217">
        <f>SUMPRODUCT(B$6:B$2053,Q$6:Q$2053,EXP(constants!B$7+constants!A$7*ABS(A$6:A$2053-A217)))</f>
        <v>6.2189716161212841E-2</v>
      </c>
      <c r="S217">
        <f t="shared" si="65"/>
        <v>2.5687199131275955</v>
      </c>
      <c r="T217">
        <f t="shared" si="66"/>
        <v>0</v>
      </c>
      <c r="V217">
        <f>(front!I229+front!I230)*0.5</f>
        <v>0</v>
      </c>
      <c r="X217">
        <f t="shared" si="73"/>
        <v>0.45999999999997954</v>
      </c>
      <c r="Y217">
        <f t="shared" si="74"/>
        <v>0.45999999999997954</v>
      </c>
      <c r="Z217">
        <f t="shared" si="75"/>
        <v>0</v>
      </c>
      <c r="AA217">
        <f t="shared" si="76"/>
        <v>0</v>
      </c>
      <c r="AB217">
        <f>IF(AND(A217&gt;front!$I$7,A217&lt;front!$J$7,A216&gt;front!$I$7,A216&lt;front!$J$7),A217-A216,IF(AND(A216&lt;front!$I$7,A217&gt;front!$I$7),A217-front!$I$7,IF(AND(A216&lt;front!$J$7,A217&gt;front!$J$7),front!$J$7-A216,0)))</f>
        <v>0.45999999999997954</v>
      </c>
      <c r="AD217">
        <f t="shared" si="67"/>
        <v>0.76295689116153309</v>
      </c>
      <c r="AE217">
        <f>front!I230*AD217</f>
        <v>0</v>
      </c>
      <c r="AF217">
        <f t="shared" si="77"/>
        <v>0</v>
      </c>
      <c r="AH217">
        <f t="shared" si="68"/>
        <v>0.23515098382585109</v>
      </c>
      <c r="AI217">
        <f>front!I230*AH217</f>
        <v>0</v>
      </c>
      <c r="AJ217" s="3">
        <f t="shared" si="78"/>
        <v>0</v>
      </c>
      <c r="AL217">
        <f t="shared" si="69"/>
        <v>1.1249875992421903</v>
      </c>
      <c r="AM217">
        <f>front!I230*AL217</f>
        <v>0</v>
      </c>
      <c r="AN217" s="3">
        <f t="shared" si="79"/>
        <v>0</v>
      </c>
      <c r="AP217">
        <f t="shared" si="70"/>
        <v>1.2782899090001503</v>
      </c>
      <c r="AQ217">
        <f>front!I230*AP217</f>
        <v>0</v>
      </c>
      <c r="AR217" s="3">
        <f t="shared" si="71"/>
        <v>0</v>
      </c>
      <c r="AT217">
        <f t="shared" si="72"/>
        <v>1</v>
      </c>
    </row>
    <row r="218" spans="1:46" x14ac:dyDescent="0.2">
      <c r="A218" s="1">
        <f>front!A231</f>
        <v>299.72000000000003</v>
      </c>
      <c r="B218" s="1">
        <f t="shared" si="60"/>
        <v>0.47000000000002728</v>
      </c>
      <c r="C218" s="2">
        <f>front!D231-front!B231</f>
        <v>-4.7999999999997272</v>
      </c>
      <c r="D218" s="2">
        <f>front!E231-front!C231</f>
        <v>-4.7999999999997272</v>
      </c>
      <c r="E218" s="2">
        <f>IF(front!F231-front!C231&gt;0,front!F231-front!C231,0)</f>
        <v>0</v>
      </c>
      <c r="F218" s="4">
        <f>C218/(constants!$A$4+constants!$B$4*calc!C218+constants!$C$4*calc!C218^2+constants!$D$4*calc!C218^3+constants!$E$4*calc!C218^4+constants!$F$4*calc!C218^5+constants!$G$4*calc!C218^6+constants!$H$4*calc!C218^7)</f>
        <v>-4.8189418591366158</v>
      </c>
      <c r="G218" s="4">
        <f>D218/(constants!$A$4+constants!$B$4*calc!D218+constants!$C$4*calc!D218^2+constants!$D$4*calc!D218^3+constants!$E$4*calc!D218^4+constants!$F$4*calc!D218^5+constants!$G$4*calc!D218^6+constants!$H$4*calc!D218^7)</f>
        <v>-4.8189418591366158</v>
      </c>
      <c r="H218" s="4">
        <f>E218/(constants!$A$4+constants!$B$4*calc!E218+constants!$C$4*calc!E218^2+constants!$D$4*calc!E218^3+constants!$E$4*calc!E218^4+constants!$F$4*calc!E218^5+constants!$G$4*calc!E218^6+constants!$H$4*calc!E218^7)</f>
        <v>0</v>
      </c>
      <c r="I218">
        <f t="shared" si="61"/>
        <v>-21.904281177893708</v>
      </c>
      <c r="J218">
        <f t="shared" si="62"/>
        <v>-21.904281177893708</v>
      </c>
      <c r="K218">
        <f t="shared" si="62"/>
        <v>0</v>
      </c>
      <c r="M218">
        <f>IF(front!E231&gt;$M$2,I218,J218)</f>
        <v>-21.904281177893708</v>
      </c>
      <c r="N218">
        <f t="shared" si="63"/>
        <v>0</v>
      </c>
      <c r="O218">
        <f t="shared" si="64"/>
        <v>-21.904281177893708</v>
      </c>
      <c r="Q218">
        <f>'slit correction'!O220</f>
        <v>-24.243689948854616</v>
      </c>
      <c r="R218">
        <f>SUMPRODUCT(B$6:B$2053,Q$6:Q$2053,EXP(constants!B$7+constants!A$7*ABS(A$6:A$2053-A218)))</f>
        <v>6.2120292020288584E-2</v>
      </c>
      <c r="S218">
        <f t="shared" si="65"/>
        <v>-24.305810240874905</v>
      </c>
      <c r="T218">
        <f t="shared" si="66"/>
        <v>0</v>
      </c>
      <c r="V218">
        <f>(front!I230+front!I231)*0.5</f>
        <v>0</v>
      </c>
      <c r="X218">
        <f t="shared" si="73"/>
        <v>0.47000000000002728</v>
      </c>
      <c r="Y218">
        <f t="shared" si="74"/>
        <v>0.47000000000002728</v>
      </c>
      <c r="Z218">
        <f t="shared" si="75"/>
        <v>0</v>
      </c>
      <c r="AA218">
        <f t="shared" si="76"/>
        <v>0</v>
      </c>
      <c r="AB218">
        <f>IF(AND(A218&gt;front!$I$7,A218&lt;front!$J$7,A217&gt;front!$I$7,A217&lt;front!$J$7),A218-A217,IF(AND(A217&lt;front!$I$7,A218&gt;front!$I$7),A218-front!$I$7,IF(AND(A217&lt;front!$J$7,A218&gt;front!$J$7),front!$J$7-A217,0)))</f>
        <v>0.47000000000002728</v>
      </c>
      <c r="AD218">
        <f t="shared" si="67"/>
        <v>0.68915990109358904</v>
      </c>
      <c r="AE218">
        <f>front!I231*AD218</f>
        <v>0</v>
      </c>
      <c r="AF218">
        <f t="shared" si="77"/>
        <v>0</v>
      </c>
      <c r="AH218">
        <f t="shared" si="68"/>
        <v>0.22404529551299182</v>
      </c>
      <c r="AI218">
        <f>front!I231*AH218</f>
        <v>0</v>
      </c>
      <c r="AJ218" s="3">
        <f t="shared" si="78"/>
        <v>0</v>
      </c>
      <c r="AL218">
        <f t="shared" si="69"/>
        <v>1.0452609535126742</v>
      </c>
      <c r="AM218">
        <f>front!I231*AL218</f>
        <v>0</v>
      </c>
      <c r="AN218" s="3">
        <f t="shared" si="79"/>
        <v>0</v>
      </c>
      <c r="AP218">
        <f t="shared" si="70"/>
        <v>1.1945607357451251</v>
      </c>
      <c r="AQ218">
        <f>front!I231*AP218</f>
        <v>0</v>
      </c>
      <c r="AR218" s="3">
        <f t="shared" si="71"/>
        <v>0</v>
      </c>
      <c r="AT218">
        <f t="shared" si="72"/>
        <v>1</v>
      </c>
    </row>
    <row r="219" spans="1:46" x14ac:dyDescent="0.2">
      <c r="A219" s="1">
        <f>front!A232</f>
        <v>300.19</v>
      </c>
      <c r="B219" s="1">
        <f t="shared" si="60"/>
        <v>0.46999999999997044</v>
      </c>
      <c r="C219" s="2">
        <f>front!D232-front!B232</f>
        <v>-5.1999999999998181</v>
      </c>
      <c r="D219" s="2">
        <f>front!E232-front!C232</f>
        <v>-5.1999999999998181</v>
      </c>
      <c r="E219" s="2">
        <f>IF(front!F232-front!C232&gt;0,front!F232-front!C232,0)</f>
        <v>0</v>
      </c>
      <c r="F219" s="4">
        <f>C219/(constants!$A$4+constants!$B$4*calc!C219+constants!$C$4*calc!C219^2+constants!$D$4*calc!C219^3+constants!$E$4*calc!C219^4+constants!$F$4*calc!C219^5+constants!$G$4*calc!C219^6+constants!$H$4*calc!C219^7)</f>
        <v>-5.2205224037788263</v>
      </c>
      <c r="G219" s="4">
        <f>D219/(constants!$A$4+constants!$B$4*calc!D219+constants!$C$4*calc!D219^2+constants!$D$4*calc!D219^3+constants!$E$4*calc!D219^4+constants!$F$4*calc!D219^5+constants!$G$4*calc!D219^6+constants!$H$4*calc!D219^7)</f>
        <v>-5.2205224037788263</v>
      </c>
      <c r="H219" s="4">
        <f>E219/(constants!$A$4+constants!$B$4*calc!E219+constants!$C$4*calc!E219^2+constants!$D$4*calc!E219^3+constants!$E$4*calc!E219^4+constants!$F$4*calc!E219^5+constants!$G$4*calc!E219^6+constants!$H$4*calc!E219^7)</f>
        <v>0</v>
      </c>
      <c r="I219">
        <f t="shared" si="61"/>
        <v>-23.729647289903756</v>
      </c>
      <c r="J219">
        <f t="shared" si="62"/>
        <v>-23.729647289903756</v>
      </c>
      <c r="K219">
        <f t="shared" si="62"/>
        <v>0</v>
      </c>
      <c r="M219">
        <f>IF(front!E232&gt;$M$2,I219,J219)</f>
        <v>-23.729647289903756</v>
      </c>
      <c r="N219">
        <f t="shared" si="63"/>
        <v>0</v>
      </c>
      <c r="O219">
        <f t="shared" si="64"/>
        <v>-23.729647289903756</v>
      </c>
      <c r="Q219">
        <f>'slit correction'!O221</f>
        <v>-19.322115449938636</v>
      </c>
      <c r="R219">
        <f>SUMPRODUCT(B$6:B$2053,Q$6:Q$2053,EXP(constants!B$7+constants!A$7*ABS(A$6:A$2053-A219)))</f>
        <v>6.2096611082899066E-2</v>
      </c>
      <c r="S219">
        <f t="shared" si="65"/>
        <v>-19.384212061021536</v>
      </c>
      <c r="T219">
        <f t="shared" si="66"/>
        <v>0</v>
      </c>
      <c r="V219">
        <f>(front!I231+front!I232)*0.5</f>
        <v>0</v>
      </c>
      <c r="X219">
        <f t="shared" si="73"/>
        <v>0.46999999999997044</v>
      </c>
      <c r="Y219">
        <f t="shared" si="74"/>
        <v>0.46999999999997044</v>
      </c>
      <c r="Z219">
        <f t="shared" si="75"/>
        <v>0</v>
      </c>
      <c r="AA219">
        <f t="shared" si="76"/>
        <v>0</v>
      </c>
      <c r="AB219">
        <f>IF(AND(A219&gt;front!$I$7,A219&lt;front!$J$7,A218&gt;front!$I$7,A218&lt;front!$J$7),A219-A218,IF(AND(A218&lt;front!$I$7,A219&gt;front!$I$7),A219-front!$I$7,IF(AND(A218&lt;front!$J$7,A219&gt;front!$J$7),front!$J$7-A218,0)))</f>
        <v>0.46999999999997044</v>
      </c>
      <c r="AD219">
        <f t="shared" si="67"/>
        <v>0.62250092341688645</v>
      </c>
      <c r="AE219">
        <f>front!I232*AD219</f>
        <v>0</v>
      </c>
      <c r="AF219">
        <f t="shared" si="77"/>
        <v>0</v>
      </c>
      <c r="AH219">
        <f t="shared" si="68"/>
        <v>0.21320828597089445</v>
      </c>
      <c r="AI219">
        <f>front!I232*AH219</f>
        <v>0</v>
      </c>
      <c r="AJ219" s="3">
        <f t="shared" si="78"/>
        <v>0</v>
      </c>
      <c r="AL219">
        <f t="shared" si="69"/>
        <v>0.97021198927994878</v>
      </c>
      <c r="AM219">
        <f>front!I232*AL219</f>
        <v>0</v>
      </c>
      <c r="AN219" s="3">
        <f t="shared" si="79"/>
        <v>0</v>
      </c>
      <c r="AP219">
        <f t="shared" si="70"/>
        <v>1.1142810095608562</v>
      </c>
      <c r="AQ219">
        <f>front!I232*AP219</f>
        <v>0</v>
      </c>
      <c r="AR219" s="3">
        <f t="shared" si="71"/>
        <v>0</v>
      </c>
      <c r="AT219">
        <f t="shared" si="72"/>
        <v>1</v>
      </c>
    </row>
    <row r="220" spans="1:46" x14ac:dyDescent="0.2">
      <c r="A220" s="1">
        <f>front!A233</f>
        <v>300.66000000000003</v>
      </c>
      <c r="B220" s="1">
        <f t="shared" si="60"/>
        <v>0.47000000000002728</v>
      </c>
      <c r="C220" s="2">
        <f>front!D233-front!B233</f>
        <v>9</v>
      </c>
      <c r="D220" s="2">
        <f>front!E233-front!C233</f>
        <v>9</v>
      </c>
      <c r="E220" s="2">
        <f>IF(front!F233-front!C233&gt;0,front!F233-front!C233,0)</f>
        <v>0</v>
      </c>
      <c r="F220" s="4">
        <f>C220/(constants!$A$4+constants!$B$4*calc!C220+constants!$C$4*calc!C220^2+constants!$D$4*calc!C220^3+constants!$E$4*calc!C220^4+constants!$F$4*calc!C220^5+constants!$G$4*calc!C220^6+constants!$H$4*calc!C220^7)</f>
        <v>9.0353931306110713</v>
      </c>
      <c r="G220" s="4">
        <f>D220/(constants!$A$4+constants!$B$4*calc!D220+constants!$C$4*calc!D220^2+constants!$D$4*calc!D220^3+constants!$E$4*calc!D220^4+constants!$F$4*calc!D220^5+constants!$G$4*calc!D220^6+constants!$H$4*calc!D220^7)</f>
        <v>9.0353931306110713</v>
      </c>
      <c r="H220" s="4">
        <f>E220/(constants!$A$4+constants!$B$4*calc!E220+constants!$C$4*calc!E220^2+constants!$D$4*calc!E220^3+constants!$E$4*calc!E220^4+constants!$F$4*calc!E220^5+constants!$G$4*calc!E220^6+constants!$H$4*calc!E220^7)</f>
        <v>0</v>
      </c>
      <c r="I220">
        <f t="shared" si="61"/>
        <v>41.069968775504869</v>
      </c>
      <c r="J220">
        <f t="shared" si="62"/>
        <v>41.069968775504869</v>
      </c>
      <c r="K220">
        <f t="shared" si="62"/>
        <v>0</v>
      </c>
      <c r="M220">
        <f>IF(front!E233&gt;$M$2,I220,J220)</f>
        <v>41.069968775504869</v>
      </c>
      <c r="N220">
        <f t="shared" si="63"/>
        <v>0</v>
      </c>
      <c r="O220">
        <f t="shared" si="64"/>
        <v>41.069968775504869</v>
      </c>
      <c r="Q220">
        <f>'slit correction'!O222</f>
        <v>45.14918657949611</v>
      </c>
      <c r="R220">
        <f>SUMPRODUCT(B$6:B$2053,Q$6:Q$2053,EXP(constants!B$7+constants!A$7*ABS(A$6:A$2053-A220)))</f>
        <v>6.2111938308385406E-2</v>
      </c>
      <c r="S220">
        <f t="shared" si="65"/>
        <v>45.087074641187726</v>
      </c>
      <c r="T220">
        <f t="shared" si="66"/>
        <v>4.9523962682377132</v>
      </c>
      <c r="V220">
        <f>(front!I232+front!I233)*0.5</f>
        <v>2.3699838526840784E-9</v>
      </c>
      <c r="X220">
        <f t="shared" si="73"/>
        <v>0.47000000000002728</v>
      </c>
      <c r="Y220">
        <f t="shared" si="74"/>
        <v>0.47000000000002728</v>
      </c>
      <c r="Z220">
        <f t="shared" si="75"/>
        <v>0</v>
      </c>
      <c r="AA220">
        <f t="shared" si="76"/>
        <v>0</v>
      </c>
      <c r="AB220">
        <f>IF(AND(A220&gt;front!$I$7,A220&lt;front!$J$7,A219&gt;front!$I$7,A219&lt;front!$J$7),A220-A219,IF(AND(A219&lt;front!$I$7,A220&gt;front!$I$7),A220-front!$I$7,IF(AND(A219&lt;front!$J$7,A220&gt;front!$J$7),front!$J$7-A219,0)))</f>
        <v>0.47000000000002728</v>
      </c>
      <c r="AD220">
        <f t="shared" si="67"/>
        <v>0.56228953402535153</v>
      </c>
      <c r="AE220">
        <f>front!I233*AD220</f>
        <v>2.6652342323466758E-9</v>
      </c>
      <c r="AF220">
        <f t="shared" si="77"/>
        <v>1.3326171161733379E-9</v>
      </c>
      <c r="AH220">
        <f t="shared" si="68"/>
        <v>0.20263456765684371</v>
      </c>
      <c r="AI220">
        <f>front!I233*AH220</f>
        <v>9.6048130668467791E-10</v>
      </c>
      <c r="AJ220" s="3">
        <f t="shared" si="78"/>
        <v>4.8024065334233896E-10</v>
      </c>
      <c r="AL220">
        <f t="shared" si="69"/>
        <v>0.89964975185490281</v>
      </c>
      <c r="AM220">
        <f>front!I233*AL220</f>
        <v>4.2643107699347152E-9</v>
      </c>
      <c r="AN220" s="3">
        <f t="shared" si="79"/>
        <v>2.1321553849673576E-9</v>
      </c>
      <c r="AP220">
        <f t="shared" si="70"/>
        <v>1.0342813299609557</v>
      </c>
      <c r="AQ220">
        <f>front!I233*AP220</f>
        <v>4.9024601022801565E-9</v>
      </c>
      <c r="AR220" s="3">
        <f t="shared" si="71"/>
        <v>2.4512300511400783E-9</v>
      </c>
      <c r="AT220">
        <f t="shared" si="72"/>
        <v>1</v>
      </c>
    </row>
    <row r="221" spans="1:46" x14ac:dyDescent="0.2">
      <c r="A221" s="1">
        <f>front!A234</f>
        <v>301.12</v>
      </c>
      <c r="B221" s="1">
        <f t="shared" si="60"/>
        <v>0.45999999999997954</v>
      </c>
      <c r="C221" s="2">
        <f>front!D234-front!B234</f>
        <v>-3</v>
      </c>
      <c r="D221" s="2">
        <f>front!E234-front!C234</f>
        <v>-3</v>
      </c>
      <c r="E221" s="2">
        <f>IF(front!F234-front!C234&gt;0,front!F234-front!C234,0)</f>
        <v>0</v>
      </c>
      <c r="F221" s="4">
        <f>C221/(constants!$A$4+constants!$B$4*calc!C221+constants!$C$4*calc!C221^2+constants!$D$4*calc!C221^3+constants!$E$4*calc!C221^4+constants!$F$4*calc!C221^5+constants!$G$4*calc!C221^6+constants!$H$4*calc!C221^7)</f>
        <v>-3.0118333228358853</v>
      </c>
      <c r="G221" s="4">
        <f>D221/(constants!$A$4+constants!$B$4*calc!D221+constants!$C$4*calc!D221^2+constants!$D$4*calc!D221^3+constants!$E$4*calc!D221^4+constants!$F$4*calc!D221^5+constants!$G$4*calc!D221^6+constants!$H$4*calc!D221^7)</f>
        <v>-3.0118333228358853</v>
      </c>
      <c r="H221" s="4">
        <f>E221/(constants!$A$4+constants!$B$4*calc!E221+constants!$C$4*calc!E221^2+constants!$D$4*calc!E221^3+constants!$E$4*calc!E221^4+constants!$F$4*calc!E221^5+constants!$G$4*calc!E221^6+constants!$H$4*calc!E221^7)</f>
        <v>0</v>
      </c>
      <c r="I221">
        <f t="shared" si="61"/>
        <v>-13.690151467435841</v>
      </c>
      <c r="J221">
        <f t="shared" si="62"/>
        <v>-13.690151467435841</v>
      </c>
      <c r="K221">
        <f t="shared" si="62"/>
        <v>0</v>
      </c>
      <c r="M221">
        <f>IF(front!E234&gt;$M$2,I221,J221)</f>
        <v>-13.690151467435841</v>
      </c>
      <c r="N221">
        <f t="shared" si="63"/>
        <v>0</v>
      </c>
      <c r="O221">
        <f t="shared" si="64"/>
        <v>-13.690151467435841</v>
      </c>
      <c r="Q221">
        <f>'slit correction'!O223</f>
        <v>-15.091631634403226</v>
      </c>
      <c r="R221">
        <f>SUMPRODUCT(B$6:B$2053,Q$6:Q$2053,EXP(constants!B$7+constants!A$7*ABS(A$6:A$2053-A221)))</f>
        <v>6.2078701135355387E-2</v>
      </c>
      <c r="S221">
        <f t="shared" si="65"/>
        <v>-15.153710335538582</v>
      </c>
      <c r="T221">
        <f t="shared" si="66"/>
        <v>0</v>
      </c>
      <c r="V221">
        <f>(front!I233+front!I234)*0.5</f>
        <v>2.3699838526840784E-9</v>
      </c>
      <c r="X221">
        <f t="shared" si="73"/>
        <v>0.45999999999997954</v>
      </c>
      <c r="Y221">
        <f t="shared" si="74"/>
        <v>0.45999999999997954</v>
      </c>
      <c r="Z221">
        <f t="shared" si="75"/>
        <v>0</v>
      </c>
      <c r="AA221">
        <f t="shared" si="76"/>
        <v>0</v>
      </c>
      <c r="AB221">
        <f>IF(AND(A221&gt;front!$I$7,A221&lt;front!$J$7,A220&gt;front!$I$7,A220&lt;front!$J$7),A221-A220,IF(AND(A220&lt;front!$I$7,A221&gt;front!$I$7),A221-front!$I$7,IF(AND(A220&lt;front!$J$7,A221&gt;front!$J$7),front!$J$7-A220,0)))</f>
        <v>0.45999999999997954</v>
      </c>
      <c r="AD221">
        <f t="shared" si="67"/>
        <v>0.50900259914302071</v>
      </c>
      <c r="AE221">
        <f>front!I234*AD221</f>
        <v>0</v>
      </c>
      <c r="AF221">
        <f t="shared" si="77"/>
        <v>1.3326171161733379E-9</v>
      </c>
      <c r="AH221">
        <f t="shared" si="68"/>
        <v>0.19253568442531244</v>
      </c>
      <c r="AI221">
        <f>front!I234*AH221</f>
        <v>0</v>
      </c>
      <c r="AJ221" s="3">
        <f t="shared" si="78"/>
        <v>4.8024065334233896E-10</v>
      </c>
      <c r="AL221">
        <f t="shared" si="69"/>
        <v>0.83475056912641066</v>
      </c>
      <c r="AM221">
        <f>front!I234*AL221</f>
        <v>0</v>
      </c>
      <c r="AN221" s="3">
        <f t="shared" si="79"/>
        <v>2.1321553849673576E-9</v>
      </c>
      <c r="AP221">
        <f t="shared" si="70"/>
        <v>0.9566412758897952</v>
      </c>
      <c r="AQ221">
        <f>front!I234*AP221</f>
        <v>0</v>
      </c>
      <c r="AR221" s="3">
        <f t="shared" si="71"/>
        <v>2.4512300511400783E-9</v>
      </c>
      <c r="AT221">
        <f t="shared" si="72"/>
        <v>1</v>
      </c>
    </row>
    <row r="222" spans="1:46" x14ac:dyDescent="0.2">
      <c r="A222" s="1">
        <f>front!A235</f>
        <v>301.58999999999997</v>
      </c>
      <c r="B222" s="1">
        <f t="shared" si="60"/>
        <v>0.46999999999997044</v>
      </c>
      <c r="C222" s="2">
        <f>front!D235-front!B235</f>
        <v>-9.4000000000000909</v>
      </c>
      <c r="D222" s="2">
        <f>front!E235-front!C235</f>
        <v>-9.4000000000000909</v>
      </c>
      <c r="E222" s="2">
        <f>IF(front!F235-front!C235&gt;0,front!F235-front!C235,0)</f>
        <v>0</v>
      </c>
      <c r="F222" s="4">
        <f>C222/(constants!$A$4+constants!$B$4*calc!C222+constants!$C$4*calc!C222^2+constants!$D$4*calc!C222^3+constants!$E$4*calc!C222^4+constants!$F$4*calc!C222^5+constants!$G$4*calc!C222^6+constants!$H$4*calc!C222^7)</f>
        <v>-9.437137216331319</v>
      </c>
      <c r="G222" s="4">
        <f>D222/(constants!$A$4+constants!$B$4*calc!D222+constants!$C$4*calc!D222^2+constants!$D$4*calc!D222^3+constants!$E$4*calc!D222^4+constants!$F$4*calc!D222^5+constants!$G$4*calc!D222^6+constants!$H$4*calc!D222^7)</f>
        <v>-9.437137216331319</v>
      </c>
      <c r="H222" s="4">
        <f>E222/(constants!$A$4+constants!$B$4*calc!E222+constants!$C$4*calc!E222^2+constants!$D$4*calc!E222^3+constants!$E$4*calc!E222^4+constants!$F$4*calc!E222^5+constants!$G$4*calc!E222^6+constants!$H$4*calc!E222^7)</f>
        <v>0</v>
      </c>
      <c r="I222">
        <f t="shared" si="61"/>
        <v>-42.896078256051453</v>
      </c>
      <c r="J222">
        <f t="shared" si="62"/>
        <v>-42.896078256051453</v>
      </c>
      <c r="K222">
        <f t="shared" si="62"/>
        <v>0</v>
      </c>
      <c r="M222">
        <f>IF(front!E235&gt;$M$2,I222,J222)</f>
        <v>-42.896078256051453</v>
      </c>
      <c r="N222">
        <f t="shared" si="63"/>
        <v>0</v>
      </c>
      <c r="O222">
        <f t="shared" si="64"/>
        <v>-42.896078256051453</v>
      </c>
      <c r="Q222">
        <f>'slit correction'!O224</f>
        <v>-45.598354208421327</v>
      </c>
      <c r="R222">
        <f>SUMPRODUCT(B$6:B$2053,Q$6:Q$2053,EXP(constants!B$7+constants!A$7*ABS(A$6:A$2053-A222)))</f>
        <v>6.2077387779685966E-2</v>
      </c>
      <c r="S222">
        <f t="shared" si="65"/>
        <v>-45.660431596201015</v>
      </c>
      <c r="T222">
        <f t="shared" si="66"/>
        <v>0</v>
      </c>
      <c r="V222">
        <f>(front!I234+front!I235)*0.5</f>
        <v>0</v>
      </c>
      <c r="X222">
        <f t="shared" si="73"/>
        <v>0.46999999999997044</v>
      </c>
      <c r="Y222">
        <f t="shared" si="74"/>
        <v>0.46999999999997044</v>
      </c>
      <c r="Z222">
        <f t="shared" si="75"/>
        <v>0</v>
      </c>
      <c r="AA222">
        <f t="shared" si="76"/>
        <v>0</v>
      </c>
      <c r="AB222">
        <f>IF(AND(A222&gt;front!$I$7,A222&lt;front!$J$7,A221&gt;front!$I$7,A221&lt;front!$J$7),A222-A221,IF(AND(A221&lt;front!$I$7,A222&gt;front!$I$7),A222-front!$I$7,IF(AND(A221&lt;front!$J$7,A222&gt;front!$J$7),front!$J$7-A221,0)))</f>
        <v>0.46999999999997044</v>
      </c>
      <c r="AD222">
        <f t="shared" si="67"/>
        <v>0.45976933290130056</v>
      </c>
      <c r="AE222">
        <f>front!I235*AD222</f>
        <v>0</v>
      </c>
      <c r="AF222">
        <f t="shared" si="77"/>
        <v>0</v>
      </c>
      <c r="AH222">
        <f t="shared" si="68"/>
        <v>0.18246745293303521</v>
      </c>
      <c r="AI222">
        <f>front!I235*AH222</f>
        <v>0</v>
      </c>
      <c r="AJ222" s="3">
        <f t="shared" si="78"/>
        <v>0</v>
      </c>
      <c r="AL222">
        <f t="shared" si="69"/>
        <v>0.77250739179765648</v>
      </c>
      <c r="AM222">
        <f>front!I235*AL222</f>
        <v>0</v>
      </c>
      <c r="AN222" s="3">
        <f t="shared" si="79"/>
        <v>0</v>
      </c>
      <c r="AP222">
        <f t="shared" si="70"/>
        <v>0.88165798482799052</v>
      </c>
      <c r="AQ222">
        <f>front!I235*AP222</f>
        <v>0</v>
      </c>
      <c r="AR222" s="3">
        <f t="shared" si="71"/>
        <v>0</v>
      </c>
      <c r="AT222">
        <f t="shared" si="72"/>
        <v>1</v>
      </c>
    </row>
    <row r="223" spans="1:46" x14ac:dyDescent="0.2">
      <c r="A223" s="1">
        <f>front!A236</f>
        <v>302.06</v>
      </c>
      <c r="B223" s="1">
        <f t="shared" si="60"/>
        <v>0.47000000000002728</v>
      </c>
      <c r="C223" s="2">
        <f>front!D236-front!B236</f>
        <v>0.1999999999998181</v>
      </c>
      <c r="D223" s="2">
        <f>front!E236-front!C236</f>
        <v>0.1999999999998181</v>
      </c>
      <c r="E223" s="2">
        <f>IF(front!F236-front!C236&gt;0,front!F236-front!C236,0)</f>
        <v>0</v>
      </c>
      <c r="F223" s="4">
        <f>C223/(constants!$A$4+constants!$B$4*calc!C223+constants!$C$4*calc!C223^2+constants!$D$4*calc!C223^3+constants!$E$4*calc!C223^4+constants!$F$4*calc!C223^5+constants!$G$4*calc!C223^6+constants!$H$4*calc!C223^7)</f>
        <v>0.20078825528438274</v>
      </c>
      <c r="G223" s="4">
        <f>D223/(constants!$A$4+constants!$B$4*calc!D223+constants!$C$4*calc!D223^2+constants!$D$4*calc!D223^3+constants!$E$4*calc!D223^4+constants!$F$4*calc!D223^5+constants!$G$4*calc!D223^6+constants!$H$4*calc!D223^7)</f>
        <v>0.20078825528438274</v>
      </c>
      <c r="H223" s="4">
        <f>E223/(constants!$A$4+constants!$B$4*calc!E223+constants!$C$4*calc!E223^2+constants!$D$4*calc!E223^3+constants!$E$4*calc!E223^4+constants!$F$4*calc!E223^5+constants!$G$4*calc!E223^6+constants!$H$4*calc!E223^7)</f>
        <v>0</v>
      </c>
      <c r="I223">
        <f t="shared" si="61"/>
        <v>0.9126738876562851</v>
      </c>
      <c r="J223">
        <f t="shared" si="62"/>
        <v>0.9126738876562851</v>
      </c>
      <c r="K223">
        <f t="shared" si="62"/>
        <v>0</v>
      </c>
      <c r="M223">
        <f>IF(front!E236&gt;$M$2,I223,J223)</f>
        <v>0.9126738876562851</v>
      </c>
      <c r="N223">
        <f t="shared" si="63"/>
        <v>0</v>
      </c>
      <c r="O223">
        <f t="shared" si="64"/>
        <v>0.9126738876562851</v>
      </c>
      <c r="Q223">
        <f>'slit correction'!O225</f>
        <v>-7.1459720654917724</v>
      </c>
      <c r="R223">
        <f>SUMPRODUCT(B$6:B$2053,Q$6:Q$2053,EXP(constants!B$7+constants!A$7*ABS(A$6:A$2053-A223)))</f>
        <v>6.2151011383732906E-2</v>
      </c>
      <c r="S223">
        <f t="shared" si="65"/>
        <v>-7.2081230768755056</v>
      </c>
      <c r="T223">
        <f t="shared" si="66"/>
        <v>0</v>
      </c>
      <c r="V223">
        <f>(front!I235+front!I236)*0.5</f>
        <v>0</v>
      </c>
      <c r="X223">
        <f t="shared" si="73"/>
        <v>0.47000000000002728</v>
      </c>
      <c r="Y223">
        <f t="shared" si="74"/>
        <v>0.47000000000002728</v>
      </c>
      <c r="Z223">
        <f t="shared" si="75"/>
        <v>0</v>
      </c>
      <c r="AA223">
        <f t="shared" si="76"/>
        <v>0</v>
      </c>
      <c r="AB223">
        <f>IF(AND(A223&gt;front!$I$7,A223&lt;front!$J$7,A222&gt;front!$I$7,A222&lt;front!$J$7),A223-A222,IF(AND(A222&lt;front!$I$7,A223&gt;front!$I$7),A223-front!$I$7,IF(AND(A222&lt;front!$J$7,A223&gt;front!$J$7),front!$J$7-A222,0)))</f>
        <v>0.47000000000002728</v>
      </c>
      <c r="AD223">
        <f t="shared" si="67"/>
        <v>0.41529815335404235</v>
      </c>
      <c r="AE223">
        <f>front!I236*AD223</f>
        <v>0</v>
      </c>
      <c r="AF223">
        <f t="shared" si="77"/>
        <v>0</v>
      </c>
      <c r="AH223">
        <f t="shared" si="68"/>
        <v>0.1726470420651921</v>
      </c>
      <c r="AI223">
        <f>front!I236*AH223</f>
        <v>0</v>
      </c>
      <c r="AJ223" s="3">
        <f t="shared" si="78"/>
        <v>0</v>
      </c>
      <c r="AL223">
        <f t="shared" si="69"/>
        <v>0.71418953344495661</v>
      </c>
      <c r="AM223">
        <f>front!I236*AL223</f>
        <v>0</v>
      </c>
      <c r="AN223" s="3">
        <f t="shared" si="79"/>
        <v>0</v>
      </c>
      <c r="AP223">
        <f t="shared" si="70"/>
        <v>0.81110595734155455</v>
      </c>
      <c r="AQ223">
        <f>front!I236*AP223</f>
        <v>0</v>
      </c>
      <c r="AR223" s="3">
        <f t="shared" si="71"/>
        <v>0</v>
      </c>
      <c r="AT223">
        <f t="shared" si="72"/>
        <v>1</v>
      </c>
    </row>
    <row r="224" spans="1:46" x14ac:dyDescent="0.2">
      <c r="A224" s="1">
        <f>front!A237</f>
        <v>302.52</v>
      </c>
      <c r="B224" s="1">
        <f t="shared" si="60"/>
        <v>0.45999999999997954</v>
      </c>
      <c r="C224" s="2">
        <f>front!D237-front!B237</f>
        <v>-4.4000000000000909</v>
      </c>
      <c r="D224" s="2">
        <f>front!E237-front!C237</f>
        <v>-4.4000000000000909</v>
      </c>
      <c r="E224" s="2">
        <f>IF(front!F237-front!C237&gt;0,front!F237-front!C237,0)</f>
        <v>0</v>
      </c>
      <c r="F224" s="4">
        <f>C224/(constants!$A$4+constants!$B$4*calc!C224+constants!$C$4*calc!C224^2+constants!$D$4*calc!C224^3+constants!$E$4*calc!C224^4+constants!$F$4*calc!C224^5+constants!$G$4*calc!C224^6+constants!$H$4*calc!C224^7)</f>
        <v>-4.417361630808478</v>
      </c>
      <c r="G224" s="4">
        <f>D224/(constants!$A$4+constants!$B$4*calc!D224+constants!$C$4*calc!D224^2+constants!$D$4*calc!D224^3+constants!$E$4*calc!D224^4+constants!$F$4*calc!D224^5+constants!$G$4*calc!D224^6+constants!$H$4*calc!D224^7)</f>
        <v>-4.417361630808478</v>
      </c>
      <c r="H224" s="4">
        <f>E224/(constants!$A$4+constants!$B$4*calc!E224+constants!$C$4*calc!E224^2+constants!$D$4*calc!E224^3+constants!$E$4*calc!E224^4+constants!$F$4*calc!E224^5+constants!$G$4*calc!E224^6+constants!$H$4*calc!E224^7)</f>
        <v>0</v>
      </c>
      <c r="I224">
        <f t="shared" si="61"/>
        <v>-20.0789165036749</v>
      </c>
      <c r="J224">
        <f t="shared" si="62"/>
        <v>-20.0789165036749</v>
      </c>
      <c r="K224">
        <f t="shared" si="62"/>
        <v>0</v>
      </c>
      <c r="M224">
        <f>IF(front!E237&gt;$M$2,I224,J224)</f>
        <v>-20.0789165036749</v>
      </c>
      <c r="N224">
        <f t="shared" si="63"/>
        <v>0</v>
      </c>
      <c r="O224">
        <f t="shared" si="64"/>
        <v>-20.0789165036749</v>
      </c>
      <c r="Q224">
        <f>'slit correction'!O226</f>
        <v>-24.428080309114478</v>
      </c>
      <c r="R224">
        <f>SUMPRODUCT(B$6:B$2053,Q$6:Q$2053,EXP(constants!B$7+constants!A$7*ABS(A$6:A$2053-A224)))</f>
        <v>6.2244829667056509E-2</v>
      </c>
      <c r="S224">
        <f t="shared" si="65"/>
        <v>-24.490325138781532</v>
      </c>
      <c r="T224">
        <f t="shared" si="66"/>
        <v>0</v>
      </c>
      <c r="V224">
        <f>(front!I236+front!I237)*0.5</f>
        <v>0</v>
      </c>
      <c r="X224">
        <f t="shared" si="73"/>
        <v>0.45999999999997954</v>
      </c>
      <c r="Y224">
        <f t="shared" si="74"/>
        <v>0.45999999999997954</v>
      </c>
      <c r="Z224">
        <f t="shared" si="75"/>
        <v>0</v>
      </c>
      <c r="AA224">
        <f t="shared" si="76"/>
        <v>0</v>
      </c>
      <c r="AB224">
        <f>IF(AND(A224&gt;front!$I$7,A224&lt;front!$J$7,A223&gt;front!$I$7,A223&lt;front!$J$7),A224-A223,IF(AND(A223&lt;front!$I$7,A224&gt;front!$I$7),A224-front!$I$7,IF(AND(A223&lt;front!$J$7,A224&gt;front!$J$7),front!$J$7-A223,0)))</f>
        <v>0.45999999999997954</v>
      </c>
      <c r="AD224">
        <f t="shared" si="67"/>
        <v>0.37594126634939928</v>
      </c>
      <c r="AE224">
        <f>front!I237*AD224</f>
        <v>0</v>
      </c>
      <c r="AF224">
        <f t="shared" si="77"/>
        <v>0</v>
      </c>
      <c r="AH224">
        <f t="shared" si="68"/>
        <v>0.16327073077457105</v>
      </c>
      <c r="AI224">
        <f>front!I237*AH224</f>
        <v>0</v>
      </c>
      <c r="AJ224" s="3">
        <f t="shared" si="78"/>
        <v>0</v>
      </c>
      <c r="AL224">
        <f t="shared" si="69"/>
        <v>0.66073654023275075</v>
      </c>
      <c r="AM224">
        <f>front!I237*AL224</f>
        <v>0</v>
      </c>
      <c r="AN224" s="3">
        <f t="shared" si="79"/>
        <v>0</v>
      </c>
      <c r="AP224">
        <f t="shared" si="70"/>
        <v>0.74215865080707943</v>
      </c>
      <c r="AQ224">
        <f>front!I237*AP224</f>
        <v>0</v>
      </c>
      <c r="AR224" s="3">
        <f t="shared" si="71"/>
        <v>0</v>
      </c>
      <c r="AT224">
        <f t="shared" si="72"/>
        <v>1</v>
      </c>
    </row>
    <row r="225" spans="1:46" x14ac:dyDescent="0.2">
      <c r="A225" s="1">
        <f>front!A238</f>
        <v>302.99</v>
      </c>
      <c r="B225" s="1">
        <f t="shared" si="60"/>
        <v>0.47000000000002728</v>
      </c>
      <c r="C225" s="2">
        <f>front!D238-front!B238</f>
        <v>9.1999999999998181</v>
      </c>
      <c r="D225" s="2">
        <f>front!E238-front!C238</f>
        <v>9.1999999999998181</v>
      </c>
      <c r="E225" s="2">
        <f>IF(front!F238-front!C238&gt;0,front!F238-front!C238,0)</f>
        <v>0</v>
      </c>
      <c r="F225" s="4">
        <f>C225/(constants!$A$4+constants!$B$4*calc!C225+constants!$C$4*calc!C225^2+constants!$D$4*calc!C225^3+constants!$E$4*calc!C225^4+constants!$F$4*calc!C225^5+constants!$G$4*calc!C225^6+constants!$H$4*calc!C225^7)</f>
        <v>9.2361778235931826</v>
      </c>
      <c r="G225" s="4">
        <f>D225/(constants!$A$4+constants!$B$4*calc!D225+constants!$C$4*calc!D225^2+constants!$D$4*calc!D225^3+constants!$E$4*calc!D225^4+constants!$F$4*calc!D225^5+constants!$G$4*calc!D225^6+constants!$H$4*calc!D225^7)</f>
        <v>9.2361778235931826</v>
      </c>
      <c r="H225" s="4">
        <f>E225/(constants!$A$4+constants!$B$4*calc!E225+constants!$C$4*calc!E225^2+constants!$D$4*calc!E225^3+constants!$E$4*calc!E225^4+constants!$F$4*calc!E225^5+constants!$G$4*calc!E225^6+constants!$H$4*calc!E225^7)</f>
        <v>0</v>
      </c>
      <c r="I225">
        <f t="shared" si="61"/>
        <v>41.98262647087811</v>
      </c>
      <c r="J225">
        <f t="shared" si="62"/>
        <v>41.98262647087811</v>
      </c>
      <c r="K225">
        <f t="shared" si="62"/>
        <v>0</v>
      </c>
      <c r="M225">
        <f>IF(front!E238&gt;$M$2,I225,J225)</f>
        <v>41.98262647087811</v>
      </c>
      <c r="N225">
        <f t="shared" si="63"/>
        <v>0</v>
      </c>
      <c r="O225">
        <f t="shared" si="64"/>
        <v>41.98262647087811</v>
      </c>
      <c r="Q225">
        <f>'slit correction'!O227</f>
        <v>42.086503977843194</v>
      </c>
      <c r="R225">
        <f>SUMPRODUCT(B$6:B$2053,Q$6:Q$2053,EXP(constants!B$7+constants!A$7*ABS(A$6:A$2053-A225)))</f>
        <v>6.2385863259342408E-2</v>
      </c>
      <c r="S225">
        <f t="shared" si="65"/>
        <v>42.02411811458385</v>
      </c>
      <c r="T225">
        <f t="shared" si="66"/>
        <v>1.8894397416338364</v>
      </c>
      <c r="V225">
        <f>(front!I237+front!I238)*0.5</f>
        <v>8.7717606217229508E-10</v>
      </c>
      <c r="X225">
        <f t="shared" si="73"/>
        <v>0.47000000000002728</v>
      </c>
      <c r="Y225">
        <f t="shared" si="74"/>
        <v>0.47000000000002728</v>
      </c>
      <c r="Z225">
        <f t="shared" si="75"/>
        <v>0</v>
      </c>
      <c r="AA225">
        <f t="shared" si="76"/>
        <v>0</v>
      </c>
      <c r="AB225">
        <f>IF(AND(A225&gt;front!$I$7,A225&lt;front!$J$7,A224&gt;front!$I$7,A224&lt;front!$J$7),A225-A224,IF(AND(A224&lt;front!$I$7,A225&gt;front!$I$7),A225-front!$I$7,IF(AND(A224&lt;front!$J$7,A225&gt;front!$J$7),front!$J$7-A224,0)))</f>
        <v>0.47000000000002728</v>
      </c>
      <c r="AD225">
        <f t="shared" si="67"/>
        <v>0.33957835486605165</v>
      </c>
      <c r="AE225">
        <f>front!I238*AD225</f>
        <v>5.9574000824069881E-10</v>
      </c>
      <c r="AF225">
        <f t="shared" si="77"/>
        <v>2.9787000412034941E-10</v>
      </c>
      <c r="AH225">
        <f t="shared" si="68"/>
        <v>0.15392602569101768</v>
      </c>
      <c r="AI225">
        <f>front!I238*AH225</f>
        <v>2.7004045016295682E-10</v>
      </c>
      <c r="AJ225" s="3">
        <f t="shared" si="78"/>
        <v>1.3502022508147841E-10</v>
      </c>
      <c r="AL225">
        <f t="shared" si="69"/>
        <v>0.60964673876410891</v>
      </c>
      <c r="AM225">
        <f>front!I238*AL225</f>
        <v>1.0695350512505659E-9</v>
      </c>
      <c r="AN225" s="3">
        <f t="shared" si="79"/>
        <v>5.3476752562528293E-10</v>
      </c>
      <c r="AP225">
        <f t="shared" si="70"/>
        <v>0.67659392127374307</v>
      </c>
      <c r="AQ225">
        <f>front!I238*AP225</f>
        <v>1.1869839831052275E-9</v>
      </c>
      <c r="AR225" s="3">
        <f t="shared" si="71"/>
        <v>5.9349199155261373E-10</v>
      </c>
      <c r="AT225">
        <f t="shared" si="72"/>
        <v>1</v>
      </c>
    </row>
    <row r="226" spans="1:46" x14ac:dyDescent="0.2">
      <c r="A226" s="1">
        <f>front!A239</f>
        <v>303.45999999999998</v>
      </c>
      <c r="B226" s="1">
        <f t="shared" si="60"/>
        <v>0.46999999999997044</v>
      </c>
      <c r="C226" s="2">
        <f>front!D239-front!B239</f>
        <v>8</v>
      </c>
      <c r="D226" s="2">
        <f>front!E239-front!C239</f>
        <v>8</v>
      </c>
      <c r="E226" s="2">
        <f>IF(front!F239-front!C239&gt;0,front!F239-front!C239,0)</f>
        <v>0</v>
      </c>
      <c r="F226" s="4">
        <f>C226/(constants!$A$4+constants!$B$4*calc!C226+constants!$C$4*calc!C226^2+constants!$D$4*calc!C226^3+constants!$E$4*calc!C226^4+constants!$F$4*calc!C226^5+constants!$G$4*calc!C226^6+constants!$H$4*calc!C226^7)</f>
        <v>8.031468477716988</v>
      </c>
      <c r="G226" s="4">
        <f>D226/(constants!$A$4+constants!$B$4*calc!D226+constants!$C$4*calc!D226^2+constants!$D$4*calc!D226^3+constants!$E$4*calc!D226^4+constants!$F$4*calc!D226^5+constants!$G$4*calc!D226^6+constants!$H$4*calc!D226^7)</f>
        <v>8.031468477716988</v>
      </c>
      <c r="H226" s="4">
        <f>E226/(constants!$A$4+constants!$B$4*calc!E226+constants!$C$4*calc!E226^2+constants!$D$4*calc!E226^3+constants!$E$4*calc!E226^4+constants!$F$4*calc!E226^5+constants!$G$4*calc!E226^6+constants!$H$4*calc!E226^7)</f>
        <v>0</v>
      </c>
      <c r="I226">
        <f t="shared" si="61"/>
        <v>36.506674898713584</v>
      </c>
      <c r="J226">
        <f t="shared" si="62"/>
        <v>36.506674898713584</v>
      </c>
      <c r="K226">
        <f t="shared" si="62"/>
        <v>0</v>
      </c>
      <c r="M226">
        <f>IF(front!E239&gt;$M$2,I226,J226)</f>
        <v>36.506674898713584</v>
      </c>
      <c r="N226">
        <f t="shared" si="63"/>
        <v>0</v>
      </c>
      <c r="O226">
        <f t="shared" si="64"/>
        <v>36.506674898713584</v>
      </c>
      <c r="Q226">
        <f>'slit correction'!O228</f>
        <v>33.341749733268351</v>
      </c>
      <c r="R226">
        <f>SUMPRODUCT(B$6:B$2053,Q$6:Q$2053,EXP(constants!B$7+constants!A$7*ABS(A$6:A$2053-A226)))</f>
        <v>6.2481987499366322E-2</v>
      </c>
      <c r="S226">
        <f t="shared" si="65"/>
        <v>33.279267745768983</v>
      </c>
      <c r="T226">
        <f t="shared" si="66"/>
        <v>0</v>
      </c>
      <c r="V226">
        <f>(front!I238+front!I239)*0.5</f>
        <v>8.7717606217229508E-10</v>
      </c>
      <c r="X226">
        <f t="shared" si="73"/>
        <v>0.46999999999997044</v>
      </c>
      <c r="Y226">
        <f t="shared" si="74"/>
        <v>0.46999999999997044</v>
      </c>
      <c r="Z226">
        <f t="shared" si="75"/>
        <v>0</v>
      </c>
      <c r="AA226">
        <f t="shared" si="76"/>
        <v>0</v>
      </c>
      <c r="AB226">
        <f>IF(AND(A226&gt;front!$I$7,A226&lt;front!$J$7,A225&gt;front!$I$7,A225&lt;front!$J$7),A226-A225,IF(AND(A225&lt;front!$I$7,A226&gt;front!$I$7),A226-front!$I$7,IF(AND(A225&lt;front!$J$7,A226&gt;front!$J$7),front!$J$7-A225,0)))</f>
        <v>0.46999999999997044</v>
      </c>
      <c r="AD226">
        <f t="shared" si="67"/>
        <v>0.30673264527008159</v>
      </c>
      <c r="AE226">
        <f>front!I239*AD226</f>
        <v>0</v>
      </c>
      <c r="AF226">
        <f t="shared" si="77"/>
        <v>2.9787000412034941E-10</v>
      </c>
      <c r="AH226">
        <f t="shared" si="68"/>
        <v>0.14481450094644729</v>
      </c>
      <c r="AI226">
        <f>front!I239*AH226</f>
        <v>0</v>
      </c>
      <c r="AJ226" s="3">
        <f t="shared" si="78"/>
        <v>1.3502022508147841E-10</v>
      </c>
      <c r="AL226">
        <f t="shared" si="69"/>
        <v>0.56194408292636955</v>
      </c>
      <c r="AM226">
        <f>front!I239*AL226</f>
        <v>0</v>
      </c>
      <c r="AN226" s="3">
        <f t="shared" si="79"/>
        <v>5.3476752562528293E-10</v>
      </c>
      <c r="AP226">
        <f t="shared" si="70"/>
        <v>0.6158674452442181</v>
      </c>
      <c r="AQ226">
        <f>front!I239*AP226</f>
        <v>0</v>
      </c>
      <c r="AR226" s="3">
        <f t="shared" si="71"/>
        <v>5.9349199155261373E-10</v>
      </c>
      <c r="AT226">
        <f t="shared" si="72"/>
        <v>1</v>
      </c>
    </row>
    <row r="227" spans="1:46" x14ac:dyDescent="0.2">
      <c r="A227" s="1">
        <f>front!A240</f>
        <v>303.93</v>
      </c>
      <c r="B227" s="1">
        <f t="shared" si="60"/>
        <v>0.47000000000002728</v>
      </c>
      <c r="C227" s="2">
        <f>front!D240-front!B240</f>
        <v>-3.1999999999998181</v>
      </c>
      <c r="D227" s="2">
        <f>front!E240-front!C240</f>
        <v>-3.1999999999998181</v>
      </c>
      <c r="E227" s="2">
        <f>IF(front!F240-front!C240&gt;0,front!F240-front!C240,0)</f>
        <v>0</v>
      </c>
      <c r="F227" s="4">
        <f>C227/(constants!$A$4+constants!$B$4*calc!C227+constants!$C$4*calc!C227^2+constants!$D$4*calc!C227^3+constants!$E$4*calc!C227^4+constants!$F$4*calc!C227^5+constants!$G$4*calc!C227^6+constants!$H$4*calc!C227^7)</f>
        <v>-3.2126228438481483</v>
      </c>
      <c r="G227" s="4">
        <f>D227/(constants!$A$4+constants!$B$4*calc!D227+constants!$C$4*calc!D227^2+constants!$D$4*calc!D227^3+constants!$E$4*calc!D227^4+constants!$F$4*calc!D227^5+constants!$G$4*calc!D227^6+constants!$H$4*calc!D227^7)</f>
        <v>-3.2126228438481483</v>
      </c>
      <c r="H227" s="4">
        <f>E227/(constants!$A$4+constants!$B$4*calc!E227+constants!$C$4*calc!E227^2+constants!$D$4*calc!E227^3+constants!$E$4*calc!E227^4+constants!$F$4*calc!E227^5+constants!$G$4*calc!E227^6+constants!$H$4*calc!E227^7)</f>
        <v>0</v>
      </c>
      <c r="I227">
        <f t="shared" si="61"/>
        <v>-14.602831108400675</v>
      </c>
      <c r="J227">
        <f t="shared" si="62"/>
        <v>-14.602831108400675</v>
      </c>
      <c r="K227">
        <f t="shared" si="62"/>
        <v>0</v>
      </c>
      <c r="M227">
        <f>IF(front!E240&gt;$M$2,I227,J227)</f>
        <v>-14.602831108400675</v>
      </c>
      <c r="N227">
        <f t="shared" si="63"/>
        <v>0</v>
      </c>
      <c r="O227">
        <f t="shared" si="64"/>
        <v>-14.602831108400675</v>
      </c>
      <c r="Q227">
        <f>'slit correction'!O229</f>
        <v>-17.76873575384192</v>
      </c>
      <c r="R227">
        <f>SUMPRODUCT(B$6:B$2053,Q$6:Q$2053,EXP(constants!B$7+constants!A$7*ABS(A$6:A$2053-A227)))</f>
        <v>6.2545180299026504E-2</v>
      </c>
      <c r="S227">
        <f t="shared" si="65"/>
        <v>-17.831280934140946</v>
      </c>
      <c r="T227">
        <f t="shared" si="66"/>
        <v>0</v>
      </c>
      <c r="V227">
        <f>(front!I239+front!I240)*0.5</f>
        <v>0</v>
      </c>
      <c r="X227">
        <f t="shared" si="73"/>
        <v>0.47000000000002728</v>
      </c>
      <c r="Y227">
        <f t="shared" si="74"/>
        <v>0.47000000000002728</v>
      </c>
      <c r="Z227">
        <f t="shared" si="75"/>
        <v>0</v>
      </c>
      <c r="AA227">
        <f t="shared" si="76"/>
        <v>0</v>
      </c>
      <c r="AB227">
        <f>IF(AND(A227&gt;front!$I$7,A227&lt;front!$J$7,A226&gt;front!$I$7,A226&lt;front!$J$7),A227-A226,IF(AND(A226&lt;front!$I$7,A227&gt;front!$I$7),A227-front!$I$7,IF(AND(A226&lt;front!$J$7,A227&gt;front!$J$7),front!$J$7-A226,0)))</f>
        <v>0.47000000000002728</v>
      </c>
      <c r="AD227">
        <f t="shared" si="67"/>
        <v>0.27706393627913284</v>
      </c>
      <c r="AE227">
        <f>front!I240*AD227</f>
        <v>0</v>
      </c>
      <c r="AF227">
        <f t="shared" si="77"/>
        <v>0</v>
      </c>
      <c r="AH227">
        <f t="shared" si="68"/>
        <v>0.13593142033008027</v>
      </c>
      <c r="AI227">
        <f>front!I240*AH227</f>
        <v>0</v>
      </c>
      <c r="AJ227" s="3">
        <f t="shared" si="78"/>
        <v>0</v>
      </c>
      <c r="AL227">
        <f t="shared" si="69"/>
        <v>0.51745533386850806</v>
      </c>
      <c r="AM227">
        <f>front!I240*AL227</f>
        <v>0</v>
      </c>
      <c r="AN227" s="3">
        <f t="shared" si="79"/>
        <v>0</v>
      </c>
      <c r="AP227">
        <f t="shared" si="70"/>
        <v>0.55747052638226269</v>
      </c>
      <c r="AQ227">
        <f>front!I240*AP227</f>
        <v>0</v>
      </c>
      <c r="AR227" s="3">
        <f t="shared" si="71"/>
        <v>0</v>
      </c>
      <c r="AT227">
        <f t="shared" si="72"/>
        <v>1</v>
      </c>
    </row>
    <row r="228" spans="1:46" x14ac:dyDescent="0.2">
      <c r="A228" s="1">
        <f>front!A241</f>
        <v>304.39</v>
      </c>
      <c r="B228" s="1">
        <f t="shared" si="60"/>
        <v>0.45999999999997954</v>
      </c>
      <c r="C228" s="2">
        <f>front!D241-front!B241</f>
        <v>3</v>
      </c>
      <c r="D228" s="2">
        <f>front!E241-front!C241</f>
        <v>3</v>
      </c>
      <c r="E228" s="2">
        <f>IF(front!F241-front!C241&gt;0,front!F241-front!C241,0)</f>
        <v>0</v>
      </c>
      <c r="F228" s="4">
        <f>C228/(constants!$A$4+constants!$B$4*calc!C228+constants!$C$4*calc!C228^2+constants!$D$4*calc!C228^3+constants!$E$4*calc!C228^4+constants!$F$4*calc!C228^5+constants!$G$4*calc!C228^6+constants!$H$4*calc!C228^7)</f>
        <v>3.0118155205227608</v>
      </c>
      <c r="G228" s="4">
        <f>D228/(constants!$A$4+constants!$B$4*calc!D228+constants!$C$4*calc!D228^2+constants!$D$4*calc!D228^3+constants!$E$4*calc!D228^4+constants!$F$4*calc!D228^5+constants!$G$4*calc!D228^6+constants!$H$4*calc!D228^7)</f>
        <v>3.0118155205227608</v>
      </c>
      <c r="H228" s="4">
        <f>E228/(constants!$A$4+constants!$B$4*calc!E228+constants!$C$4*calc!E228^2+constants!$D$4*calc!E228^3+constants!$E$4*calc!E228^4+constants!$F$4*calc!E228^5+constants!$G$4*calc!E228^6+constants!$H$4*calc!E228^7)</f>
        <v>0</v>
      </c>
      <c r="I228">
        <f t="shared" si="61"/>
        <v>13.690070547830731</v>
      </c>
      <c r="J228">
        <f t="shared" si="62"/>
        <v>13.690070547830731</v>
      </c>
      <c r="K228">
        <f t="shared" si="62"/>
        <v>0</v>
      </c>
      <c r="M228">
        <f>IF(front!E241&gt;$M$2,I228,J228)</f>
        <v>13.690070547830731</v>
      </c>
      <c r="N228">
        <f t="shared" si="63"/>
        <v>0</v>
      </c>
      <c r="O228">
        <f t="shared" si="64"/>
        <v>13.690070547830731</v>
      </c>
      <c r="Q228">
        <f>'slit correction'!O230</f>
        <v>12.178936030026426</v>
      </c>
      <c r="R228">
        <f>SUMPRODUCT(B$6:B$2053,Q$6:Q$2053,EXP(constants!B$7+constants!A$7*ABS(A$6:A$2053-A228)))</f>
        <v>6.2643084586459508E-2</v>
      </c>
      <c r="S228">
        <f t="shared" si="65"/>
        <v>12.116292945439966</v>
      </c>
      <c r="T228">
        <f t="shared" si="66"/>
        <v>0</v>
      </c>
      <c r="V228">
        <f>(front!I240+front!I241)*0.5</f>
        <v>0</v>
      </c>
      <c r="X228">
        <f t="shared" si="73"/>
        <v>0.45999999999997954</v>
      </c>
      <c r="Y228">
        <f t="shared" si="74"/>
        <v>0.45999999999997954</v>
      </c>
      <c r="Z228">
        <f t="shared" si="75"/>
        <v>0</v>
      </c>
      <c r="AA228">
        <f t="shared" si="76"/>
        <v>0</v>
      </c>
      <c r="AB228">
        <f>IF(AND(A228&gt;front!$I$7,A228&lt;front!$J$7,A227&gt;front!$I$7,A227&lt;front!$J$7),A228-A227,IF(AND(A227&lt;front!$I$7,A228&gt;front!$I$7),A228-front!$I$7,IF(AND(A227&lt;front!$J$7,A228&gt;front!$J$7),front!$J$7-A227,0)))</f>
        <v>0.45999999999997954</v>
      </c>
      <c r="AD228">
        <f t="shared" si="67"/>
        <v>0.25080720013635638</v>
      </c>
      <c r="AE228">
        <f>front!I241*AD228</f>
        <v>0</v>
      </c>
      <c r="AF228">
        <f t="shared" si="77"/>
        <v>0</v>
      </c>
      <c r="AH228">
        <f t="shared" si="68"/>
        <v>0.12745407635563716</v>
      </c>
      <c r="AI228">
        <f>front!I241*AH228</f>
        <v>0</v>
      </c>
      <c r="AJ228" s="3">
        <f t="shared" si="78"/>
        <v>0</v>
      </c>
      <c r="AL228">
        <f t="shared" si="69"/>
        <v>0.47686282884837722</v>
      </c>
      <c r="AM228">
        <f>front!I241*AL228</f>
        <v>0</v>
      </c>
      <c r="AN228" s="3">
        <f t="shared" si="79"/>
        <v>0</v>
      </c>
      <c r="AP228">
        <f t="shared" si="70"/>
        <v>0.50285304922376428</v>
      </c>
      <c r="AQ228">
        <f>front!I241*AP228</f>
        <v>0</v>
      </c>
      <c r="AR228" s="3">
        <f t="shared" si="71"/>
        <v>0</v>
      </c>
      <c r="AT228">
        <f t="shared" si="72"/>
        <v>1</v>
      </c>
    </row>
    <row r="229" spans="1:46" x14ac:dyDescent="0.2">
      <c r="A229" s="1">
        <f>front!A242</f>
        <v>304.86</v>
      </c>
      <c r="B229" s="1">
        <f t="shared" si="60"/>
        <v>0.47000000000002728</v>
      </c>
      <c r="C229" s="2">
        <f>front!D242-front!B242</f>
        <v>4.2000000000002728</v>
      </c>
      <c r="D229" s="2">
        <f>front!E242-front!C242</f>
        <v>4.2000000000002728</v>
      </c>
      <c r="E229" s="2">
        <f>IF(front!F242-front!C242&gt;0,front!F242-front!C242,0)</f>
        <v>0</v>
      </c>
      <c r="F229" s="4">
        <f>C229/(constants!$A$4+constants!$B$4*calc!C229+constants!$C$4*calc!C229^2+constants!$D$4*calc!C229^3+constants!$E$4*calc!C229^4+constants!$F$4*calc!C229^5+constants!$G$4*calc!C229^6+constants!$H$4*calc!C229^7)</f>
        <v>4.2165367427370368</v>
      </c>
      <c r="G229" s="4">
        <f>D229/(constants!$A$4+constants!$B$4*calc!D229+constants!$C$4*calc!D229^2+constants!$D$4*calc!D229^3+constants!$E$4*calc!D229^4+constants!$F$4*calc!D229^5+constants!$G$4*calc!D229^6+constants!$H$4*calc!D229^7)</f>
        <v>4.2165367427370368</v>
      </c>
      <c r="H229" s="4">
        <f>E229/(constants!$A$4+constants!$B$4*calc!E229+constants!$C$4*calc!E229^2+constants!$D$4*calc!E229^3+constants!$E$4*calc!E229^4+constants!$F$4*calc!E229^5+constants!$G$4*calc!E229^6+constants!$H$4*calc!E229^7)</f>
        <v>0</v>
      </c>
      <c r="I229">
        <f t="shared" si="61"/>
        <v>19.166076103350168</v>
      </c>
      <c r="J229">
        <f t="shared" si="62"/>
        <v>19.166076103350168</v>
      </c>
      <c r="K229">
        <f t="shared" si="62"/>
        <v>0</v>
      </c>
      <c r="M229">
        <f>IF(front!E242&gt;$M$2,I229,J229)</f>
        <v>19.166076103350168</v>
      </c>
      <c r="N229">
        <f t="shared" si="63"/>
        <v>0</v>
      </c>
      <c r="O229">
        <f t="shared" si="64"/>
        <v>19.166076103350168</v>
      </c>
      <c r="Q229">
        <f>'slit correction'!O231</f>
        <v>17.599420098947771</v>
      </c>
      <c r="R229">
        <f>SUMPRODUCT(B$6:B$2053,Q$6:Q$2053,EXP(constants!B$7+constants!A$7*ABS(A$6:A$2053-A229)))</f>
        <v>6.2739377971609014E-2</v>
      </c>
      <c r="S229">
        <f t="shared" si="65"/>
        <v>17.536680720976161</v>
      </c>
      <c r="T229">
        <f t="shared" si="66"/>
        <v>0</v>
      </c>
      <c r="V229">
        <f>(front!I241+front!I242)*0.5</f>
        <v>0</v>
      </c>
      <c r="X229">
        <f t="shared" si="73"/>
        <v>0.47000000000002728</v>
      </c>
      <c r="Y229">
        <f t="shared" si="74"/>
        <v>0.47000000000002728</v>
      </c>
      <c r="Z229">
        <f t="shared" si="75"/>
        <v>0</v>
      </c>
      <c r="AA229">
        <f t="shared" si="76"/>
        <v>0</v>
      </c>
      <c r="AB229">
        <f>IF(AND(A229&gt;front!$I$7,A229&lt;front!$J$7,A228&gt;front!$I$7,A228&lt;front!$J$7),A229-A228,IF(AND(A228&lt;front!$I$7,A229&gt;front!$I$7),A229-front!$I$7,IF(AND(A228&lt;front!$J$7,A229&gt;front!$J$7),front!$J$7-A228,0)))</f>
        <v>0.47000000000002728</v>
      </c>
      <c r="AD229">
        <f t="shared" si="67"/>
        <v>0.22654787870961951</v>
      </c>
      <c r="AE229">
        <f>front!I242*AD229</f>
        <v>0</v>
      </c>
      <c r="AF229">
        <f t="shared" si="77"/>
        <v>0</v>
      </c>
      <c r="AH229">
        <f t="shared" si="68"/>
        <v>0.11900940533490527</v>
      </c>
      <c r="AI229">
        <f>front!I242*AH229</f>
        <v>0</v>
      </c>
      <c r="AJ229" s="3">
        <f t="shared" si="78"/>
        <v>0</v>
      </c>
      <c r="AL229">
        <f t="shared" si="69"/>
        <v>0.43824031650650319</v>
      </c>
      <c r="AM229">
        <f>front!I242*AL229</f>
        <v>0</v>
      </c>
      <c r="AN229" s="3">
        <f t="shared" si="79"/>
        <v>0</v>
      </c>
      <c r="AP229">
        <f t="shared" si="70"/>
        <v>0.45206236530839766</v>
      </c>
      <c r="AQ229">
        <f>front!I242*AP229</f>
        <v>0</v>
      </c>
      <c r="AR229" s="3">
        <f t="shared" si="71"/>
        <v>0</v>
      </c>
      <c r="AT229">
        <f t="shared" si="72"/>
        <v>1</v>
      </c>
    </row>
    <row r="230" spans="1:46" x14ac:dyDescent="0.2">
      <c r="A230" s="1">
        <f>front!A243</f>
        <v>305.33</v>
      </c>
      <c r="B230" s="1">
        <f t="shared" si="60"/>
        <v>0.46999999999997044</v>
      </c>
      <c r="C230" s="2">
        <f>front!D243-front!B243</f>
        <v>2</v>
      </c>
      <c r="D230" s="2">
        <f>front!E243-front!C243</f>
        <v>2</v>
      </c>
      <c r="E230" s="2">
        <f>IF(front!F243-front!C243&gt;0,front!F243-front!C243,0)</f>
        <v>0</v>
      </c>
      <c r="F230" s="4">
        <f>C230/(constants!$A$4+constants!$B$4*calc!C230+constants!$C$4*calc!C230^2+constants!$D$4*calc!C230^3+constants!$E$4*calc!C230^4+constants!$F$4*calc!C230^5+constants!$G$4*calc!C230^6+constants!$H$4*calc!C230^7)</f>
        <v>2.007878992088254</v>
      </c>
      <c r="G230" s="4">
        <f>D230/(constants!$A$4+constants!$B$4*calc!D230+constants!$C$4*calc!D230^2+constants!$D$4*calc!D230^3+constants!$E$4*calc!D230^4+constants!$F$4*calc!D230^5+constants!$G$4*calc!D230^6+constants!$H$4*calc!D230^7)</f>
        <v>2.007878992088254</v>
      </c>
      <c r="H230" s="4">
        <f>E230/(constants!$A$4+constants!$B$4*calc!E230+constants!$C$4*calc!E230^2+constants!$D$4*calc!E230^3+constants!$E$4*calc!E230^4+constants!$F$4*calc!E230^5+constants!$G$4*calc!E230^6+constants!$H$4*calc!E230^7)</f>
        <v>0</v>
      </c>
      <c r="I230">
        <f t="shared" si="61"/>
        <v>9.1267226913102455</v>
      </c>
      <c r="J230">
        <f t="shared" si="62"/>
        <v>9.1267226913102455</v>
      </c>
      <c r="K230">
        <f t="shared" si="62"/>
        <v>0</v>
      </c>
      <c r="M230">
        <f>IF(front!E243&gt;$M$2,I230,J230)</f>
        <v>9.1267226913102455</v>
      </c>
      <c r="N230">
        <f t="shared" si="63"/>
        <v>0</v>
      </c>
      <c r="O230">
        <f t="shared" si="64"/>
        <v>9.1267226913102455</v>
      </c>
      <c r="Q230">
        <f>'slit correction'!O232</f>
        <v>5.4841385487356167</v>
      </c>
      <c r="R230">
        <f>SUMPRODUCT(B$6:B$2053,Q$6:Q$2053,EXP(constants!B$7+constants!A$7*ABS(A$6:A$2053-A230)))</f>
        <v>6.2824319679766552E-2</v>
      </c>
      <c r="S230">
        <f t="shared" si="65"/>
        <v>5.4213142290558505</v>
      </c>
      <c r="T230">
        <f t="shared" si="66"/>
        <v>0</v>
      </c>
      <c r="V230">
        <f>(front!I242+front!I243)*0.5</f>
        <v>0</v>
      </c>
      <c r="X230">
        <f t="shared" si="73"/>
        <v>0.46999999999997044</v>
      </c>
      <c r="Y230">
        <f t="shared" si="74"/>
        <v>0.46999999999997044</v>
      </c>
      <c r="Z230">
        <f t="shared" si="75"/>
        <v>0</v>
      </c>
      <c r="AA230">
        <f t="shared" si="76"/>
        <v>0</v>
      </c>
      <c r="AB230">
        <f>IF(AND(A230&gt;front!$I$7,A230&lt;front!$J$7,A229&gt;front!$I$7,A229&lt;front!$J$7),A230-A229,IF(AND(A229&lt;front!$I$7,A230&gt;front!$I$7),A230-front!$I$7,IF(AND(A229&lt;front!$J$7,A230&gt;front!$J$7),front!$J$7-A229,0)))</f>
        <v>0.46999999999997044</v>
      </c>
      <c r="AD230">
        <f t="shared" si="67"/>
        <v>0.20463503966363725</v>
      </c>
      <c r="AE230">
        <f>front!I243*AD230</f>
        <v>0</v>
      </c>
      <c r="AF230">
        <f t="shared" si="77"/>
        <v>0</v>
      </c>
      <c r="AH230">
        <f t="shared" si="68"/>
        <v>0.11077958179943084</v>
      </c>
      <c r="AI230">
        <f>front!I243*AH230</f>
        <v>0</v>
      </c>
      <c r="AJ230" s="3">
        <f t="shared" si="78"/>
        <v>0</v>
      </c>
      <c r="AL230">
        <f t="shared" si="69"/>
        <v>0.40234267964555248</v>
      </c>
      <c r="AM230">
        <f>front!I243*AL230</f>
        <v>0</v>
      </c>
      <c r="AN230" s="3">
        <f t="shared" si="79"/>
        <v>0</v>
      </c>
      <c r="AP230">
        <f t="shared" si="70"/>
        <v>0.40606149539915465</v>
      </c>
      <c r="AQ230">
        <f>front!I243*AP230</f>
        <v>0</v>
      </c>
      <c r="AR230" s="3">
        <f t="shared" si="71"/>
        <v>0</v>
      </c>
      <c r="AT230">
        <f t="shared" si="72"/>
        <v>1</v>
      </c>
    </row>
    <row r="231" spans="1:46" x14ac:dyDescent="0.2">
      <c r="A231" s="1">
        <f>front!A244</f>
        <v>305.8</v>
      </c>
      <c r="B231" s="1">
        <f t="shared" si="60"/>
        <v>0.47000000000002728</v>
      </c>
      <c r="C231" s="2">
        <f>front!D244-front!B244</f>
        <v>-1.4000000000000909</v>
      </c>
      <c r="D231" s="2">
        <f>front!E244-front!C244</f>
        <v>-1.4000000000000909</v>
      </c>
      <c r="E231" s="2">
        <f>IF(front!F244-front!C244&gt;0,front!F244-front!C244,0)</f>
        <v>0</v>
      </c>
      <c r="F231" s="4">
        <f>C231/(constants!$A$4+constants!$B$4*calc!C231+constants!$C$4*calc!C231^2+constants!$D$4*calc!C231^3+constants!$E$4*calc!C231^4+constants!$F$4*calc!C231^5+constants!$G$4*calc!C231^6+constants!$H$4*calc!C231^7)</f>
        <v>-1.4055200022912759</v>
      </c>
      <c r="G231" s="4">
        <f>D231/(constants!$A$4+constants!$B$4*calc!D231+constants!$C$4*calc!D231^2+constants!$D$4*calc!D231^3+constants!$E$4*calc!D231^4+constants!$F$4*calc!D231^5+constants!$G$4*calc!D231^6+constants!$H$4*calc!D231^7)</f>
        <v>-1.4055200022912759</v>
      </c>
      <c r="H231" s="4">
        <f>E231/(constants!$A$4+constants!$B$4*calc!E231+constants!$C$4*calc!E231^2+constants!$D$4*calc!E231^3+constants!$E$4*calc!E231^4+constants!$F$4*calc!E231^5+constants!$G$4*calc!E231^6+constants!$H$4*calc!E231^7)</f>
        <v>0</v>
      </c>
      <c r="I231">
        <f t="shared" si="61"/>
        <v>-6.3887272831421633</v>
      </c>
      <c r="J231">
        <f t="shared" si="62"/>
        <v>-6.3887272831421633</v>
      </c>
      <c r="K231">
        <f t="shared" si="62"/>
        <v>0</v>
      </c>
      <c r="M231">
        <f>IF(front!E244&gt;$M$2,I231,J231)</f>
        <v>-6.3887272831421633</v>
      </c>
      <c r="N231">
        <f t="shared" si="63"/>
        <v>0</v>
      </c>
      <c r="O231">
        <f t="shared" si="64"/>
        <v>-6.3887272831421633</v>
      </c>
      <c r="Q231">
        <f>'slit correction'!O233</f>
        <v>-3.9288053091836126</v>
      </c>
      <c r="R231">
        <f>SUMPRODUCT(B$6:B$2053,Q$6:Q$2053,EXP(constants!B$7+constants!A$7*ABS(A$6:A$2053-A231)))</f>
        <v>6.2914494544375657E-2</v>
      </c>
      <c r="S231">
        <f t="shared" si="65"/>
        <v>-3.9917198037279884</v>
      </c>
      <c r="T231">
        <f t="shared" si="66"/>
        <v>0</v>
      </c>
      <c r="V231">
        <f>(front!I243+front!I244)*0.5</f>
        <v>0</v>
      </c>
      <c r="X231">
        <f t="shared" si="73"/>
        <v>0.47000000000002728</v>
      </c>
      <c r="Y231">
        <f t="shared" si="74"/>
        <v>0.47000000000002728</v>
      </c>
      <c r="Z231">
        <f t="shared" si="75"/>
        <v>0</v>
      </c>
      <c r="AA231">
        <f t="shared" si="76"/>
        <v>0</v>
      </c>
      <c r="AB231">
        <f>IF(AND(A231&gt;front!$I$7,A231&lt;front!$J$7,A230&gt;front!$I$7,A230&lt;front!$J$7),A231-A230,IF(AND(A230&lt;front!$I$7,A231&gt;front!$I$7),A231-front!$I$7,IF(AND(A230&lt;front!$J$7,A231&gt;front!$J$7),front!$J$7-A230,0)))</f>
        <v>0.47000000000002728</v>
      </c>
      <c r="AD231">
        <f t="shared" si="67"/>
        <v>0.18484171953696513</v>
      </c>
      <c r="AE231">
        <f>front!I244*AD231</f>
        <v>0</v>
      </c>
      <c r="AF231">
        <f t="shared" si="77"/>
        <v>0</v>
      </c>
      <c r="AH231">
        <f t="shared" si="68"/>
        <v>0.10276020785945275</v>
      </c>
      <c r="AI231">
        <f>front!I244*AH231</f>
        <v>0</v>
      </c>
      <c r="AJ231" s="3">
        <f t="shared" si="78"/>
        <v>0</v>
      </c>
      <c r="AL231">
        <f t="shared" si="69"/>
        <v>0.36901566033238969</v>
      </c>
      <c r="AM231">
        <f>front!I244*AL231</f>
        <v>0</v>
      </c>
      <c r="AN231" s="3">
        <f t="shared" si="79"/>
        <v>0</v>
      </c>
      <c r="AP231">
        <f t="shared" si="70"/>
        <v>0.36281272116685703</v>
      </c>
      <c r="AQ231">
        <f>front!I244*AP231</f>
        <v>0</v>
      </c>
      <c r="AR231" s="3">
        <f t="shared" si="71"/>
        <v>0</v>
      </c>
      <c r="AT231">
        <f t="shared" si="72"/>
        <v>1</v>
      </c>
    </row>
    <row r="232" spans="1:46" x14ac:dyDescent="0.2">
      <c r="A232" s="1">
        <f>front!A245</f>
        <v>306.26</v>
      </c>
      <c r="B232" s="1">
        <f t="shared" si="60"/>
        <v>0.45999999999997954</v>
      </c>
      <c r="C232" s="2">
        <f>front!D245-front!B245</f>
        <v>10</v>
      </c>
      <c r="D232" s="2">
        <f>front!E245-front!C245</f>
        <v>10</v>
      </c>
      <c r="E232" s="2">
        <f>IF(front!F245-front!C245&gt;0,front!F245-front!C245,0)</f>
        <v>0</v>
      </c>
      <c r="F232" s="4">
        <f>C232/(constants!$A$4+constants!$B$4*calc!C232+constants!$C$4*calc!C232^2+constants!$D$4*calc!C232^3+constants!$E$4*calc!C232^4+constants!$F$4*calc!C232^5+constants!$G$4*calc!C232^6+constants!$H$4*calc!C232^7)</f>
        <v>10.039315803475427</v>
      </c>
      <c r="G232" s="4">
        <f>D232/(constants!$A$4+constants!$B$4*calc!D232+constants!$C$4*calc!D232^2+constants!$D$4*calc!D232^3+constants!$E$4*calc!D232^4+constants!$F$4*calc!D232^5+constants!$G$4*calc!D232^6+constants!$H$4*calc!D232^7)</f>
        <v>10.039315803475427</v>
      </c>
      <c r="H232" s="4">
        <f>E232/(constants!$A$4+constants!$B$4*calc!E232+constants!$C$4*calc!E232^2+constants!$D$4*calc!E232^3+constants!$E$4*calc!E232^4+constants!$F$4*calc!E232^5+constants!$G$4*calc!E232^6+constants!$H$4*calc!E232^7)</f>
        <v>0</v>
      </c>
      <c r="I232">
        <f t="shared" si="61"/>
        <v>45.633253652161031</v>
      </c>
      <c r="J232">
        <f t="shared" si="62"/>
        <v>45.633253652161031</v>
      </c>
      <c r="K232">
        <f t="shared" si="62"/>
        <v>0</v>
      </c>
      <c r="M232">
        <f>IF(front!E245&gt;$M$2,I232,J232)</f>
        <v>45.633253652161031</v>
      </c>
      <c r="N232">
        <f t="shared" si="63"/>
        <v>0</v>
      </c>
      <c r="O232">
        <f t="shared" si="64"/>
        <v>45.633253652161031</v>
      </c>
      <c r="Q232">
        <f>'slit correction'!O234</f>
        <v>42.888522332774457</v>
      </c>
      <c r="R232">
        <f>SUMPRODUCT(B$6:B$2053,Q$6:Q$2053,EXP(constants!B$7+constants!A$7*ABS(A$6:A$2053-A232)))</f>
        <v>6.3020355887609222E-2</v>
      </c>
      <c r="S232">
        <f t="shared" si="65"/>
        <v>42.825501976886848</v>
      </c>
      <c r="T232">
        <f t="shared" si="66"/>
        <v>2.6908236039368347</v>
      </c>
      <c r="V232">
        <f>(front!I244+front!I245)*0.5</f>
        <v>1.1787129207391569E-9</v>
      </c>
      <c r="X232">
        <f t="shared" si="73"/>
        <v>0.45999999999997954</v>
      </c>
      <c r="Y232">
        <f t="shared" si="74"/>
        <v>0.45999999999997954</v>
      </c>
      <c r="Z232">
        <f t="shared" si="75"/>
        <v>0</v>
      </c>
      <c r="AA232">
        <f t="shared" si="76"/>
        <v>0</v>
      </c>
      <c r="AB232">
        <f>IF(AND(A232&gt;front!$I$7,A232&lt;front!$J$7,A231&gt;front!$I$7,A231&lt;front!$J$7),A232-A231,IF(AND(A231&lt;front!$I$7,A232&gt;front!$I$7),A232-front!$I$7,IF(AND(A231&lt;front!$J$7,A232&gt;front!$J$7),front!$J$7-A231,0)))</f>
        <v>0.45999999999997954</v>
      </c>
      <c r="AD232">
        <f t="shared" si="67"/>
        <v>0.16732467880175514</v>
      </c>
      <c r="AE232">
        <f>front!I245*AD232</f>
        <v>3.944555217243162E-10</v>
      </c>
      <c r="AF232">
        <f t="shared" si="77"/>
        <v>1.972277608621581E-10</v>
      </c>
      <c r="AH232">
        <f t="shared" si="68"/>
        <v>9.5111089157741996E-2</v>
      </c>
      <c r="AI232">
        <f>front!I245*AH232</f>
        <v>2.2421733939160886E-10</v>
      </c>
      <c r="AJ232" s="3">
        <f t="shared" si="78"/>
        <v>1.1210866969580443E-10</v>
      </c>
      <c r="AL232">
        <f t="shared" si="69"/>
        <v>0.33874364714838529</v>
      </c>
      <c r="AM232">
        <f>front!I245*AL232</f>
        <v>7.9856302742421524E-10</v>
      </c>
      <c r="AN232" s="3">
        <f t="shared" si="79"/>
        <v>3.9928151371210762E-10</v>
      </c>
      <c r="AP232">
        <f t="shared" si="70"/>
        <v>0.32327905456700728</v>
      </c>
      <c r="AQ232">
        <f>front!I245*AP232</f>
        <v>7.6210639724494092E-10</v>
      </c>
      <c r="AR232" s="3">
        <f t="shared" si="71"/>
        <v>3.8105319862247046E-10</v>
      </c>
      <c r="AT232">
        <f t="shared" si="72"/>
        <v>1</v>
      </c>
    </row>
    <row r="233" spans="1:46" x14ac:dyDescent="0.2">
      <c r="A233" s="1">
        <f>front!A246</f>
        <v>306.73</v>
      </c>
      <c r="B233" s="1">
        <f t="shared" si="60"/>
        <v>0.47000000000002728</v>
      </c>
      <c r="C233" s="2">
        <f>front!D246-front!B246</f>
        <v>-8</v>
      </c>
      <c r="D233" s="2">
        <f>front!E246-front!C246</f>
        <v>-8</v>
      </c>
      <c r="E233" s="2">
        <f>IF(front!F246-front!C246&gt;0,front!F246-front!C246,0)</f>
        <v>0</v>
      </c>
      <c r="F233" s="4">
        <f>C233/(constants!$A$4+constants!$B$4*calc!C233+constants!$C$4*calc!C233^2+constants!$D$4*calc!C233^3+constants!$E$4*calc!C233^4+constants!$F$4*calc!C233^5+constants!$G$4*calc!C233^6+constants!$H$4*calc!C233^7)</f>
        <v>-8.0315950718454339</v>
      </c>
      <c r="G233" s="4">
        <f>D233/(constants!$A$4+constants!$B$4*calc!D233+constants!$C$4*calc!D233^2+constants!$D$4*calc!D233^3+constants!$E$4*calc!D233^4+constants!$F$4*calc!D233^5+constants!$G$4*calc!D233^6+constants!$H$4*calc!D233^7)</f>
        <v>-8.0315950718454339</v>
      </c>
      <c r="H233" s="4">
        <f>E233/(constants!$A$4+constants!$B$4*calc!E233+constants!$C$4*calc!E233^2+constants!$D$4*calc!E233^3+constants!$E$4*calc!E233^4+constants!$F$4*calc!E233^5+constants!$G$4*calc!E233^6+constants!$H$4*calc!E233^7)</f>
        <v>0</v>
      </c>
      <c r="I233">
        <f t="shared" si="61"/>
        <v>-36.507250326570158</v>
      </c>
      <c r="J233">
        <f t="shared" si="62"/>
        <v>-36.507250326570158</v>
      </c>
      <c r="K233">
        <f t="shared" si="62"/>
        <v>0</v>
      </c>
      <c r="M233">
        <f>IF(front!E246&gt;$M$2,I233,J233)</f>
        <v>-36.507250326570158</v>
      </c>
      <c r="N233">
        <f t="shared" si="63"/>
        <v>0</v>
      </c>
      <c r="O233">
        <f t="shared" si="64"/>
        <v>-36.507250326570158</v>
      </c>
      <c r="Q233">
        <f>'slit correction'!O235</f>
        <v>-43.68709873600082</v>
      </c>
      <c r="R233">
        <f>SUMPRODUCT(B$6:B$2053,Q$6:Q$2053,EXP(constants!B$7+constants!A$7*ABS(A$6:A$2053-A233)))</f>
        <v>6.308375320016954E-2</v>
      </c>
      <c r="S233">
        <f t="shared" si="65"/>
        <v>-43.750182489200988</v>
      </c>
      <c r="T233">
        <f t="shared" si="66"/>
        <v>0</v>
      </c>
      <c r="V233">
        <f>(front!I245+front!I246)*0.5</f>
        <v>1.1787129207391569E-9</v>
      </c>
      <c r="X233">
        <f t="shared" si="73"/>
        <v>0.47000000000002728</v>
      </c>
      <c r="Y233">
        <f t="shared" si="74"/>
        <v>0.47000000000002728</v>
      </c>
      <c r="Z233">
        <f t="shared" si="75"/>
        <v>0</v>
      </c>
      <c r="AA233">
        <f t="shared" si="76"/>
        <v>0</v>
      </c>
      <c r="AB233">
        <f>IF(AND(A233&gt;front!$I$7,A233&lt;front!$J$7,A232&gt;front!$I$7,A232&lt;front!$J$7),A233-A232,IF(AND(A232&lt;front!$I$7,A233&gt;front!$I$7),A233-front!$I$7,IF(AND(A232&lt;front!$J$7,A233&gt;front!$J$7),front!$J$7-A232,0)))</f>
        <v>0.47000000000002728</v>
      </c>
      <c r="AD233">
        <f t="shared" si="67"/>
        <v>0.15114020258468311</v>
      </c>
      <c r="AE233">
        <f>front!I246*AD233</f>
        <v>0</v>
      </c>
      <c r="AF233">
        <f t="shared" si="77"/>
        <v>1.972277608621581E-10</v>
      </c>
      <c r="AH233">
        <f t="shared" si="68"/>
        <v>8.7495492738551922E-2</v>
      </c>
      <c r="AI233">
        <f>front!I246*AH233</f>
        <v>0</v>
      </c>
      <c r="AJ233" s="3">
        <f t="shared" si="78"/>
        <v>1.1210866969580443E-10</v>
      </c>
      <c r="AL233">
        <f t="shared" si="69"/>
        <v>0.31006942559025441</v>
      </c>
      <c r="AM233">
        <f>front!I246*AL233</f>
        <v>0</v>
      </c>
      <c r="AN233" s="3">
        <f t="shared" si="79"/>
        <v>3.9928151371210762E-10</v>
      </c>
      <c r="AP233">
        <f t="shared" si="70"/>
        <v>0.28734666599989395</v>
      </c>
      <c r="AQ233">
        <f>front!I246*AP233</f>
        <v>0</v>
      </c>
      <c r="AR233" s="3">
        <f t="shared" si="71"/>
        <v>3.8105319862247046E-10</v>
      </c>
      <c r="AT233">
        <f t="shared" si="72"/>
        <v>1</v>
      </c>
    </row>
    <row r="234" spans="1:46" x14ac:dyDescent="0.2">
      <c r="A234" s="1">
        <f>front!A247</f>
        <v>307.2</v>
      </c>
      <c r="B234" s="1">
        <f t="shared" si="60"/>
        <v>0.46999999999997044</v>
      </c>
      <c r="C234" s="2">
        <f>front!D247-front!B247</f>
        <v>-3.5999999999999091</v>
      </c>
      <c r="D234" s="2">
        <f>front!E247-front!C247</f>
        <v>-3.5999999999999091</v>
      </c>
      <c r="E234" s="2">
        <f>IF(front!F247-front!C247&gt;0,front!F247-front!C247,0)</f>
        <v>0</v>
      </c>
      <c r="F234" s="4">
        <f>C234/(constants!$A$4+constants!$B$4*calc!C234+constants!$C$4*calc!C234^2+constants!$D$4*calc!C234^3+constants!$E$4*calc!C234^4+constants!$F$4*calc!C234^5+constants!$G$4*calc!C234^6+constants!$H$4*calc!C234^7)</f>
        <v>-3.6142021231496484</v>
      </c>
      <c r="G234" s="4">
        <f>D234/(constants!$A$4+constants!$B$4*calc!D234+constants!$C$4*calc!D234^2+constants!$D$4*calc!D234^3+constants!$E$4*calc!D234^4+constants!$F$4*calc!D234^5+constants!$G$4*calc!D234^6+constants!$H$4*calc!D234^7)</f>
        <v>-3.6142021231496484</v>
      </c>
      <c r="H234" s="4">
        <f>E234/(constants!$A$4+constants!$B$4*calc!E234+constants!$C$4*calc!E234^2+constants!$D$4*calc!E234^3+constants!$E$4*calc!E234^4+constants!$F$4*calc!E234^5+constants!$G$4*calc!E234^6+constants!$H$4*calc!E234^7)</f>
        <v>0</v>
      </c>
      <c r="I234">
        <f t="shared" si="61"/>
        <v>-16.428191468862039</v>
      </c>
      <c r="J234">
        <f t="shared" si="62"/>
        <v>-16.428191468862039</v>
      </c>
      <c r="K234">
        <f t="shared" si="62"/>
        <v>0</v>
      </c>
      <c r="M234">
        <f>IF(front!E247&gt;$M$2,I234,J234)</f>
        <v>-16.428191468862039</v>
      </c>
      <c r="N234">
        <f t="shared" si="63"/>
        <v>0</v>
      </c>
      <c r="O234">
        <f t="shared" si="64"/>
        <v>-16.428191468862039</v>
      </c>
      <c r="Q234">
        <f>'slit correction'!O236</f>
        <v>-20.674319878401583</v>
      </c>
      <c r="R234">
        <f>SUMPRODUCT(B$6:B$2053,Q$6:Q$2053,EXP(constants!B$7+constants!A$7*ABS(A$6:A$2053-A234)))</f>
        <v>6.3219677796863133E-2</v>
      </c>
      <c r="S234">
        <f t="shared" si="65"/>
        <v>-20.737539556198445</v>
      </c>
      <c r="T234">
        <f t="shared" si="66"/>
        <v>0</v>
      </c>
      <c r="V234">
        <f>(front!I246+front!I247)*0.5</f>
        <v>0</v>
      </c>
      <c r="X234">
        <f t="shared" si="73"/>
        <v>0.46999999999997044</v>
      </c>
      <c r="Y234">
        <f t="shared" si="74"/>
        <v>0.46999999999997044</v>
      </c>
      <c r="Z234">
        <f t="shared" si="75"/>
        <v>0</v>
      </c>
      <c r="AA234">
        <f t="shared" si="76"/>
        <v>0</v>
      </c>
      <c r="AB234">
        <f>IF(AND(A234&gt;front!$I$7,A234&lt;front!$J$7,A233&gt;front!$I$7,A233&lt;front!$J$7),A234-A233,IF(AND(A233&lt;front!$I$7,A234&gt;front!$I$7),A234-front!$I$7,IF(AND(A233&lt;front!$J$7,A234&gt;front!$J$7),front!$J$7-A233,0)))</f>
        <v>0.46999999999997044</v>
      </c>
      <c r="AD234">
        <f t="shared" si="67"/>
        <v>0.13652116950664495</v>
      </c>
      <c r="AE234">
        <f>front!I247*AD234</f>
        <v>0</v>
      </c>
      <c r="AF234">
        <f t="shared" si="77"/>
        <v>0</v>
      </c>
      <c r="AH234">
        <f t="shared" si="68"/>
        <v>8.0077722533985665E-2</v>
      </c>
      <c r="AI234">
        <f>front!I247*AH234</f>
        <v>0</v>
      </c>
      <c r="AJ234" s="3">
        <f t="shared" si="78"/>
        <v>0</v>
      </c>
      <c r="AL234">
        <f t="shared" si="69"/>
        <v>0.28353824571044572</v>
      </c>
      <c r="AM234">
        <f>front!I247*AL234</f>
        <v>0</v>
      </c>
      <c r="AN234" s="3">
        <f t="shared" si="79"/>
        <v>0</v>
      </c>
      <c r="AP234">
        <f t="shared" si="70"/>
        <v>0.25552626211743568</v>
      </c>
      <c r="AQ234">
        <f>front!I247*AP234</f>
        <v>0</v>
      </c>
      <c r="AR234" s="3">
        <f t="shared" si="71"/>
        <v>0</v>
      </c>
      <c r="AT234">
        <f t="shared" si="72"/>
        <v>1</v>
      </c>
    </row>
    <row r="235" spans="1:46" x14ac:dyDescent="0.2">
      <c r="A235" s="1">
        <f>front!A248</f>
        <v>307.66000000000003</v>
      </c>
      <c r="B235" s="1">
        <f t="shared" si="60"/>
        <v>0.46000000000003638</v>
      </c>
      <c r="C235" s="2">
        <f>front!D248-front!B248</f>
        <v>9.4000000000000909</v>
      </c>
      <c r="D235" s="2">
        <f>front!E248-front!C248</f>
        <v>9.4000000000000909</v>
      </c>
      <c r="E235" s="2">
        <f>IF(front!F248-front!C248&gt;0,front!F248-front!C248,0)</f>
        <v>0</v>
      </c>
      <c r="F235" s="4">
        <f>C235/(constants!$A$4+constants!$B$4*calc!C235+constants!$C$4*calc!C235^2+constants!$D$4*calc!C235^3+constants!$E$4*calc!C235^4+constants!$F$4*calc!C235^5+constants!$G$4*calc!C235^6+constants!$H$4*calc!C235^7)</f>
        <v>9.4369624373727987</v>
      </c>
      <c r="G235" s="4">
        <f>D235/(constants!$A$4+constants!$B$4*calc!D235+constants!$C$4*calc!D235^2+constants!$D$4*calc!D235^3+constants!$E$4*calc!D235^4+constants!$F$4*calc!D235^5+constants!$G$4*calc!D235^6+constants!$H$4*calc!D235^7)</f>
        <v>9.4369624373727987</v>
      </c>
      <c r="H235" s="4">
        <f>E235/(constants!$A$4+constants!$B$4*calc!E235+constants!$C$4*calc!E235^2+constants!$D$4*calc!E235^3+constants!$E$4*calc!E235^4+constants!$F$4*calc!E235^5+constants!$G$4*calc!E235^6+constants!$H$4*calc!E235^7)</f>
        <v>0</v>
      </c>
      <c r="I235">
        <f t="shared" si="61"/>
        <v>42.895283806239995</v>
      </c>
      <c r="J235">
        <f t="shared" si="62"/>
        <v>42.895283806239995</v>
      </c>
      <c r="K235">
        <f t="shared" si="62"/>
        <v>0</v>
      </c>
      <c r="M235">
        <f>IF(front!E248&gt;$M$2,I235,J235)</f>
        <v>42.895283806239995</v>
      </c>
      <c r="N235">
        <f t="shared" si="63"/>
        <v>0</v>
      </c>
      <c r="O235">
        <f t="shared" si="64"/>
        <v>42.895283806239995</v>
      </c>
      <c r="Q235">
        <f>'slit correction'!O237</f>
        <v>39.38336962334364</v>
      </c>
      <c r="R235">
        <f>SUMPRODUCT(B$6:B$2053,Q$6:Q$2053,EXP(constants!B$7+constants!A$7*ABS(A$6:A$2053-A235)))</f>
        <v>6.3392787498241482E-2</v>
      </c>
      <c r="S235">
        <f t="shared" si="65"/>
        <v>39.319976835845395</v>
      </c>
      <c r="T235">
        <f t="shared" si="66"/>
        <v>0</v>
      </c>
      <c r="V235">
        <f>(front!I247+front!I248)*0.5</f>
        <v>0</v>
      </c>
      <c r="X235">
        <f t="shared" si="73"/>
        <v>0.46000000000003638</v>
      </c>
      <c r="Y235">
        <f t="shared" si="74"/>
        <v>0.46000000000003638</v>
      </c>
      <c r="Z235">
        <f t="shared" si="75"/>
        <v>0</v>
      </c>
      <c r="AA235">
        <f t="shared" si="76"/>
        <v>0</v>
      </c>
      <c r="AB235">
        <f>IF(AND(A235&gt;front!$I$7,A235&lt;front!$J$7,A234&gt;front!$I$7,A234&lt;front!$J$7),A235-A234,IF(AND(A234&lt;front!$I$7,A235&gt;front!$I$7),A235-front!$I$7,IF(AND(A234&lt;front!$J$7,A235&gt;front!$J$7),front!$J$7-A234,0)))</f>
        <v>0.46000000000003638</v>
      </c>
      <c r="AD235">
        <f t="shared" si="67"/>
        <v>0.12358336037211973</v>
      </c>
      <c r="AE235">
        <f>front!I248*AD235</f>
        <v>0</v>
      </c>
      <c r="AF235">
        <f t="shared" si="77"/>
        <v>0</v>
      </c>
      <c r="AH235">
        <f t="shared" si="68"/>
        <v>7.3005409213871539E-2</v>
      </c>
      <c r="AI235">
        <f>front!I248*AH235</f>
        <v>0</v>
      </c>
      <c r="AJ235" s="3">
        <f t="shared" si="78"/>
        <v>0</v>
      </c>
      <c r="AL235">
        <f t="shared" si="69"/>
        <v>0.25951926007652354</v>
      </c>
      <c r="AM235">
        <f>front!I248*AL235</f>
        <v>0</v>
      </c>
      <c r="AN235" s="3">
        <f t="shared" si="79"/>
        <v>0</v>
      </c>
      <c r="AP235">
        <f t="shared" si="70"/>
        <v>0.22626573914001566</v>
      </c>
      <c r="AQ235">
        <f>front!I248*AP235</f>
        <v>0</v>
      </c>
      <c r="AR235" s="3">
        <f t="shared" si="71"/>
        <v>0</v>
      </c>
      <c r="AT235">
        <f t="shared" si="72"/>
        <v>1</v>
      </c>
    </row>
    <row r="236" spans="1:46" x14ac:dyDescent="0.2">
      <c r="A236" s="1">
        <f>front!A249</f>
        <v>308.13</v>
      </c>
      <c r="B236" s="1">
        <f t="shared" si="60"/>
        <v>0.46999999999997044</v>
      </c>
      <c r="C236" s="2">
        <f>front!D249-front!B249</f>
        <v>5</v>
      </c>
      <c r="D236" s="2">
        <f>front!E249-front!C249</f>
        <v>5</v>
      </c>
      <c r="E236" s="2">
        <f>IF(front!F249-front!C249&gt;0,front!F249-front!C249,0)</f>
        <v>0</v>
      </c>
      <c r="F236" s="4">
        <f>C236/(constants!$A$4+constants!$B$4*calc!C236+constants!$C$4*calc!C236^2+constants!$D$4*calc!C236^3+constants!$E$4*calc!C236^4+constants!$F$4*calc!C236^5+constants!$G$4*calc!C236^6+constants!$H$4*calc!C236^7)</f>
        <v>5.0196826410610162</v>
      </c>
      <c r="G236" s="4">
        <f>D236/(constants!$A$4+constants!$B$4*calc!D236+constants!$C$4*calc!D236^2+constants!$D$4*calc!D236^3+constants!$E$4*calc!D236^4+constants!$F$4*calc!D236^5+constants!$G$4*calc!D236^6+constants!$H$4*calc!D236^7)</f>
        <v>5.0196826410610162</v>
      </c>
      <c r="H236" s="4">
        <f>E236/(constants!$A$4+constants!$B$4*calc!E236+constants!$C$4*calc!E236^2+constants!$D$4*calc!E236^3+constants!$E$4*calc!E236^4+constants!$F$4*calc!E236^5+constants!$G$4*calc!E236^6+constants!$H$4*calc!E236^7)</f>
        <v>0</v>
      </c>
      <c r="I236">
        <f t="shared" si="61"/>
        <v>22.816739277550074</v>
      </c>
      <c r="J236">
        <f t="shared" si="62"/>
        <v>22.816739277550074</v>
      </c>
      <c r="K236">
        <f t="shared" si="62"/>
        <v>0</v>
      </c>
      <c r="M236">
        <f>IF(front!E249&gt;$M$2,I236,J236)</f>
        <v>22.816739277550074</v>
      </c>
      <c r="N236">
        <f t="shared" si="63"/>
        <v>0</v>
      </c>
      <c r="O236">
        <f t="shared" si="64"/>
        <v>22.816739277550074</v>
      </c>
      <c r="Q236">
        <f>'slit correction'!O238</f>
        <v>13.526619504440045</v>
      </c>
      <c r="R236">
        <f>SUMPRODUCT(B$6:B$2053,Q$6:Q$2053,EXP(constants!B$7+constants!A$7*ABS(A$6:A$2053-A236)))</f>
        <v>6.3529661168806609E-2</v>
      </c>
      <c r="S236">
        <f t="shared" si="65"/>
        <v>13.46308984327124</v>
      </c>
      <c r="T236">
        <f t="shared" si="66"/>
        <v>0</v>
      </c>
      <c r="V236">
        <f>(front!I248+front!I249)*0.5</f>
        <v>0</v>
      </c>
      <c r="X236">
        <f t="shared" si="73"/>
        <v>0.46999999999997044</v>
      </c>
      <c r="Y236">
        <f t="shared" si="74"/>
        <v>0.46999999999997044</v>
      </c>
      <c r="Z236">
        <f t="shared" si="75"/>
        <v>0</v>
      </c>
      <c r="AA236">
        <f t="shared" si="76"/>
        <v>0</v>
      </c>
      <c r="AB236">
        <f>IF(AND(A236&gt;front!$I$7,A236&lt;front!$J$7,A235&gt;front!$I$7,A235&lt;front!$J$7),A236-A235,IF(AND(A235&lt;front!$I$7,A236&gt;front!$I$7),A236-front!$I$7,IF(AND(A235&lt;front!$J$7,A236&gt;front!$J$7),front!$J$7-A235,0)))</f>
        <v>0.46999999999997044</v>
      </c>
      <c r="AD236">
        <f t="shared" si="67"/>
        <v>0.1116297623070195</v>
      </c>
      <c r="AE236">
        <f>front!I249*AD236</f>
        <v>0</v>
      </c>
      <c r="AF236">
        <f t="shared" si="77"/>
        <v>0</v>
      </c>
      <c r="AH236">
        <f t="shared" si="68"/>
        <v>6.5967124307110853E-2</v>
      </c>
      <c r="AI236">
        <f>front!I249*AH236</f>
        <v>0</v>
      </c>
      <c r="AJ236" s="3">
        <f t="shared" si="78"/>
        <v>0</v>
      </c>
      <c r="AL236">
        <f t="shared" si="69"/>
        <v>0.23684345619863031</v>
      </c>
      <c r="AM236">
        <f>front!I249*AL236</f>
        <v>0</v>
      </c>
      <c r="AN236" s="3">
        <f t="shared" si="79"/>
        <v>0</v>
      </c>
      <c r="AP236">
        <f t="shared" si="70"/>
        <v>0.20010072087264705</v>
      </c>
      <c r="AQ236">
        <f>front!I249*AP236</f>
        <v>0</v>
      </c>
      <c r="AR236" s="3">
        <f t="shared" si="71"/>
        <v>0</v>
      </c>
      <c r="AT236">
        <f t="shared" si="72"/>
        <v>1</v>
      </c>
    </row>
    <row r="237" spans="1:46" x14ac:dyDescent="0.2">
      <c r="A237" s="1">
        <f>front!A250</f>
        <v>308.60000000000002</v>
      </c>
      <c r="B237" s="1">
        <f t="shared" si="60"/>
        <v>0.47000000000002728</v>
      </c>
      <c r="C237" s="2">
        <f>front!D250-front!B250</f>
        <v>-5.3999999999996362</v>
      </c>
      <c r="D237" s="2">
        <f>front!E250-front!C250</f>
        <v>-5.3999999999996362</v>
      </c>
      <c r="E237" s="2">
        <f>IF(front!F250-front!C250&gt;0,front!F250-front!C250,0)</f>
        <v>0</v>
      </c>
      <c r="F237" s="4">
        <f>C237/(constants!$A$4+constants!$B$4*calc!C237+constants!$C$4*calc!C237^2+constants!$D$4*calc!C237^3+constants!$E$4*calc!C237^4+constants!$F$4*calc!C237^5+constants!$G$4*calc!C237^6+constants!$H$4*calc!C237^7)</f>
        <v>-5.4213127947128159</v>
      </c>
      <c r="G237" s="4">
        <f>D237/(constants!$A$4+constants!$B$4*calc!D237+constants!$C$4*calc!D237^2+constants!$D$4*calc!D237^3+constants!$E$4*calc!D237^4+constants!$F$4*calc!D237^5+constants!$G$4*calc!D237^6+constants!$H$4*calc!D237^7)</f>
        <v>-5.4213127947128159</v>
      </c>
      <c r="H237" s="4">
        <f>E237/(constants!$A$4+constants!$B$4*calc!E237+constants!$C$4*calc!E237^2+constants!$D$4*calc!E237^3+constants!$E$4*calc!E237^4+constants!$F$4*calc!E237^5+constants!$G$4*calc!E237^6+constants!$H$4*calc!E237^7)</f>
        <v>0</v>
      </c>
      <c r="I237">
        <f t="shared" si="61"/>
        <v>-24.642330885058254</v>
      </c>
      <c r="J237">
        <f t="shared" si="62"/>
        <v>-24.642330885058254</v>
      </c>
      <c r="K237">
        <f t="shared" si="62"/>
        <v>0</v>
      </c>
      <c r="M237">
        <f>IF(front!E250&gt;$M$2,I237,J237)</f>
        <v>-24.642330885058254</v>
      </c>
      <c r="N237">
        <f t="shared" si="63"/>
        <v>0</v>
      </c>
      <c r="O237">
        <f t="shared" si="64"/>
        <v>-24.642330885058254</v>
      </c>
      <c r="Q237">
        <f>'slit correction'!O239</f>
        <v>-28.805357200240859</v>
      </c>
      <c r="R237">
        <f>SUMPRODUCT(B$6:B$2053,Q$6:Q$2053,EXP(constants!B$7+constants!A$7*ABS(A$6:A$2053-A237)))</f>
        <v>6.3660912875253189E-2</v>
      </c>
      <c r="S237">
        <f t="shared" si="65"/>
        <v>-28.869018113116113</v>
      </c>
      <c r="T237">
        <f t="shared" si="66"/>
        <v>0</v>
      </c>
      <c r="V237">
        <f>(front!I249+front!I250)*0.5</f>
        <v>0</v>
      </c>
      <c r="X237">
        <f t="shared" si="73"/>
        <v>0.47000000000002728</v>
      </c>
      <c r="Y237">
        <f t="shared" si="74"/>
        <v>0.47000000000002728</v>
      </c>
      <c r="Z237">
        <f t="shared" si="75"/>
        <v>0</v>
      </c>
      <c r="AA237">
        <f t="shared" si="76"/>
        <v>0</v>
      </c>
      <c r="AB237">
        <f>IF(AND(A237&gt;front!$I$7,A237&lt;front!$J$7,A236&gt;front!$I$7,A236&lt;front!$J$7),A237-A236,IF(AND(A236&lt;front!$I$7,A237&gt;front!$I$7),A237-front!$I$7,IF(AND(A236&lt;front!$J$7,A237&gt;front!$J$7),front!$J$7-A236,0)))</f>
        <v>0.47000000000002728</v>
      </c>
      <c r="AD237">
        <f t="shared" si="67"/>
        <v>0.1008323757761546</v>
      </c>
      <c r="AE237">
        <f>front!I250*AD237</f>
        <v>0</v>
      </c>
      <c r="AF237">
        <f t="shared" si="77"/>
        <v>0</v>
      </c>
      <c r="AH237">
        <f t="shared" si="68"/>
        <v>5.9114727560818203E-2</v>
      </c>
      <c r="AI237">
        <f>front!I250*AH237</f>
        <v>0</v>
      </c>
      <c r="AJ237" s="3">
        <f t="shared" si="78"/>
        <v>0</v>
      </c>
      <c r="AL237">
        <f t="shared" si="69"/>
        <v>0.21593254498873587</v>
      </c>
      <c r="AM237">
        <f>front!I250*AL237</f>
        <v>0</v>
      </c>
      <c r="AN237" s="3">
        <f t="shared" si="79"/>
        <v>0</v>
      </c>
      <c r="AP237">
        <f t="shared" si="70"/>
        <v>0.17729029486192627</v>
      </c>
      <c r="AQ237">
        <f>front!I250*AP237</f>
        <v>0</v>
      </c>
      <c r="AR237" s="3">
        <f t="shared" si="71"/>
        <v>0</v>
      </c>
      <c r="AT237">
        <f t="shared" si="72"/>
        <v>1</v>
      </c>
    </row>
    <row r="238" spans="1:46" x14ac:dyDescent="0.2">
      <c r="A238" s="1">
        <f>front!A251</f>
        <v>309.07</v>
      </c>
      <c r="B238" s="1">
        <f t="shared" si="60"/>
        <v>0.46999999999997044</v>
      </c>
      <c r="C238" s="2">
        <f>front!D251-front!B251</f>
        <v>11.400000000000091</v>
      </c>
      <c r="D238" s="2">
        <f>front!E251-front!C251</f>
        <v>11.400000000000091</v>
      </c>
      <c r="E238" s="2">
        <f>IF(front!F251-front!C251&gt;0,front!F251-front!C251,0)</f>
        <v>0</v>
      </c>
      <c r="F238" s="4">
        <f>C238/(constants!$A$4+constants!$B$4*calc!C238+constants!$C$4*calc!C238^2+constants!$D$4*calc!C238^3+constants!$E$4*calc!C238^4+constants!$F$4*calc!C238^5+constants!$G$4*calc!C238^6+constants!$H$4*calc!C238^7)</f>
        <v>11.444804218616925</v>
      </c>
      <c r="G238" s="4">
        <f>D238/(constants!$A$4+constants!$B$4*calc!D238+constants!$C$4*calc!D238^2+constants!$D$4*calc!D238^3+constants!$E$4*calc!D238^4+constants!$F$4*calc!D238^5+constants!$G$4*calc!D238^6+constants!$H$4*calc!D238^7)</f>
        <v>11.444804218616925</v>
      </c>
      <c r="H238" s="4">
        <f>E238/(constants!$A$4+constants!$B$4*calc!E238+constants!$C$4*calc!E238^2+constants!$D$4*calc!E238^3+constants!$E$4*calc!E238^4+constants!$F$4*calc!E238^5+constants!$G$4*calc!E238^6+constants!$H$4*calc!E238^7)</f>
        <v>0</v>
      </c>
      <c r="I238">
        <f t="shared" si="61"/>
        <v>52.021837357349654</v>
      </c>
      <c r="J238">
        <f t="shared" si="62"/>
        <v>52.021837357349654</v>
      </c>
      <c r="K238">
        <f t="shared" si="62"/>
        <v>0</v>
      </c>
      <c r="M238">
        <f>IF(front!E251&gt;$M$2,I238,J238)</f>
        <v>52.021837357349654</v>
      </c>
      <c r="N238">
        <f t="shared" si="63"/>
        <v>0</v>
      </c>
      <c r="O238">
        <f t="shared" si="64"/>
        <v>52.021837357349654</v>
      </c>
      <c r="Q238">
        <f>'slit correction'!O240</f>
        <v>52.057954106590444</v>
      </c>
      <c r="R238">
        <f>SUMPRODUCT(B$6:B$2053,Q$6:Q$2053,EXP(constants!B$7+constants!A$7*ABS(A$6:A$2053-A238)))</f>
        <v>6.3844458094177672E-2</v>
      </c>
      <c r="S238">
        <f t="shared" si="65"/>
        <v>51.994109648496263</v>
      </c>
      <c r="T238">
        <f t="shared" si="66"/>
        <v>11.85943127554625</v>
      </c>
      <c r="V238">
        <f>(front!I250+front!I251)*0.5</f>
        <v>4.955271972234735E-9</v>
      </c>
      <c r="X238">
        <f t="shared" si="73"/>
        <v>0.46999999999997044</v>
      </c>
      <c r="Y238">
        <f t="shared" si="74"/>
        <v>0.46999999999997044</v>
      </c>
      <c r="Z238">
        <f t="shared" si="75"/>
        <v>0</v>
      </c>
      <c r="AA238">
        <f t="shared" si="76"/>
        <v>0</v>
      </c>
      <c r="AB238">
        <f>IF(AND(A238&gt;front!$I$7,A238&lt;front!$J$7,A237&gt;front!$I$7,A237&lt;front!$J$7),A238-A237,IF(AND(A237&lt;front!$I$7,A238&gt;front!$I$7),A238-front!$I$7,IF(AND(A237&lt;front!$J$7,A238&gt;front!$J$7),front!$J$7-A237,0)))</f>
        <v>0.46999999999997044</v>
      </c>
      <c r="AD238">
        <f t="shared" si="67"/>
        <v>9.1079366241958268E-2</v>
      </c>
      <c r="AE238">
        <f>front!I251*AD238</f>
        <v>9.0264606157535659E-10</v>
      </c>
      <c r="AF238">
        <f t="shared" si="77"/>
        <v>4.513230307876783E-10</v>
      </c>
      <c r="AH238">
        <f t="shared" si="68"/>
        <v>5.2444358683332748E-2</v>
      </c>
      <c r="AI238">
        <f>front!I251*AH238</f>
        <v>5.1975212137068824E-10</v>
      </c>
      <c r="AJ238" s="3">
        <f t="shared" si="78"/>
        <v>2.5987606068534412E-10</v>
      </c>
      <c r="AL238">
        <f t="shared" si="69"/>
        <v>0.19667073211709807</v>
      </c>
      <c r="AM238">
        <f>front!I251*AL238</f>
        <v>1.9491139332374836E-9</v>
      </c>
      <c r="AN238" s="3">
        <f t="shared" si="79"/>
        <v>9.7455696661874181E-10</v>
      </c>
      <c r="AP238">
        <f t="shared" si="70"/>
        <v>0.15662943957101344</v>
      </c>
      <c r="AQ238">
        <f>front!I251*AP238</f>
        <v>1.5522829438661541E-9</v>
      </c>
      <c r="AR238" s="3">
        <f t="shared" si="71"/>
        <v>7.7614147193307705E-10</v>
      </c>
      <c r="AT238">
        <f t="shared" si="72"/>
        <v>1</v>
      </c>
    </row>
    <row r="239" spans="1:46" x14ac:dyDescent="0.2">
      <c r="A239" s="1">
        <f>front!A252</f>
        <v>309.52999999999997</v>
      </c>
      <c r="B239" s="1">
        <f t="shared" si="60"/>
        <v>0.45999999999997954</v>
      </c>
      <c r="C239" s="2">
        <f>front!D252-front!B252</f>
        <v>7</v>
      </c>
      <c r="D239" s="2">
        <f>front!E252-front!C252</f>
        <v>7</v>
      </c>
      <c r="E239" s="2">
        <f>IF(front!F252-front!C252&gt;0,front!F252-front!C252,0)</f>
        <v>0</v>
      </c>
      <c r="F239" s="4">
        <f>C239/(constants!$A$4+constants!$B$4*calc!C239+constants!$C$4*calc!C239^2+constants!$D$4*calc!C239^3+constants!$E$4*calc!C239^4+constants!$F$4*calc!C239^5+constants!$G$4*calc!C239^6+constants!$H$4*calc!C239^7)</f>
        <v>7.0275418450134746</v>
      </c>
      <c r="G239" s="4">
        <f>D239/(constants!$A$4+constants!$B$4*calc!D239+constants!$C$4*calc!D239^2+constants!$D$4*calc!D239^3+constants!$E$4*calc!D239^4+constants!$F$4*calc!D239^5+constants!$G$4*calc!D239^6+constants!$H$4*calc!D239^7)</f>
        <v>7.0275418450134746</v>
      </c>
      <c r="H239" s="4">
        <f>E239/(constants!$A$4+constants!$B$4*calc!E239+constants!$C$4*calc!E239^2+constants!$D$4*calc!E239^3+constants!$E$4*calc!E239^4+constants!$F$4*calc!E239^5+constants!$G$4*calc!E239^6+constants!$H$4*calc!E239^7)</f>
        <v>0</v>
      </c>
      <c r="I239">
        <f t="shared" si="61"/>
        <v>31.943372022788523</v>
      </c>
      <c r="J239">
        <f t="shared" si="62"/>
        <v>31.943372022788523</v>
      </c>
      <c r="K239">
        <f t="shared" si="62"/>
        <v>0</v>
      </c>
      <c r="M239">
        <f>IF(front!E252&gt;$M$2,I239,J239)</f>
        <v>31.943372022788523</v>
      </c>
      <c r="N239">
        <f t="shared" si="63"/>
        <v>0</v>
      </c>
      <c r="O239">
        <f t="shared" si="64"/>
        <v>31.943372022788523</v>
      </c>
      <c r="Q239">
        <f>'slit correction'!O241</f>
        <v>31.857620479273727</v>
      </c>
      <c r="R239">
        <f>SUMPRODUCT(B$6:B$2053,Q$6:Q$2053,EXP(constants!B$7+constants!A$7*ABS(A$6:A$2053-A239)))</f>
        <v>6.396695288512666E-2</v>
      </c>
      <c r="S239">
        <f t="shared" si="65"/>
        <v>31.793653526388599</v>
      </c>
      <c r="T239">
        <f t="shared" si="66"/>
        <v>0</v>
      </c>
      <c r="V239">
        <f>(front!I251+front!I252)*0.5</f>
        <v>4.955271972234735E-9</v>
      </c>
      <c r="X239">
        <f t="shared" si="73"/>
        <v>0.45999999999997954</v>
      </c>
      <c r="Y239">
        <f t="shared" si="74"/>
        <v>0.45999999999997954</v>
      </c>
      <c r="Z239">
        <f t="shared" si="75"/>
        <v>0</v>
      </c>
      <c r="AA239">
        <f t="shared" si="76"/>
        <v>0</v>
      </c>
      <c r="AB239">
        <f>IF(AND(A239&gt;front!$I$7,A239&lt;front!$J$7,A238&gt;front!$I$7,A238&lt;front!$J$7),A239-A238,IF(AND(A238&lt;front!$I$7,A239&gt;front!$I$7),A239-front!$I$7,IF(AND(A238&lt;front!$J$7,A239&gt;front!$J$7),front!$J$7-A238,0)))</f>
        <v>0.45999999999997954</v>
      </c>
      <c r="AD239">
        <f t="shared" si="67"/>
        <v>8.2447976247350327E-2</v>
      </c>
      <c r="AE239">
        <f>front!I252*AD239</f>
        <v>0</v>
      </c>
      <c r="AF239">
        <f t="shared" si="77"/>
        <v>4.513230307876783E-10</v>
      </c>
      <c r="AH239">
        <f t="shared" si="68"/>
        <v>4.6088529614626277E-2</v>
      </c>
      <c r="AI239">
        <f>front!I252*AH239</f>
        <v>0</v>
      </c>
      <c r="AJ239" s="3">
        <f t="shared" si="78"/>
        <v>2.5987606068534412E-10</v>
      </c>
      <c r="AL239">
        <f t="shared" si="69"/>
        <v>0.1793095579539663</v>
      </c>
      <c r="AM239">
        <f>front!I252*AL239</f>
        <v>0</v>
      </c>
      <c r="AN239" s="3">
        <f t="shared" si="79"/>
        <v>9.7455696661874181E-10</v>
      </c>
      <c r="AP239">
        <f t="shared" si="70"/>
        <v>0.1384226846398709</v>
      </c>
      <c r="AQ239">
        <f>front!I252*AP239</f>
        <v>0</v>
      </c>
      <c r="AR239" s="3">
        <f t="shared" si="71"/>
        <v>7.7614147193307705E-10</v>
      </c>
      <c r="AT239">
        <f t="shared" si="72"/>
        <v>1</v>
      </c>
    </row>
    <row r="240" spans="1:46" x14ac:dyDescent="0.2">
      <c r="A240" s="1">
        <f>front!A253</f>
        <v>310</v>
      </c>
      <c r="B240" s="1">
        <f t="shared" si="60"/>
        <v>0.47000000000002728</v>
      </c>
      <c r="C240" s="2">
        <f>front!D253-front!B253</f>
        <v>1.8000000000001819</v>
      </c>
      <c r="D240" s="2">
        <f>front!E253-front!C253</f>
        <v>1.8000000000001819</v>
      </c>
      <c r="E240" s="2">
        <f>IF(front!F253-front!C253&gt;0,front!F253-front!C253,0)</f>
        <v>0</v>
      </c>
      <c r="F240" s="4">
        <f>C240/(constants!$A$4+constants!$B$4*calc!C240+constants!$C$4*calc!C240^2+constants!$D$4*calc!C240^3+constants!$E$4*calc!C240^4+constants!$F$4*calc!C240^5+constants!$G$4*calc!C240^6+constants!$H$4*calc!C240^7)</f>
        <v>1.8070914489767405</v>
      </c>
      <c r="G240" s="4">
        <f>D240/(constants!$A$4+constants!$B$4*calc!D240+constants!$C$4*calc!D240^2+constants!$D$4*calc!D240^3+constants!$E$4*calc!D240^4+constants!$F$4*calc!D240^5+constants!$G$4*calc!D240^6+constants!$H$4*calc!D240^7)</f>
        <v>1.8070914489767405</v>
      </c>
      <c r="H240" s="4">
        <f>E240/(constants!$A$4+constants!$B$4*calc!E240+constants!$C$4*calc!E240^2+constants!$D$4*calc!E240^3+constants!$E$4*calc!E240^4+constants!$F$4*calc!E240^5+constants!$G$4*calc!E240^6+constants!$H$4*calc!E240^7)</f>
        <v>0</v>
      </c>
      <c r="I240">
        <f t="shared" si="61"/>
        <v>8.2140520408033648</v>
      </c>
      <c r="J240">
        <f t="shared" si="62"/>
        <v>8.2140520408033648</v>
      </c>
      <c r="K240">
        <f t="shared" si="62"/>
        <v>0</v>
      </c>
      <c r="M240">
        <f>IF(front!E253&gt;$M$2,I240,J240)</f>
        <v>8.2140520408033648</v>
      </c>
      <c r="N240">
        <f t="shared" si="63"/>
        <v>0</v>
      </c>
      <c r="O240">
        <f t="shared" si="64"/>
        <v>8.2140520408033648</v>
      </c>
      <c r="Q240">
        <f>'slit correction'!O242</f>
        <v>2.5771143977275526</v>
      </c>
      <c r="R240">
        <f>SUMPRODUCT(B$6:B$2053,Q$6:Q$2053,EXP(constants!B$7+constants!A$7*ABS(A$6:A$2053-A240)))</f>
        <v>6.4062298853504215E-2</v>
      </c>
      <c r="S240">
        <f t="shared" si="65"/>
        <v>2.5130520988740486</v>
      </c>
      <c r="T240">
        <f t="shared" si="66"/>
        <v>0</v>
      </c>
      <c r="V240">
        <f>(front!I252+front!I253)*0.5</f>
        <v>0</v>
      </c>
      <c r="X240">
        <f t="shared" si="73"/>
        <v>0.47000000000002728</v>
      </c>
      <c r="Y240">
        <f t="shared" si="74"/>
        <v>0.47000000000002728</v>
      </c>
      <c r="Z240">
        <f t="shared" si="75"/>
        <v>0</v>
      </c>
      <c r="AA240">
        <f t="shared" si="76"/>
        <v>0</v>
      </c>
      <c r="AB240">
        <f>IF(AND(A240&gt;front!$I$7,A240&lt;front!$J$7,A239&gt;front!$I$7,A239&lt;front!$J$7),A240-A239,IF(AND(A239&lt;front!$I$7,A240&gt;front!$I$7),A240-front!$I$7,IF(AND(A239&lt;front!$J$7,A240&gt;front!$J$7),front!$J$7-A239,0)))</f>
        <v>0.47000000000002728</v>
      </c>
      <c r="AD240">
        <f t="shared" si="67"/>
        <v>7.447319739059885E-2</v>
      </c>
      <c r="AE240">
        <f>front!I253*AD240</f>
        <v>0</v>
      </c>
      <c r="AF240">
        <f t="shared" si="77"/>
        <v>0</v>
      </c>
      <c r="AH240">
        <f t="shared" si="68"/>
        <v>3.9767247290274671E-2</v>
      </c>
      <c r="AI240">
        <f>front!I253*AH240</f>
        <v>0</v>
      </c>
      <c r="AJ240" s="3">
        <f t="shared" si="78"/>
        <v>0</v>
      </c>
      <c r="AL240">
        <f t="shared" si="69"/>
        <v>0.16299120233126141</v>
      </c>
      <c r="AM240">
        <f>front!I253*AL240</f>
        <v>0</v>
      </c>
      <c r="AN240" s="3">
        <f t="shared" si="79"/>
        <v>0</v>
      </c>
      <c r="AP240">
        <f t="shared" si="70"/>
        <v>0.12244921863923294</v>
      </c>
      <c r="AQ240">
        <f>front!I253*AP240</f>
        <v>0</v>
      </c>
      <c r="AR240" s="3">
        <f t="shared" si="71"/>
        <v>0</v>
      </c>
      <c r="AT240">
        <f t="shared" si="72"/>
        <v>1</v>
      </c>
    </row>
    <row r="241" spans="1:46" x14ac:dyDescent="0.2">
      <c r="A241" s="1">
        <f>front!A254</f>
        <v>310.47000000000003</v>
      </c>
      <c r="B241" s="1">
        <f t="shared" si="60"/>
        <v>0.47000000000002728</v>
      </c>
      <c r="C241" s="2">
        <f>front!D254-front!B254</f>
        <v>-4.1999999999998181</v>
      </c>
      <c r="D241" s="2">
        <f>front!E254-front!C254</f>
        <v>-4.1999999999998181</v>
      </c>
      <c r="E241" s="2">
        <f>IF(front!F254-front!C254&gt;0,front!F254-front!C254,0)</f>
        <v>0</v>
      </c>
      <c r="F241" s="4">
        <f>C241/(constants!$A$4+constants!$B$4*calc!C241+constants!$C$4*calc!C241^2+constants!$D$4*calc!C241^3+constants!$E$4*calc!C241^4+constants!$F$4*calc!C241^5+constants!$G$4*calc!C241^6+constants!$H$4*calc!C241^7)</f>
        <v>-4.2165716352660523</v>
      </c>
      <c r="G241" s="4">
        <f>D241/(constants!$A$4+constants!$B$4*calc!D241+constants!$C$4*calc!D241^2+constants!$D$4*calc!D241^3+constants!$E$4*calc!D241^4+constants!$F$4*calc!D241^5+constants!$G$4*calc!D241^6+constants!$H$4*calc!D241^7)</f>
        <v>-4.2165716352660523</v>
      </c>
      <c r="H241" s="4">
        <f>E241/(constants!$A$4+constants!$B$4*calc!E241+constants!$C$4*calc!E241^2+constants!$D$4*calc!E241^3+constants!$E$4*calc!E241^4+constants!$F$4*calc!E241^5+constants!$G$4*calc!E241^6+constants!$H$4*calc!E241^7)</f>
        <v>0</v>
      </c>
      <c r="I241">
        <f t="shared" si="61"/>
        <v>-19.166234705754782</v>
      </c>
      <c r="J241">
        <f t="shared" si="62"/>
        <v>-19.166234705754782</v>
      </c>
      <c r="K241">
        <f t="shared" si="62"/>
        <v>0</v>
      </c>
      <c r="M241">
        <f>IF(front!E254&gt;$M$2,I241,J241)</f>
        <v>-19.166234705754782</v>
      </c>
      <c r="N241">
        <f t="shared" si="63"/>
        <v>0</v>
      </c>
      <c r="O241">
        <f t="shared" si="64"/>
        <v>-19.166234705754782</v>
      </c>
      <c r="Q241">
        <f>'slit correction'!O243</f>
        <v>-25.227901166805484</v>
      </c>
      <c r="R241">
        <f>SUMPRODUCT(B$6:B$2053,Q$6:Q$2053,EXP(constants!B$7+constants!A$7*ABS(A$6:A$2053-A241)))</f>
        <v>6.4167104229983798E-2</v>
      </c>
      <c r="S241">
        <f t="shared" si="65"/>
        <v>-25.292068271035468</v>
      </c>
      <c r="T241">
        <f t="shared" si="66"/>
        <v>0</v>
      </c>
      <c r="V241">
        <f>(front!I253+front!I254)*0.5</f>
        <v>0</v>
      </c>
      <c r="X241">
        <f t="shared" si="73"/>
        <v>0.47000000000002728</v>
      </c>
      <c r="Y241">
        <f t="shared" si="74"/>
        <v>0.47000000000002728</v>
      </c>
      <c r="Z241">
        <f t="shared" si="75"/>
        <v>0</v>
      </c>
      <c r="AA241">
        <f t="shared" si="76"/>
        <v>0</v>
      </c>
      <c r="AB241">
        <f>IF(AND(A241&gt;front!$I$7,A241&lt;front!$J$7,A240&gt;front!$I$7,A240&lt;front!$J$7),A241-A240,IF(AND(A240&lt;front!$I$7,A241&gt;front!$I$7),A241-front!$I$7,IF(AND(A240&lt;front!$J$7,A241&gt;front!$J$7),front!$J$7-A240,0)))</f>
        <v>0.47000000000002728</v>
      </c>
      <c r="AD241">
        <f t="shared" si="67"/>
        <v>6.7269778859579313E-2</v>
      </c>
      <c r="AE241">
        <f>front!I254*AD241</f>
        <v>0</v>
      </c>
      <c r="AF241">
        <f t="shared" si="77"/>
        <v>0</v>
      </c>
      <c r="AH241">
        <f t="shared" si="68"/>
        <v>3.3616915776634657E-2</v>
      </c>
      <c r="AI241">
        <f>front!I254*AH241</f>
        <v>0</v>
      </c>
      <c r="AJ241" s="3">
        <f t="shared" si="78"/>
        <v>0</v>
      </c>
      <c r="AL241">
        <f t="shared" si="69"/>
        <v>0.14800957262126543</v>
      </c>
      <c r="AM241">
        <f>front!I254*AL241</f>
        <v>0</v>
      </c>
      <c r="AN241" s="3">
        <f t="shared" si="79"/>
        <v>0</v>
      </c>
      <c r="AP241">
        <f t="shared" si="70"/>
        <v>0.10877039056218116</v>
      </c>
      <c r="AQ241">
        <f>front!I254*AP241</f>
        <v>0</v>
      </c>
      <c r="AR241" s="3">
        <f t="shared" si="71"/>
        <v>0</v>
      </c>
      <c r="AT241">
        <f t="shared" si="72"/>
        <v>1</v>
      </c>
    </row>
    <row r="242" spans="1:46" x14ac:dyDescent="0.2">
      <c r="A242" s="1">
        <f>front!A255</f>
        <v>310.93</v>
      </c>
      <c r="B242" s="1">
        <f t="shared" si="60"/>
        <v>0.45999999999997954</v>
      </c>
      <c r="C242" s="2">
        <f>front!D255-front!B255</f>
        <v>3.8000000000001819</v>
      </c>
      <c r="D242" s="2">
        <f>front!E255-front!C255</f>
        <v>3.8000000000001819</v>
      </c>
      <c r="E242" s="2">
        <f>IF(front!F255-front!C255&gt;0,front!F255-front!C255,0)</f>
        <v>0</v>
      </c>
      <c r="F242" s="4">
        <f>C242/(constants!$A$4+constants!$B$4*calc!C242+constants!$C$4*calc!C242^2+constants!$D$4*calc!C242^3+constants!$E$4*calc!C242^4+constants!$F$4*calc!C242^5+constants!$G$4*calc!C242^6+constants!$H$4*calc!C242^7)</f>
        <v>3.8149633186150993</v>
      </c>
      <c r="G242" s="4">
        <f>D242/(constants!$A$4+constants!$B$4*calc!D242+constants!$C$4*calc!D242^2+constants!$D$4*calc!D242^3+constants!$E$4*calc!D242^4+constants!$F$4*calc!D242^5+constants!$G$4*calc!D242^6+constants!$H$4*calc!D242^7)</f>
        <v>3.8149633186150993</v>
      </c>
      <c r="H242" s="4">
        <f>E242/(constants!$A$4+constants!$B$4*calc!E242+constants!$C$4*calc!E242^2+constants!$D$4*calc!E242^3+constants!$E$4*calc!E242^4+constants!$F$4*calc!E242^5+constants!$G$4*calc!E242^6+constants!$H$4*calc!E242^7)</f>
        <v>0</v>
      </c>
      <c r="I242">
        <f t="shared" si="61"/>
        <v>17.340742357341362</v>
      </c>
      <c r="J242">
        <f t="shared" si="62"/>
        <v>17.340742357341362</v>
      </c>
      <c r="K242">
        <f t="shared" si="62"/>
        <v>0</v>
      </c>
      <c r="M242">
        <f>IF(front!E255&gt;$M$2,I242,J242)</f>
        <v>17.340742357341362</v>
      </c>
      <c r="N242">
        <f t="shared" si="63"/>
        <v>0</v>
      </c>
      <c r="O242">
        <f t="shared" si="64"/>
        <v>17.340742357341362</v>
      </c>
      <c r="Q242">
        <f>'slit correction'!O244</f>
        <v>17.946045633144188</v>
      </c>
      <c r="R242">
        <f>SUMPRODUCT(B$6:B$2053,Q$6:Q$2053,EXP(constants!B$7+constants!A$7*ABS(A$6:A$2053-A242)))</f>
        <v>6.4316037310110791E-2</v>
      </c>
      <c r="S242">
        <f t="shared" si="65"/>
        <v>17.881729595834077</v>
      </c>
      <c r="T242">
        <f t="shared" si="66"/>
        <v>0</v>
      </c>
      <c r="V242">
        <f>(front!I254+front!I255)*0.5</f>
        <v>0</v>
      </c>
      <c r="X242">
        <f t="shared" si="73"/>
        <v>0.45999999999997954</v>
      </c>
      <c r="Y242">
        <f t="shared" si="74"/>
        <v>0.45999999999997954</v>
      </c>
      <c r="Z242">
        <f t="shared" si="75"/>
        <v>0</v>
      </c>
      <c r="AA242">
        <f t="shared" si="76"/>
        <v>0</v>
      </c>
      <c r="AB242">
        <f>IF(AND(A242&gt;front!$I$7,A242&lt;front!$J$7,A241&gt;front!$I$7,A241&lt;front!$J$7),A242-A241,IF(AND(A241&lt;front!$I$7,A242&gt;front!$I$7),A242-front!$I$7,IF(AND(A241&lt;front!$J$7,A242&gt;front!$J$7),front!$J$7-A241,0)))</f>
        <v>0.45999999999997954</v>
      </c>
      <c r="AD242">
        <f t="shared" si="67"/>
        <v>6.089477077437179E-2</v>
      </c>
      <c r="AE242">
        <f>front!I255*AD242</f>
        <v>0</v>
      </c>
      <c r="AF242">
        <f t="shared" si="77"/>
        <v>0</v>
      </c>
      <c r="AH242">
        <f t="shared" si="68"/>
        <v>2.775953248637834E-2</v>
      </c>
      <c r="AI242">
        <f>front!I255*AH242</f>
        <v>0</v>
      </c>
      <c r="AJ242" s="3">
        <f t="shared" si="78"/>
        <v>0</v>
      </c>
      <c r="AL242">
        <f t="shared" si="69"/>
        <v>0.13455043135349254</v>
      </c>
      <c r="AM242">
        <f>front!I255*AL242</f>
        <v>0</v>
      </c>
      <c r="AN242" s="3">
        <f t="shared" si="79"/>
        <v>0</v>
      </c>
      <c r="AP242">
        <f t="shared" si="70"/>
        <v>9.6587297949942183E-2</v>
      </c>
      <c r="AQ242">
        <f>front!I255*AP242</f>
        <v>0</v>
      </c>
      <c r="AR242" s="3">
        <f t="shared" si="71"/>
        <v>0</v>
      </c>
      <c r="AT242">
        <f t="shared" si="72"/>
        <v>1</v>
      </c>
    </row>
    <row r="243" spans="1:46" x14ac:dyDescent="0.2">
      <c r="A243" s="1">
        <f>front!A256</f>
        <v>311.39999999999998</v>
      </c>
      <c r="B243" s="1">
        <f t="shared" si="60"/>
        <v>0.46999999999997044</v>
      </c>
      <c r="C243" s="2">
        <f>front!D256-front!B256</f>
        <v>12.200000000000273</v>
      </c>
      <c r="D243" s="2">
        <f>front!E256-front!C256</f>
        <v>12.200000000000273</v>
      </c>
      <c r="E243" s="2">
        <f>IF(front!F256-front!C256&gt;0,front!F256-front!C256,0)</f>
        <v>0</v>
      </c>
      <c r="F243" s="4">
        <f>C243/(constants!$A$4+constants!$B$4*calc!C243+constants!$C$4*calc!C243^2+constants!$D$4*calc!C243^3+constants!$E$4*calc!C243^4+constants!$F$4*calc!C243^5+constants!$G$4*calc!C243^6+constants!$H$4*calc!C243^7)</f>
        <v>12.247938712989153</v>
      </c>
      <c r="G243" s="4">
        <f>D243/(constants!$A$4+constants!$B$4*calc!D243+constants!$C$4*calc!D243^2+constants!$D$4*calc!D243^3+constants!$E$4*calc!D243^4+constants!$F$4*calc!D243^5+constants!$G$4*calc!D243^6+constants!$H$4*calc!D243^7)</f>
        <v>12.247938712989153</v>
      </c>
      <c r="H243" s="4">
        <f>E243/(constants!$A$4+constants!$B$4*calc!E243+constants!$C$4*calc!E243^2+constants!$D$4*calc!E243^3+constants!$E$4*calc!E243^4+constants!$F$4*calc!E243^5+constants!$G$4*calc!E243^6+constants!$H$4*calc!E243^7)</f>
        <v>0</v>
      </c>
      <c r="I243">
        <f t="shared" si="61"/>
        <v>55.672448695405244</v>
      </c>
      <c r="J243">
        <f t="shared" si="62"/>
        <v>55.672448695405244</v>
      </c>
      <c r="K243">
        <f t="shared" si="62"/>
        <v>0</v>
      </c>
      <c r="M243">
        <f>IF(front!E256&gt;$M$2,I243,J243)</f>
        <v>55.672448695405244</v>
      </c>
      <c r="N243">
        <f t="shared" si="63"/>
        <v>0</v>
      </c>
      <c r="O243">
        <f t="shared" si="64"/>
        <v>55.672448695405244</v>
      </c>
      <c r="Q243">
        <f>'slit correction'!O245</f>
        <v>54.801635549401006</v>
      </c>
      <c r="R243">
        <f>SUMPRODUCT(B$6:B$2053,Q$6:Q$2053,EXP(constants!B$7+constants!A$7*ABS(A$6:A$2053-A243)))</f>
        <v>6.4457085626344779E-2</v>
      </c>
      <c r="S243">
        <f t="shared" si="65"/>
        <v>54.737178463774661</v>
      </c>
      <c r="T243">
        <f t="shared" si="66"/>
        <v>14.602500090824648</v>
      </c>
      <c r="V243">
        <f>(front!I255+front!I256)*0.5</f>
        <v>5.9084252471235611E-9</v>
      </c>
      <c r="X243">
        <f t="shared" si="73"/>
        <v>0.46999999999997044</v>
      </c>
      <c r="Y243">
        <f t="shared" si="74"/>
        <v>0.46999999999997044</v>
      </c>
      <c r="Z243">
        <f t="shared" si="75"/>
        <v>0</v>
      </c>
      <c r="AA243">
        <f t="shared" si="76"/>
        <v>0</v>
      </c>
      <c r="AB243">
        <f>IF(AND(A243&gt;front!$I$7,A243&lt;front!$J$7,A242&gt;front!$I$7,A242&lt;front!$J$7),A243-A242,IF(AND(A242&lt;front!$I$7,A243&gt;front!$I$7),A243-front!$I$7,IF(AND(A242&lt;front!$J$7,A243&gt;front!$J$7),front!$J$7-A242,0)))</f>
        <v>0.46999999999997044</v>
      </c>
      <c r="AD243">
        <f t="shared" si="67"/>
        <v>5.5004725286763645E-2</v>
      </c>
      <c r="AE243">
        <f>front!I256*AD243</f>
        <v>6.4998261519082015E-10</v>
      </c>
      <c r="AF243">
        <f t="shared" si="77"/>
        <v>3.2499130759541008E-10</v>
      </c>
      <c r="AH243">
        <f t="shared" si="68"/>
        <v>2.1936975770302257E-2</v>
      </c>
      <c r="AI243">
        <f>front!I256*AH243</f>
        <v>2.5922596297358339E-10</v>
      </c>
      <c r="AJ243" s="3">
        <f t="shared" si="78"/>
        <v>1.2961298148679169E-10</v>
      </c>
      <c r="AL243">
        <f t="shared" si="69"/>
        <v>0.12194102128639613</v>
      </c>
      <c r="AM243">
        <f>front!I256*AL243</f>
        <v>1.4409588176571489E-9</v>
      </c>
      <c r="AN243" s="3">
        <f t="shared" si="79"/>
        <v>7.2047940882857446E-10</v>
      </c>
      <c r="AP243">
        <f t="shared" si="70"/>
        <v>8.6021119500062859E-2</v>
      </c>
      <c r="AQ243">
        <f>front!I256*AP243</f>
        <v>1.0164987084800085E-9</v>
      </c>
      <c r="AR243" s="3">
        <f t="shared" si="71"/>
        <v>5.0824935424000424E-10</v>
      </c>
      <c r="AT243">
        <f t="shared" si="72"/>
        <v>1</v>
      </c>
    </row>
    <row r="244" spans="1:46" x14ac:dyDescent="0.2">
      <c r="A244" s="1">
        <f>front!A257</f>
        <v>311.87</v>
      </c>
      <c r="B244" s="1">
        <f t="shared" si="60"/>
        <v>0.47000000000002728</v>
      </c>
      <c r="C244" s="2">
        <f>front!D257-front!B257</f>
        <v>-3.6000000000003638</v>
      </c>
      <c r="D244" s="2">
        <f>front!E257-front!C257</f>
        <v>-3.6000000000003638</v>
      </c>
      <c r="E244" s="2">
        <f>IF(front!F257-front!C257&gt;0,front!F257-front!C257,0)</f>
        <v>0</v>
      </c>
      <c r="F244" s="4">
        <f>C244/(constants!$A$4+constants!$B$4*calc!C244+constants!$C$4*calc!C244^2+constants!$D$4*calc!C244^3+constants!$E$4*calc!C244^4+constants!$F$4*calc!C244^5+constants!$G$4*calc!C244^6+constants!$H$4*calc!C244^7)</f>
        <v>-3.6142021231501049</v>
      </c>
      <c r="G244" s="4">
        <f>D244/(constants!$A$4+constants!$B$4*calc!D244+constants!$C$4*calc!D244^2+constants!$D$4*calc!D244^3+constants!$E$4*calc!D244^4+constants!$F$4*calc!D244^5+constants!$G$4*calc!D244^6+constants!$H$4*calc!D244^7)</f>
        <v>-3.6142021231501049</v>
      </c>
      <c r="H244" s="4">
        <f>E244/(constants!$A$4+constants!$B$4*calc!E244+constants!$C$4*calc!E244^2+constants!$D$4*calc!E244^3+constants!$E$4*calc!E244^4+constants!$F$4*calc!E244^5+constants!$G$4*calc!E244^6+constants!$H$4*calc!E244^7)</f>
        <v>0</v>
      </c>
      <c r="I244">
        <f t="shared" si="61"/>
        <v>-16.428191468864114</v>
      </c>
      <c r="J244">
        <f t="shared" si="62"/>
        <v>-16.428191468864114</v>
      </c>
      <c r="K244">
        <f t="shared" si="62"/>
        <v>0</v>
      </c>
      <c r="M244">
        <f>IF(front!E257&gt;$M$2,I244,J244)</f>
        <v>-16.428191468864114</v>
      </c>
      <c r="N244">
        <f t="shared" si="63"/>
        <v>0</v>
      </c>
      <c r="O244">
        <f t="shared" si="64"/>
        <v>-16.428191468864114</v>
      </c>
      <c r="Q244">
        <f>'slit correction'!O246</f>
        <v>-14.583865805683022</v>
      </c>
      <c r="R244">
        <f>SUMPRODUCT(B$6:B$2053,Q$6:Q$2053,EXP(constants!B$7+constants!A$7*ABS(A$6:A$2053-A244)))</f>
        <v>6.4536256456551824E-2</v>
      </c>
      <c r="S244">
        <f t="shared" si="65"/>
        <v>-14.648402062139574</v>
      </c>
      <c r="T244">
        <f t="shared" si="66"/>
        <v>0</v>
      </c>
      <c r="V244">
        <f>(front!I256+front!I257)*0.5</f>
        <v>5.9084252471235611E-9</v>
      </c>
      <c r="X244">
        <f t="shared" si="73"/>
        <v>0.47000000000002728</v>
      </c>
      <c r="Y244">
        <f t="shared" si="74"/>
        <v>0.47000000000002728</v>
      </c>
      <c r="Z244">
        <f t="shared" si="75"/>
        <v>0</v>
      </c>
      <c r="AA244">
        <f t="shared" si="76"/>
        <v>0</v>
      </c>
      <c r="AB244">
        <f>IF(AND(A244&gt;front!$I$7,A244&lt;front!$J$7,A243&gt;front!$I$7,A243&lt;front!$J$7),A244-A243,IF(AND(A243&lt;front!$I$7,A244&gt;front!$I$7),A244-front!$I$7,IF(AND(A243&lt;front!$J$7,A244&gt;front!$J$7),front!$J$7-A243,0)))</f>
        <v>0.47000000000002728</v>
      </c>
      <c r="AD244">
        <f t="shared" si="67"/>
        <v>4.9684394331370403E-2</v>
      </c>
      <c r="AE244">
        <f>front!I257*AD244</f>
        <v>0</v>
      </c>
      <c r="AF244">
        <f t="shared" si="77"/>
        <v>3.2499130759541008E-10</v>
      </c>
      <c r="AH244">
        <f t="shared" si="68"/>
        <v>1.6274898892921601E-2</v>
      </c>
      <c r="AI244">
        <f>front!I257*AH244</f>
        <v>0</v>
      </c>
      <c r="AJ244" s="3">
        <f t="shared" si="78"/>
        <v>1.2961298148679169E-10</v>
      </c>
      <c r="AL244">
        <f t="shared" si="69"/>
        <v>0.11040264527751836</v>
      </c>
      <c r="AM244">
        <f>front!I257*AL244</f>
        <v>0</v>
      </c>
      <c r="AN244" s="3">
        <f t="shared" si="79"/>
        <v>7.2047940882857446E-10</v>
      </c>
      <c r="AP244">
        <f t="shared" si="70"/>
        <v>7.7068554984408094E-2</v>
      </c>
      <c r="AQ244">
        <f>front!I257*AP244</f>
        <v>0</v>
      </c>
      <c r="AR244" s="3">
        <f t="shared" si="71"/>
        <v>5.0824935424000424E-10</v>
      </c>
      <c r="AT244">
        <f t="shared" si="72"/>
        <v>1</v>
      </c>
    </row>
    <row r="245" spans="1:46" x14ac:dyDescent="0.2">
      <c r="A245" s="1">
        <f>front!A258</f>
        <v>312.33</v>
      </c>
      <c r="B245" s="1">
        <f t="shared" si="60"/>
        <v>0.45999999999997954</v>
      </c>
      <c r="C245" s="2">
        <f>front!D258-front!B258</f>
        <v>3.5999999999999091</v>
      </c>
      <c r="D245" s="2">
        <f>front!E258-front!C258</f>
        <v>3.5999999999999091</v>
      </c>
      <c r="E245" s="2">
        <f>IF(front!F258-front!C258&gt;0,front!F258-front!C258,0)</f>
        <v>0</v>
      </c>
      <c r="F245" s="4">
        <f>C245/(constants!$A$4+constants!$B$4*calc!C245+constants!$C$4*calc!C245^2+constants!$D$4*calc!C245^3+constants!$E$4*calc!C245^4+constants!$F$4*calc!C245^5+constants!$G$4*calc!C245^6+constants!$H$4*calc!C245^7)</f>
        <v>3.6141764878201807</v>
      </c>
      <c r="G245" s="4">
        <f>D245/(constants!$A$4+constants!$B$4*calc!D245+constants!$C$4*calc!D245^2+constants!$D$4*calc!D245^3+constants!$E$4*calc!D245^4+constants!$F$4*calc!D245^5+constants!$G$4*calc!D245^6+constants!$H$4*calc!D245^7)</f>
        <v>3.6141764878201807</v>
      </c>
      <c r="H245" s="4">
        <f>E245/(constants!$A$4+constants!$B$4*calc!E245+constants!$C$4*calc!E245^2+constants!$D$4*calc!E245^3+constants!$E$4*calc!E245^4+constants!$F$4*calc!E245^5+constants!$G$4*calc!E245^6+constants!$H$4*calc!E245^7)</f>
        <v>0</v>
      </c>
      <c r="I245">
        <f t="shared" si="61"/>
        <v>16.428074944637185</v>
      </c>
      <c r="J245">
        <f t="shared" si="62"/>
        <v>16.428074944637185</v>
      </c>
      <c r="K245">
        <f t="shared" si="62"/>
        <v>0</v>
      </c>
      <c r="M245">
        <f>IF(front!E258&gt;$M$2,I245,J245)</f>
        <v>16.428074944637185</v>
      </c>
      <c r="N245">
        <f t="shared" si="63"/>
        <v>0</v>
      </c>
      <c r="O245">
        <f t="shared" si="64"/>
        <v>16.428074944637185</v>
      </c>
      <c r="Q245">
        <f>'slit correction'!O247</f>
        <v>12.936817170103497</v>
      </c>
      <c r="R245">
        <f>SUMPRODUCT(B$6:B$2053,Q$6:Q$2053,EXP(constants!B$7+constants!A$7*ABS(A$6:A$2053-A245)))</f>
        <v>6.4645926910979895E-2</v>
      </c>
      <c r="S245">
        <f t="shared" si="65"/>
        <v>12.872171243192517</v>
      </c>
      <c r="T245">
        <f t="shared" si="66"/>
        <v>0</v>
      </c>
      <c r="V245">
        <f>(front!I257+front!I258)*0.5</f>
        <v>0</v>
      </c>
      <c r="X245">
        <f t="shared" si="73"/>
        <v>0.45999999999997954</v>
      </c>
      <c r="Y245">
        <f t="shared" si="74"/>
        <v>0.45999999999997954</v>
      </c>
      <c r="Z245">
        <f t="shared" si="75"/>
        <v>0</v>
      </c>
      <c r="AA245">
        <f t="shared" si="76"/>
        <v>0</v>
      </c>
      <c r="AB245">
        <f>IF(AND(A245&gt;front!$I$7,A245&lt;front!$J$7,A244&gt;front!$I$7,A244&lt;front!$J$7),A245-A244,IF(AND(A244&lt;front!$I$7,A245&gt;front!$I$7),A245-front!$I$7,IF(AND(A244&lt;front!$J$7,A245&gt;front!$J$7),front!$J$7-A244,0)))</f>
        <v>0.45999999999997954</v>
      </c>
      <c r="AD245">
        <f t="shared" si="67"/>
        <v>4.4975914224243921E-2</v>
      </c>
      <c r="AE245">
        <f>front!I258*AD245</f>
        <v>0</v>
      </c>
      <c r="AF245">
        <f t="shared" si="77"/>
        <v>0</v>
      </c>
      <c r="AH245">
        <f t="shared" si="68"/>
        <v>1.0885431530334335E-2</v>
      </c>
      <c r="AI245">
        <f>front!I258*AH245</f>
        <v>0</v>
      </c>
      <c r="AJ245" s="3">
        <f t="shared" si="78"/>
        <v>0</v>
      </c>
      <c r="AL245">
        <f t="shared" si="69"/>
        <v>0.10007056538702043</v>
      </c>
      <c r="AM245">
        <f>front!I258*AL245</f>
        <v>0</v>
      </c>
      <c r="AN245" s="3">
        <f t="shared" si="79"/>
        <v>0</v>
      </c>
      <c r="AP245">
        <f t="shared" si="70"/>
        <v>6.9173643406291049E-2</v>
      </c>
      <c r="AQ245">
        <f>front!I258*AP245</f>
        <v>0</v>
      </c>
      <c r="AR245" s="3">
        <f t="shared" si="71"/>
        <v>0</v>
      </c>
      <c r="AT245">
        <f t="shared" si="72"/>
        <v>1</v>
      </c>
    </row>
    <row r="246" spans="1:46" x14ac:dyDescent="0.2">
      <c r="A246" s="1">
        <f>front!A259</f>
        <v>312.8</v>
      </c>
      <c r="B246" s="1">
        <f t="shared" si="60"/>
        <v>0.47000000000002728</v>
      </c>
      <c r="C246" s="2">
        <f>front!D259-front!B259</f>
        <v>-7</v>
      </c>
      <c r="D246" s="2">
        <f>front!E259-front!C259</f>
        <v>-7</v>
      </c>
      <c r="E246" s="2">
        <f>IF(front!F259-front!C259&gt;0,front!F259-front!C259,0)</f>
        <v>0</v>
      </c>
      <c r="F246" s="4">
        <f>C246/(constants!$A$4+constants!$B$4*calc!C246+constants!$C$4*calc!C246^2+constants!$D$4*calc!C246^3+constants!$E$4*calc!C246^4+constants!$F$4*calc!C246^5+constants!$G$4*calc!C246^6+constants!$H$4*calc!C246^7)</f>
        <v>-7.0276387686635751</v>
      </c>
      <c r="G246" s="4">
        <f>D246/(constants!$A$4+constants!$B$4*calc!D246+constants!$C$4*calc!D246^2+constants!$D$4*calc!D246^3+constants!$E$4*calc!D246^4+constants!$F$4*calc!D246^5+constants!$G$4*calc!D246^6+constants!$H$4*calc!D246^7)</f>
        <v>-7.0276387686635751</v>
      </c>
      <c r="H246" s="4">
        <f>E246/(constants!$A$4+constants!$B$4*calc!E246+constants!$C$4*calc!E246^2+constants!$D$4*calc!E246^3+constants!$E$4*calc!E246^4+constants!$F$4*calc!E246^5+constants!$G$4*calc!E246^6+constants!$H$4*calc!E246^7)</f>
        <v>0</v>
      </c>
      <c r="I246">
        <f t="shared" si="61"/>
        <v>-31.943812584834433</v>
      </c>
      <c r="J246">
        <f t="shared" si="62"/>
        <v>-31.943812584834433</v>
      </c>
      <c r="K246">
        <f t="shared" si="62"/>
        <v>0</v>
      </c>
      <c r="M246">
        <f>IF(front!E259&gt;$M$2,I246,J246)</f>
        <v>-31.943812584834433</v>
      </c>
      <c r="N246">
        <f t="shared" si="63"/>
        <v>0</v>
      </c>
      <c r="O246">
        <f t="shared" si="64"/>
        <v>-31.943812584834433</v>
      </c>
      <c r="Q246">
        <f>'slit correction'!O248</f>
        <v>-44.122909934536715</v>
      </c>
      <c r="R246">
        <f>SUMPRODUCT(B$6:B$2053,Q$6:Q$2053,EXP(constants!B$7+constants!A$7*ABS(A$6:A$2053-A246)))</f>
        <v>6.4753629517936492E-2</v>
      </c>
      <c r="S246">
        <f t="shared" si="65"/>
        <v>-44.187663564054652</v>
      </c>
      <c r="T246">
        <f t="shared" si="66"/>
        <v>0</v>
      </c>
      <c r="V246">
        <f>(front!I258+front!I259)*0.5</f>
        <v>0</v>
      </c>
      <c r="X246">
        <f t="shared" si="73"/>
        <v>0.47000000000002728</v>
      </c>
      <c r="Y246">
        <f t="shared" si="74"/>
        <v>0.47000000000002728</v>
      </c>
      <c r="Z246">
        <f t="shared" si="75"/>
        <v>0</v>
      </c>
      <c r="AA246">
        <f t="shared" si="76"/>
        <v>0</v>
      </c>
      <c r="AB246">
        <f>IF(AND(A246&gt;front!$I$7,A246&lt;front!$J$7,A245&gt;front!$I$7,A245&lt;front!$J$7),A246-A245,IF(AND(A245&lt;front!$I$7,A246&gt;front!$I$7),A246-front!$I$7,IF(AND(A245&lt;front!$J$7,A246&gt;front!$J$7),front!$J$7-A245,0)))</f>
        <v>0.47000000000002728</v>
      </c>
      <c r="AD246">
        <f t="shared" si="67"/>
        <v>4.0625619818684247E-2</v>
      </c>
      <c r="AE246">
        <f>front!I259*AD246</f>
        <v>0</v>
      </c>
      <c r="AF246">
        <f t="shared" si="77"/>
        <v>0</v>
      </c>
      <c r="AH246">
        <f t="shared" si="68"/>
        <v>5.5309857847504074E-3</v>
      </c>
      <c r="AI246">
        <f>front!I259*AH246</f>
        <v>0</v>
      </c>
      <c r="AJ246" s="3">
        <f t="shared" si="78"/>
        <v>0</v>
      </c>
      <c r="AL246">
        <f t="shared" si="69"/>
        <v>9.0422205809195993E-2</v>
      </c>
      <c r="AM246">
        <f>front!I259*AL246</f>
        <v>0</v>
      </c>
      <c r="AN246" s="3">
        <f t="shared" si="79"/>
        <v>0</v>
      </c>
      <c r="AP246">
        <f t="shared" si="70"/>
        <v>6.2390762953398841E-2</v>
      </c>
      <c r="AQ246">
        <f>front!I259*AP246</f>
        <v>0</v>
      </c>
      <c r="AR246" s="3">
        <f t="shared" si="71"/>
        <v>0</v>
      </c>
      <c r="AT246">
        <f t="shared" si="72"/>
        <v>1</v>
      </c>
    </row>
    <row r="247" spans="1:46" x14ac:dyDescent="0.2">
      <c r="A247" s="1">
        <f>front!A260</f>
        <v>313.27</v>
      </c>
      <c r="B247" s="1">
        <f t="shared" si="60"/>
        <v>0.46999999999997044</v>
      </c>
      <c r="C247" s="2">
        <f>front!D260-front!B260</f>
        <v>-6.5999999999999091</v>
      </c>
      <c r="D247" s="2">
        <f>front!E260-front!C260</f>
        <v>-6.5999999999999091</v>
      </c>
      <c r="E247" s="2">
        <f>IF(front!F260-front!C260&gt;0,front!F260-front!C260,0)</f>
        <v>0</v>
      </c>
      <c r="F247" s="4">
        <f>C247/(constants!$A$4+constants!$B$4*calc!C247+constants!$C$4*calc!C247^2+constants!$D$4*calc!C247^3+constants!$E$4*calc!C247^4+constants!$F$4*calc!C247^5+constants!$G$4*calc!C247^6+constants!$H$4*calc!C247^7)</f>
        <v>-6.6260568007882643</v>
      </c>
      <c r="G247" s="4">
        <f>D247/(constants!$A$4+constants!$B$4*calc!D247+constants!$C$4*calc!D247^2+constants!$D$4*calc!D247^3+constants!$E$4*calc!D247^4+constants!$F$4*calc!D247^5+constants!$G$4*calc!D247^6+constants!$H$4*calc!D247^7)</f>
        <v>-6.6260568007882643</v>
      </c>
      <c r="H247" s="4">
        <f>E247/(constants!$A$4+constants!$B$4*calc!E247+constants!$C$4*calc!E247^2+constants!$D$4*calc!E247^3+constants!$E$4*calc!E247^4+constants!$F$4*calc!E247^5+constants!$G$4*calc!E247^6+constants!$H$4*calc!E247^7)</f>
        <v>0</v>
      </c>
      <c r="I247">
        <f t="shared" si="61"/>
        <v>-30.118440003583018</v>
      </c>
      <c r="J247">
        <f t="shared" si="62"/>
        <v>-30.118440003583018</v>
      </c>
      <c r="K247">
        <f t="shared" si="62"/>
        <v>0</v>
      </c>
      <c r="M247">
        <f>IF(front!E260&gt;$M$2,I247,J247)</f>
        <v>-30.118440003583018</v>
      </c>
      <c r="N247">
        <f t="shared" si="63"/>
        <v>0</v>
      </c>
      <c r="O247">
        <f t="shared" si="64"/>
        <v>-30.118440003583018</v>
      </c>
      <c r="Q247">
        <f>'slit correction'!O249</f>
        <v>-39.298216914287345</v>
      </c>
      <c r="R247">
        <f>SUMPRODUCT(B$6:B$2053,Q$6:Q$2053,EXP(constants!B$7+constants!A$7*ABS(A$6:A$2053-A247)))</f>
        <v>6.4934793816215836E-2</v>
      </c>
      <c r="S247">
        <f t="shared" si="65"/>
        <v>-39.363151708103558</v>
      </c>
      <c r="T247">
        <f t="shared" si="66"/>
        <v>0</v>
      </c>
      <c r="V247">
        <f>(front!I259+front!I260)*0.5</f>
        <v>0</v>
      </c>
      <c r="X247">
        <f t="shared" si="73"/>
        <v>0.46999999999997044</v>
      </c>
      <c r="Y247">
        <f t="shared" si="74"/>
        <v>0.46999999999997044</v>
      </c>
      <c r="Z247">
        <f t="shared" si="75"/>
        <v>0</v>
      </c>
      <c r="AA247">
        <f t="shared" si="76"/>
        <v>0</v>
      </c>
      <c r="AB247">
        <f>IF(AND(A247&gt;front!$I$7,A247&lt;front!$J$7,A246&gt;front!$I$7,A246&lt;front!$J$7),A247-A246,IF(AND(A246&lt;front!$I$7,A247&gt;front!$I$7),A247-front!$I$7,IF(AND(A246&lt;front!$J$7,A247&gt;front!$J$7),front!$J$7-A246,0)))</f>
        <v>0.46999999999997044</v>
      </c>
      <c r="AD247">
        <f t="shared" si="67"/>
        <v>3.6696107552664982E-2</v>
      </c>
      <c r="AE247">
        <f>front!I260*AD247</f>
        <v>0</v>
      </c>
      <c r="AF247">
        <f t="shared" si="77"/>
        <v>0</v>
      </c>
      <c r="AH247">
        <f t="shared" si="68"/>
        <v>3.2712382050123658E-4</v>
      </c>
      <c r="AI247">
        <f>front!I260*AH247</f>
        <v>0</v>
      </c>
      <c r="AJ247" s="3">
        <f t="shared" si="78"/>
        <v>0</v>
      </c>
      <c r="AL247">
        <f t="shared" si="69"/>
        <v>8.1622286893325041E-2</v>
      </c>
      <c r="AM247">
        <f>front!I260*AL247</f>
        <v>0</v>
      </c>
      <c r="AN247" s="3">
        <f t="shared" si="79"/>
        <v>0</v>
      </c>
      <c r="AP247">
        <f t="shared" si="70"/>
        <v>5.6694515768477956E-2</v>
      </c>
      <c r="AQ247">
        <f>front!I260*AP247</f>
        <v>0</v>
      </c>
      <c r="AR247" s="3">
        <f t="shared" si="71"/>
        <v>0</v>
      </c>
      <c r="AT247">
        <f t="shared" si="72"/>
        <v>1</v>
      </c>
    </row>
    <row r="248" spans="1:46" x14ac:dyDescent="0.2">
      <c r="A248" s="1">
        <f>front!A261</f>
        <v>313.73</v>
      </c>
      <c r="B248" s="1">
        <f t="shared" si="60"/>
        <v>0.46000000000003638</v>
      </c>
      <c r="C248" s="2">
        <f>front!D261-front!B261</f>
        <v>13.599999999999909</v>
      </c>
      <c r="D248" s="2">
        <f>front!E261-front!C261</f>
        <v>13.599999999999909</v>
      </c>
      <c r="E248" s="2">
        <f>IF(front!F261-front!C261&gt;0,front!F261-front!C261,0)</f>
        <v>0</v>
      </c>
      <c r="F248" s="4">
        <f>C248/(constants!$A$4+constants!$B$4*calc!C248+constants!$C$4*calc!C248^2+constants!$D$4*calc!C248^3+constants!$E$4*calc!C248^4+constants!$F$4*calc!C248^5+constants!$G$4*calc!C248^6+constants!$H$4*calc!C248^7)</f>
        <v>13.653421027744468</v>
      </c>
      <c r="G248" s="4">
        <f>D248/(constants!$A$4+constants!$B$4*calc!D248+constants!$C$4*calc!D248^2+constants!$D$4*calc!D248^3+constants!$E$4*calc!D248^4+constants!$F$4*calc!D248^5+constants!$G$4*calc!D248^6+constants!$H$4*calc!D248^7)</f>
        <v>13.653421027744468</v>
      </c>
      <c r="H248" s="4">
        <f>E248/(constants!$A$4+constants!$B$4*calc!E248+constants!$C$4*calc!E248^2+constants!$D$4*calc!E248^3+constants!$E$4*calc!E248^4+constants!$F$4*calc!E248^5+constants!$G$4*calc!E248^6+constants!$H$4*calc!E248^7)</f>
        <v>0</v>
      </c>
      <c r="I248">
        <f t="shared" si="61"/>
        <v>62.061004671565762</v>
      </c>
      <c r="J248">
        <f t="shared" si="62"/>
        <v>62.061004671565762</v>
      </c>
      <c r="K248">
        <f t="shared" si="62"/>
        <v>0</v>
      </c>
      <c r="M248">
        <f>IF(front!E261&gt;$M$2,I248,J248)</f>
        <v>62.061004671565762</v>
      </c>
      <c r="N248">
        <f t="shared" si="63"/>
        <v>0</v>
      </c>
      <c r="O248">
        <f t="shared" si="64"/>
        <v>62.061004671565762</v>
      </c>
      <c r="Q248">
        <f>'slit correction'!O250</f>
        <v>55.068482793779552</v>
      </c>
      <c r="R248">
        <f>SUMPRODUCT(B$6:B$2053,Q$6:Q$2053,EXP(constants!B$7+constants!A$7*ABS(A$6:A$2053-A248)))</f>
        <v>6.5177443422588632E-2</v>
      </c>
      <c r="S248">
        <f t="shared" si="65"/>
        <v>55.00330535035696</v>
      </c>
      <c r="T248">
        <f t="shared" si="66"/>
        <v>14.868626977406947</v>
      </c>
      <c r="V248">
        <f>(front!I260+front!I261)*0.5</f>
        <v>5.8941984410541311E-9</v>
      </c>
      <c r="X248">
        <f t="shared" si="73"/>
        <v>0.46000000000003638</v>
      </c>
      <c r="Y248">
        <f t="shared" si="74"/>
        <v>0.46000000000003638</v>
      </c>
      <c r="Z248">
        <f t="shared" si="75"/>
        <v>0</v>
      </c>
      <c r="AA248">
        <f t="shared" si="76"/>
        <v>0</v>
      </c>
      <c r="AB248">
        <f>IF(AND(A248&gt;front!$I$7,A248&lt;front!$J$7,A247&gt;front!$I$7,A247&lt;front!$J$7),A248-A247,IF(AND(A247&lt;front!$I$7,A248&gt;front!$I$7),A248-front!$I$7,IF(AND(A247&lt;front!$J$7,A248&gt;front!$J$7),front!$J$7-A247,0)))</f>
        <v>0.46000000000003638</v>
      </c>
      <c r="AD248">
        <f t="shared" si="67"/>
        <v>3.321849864254442E-2</v>
      </c>
      <c r="AE248">
        <f>front!I261*AD248</f>
        <v>3.9159284582608816E-10</v>
      </c>
      <c r="AF248">
        <f t="shared" si="77"/>
        <v>1.9579642291304408E-10</v>
      </c>
      <c r="AH248">
        <f t="shared" si="68"/>
        <v>0</v>
      </c>
      <c r="AI248">
        <f>front!I261*AH248</f>
        <v>0</v>
      </c>
      <c r="AJ248" s="3">
        <f t="shared" si="78"/>
        <v>0</v>
      </c>
      <c r="AL248">
        <f t="shared" si="69"/>
        <v>7.3767865507222641E-2</v>
      </c>
      <c r="AM248">
        <f>front!I261*AL248</f>
        <v>8.69604875745125E-10</v>
      </c>
      <c r="AN248" s="3">
        <f t="shared" si="79"/>
        <v>4.348024378725625E-10</v>
      </c>
      <c r="AP248">
        <f t="shared" si="70"/>
        <v>5.1714258546295674E-2</v>
      </c>
      <c r="AQ248">
        <f>front!I261*AP248</f>
        <v>6.0962820420769245E-10</v>
      </c>
      <c r="AR248" s="3">
        <f t="shared" si="71"/>
        <v>3.0481410210384623E-10</v>
      </c>
      <c r="AT248">
        <f t="shared" si="72"/>
        <v>1</v>
      </c>
    </row>
    <row r="249" spans="1:46" x14ac:dyDescent="0.2">
      <c r="A249" s="1">
        <f>front!A262</f>
        <v>314.2</v>
      </c>
      <c r="B249" s="1">
        <f t="shared" si="60"/>
        <v>0.46999999999997044</v>
      </c>
      <c r="C249" s="2">
        <f>front!D262-front!B262</f>
        <v>7.4000000000000909</v>
      </c>
      <c r="D249" s="2">
        <f>front!E262-front!C262</f>
        <v>7.4000000000000909</v>
      </c>
      <c r="E249" s="2">
        <f>IF(front!F262-front!C262&gt;0,front!F262-front!C262,0)</f>
        <v>0</v>
      </c>
      <c r="F249" s="4">
        <f>C249/(constants!$A$4+constants!$B$4*calc!C249+constants!$C$4*calc!C249^2+constants!$D$4*calc!C249^3+constants!$E$4*calc!C249^4+constants!$F$4*calc!C249^5+constants!$G$4*calc!C249^6+constants!$H$4*calc!C249^7)</f>
        <v>7.4291127356579914</v>
      </c>
      <c r="G249" s="4">
        <f>D249/(constants!$A$4+constants!$B$4*calc!D249+constants!$C$4*calc!D249^2+constants!$D$4*calc!D249^3+constants!$E$4*calc!D249^4+constants!$F$4*calc!D249^5+constants!$G$4*calc!D249^6+constants!$H$4*calc!D249^7)</f>
        <v>7.4291127356579914</v>
      </c>
      <c r="H249" s="4">
        <f>E249/(constants!$A$4+constants!$B$4*calc!E249+constants!$C$4*calc!E249^2+constants!$D$4*calc!E249^3+constants!$E$4*calc!E249^4+constants!$F$4*calc!E249^5+constants!$G$4*calc!E249^6+constants!$H$4*calc!E249^7)</f>
        <v>0</v>
      </c>
      <c r="I249">
        <f t="shared" si="61"/>
        <v>33.768694252990869</v>
      </c>
      <c r="J249">
        <f t="shared" si="62"/>
        <v>33.768694252990869</v>
      </c>
      <c r="K249">
        <f t="shared" si="62"/>
        <v>0</v>
      </c>
      <c r="M249">
        <f>IF(front!E262&gt;$M$2,I249,J249)</f>
        <v>33.768694252990869</v>
      </c>
      <c r="N249">
        <f t="shared" si="63"/>
        <v>0</v>
      </c>
      <c r="O249">
        <f t="shared" si="64"/>
        <v>33.768694252990869</v>
      </c>
      <c r="Q249">
        <f>'slit correction'!O251</f>
        <v>32.944010393868226</v>
      </c>
      <c r="R249">
        <f>SUMPRODUCT(B$6:B$2053,Q$6:Q$2053,EXP(constants!B$7+constants!A$7*ABS(A$6:A$2053-A249)))</f>
        <v>6.5364733702480526E-2</v>
      </c>
      <c r="S249">
        <f t="shared" si="65"/>
        <v>32.878645660165745</v>
      </c>
      <c r="T249">
        <f t="shared" si="66"/>
        <v>0</v>
      </c>
      <c r="V249">
        <f>(front!I261+front!I262)*0.5</f>
        <v>5.8941984410541311E-9</v>
      </c>
      <c r="X249">
        <f t="shared" si="73"/>
        <v>0.46999999999997044</v>
      </c>
      <c r="Y249">
        <f t="shared" si="74"/>
        <v>0.46999999999997044</v>
      </c>
      <c r="Z249">
        <f t="shared" si="75"/>
        <v>0</v>
      </c>
      <c r="AA249">
        <f t="shared" si="76"/>
        <v>0</v>
      </c>
      <c r="AB249">
        <f>IF(AND(A249&gt;front!$I$7,A249&lt;front!$J$7,A248&gt;front!$I$7,A248&lt;front!$J$7),A249-A248,IF(AND(A248&lt;front!$I$7,A249&gt;front!$I$7),A249-front!$I$7,IF(AND(A248&lt;front!$J$7,A249&gt;front!$J$7),front!$J$7-A248,0)))</f>
        <v>0.46999999999997044</v>
      </c>
      <c r="AD249">
        <f t="shared" si="67"/>
        <v>3.0005440024431004E-2</v>
      </c>
      <c r="AE249">
        <f>front!I262*AD249</f>
        <v>0</v>
      </c>
      <c r="AF249">
        <f t="shared" si="77"/>
        <v>1.9579642291304408E-10</v>
      </c>
      <c r="AH249">
        <f t="shared" si="68"/>
        <v>0</v>
      </c>
      <c r="AI249">
        <f>front!I262*AH249</f>
        <v>0</v>
      </c>
      <c r="AJ249" s="3">
        <f t="shared" si="78"/>
        <v>0</v>
      </c>
      <c r="AL249">
        <f t="shared" si="69"/>
        <v>6.6456883488063778E-2</v>
      </c>
      <c r="AM249">
        <f>front!I262*AL249</f>
        <v>0</v>
      </c>
      <c r="AN249" s="3">
        <f t="shared" si="79"/>
        <v>4.348024378725625E-10</v>
      </c>
      <c r="AP249">
        <f t="shared" si="70"/>
        <v>4.7472437857863758E-2</v>
      </c>
      <c r="AQ249">
        <f>front!I262*AP249</f>
        <v>0</v>
      </c>
      <c r="AR249" s="3">
        <f t="shared" si="71"/>
        <v>3.0481410210384623E-10</v>
      </c>
      <c r="AT249">
        <f t="shared" si="72"/>
        <v>1</v>
      </c>
    </row>
    <row r="250" spans="1:46" x14ac:dyDescent="0.2">
      <c r="A250" s="1">
        <f>front!A263</f>
        <v>314.67</v>
      </c>
      <c r="B250" s="1">
        <f t="shared" si="60"/>
        <v>0.47000000000002728</v>
      </c>
      <c r="C250" s="2">
        <f>front!D263-front!B263</f>
        <v>12.199999999999818</v>
      </c>
      <c r="D250" s="2">
        <f>front!E263-front!C263</f>
        <v>12.199999999999818</v>
      </c>
      <c r="E250" s="2">
        <f>IF(front!F263-front!C263&gt;0,front!F263-front!C263,0)</f>
        <v>0</v>
      </c>
      <c r="F250" s="4">
        <f>C250/(constants!$A$4+constants!$B$4*calc!C250+constants!$C$4*calc!C250^2+constants!$D$4*calc!C250^3+constants!$E$4*calc!C250^4+constants!$F$4*calc!C250^5+constants!$G$4*calc!C250^6+constants!$H$4*calc!C250^7)</f>
        <v>12.247938712988697</v>
      </c>
      <c r="G250" s="4">
        <f>D250/(constants!$A$4+constants!$B$4*calc!D250+constants!$C$4*calc!D250^2+constants!$D$4*calc!D250^3+constants!$E$4*calc!D250^4+constants!$F$4*calc!D250^5+constants!$G$4*calc!D250^6+constants!$H$4*calc!D250^7)</f>
        <v>12.247938712988697</v>
      </c>
      <c r="H250" s="4">
        <f>E250/(constants!$A$4+constants!$B$4*calc!E250+constants!$C$4*calc!E250^2+constants!$D$4*calc!E250^3+constants!$E$4*calc!E250^4+constants!$F$4*calc!E250^5+constants!$G$4*calc!E250^6+constants!$H$4*calc!E250^7)</f>
        <v>0</v>
      </c>
      <c r="I250">
        <f t="shared" si="61"/>
        <v>55.672448695403162</v>
      </c>
      <c r="J250">
        <f t="shared" si="62"/>
        <v>55.672448695403162</v>
      </c>
      <c r="K250">
        <f t="shared" si="62"/>
        <v>0</v>
      </c>
      <c r="M250">
        <f>IF(front!E263&gt;$M$2,I250,J250)</f>
        <v>55.672448695403162</v>
      </c>
      <c r="N250">
        <f t="shared" si="63"/>
        <v>0</v>
      </c>
      <c r="O250">
        <f t="shared" si="64"/>
        <v>55.672448695403162</v>
      </c>
      <c r="Q250">
        <f>'slit correction'!O252</f>
        <v>51.144643701558692</v>
      </c>
      <c r="R250">
        <f>SUMPRODUCT(B$6:B$2053,Q$6:Q$2053,EXP(constants!B$7+constants!A$7*ABS(A$6:A$2053-A250)))</f>
        <v>6.5520220700250889E-2</v>
      </c>
      <c r="S250">
        <f t="shared" si="65"/>
        <v>51.079123480858442</v>
      </c>
      <c r="T250">
        <f t="shared" si="66"/>
        <v>10.944445107908429</v>
      </c>
      <c r="V250">
        <f>(front!I262+front!I263)*0.5</f>
        <v>4.2220046658229009E-9</v>
      </c>
      <c r="X250">
        <f t="shared" si="73"/>
        <v>0.47000000000002728</v>
      </c>
      <c r="Y250">
        <f t="shared" si="74"/>
        <v>0.47000000000002728</v>
      </c>
      <c r="Z250">
        <f t="shared" si="75"/>
        <v>0</v>
      </c>
      <c r="AA250">
        <f t="shared" si="76"/>
        <v>0</v>
      </c>
      <c r="AB250">
        <f>IF(AND(A250&gt;front!$I$7,A250&lt;front!$J$7,A249&gt;front!$I$7,A249&lt;front!$J$7),A250-A249,IF(AND(A249&lt;front!$I$7,A250&gt;front!$I$7),A250-front!$I$7,IF(AND(A249&lt;front!$J$7,A250&gt;front!$J$7),front!$J$7-A249,0)))</f>
        <v>0.47000000000002728</v>
      </c>
      <c r="AD250">
        <f t="shared" si="67"/>
        <v>2.7103164437017227E-2</v>
      </c>
      <c r="AE250">
        <f>front!I263*AD250</f>
        <v>2.2885937342330409E-10</v>
      </c>
      <c r="AF250">
        <f t="shared" si="77"/>
        <v>1.1442968671165204E-10</v>
      </c>
      <c r="AH250">
        <f t="shared" si="68"/>
        <v>0</v>
      </c>
      <c r="AI250">
        <f>front!I263*AH250</f>
        <v>0</v>
      </c>
      <c r="AJ250" s="3">
        <f t="shared" si="78"/>
        <v>0</v>
      </c>
      <c r="AL250">
        <f t="shared" si="69"/>
        <v>5.9810528865933889E-2</v>
      </c>
      <c r="AM250">
        <f>front!I263*AL250</f>
        <v>5.0504066387461634E-10</v>
      </c>
      <c r="AN250" s="3">
        <f t="shared" si="79"/>
        <v>2.5252033193730817E-10</v>
      </c>
      <c r="AP250">
        <f t="shared" si="70"/>
        <v>4.3941464000327737E-2</v>
      </c>
      <c r="AQ250">
        <f>front!I263*AP250</f>
        <v>3.7104213206494547E-10</v>
      </c>
      <c r="AR250" s="3">
        <f t="shared" si="71"/>
        <v>1.8552106603247274E-10</v>
      </c>
      <c r="AT250">
        <f t="shared" si="72"/>
        <v>1</v>
      </c>
    </row>
    <row r="251" spans="1:46" x14ac:dyDescent="0.2">
      <c r="A251" s="1">
        <f>front!A264</f>
        <v>315.13</v>
      </c>
      <c r="B251" s="1">
        <f t="shared" si="60"/>
        <v>0.45999999999997954</v>
      </c>
      <c r="C251" s="2">
        <f>front!D264-front!B264</f>
        <v>-3.5999999999999091</v>
      </c>
      <c r="D251" s="2">
        <f>front!E264-front!C264</f>
        <v>-3.5999999999999091</v>
      </c>
      <c r="E251" s="2">
        <f>IF(front!F264-front!C264&gt;0,front!F264-front!C264,0)</f>
        <v>0</v>
      </c>
      <c r="F251" s="4">
        <f>C251/(constants!$A$4+constants!$B$4*calc!C251+constants!$C$4*calc!C251^2+constants!$D$4*calc!C251^3+constants!$E$4*calc!C251^4+constants!$F$4*calc!C251^5+constants!$G$4*calc!C251^6+constants!$H$4*calc!C251^7)</f>
        <v>-3.6142021231496484</v>
      </c>
      <c r="G251" s="4">
        <f>D251/(constants!$A$4+constants!$B$4*calc!D251+constants!$C$4*calc!D251^2+constants!$D$4*calc!D251^3+constants!$E$4*calc!D251^4+constants!$F$4*calc!D251^5+constants!$G$4*calc!D251^6+constants!$H$4*calc!D251^7)</f>
        <v>-3.6142021231496484</v>
      </c>
      <c r="H251" s="4">
        <f>E251/(constants!$A$4+constants!$B$4*calc!E251+constants!$C$4*calc!E251^2+constants!$D$4*calc!E251^3+constants!$E$4*calc!E251^4+constants!$F$4*calc!E251^5+constants!$G$4*calc!E251^6+constants!$H$4*calc!E251^7)</f>
        <v>0</v>
      </c>
      <c r="I251">
        <f t="shared" si="61"/>
        <v>-16.428191468862039</v>
      </c>
      <c r="J251">
        <f t="shared" si="62"/>
        <v>-16.428191468862039</v>
      </c>
      <c r="K251">
        <f t="shared" si="62"/>
        <v>0</v>
      </c>
      <c r="M251">
        <f>IF(front!E264&gt;$M$2,I251,J251)</f>
        <v>-16.428191468862039</v>
      </c>
      <c r="N251">
        <f t="shared" si="63"/>
        <v>0</v>
      </c>
      <c r="O251">
        <f t="shared" si="64"/>
        <v>-16.428191468862039</v>
      </c>
      <c r="Q251">
        <f>'slit correction'!O253</f>
        <v>-17.013676622245445</v>
      </c>
      <c r="R251">
        <f>SUMPRODUCT(B$6:B$2053,Q$6:Q$2053,EXP(constants!B$7+constants!A$7*ABS(A$6:A$2053-A251)))</f>
        <v>6.5616805533854419E-2</v>
      </c>
      <c r="S251">
        <f t="shared" si="65"/>
        <v>-17.079293427779298</v>
      </c>
      <c r="T251">
        <f t="shared" si="66"/>
        <v>0</v>
      </c>
      <c r="V251">
        <f>(front!I263+front!I264)*0.5</f>
        <v>4.2220046658229009E-9</v>
      </c>
      <c r="X251">
        <f t="shared" si="73"/>
        <v>0.45999999999997954</v>
      </c>
      <c r="Y251">
        <f t="shared" si="74"/>
        <v>0.45999999999997954</v>
      </c>
      <c r="Z251">
        <f t="shared" si="75"/>
        <v>0</v>
      </c>
      <c r="AA251">
        <f t="shared" si="76"/>
        <v>0.12999999999999545</v>
      </c>
      <c r="AB251">
        <f>IF(AND(A251&gt;front!$I$7,A251&lt;front!$J$7,A250&gt;front!$I$7,A250&lt;front!$J$7),A251-A250,IF(AND(A250&lt;front!$I$7,A251&gt;front!$I$7),A251-front!$I$7,IF(AND(A250&lt;front!$J$7,A251&gt;front!$J$7),front!$J$7-A250,0)))</f>
        <v>0.45999999999997954</v>
      </c>
      <c r="AD251">
        <f t="shared" si="67"/>
        <v>2.4534657518310601E-2</v>
      </c>
      <c r="AE251">
        <f>front!I264*AD251</f>
        <v>0</v>
      </c>
      <c r="AF251">
        <f t="shared" si="77"/>
        <v>1.1442968671165204E-10</v>
      </c>
      <c r="AH251">
        <f t="shared" si="68"/>
        <v>0</v>
      </c>
      <c r="AI251">
        <f>front!I264*AH251</f>
        <v>0</v>
      </c>
      <c r="AJ251" s="3">
        <f t="shared" si="78"/>
        <v>0</v>
      </c>
      <c r="AL251">
        <f t="shared" si="69"/>
        <v>5.3897383881086829E-2</v>
      </c>
      <c r="AM251">
        <f>front!I264*AL251</f>
        <v>0</v>
      </c>
      <c r="AN251" s="3">
        <f t="shared" si="79"/>
        <v>2.5252033193730817E-10</v>
      </c>
      <c r="AP251">
        <f t="shared" si="70"/>
        <v>4.0883048736073603E-2</v>
      </c>
      <c r="AQ251">
        <f>front!I264*AP251</f>
        <v>0</v>
      </c>
      <c r="AR251" s="3">
        <f t="shared" si="71"/>
        <v>1.8552106603247274E-10</v>
      </c>
      <c r="AT251">
        <f t="shared" si="72"/>
        <v>1</v>
      </c>
    </row>
    <row r="252" spans="1:46" x14ac:dyDescent="0.2">
      <c r="A252" s="1">
        <f>front!A265</f>
        <v>315.60000000000002</v>
      </c>
      <c r="B252" s="1">
        <f t="shared" si="60"/>
        <v>0.47000000000002728</v>
      </c>
      <c r="C252" s="2">
        <f>front!D265-front!B265</f>
        <v>8.7999999999997272</v>
      </c>
      <c r="D252" s="2">
        <f>front!E265-front!C265</f>
        <v>8.7999999999997272</v>
      </c>
      <c r="E252" s="2">
        <f>IF(front!F265-front!C265&gt;0,front!F265-front!C265,0)</f>
        <v>0</v>
      </c>
      <c r="F252" s="4">
        <f>C252/(constants!$A$4+constants!$B$4*calc!C252+constants!$C$4*calc!C252^2+constants!$D$4*calc!C252^3+constants!$E$4*calc!C252^4+constants!$F$4*calc!C252^5+constants!$G$4*calc!C252^6+constants!$H$4*calc!C252^7)</f>
        <v>8.8346083584273138</v>
      </c>
      <c r="G252" s="4">
        <f>D252/(constants!$A$4+constants!$B$4*calc!D252+constants!$C$4*calc!D252^2+constants!$D$4*calc!D252^3+constants!$E$4*calc!D252^4+constants!$F$4*calc!D252^5+constants!$G$4*calc!D252^6+constants!$H$4*calc!D252^7)</f>
        <v>8.8346083584273138</v>
      </c>
      <c r="H252" s="4">
        <f>E252/(constants!$A$4+constants!$B$4*calc!E252+constants!$C$4*calc!E252^2+constants!$D$4*calc!E252^3+constants!$E$4*calc!E252^4+constants!$F$4*calc!E252^5+constants!$G$4*calc!E252^6+constants!$H$4*calc!E252^7)</f>
        <v>0</v>
      </c>
      <c r="I252">
        <f t="shared" si="61"/>
        <v>40.157310720124158</v>
      </c>
      <c r="J252">
        <f t="shared" si="62"/>
        <v>40.157310720124158</v>
      </c>
      <c r="K252">
        <f t="shared" si="62"/>
        <v>0</v>
      </c>
      <c r="M252">
        <f>IF(front!E265&gt;$M$2,I252,J252)</f>
        <v>40.157310720124158</v>
      </c>
      <c r="N252">
        <f t="shared" si="63"/>
        <v>0</v>
      </c>
      <c r="O252">
        <f t="shared" si="64"/>
        <v>40.157310720124158</v>
      </c>
      <c r="Q252">
        <f>'slit correction'!O254</f>
        <v>35.35520276735528</v>
      </c>
      <c r="R252">
        <f>SUMPRODUCT(B$6:B$2053,Q$6:Q$2053,EXP(constants!B$7+constants!A$7*ABS(A$6:A$2053-A252)))</f>
        <v>6.5751418504552059E-2</v>
      </c>
      <c r="S252">
        <f t="shared" si="65"/>
        <v>35.289451348850726</v>
      </c>
      <c r="T252">
        <f t="shared" si="66"/>
        <v>0</v>
      </c>
      <c r="V252">
        <f>(front!I264+front!I265)*0.5</f>
        <v>0</v>
      </c>
      <c r="X252">
        <f t="shared" si="73"/>
        <v>0.47000000000002728</v>
      </c>
      <c r="Y252">
        <f t="shared" si="74"/>
        <v>0.47000000000002728</v>
      </c>
      <c r="Z252">
        <f t="shared" si="75"/>
        <v>0</v>
      </c>
      <c r="AA252">
        <f t="shared" si="76"/>
        <v>0.47000000000002728</v>
      </c>
      <c r="AB252">
        <f>IF(AND(A252&gt;front!$I$7,A252&lt;front!$J$7,A251&gt;front!$I$7,A251&lt;front!$J$7),A252-A251,IF(AND(A251&lt;front!$I$7,A252&gt;front!$I$7),A252-front!$I$7,IF(AND(A251&lt;front!$J$7,A252&gt;front!$J$7),front!$J$7-A251,0)))</f>
        <v>0.47000000000002728</v>
      </c>
      <c r="AD252">
        <f t="shared" si="67"/>
        <v>2.2161543259597082E-2</v>
      </c>
      <c r="AE252">
        <f>front!I265*AD252</f>
        <v>0</v>
      </c>
      <c r="AF252">
        <f t="shared" si="77"/>
        <v>0</v>
      </c>
      <c r="AH252">
        <f t="shared" si="68"/>
        <v>0</v>
      </c>
      <c r="AI252">
        <f>front!I265*AH252</f>
        <v>0</v>
      </c>
      <c r="AJ252" s="3">
        <f t="shared" si="78"/>
        <v>0</v>
      </c>
      <c r="AL252">
        <f t="shared" si="69"/>
        <v>4.8411044118257716E-2</v>
      </c>
      <c r="AM252">
        <f>front!I265*AL252</f>
        <v>0</v>
      </c>
      <c r="AN252" s="3">
        <f t="shared" si="79"/>
        <v>0</v>
      </c>
      <c r="AP252">
        <f t="shared" si="70"/>
        <v>3.8304838591727015E-2</v>
      </c>
      <c r="AQ252">
        <f>front!I265*AP252</f>
        <v>0</v>
      </c>
      <c r="AR252" s="3">
        <f t="shared" si="71"/>
        <v>0</v>
      </c>
      <c r="AT252">
        <f t="shared" si="72"/>
        <v>1</v>
      </c>
    </row>
    <row r="253" spans="1:46" x14ac:dyDescent="0.2">
      <c r="A253" s="1">
        <f>front!A266</f>
        <v>316.07</v>
      </c>
      <c r="B253" s="1">
        <f t="shared" si="60"/>
        <v>0.46999999999997044</v>
      </c>
      <c r="C253" s="2">
        <f>front!D266-front!B266</f>
        <v>-2.4000000000000909</v>
      </c>
      <c r="D253" s="2">
        <f>front!E266-front!C266</f>
        <v>-2.4000000000000909</v>
      </c>
      <c r="E253" s="2">
        <f>IF(front!F266-front!C266&gt;0,front!F266-front!C266,0)</f>
        <v>0</v>
      </c>
      <c r="F253" s="4">
        <f>C253/(constants!$A$4+constants!$B$4*calc!C253+constants!$C$4*calc!C253^2+constants!$D$4*calc!C253^3+constants!$E$4*calc!C253^4+constants!$F$4*calc!C253^5+constants!$G$4*calc!C253^6+constants!$H$4*calc!C253^7)</f>
        <v>-2.4094652343732008</v>
      </c>
      <c r="G253" s="4">
        <f>D253/(constants!$A$4+constants!$B$4*calc!D253+constants!$C$4*calc!D253^2+constants!$D$4*calc!D253^3+constants!$E$4*calc!D253^4+constants!$F$4*calc!D253^5+constants!$G$4*calc!D253^6+constants!$H$4*calc!D253^7)</f>
        <v>-2.4094652343732008</v>
      </c>
      <c r="H253" s="4">
        <f>E253/(constants!$A$4+constants!$B$4*calc!E253+constants!$C$4*calc!E253^2+constants!$D$4*calc!E253^3+constants!$E$4*calc!E253^4+constants!$F$4*calc!E253^5+constants!$G$4*calc!E253^6+constants!$H$4*calc!E253^7)</f>
        <v>0</v>
      </c>
      <c r="I253">
        <f t="shared" si="61"/>
        <v>-10.952114701696368</v>
      </c>
      <c r="J253">
        <f t="shared" si="62"/>
        <v>-10.952114701696368</v>
      </c>
      <c r="K253">
        <f t="shared" si="62"/>
        <v>0</v>
      </c>
      <c r="M253">
        <f>IF(front!E266&gt;$M$2,I253,J253)</f>
        <v>-10.952114701696368</v>
      </c>
      <c r="N253">
        <f t="shared" si="63"/>
        <v>0</v>
      </c>
      <c r="O253">
        <f t="shared" si="64"/>
        <v>-10.952114701696368</v>
      </c>
      <c r="Q253">
        <f>'slit correction'!O255</f>
        <v>-23.747110903182151</v>
      </c>
      <c r="R253">
        <f>SUMPRODUCT(B$6:B$2053,Q$6:Q$2053,EXP(constants!B$7+constants!A$7*ABS(A$6:A$2053-A253)))</f>
        <v>6.5851009263408228E-2</v>
      </c>
      <c r="S253">
        <f t="shared" si="65"/>
        <v>-23.812961912445559</v>
      </c>
      <c r="T253">
        <f t="shared" si="66"/>
        <v>0</v>
      </c>
      <c r="V253">
        <f>(front!I265+front!I266)*0.5</f>
        <v>0</v>
      </c>
      <c r="X253">
        <f t="shared" si="73"/>
        <v>0.46999999999997044</v>
      </c>
      <c r="Y253">
        <f t="shared" si="74"/>
        <v>0.46999999999997044</v>
      </c>
      <c r="Z253">
        <f t="shared" si="75"/>
        <v>0</v>
      </c>
      <c r="AA253">
        <f t="shared" si="76"/>
        <v>0.46999999999997044</v>
      </c>
      <c r="AB253">
        <f>IF(AND(A253&gt;front!$I$7,A253&lt;front!$J$7,A252&gt;front!$I$7,A252&lt;front!$J$7),A253-A252,IF(AND(A252&lt;front!$I$7,A253&gt;front!$I$7),A253-front!$I$7,IF(AND(A252&lt;front!$J$7,A253&gt;front!$J$7),front!$J$7-A252,0)))</f>
        <v>0.46999999999997044</v>
      </c>
      <c r="AD253">
        <f t="shared" si="67"/>
        <v>2.0017968430187289E-2</v>
      </c>
      <c r="AE253">
        <f>front!I266*AD253</f>
        <v>0</v>
      </c>
      <c r="AF253">
        <f t="shared" si="77"/>
        <v>0</v>
      </c>
      <c r="AH253">
        <f t="shared" si="68"/>
        <v>0</v>
      </c>
      <c r="AI253">
        <f>front!I266*AH253</f>
        <v>0</v>
      </c>
      <c r="AJ253" s="3">
        <f t="shared" si="78"/>
        <v>0</v>
      </c>
      <c r="AL253">
        <f t="shared" si="69"/>
        <v>4.3439631370394867E-2</v>
      </c>
      <c r="AM253">
        <f>front!I266*AL253</f>
        <v>0</v>
      </c>
      <c r="AN253" s="3">
        <f t="shared" si="79"/>
        <v>0</v>
      </c>
      <c r="AP253">
        <f t="shared" si="70"/>
        <v>3.6182925575297967E-2</v>
      </c>
      <c r="AQ253">
        <f>front!I266*AP253</f>
        <v>0</v>
      </c>
      <c r="AR253" s="3">
        <f t="shared" si="71"/>
        <v>0</v>
      </c>
      <c r="AT253">
        <f t="shared" si="72"/>
        <v>1</v>
      </c>
    </row>
    <row r="254" spans="1:46" x14ac:dyDescent="0.2">
      <c r="A254" s="1">
        <f>front!A267</f>
        <v>316.52999999999997</v>
      </c>
      <c r="B254" s="1">
        <f t="shared" si="60"/>
        <v>0.45999999999997954</v>
      </c>
      <c r="C254" s="2">
        <f>front!D267-front!B267</f>
        <v>-5.5999999999999091</v>
      </c>
      <c r="D254" s="2">
        <f>front!E267-front!C267</f>
        <v>-5.5999999999999091</v>
      </c>
      <c r="E254" s="2">
        <f>IF(front!F267-front!C267&gt;0,front!F267-front!C267,0)</f>
        <v>0</v>
      </c>
      <c r="F254" s="4">
        <f>C254/(constants!$A$4+constants!$B$4*calc!C254+constants!$C$4*calc!C254^2+constants!$D$4*calc!C254^3+constants!$E$4*calc!C254^4+constants!$F$4*calc!C254^5+constants!$G$4*calc!C254^6+constants!$H$4*calc!C254^7)</f>
        <v>-5.6221032647202671</v>
      </c>
      <c r="G254" s="4">
        <f>D254/(constants!$A$4+constants!$B$4*calc!D254+constants!$C$4*calc!D254^2+constants!$D$4*calc!D254^3+constants!$E$4*calc!D254^4+constants!$F$4*calc!D254^5+constants!$G$4*calc!D254^6+constants!$H$4*calc!D254^7)</f>
        <v>-5.6221032647202671</v>
      </c>
      <c r="H254" s="4">
        <f>E254/(constants!$A$4+constants!$B$4*calc!E254+constants!$C$4*calc!E254^2+constants!$D$4*calc!E254^3+constants!$E$4*calc!E254^4+constants!$F$4*calc!E254^5+constants!$G$4*calc!E254^6+constants!$H$4*calc!E254^7)</f>
        <v>0</v>
      </c>
      <c r="I254">
        <f t="shared" si="61"/>
        <v>-25.555014839637579</v>
      </c>
      <c r="J254">
        <f t="shared" si="62"/>
        <v>-25.555014839637579</v>
      </c>
      <c r="K254">
        <f t="shared" si="62"/>
        <v>0</v>
      </c>
      <c r="M254">
        <f>IF(front!E267&gt;$M$2,I254,J254)</f>
        <v>-25.555014839637579</v>
      </c>
      <c r="N254">
        <f t="shared" si="63"/>
        <v>0</v>
      </c>
      <c r="O254">
        <f t="shared" si="64"/>
        <v>-25.555014839637579</v>
      </c>
      <c r="Q254">
        <f>'slit correction'!O256</f>
        <v>-28.820115530876045</v>
      </c>
      <c r="R254">
        <f>SUMPRODUCT(B$6:B$2053,Q$6:Q$2053,EXP(constants!B$7+constants!A$7*ABS(A$6:A$2053-A254)))</f>
        <v>6.5993187257462518E-2</v>
      </c>
      <c r="S254">
        <f t="shared" si="65"/>
        <v>-28.886108718133507</v>
      </c>
      <c r="T254">
        <f t="shared" si="66"/>
        <v>0</v>
      </c>
      <c r="V254">
        <f>(front!I266+front!I267)*0.5</f>
        <v>0</v>
      </c>
      <c r="X254">
        <f t="shared" si="73"/>
        <v>0.45999999999997954</v>
      </c>
      <c r="Y254">
        <f t="shared" si="74"/>
        <v>0.45999999999997954</v>
      </c>
      <c r="Z254">
        <f t="shared" si="75"/>
        <v>0</v>
      </c>
      <c r="AA254">
        <f t="shared" si="76"/>
        <v>0.45999999999997954</v>
      </c>
      <c r="AB254">
        <f>IF(AND(A254&gt;front!$I$7,A254&lt;front!$J$7,A253&gt;front!$I$7,A253&lt;front!$J$7),A254-A253,IF(AND(A253&lt;front!$I$7,A254&gt;front!$I$7),A254-front!$I$7,IF(AND(A253&lt;front!$J$7,A254&gt;front!$J$7),front!$J$7-A253,0)))</f>
        <v>0.45999999999997954</v>
      </c>
      <c r="AD254">
        <f t="shared" si="67"/>
        <v>1.8120909858636763E-2</v>
      </c>
      <c r="AE254">
        <f>front!I267*AD254</f>
        <v>0</v>
      </c>
      <c r="AF254">
        <f t="shared" si="77"/>
        <v>0</v>
      </c>
      <c r="AH254">
        <f t="shared" si="68"/>
        <v>0</v>
      </c>
      <c r="AI254">
        <f>front!I267*AH254</f>
        <v>0</v>
      </c>
      <c r="AJ254" s="3">
        <f t="shared" si="78"/>
        <v>0</v>
      </c>
      <c r="AL254">
        <f t="shared" si="69"/>
        <v>3.9030827455907843E-2</v>
      </c>
      <c r="AM254">
        <f>front!I267*AL254</f>
        <v>0</v>
      </c>
      <c r="AN254" s="3">
        <f t="shared" si="79"/>
        <v>0</v>
      </c>
      <c r="AP254">
        <f t="shared" si="70"/>
        <v>3.4368295959967841E-2</v>
      </c>
      <c r="AQ254">
        <f>front!I267*AP254</f>
        <v>0</v>
      </c>
      <c r="AR254" s="3">
        <f t="shared" si="71"/>
        <v>0</v>
      </c>
      <c r="AT254">
        <f t="shared" si="72"/>
        <v>1</v>
      </c>
    </row>
    <row r="255" spans="1:46" x14ac:dyDescent="0.2">
      <c r="A255" s="1">
        <f>front!A268</f>
        <v>317</v>
      </c>
      <c r="B255" s="1">
        <f t="shared" si="60"/>
        <v>0.47000000000002728</v>
      </c>
      <c r="C255" s="2">
        <f>front!D268-front!B268</f>
        <v>19.399999999999636</v>
      </c>
      <c r="D255" s="2">
        <f>front!E268-front!C268</f>
        <v>19.399999999999636</v>
      </c>
      <c r="E255" s="2">
        <f>IF(front!F268-front!C268&gt;0,front!F268-front!C268,0)</f>
        <v>0</v>
      </c>
      <c r="F255" s="4">
        <f>C255/(constants!$A$4+constants!$B$4*calc!C255+constants!$C$4*calc!C255^2+constants!$D$4*calc!C255^3+constants!$E$4*calc!C255^4+constants!$F$4*calc!C255^5+constants!$G$4*calc!C255^6+constants!$H$4*calc!C255^7)</f>
        <v>19.476092103820228</v>
      </c>
      <c r="G255" s="4">
        <f>D255/(constants!$A$4+constants!$B$4*calc!D255+constants!$C$4*calc!D255^2+constants!$D$4*calc!D255^3+constants!$E$4*calc!D255^4+constants!$F$4*calc!D255^5+constants!$G$4*calc!D255^6+constants!$H$4*calc!D255^7)</f>
        <v>19.476092103820228</v>
      </c>
      <c r="H255" s="4">
        <f>E255/(constants!$A$4+constants!$B$4*calc!E255+constants!$C$4*calc!E255^2+constants!$D$4*calc!E255^3+constants!$E$4*calc!E255^4+constants!$F$4*calc!E255^5+constants!$G$4*calc!E255^6+constants!$H$4*calc!E255^7)</f>
        <v>0</v>
      </c>
      <c r="I255">
        <f t="shared" si="61"/>
        <v>88.527691381001034</v>
      </c>
      <c r="J255">
        <f t="shared" si="62"/>
        <v>88.527691381001034</v>
      </c>
      <c r="K255">
        <f t="shared" si="62"/>
        <v>0</v>
      </c>
      <c r="M255">
        <f>IF(front!E268&gt;$M$2,I255,J255)</f>
        <v>88.527691381001034</v>
      </c>
      <c r="N255">
        <f t="shared" si="63"/>
        <v>0</v>
      </c>
      <c r="O255">
        <f t="shared" si="64"/>
        <v>88.527691381001034</v>
      </c>
      <c r="Q255">
        <f>'slit correction'!O257</f>
        <v>89.190020904571583</v>
      </c>
      <c r="R255">
        <f>SUMPRODUCT(B$6:B$2053,Q$6:Q$2053,EXP(constants!B$7+constants!A$7*ABS(A$6:A$2053-A255)))</f>
        <v>6.6190261840992054E-2</v>
      </c>
      <c r="S255">
        <f t="shared" si="65"/>
        <v>89.123830642730596</v>
      </c>
      <c r="T255">
        <f t="shared" si="66"/>
        <v>48.989152269780583</v>
      </c>
      <c r="V255">
        <f>(front!I267+front!I268)*0.5</f>
        <v>1.8440044626341695E-8</v>
      </c>
      <c r="X255">
        <f t="shared" si="73"/>
        <v>0.47000000000002728</v>
      </c>
      <c r="Y255">
        <f t="shared" si="74"/>
        <v>0.47000000000002728</v>
      </c>
      <c r="Z255">
        <f t="shared" si="75"/>
        <v>0</v>
      </c>
      <c r="AA255">
        <f t="shared" si="76"/>
        <v>0.47000000000002728</v>
      </c>
      <c r="AB255">
        <f>IF(AND(A255&gt;front!$I$7,A255&lt;front!$J$7,A254&gt;front!$I$7,A254&lt;front!$J$7),A255-A254,IF(AND(A254&lt;front!$I$7,A255&gt;front!$I$7),A255-front!$I$7,IF(AND(A254&lt;front!$J$7,A255&gt;front!$J$7),front!$J$7-A254,0)))</f>
        <v>0.47000000000002728</v>
      </c>
      <c r="AD255">
        <f t="shared" si="67"/>
        <v>1.6368165214278078E-2</v>
      </c>
      <c r="AE255">
        <f>front!I268*AD255</f>
        <v>6.036593940052431E-10</v>
      </c>
      <c r="AF255">
        <f t="shared" si="77"/>
        <v>3.0182969700262155E-10</v>
      </c>
      <c r="AH255">
        <f t="shared" si="68"/>
        <v>0</v>
      </c>
      <c r="AI255">
        <f>front!I268*AH255</f>
        <v>0</v>
      </c>
      <c r="AJ255" s="3">
        <f t="shared" si="78"/>
        <v>0</v>
      </c>
      <c r="AL255">
        <f t="shared" si="69"/>
        <v>3.4953328012160008E-2</v>
      </c>
      <c r="AM255">
        <f>front!I268*AL255</f>
        <v>1.2890818567667796E-9</v>
      </c>
      <c r="AN255" s="3">
        <f t="shared" si="79"/>
        <v>6.4454092838338978E-10</v>
      </c>
      <c r="AP255">
        <f t="shared" si="70"/>
        <v>3.2860651231511849E-2</v>
      </c>
      <c r="AQ255">
        <f>front!I268*AP255</f>
        <v>1.2119037503194574E-9</v>
      </c>
      <c r="AR255" s="3">
        <f t="shared" si="71"/>
        <v>6.0595187515972872E-10</v>
      </c>
      <c r="AT255">
        <f t="shared" si="72"/>
        <v>1</v>
      </c>
    </row>
    <row r="256" spans="1:46" x14ac:dyDescent="0.2">
      <c r="A256" s="1">
        <f>front!A269</f>
        <v>317.47000000000003</v>
      </c>
      <c r="B256" s="1">
        <f t="shared" si="60"/>
        <v>0.47000000000002728</v>
      </c>
      <c r="C256" s="2">
        <f>front!D269-front!B269</f>
        <v>6.1999999999998181</v>
      </c>
      <c r="D256" s="2">
        <f>front!E269-front!C269</f>
        <v>6.1999999999998181</v>
      </c>
      <c r="E256" s="2">
        <f>IF(front!F269-front!C269&gt;0,front!F269-front!C269,0)</f>
        <v>0</v>
      </c>
      <c r="F256" s="4">
        <f>C256/(constants!$A$4+constants!$B$4*calc!C256+constants!$C$4*calc!C256^2+constants!$D$4*calc!C256^3+constants!$E$4*calc!C256^4+constants!$F$4*calc!C256^5+constants!$G$4*calc!C256^6+constants!$H$4*calc!C256^7)</f>
        <v>6.2243991135359451</v>
      </c>
      <c r="G256" s="4">
        <f>D256/(constants!$A$4+constants!$B$4*calc!D256+constants!$C$4*calc!D256^2+constants!$D$4*calc!D256^3+constants!$E$4*calc!D256^4+constants!$F$4*calc!D256^5+constants!$G$4*calc!D256^6+constants!$H$4*calc!D256^7)</f>
        <v>6.2243991135359451</v>
      </c>
      <c r="H256" s="4">
        <f>E256/(constants!$A$4+constants!$B$4*calc!E256+constants!$C$4*calc!E256^2+constants!$D$4*calc!E256^3+constants!$E$4*calc!E256^4+constants!$F$4*calc!E256^5+constants!$G$4*calc!E256^6+constants!$H$4*calc!E256^7)</f>
        <v>0</v>
      </c>
      <c r="I256">
        <f t="shared" si="61"/>
        <v>28.292723243345204</v>
      </c>
      <c r="J256">
        <f t="shared" si="62"/>
        <v>28.292723243345204</v>
      </c>
      <c r="K256">
        <f t="shared" si="62"/>
        <v>0</v>
      </c>
      <c r="M256">
        <f>IF(front!E269&gt;$M$2,I256,J256)</f>
        <v>28.292723243345204</v>
      </c>
      <c r="N256">
        <f t="shared" si="63"/>
        <v>0</v>
      </c>
      <c r="O256">
        <f t="shared" si="64"/>
        <v>28.292723243345204</v>
      </c>
      <c r="Q256">
        <f>'slit correction'!O258</f>
        <v>21.68681882604637</v>
      </c>
      <c r="R256">
        <f>SUMPRODUCT(B$6:B$2053,Q$6:Q$2053,EXP(constants!B$7+constants!A$7*ABS(A$6:A$2053-A256)))</f>
        <v>6.6278784170335156E-2</v>
      </c>
      <c r="S256">
        <f t="shared" si="65"/>
        <v>21.620540041876033</v>
      </c>
      <c r="T256">
        <f t="shared" si="66"/>
        <v>0</v>
      </c>
      <c r="V256">
        <f>(front!I268+front!I269)*0.5</f>
        <v>1.8440044626341695E-8</v>
      </c>
      <c r="X256">
        <f t="shared" si="73"/>
        <v>0.47000000000002728</v>
      </c>
      <c r="Y256">
        <f t="shared" si="74"/>
        <v>0.47000000000002728</v>
      </c>
      <c r="Z256">
        <f t="shared" si="75"/>
        <v>0</v>
      </c>
      <c r="AA256">
        <f t="shared" si="76"/>
        <v>0.47000000000002728</v>
      </c>
      <c r="AB256">
        <f>IF(AND(A256&gt;front!$I$7,A256&lt;front!$J$7,A255&gt;front!$I$7,A255&lt;front!$J$7),A256-A255,IF(AND(A255&lt;front!$I$7,A256&gt;front!$I$7),A256-front!$I$7,IF(AND(A255&lt;front!$J$7,A256&gt;front!$J$7),front!$J$7-A255,0)))</f>
        <v>0.47000000000002728</v>
      </c>
      <c r="AD256">
        <f t="shared" si="67"/>
        <v>1.4784954760657824E-2</v>
      </c>
      <c r="AE256">
        <f>front!I269*AD256</f>
        <v>0</v>
      </c>
      <c r="AF256">
        <f t="shared" si="77"/>
        <v>3.0182969700262155E-10</v>
      </c>
      <c r="AH256">
        <f t="shared" si="68"/>
        <v>0</v>
      </c>
      <c r="AI256">
        <f>front!I269*AH256</f>
        <v>0</v>
      </c>
      <c r="AJ256" s="3">
        <f t="shared" si="78"/>
        <v>0</v>
      </c>
      <c r="AL256">
        <f t="shared" si="69"/>
        <v>3.1270456716474444E-2</v>
      </c>
      <c r="AM256">
        <f>front!I269*AL256</f>
        <v>0</v>
      </c>
      <c r="AN256" s="3">
        <f t="shared" si="79"/>
        <v>6.4454092838338978E-10</v>
      </c>
      <c r="AP256">
        <f t="shared" si="70"/>
        <v>3.1639608556667288E-2</v>
      </c>
      <c r="AQ256">
        <f>front!I269*AP256</f>
        <v>0</v>
      </c>
      <c r="AR256" s="3">
        <f t="shared" si="71"/>
        <v>6.0595187515972872E-10</v>
      </c>
      <c r="AT256">
        <f t="shared" si="72"/>
        <v>1</v>
      </c>
    </row>
    <row r="257" spans="1:46" x14ac:dyDescent="0.2">
      <c r="A257" s="1">
        <f>front!A270</f>
        <v>317.93</v>
      </c>
      <c r="B257" s="1">
        <f t="shared" si="60"/>
        <v>0.45999999999997954</v>
      </c>
      <c r="C257" s="2">
        <f>front!D270-front!B270</f>
        <v>-10.200000000000273</v>
      </c>
      <c r="D257" s="2">
        <f>front!E270-front!C270</f>
        <v>-10.200000000000273</v>
      </c>
      <c r="E257" s="2">
        <f>IF(front!F270-front!C270&gt;0,front!F270-front!C270,0)</f>
        <v>0</v>
      </c>
      <c r="F257" s="4">
        <f>C257/(constants!$A$4+constants!$B$4*calc!C257+constants!$C$4*calc!C257^2+constants!$D$4*calc!C257^3+constants!$E$4*calc!C257^4+constants!$F$4*calc!C257^5+constants!$G$4*calc!C257^6+constants!$H$4*calc!C257^7)</f>
        <v>-10.240305894889453</v>
      </c>
      <c r="G257" s="4">
        <f>D257/(constants!$A$4+constants!$B$4*calc!D257+constants!$C$4*calc!D257^2+constants!$D$4*calc!D257^3+constants!$E$4*calc!D257^4+constants!$F$4*calc!D257^5+constants!$G$4*calc!D257^6+constants!$H$4*calc!D257^7)</f>
        <v>-10.240305894889453</v>
      </c>
      <c r="H257" s="4">
        <f>E257/(constants!$A$4+constants!$B$4*calc!E257+constants!$C$4*calc!E257^2+constants!$D$4*calc!E257^3+constants!$E$4*calc!E257^4+constants!$F$4*calc!E257^5+constants!$G$4*calc!E257^6+constants!$H$4*calc!E257^7)</f>
        <v>0</v>
      </c>
      <c r="I257">
        <f t="shared" si="61"/>
        <v>-46.546844976770238</v>
      </c>
      <c r="J257">
        <f t="shared" si="62"/>
        <v>-46.546844976770238</v>
      </c>
      <c r="K257">
        <f t="shared" si="62"/>
        <v>0</v>
      </c>
      <c r="M257">
        <f>IF(front!E270&gt;$M$2,I257,J257)</f>
        <v>-46.546844976770238</v>
      </c>
      <c r="N257">
        <f t="shared" si="63"/>
        <v>0</v>
      </c>
      <c r="O257">
        <f t="shared" si="64"/>
        <v>-46.546844976770238</v>
      </c>
      <c r="Q257">
        <f>'slit correction'!O259</f>
        <v>-53.58527763980706</v>
      </c>
      <c r="R257">
        <f>SUMPRODUCT(B$6:B$2053,Q$6:Q$2053,EXP(constants!B$7+constants!A$7*ABS(A$6:A$2053-A257)))</f>
        <v>6.6349404428465278E-2</v>
      </c>
      <c r="S257">
        <f t="shared" si="65"/>
        <v>-53.651627044235525</v>
      </c>
      <c r="T257">
        <f t="shared" si="66"/>
        <v>0</v>
      </c>
      <c r="V257">
        <f>(front!I269+front!I270)*0.5</f>
        <v>0</v>
      </c>
      <c r="X257">
        <f t="shared" si="73"/>
        <v>0.45999999999997954</v>
      </c>
      <c r="Y257">
        <f t="shared" si="74"/>
        <v>0.45999999999997954</v>
      </c>
      <c r="Z257">
        <f t="shared" si="75"/>
        <v>0</v>
      </c>
      <c r="AA257">
        <f t="shared" si="76"/>
        <v>0.45999999999997954</v>
      </c>
      <c r="AB257">
        <f>IF(AND(A257&gt;front!$I$7,A257&lt;front!$J$7,A256&gt;front!$I$7,A256&lt;front!$J$7),A257-A256,IF(AND(A256&lt;front!$I$7,A257&gt;front!$I$7),A257-front!$I$7,IF(AND(A256&lt;front!$J$7,A257&gt;front!$J$7),front!$J$7-A256,0)))</f>
        <v>0.45999999999997954</v>
      </c>
      <c r="AD257">
        <f t="shared" si="67"/>
        <v>1.3383817314742176E-2</v>
      </c>
      <c r="AE257">
        <f>front!I270*AD257</f>
        <v>0</v>
      </c>
      <c r="AF257">
        <f t="shared" si="77"/>
        <v>0</v>
      </c>
      <c r="AH257">
        <f t="shared" si="68"/>
        <v>0</v>
      </c>
      <c r="AI257">
        <f>front!I270*AH257</f>
        <v>0</v>
      </c>
      <c r="AJ257" s="3">
        <f t="shared" si="78"/>
        <v>0</v>
      </c>
      <c r="AL257">
        <f t="shared" si="69"/>
        <v>2.8014794170112385E-2</v>
      </c>
      <c r="AM257">
        <f>front!I270*AL257</f>
        <v>0</v>
      </c>
      <c r="AN257" s="3">
        <f t="shared" si="79"/>
        <v>0</v>
      </c>
      <c r="AP257">
        <f t="shared" si="70"/>
        <v>3.0613608253154151E-2</v>
      </c>
      <c r="AQ257">
        <f>front!I270*AP257</f>
        <v>0</v>
      </c>
      <c r="AR257" s="3">
        <f t="shared" si="71"/>
        <v>0</v>
      </c>
      <c r="AT257">
        <f t="shared" si="72"/>
        <v>1</v>
      </c>
    </row>
    <row r="258" spans="1:46" x14ac:dyDescent="0.2">
      <c r="A258" s="1">
        <f>front!A271</f>
        <v>318.39999999999998</v>
      </c>
      <c r="B258" s="1">
        <f t="shared" si="60"/>
        <v>0.46999999999997044</v>
      </c>
      <c r="C258" s="2">
        <f>front!D271-front!B271</f>
        <v>2.8000000000001819</v>
      </c>
      <c r="D258" s="2">
        <f>front!E271-front!C271</f>
        <v>2.8000000000001819</v>
      </c>
      <c r="E258" s="2">
        <f>IF(front!F271-front!C271&gt;0,front!F271-front!C271,0)</f>
        <v>0</v>
      </c>
      <c r="F258" s="4">
        <f>C258/(constants!$A$4+constants!$B$4*calc!C258+constants!$C$4*calc!C258^2+constants!$D$4*calc!C258^3+constants!$E$4*calc!C258^4+constants!$F$4*calc!C258^5+constants!$G$4*calc!C258^6+constants!$H$4*calc!C258^7)</f>
        <v>2.8110283731251675</v>
      </c>
      <c r="G258" s="4">
        <f>D258/(constants!$A$4+constants!$B$4*calc!D258+constants!$C$4*calc!D258^2+constants!$D$4*calc!D258^3+constants!$E$4*calc!D258^4+constants!$F$4*calc!D258^5+constants!$G$4*calc!D258^6+constants!$H$4*calc!D258^7)</f>
        <v>2.8110283731251675</v>
      </c>
      <c r="H258" s="4">
        <f>E258/(constants!$A$4+constants!$B$4*calc!E258+constants!$C$4*calc!E258^2+constants!$D$4*calc!E258^3+constants!$E$4*calc!E258^4+constants!$F$4*calc!E258^5+constants!$G$4*calc!E258^6+constants!$H$4*calc!E258^7)</f>
        <v>0</v>
      </c>
      <c r="I258">
        <f t="shared" si="61"/>
        <v>12.777401696023489</v>
      </c>
      <c r="J258">
        <f t="shared" si="62"/>
        <v>12.777401696023489</v>
      </c>
      <c r="K258">
        <f t="shared" si="62"/>
        <v>0</v>
      </c>
      <c r="M258">
        <f>IF(front!E271&gt;$M$2,I258,J258)</f>
        <v>12.777401696023489</v>
      </c>
      <c r="N258">
        <f t="shared" si="63"/>
        <v>0</v>
      </c>
      <c r="O258">
        <f t="shared" si="64"/>
        <v>12.777401696023489</v>
      </c>
      <c r="Q258">
        <f>'slit correction'!O260</f>
        <v>10.104242169574928</v>
      </c>
      <c r="R258">
        <f>SUMPRODUCT(B$6:B$2053,Q$6:Q$2053,EXP(constants!B$7+constants!A$7*ABS(A$6:A$2053-A258)))</f>
        <v>6.6506582735866432E-2</v>
      </c>
      <c r="S258">
        <f t="shared" si="65"/>
        <v>10.037735586839061</v>
      </c>
      <c r="T258">
        <f t="shared" si="66"/>
        <v>0</v>
      </c>
      <c r="V258">
        <f>(front!I270+front!I271)*0.5</f>
        <v>0</v>
      </c>
      <c r="X258">
        <f t="shared" si="73"/>
        <v>0.46999999999997044</v>
      </c>
      <c r="Y258">
        <f t="shared" si="74"/>
        <v>0.46999999999997044</v>
      </c>
      <c r="Z258">
        <f t="shared" si="75"/>
        <v>0</v>
      </c>
      <c r="AA258">
        <f t="shared" si="76"/>
        <v>0.46999999999997044</v>
      </c>
      <c r="AB258">
        <f>IF(AND(A258&gt;front!$I$7,A258&lt;front!$J$7,A257&gt;front!$I$7,A257&lt;front!$J$7),A258-A257,IF(AND(A257&lt;front!$I$7,A258&gt;front!$I$7),A258-front!$I$7,IF(AND(A257&lt;front!$J$7,A258&gt;front!$J$7),front!$J$7-A257,0)))</f>
        <v>0.46999999999997044</v>
      </c>
      <c r="AD258">
        <f t="shared" si="67"/>
        <v>1.2089267852133047E-2</v>
      </c>
      <c r="AE258">
        <f>front!I271*AD258</f>
        <v>0</v>
      </c>
      <c r="AF258">
        <f t="shared" si="77"/>
        <v>0</v>
      </c>
      <c r="AH258">
        <f t="shared" si="68"/>
        <v>0</v>
      </c>
      <c r="AI258">
        <f>front!I271*AH258</f>
        <v>0</v>
      </c>
      <c r="AJ258" s="3">
        <f t="shared" si="78"/>
        <v>0</v>
      </c>
      <c r="AL258">
        <f t="shared" si="69"/>
        <v>2.5013370743471021E-2</v>
      </c>
      <c r="AM258">
        <f>front!I271*AL258</f>
        <v>0</v>
      </c>
      <c r="AN258" s="3">
        <f t="shared" si="79"/>
        <v>0</v>
      </c>
      <c r="AP258">
        <f t="shared" si="70"/>
        <v>2.9777196362432579E-2</v>
      </c>
      <c r="AQ258">
        <f>front!I271*AP258</f>
        <v>0</v>
      </c>
      <c r="AR258" s="3">
        <f t="shared" si="71"/>
        <v>0</v>
      </c>
      <c r="AT258">
        <f t="shared" si="72"/>
        <v>1</v>
      </c>
    </row>
    <row r="259" spans="1:46" x14ac:dyDescent="0.2">
      <c r="A259" s="1">
        <f>front!A272</f>
        <v>318.87</v>
      </c>
      <c r="B259" s="1">
        <f t="shared" si="60"/>
        <v>0.47000000000002728</v>
      </c>
      <c r="C259" s="2">
        <f>front!D272-front!B272</f>
        <v>11.200000000000273</v>
      </c>
      <c r="D259" s="2">
        <f>front!E272-front!C272</f>
        <v>11.200000000000273</v>
      </c>
      <c r="E259" s="2">
        <f>IF(front!F272-front!C272&gt;0,front!F272-front!C272,0)</f>
        <v>0</v>
      </c>
      <c r="F259" s="4">
        <f>C259/(constants!$A$4+constants!$B$4*calc!C259+constants!$C$4*calc!C259^2+constants!$D$4*calc!C259^3+constants!$E$4*calc!C259^4+constants!$F$4*calc!C259^5+constants!$G$4*calc!C259^6+constants!$H$4*calc!C259^7)</f>
        <v>11.244020396964002</v>
      </c>
      <c r="G259" s="4">
        <f>D259/(constants!$A$4+constants!$B$4*calc!D259+constants!$C$4*calc!D259^2+constants!$D$4*calc!D259^3+constants!$E$4*calc!D259^4+constants!$F$4*calc!D259^5+constants!$G$4*calc!D259^6+constants!$H$4*calc!D259^7)</f>
        <v>11.244020396964002</v>
      </c>
      <c r="H259" s="4">
        <f>E259/(constants!$A$4+constants!$B$4*calc!E259+constants!$C$4*calc!E259^2+constants!$D$4*calc!E259^3+constants!$E$4*calc!E259^4+constants!$F$4*calc!E259^5+constants!$G$4*calc!E259^6+constants!$H$4*calc!E259^7)</f>
        <v>0</v>
      </c>
      <c r="I259">
        <f t="shared" si="61"/>
        <v>51.109183622563648</v>
      </c>
      <c r="J259">
        <f t="shared" si="62"/>
        <v>51.109183622563648</v>
      </c>
      <c r="K259">
        <f t="shared" si="62"/>
        <v>0</v>
      </c>
      <c r="M259">
        <f>IF(front!E272&gt;$M$2,I259,J259)</f>
        <v>51.109183622563648</v>
      </c>
      <c r="N259">
        <f t="shared" si="63"/>
        <v>0</v>
      </c>
      <c r="O259">
        <f t="shared" si="64"/>
        <v>51.109183622563648</v>
      </c>
      <c r="Q259">
        <f>'slit correction'!O261</f>
        <v>43.240251951222589</v>
      </c>
      <c r="R259">
        <f>SUMPRODUCT(B$6:B$2053,Q$6:Q$2053,EXP(constants!B$7+constants!A$7*ABS(A$6:A$2053-A259)))</f>
        <v>6.6663422509191578E-2</v>
      </c>
      <c r="S259">
        <f t="shared" si="65"/>
        <v>43.173588528713395</v>
      </c>
      <c r="T259">
        <f t="shared" si="66"/>
        <v>3.0389101557633822</v>
      </c>
      <c r="V259">
        <f>(front!I271+front!I272)*0.5</f>
        <v>1.1218337198094394E-9</v>
      </c>
      <c r="X259">
        <f t="shared" si="73"/>
        <v>0.47000000000002728</v>
      </c>
      <c r="Y259">
        <f t="shared" si="74"/>
        <v>0.47000000000002728</v>
      </c>
      <c r="Z259">
        <f t="shared" si="75"/>
        <v>0</v>
      </c>
      <c r="AA259">
        <f t="shared" si="76"/>
        <v>0.47000000000002728</v>
      </c>
      <c r="AB259">
        <f>IF(AND(A259&gt;front!$I$7,A259&lt;front!$J$7,A258&gt;front!$I$7,A258&lt;front!$J$7),A259-A258,IF(AND(A258&lt;front!$I$7,A259&gt;front!$I$7),A259-front!$I$7,IF(AND(A258&lt;front!$J$7,A259&gt;front!$J$7),front!$J$7-A258,0)))</f>
        <v>0.47000000000002728</v>
      </c>
      <c r="AD259">
        <f t="shared" si="67"/>
        <v>1.0919933660453674E-2</v>
      </c>
      <c r="AE259">
        <f>front!I272*AD259</f>
        <v>2.4500699596758104E-11</v>
      </c>
      <c r="AF259">
        <f t="shared" si="77"/>
        <v>1.2250349798379052E-11</v>
      </c>
      <c r="AH259">
        <f t="shared" si="68"/>
        <v>0</v>
      </c>
      <c r="AI259">
        <f>front!I272*AH259</f>
        <v>0</v>
      </c>
      <c r="AJ259" s="3">
        <f t="shared" si="78"/>
        <v>0</v>
      </c>
      <c r="AL259">
        <f t="shared" si="69"/>
        <v>2.2311148256331955E-2</v>
      </c>
      <c r="AM259">
        <f>front!I272*AL259</f>
        <v>5.0058796883241527E-11</v>
      </c>
      <c r="AN259" s="3">
        <f t="shared" si="79"/>
        <v>2.5029398441620764E-11</v>
      </c>
      <c r="AP259">
        <f t="shared" si="70"/>
        <v>2.9112637366672089E-2</v>
      </c>
      <c r="AQ259">
        <f>front!I272*AP259</f>
        <v>6.5319076541034059E-11</v>
      </c>
      <c r="AR259" s="3">
        <f t="shared" si="71"/>
        <v>3.2659538270517029E-11</v>
      </c>
      <c r="AT259">
        <f t="shared" si="72"/>
        <v>1</v>
      </c>
    </row>
    <row r="260" spans="1:46" x14ac:dyDescent="0.2">
      <c r="A260" s="1">
        <f>front!A273</f>
        <v>319.33</v>
      </c>
      <c r="B260" s="1">
        <f t="shared" si="60"/>
        <v>0.45999999999997954</v>
      </c>
      <c r="C260" s="2">
        <f>front!D273-front!B273</f>
        <v>-3.1999999999998181</v>
      </c>
      <c r="D260" s="2">
        <f>front!E273-front!C273</f>
        <v>-3.1999999999998181</v>
      </c>
      <c r="E260" s="2">
        <f>IF(front!F273-front!C273&gt;0,front!F273-front!C273,0)</f>
        <v>0</v>
      </c>
      <c r="F260" s="4">
        <f>C260/(constants!$A$4+constants!$B$4*calc!C260+constants!$C$4*calc!C260^2+constants!$D$4*calc!C260^3+constants!$E$4*calc!C260^4+constants!$F$4*calc!C260^5+constants!$G$4*calc!C260^6+constants!$H$4*calc!C260^7)</f>
        <v>-3.2126228438481483</v>
      </c>
      <c r="G260" s="4">
        <f>D260/(constants!$A$4+constants!$B$4*calc!D260+constants!$C$4*calc!D260^2+constants!$D$4*calc!D260^3+constants!$E$4*calc!D260^4+constants!$F$4*calc!D260^5+constants!$G$4*calc!D260^6+constants!$H$4*calc!D260^7)</f>
        <v>-3.2126228438481483</v>
      </c>
      <c r="H260" s="4">
        <f>E260/(constants!$A$4+constants!$B$4*calc!E260+constants!$C$4*calc!E260^2+constants!$D$4*calc!E260^3+constants!$E$4*calc!E260^4+constants!$F$4*calc!E260^5+constants!$G$4*calc!E260^6+constants!$H$4*calc!E260^7)</f>
        <v>0</v>
      </c>
      <c r="I260">
        <f t="shared" si="61"/>
        <v>-14.602831108400675</v>
      </c>
      <c r="J260">
        <f t="shared" si="62"/>
        <v>-14.602831108400675</v>
      </c>
      <c r="K260">
        <f t="shared" si="62"/>
        <v>0</v>
      </c>
      <c r="M260">
        <f>IF(front!E273&gt;$M$2,I260,J260)</f>
        <v>-14.602831108400675</v>
      </c>
      <c r="N260">
        <f t="shared" si="63"/>
        <v>0</v>
      </c>
      <c r="O260">
        <f t="shared" si="64"/>
        <v>-14.602831108400675</v>
      </c>
      <c r="Q260">
        <f>'slit correction'!O262</f>
        <v>-18.697764330586995</v>
      </c>
      <c r="R260">
        <f>SUMPRODUCT(B$6:B$2053,Q$6:Q$2053,EXP(constants!B$7+constants!A$7*ABS(A$6:A$2053-A260)))</f>
        <v>6.6772134923968732E-2</v>
      </c>
      <c r="S260">
        <f t="shared" si="65"/>
        <v>-18.764536465510965</v>
      </c>
      <c r="T260">
        <f t="shared" si="66"/>
        <v>0</v>
      </c>
      <c r="V260">
        <f>(front!I272+front!I273)*0.5</f>
        <v>1.1218337198094394E-9</v>
      </c>
      <c r="X260">
        <f t="shared" si="73"/>
        <v>0.45999999999997954</v>
      </c>
      <c r="Y260">
        <f t="shared" si="74"/>
        <v>0.45999999999997954</v>
      </c>
      <c r="Z260">
        <f t="shared" si="75"/>
        <v>0</v>
      </c>
      <c r="AA260">
        <f t="shared" si="76"/>
        <v>0.45999999999997954</v>
      </c>
      <c r="AB260">
        <f>IF(AND(A260&gt;front!$I$7,A260&lt;front!$J$7,A259&gt;front!$I$7,A259&lt;front!$J$7),A260-A259,IF(AND(A259&lt;front!$I$7,A260&gt;front!$I$7),A260-front!$I$7,IF(AND(A259&lt;front!$J$7,A260&gt;front!$J$7),front!$J$7-A259,0)))</f>
        <v>0.45999999999997954</v>
      </c>
      <c r="AD260">
        <f t="shared" si="67"/>
        <v>9.8850757115277865E-3</v>
      </c>
      <c r="AE260">
        <f>front!I273*AD260</f>
        <v>0</v>
      </c>
      <c r="AF260">
        <f t="shared" si="77"/>
        <v>1.2250349798379052E-11</v>
      </c>
      <c r="AH260">
        <f t="shared" si="68"/>
        <v>0</v>
      </c>
      <c r="AI260">
        <f>front!I273*AH260</f>
        <v>0</v>
      </c>
      <c r="AJ260" s="3">
        <f t="shared" si="78"/>
        <v>0</v>
      </c>
      <c r="AL260">
        <f t="shared" si="69"/>
        <v>1.9929973356122423E-2</v>
      </c>
      <c r="AM260">
        <f>front!I273*AL260</f>
        <v>0</v>
      </c>
      <c r="AN260" s="3">
        <f t="shared" si="79"/>
        <v>2.5029398441620764E-11</v>
      </c>
      <c r="AP260">
        <f t="shared" si="70"/>
        <v>2.8564298592034385E-2</v>
      </c>
      <c r="AQ260">
        <f>front!I273*AP260</f>
        <v>0</v>
      </c>
      <c r="AR260" s="3">
        <f t="shared" si="71"/>
        <v>3.2659538270517029E-11</v>
      </c>
      <c r="AT260">
        <f t="shared" si="72"/>
        <v>1</v>
      </c>
    </row>
    <row r="261" spans="1:46" x14ac:dyDescent="0.2">
      <c r="A261" s="1">
        <f>front!A274</f>
        <v>319.8</v>
      </c>
      <c r="B261" s="1">
        <f t="shared" si="60"/>
        <v>0.47000000000002728</v>
      </c>
      <c r="C261" s="2">
        <f>front!D274-front!B274</f>
        <v>10.400000000000091</v>
      </c>
      <c r="D261" s="2">
        <f>front!E274-front!C274</f>
        <v>10.400000000000091</v>
      </c>
      <c r="E261" s="2">
        <f>IF(front!F274-front!C274&gt;0,front!F274-front!C274,0)</f>
        <v>0</v>
      </c>
      <c r="F261" s="4">
        <f>C261/(constants!$A$4+constants!$B$4*calc!C261+constants!$C$4*calc!C261^2+constants!$D$4*calc!C261^3+constants!$E$4*calc!C261^4+constants!$F$4*calc!C261^5+constants!$G$4*calc!C261^6+constants!$H$4*calc!C261^7)</f>
        <v>10.440884318163654</v>
      </c>
      <c r="G261" s="4">
        <f>D261/(constants!$A$4+constants!$B$4*calc!D261+constants!$C$4*calc!D261^2+constants!$D$4*calc!D261^3+constants!$E$4*calc!D261^4+constants!$F$4*calc!D261^5+constants!$G$4*calc!D261^6+constants!$H$4*calc!D261^7)</f>
        <v>10.440884318163654</v>
      </c>
      <c r="H261" s="4">
        <f>E261/(constants!$A$4+constants!$B$4*calc!E261+constants!$C$4*calc!E261^2+constants!$D$4*calc!E261^3+constants!$E$4*calc!E261^4+constants!$F$4*calc!E261^5+constants!$G$4*calc!E261^6+constants!$H$4*calc!E261^7)</f>
        <v>0</v>
      </c>
      <c r="I261">
        <f t="shared" si="61"/>
        <v>47.458565082562068</v>
      </c>
      <c r="J261">
        <f t="shared" si="62"/>
        <v>47.458565082562068</v>
      </c>
      <c r="K261">
        <f t="shared" si="62"/>
        <v>0</v>
      </c>
      <c r="M261">
        <f>IF(front!E274&gt;$M$2,I261,J261)</f>
        <v>47.458565082562068</v>
      </c>
      <c r="N261">
        <f t="shared" si="63"/>
        <v>0</v>
      </c>
      <c r="O261">
        <f t="shared" si="64"/>
        <v>47.458565082562068</v>
      </c>
      <c r="Q261">
        <f>'slit correction'!O263</f>
        <v>51.637935761050514</v>
      </c>
      <c r="R261">
        <f>SUMPRODUCT(B$6:B$2053,Q$6:Q$2053,EXP(constants!B$7+constants!A$7*ABS(A$6:A$2053-A261)))</f>
        <v>6.6921624784196318E-2</v>
      </c>
      <c r="S261">
        <f t="shared" si="65"/>
        <v>51.571014136266321</v>
      </c>
      <c r="T261">
        <f t="shared" si="66"/>
        <v>11.436335763316308</v>
      </c>
      <c r="V261">
        <f>(front!I273+front!I274)*0.5</f>
        <v>4.1693019434195568E-9</v>
      </c>
      <c r="X261">
        <f t="shared" si="73"/>
        <v>0.47000000000002728</v>
      </c>
      <c r="Y261">
        <f t="shared" si="74"/>
        <v>0.47000000000002728</v>
      </c>
      <c r="Z261">
        <f t="shared" si="75"/>
        <v>0</v>
      </c>
      <c r="AA261">
        <f t="shared" si="76"/>
        <v>0.47000000000002728</v>
      </c>
      <c r="AB261">
        <f>IF(AND(A261&gt;front!$I$7,A261&lt;front!$J$7,A260&gt;front!$I$7,A260&lt;front!$J$7),A261-A260,IF(AND(A260&lt;front!$I$7,A261&gt;front!$I$7),A261-front!$I$7,IF(AND(A260&lt;front!$J$7,A261&gt;front!$J$7),front!$J$7-A260,0)))</f>
        <v>0.47000000000002728</v>
      </c>
      <c r="AD261">
        <f t="shared" si="67"/>
        <v>8.9289419606497986E-3</v>
      </c>
      <c r="AE261">
        <f>front!I274*AD261</f>
        <v>7.445491013843527E-11</v>
      </c>
      <c r="AF261">
        <f t="shared" si="77"/>
        <v>3.7227455069217635E-11</v>
      </c>
      <c r="AH261">
        <f t="shared" si="68"/>
        <v>0</v>
      </c>
      <c r="AI261">
        <f>front!I274*AH261</f>
        <v>0</v>
      </c>
      <c r="AJ261" s="3">
        <f t="shared" si="78"/>
        <v>0</v>
      </c>
      <c r="AL261">
        <f t="shared" si="69"/>
        <v>1.7741711482760273E-2</v>
      </c>
      <c r="AM261">
        <f>front!I274*AL261</f>
        <v>1.4794110432932293E-10</v>
      </c>
      <c r="AN261" s="3">
        <f t="shared" si="79"/>
        <v>7.3970552164661467E-11</v>
      </c>
      <c r="AP261">
        <f t="shared" si="70"/>
        <v>2.8124146745740451E-2</v>
      </c>
      <c r="AQ261">
        <f>front!I274*AP261</f>
        <v>2.3451611936806495E-10</v>
      </c>
      <c r="AR261" s="3">
        <f t="shared" si="71"/>
        <v>1.1725805968403247E-10</v>
      </c>
      <c r="AT261">
        <f t="shared" si="72"/>
        <v>1</v>
      </c>
    </row>
    <row r="262" spans="1:46" x14ac:dyDescent="0.2">
      <c r="A262" s="1">
        <f>front!A275</f>
        <v>320.26</v>
      </c>
      <c r="B262" s="1">
        <f t="shared" ref="B262:B325" si="80">A262-A261</f>
        <v>0.45999999999997954</v>
      </c>
      <c r="C262" s="2">
        <f>front!D275-front!B275</f>
        <v>13.599999999999909</v>
      </c>
      <c r="D262" s="2">
        <f>front!E275-front!C275</f>
        <v>13.599999999999909</v>
      </c>
      <c r="E262" s="2">
        <f>IF(front!F275-front!C275&gt;0,front!F275-front!C275,0)</f>
        <v>0</v>
      </c>
      <c r="F262" s="4">
        <f>C262/(constants!$A$4+constants!$B$4*calc!C262+constants!$C$4*calc!C262^2+constants!$D$4*calc!C262^3+constants!$E$4*calc!C262^4+constants!$F$4*calc!C262^5+constants!$G$4*calc!C262^6+constants!$H$4*calc!C262^7)</f>
        <v>13.653421027744468</v>
      </c>
      <c r="G262" s="4">
        <f>D262/(constants!$A$4+constants!$B$4*calc!D262+constants!$C$4*calc!D262^2+constants!$D$4*calc!D262^3+constants!$E$4*calc!D262^4+constants!$F$4*calc!D262^5+constants!$G$4*calc!D262^6+constants!$H$4*calc!D262^7)</f>
        <v>13.653421027744468</v>
      </c>
      <c r="H262" s="4">
        <f>E262/(constants!$A$4+constants!$B$4*calc!E262+constants!$C$4*calc!E262^2+constants!$D$4*calc!E262^3+constants!$E$4*calc!E262^4+constants!$F$4*calc!E262^5+constants!$G$4*calc!E262^6+constants!$H$4*calc!E262^7)</f>
        <v>0</v>
      </c>
      <c r="I262">
        <f t="shared" ref="I262:I325" si="81">F262*1000/I$2</f>
        <v>62.061004671565762</v>
      </c>
      <c r="J262">
        <f t="shared" ref="J262:K325" si="82">G262*1000/J$2</f>
        <v>62.061004671565762</v>
      </c>
      <c r="K262">
        <f t="shared" si="82"/>
        <v>0</v>
      </c>
      <c r="M262">
        <f>IF(front!E275&gt;$M$2,I262,J262)</f>
        <v>62.061004671565762</v>
      </c>
      <c r="N262">
        <f t="shared" si="63"/>
        <v>0</v>
      </c>
      <c r="O262">
        <f t="shared" si="64"/>
        <v>62.061004671565762</v>
      </c>
      <c r="Q262">
        <f>'slit correction'!O264</f>
        <v>66.6204046298175</v>
      </c>
      <c r="R262">
        <f>SUMPRODUCT(B$6:B$2053,Q$6:Q$2053,EXP(constants!B$7+constants!A$7*ABS(A$6:A$2053-A262)))</f>
        <v>6.7011954889312886E-2</v>
      </c>
      <c r="S262">
        <f t="shared" si="65"/>
        <v>66.55339267492819</v>
      </c>
      <c r="T262">
        <f t="shared" si="66"/>
        <v>26.418714301978177</v>
      </c>
      <c r="V262">
        <f>(front!I274+front!I275)*0.5</f>
        <v>1.3793238921558816E-8</v>
      </c>
      <c r="X262">
        <f t="shared" si="73"/>
        <v>0.45999999999997954</v>
      </c>
      <c r="Y262">
        <f t="shared" si="74"/>
        <v>0.19999999999998863</v>
      </c>
      <c r="Z262">
        <f t="shared" si="75"/>
        <v>0.25999999999999091</v>
      </c>
      <c r="AA262">
        <f t="shared" si="76"/>
        <v>0.45999999999997954</v>
      </c>
      <c r="AB262">
        <f>IF(AND(A262&gt;front!$I$7,A262&lt;front!$J$7,A261&gt;front!$I$7,A261&lt;front!$J$7),A262-A261,IF(AND(A261&lt;front!$I$7,A262&gt;front!$I$7),A262-front!$I$7,IF(AND(A261&lt;front!$J$7,A262&gt;front!$J$7),front!$J$7-A261,0)))</f>
        <v>0.45999999999997954</v>
      </c>
      <c r="AD262">
        <f t="shared" si="67"/>
        <v>8.0827658893665617E-3</v>
      </c>
      <c r="AE262">
        <f>front!I275*AD262</f>
        <v>1.5557605905663501E-10</v>
      </c>
      <c r="AF262">
        <f t="shared" si="77"/>
        <v>1.1501548459753515E-10</v>
      </c>
      <c r="AH262">
        <f t="shared" si="68"/>
        <v>0</v>
      </c>
      <c r="AI262">
        <f>front!I275*AH262</f>
        <v>0</v>
      </c>
      <c r="AJ262" s="3">
        <f t="shared" si="78"/>
        <v>0</v>
      </c>
      <c r="AL262">
        <f t="shared" si="69"/>
        <v>1.5817495445298799E-2</v>
      </c>
      <c r="AM262">
        <f>front!I275*AL262</f>
        <v>3.0445315863512085E-10</v>
      </c>
      <c r="AN262" s="3">
        <f t="shared" si="79"/>
        <v>2.2619713148222188E-10</v>
      </c>
      <c r="AP262">
        <f t="shared" si="70"/>
        <v>2.7777804086966756E-2</v>
      </c>
      <c r="AQ262">
        <f>front!I275*AP262</f>
        <v>5.3466367184813449E-10</v>
      </c>
      <c r="AR262" s="3">
        <f t="shared" si="71"/>
        <v>3.8458989560809972E-10</v>
      </c>
      <c r="AT262">
        <f t="shared" si="72"/>
        <v>1</v>
      </c>
    </row>
    <row r="263" spans="1:46" x14ac:dyDescent="0.2">
      <c r="A263" s="1">
        <f>front!A276</f>
        <v>320.73</v>
      </c>
      <c r="B263" s="1">
        <f t="shared" si="80"/>
        <v>0.47000000000002728</v>
      </c>
      <c r="C263" s="2">
        <f>front!D276-front!B276</f>
        <v>-2.1999999999998181</v>
      </c>
      <c r="D263" s="2">
        <f>front!E276-front!C276</f>
        <v>-2.1999999999998181</v>
      </c>
      <c r="E263" s="2">
        <f>IF(front!F276-front!C276&gt;0,front!F276-front!C276,0)</f>
        <v>0</v>
      </c>
      <c r="F263" s="4">
        <f>C263/(constants!$A$4+constants!$B$4*calc!C263+constants!$C$4*calc!C263^2+constants!$D$4*calc!C263^3+constants!$E$4*calc!C263^4+constants!$F$4*calc!C263^5+constants!$G$4*calc!C263^6+constants!$H$4*calc!C263^7)</f>
        <v>-2.2086760297494945</v>
      </c>
      <c r="G263" s="4">
        <f>D263/(constants!$A$4+constants!$B$4*calc!D263+constants!$C$4*calc!D263^2+constants!$D$4*calc!D263^3+constants!$E$4*calc!D263^4+constants!$F$4*calc!D263^5+constants!$G$4*calc!D263^6+constants!$H$4*calc!D263^7)</f>
        <v>-2.2086760297494945</v>
      </c>
      <c r="H263" s="4">
        <f>E263/(constants!$A$4+constants!$B$4*calc!E263+constants!$C$4*calc!E263^2+constants!$D$4*calc!E263^3+constants!$E$4*calc!E263^4+constants!$F$4*calc!E263^5+constants!$G$4*calc!E263^6+constants!$H$4*calc!E263^7)</f>
        <v>0</v>
      </c>
      <c r="I263">
        <f t="shared" si="81"/>
        <v>-10.039436498861338</v>
      </c>
      <c r="J263">
        <f t="shared" si="82"/>
        <v>-10.039436498861338</v>
      </c>
      <c r="K263">
        <f t="shared" si="82"/>
        <v>0</v>
      </c>
      <c r="M263">
        <f>IF(front!E276&gt;$M$2,I263,J263)</f>
        <v>-10.039436498861338</v>
      </c>
      <c r="N263">
        <f t="shared" ref="N263:N326" si="83">K263/M263</f>
        <v>0</v>
      </c>
      <c r="O263">
        <f t="shared" ref="O263:O325" si="84">IF(K263=0,M263,M263-(K263/$N$2))</f>
        <v>-10.039436498861338</v>
      </c>
      <c r="Q263">
        <f>'slit correction'!O265</f>
        <v>-6.6958781022005773</v>
      </c>
      <c r="R263">
        <f>SUMPRODUCT(B$6:B$2053,Q$6:Q$2053,EXP(constants!B$7+constants!A$7*ABS(A$6:A$2053-A263)))</f>
        <v>6.7028520887239471E-2</v>
      </c>
      <c r="S263">
        <f t="shared" ref="S263:S326" si="85">Q263-R263</f>
        <v>-6.762906623087817</v>
      </c>
      <c r="T263">
        <f t="shared" ref="T263:T326" si="86">IF((S263-$S$2)&gt;0,S263-$S$2,0)</f>
        <v>0</v>
      </c>
      <c r="V263">
        <f>(front!I275+front!I276)*0.5</f>
        <v>9.6239369781392596E-9</v>
      </c>
      <c r="X263">
        <f t="shared" si="73"/>
        <v>0.47000000000002728</v>
      </c>
      <c r="Y263">
        <f t="shared" si="74"/>
        <v>0</v>
      </c>
      <c r="Z263">
        <f t="shared" si="75"/>
        <v>0.47000000000002728</v>
      </c>
      <c r="AA263">
        <f t="shared" si="76"/>
        <v>0.47000000000002728</v>
      </c>
      <c r="AB263">
        <f>IF(AND(A263&gt;front!$I$7,A263&lt;front!$J$7,A262&gt;front!$I$7,A262&lt;front!$J$7),A263-A262,IF(AND(A262&lt;front!$I$7,A263&gt;front!$I$7),A263-front!$I$7,IF(AND(A262&lt;front!$J$7,A263&gt;front!$J$7),front!$J$7-A262,0)))</f>
        <v>0.47000000000002728</v>
      </c>
      <c r="AD263">
        <f t="shared" ref="AD263:AD326" si="87">IF(A263&lt;298,1,(IF(A263&lt;328,10^(0.094*(298-A263)),(IF(A263&lt;400,10^(0.015*(140-A263)),0)))))</f>
        <v>7.3009605200605593E-3</v>
      </c>
      <c r="AE263">
        <f>front!I276*AD263</f>
        <v>0</v>
      </c>
      <c r="AF263">
        <f t="shared" si="77"/>
        <v>7.7788029528317507E-11</v>
      </c>
      <c r="AH263">
        <f t="shared" ref="AH263:AH326" si="88">IF(A263&lt;=280,0,IF(A263&gt;313.3,0,2.618*(1-(A263/313.3)^2)*EXP(-(A263-300)/31.08)))</f>
        <v>0</v>
      </c>
      <c r="AI263">
        <f>front!I276*AH263</f>
        <v>0</v>
      </c>
      <c r="AJ263" s="3">
        <f t="shared" si="78"/>
        <v>0</v>
      </c>
      <c r="AL263">
        <f t="shared" ref="AL263:AL326" si="89">IF(A263&lt;=280,0,IF(A263&gt;345,0,EXP(-(((265-A263)/21)^2))/0.06217653))</f>
        <v>1.405288864215657E-2</v>
      </c>
      <c r="AM263">
        <f>front!I276*AL263</f>
        <v>0</v>
      </c>
      <c r="AN263" s="3">
        <f t="shared" si="79"/>
        <v>1.5222657931756042E-10</v>
      </c>
      <c r="AP263">
        <f t="shared" ref="AP263:AP326" si="90">IF(A263&lt;=280,0,IF(A261&gt;400,0,EXP(4.688272*EXP(-EXP(0.1703411*(A261-307.867)/1.15))+((390-A261)/121.7557-4.183832))))</f>
        <v>2.7492197905150915E-2</v>
      </c>
      <c r="AQ263">
        <f>front!I276*AP263</f>
        <v>0</v>
      </c>
      <c r="AR263" s="3">
        <f t="shared" ref="AR263:AR326" si="91">(AQ262+AQ263)*0.5</f>
        <v>2.6733183592406725E-10</v>
      </c>
      <c r="AT263">
        <f t="shared" ref="AT263:AT326" si="92">J263/I263</f>
        <v>1</v>
      </c>
    </row>
    <row r="264" spans="1:46" x14ac:dyDescent="0.2">
      <c r="A264" s="1">
        <f>front!A277</f>
        <v>321.2</v>
      </c>
      <c r="B264" s="1">
        <f t="shared" si="80"/>
        <v>0.46999999999997044</v>
      </c>
      <c r="C264" s="2">
        <f>front!D277-front!B277</f>
        <v>-3.8000000000001819</v>
      </c>
      <c r="D264" s="2">
        <f>front!E277-front!C277</f>
        <v>-3.8000000000001819</v>
      </c>
      <c r="E264" s="2">
        <f>IF(front!F277-front!C277&gt;0,front!F277-front!C277,0)</f>
        <v>0</v>
      </c>
      <c r="F264" s="4">
        <f>C264/(constants!$A$4+constants!$B$4*calc!C264+constants!$C$4*calc!C264^2+constants!$D$4*calc!C264^3+constants!$E$4*calc!C264^4+constants!$F$4*calc!C264^5+constants!$G$4*calc!C264^6+constants!$H$4*calc!C264^7)</f>
        <v>-3.8149918814352985</v>
      </c>
      <c r="G264" s="4">
        <f>D264/(constants!$A$4+constants!$B$4*calc!D264+constants!$C$4*calc!D264^2+constants!$D$4*calc!D264^3+constants!$E$4*calc!D264^4+constants!$F$4*calc!D264^5+constants!$G$4*calc!D264^6+constants!$H$4*calc!D264^7)</f>
        <v>-3.8149918814352985</v>
      </c>
      <c r="H264" s="4">
        <f>E264/(constants!$A$4+constants!$B$4*calc!E264+constants!$C$4*calc!E264^2+constants!$D$4*calc!E264^3+constants!$E$4*calc!E264^4+constants!$F$4*calc!E264^5+constants!$G$4*calc!E264^6+constants!$H$4*calc!E264^7)</f>
        <v>0</v>
      </c>
      <c r="I264">
        <f t="shared" si="81"/>
        <v>-17.340872188342267</v>
      </c>
      <c r="J264">
        <f t="shared" si="82"/>
        <v>-17.340872188342267</v>
      </c>
      <c r="K264">
        <f t="shared" si="82"/>
        <v>0</v>
      </c>
      <c r="M264">
        <f>IF(front!E277&gt;$M$2,I264,J264)</f>
        <v>-17.340872188342267</v>
      </c>
      <c r="N264">
        <f t="shared" si="83"/>
        <v>0</v>
      </c>
      <c r="O264">
        <f t="shared" si="84"/>
        <v>-17.340872188342267</v>
      </c>
      <c r="Q264">
        <f>'slit correction'!O266</f>
        <v>-17.389695139261576</v>
      </c>
      <c r="R264">
        <f>SUMPRODUCT(B$6:B$2053,Q$6:Q$2053,EXP(constants!B$7+constants!A$7*ABS(A$6:A$2053-A264)))</f>
        <v>6.7067828256886369E-2</v>
      </c>
      <c r="S264">
        <f t="shared" si="85"/>
        <v>-17.456762967518461</v>
      </c>
      <c r="T264">
        <f t="shared" si="86"/>
        <v>0</v>
      </c>
      <c r="V264">
        <f>(front!I276+front!I277)*0.5</f>
        <v>0</v>
      </c>
      <c r="X264">
        <f t="shared" ref="X264:X327" si="93">IF(AND(A264&gt;250,A264&lt;400,A263&gt;250,A263&lt;400),A264-A263,IF(AND(A263&lt;250,A264&gt;250),A264-250,IF(AND(A263&lt;400,A264&gt;400),400-A263,0)))</f>
        <v>0.46999999999997044</v>
      </c>
      <c r="Y264">
        <f t="shared" ref="Y264:Y327" si="94">IF(AND(A264&gt;280,A264&lt;320,A263&gt;280,A263&lt;320),A264-A263,IF(AND(A263&lt;280,A264&gt;280),A264-280,IF(AND(A263&lt;320,A264&gt;320),320-A263,0)))</f>
        <v>0</v>
      </c>
      <c r="Z264">
        <f t="shared" ref="Z264:Z327" si="95">IF(AND(A264&gt;320,A264&lt;400,A263&gt;320,A263&lt;400),A264-A263,IF(AND(A263&lt;320,A264&gt;320),A264-320,IF(AND(A263&lt;400,A264&gt;400),400-A263,0)))</f>
        <v>0.46999999999997044</v>
      </c>
      <c r="AA264">
        <f t="shared" ref="AA264:AA327" si="96">IF(AND(A264&gt;315,A264&lt;400,A263&gt;315,A263&lt;400),A264-A263,IF(AND(A263&lt;315,A264&gt;315),A264-315,IF(AND(A263&lt;400,A264&gt;400),400-A263,0)))</f>
        <v>0.46999999999997044</v>
      </c>
      <c r="AB264">
        <f>IF(AND(A264&gt;front!$I$7,A264&lt;front!$J$7,A263&gt;front!$I$7,A263&lt;front!$J$7),A264-A263,IF(AND(A263&lt;front!$I$7,A264&gt;front!$I$7),A264-front!$I$7,IF(AND(A263&lt;front!$J$7,A264&gt;front!$J$7),front!$J$7-A263,0)))</f>
        <v>0.46999999999997044</v>
      </c>
      <c r="AD264">
        <f t="shared" si="87"/>
        <v>6.5947752594948655E-3</v>
      </c>
      <c r="AE264">
        <f>front!I277*AD264</f>
        <v>0</v>
      </c>
      <c r="AF264">
        <f t="shared" ref="AF264:AF327" si="97">(AE263+AE264)*0.5</f>
        <v>0</v>
      </c>
      <c r="AH264">
        <f t="shared" si="88"/>
        <v>0</v>
      </c>
      <c r="AI264">
        <f>front!I277*AH264</f>
        <v>0</v>
      </c>
      <c r="AJ264" s="3">
        <f t="shared" ref="AJ264:AJ327" si="98">(AI263+AI264)*0.5</f>
        <v>0</v>
      </c>
      <c r="AL264">
        <f t="shared" si="89"/>
        <v>1.2472640628361472E-2</v>
      </c>
      <c r="AM264">
        <f>front!I277*AL264</f>
        <v>0</v>
      </c>
      <c r="AN264" s="3">
        <f t="shared" ref="AN264:AN327" si="99">(AM263+AM264)*0.5</f>
        <v>0</v>
      </c>
      <c r="AP264">
        <f t="shared" si="90"/>
        <v>2.7264513733442221E-2</v>
      </c>
      <c r="AQ264">
        <f>front!I277*AP264</f>
        <v>0</v>
      </c>
      <c r="AR264" s="3">
        <f t="shared" si="91"/>
        <v>0</v>
      </c>
      <c r="AT264">
        <f t="shared" si="92"/>
        <v>1</v>
      </c>
    </row>
    <row r="265" spans="1:46" x14ac:dyDescent="0.2">
      <c r="A265" s="1">
        <f>front!A278</f>
        <v>321.66000000000003</v>
      </c>
      <c r="B265" s="1">
        <f t="shared" si="80"/>
        <v>0.46000000000003638</v>
      </c>
      <c r="C265" s="2">
        <f>front!D278-front!B278</f>
        <v>-4.1999999999998181</v>
      </c>
      <c r="D265" s="2">
        <f>front!E278-front!C278</f>
        <v>-4.1999999999998181</v>
      </c>
      <c r="E265" s="2">
        <f>IF(front!F278-front!C278&gt;0,front!F278-front!C278,0)</f>
        <v>0</v>
      </c>
      <c r="F265" s="4">
        <f>C265/(constants!$A$4+constants!$B$4*calc!C265+constants!$C$4*calc!C265^2+constants!$D$4*calc!C265^3+constants!$E$4*calc!C265^4+constants!$F$4*calc!C265^5+constants!$G$4*calc!C265^6+constants!$H$4*calc!C265^7)</f>
        <v>-4.2165716352660523</v>
      </c>
      <c r="G265" s="4">
        <f>D265/(constants!$A$4+constants!$B$4*calc!D265+constants!$C$4*calc!D265^2+constants!$D$4*calc!D265^3+constants!$E$4*calc!D265^4+constants!$F$4*calc!D265^5+constants!$G$4*calc!D265^6+constants!$H$4*calc!D265^7)</f>
        <v>-4.2165716352660523</v>
      </c>
      <c r="H265" s="4">
        <f>E265/(constants!$A$4+constants!$B$4*calc!E265+constants!$C$4*calc!E265^2+constants!$D$4*calc!E265^3+constants!$E$4*calc!E265^4+constants!$F$4*calc!E265^5+constants!$G$4*calc!E265^6+constants!$H$4*calc!E265^7)</f>
        <v>0</v>
      </c>
      <c r="I265">
        <f t="shared" si="81"/>
        <v>-19.166234705754782</v>
      </c>
      <c r="J265">
        <f t="shared" si="82"/>
        <v>-19.166234705754782</v>
      </c>
      <c r="K265">
        <f t="shared" si="82"/>
        <v>0</v>
      </c>
      <c r="M265">
        <f>IF(front!E278&gt;$M$2,I265,J265)</f>
        <v>-19.166234705754782</v>
      </c>
      <c r="N265">
        <f t="shared" si="83"/>
        <v>0</v>
      </c>
      <c r="O265">
        <f t="shared" si="84"/>
        <v>-19.166234705754782</v>
      </c>
      <c r="Q265">
        <f>'slit correction'!O267</f>
        <v>-24.879273457048686</v>
      </c>
      <c r="R265">
        <f>SUMPRODUCT(B$6:B$2053,Q$6:Q$2053,EXP(constants!B$7+constants!A$7*ABS(A$6:A$2053-A265)))</f>
        <v>6.7142735605280904E-2</v>
      </c>
      <c r="S265">
        <f t="shared" si="85"/>
        <v>-24.946416192653967</v>
      </c>
      <c r="T265">
        <f t="shared" si="86"/>
        <v>0</v>
      </c>
      <c r="V265">
        <f>(front!I277+front!I278)*0.5</f>
        <v>0</v>
      </c>
      <c r="X265">
        <f t="shared" si="93"/>
        <v>0.46000000000003638</v>
      </c>
      <c r="Y265">
        <f t="shared" si="94"/>
        <v>0</v>
      </c>
      <c r="Z265">
        <f t="shared" si="95"/>
        <v>0.46000000000003638</v>
      </c>
      <c r="AA265">
        <f t="shared" si="96"/>
        <v>0.46000000000003638</v>
      </c>
      <c r="AB265">
        <f>IF(AND(A265&gt;front!$I$7,A265&lt;front!$J$7,A264&gt;front!$I$7,A264&lt;front!$J$7),A265-A264,IF(AND(A264&lt;front!$I$7,A265&gt;front!$I$7),A265-front!$I$7,IF(AND(A264&lt;front!$J$7,A265&gt;front!$J$7),front!$J$7-A264,0)))</f>
        <v>0.46000000000003638</v>
      </c>
      <c r="AD265">
        <f t="shared" si="87"/>
        <v>5.9698030013405684E-3</v>
      </c>
      <c r="AE265">
        <f>front!I278*AD265</f>
        <v>0</v>
      </c>
      <c r="AF265">
        <f t="shared" si="97"/>
        <v>0</v>
      </c>
      <c r="AH265">
        <f t="shared" si="88"/>
        <v>0</v>
      </c>
      <c r="AI265">
        <f>front!I278*AH265</f>
        <v>0</v>
      </c>
      <c r="AJ265" s="3">
        <f t="shared" si="98"/>
        <v>0</v>
      </c>
      <c r="AL265">
        <f t="shared" si="89"/>
        <v>1.1087463401866874E-2</v>
      </c>
      <c r="AM265">
        <f>front!I278*AL265</f>
        <v>0</v>
      </c>
      <c r="AN265" s="3">
        <f t="shared" si="99"/>
        <v>0</v>
      </c>
      <c r="AP265">
        <f t="shared" si="90"/>
        <v>2.7071942573346497E-2</v>
      </c>
      <c r="AQ265">
        <f>front!I278*AP265</f>
        <v>0</v>
      </c>
      <c r="AR265" s="3">
        <f t="shared" si="91"/>
        <v>0</v>
      </c>
      <c r="AT265">
        <f t="shared" si="92"/>
        <v>1</v>
      </c>
    </row>
    <row r="266" spans="1:46" x14ac:dyDescent="0.2">
      <c r="A266" s="1">
        <f>front!A279</f>
        <v>322.13</v>
      </c>
      <c r="B266" s="1">
        <f t="shared" si="80"/>
        <v>0.46999999999997044</v>
      </c>
      <c r="C266" s="2">
        <f>front!D279-front!B279</f>
        <v>-6.1999999999998181</v>
      </c>
      <c r="D266" s="2">
        <f>front!E279-front!C279</f>
        <v>-6.1999999999998181</v>
      </c>
      <c r="E266" s="2">
        <f>IF(front!F279-front!C279&gt;0,front!F279-front!C279,0)</f>
        <v>0</v>
      </c>
      <c r="F266" s="4">
        <f>C266/(constants!$A$4+constants!$B$4*calc!C266+constants!$C$4*calc!C266^2+constants!$D$4*calc!C266^3+constants!$E$4*calc!C266^4+constants!$F$4*calc!C266^5+constants!$G$4*calc!C266^6+constants!$H$4*calc!C266^7)</f>
        <v>-6.2244751491617576</v>
      </c>
      <c r="G266" s="4">
        <f>D266/(constants!$A$4+constants!$B$4*calc!D266+constants!$C$4*calc!D266^2+constants!$D$4*calc!D266^3+constants!$E$4*calc!D266^4+constants!$F$4*calc!D266^5+constants!$G$4*calc!D266^6+constants!$H$4*calc!D266^7)</f>
        <v>-6.2244751491617576</v>
      </c>
      <c r="H266" s="4">
        <f>E266/(constants!$A$4+constants!$B$4*calc!E266+constants!$C$4*calc!E266^2+constants!$D$4*calc!E266^3+constants!$E$4*calc!E266^4+constants!$F$4*calc!E266^5+constants!$G$4*calc!E266^6+constants!$H$4*calc!E266^7)</f>
        <v>0</v>
      </c>
      <c r="I266">
        <f t="shared" si="81"/>
        <v>-28.293068859826167</v>
      </c>
      <c r="J266">
        <f t="shared" si="82"/>
        <v>-28.293068859826167</v>
      </c>
      <c r="K266">
        <f t="shared" si="82"/>
        <v>0</v>
      </c>
      <c r="M266">
        <f>IF(front!E279&gt;$M$2,I266,J266)</f>
        <v>-28.293068859826167</v>
      </c>
      <c r="N266">
        <f t="shared" si="83"/>
        <v>0</v>
      </c>
      <c r="O266">
        <f t="shared" si="84"/>
        <v>-28.293068859826167</v>
      </c>
      <c r="Q266">
        <f>'slit correction'!O268</f>
        <v>-37.309028465713091</v>
      </c>
      <c r="R266">
        <f>SUMPRODUCT(B$6:B$2053,Q$6:Q$2053,EXP(constants!B$7+constants!A$7*ABS(A$6:A$2053-A266)))</f>
        <v>6.7266033111923682E-2</v>
      </c>
      <c r="S266">
        <f t="shared" si="85"/>
        <v>-37.376294498825011</v>
      </c>
      <c r="T266">
        <f t="shared" si="86"/>
        <v>0</v>
      </c>
      <c r="V266">
        <f>(front!I278+front!I279)*0.5</f>
        <v>0</v>
      </c>
      <c r="X266">
        <f t="shared" si="93"/>
        <v>0.46999999999997044</v>
      </c>
      <c r="Y266">
        <f t="shared" si="94"/>
        <v>0</v>
      </c>
      <c r="Z266">
        <f t="shared" si="95"/>
        <v>0.46999999999997044</v>
      </c>
      <c r="AA266">
        <f t="shared" si="96"/>
        <v>0.46999999999997044</v>
      </c>
      <c r="AB266">
        <f>IF(AND(A266&gt;front!$I$7,A266&lt;front!$J$7,A265&gt;front!$I$7,A265&lt;front!$J$7),A266-A265,IF(AND(A265&lt;front!$I$7,A266&gt;front!$I$7),A266-front!$I$7,IF(AND(A265&lt;front!$J$7,A266&gt;front!$J$7),front!$J$7-A265,0)))</f>
        <v>0.46999999999997044</v>
      </c>
      <c r="AD266">
        <f t="shared" si="87"/>
        <v>5.3923739252013398E-3</v>
      </c>
      <c r="AE266">
        <f>front!I279*AD266</f>
        <v>0</v>
      </c>
      <c r="AF266">
        <f t="shared" si="97"/>
        <v>0</v>
      </c>
      <c r="AH266">
        <f t="shared" si="88"/>
        <v>0</v>
      </c>
      <c r="AI266">
        <f>front!I279*AH266</f>
        <v>0</v>
      </c>
      <c r="AJ266" s="3">
        <f t="shared" si="98"/>
        <v>0</v>
      </c>
      <c r="AL266">
        <f t="shared" si="89"/>
        <v>9.8211896207163214E-3</v>
      </c>
      <c r="AM266">
        <f>front!I279*AL266</f>
        <v>0</v>
      </c>
      <c r="AN266" s="3">
        <f t="shared" si="99"/>
        <v>0</v>
      </c>
      <c r="AP266">
        <f t="shared" si="90"/>
        <v>2.6909202756519479E-2</v>
      </c>
      <c r="AQ266">
        <f>front!I279*AP266</f>
        <v>0</v>
      </c>
      <c r="AR266" s="3">
        <f t="shared" si="91"/>
        <v>0</v>
      </c>
      <c r="AT266">
        <f t="shared" si="92"/>
        <v>1</v>
      </c>
    </row>
    <row r="267" spans="1:46" x14ac:dyDescent="0.2">
      <c r="A267" s="1">
        <f>front!A280</f>
        <v>322.60000000000002</v>
      </c>
      <c r="B267" s="1">
        <f t="shared" si="80"/>
        <v>0.47000000000002728</v>
      </c>
      <c r="C267" s="2">
        <f>front!D280-front!B280</f>
        <v>-0.59999999999990905</v>
      </c>
      <c r="D267" s="2">
        <f>front!E280-front!C280</f>
        <v>-0.59999999999990905</v>
      </c>
      <c r="E267" s="2">
        <f>IF(front!F280-front!C280&gt;0,front!F280-front!C280,0)</f>
        <v>0</v>
      </c>
      <c r="F267" s="4">
        <f>C267/(constants!$A$4+constants!$B$4*calc!C267+constants!$C$4*calc!C267^2+constants!$D$4*calc!C267^3+constants!$E$4*calc!C267^4+constants!$F$4*calc!C267^5+constants!$G$4*calc!C267^6+constants!$H$4*calc!C267^7)</f>
        <v>-0.60236524057487251</v>
      </c>
      <c r="G267" s="4">
        <f>D267/(constants!$A$4+constants!$B$4*calc!D267+constants!$C$4*calc!D267^2+constants!$D$4*calc!D267^3+constants!$E$4*calc!D267^4+constants!$F$4*calc!D267^5+constants!$G$4*calc!D267^6+constants!$H$4*calc!D267^7)</f>
        <v>-0.60236524057487251</v>
      </c>
      <c r="H267" s="4">
        <f>E267/(constants!$A$4+constants!$B$4*calc!E267+constants!$C$4*calc!E267^2+constants!$D$4*calc!E267^3+constants!$E$4*calc!E267^4+constants!$F$4*calc!E267^5+constants!$G$4*calc!E267^6+constants!$H$4*calc!E267^7)</f>
        <v>0</v>
      </c>
      <c r="I267">
        <f t="shared" si="81"/>
        <v>-2.7380238207948748</v>
      </c>
      <c r="J267">
        <f t="shared" si="82"/>
        <v>-2.7380238207948748</v>
      </c>
      <c r="K267">
        <f t="shared" si="82"/>
        <v>0</v>
      </c>
      <c r="M267">
        <f>IF(front!E280&gt;$M$2,I267,J267)</f>
        <v>-2.7380238207948748</v>
      </c>
      <c r="N267">
        <f t="shared" si="83"/>
        <v>0</v>
      </c>
      <c r="O267">
        <f t="shared" si="84"/>
        <v>-2.7380238207948748</v>
      </c>
      <c r="Q267">
        <f>'slit correction'!O269</f>
        <v>-12.98329573174756</v>
      </c>
      <c r="R267">
        <f>SUMPRODUCT(B$6:B$2053,Q$6:Q$2053,EXP(constants!B$7+constants!A$7*ABS(A$6:A$2053-A267)))</f>
        <v>6.7453983536231554E-2</v>
      </c>
      <c r="S267">
        <f t="shared" si="85"/>
        <v>-13.050749715283793</v>
      </c>
      <c r="T267">
        <f t="shared" si="86"/>
        <v>0</v>
      </c>
      <c r="V267">
        <f>(front!I279+front!I280)*0.5</f>
        <v>0</v>
      </c>
      <c r="X267">
        <f t="shared" si="93"/>
        <v>0.47000000000002728</v>
      </c>
      <c r="Y267">
        <f t="shared" si="94"/>
        <v>0</v>
      </c>
      <c r="Z267">
        <f t="shared" si="95"/>
        <v>0.47000000000002728</v>
      </c>
      <c r="AA267">
        <f t="shared" si="96"/>
        <v>0.47000000000002728</v>
      </c>
      <c r="AB267">
        <f>IF(AND(A267&gt;front!$I$7,A267&lt;front!$J$7,A266&gt;front!$I$7,A266&lt;front!$J$7),A267-A266,IF(AND(A266&lt;front!$I$7,A267&gt;front!$I$7),A267-front!$I$7,IF(AND(A266&lt;front!$J$7,A267&gt;front!$J$7),front!$J$7-A266,0)))</f>
        <v>0.47000000000002728</v>
      </c>
      <c r="AD267">
        <f t="shared" si="87"/>
        <v>4.8707966649253432E-3</v>
      </c>
      <c r="AE267">
        <f>front!I280*AD267</f>
        <v>0</v>
      </c>
      <c r="AF267">
        <f t="shared" si="97"/>
        <v>0</v>
      </c>
      <c r="AH267">
        <f t="shared" si="88"/>
        <v>0</v>
      </c>
      <c r="AI267">
        <f>front!I280*AH267</f>
        <v>0</v>
      </c>
      <c r="AJ267" s="3">
        <f t="shared" si="98"/>
        <v>0</v>
      </c>
      <c r="AL267">
        <f t="shared" si="89"/>
        <v>8.6908231142108199E-3</v>
      </c>
      <c r="AM267">
        <f>front!I280*AL267</f>
        <v>0</v>
      </c>
      <c r="AN267" s="3">
        <f t="shared" si="99"/>
        <v>0</v>
      </c>
      <c r="AP267">
        <f t="shared" si="90"/>
        <v>2.6770601252883025E-2</v>
      </c>
      <c r="AQ267">
        <f>front!I280*AP267</f>
        <v>0</v>
      </c>
      <c r="AR267" s="3">
        <f t="shared" si="91"/>
        <v>0</v>
      </c>
      <c r="AT267">
        <f t="shared" si="92"/>
        <v>1</v>
      </c>
    </row>
    <row r="268" spans="1:46" x14ac:dyDescent="0.2">
      <c r="A268" s="1">
        <f>front!A281</f>
        <v>323.06</v>
      </c>
      <c r="B268" s="1">
        <f t="shared" si="80"/>
        <v>0.45999999999997954</v>
      </c>
      <c r="C268" s="2">
        <f>front!D281-front!B281</f>
        <v>4</v>
      </c>
      <c r="D268" s="2">
        <f>front!E281-front!C281</f>
        <v>4</v>
      </c>
      <c r="E268" s="2">
        <f>IF(front!F281-front!C281&gt;0,front!F281-front!C281,0)</f>
        <v>0</v>
      </c>
      <c r="F268" s="4">
        <f>C268/(constants!$A$4+constants!$B$4*calc!C268+constants!$C$4*calc!C268^2+constants!$D$4*calc!C268^3+constants!$E$4*calc!C268^4+constants!$F$4*calc!C268^5+constants!$G$4*calc!C268^6+constants!$H$4*calc!C268^7)</f>
        <v>4.0157500702543381</v>
      </c>
      <c r="G268" s="4">
        <f>D268/(constants!$A$4+constants!$B$4*calc!D268+constants!$C$4*calc!D268^2+constants!$D$4*calc!D268^3+constants!$E$4*calc!D268^4+constants!$F$4*calc!D268^5+constants!$G$4*calc!D268^6+constants!$H$4*calc!D268^7)</f>
        <v>4.0157500702543381</v>
      </c>
      <c r="H268" s="4">
        <f>E268/(constants!$A$4+constants!$B$4*calc!E268+constants!$C$4*calc!E268^2+constants!$D$4*calc!E268^3+constants!$E$4*calc!E268^4+constants!$F$4*calc!E268^5+constants!$G$4*calc!E268^6+constants!$H$4*calc!E268^7)</f>
        <v>0</v>
      </c>
      <c r="I268">
        <f t="shared" si="81"/>
        <v>18.253409410246991</v>
      </c>
      <c r="J268">
        <f t="shared" si="82"/>
        <v>18.253409410246991</v>
      </c>
      <c r="K268">
        <f t="shared" si="82"/>
        <v>0</v>
      </c>
      <c r="M268">
        <f>IF(front!E281&gt;$M$2,I268,J268)</f>
        <v>18.253409410246991</v>
      </c>
      <c r="N268">
        <f t="shared" si="83"/>
        <v>0</v>
      </c>
      <c r="O268">
        <f t="shared" si="84"/>
        <v>18.253409410246991</v>
      </c>
      <c r="Q268">
        <f>'slit correction'!O270</f>
        <v>7.5258822360890383</v>
      </c>
      <c r="R268">
        <f>SUMPRODUCT(B$6:B$2053,Q$6:Q$2053,EXP(constants!B$7+constants!A$7*ABS(A$6:A$2053-A268)))</f>
        <v>6.7668549371915979E-2</v>
      </c>
      <c r="S268">
        <f t="shared" si="85"/>
        <v>7.458213686717122</v>
      </c>
      <c r="T268">
        <f t="shared" si="86"/>
        <v>0</v>
      </c>
      <c r="V268">
        <f>(front!I280+front!I281)*0.5</f>
        <v>0</v>
      </c>
      <c r="X268">
        <f t="shared" si="93"/>
        <v>0.45999999999997954</v>
      </c>
      <c r="Y268">
        <f t="shared" si="94"/>
        <v>0</v>
      </c>
      <c r="Z268">
        <f t="shared" si="95"/>
        <v>0.45999999999997954</v>
      </c>
      <c r="AA268">
        <f t="shared" si="96"/>
        <v>0.45999999999997954</v>
      </c>
      <c r="AB268">
        <f>IF(AND(A268&gt;front!$I$7,A268&lt;front!$J$7,A267&gt;front!$I$7,A267&lt;front!$J$7),A268-A267,IF(AND(A267&lt;front!$I$7,A268&gt;front!$I$7),A268-front!$I$7,IF(AND(A267&lt;front!$J$7,A268&gt;front!$J$7),front!$J$7-A267,0)))</f>
        <v>0.45999999999997954</v>
      </c>
      <c r="AD268">
        <f t="shared" si="87"/>
        <v>4.4092020432882108E-3</v>
      </c>
      <c r="AE268">
        <f>front!I281*AD268</f>
        <v>0</v>
      </c>
      <c r="AF268">
        <f t="shared" si="97"/>
        <v>0</v>
      </c>
      <c r="AH268">
        <f t="shared" si="88"/>
        <v>0</v>
      </c>
      <c r="AI268">
        <f>front!I281*AH268</f>
        <v>0</v>
      </c>
      <c r="AJ268" s="3">
        <f t="shared" si="98"/>
        <v>0</v>
      </c>
      <c r="AL268">
        <f t="shared" si="89"/>
        <v>7.7031132905693326E-3</v>
      </c>
      <c r="AM268">
        <f>front!I281*AL268</f>
        <v>0</v>
      </c>
      <c r="AN268" s="3">
        <f t="shared" si="99"/>
        <v>0</v>
      </c>
      <c r="AP268">
        <f t="shared" si="90"/>
        <v>2.6643658994715127E-2</v>
      </c>
      <c r="AQ268">
        <f>front!I281*AP268</f>
        <v>0</v>
      </c>
      <c r="AR268" s="3">
        <f t="shared" si="91"/>
        <v>0</v>
      </c>
      <c r="AT268">
        <f t="shared" si="92"/>
        <v>1</v>
      </c>
    </row>
    <row r="269" spans="1:46" x14ac:dyDescent="0.2">
      <c r="A269" s="1">
        <f>front!A282</f>
        <v>323.52999999999997</v>
      </c>
      <c r="B269" s="1">
        <f t="shared" si="80"/>
        <v>0.46999999999997044</v>
      </c>
      <c r="C269" s="2">
        <f>front!D282-front!B282</f>
        <v>5.5999999999999091</v>
      </c>
      <c r="D269" s="2">
        <f>front!E282-front!C282</f>
        <v>5.5999999999999091</v>
      </c>
      <c r="E269" s="2">
        <f>IF(front!F282-front!C282&gt;0,front!F282-front!C282,0)</f>
        <v>0</v>
      </c>
      <c r="F269" s="4">
        <f>C269/(constants!$A$4+constants!$B$4*calc!C269+constants!$C$4*calc!C269^2+constants!$D$4*calc!C269^3+constants!$E$4*calc!C269^4+constants!$F$4*calc!C269^5+constants!$G$4*calc!C269^6+constants!$H$4*calc!C269^7)</f>
        <v>5.6220412335687682</v>
      </c>
      <c r="G269" s="4">
        <f>D269/(constants!$A$4+constants!$B$4*calc!D269+constants!$C$4*calc!D269^2+constants!$D$4*calc!D269^3+constants!$E$4*calc!D269^4+constants!$F$4*calc!D269^5+constants!$G$4*calc!D269^6+constants!$H$4*calc!D269^7)</f>
        <v>5.6220412335687682</v>
      </c>
      <c r="H269" s="4">
        <f>E269/(constants!$A$4+constants!$B$4*calc!E269+constants!$C$4*calc!E269^2+constants!$D$4*calc!E269^3+constants!$E$4*calc!E269^4+constants!$F$4*calc!E269^5+constants!$G$4*calc!E269^6+constants!$H$4*calc!E269^7)</f>
        <v>0</v>
      </c>
      <c r="I269">
        <f t="shared" si="81"/>
        <v>25.554732879858037</v>
      </c>
      <c r="J269">
        <f t="shared" si="82"/>
        <v>25.554732879858037</v>
      </c>
      <c r="K269">
        <f t="shared" si="82"/>
        <v>0</v>
      </c>
      <c r="M269">
        <f>IF(front!E282&gt;$M$2,I269,J269)</f>
        <v>25.554732879858037</v>
      </c>
      <c r="N269">
        <f t="shared" si="83"/>
        <v>0</v>
      </c>
      <c r="O269">
        <f t="shared" si="84"/>
        <v>25.554732879858037</v>
      </c>
      <c r="Q269">
        <f>'slit correction'!O271</f>
        <v>16.854529074508395</v>
      </c>
      <c r="R269">
        <f>SUMPRODUCT(B$6:B$2053,Q$6:Q$2053,EXP(constants!B$7+constants!A$7*ABS(A$6:A$2053-A269)))</f>
        <v>6.7891275935221457E-2</v>
      </c>
      <c r="S269">
        <f t="shared" si="85"/>
        <v>16.786637798573175</v>
      </c>
      <c r="T269">
        <f t="shared" si="86"/>
        <v>0</v>
      </c>
      <c r="V269">
        <f>(front!I281+front!I282)*0.5</f>
        <v>0</v>
      </c>
      <c r="X269">
        <f t="shared" si="93"/>
        <v>0.46999999999997044</v>
      </c>
      <c r="Y269">
        <f t="shared" si="94"/>
        <v>0</v>
      </c>
      <c r="Z269">
        <f t="shared" si="95"/>
        <v>0.46999999999997044</v>
      </c>
      <c r="AA269">
        <f t="shared" si="96"/>
        <v>0.46999999999997044</v>
      </c>
      <c r="AB269">
        <f>IF(AND(A269&gt;front!$I$7,A269&lt;front!$J$7,A268&gt;front!$I$7,A268&lt;front!$J$7),A269-A268,IF(AND(A268&lt;front!$I$7,A269&gt;front!$I$7),A269-front!$I$7,IF(AND(A268&lt;front!$J$7,A269&gt;front!$J$7),front!$J$7-A268,0)))</f>
        <v>0.46999999999997044</v>
      </c>
      <c r="AD269">
        <f t="shared" si="87"/>
        <v>3.9827220636648661E-3</v>
      </c>
      <c r="AE269">
        <f>front!I282*AD269</f>
        <v>0</v>
      </c>
      <c r="AF269">
        <f t="shared" si="97"/>
        <v>0</v>
      </c>
      <c r="AH269">
        <f t="shared" si="88"/>
        <v>0</v>
      </c>
      <c r="AI269">
        <f>front!I282*AH269</f>
        <v>0</v>
      </c>
      <c r="AJ269" s="3">
        <f t="shared" si="98"/>
        <v>0</v>
      </c>
      <c r="AL269">
        <f t="shared" si="89"/>
        <v>6.8030269612323327E-3</v>
      </c>
      <c r="AM269">
        <f>front!I282*AL269</f>
        <v>0</v>
      </c>
      <c r="AN269" s="3">
        <f t="shared" si="99"/>
        <v>0</v>
      </c>
      <c r="AP269">
        <f t="shared" si="90"/>
        <v>2.6526704326491832E-2</v>
      </c>
      <c r="AQ269">
        <f>front!I282*AP269</f>
        <v>0</v>
      </c>
      <c r="AR269" s="3">
        <f t="shared" si="91"/>
        <v>0</v>
      </c>
      <c r="AT269">
        <f t="shared" si="92"/>
        <v>1</v>
      </c>
    </row>
    <row r="270" spans="1:46" x14ac:dyDescent="0.2">
      <c r="A270" s="1">
        <f>front!A283</f>
        <v>323.99</v>
      </c>
      <c r="B270" s="1">
        <f t="shared" si="80"/>
        <v>0.46000000000003638</v>
      </c>
      <c r="C270" s="2">
        <f>front!D283-front!B283</f>
        <v>11</v>
      </c>
      <c r="D270" s="2">
        <f>front!E283-front!C283</f>
        <v>11</v>
      </c>
      <c r="E270" s="2">
        <f>IF(front!F283-front!C283&gt;0,front!F283-front!C283,0)</f>
        <v>0</v>
      </c>
      <c r="F270" s="4">
        <f>C270/(constants!$A$4+constants!$B$4*calc!C270+constants!$C$4*calc!C270^2+constants!$D$4*calc!C270^3+constants!$E$4*calc!C270^4+constants!$F$4*calc!C270^5+constants!$G$4*calc!C270^6+constants!$H$4*calc!C270^7)</f>
        <v>11.04323649609009</v>
      </c>
      <c r="G270" s="4">
        <f>D270/(constants!$A$4+constants!$B$4*calc!D270+constants!$C$4*calc!D270^2+constants!$D$4*calc!D270^3+constants!$E$4*calc!D270^4+constants!$F$4*calc!D270^5+constants!$G$4*calc!D270^6+constants!$H$4*calc!D270^7)</f>
        <v>11.04323649609009</v>
      </c>
      <c r="H270" s="4">
        <f>E270/(constants!$A$4+constants!$B$4*calc!E270+constants!$C$4*calc!E270^2+constants!$D$4*calc!E270^3+constants!$E$4*calc!E270^4+constants!$F$4*calc!E270^5+constants!$G$4*calc!E270^6+constants!$H$4*calc!E270^7)</f>
        <v>0</v>
      </c>
      <c r="I270">
        <f t="shared" si="81"/>
        <v>50.19652952768223</v>
      </c>
      <c r="J270">
        <f t="shared" si="82"/>
        <v>50.19652952768223</v>
      </c>
      <c r="K270">
        <f t="shared" si="82"/>
        <v>0</v>
      </c>
      <c r="M270">
        <f>IF(front!E283&gt;$M$2,I270,J270)</f>
        <v>50.19652952768223</v>
      </c>
      <c r="N270">
        <f t="shared" si="83"/>
        <v>0</v>
      </c>
      <c r="O270">
        <f t="shared" si="84"/>
        <v>50.19652952768223</v>
      </c>
      <c r="Q270">
        <f>'slit correction'!O272</f>
        <v>35.327284458185986</v>
      </c>
      <c r="R270">
        <f>SUMPRODUCT(B$6:B$2053,Q$6:Q$2053,EXP(constants!B$7+constants!A$7*ABS(A$6:A$2053-A270)))</f>
        <v>6.8100028817670966E-2</v>
      </c>
      <c r="S270">
        <f t="shared" si="85"/>
        <v>35.259184429368318</v>
      </c>
      <c r="T270">
        <f t="shared" si="86"/>
        <v>0</v>
      </c>
      <c r="V270">
        <f>(front!I282+front!I283)*0.5</f>
        <v>0</v>
      </c>
      <c r="X270">
        <f t="shared" si="93"/>
        <v>0.46000000000003638</v>
      </c>
      <c r="Y270">
        <f t="shared" si="94"/>
        <v>0</v>
      </c>
      <c r="Z270">
        <f t="shared" si="95"/>
        <v>0.46000000000003638</v>
      </c>
      <c r="AA270">
        <f t="shared" si="96"/>
        <v>0.46000000000003638</v>
      </c>
      <c r="AB270">
        <f>IF(AND(A270&gt;front!$I$7,A270&lt;front!$J$7,A269&gt;front!$I$7,A269&lt;front!$J$7),A270-A269,IF(AND(A269&lt;front!$I$7,A270&gt;front!$I$7),A270-front!$I$7,IF(AND(A269&lt;front!$J$7,A270&gt;front!$J$7),front!$J$7-A269,0)))</f>
        <v>0.46000000000003638</v>
      </c>
      <c r="AD270">
        <f t="shared" si="87"/>
        <v>3.6052883068213872E-3</v>
      </c>
      <c r="AE270">
        <f>front!I283*AD270</f>
        <v>0</v>
      </c>
      <c r="AF270">
        <f t="shared" si="97"/>
        <v>0</v>
      </c>
      <c r="AH270">
        <f t="shared" si="88"/>
        <v>0</v>
      </c>
      <c r="AI270">
        <f>front!I283*AH270</f>
        <v>0</v>
      </c>
      <c r="AJ270" s="3">
        <f t="shared" si="98"/>
        <v>0</v>
      </c>
      <c r="AL270">
        <f t="shared" si="89"/>
        <v>6.0181772708121691E-3</v>
      </c>
      <c r="AM270">
        <f>front!I283*AL270</f>
        <v>0</v>
      </c>
      <c r="AN270" s="3">
        <f t="shared" si="99"/>
        <v>0</v>
      </c>
      <c r="AP270">
        <f t="shared" si="90"/>
        <v>2.641855357111059E-2</v>
      </c>
      <c r="AQ270">
        <f>front!I283*AP270</f>
        <v>0</v>
      </c>
      <c r="AR270" s="3">
        <f t="shared" si="91"/>
        <v>0</v>
      </c>
      <c r="AT270">
        <f t="shared" si="92"/>
        <v>1</v>
      </c>
    </row>
    <row r="271" spans="1:46" x14ac:dyDescent="0.2">
      <c r="A271" s="1">
        <f>front!A284</f>
        <v>324.45999999999998</v>
      </c>
      <c r="B271" s="1">
        <f t="shared" si="80"/>
        <v>0.46999999999997044</v>
      </c>
      <c r="C271" s="2">
        <f>front!D284-front!B284</f>
        <v>-0.59999999999990905</v>
      </c>
      <c r="D271" s="2">
        <f>front!E284-front!C284</f>
        <v>-0.59999999999990905</v>
      </c>
      <c r="E271" s="2">
        <f>IF(front!F284-front!C284&gt;0,front!F284-front!C284,0)</f>
        <v>0</v>
      </c>
      <c r="F271" s="4">
        <f>C271/(constants!$A$4+constants!$B$4*calc!C271+constants!$C$4*calc!C271^2+constants!$D$4*calc!C271^3+constants!$E$4*calc!C271^4+constants!$F$4*calc!C271^5+constants!$G$4*calc!C271^6+constants!$H$4*calc!C271^7)</f>
        <v>-0.60236524057487251</v>
      </c>
      <c r="G271" s="4">
        <f>D271/(constants!$A$4+constants!$B$4*calc!D271+constants!$C$4*calc!D271^2+constants!$D$4*calc!D271^3+constants!$E$4*calc!D271^4+constants!$F$4*calc!D271^5+constants!$G$4*calc!D271^6+constants!$H$4*calc!D271^7)</f>
        <v>-0.60236524057487251</v>
      </c>
      <c r="H271" s="4">
        <f>E271/(constants!$A$4+constants!$B$4*calc!E271+constants!$C$4*calc!E271^2+constants!$D$4*calc!E271^3+constants!$E$4*calc!E271^4+constants!$F$4*calc!E271^5+constants!$G$4*calc!E271^6+constants!$H$4*calc!E271^7)</f>
        <v>0</v>
      </c>
      <c r="I271">
        <f t="shared" si="81"/>
        <v>-2.7380238207948748</v>
      </c>
      <c r="J271">
        <f t="shared" si="82"/>
        <v>-2.7380238207948748</v>
      </c>
      <c r="K271">
        <f t="shared" si="82"/>
        <v>0</v>
      </c>
      <c r="M271">
        <f>IF(front!E284&gt;$M$2,I271,J271)</f>
        <v>-2.7380238207948748</v>
      </c>
      <c r="N271">
        <f t="shared" si="83"/>
        <v>0</v>
      </c>
      <c r="O271">
        <f t="shared" si="84"/>
        <v>-2.7380238207948748</v>
      </c>
      <c r="Q271">
        <f>'slit correction'!O273</f>
        <v>-14.960857060955286</v>
      </c>
      <c r="R271">
        <f>SUMPRODUCT(B$6:B$2053,Q$6:Q$2053,EXP(constants!B$7+constants!A$7*ABS(A$6:A$2053-A271)))</f>
        <v>6.8279693119952134E-2</v>
      </c>
      <c r="S271">
        <f t="shared" si="85"/>
        <v>-15.029136754075239</v>
      </c>
      <c r="T271">
        <f t="shared" si="86"/>
        <v>0</v>
      </c>
      <c r="V271">
        <f>(front!I283+front!I284)*0.5</f>
        <v>0</v>
      </c>
      <c r="X271">
        <f t="shared" si="93"/>
        <v>0.46999999999997044</v>
      </c>
      <c r="Y271">
        <f t="shared" si="94"/>
        <v>0</v>
      </c>
      <c r="Z271">
        <f t="shared" si="95"/>
        <v>0.46999999999997044</v>
      </c>
      <c r="AA271">
        <f t="shared" si="96"/>
        <v>0.46999999999997044</v>
      </c>
      <c r="AB271">
        <f>IF(AND(A271&gt;front!$I$7,A271&lt;front!$J$7,A270&gt;front!$I$7,A270&lt;front!$J$7),A271-A270,IF(AND(A270&lt;front!$I$7,A271&gt;front!$I$7),A271-front!$I$7,IF(AND(A270&lt;front!$J$7,A271&gt;front!$J$7),front!$J$7-A270,0)))</f>
        <v>0.46999999999997044</v>
      </c>
      <c r="AD271">
        <f t="shared" si="87"/>
        <v>3.2565668673105773E-3</v>
      </c>
      <c r="AE271">
        <f>front!I284*AD271</f>
        <v>0</v>
      </c>
      <c r="AF271">
        <f t="shared" si="97"/>
        <v>0</v>
      </c>
      <c r="AH271">
        <f t="shared" si="88"/>
        <v>0</v>
      </c>
      <c r="AI271">
        <f>front!I284*AH271</f>
        <v>0</v>
      </c>
      <c r="AJ271" s="3">
        <f t="shared" si="98"/>
        <v>0</v>
      </c>
      <c r="AL271">
        <f t="shared" si="89"/>
        <v>5.3044453034445313E-3</v>
      </c>
      <c r="AM271">
        <f>front!I284*AL271</f>
        <v>0</v>
      </c>
      <c r="AN271" s="3">
        <f t="shared" si="99"/>
        <v>0</v>
      </c>
      <c r="AP271">
        <f t="shared" si="90"/>
        <v>2.6312155481680855E-2</v>
      </c>
      <c r="AQ271">
        <f>front!I284*AP271</f>
        <v>0</v>
      </c>
      <c r="AR271" s="3">
        <f t="shared" si="91"/>
        <v>0</v>
      </c>
      <c r="AT271">
        <f t="shared" si="92"/>
        <v>1</v>
      </c>
    </row>
    <row r="272" spans="1:46" x14ac:dyDescent="0.2">
      <c r="A272" s="1">
        <f>front!A285</f>
        <v>324.93</v>
      </c>
      <c r="B272" s="1">
        <f t="shared" si="80"/>
        <v>0.47000000000002728</v>
      </c>
      <c r="C272" s="2">
        <f>front!D285-front!B285</f>
        <v>14.599999999999909</v>
      </c>
      <c r="D272" s="2">
        <f>front!E285-front!C285</f>
        <v>14.599999999999909</v>
      </c>
      <c r="E272" s="2">
        <f>IF(front!F285-front!C285&gt;0,front!F285-front!C285,0)</f>
        <v>0</v>
      </c>
      <c r="F272" s="4">
        <f>C272/(constants!$A$4+constants!$B$4*calc!C272+constants!$C$4*calc!C272^2+constants!$D$4*calc!C272^3+constants!$E$4*calc!C272^4+constants!$F$4*calc!C272^5+constants!$G$4*calc!C272^6+constants!$H$4*calc!C272^7)</f>
        <v>14.657334589644105</v>
      </c>
      <c r="G272" s="4">
        <f>D272/(constants!$A$4+constants!$B$4*calc!D272+constants!$C$4*calc!D272^2+constants!$D$4*calc!D272^3+constants!$E$4*calc!D272^4+constants!$F$4*calc!D272^5+constants!$G$4*calc!D272^6+constants!$H$4*calc!D272^7)</f>
        <v>14.657334589644105</v>
      </c>
      <c r="H272" s="4">
        <f>E272/(constants!$A$4+constants!$B$4*calc!E272+constants!$C$4*calc!E272^2+constants!$D$4*calc!E272^3+constants!$E$4*calc!E272^4+constants!$F$4*calc!E272^5+constants!$G$4*calc!E272^6+constants!$H$4*calc!E272^7)</f>
        <v>0</v>
      </c>
      <c r="I272">
        <f t="shared" si="81"/>
        <v>66.624248134745926</v>
      </c>
      <c r="J272">
        <f t="shared" si="82"/>
        <v>66.624248134745926</v>
      </c>
      <c r="K272">
        <f t="shared" si="82"/>
        <v>0</v>
      </c>
      <c r="M272">
        <f>IF(front!E285&gt;$M$2,I272,J272)</f>
        <v>66.624248134745926</v>
      </c>
      <c r="N272">
        <f t="shared" si="83"/>
        <v>0</v>
      </c>
      <c r="O272">
        <f t="shared" si="84"/>
        <v>66.624248134745926</v>
      </c>
      <c r="Q272">
        <f>'slit correction'!O274</f>
        <v>64.416738453790899</v>
      </c>
      <c r="R272">
        <f>SUMPRODUCT(B$6:B$2053,Q$6:Q$2053,EXP(constants!B$7+constants!A$7*ABS(A$6:A$2053-A272)))</f>
        <v>6.8493654709683952E-2</v>
      </c>
      <c r="S272">
        <f t="shared" si="85"/>
        <v>64.348244799081215</v>
      </c>
      <c r="T272">
        <f t="shared" si="86"/>
        <v>24.213566426131202</v>
      </c>
      <c r="V272">
        <f>(front!I284+front!I285)*0.5</f>
        <v>8.3438590793674949E-9</v>
      </c>
      <c r="X272">
        <f t="shared" si="93"/>
        <v>0.47000000000002728</v>
      </c>
      <c r="Y272">
        <f t="shared" si="94"/>
        <v>0</v>
      </c>
      <c r="Z272">
        <f t="shared" si="95"/>
        <v>0.47000000000002728</v>
      </c>
      <c r="AA272">
        <f t="shared" si="96"/>
        <v>0.47000000000002728</v>
      </c>
      <c r="AB272">
        <f>IF(AND(A272&gt;front!$I$7,A272&lt;front!$J$7,A271&gt;front!$I$7,A271&lt;front!$J$7),A272-A271,IF(AND(A271&lt;front!$I$7,A272&gt;front!$I$7),A272-front!$I$7,IF(AND(A271&lt;front!$J$7,A272&gt;front!$J$7),front!$J$7-A271,0)))</f>
        <v>0.47000000000002728</v>
      </c>
      <c r="AD272">
        <f t="shared" si="87"/>
        <v>2.9415755020754594E-3</v>
      </c>
      <c r="AE272">
        <f>front!I285*AD272</f>
        <v>4.9088182921274636E-11</v>
      </c>
      <c r="AF272">
        <f t="shared" si="97"/>
        <v>2.4544091460637318E-11</v>
      </c>
      <c r="AH272">
        <f t="shared" si="88"/>
        <v>0</v>
      </c>
      <c r="AI272">
        <f>front!I285*AH272</f>
        <v>0</v>
      </c>
      <c r="AJ272" s="3">
        <f t="shared" si="98"/>
        <v>0</v>
      </c>
      <c r="AL272">
        <f t="shared" si="89"/>
        <v>4.6706776229570486E-3</v>
      </c>
      <c r="AM272">
        <f>front!I285*AL272</f>
        <v>7.7942951782217513E-11</v>
      </c>
      <c r="AN272" s="3">
        <f t="shared" si="99"/>
        <v>3.8971475891108756E-11</v>
      </c>
      <c r="AP272">
        <f t="shared" si="90"/>
        <v>2.6210538815415418E-2</v>
      </c>
      <c r="AQ272">
        <f>front!I285*AP272</f>
        <v>4.3739408454023614E-10</v>
      </c>
      <c r="AR272" s="3">
        <f t="shared" si="91"/>
        <v>2.1869704227011807E-10</v>
      </c>
      <c r="AT272">
        <f t="shared" si="92"/>
        <v>1</v>
      </c>
    </row>
    <row r="273" spans="1:46" x14ac:dyDescent="0.2">
      <c r="A273" s="1">
        <f>front!A286</f>
        <v>325.39</v>
      </c>
      <c r="B273" s="1">
        <f t="shared" si="80"/>
        <v>0.45999999999997954</v>
      </c>
      <c r="C273" s="2">
        <f>front!D286-front!B286</f>
        <v>20.599999999999909</v>
      </c>
      <c r="D273" s="2">
        <f>front!E286-front!C286</f>
        <v>20.599999999999909</v>
      </c>
      <c r="E273" s="2">
        <f>IF(front!F286-front!C286&gt;0,front!F286-front!C286,0)</f>
        <v>0</v>
      </c>
      <c r="F273" s="4">
        <f>C273/(constants!$A$4+constants!$B$4*calc!C273+constants!$C$4*calc!C273^2+constants!$D$4*calc!C273^3+constants!$E$4*calc!C273^4+constants!$F$4*calc!C273^5+constants!$G$4*calc!C273^6+constants!$H$4*calc!C273^7)</f>
        <v>20.68077434701862</v>
      </c>
      <c r="G273" s="4">
        <f>D273/(constants!$A$4+constants!$B$4*calc!D273+constants!$C$4*calc!D273^2+constants!$D$4*calc!D273^3+constants!$E$4*calc!D273^4+constants!$F$4*calc!D273^5+constants!$G$4*calc!D273^6+constants!$H$4*calc!D273^7)</f>
        <v>20.68077434701862</v>
      </c>
      <c r="H273" s="4">
        <f>E273/(constants!$A$4+constants!$B$4*calc!E273+constants!$C$4*calc!E273^2+constants!$D$4*calc!E273^3+constants!$E$4*calc!E273^4+constants!$F$4*calc!E273^5+constants!$G$4*calc!E273^6+constants!$H$4*calc!E273^7)</f>
        <v>0</v>
      </c>
      <c r="I273">
        <f t="shared" si="81"/>
        <v>94.003519759175532</v>
      </c>
      <c r="J273">
        <f t="shared" si="82"/>
        <v>94.003519759175532</v>
      </c>
      <c r="K273">
        <f t="shared" si="82"/>
        <v>0</v>
      </c>
      <c r="M273">
        <f>IF(front!E286&gt;$M$2,I273,J273)</f>
        <v>94.003519759175532</v>
      </c>
      <c r="N273">
        <f t="shared" si="83"/>
        <v>0</v>
      </c>
      <c r="O273">
        <f t="shared" si="84"/>
        <v>94.003519759175532</v>
      </c>
      <c r="Q273">
        <f>'slit correction'!O275</f>
        <v>92.859588606068684</v>
      </c>
      <c r="R273">
        <f>SUMPRODUCT(B$6:B$2053,Q$6:Q$2053,EXP(constants!B$7+constants!A$7*ABS(A$6:A$2053-A273)))</f>
        <v>6.8630290075629319E-2</v>
      </c>
      <c r="S273">
        <f t="shared" si="85"/>
        <v>92.790958315993052</v>
      </c>
      <c r="T273">
        <f t="shared" si="86"/>
        <v>52.656279943043039</v>
      </c>
      <c r="V273">
        <f>(front!I285+front!I286)*0.5</f>
        <v>2.6261902895382742E-8</v>
      </c>
      <c r="X273">
        <f t="shared" si="93"/>
        <v>0.45999999999997954</v>
      </c>
      <c r="Y273">
        <f t="shared" si="94"/>
        <v>0</v>
      </c>
      <c r="Z273">
        <f t="shared" si="95"/>
        <v>0.45999999999997954</v>
      </c>
      <c r="AA273">
        <f t="shared" si="96"/>
        <v>0.45999999999997954</v>
      </c>
      <c r="AB273">
        <f>IF(AND(A273&gt;front!$I$7,A273&lt;front!$J$7,A272&gt;front!$I$7,A272&lt;front!$J$7),A273-A272,IF(AND(A272&lt;front!$I$7,A273&gt;front!$I$7),A273-front!$I$7,IF(AND(A272&lt;front!$J$7,A273&gt;front!$J$7),front!$J$7-A272,0)))</f>
        <v>0.45999999999997954</v>
      </c>
      <c r="AD273">
        <f t="shared" si="87"/>
        <v>2.662808900982206E-3</v>
      </c>
      <c r="AE273">
        <f>front!I286*AD273</f>
        <v>9.542465312294915E-11</v>
      </c>
      <c r="AF273">
        <f t="shared" si="97"/>
        <v>7.2256418022111886E-11</v>
      </c>
      <c r="AH273">
        <f t="shared" si="88"/>
        <v>0</v>
      </c>
      <c r="AI273">
        <f>front!I286*AH273</f>
        <v>0</v>
      </c>
      <c r="AJ273" s="3">
        <f t="shared" si="98"/>
        <v>0</v>
      </c>
      <c r="AL273">
        <f t="shared" si="89"/>
        <v>4.1197822398323048E-3</v>
      </c>
      <c r="AM273">
        <f>front!I286*AL273</f>
        <v>1.4763687737151335E-10</v>
      </c>
      <c r="AN273" s="3">
        <f t="shared" si="99"/>
        <v>1.1278991457686544E-10</v>
      </c>
      <c r="AP273">
        <f t="shared" si="90"/>
        <v>2.6108319147435041E-2</v>
      </c>
      <c r="AQ273">
        <f>front!I286*AP273</f>
        <v>9.3562001289250188E-10</v>
      </c>
      <c r="AR273" s="3">
        <f t="shared" si="91"/>
        <v>6.8650704871636896E-10</v>
      </c>
      <c r="AT273">
        <f t="shared" si="92"/>
        <v>1</v>
      </c>
    </row>
    <row r="274" spans="1:46" x14ac:dyDescent="0.2">
      <c r="A274" s="1">
        <f>front!A287</f>
        <v>325.86</v>
      </c>
      <c r="B274" s="1">
        <f t="shared" si="80"/>
        <v>0.47000000000002728</v>
      </c>
      <c r="C274" s="2">
        <f>front!D287-front!B287</f>
        <v>0.8000000000001819</v>
      </c>
      <c r="D274" s="2">
        <f>front!E287-front!C287</f>
        <v>0.8000000000001819</v>
      </c>
      <c r="E274" s="2">
        <f>IF(front!F287-front!C287&gt;0,front!F287-front!C287,0)</f>
        <v>0</v>
      </c>
      <c r="F274" s="4">
        <f>C274/(constants!$A$4+constants!$B$4*calc!C274+constants!$C$4*calc!C274^2+constants!$D$4*calc!C274^3+constants!$E$4*calc!C274^4+constants!$F$4*calc!C274^5+constants!$G$4*calc!C274^6+constants!$H$4*calc!C274^7)</f>
        <v>0.80315254639218792</v>
      </c>
      <c r="G274" s="4">
        <f>D274/(constants!$A$4+constants!$B$4*calc!D274+constants!$C$4*calc!D274^2+constants!$D$4*calc!D274^3+constants!$E$4*calc!D274^4+constants!$F$4*calc!D274^5+constants!$G$4*calc!D274^6+constants!$H$4*calc!D274^7)</f>
        <v>0.80315254639218792</v>
      </c>
      <c r="H274" s="4">
        <f>E274/(constants!$A$4+constants!$B$4*calc!E274+constants!$C$4*calc!E274^2+constants!$D$4*calc!E274^3+constants!$E$4*calc!E274^4+constants!$F$4*calc!E274^5+constants!$G$4*calc!E274^6+constants!$H$4*calc!E274^7)</f>
        <v>0</v>
      </c>
      <c r="I274">
        <f t="shared" si="81"/>
        <v>3.6506933926917631</v>
      </c>
      <c r="J274">
        <f t="shared" si="82"/>
        <v>3.6506933926917631</v>
      </c>
      <c r="K274">
        <f t="shared" si="82"/>
        <v>0</v>
      </c>
      <c r="M274">
        <f>IF(front!E287&gt;$M$2,I274,J274)</f>
        <v>3.6506933926917631</v>
      </c>
      <c r="N274">
        <f t="shared" si="83"/>
        <v>0</v>
      </c>
      <c r="O274">
        <f t="shared" si="84"/>
        <v>3.6506933926917631</v>
      </c>
      <c r="Q274">
        <f>'slit correction'!O276</f>
        <v>6.6123064304975294</v>
      </c>
      <c r="R274">
        <f>SUMPRODUCT(B$6:B$2053,Q$6:Q$2053,EXP(constants!B$7+constants!A$7*ABS(A$6:A$2053-A274)))</f>
        <v>6.8659373965846773E-2</v>
      </c>
      <c r="S274">
        <f t="shared" si="85"/>
        <v>6.5436470565316824</v>
      </c>
      <c r="T274">
        <f t="shared" si="86"/>
        <v>0</v>
      </c>
      <c r="V274">
        <f>(front!I286+front!I287)*0.5</f>
        <v>1.7918043816015248E-8</v>
      </c>
      <c r="X274">
        <f t="shared" si="93"/>
        <v>0.47000000000002728</v>
      </c>
      <c r="Y274">
        <f t="shared" si="94"/>
        <v>0</v>
      </c>
      <c r="Z274">
        <f t="shared" si="95"/>
        <v>0.47000000000002728</v>
      </c>
      <c r="AA274">
        <f t="shared" si="96"/>
        <v>0.47000000000002728</v>
      </c>
      <c r="AB274">
        <f>IF(AND(A274&gt;front!$I$7,A274&lt;front!$J$7,A273&gt;front!$I$7,A273&lt;front!$J$7),A274-A273,IF(AND(A273&lt;front!$I$7,A274&gt;front!$I$7),A274-front!$I$7,IF(AND(A273&lt;front!$J$7,A274&gt;front!$J$7),front!$J$7-A273,0)))</f>
        <v>0.47000000000002728</v>
      </c>
      <c r="AD274">
        <f t="shared" si="87"/>
        <v>2.4052487631879846E-3</v>
      </c>
      <c r="AE274">
        <f>front!I287*AD274</f>
        <v>0</v>
      </c>
      <c r="AF274">
        <f t="shared" si="97"/>
        <v>4.7712326561474575E-11</v>
      </c>
      <c r="AH274">
        <f t="shared" si="88"/>
        <v>0</v>
      </c>
      <c r="AI274">
        <f>front!I287*AH274</f>
        <v>0</v>
      </c>
      <c r="AJ274" s="3">
        <f t="shared" si="98"/>
        <v>0</v>
      </c>
      <c r="AL274">
        <f t="shared" si="89"/>
        <v>3.6203726102389385E-3</v>
      </c>
      <c r="AM274">
        <f>front!I287*AL274</f>
        <v>0</v>
      </c>
      <c r="AN274" s="3">
        <f t="shared" si="99"/>
        <v>7.3818438685756677E-11</v>
      </c>
      <c r="AP274">
        <f t="shared" si="90"/>
        <v>2.6007142630015741E-2</v>
      </c>
      <c r="AQ274">
        <f>front!I287*AP274</f>
        <v>0</v>
      </c>
      <c r="AR274" s="3">
        <f t="shared" si="91"/>
        <v>4.6781000644625094E-10</v>
      </c>
      <c r="AT274">
        <f t="shared" si="92"/>
        <v>1</v>
      </c>
    </row>
    <row r="275" spans="1:46" x14ac:dyDescent="0.2">
      <c r="A275" s="1">
        <f>front!A288</f>
        <v>326.32</v>
      </c>
      <c r="B275" s="1">
        <f t="shared" si="80"/>
        <v>0.45999999999997954</v>
      </c>
      <c r="C275" s="2">
        <f>front!D288-front!B288</f>
        <v>6.7999999999997272</v>
      </c>
      <c r="D275" s="2">
        <f>front!E288-front!C288</f>
        <v>6.7999999999997272</v>
      </c>
      <c r="E275" s="2">
        <f>IF(front!F288-front!C288&gt;0,front!F288-front!C288,0)</f>
        <v>0</v>
      </c>
      <c r="F275" s="4">
        <f>C275/(constants!$A$4+constants!$B$4*calc!C275+constants!$C$4*calc!C275^2+constants!$D$4*calc!C275^3+constants!$E$4*calc!C275^4+constants!$F$4*calc!C275^5+constants!$G$4*calc!C275^6+constants!$H$4*calc!C275^7)</f>
        <v>6.8267562809147773</v>
      </c>
      <c r="G275" s="4">
        <f>D275/(constants!$A$4+constants!$B$4*calc!D275+constants!$C$4*calc!D275^2+constants!$D$4*calc!D275^3+constants!$E$4*calc!D275^4+constants!$F$4*calc!D275^5+constants!$G$4*calc!D275^6+constants!$H$4*calc!D275^7)</f>
        <v>6.8267562809147773</v>
      </c>
      <c r="H275" s="4">
        <f>E275/(constants!$A$4+constants!$B$4*calc!E275+constants!$C$4*calc!E275^2+constants!$D$4*calc!E275^3+constants!$E$4*calc!E275^4+constants!$F$4*calc!E275^5+constants!$G$4*calc!E275^6+constants!$H$4*calc!E275^7)</f>
        <v>0</v>
      </c>
      <c r="I275">
        <f t="shared" si="81"/>
        <v>31.030710367794445</v>
      </c>
      <c r="J275">
        <f t="shared" si="82"/>
        <v>31.030710367794445</v>
      </c>
      <c r="K275">
        <f t="shared" si="82"/>
        <v>0</v>
      </c>
      <c r="M275">
        <f>IF(front!E288&gt;$M$2,I275,J275)</f>
        <v>31.030710367794445</v>
      </c>
      <c r="N275">
        <f t="shared" si="83"/>
        <v>0</v>
      </c>
      <c r="O275">
        <f t="shared" si="84"/>
        <v>31.030710367794445</v>
      </c>
      <c r="Q275">
        <f>'slit correction'!O277</f>
        <v>29.173254846749959</v>
      </c>
      <c r="R275">
        <f>SUMPRODUCT(B$6:B$2053,Q$6:Q$2053,EXP(constants!B$7+constants!A$7*ABS(A$6:A$2053-A275)))</f>
        <v>6.8692463430644751E-2</v>
      </c>
      <c r="S275">
        <f t="shared" si="85"/>
        <v>29.104562383319315</v>
      </c>
      <c r="T275">
        <f t="shared" si="86"/>
        <v>0</v>
      </c>
      <c r="V275">
        <f>(front!I287+front!I288)*0.5</f>
        <v>0</v>
      </c>
      <c r="X275">
        <f t="shared" si="93"/>
        <v>0.45999999999997954</v>
      </c>
      <c r="Y275">
        <f t="shared" si="94"/>
        <v>0</v>
      </c>
      <c r="Z275">
        <f t="shared" si="95"/>
        <v>0.45999999999997954</v>
      </c>
      <c r="AA275">
        <f t="shared" si="96"/>
        <v>0.45999999999997954</v>
      </c>
      <c r="AB275">
        <f>IF(AND(A275&gt;front!$I$7,A275&lt;front!$J$7,A274&gt;front!$I$7,A274&lt;front!$J$7),A275-A274,IF(AND(A274&lt;front!$I$7,A275&gt;front!$I$7),A275-front!$I$7,IF(AND(A274&lt;front!$J$7,A275&gt;front!$J$7),front!$J$7-A274,0)))</f>
        <v>0.45999999999997954</v>
      </c>
      <c r="AD275">
        <f t="shared" si="87"/>
        <v>2.1773086603333819E-3</v>
      </c>
      <c r="AE275">
        <f>front!I288*AD275</f>
        <v>0</v>
      </c>
      <c r="AF275">
        <f t="shared" si="97"/>
        <v>0</v>
      </c>
      <c r="AH275">
        <f t="shared" si="88"/>
        <v>0</v>
      </c>
      <c r="AI275">
        <f>front!I288*AH275</f>
        <v>0</v>
      </c>
      <c r="AJ275" s="3">
        <f t="shared" si="98"/>
        <v>0</v>
      </c>
      <c r="AL275">
        <f t="shared" si="89"/>
        <v>3.1871686770153776E-3</v>
      </c>
      <c r="AM275">
        <f>front!I288*AL275</f>
        <v>0</v>
      </c>
      <c r="AN275" s="3">
        <f t="shared" si="99"/>
        <v>0</v>
      </c>
      <c r="AP275">
        <f t="shared" si="90"/>
        <v>2.5908811632654852E-2</v>
      </c>
      <c r="AQ275">
        <f>front!I288*AP275</f>
        <v>0</v>
      </c>
      <c r="AR275" s="3">
        <f t="shared" si="91"/>
        <v>0</v>
      </c>
      <c r="AT275">
        <f t="shared" si="92"/>
        <v>1</v>
      </c>
    </row>
    <row r="276" spans="1:46" x14ac:dyDescent="0.2">
      <c r="A276" s="1">
        <f>front!A289</f>
        <v>326.79000000000002</v>
      </c>
      <c r="B276" s="1">
        <f t="shared" si="80"/>
        <v>0.47000000000002728</v>
      </c>
      <c r="C276" s="2">
        <f>front!D289-front!B289</f>
        <v>-7</v>
      </c>
      <c r="D276" s="2">
        <f>front!E289-front!C289</f>
        <v>-7</v>
      </c>
      <c r="E276" s="2">
        <f>IF(front!F289-front!C289&gt;0,front!F289-front!C289,0)</f>
        <v>0</v>
      </c>
      <c r="F276" s="4">
        <f>C276/(constants!$A$4+constants!$B$4*calc!C276+constants!$C$4*calc!C276^2+constants!$D$4*calc!C276^3+constants!$E$4*calc!C276^4+constants!$F$4*calc!C276^5+constants!$G$4*calc!C276^6+constants!$H$4*calc!C276^7)</f>
        <v>-7.0276387686635751</v>
      </c>
      <c r="G276" s="4">
        <f>D276/(constants!$A$4+constants!$B$4*calc!D276+constants!$C$4*calc!D276^2+constants!$D$4*calc!D276^3+constants!$E$4*calc!D276^4+constants!$F$4*calc!D276^5+constants!$G$4*calc!D276^6+constants!$H$4*calc!D276^7)</f>
        <v>-7.0276387686635751</v>
      </c>
      <c r="H276" s="4">
        <f>E276/(constants!$A$4+constants!$B$4*calc!E276+constants!$C$4*calc!E276^2+constants!$D$4*calc!E276^3+constants!$E$4*calc!E276^4+constants!$F$4*calc!E276^5+constants!$G$4*calc!E276^6+constants!$H$4*calc!E276^7)</f>
        <v>0</v>
      </c>
      <c r="I276">
        <f t="shared" si="81"/>
        <v>-31.943812584834433</v>
      </c>
      <c r="J276">
        <f t="shared" si="82"/>
        <v>-31.943812584834433</v>
      </c>
      <c r="K276">
        <f t="shared" si="82"/>
        <v>0</v>
      </c>
      <c r="M276">
        <f>IF(front!E289&gt;$M$2,I276,J276)</f>
        <v>-31.943812584834433</v>
      </c>
      <c r="N276">
        <f t="shared" si="83"/>
        <v>0</v>
      </c>
      <c r="O276">
        <f t="shared" si="84"/>
        <v>-31.943812584834433</v>
      </c>
      <c r="Q276">
        <f>'slit correction'!O278</f>
        <v>-31.520963619639634</v>
      </c>
      <c r="R276">
        <f>SUMPRODUCT(B$6:B$2053,Q$6:Q$2053,EXP(constants!B$7+constants!A$7*ABS(A$6:A$2053-A276)))</f>
        <v>6.8701000647271901E-2</v>
      </c>
      <c r="S276">
        <f t="shared" si="85"/>
        <v>-31.589664620286907</v>
      </c>
      <c r="T276">
        <f t="shared" si="86"/>
        <v>0</v>
      </c>
      <c r="V276">
        <f>(front!I288+front!I289)*0.5</f>
        <v>0</v>
      </c>
      <c r="X276">
        <f t="shared" si="93"/>
        <v>0.47000000000002728</v>
      </c>
      <c r="Y276">
        <f t="shared" si="94"/>
        <v>0</v>
      </c>
      <c r="Z276">
        <f t="shared" si="95"/>
        <v>0.47000000000002728</v>
      </c>
      <c r="AA276">
        <f t="shared" si="96"/>
        <v>0.47000000000002728</v>
      </c>
      <c r="AB276">
        <f>IF(AND(A276&gt;front!$I$7,A276&lt;front!$J$7,A275&gt;front!$I$7,A275&lt;front!$J$7),A276-A275,IF(AND(A275&lt;front!$I$7,A276&gt;front!$I$7),A276-front!$I$7,IF(AND(A275&lt;front!$J$7,A276&gt;front!$J$7),front!$J$7-A275,0)))</f>
        <v>0.47000000000002728</v>
      </c>
      <c r="AD276">
        <f t="shared" si="87"/>
        <v>1.966708523624672E-3</v>
      </c>
      <c r="AE276">
        <f>front!I289*AD276</f>
        <v>0</v>
      </c>
      <c r="AF276">
        <f t="shared" si="97"/>
        <v>0</v>
      </c>
      <c r="AH276">
        <f t="shared" si="88"/>
        <v>0</v>
      </c>
      <c r="AI276">
        <f>front!I289*AH276</f>
        <v>0</v>
      </c>
      <c r="AJ276" s="3">
        <f t="shared" si="98"/>
        <v>0</v>
      </c>
      <c r="AL276">
        <f t="shared" si="89"/>
        <v>2.7952660549462904E-3</v>
      </c>
      <c r="AM276">
        <f>front!I289*AL276</f>
        <v>0</v>
      </c>
      <c r="AN276" s="3">
        <f t="shared" si="99"/>
        <v>0</v>
      </c>
      <c r="AP276">
        <f t="shared" si="90"/>
        <v>2.5808878383537091E-2</v>
      </c>
      <c r="AQ276">
        <f>front!I289*AP276</f>
        <v>0</v>
      </c>
      <c r="AR276" s="3">
        <f t="shared" si="91"/>
        <v>0</v>
      </c>
      <c r="AT276">
        <f t="shared" si="92"/>
        <v>1</v>
      </c>
    </row>
    <row r="277" spans="1:46" x14ac:dyDescent="0.2">
      <c r="A277" s="1">
        <f>front!A290</f>
        <v>327.26</v>
      </c>
      <c r="B277" s="1">
        <f t="shared" si="80"/>
        <v>0.46999999999997044</v>
      </c>
      <c r="C277" s="2">
        <f>front!D290-front!B290</f>
        <v>6.1999999999998181</v>
      </c>
      <c r="D277" s="2">
        <f>front!E290-front!C290</f>
        <v>6.1999999999998181</v>
      </c>
      <c r="E277" s="2">
        <f>IF(front!F290-front!C290&gt;0,front!F290-front!C290,0)</f>
        <v>0</v>
      </c>
      <c r="F277" s="4">
        <f>C277/(constants!$A$4+constants!$B$4*calc!C277+constants!$C$4*calc!C277^2+constants!$D$4*calc!C277^3+constants!$E$4*calc!C277^4+constants!$F$4*calc!C277^5+constants!$G$4*calc!C277^6+constants!$H$4*calc!C277^7)</f>
        <v>6.2243991135359451</v>
      </c>
      <c r="G277" s="4">
        <f>D277/(constants!$A$4+constants!$B$4*calc!D277+constants!$C$4*calc!D277^2+constants!$D$4*calc!D277^3+constants!$E$4*calc!D277^4+constants!$F$4*calc!D277^5+constants!$G$4*calc!D277^6+constants!$H$4*calc!D277^7)</f>
        <v>6.2243991135359451</v>
      </c>
      <c r="H277" s="4">
        <f>E277/(constants!$A$4+constants!$B$4*calc!E277+constants!$C$4*calc!E277^2+constants!$D$4*calc!E277^3+constants!$E$4*calc!E277^4+constants!$F$4*calc!E277^5+constants!$G$4*calc!E277^6+constants!$H$4*calc!E277^7)</f>
        <v>0</v>
      </c>
      <c r="I277">
        <f t="shared" si="81"/>
        <v>28.292723243345204</v>
      </c>
      <c r="J277">
        <f t="shared" si="82"/>
        <v>28.292723243345204</v>
      </c>
      <c r="K277">
        <f t="shared" si="82"/>
        <v>0</v>
      </c>
      <c r="M277">
        <f>IF(front!E290&gt;$M$2,I277,J277)</f>
        <v>28.292723243345204</v>
      </c>
      <c r="N277">
        <f t="shared" si="83"/>
        <v>0</v>
      </c>
      <c r="O277">
        <f t="shared" si="84"/>
        <v>28.292723243345204</v>
      </c>
      <c r="Q277">
        <f>'slit correction'!O279</f>
        <v>21.993502624917088</v>
      </c>
      <c r="R277">
        <f>SUMPRODUCT(B$6:B$2053,Q$6:Q$2053,EXP(constants!B$7+constants!A$7*ABS(A$6:A$2053-A277)))</f>
        <v>6.8766566444010149E-2</v>
      </c>
      <c r="S277">
        <f t="shared" si="85"/>
        <v>21.924736058473076</v>
      </c>
      <c r="T277">
        <f t="shared" si="86"/>
        <v>0</v>
      </c>
      <c r="V277">
        <f>(front!I289+front!I290)*0.5</f>
        <v>0</v>
      </c>
      <c r="X277">
        <f t="shared" si="93"/>
        <v>0.46999999999997044</v>
      </c>
      <c r="Y277">
        <f t="shared" si="94"/>
        <v>0</v>
      </c>
      <c r="Z277">
        <f t="shared" si="95"/>
        <v>0.46999999999997044</v>
      </c>
      <c r="AA277">
        <f t="shared" si="96"/>
        <v>0.46999999999997044</v>
      </c>
      <c r="AB277">
        <f>IF(AND(A277&gt;front!$I$7,A277&lt;front!$J$7,A276&gt;front!$I$7,A276&lt;front!$J$7),A277-A276,IF(AND(A276&lt;front!$I$7,A277&gt;front!$I$7),A277-front!$I$7,IF(AND(A276&lt;front!$J$7,A277&gt;front!$J$7),front!$J$7-A276,0)))</f>
        <v>0.46999999999997044</v>
      </c>
      <c r="AD277">
        <f t="shared" si="87"/>
        <v>1.7764786809352693E-3</v>
      </c>
      <c r="AE277">
        <f>front!I290*AD277</f>
        <v>0</v>
      </c>
      <c r="AF277">
        <f t="shared" si="97"/>
        <v>0</v>
      </c>
      <c r="AH277">
        <f t="shared" si="88"/>
        <v>0</v>
      </c>
      <c r="AI277">
        <f>front!I290*AH277</f>
        <v>0</v>
      </c>
      <c r="AJ277" s="3">
        <f t="shared" si="98"/>
        <v>0</v>
      </c>
      <c r="AL277">
        <f t="shared" si="89"/>
        <v>2.4490980371923623E-3</v>
      </c>
      <c r="AM277">
        <f>front!I290*AL277</f>
        <v>0</v>
      </c>
      <c r="AN277" s="3">
        <f t="shared" si="99"/>
        <v>0</v>
      </c>
      <c r="AP277">
        <f t="shared" si="90"/>
        <v>2.571151084428256E-2</v>
      </c>
      <c r="AQ277">
        <f>front!I290*AP277</f>
        <v>0</v>
      </c>
      <c r="AR277" s="3">
        <f t="shared" si="91"/>
        <v>0</v>
      </c>
      <c r="AT277">
        <f t="shared" si="92"/>
        <v>1</v>
      </c>
    </row>
    <row r="278" spans="1:46" x14ac:dyDescent="0.2">
      <c r="A278" s="1">
        <f>front!A291</f>
        <v>327.72</v>
      </c>
      <c r="B278" s="1">
        <f t="shared" si="80"/>
        <v>0.46000000000003638</v>
      </c>
      <c r="C278" s="2">
        <f>front!D291-front!B291</f>
        <v>-8</v>
      </c>
      <c r="D278" s="2">
        <f>front!E291-front!C291</f>
        <v>-8</v>
      </c>
      <c r="E278" s="2">
        <f>IF(front!F291-front!C291&gt;0,front!F291-front!C291,0)</f>
        <v>0</v>
      </c>
      <c r="F278" s="4">
        <f>C278/(constants!$A$4+constants!$B$4*calc!C278+constants!$C$4*calc!C278^2+constants!$D$4*calc!C278^3+constants!$E$4*calc!C278^4+constants!$F$4*calc!C278^5+constants!$G$4*calc!C278^6+constants!$H$4*calc!C278^7)</f>
        <v>-8.0315950718454339</v>
      </c>
      <c r="G278" s="4">
        <f>D278/(constants!$A$4+constants!$B$4*calc!D278+constants!$C$4*calc!D278^2+constants!$D$4*calc!D278^3+constants!$E$4*calc!D278^4+constants!$F$4*calc!D278^5+constants!$G$4*calc!D278^6+constants!$H$4*calc!D278^7)</f>
        <v>-8.0315950718454339</v>
      </c>
      <c r="H278" s="4">
        <f>E278/(constants!$A$4+constants!$B$4*calc!E278+constants!$C$4*calc!E278^2+constants!$D$4*calc!E278^3+constants!$E$4*calc!E278^4+constants!$F$4*calc!E278^5+constants!$G$4*calc!E278^6+constants!$H$4*calc!E278^7)</f>
        <v>0</v>
      </c>
      <c r="I278">
        <f t="shared" si="81"/>
        <v>-36.507250326570158</v>
      </c>
      <c r="J278">
        <f t="shared" si="82"/>
        <v>-36.507250326570158</v>
      </c>
      <c r="K278">
        <f t="shared" si="82"/>
        <v>0</v>
      </c>
      <c r="M278">
        <f>IF(front!E291&gt;$M$2,I278,J278)</f>
        <v>-36.507250326570158</v>
      </c>
      <c r="N278">
        <f t="shared" si="83"/>
        <v>0</v>
      </c>
      <c r="O278">
        <f t="shared" si="84"/>
        <v>-36.507250326570158</v>
      </c>
      <c r="Q278">
        <f>'slit correction'!O280</f>
        <v>-44.517021206282095</v>
      </c>
      <c r="R278">
        <f>SUMPRODUCT(B$6:B$2053,Q$6:Q$2053,EXP(constants!B$7+constants!A$7*ABS(A$6:A$2053-A278)))</f>
        <v>6.8814796397490649E-2</v>
      </c>
      <c r="S278">
        <f t="shared" si="85"/>
        <v>-44.585836002679585</v>
      </c>
      <c r="T278">
        <f t="shared" si="86"/>
        <v>0</v>
      </c>
      <c r="V278">
        <f>(front!I290+front!I291)*0.5</f>
        <v>0</v>
      </c>
      <c r="X278">
        <f t="shared" si="93"/>
        <v>0.46000000000003638</v>
      </c>
      <c r="Y278">
        <f t="shared" si="94"/>
        <v>0</v>
      </c>
      <c r="Z278">
        <f t="shared" si="95"/>
        <v>0.46000000000003638</v>
      </c>
      <c r="AA278">
        <f t="shared" si="96"/>
        <v>0.46000000000003638</v>
      </c>
      <c r="AB278">
        <f>IF(AND(A278&gt;front!$I$7,A278&lt;front!$J$7,A277&gt;front!$I$7,A277&lt;front!$J$7),A278-A277,IF(AND(A277&lt;front!$I$7,A278&gt;front!$I$7),A278-front!$I$7,IF(AND(A277&lt;front!$J$7,A278&gt;front!$J$7),front!$J$7-A277,0)))</f>
        <v>0.46000000000003638</v>
      </c>
      <c r="AD278">
        <f t="shared" si="87"/>
        <v>1.6081257274076135E-3</v>
      </c>
      <c r="AE278">
        <f>front!I291*AD278</f>
        <v>0</v>
      </c>
      <c r="AF278">
        <f t="shared" si="97"/>
        <v>0</v>
      </c>
      <c r="AH278">
        <f t="shared" si="88"/>
        <v>0</v>
      </c>
      <c r="AI278">
        <f>front!I291*AH278</f>
        <v>0</v>
      </c>
      <c r="AJ278" s="3">
        <f t="shared" si="98"/>
        <v>0</v>
      </c>
      <c r="AL278">
        <f t="shared" si="89"/>
        <v>2.1497577961459772E-3</v>
      </c>
      <c r="AM278">
        <f>front!I291*AL278</f>
        <v>0</v>
      </c>
      <c r="AN278" s="3">
        <f t="shared" si="99"/>
        <v>0</v>
      </c>
      <c r="AP278">
        <f t="shared" si="90"/>
        <v>2.5612434101905002E-2</v>
      </c>
      <c r="AQ278">
        <f>front!I291*AP278</f>
        <v>0</v>
      </c>
      <c r="AR278" s="3">
        <f t="shared" si="91"/>
        <v>0</v>
      </c>
      <c r="AT278">
        <f t="shared" si="92"/>
        <v>1</v>
      </c>
    </row>
    <row r="279" spans="1:46" x14ac:dyDescent="0.2">
      <c r="A279" s="1">
        <f>front!A292</f>
        <v>328.19</v>
      </c>
      <c r="B279" s="1">
        <f t="shared" si="80"/>
        <v>0.46999999999997044</v>
      </c>
      <c r="C279" s="2">
        <f>front!D292-front!B292</f>
        <v>-1</v>
      </c>
      <c r="D279" s="2">
        <f>front!E292-front!C292</f>
        <v>-1</v>
      </c>
      <c r="E279" s="2">
        <f>IF(front!F292-front!C292&gt;0,front!F292-front!C292,0)</f>
        <v>0</v>
      </c>
      <c r="F279" s="4">
        <f>C279/(constants!$A$4+constants!$B$4*calc!C279+constants!$C$4*calc!C279^2+constants!$D$4*calc!C279^3+constants!$E$4*calc!C279^4+constants!$F$4*calc!C279^5+constants!$G$4*calc!C279^6+constants!$H$4*calc!C279^7)</f>
        <v>-1.0039424632081357</v>
      </c>
      <c r="G279" s="4">
        <f>D279/(constants!$A$4+constants!$B$4*calc!D279+constants!$C$4*calc!D279^2+constants!$D$4*calc!D279^3+constants!$E$4*calc!D279^4+constants!$F$4*calc!D279^5+constants!$G$4*calc!D279^6+constants!$H$4*calc!D279^7)</f>
        <v>-1.0039424632081357</v>
      </c>
      <c r="H279" s="4">
        <f>E279/(constants!$A$4+constants!$B$4*calc!E279+constants!$C$4*calc!E279^2+constants!$D$4*calc!E279^3+constants!$E$4*calc!E279^4+constants!$F$4*calc!E279^5+constants!$G$4*calc!E279^6+constants!$H$4*calc!E279^7)</f>
        <v>0</v>
      </c>
      <c r="I279">
        <f t="shared" si="81"/>
        <v>-4.5633748327642536</v>
      </c>
      <c r="J279">
        <f t="shared" si="82"/>
        <v>-4.5633748327642536</v>
      </c>
      <c r="K279">
        <f t="shared" si="82"/>
        <v>0</v>
      </c>
      <c r="M279">
        <f>IF(front!E292&gt;$M$2,I279,J279)</f>
        <v>-4.5633748327642536</v>
      </c>
      <c r="N279">
        <f t="shared" si="83"/>
        <v>0</v>
      </c>
      <c r="O279">
        <f t="shared" si="84"/>
        <v>-4.5633748327642536</v>
      </c>
      <c r="Q279">
        <f>'slit correction'!O281</f>
        <v>1.6280045662956706</v>
      </c>
      <c r="R279">
        <f>SUMPRODUCT(B$6:B$2053,Q$6:Q$2053,EXP(constants!B$7+constants!A$7*ABS(A$6:A$2053-A279)))</f>
        <v>6.8937454999872347E-2</v>
      </c>
      <c r="S279">
        <f t="shared" si="85"/>
        <v>1.5590671112957983</v>
      </c>
      <c r="T279">
        <f t="shared" si="86"/>
        <v>0</v>
      </c>
      <c r="V279">
        <f>(front!I291+front!I292)*0.5</f>
        <v>0</v>
      </c>
      <c r="X279">
        <f t="shared" si="93"/>
        <v>0.46999999999997044</v>
      </c>
      <c r="Y279">
        <f t="shared" si="94"/>
        <v>0</v>
      </c>
      <c r="Z279">
        <f t="shared" si="95"/>
        <v>0.46999999999997044</v>
      </c>
      <c r="AA279">
        <f t="shared" si="96"/>
        <v>0.46999999999997044</v>
      </c>
      <c r="AB279">
        <f>IF(AND(A279&gt;front!$I$7,A279&lt;front!$J$7,A278&gt;front!$I$7,A278&lt;front!$J$7),A279-A278,IF(AND(A278&lt;front!$I$7,A279&gt;front!$I$7),A279-front!$I$7,IF(AND(A278&lt;front!$J$7,A279&gt;front!$J$7),front!$J$7-A278,0)))</f>
        <v>0.46999999999997044</v>
      </c>
      <c r="AD279">
        <f t="shared" si="87"/>
        <v>1.5036612225998488E-3</v>
      </c>
      <c r="AE279">
        <f>front!I292*AD279</f>
        <v>0</v>
      </c>
      <c r="AF279">
        <f t="shared" si="97"/>
        <v>0</v>
      </c>
      <c r="AH279">
        <f t="shared" si="88"/>
        <v>0</v>
      </c>
      <c r="AI279">
        <f>front!I292*AH279</f>
        <v>0</v>
      </c>
      <c r="AJ279" s="3">
        <f t="shared" si="98"/>
        <v>0</v>
      </c>
      <c r="AL279">
        <f t="shared" si="89"/>
        <v>1.8797999975862793E-3</v>
      </c>
      <c r="AM279">
        <f>front!I292*AL279</f>
        <v>0</v>
      </c>
      <c r="AN279" s="3">
        <f t="shared" si="99"/>
        <v>0</v>
      </c>
      <c r="AP279">
        <f t="shared" si="90"/>
        <v>2.5513750130014112E-2</v>
      </c>
      <c r="AQ279">
        <f>front!I292*AP279</f>
        <v>0</v>
      </c>
      <c r="AR279" s="3">
        <f t="shared" si="91"/>
        <v>0</v>
      </c>
      <c r="AT279">
        <f t="shared" si="92"/>
        <v>1</v>
      </c>
    </row>
    <row r="280" spans="1:46" x14ac:dyDescent="0.2">
      <c r="A280" s="1">
        <f>front!A293</f>
        <v>328.65</v>
      </c>
      <c r="B280" s="1">
        <f t="shared" si="80"/>
        <v>0.45999999999997954</v>
      </c>
      <c r="C280" s="2">
        <f>front!D293-front!B293</f>
        <v>23</v>
      </c>
      <c r="D280" s="2">
        <f>front!E293-front!C293</f>
        <v>23</v>
      </c>
      <c r="E280" s="2">
        <f>IF(front!F293-front!C293&gt;0,front!F293-front!C293,0)</f>
        <v>0</v>
      </c>
      <c r="F280" s="4">
        <f>C280/(constants!$A$4+constants!$B$4*calc!C280+constants!$C$4*calc!C280^2+constants!$D$4*calc!C280^3+constants!$E$4*calc!C280^4+constants!$F$4*calc!C280^5+constants!$G$4*calc!C280^6+constants!$H$4*calc!C280^7)</f>
        <v>23.090130268379038</v>
      </c>
      <c r="G280" s="4">
        <f>D280/(constants!$A$4+constants!$B$4*calc!D280+constants!$C$4*calc!D280^2+constants!$D$4*calc!D280^3+constants!$E$4*calc!D280^4+constants!$F$4*calc!D280^5+constants!$G$4*calc!D280^6+constants!$H$4*calc!D280^7)</f>
        <v>23.090130268379038</v>
      </c>
      <c r="H280" s="4">
        <f>E280/(constants!$A$4+constants!$B$4*calc!E280+constants!$C$4*calc!E280^2+constants!$D$4*calc!E280^3+constants!$E$4*calc!E280^4+constants!$F$4*calc!E280^5+constants!$G$4*calc!E280^6+constants!$H$4*calc!E280^7)</f>
        <v>0</v>
      </c>
      <c r="I280">
        <f t="shared" si="81"/>
        <v>104.95513758354109</v>
      </c>
      <c r="J280">
        <f t="shared" si="82"/>
        <v>104.95513758354109</v>
      </c>
      <c r="K280">
        <f t="shared" si="82"/>
        <v>0</v>
      </c>
      <c r="M280">
        <f>IF(front!E293&gt;$M$2,I280,J280)</f>
        <v>104.95513758354109</v>
      </c>
      <c r="N280">
        <f t="shared" si="83"/>
        <v>0</v>
      </c>
      <c r="O280">
        <f t="shared" si="84"/>
        <v>104.95513758354109</v>
      </c>
      <c r="Q280">
        <f>'slit correction'!O282</f>
        <v>101.68038287521684</v>
      </c>
      <c r="R280">
        <f>SUMPRODUCT(B$6:B$2053,Q$6:Q$2053,EXP(constants!B$7+constants!A$7*ABS(A$6:A$2053-A280)))</f>
        <v>6.9068853657916998E-2</v>
      </c>
      <c r="S280">
        <f t="shared" si="85"/>
        <v>101.61131402155893</v>
      </c>
      <c r="T280">
        <f t="shared" si="86"/>
        <v>61.476635648608912</v>
      </c>
      <c r="V280">
        <f>(front!I292+front!I293)*0.5</f>
        <v>2.1176071445025922E-8</v>
      </c>
      <c r="X280">
        <f t="shared" si="93"/>
        <v>0.45999999999997954</v>
      </c>
      <c r="Y280">
        <f t="shared" si="94"/>
        <v>0</v>
      </c>
      <c r="Z280">
        <f t="shared" si="95"/>
        <v>0.45999999999997954</v>
      </c>
      <c r="AA280">
        <f t="shared" si="96"/>
        <v>0.45999999999997954</v>
      </c>
      <c r="AB280">
        <f>IF(AND(A280&gt;front!$I$7,A280&lt;front!$J$7,A279&gt;front!$I$7,A279&lt;front!$J$7),A280-A279,IF(AND(A279&lt;front!$I$7,A280&gt;front!$I$7),A280-front!$I$7,IF(AND(A279&lt;front!$J$7,A280&gt;front!$J$7),front!$J$7-A279,0)))</f>
        <v>0.45999999999997954</v>
      </c>
      <c r="AD280">
        <f t="shared" si="87"/>
        <v>1.4799600765116785E-3</v>
      </c>
      <c r="AE280">
        <f>front!I293*AD280</f>
        <v>6.2679480631994675E-11</v>
      </c>
      <c r="AF280">
        <f t="shared" si="97"/>
        <v>3.1339740315997337E-11</v>
      </c>
      <c r="AH280">
        <f t="shared" si="88"/>
        <v>0</v>
      </c>
      <c r="AI280">
        <f>front!I293*AH280</f>
        <v>0</v>
      </c>
      <c r="AJ280" s="3">
        <f t="shared" si="98"/>
        <v>0</v>
      </c>
      <c r="AL280">
        <f t="shared" si="89"/>
        <v>1.6468438286858472E-3</v>
      </c>
      <c r="AM280">
        <f>front!I293*AL280</f>
        <v>6.9747365150103066E-11</v>
      </c>
      <c r="AN280" s="3">
        <f t="shared" si="99"/>
        <v>3.4873682575051533E-11</v>
      </c>
      <c r="AP280">
        <f t="shared" si="90"/>
        <v>2.5417537803858654E-2</v>
      </c>
      <c r="AQ280">
        <f>front!I293*AP280</f>
        <v>1.0764871929823163E-9</v>
      </c>
      <c r="AR280" s="3">
        <f t="shared" si="91"/>
        <v>5.3824359649115816E-10</v>
      </c>
      <c r="AT280">
        <f t="shared" si="92"/>
        <v>1</v>
      </c>
    </row>
    <row r="281" spans="1:46" x14ac:dyDescent="0.2">
      <c r="A281" s="1">
        <f>front!A294</f>
        <v>329.12</v>
      </c>
      <c r="B281" s="1">
        <f t="shared" si="80"/>
        <v>0.47000000000002728</v>
      </c>
      <c r="C281" s="2">
        <f>front!D294-front!B294</f>
        <v>-15.200000000000273</v>
      </c>
      <c r="D281" s="2">
        <f>front!E294-front!C294</f>
        <v>-15.200000000000273</v>
      </c>
      <c r="E281" s="2">
        <f>IF(front!F294-front!C294&gt;0,front!F294-front!C294,0)</f>
        <v>0</v>
      </c>
      <c r="F281" s="4">
        <f>C281/(constants!$A$4+constants!$B$4*calc!C281+constants!$C$4*calc!C281^2+constants!$D$4*calc!C281^3+constants!$E$4*calc!C281^4+constants!$F$4*calc!C281^5+constants!$G$4*calc!C281^6+constants!$H$4*calc!C281^7)</f>
        <v>-15.260138779521553</v>
      </c>
      <c r="G281" s="4">
        <f>D281/(constants!$A$4+constants!$B$4*calc!D281+constants!$C$4*calc!D281^2+constants!$D$4*calc!D281^3+constants!$E$4*calc!D281^4+constants!$F$4*calc!D281^5+constants!$G$4*calc!D281^6+constants!$H$4*calc!D281^7)</f>
        <v>-15.260138779521553</v>
      </c>
      <c r="H281" s="4">
        <f>E281/(constants!$A$4+constants!$B$4*calc!E281+constants!$C$4*calc!E281^2+constants!$D$4*calc!E281^3+constants!$E$4*calc!E281^4+constants!$F$4*calc!E281^5+constants!$G$4*calc!E281^6+constants!$H$4*calc!E281^7)</f>
        <v>0</v>
      </c>
      <c r="I281">
        <f t="shared" si="81"/>
        <v>-69.36426717964342</v>
      </c>
      <c r="J281">
        <f t="shared" si="82"/>
        <v>-69.36426717964342</v>
      </c>
      <c r="K281">
        <f t="shared" si="82"/>
        <v>0</v>
      </c>
      <c r="M281">
        <f>IF(front!E294&gt;$M$2,I281,J281)</f>
        <v>-69.36426717964342</v>
      </c>
      <c r="N281">
        <f t="shared" si="83"/>
        <v>0</v>
      </c>
      <c r="O281">
        <f t="shared" si="84"/>
        <v>-69.36426717964342</v>
      </c>
      <c r="Q281">
        <f>'slit correction'!O283</f>
        <v>-75.850304267075344</v>
      </c>
      <c r="R281">
        <f>SUMPRODUCT(B$6:B$2053,Q$6:Q$2053,EXP(constants!B$7+constants!A$7*ABS(A$6:A$2053-A281)))</f>
        <v>6.908086916229049E-2</v>
      </c>
      <c r="S281">
        <f t="shared" si="85"/>
        <v>-75.919385136237636</v>
      </c>
      <c r="T281">
        <f t="shared" si="86"/>
        <v>0</v>
      </c>
      <c r="V281">
        <f>(front!I293+front!I294)*0.5</f>
        <v>2.1176071445025922E-8</v>
      </c>
      <c r="X281">
        <f t="shared" si="93"/>
        <v>0.47000000000002728</v>
      </c>
      <c r="Y281">
        <f t="shared" si="94"/>
        <v>0</v>
      </c>
      <c r="Z281">
        <f t="shared" si="95"/>
        <v>0.47000000000002728</v>
      </c>
      <c r="AA281">
        <f t="shared" si="96"/>
        <v>0.47000000000002728</v>
      </c>
      <c r="AB281">
        <f>IF(AND(A281&gt;front!$I$7,A281&lt;front!$J$7,A280&gt;front!$I$7,A280&lt;front!$J$7),A281-A280,IF(AND(A280&lt;front!$I$7,A281&gt;front!$I$7),A281-front!$I$7,IF(AND(A280&lt;front!$J$7,A281&gt;front!$J$7),front!$J$7-A280,0)))</f>
        <v>0.47000000000002728</v>
      </c>
      <c r="AD281">
        <f t="shared" si="87"/>
        <v>1.4561294986160571E-3</v>
      </c>
      <c r="AE281">
        <f>front!I294*AD281</f>
        <v>0</v>
      </c>
      <c r="AF281">
        <f t="shared" si="97"/>
        <v>3.1339740315997337E-11</v>
      </c>
      <c r="AH281">
        <f t="shared" si="88"/>
        <v>0</v>
      </c>
      <c r="AI281">
        <f>front!I294*AH281</f>
        <v>0</v>
      </c>
      <c r="AJ281" s="3">
        <f t="shared" si="98"/>
        <v>0</v>
      </c>
      <c r="AL281">
        <f t="shared" si="89"/>
        <v>1.4371881286541536E-3</v>
      </c>
      <c r="AM281">
        <f>front!I294*AL281</f>
        <v>0</v>
      </c>
      <c r="AN281" s="3">
        <f t="shared" si="99"/>
        <v>3.4873682575051533E-11</v>
      </c>
      <c r="AP281">
        <f t="shared" si="90"/>
        <v>2.5319609905799213E-2</v>
      </c>
      <c r="AQ281">
        <f>front!I294*AP281</f>
        <v>0</v>
      </c>
      <c r="AR281" s="3">
        <f t="shared" si="91"/>
        <v>5.3824359649115816E-10</v>
      </c>
      <c r="AT281">
        <f t="shared" si="92"/>
        <v>1</v>
      </c>
    </row>
    <row r="282" spans="1:46" x14ac:dyDescent="0.2">
      <c r="A282" s="1">
        <f>front!A295</f>
        <v>329.59</v>
      </c>
      <c r="B282" s="1">
        <f t="shared" si="80"/>
        <v>0.46999999999997044</v>
      </c>
      <c r="C282" s="2">
        <f>front!D295-front!B295</f>
        <v>-0.8000000000001819</v>
      </c>
      <c r="D282" s="2">
        <f>front!E295-front!C295</f>
        <v>-0.8000000000001819</v>
      </c>
      <c r="E282" s="2">
        <f>IF(front!F295-front!C295&gt;0,front!F295-front!C295,0)</f>
        <v>0</v>
      </c>
      <c r="F282" s="4">
        <f>C282/(constants!$A$4+constants!$B$4*calc!C282+constants!$C$4*calc!C282^2+constants!$D$4*calc!C282^3+constants!$E$4*calc!C282^4+constants!$F$4*calc!C282^5+constants!$G$4*calc!C282^6+constants!$H$4*calc!C282^7)</f>
        <v>-0.80315381233460403</v>
      </c>
      <c r="G282" s="4">
        <f>D282/(constants!$A$4+constants!$B$4*calc!D282+constants!$C$4*calc!D282^2+constants!$D$4*calc!D282^3+constants!$E$4*calc!D282^4+constants!$F$4*calc!D282^5+constants!$G$4*calc!D282^6+constants!$H$4*calc!D282^7)</f>
        <v>-0.80315381233460403</v>
      </c>
      <c r="H282" s="4">
        <f>E282/(constants!$A$4+constants!$B$4*calc!E282+constants!$C$4*calc!E282^2+constants!$D$4*calc!E282^3+constants!$E$4*calc!E282^4+constants!$F$4*calc!E282^5+constants!$G$4*calc!E282^6+constants!$H$4*calc!E282^7)</f>
        <v>0</v>
      </c>
      <c r="I282">
        <f t="shared" si="81"/>
        <v>-3.650699146975473</v>
      </c>
      <c r="J282">
        <f t="shared" si="82"/>
        <v>-3.650699146975473</v>
      </c>
      <c r="K282">
        <f t="shared" si="82"/>
        <v>0</v>
      </c>
      <c r="M282">
        <f>IF(front!E295&gt;$M$2,I282,J282)</f>
        <v>-3.650699146975473</v>
      </c>
      <c r="N282">
        <f t="shared" si="83"/>
        <v>0</v>
      </c>
      <c r="O282">
        <f t="shared" si="84"/>
        <v>-3.650699146975473</v>
      </c>
      <c r="Q282">
        <f>'slit correction'!O284</f>
        <v>-12.763912094376359</v>
      </c>
      <c r="R282">
        <f>SUMPRODUCT(B$6:B$2053,Q$6:Q$2053,EXP(constants!B$7+constants!A$7*ABS(A$6:A$2053-A282)))</f>
        <v>6.9210610501281106E-2</v>
      </c>
      <c r="S282">
        <f t="shared" si="85"/>
        <v>-12.83312270487764</v>
      </c>
      <c r="T282">
        <f t="shared" si="86"/>
        <v>0</v>
      </c>
      <c r="V282">
        <f>(front!I294+front!I295)*0.5</f>
        <v>0</v>
      </c>
      <c r="X282">
        <f t="shared" si="93"/>
        <v>0.46999999999997044</v>
      </c>
      <c r="Y282">
        <f t="shared" si="94"/>
        <v>0</v>
      </c>
      <c r="Z282">
        <f t="shared" si="95"/>
        <v>0.46999999999997044</v>
      </c>
      <c r="AA282">
        <f t="shared" si="96"/>
        <v>0.46999999999997044</v>
      </c>
      <c r="AB282">
        <f>IF(AND(A282&gt;front!$I$7,A282&lt;front!$J$7,A281&gt;front!$I$7,A281&lt;front!$J$7),A282-A281,IF(AND(A281&lt;front!$I$7,A282&gt;front!$I$7),A282-front!$I$7,IF(AND(A281&lt;front!$J$7,A282&gt;front!$J$7),front!$J$7-A281,0)))</f>
        <v>0.46999999999997044</v>
      </c>
      <c r="AD282">
        <f t="shared" si="87"/>
        <v>1.4326826448842523E-3</v>
      </c>
      <c r="AE282">
        <f>front!I295*AD282</f>
        <v>0</v>
      </c>
      <c r="AF282">
        <f t="shared" si="97"/>
        <v>0</v>
      </c>
      <c r="AH282">
        <f t="shared" si="88"/>
        <v>0</v>
      </c>
      <c r="AI282">
        <f>front!I295*AH282</f>
        <v>0</v>
      </c>
      <c r="AJ282" s="3">
        <f t="shared" si="98"/>
        <v>0</v>
      </c>
      <c r="AL282">
        <f t="shared" si="89"/>
        <v>1.2529673188724142E-3</v>
      </c>
      <c r="AM282">
        <f>front!I295*AL282</f>
        <v>0</v>
      </c>
      <c r="AN282" s="3">
        <f t="shared" si="99"/>
        <v>0</v>
      </c>
      <c r="AP282">
        <f t="shared" si="90"/>
        <v>2.5224131307897423E-2</v>
      </c>
      <c r="AQ282">
        <f>front!I295*AP282</f>
        <v>0</v>
      </c>
      <c r="AR282" s="3">
        <f t="shared" si="91"/>
        <v>0</v>
      </c>
      <c r="AT282">
        <f t="shared" si="92"/>
        <v>1</v>
      </c>
    </row>
    <row r="283" spans="1:46" x14ac:dyDescent="0.2">
      <c r="A283" s="1">
        <f>front!A296</f>
        <v>330.05</v>
      </c>
      <c r="B283" s="1">
        <f t="shared" si="80"/>
        <v>0.46000000000003638</v>
      </c>
      <c r="C283" s="2">
        <f>front!D296-front!B296</f>
        <v>2.1999999999998181</v>
      </c>
      <c r="D283" s="2">
        <f>front!E296-front!C296</f>
        <v>2.1999999999998181</v>
      </c>
      <c r="E283" s="2">
        <f>IF(front!F296-front!C296&gt;0,front!F296-front!C296,0)</f>
        <v>0</v>
      </c>
      <c r="F283" s="4">
        <f>C283/(constants!$A$4+constants!$B$4*calc!C283+constants!$C$4*calc!C283^2+constants!$D$4*calc!C283^3+constants!$E$4*calc!C283^4+constants!$F$4*calc!C283^5+constants!$G$4*calc!C283^6+constants!$H$4*calc!C283^7)</f>
        <v>2.2086664560605418</v>
      </c>
      <c r="G283" s="4">
        <f>D283/(constants!$A$4+constants!$B$4*calc!D283+constants!$C$4*calc!D283^2+constants!$D$4*calc!D283^3+constants!$E$4*calc!D283^4+constants!$F$4*calc!D283^5+constants!$G$4*calc!D283^6+constants!$H$4*calc!D283^7)</f>
        <v>2.2086664560605418</v>
      </c>
      <c r="H283" s="4">
        <f>E283/(constants!$A$4+constants!$B$4*calc!E283+constants!$C$4*calc!E283^2+constants!$D$4*calc!E283^3+constants!$E$4*calc!E283^4+constants!$F$4*calc!E283^5+constants!$G$4*calc!E283^6+constants!$H$4*calc!E283^7)</f>
        <v>0</v>
      </c>
      <c r="I283">
        <f t="shared" si="81"/>
        <v>10.039392982093371</v>
      </c>
      <c r="J283">
        <f t="shared" si="82"/>
        <v>10.039392982093371</v>
      </c>
      <c r="K283">
        <f t="shared" si="82"/>
        <v>0</v>
      </c>
      <c r="M283">
        <f>IF(front!E296&gt;$M$2,I283,J283)</f>
        <v>10.039392982093371</v>
      </c>
      <c r="N283">
        <f t="shared" si="83"/>
        <v>0</v>
      </c>
      <c r="O283">
        <f t="shared" si="84"/>
        <v>10.039392982093371</v>
      </c>
      <c r="Q283">
        <f>'slit correction'!O285</f>
        <v>5.898719761187631</v>
      </c>
      <c r="R283">
        <f>SUMPRODUCT(B$6:B$2053,Q$6:Q$2053,EXP(constants!B$7+constants!A$7*ABS(A$6:A$2053-A283)))</f>
        <v>6.9368256937032413E-2</v>
      </c>
      <c r="S283">
        <f t="shared" si="85"/>
        <v>5.8293515042505986</v>
      </c>
      <c r="T283">
        <f t="shared" si="86"/>
        <v>0</v>
      </c>
      <c r="V283">
        <f>(front!I295+front!I296)*0.5</f>
        <v>0</v>
      </c>
      <c r="X283">
        <f t="shared" si="93"/>
        <v>0.46000000000003638</v>
      </c>
      <c r="Y283">
        <f t="shared" si="94"/>
        <v>0</v>
      </c>
      <c r="Z283">
        <f t="shared" si="95"/>
        <v>0.46000000000003638</v>
      </c>
      <c r="AA283">
        <f t="shared" si="96"/>
        <v>0.46000000000003638</v>
      </c>
      <c r="AB283">
        <f>IF(AND(A283&gt;front!$I$7,A283&lt;front!$J$7,A282&gt;front!$I$7,A282&lt;front!$J$7),A283-A282,IF(AND(A282&lt;front!$I$7,A283&gt;front!$I$7),A283-front!$I$7,IF(AND(A282&lt;front!$J$7,A283&gt;front!$J$7),front!$J$7-A282,0)))</f>
        <v>0.46000000000003638</v>
      </c>
      <c r="AD283">
        <f t="shared" si="87"/>
        <v>1.4101002838084768E-3</v>
      </c>
      <c r="AE283">
        <f>front!I296*AD283</f>
        <v>0</v>
      </c>
      <c r="AF283">
        <f t="shared" si="97"/>
        <v>0</v>
      </c>
      <c r="AH283">
        <f t="shared" si="88"/>
        <v>0</v>
      </c>
      <c r="AI283">
        <f>front!I296*AH283</f>
        <v>0</v>
      </c>
      <c r="AJ283" s="3">
        <f t="shared" si="98"/>
        <v>0</v>
      </c>
      <c r="AL283">
        <f t="shared" si="89"/>
        <v>1.0944907607768127E-3</v>
      </c>
      <c r="AM283">
        <f>front!I296*AL283</f>
        <v>0</v>
      </c>
      <c r="AN283" s="3">
        <f t="shared" si="99"/>
        <v>0</v>
      </c>
      <c r="AP283">
        <f t="shared" si="90"/>
        <v>2.5126949053841576E-2</v>
      </c>
      <c r="AQ283">
        <f>front!I296*AP283</f>
        <v>0</v>
      </c>
      <c r="AR283" s="3">
        <f t="shared" si="91"/>
        <v>0</v>
      </c>
      <c r="AT283">
        <f t="shared" si="92"/>
        <v>1</v>
      </c>
    </row>
    <row r="284" spans="1:46" x14ac:dyDescent="0.2">
      <c r="A284" s="1">
        <f>front!A297</f>
        <v>330.52</v>
      </c>
      <c r="B284" s="1">
        <f t="shared" si="80"/>
        <v>0.46999999999997044</v>
      </c>
      <c r="C284" s="2">
        <f>front!D297-front!B297</f>
        <v>11.800000000000182</v>
      </c>
      <c r="D284" s="2">
        <f>front!E297-front!C297</f>
        <v>11.800000000000182</v>
      </c>
      <c r="E284" s="2">
        <f>IF(front!F297-front!C297&gt;0,front!F297-front!C297,0)</f>
        <v>0</v>
      </c>
      <c r="F284" s="4">
        <f>C284/(constants!$A$4+constants!$B$4*calc!C284+constants!$C$4*calc!C284^2+constants!$D$4*calc!C284^3+constants!$E$4*calc!C284^4+constants!$F$4*calc!C284^5+constants!$G$4*calc!C284^6+constants!$H$4*calc!C284^7)</f>
        <v>11.846371624254624</v>
      </c>
      <c r="G284" s="4">
        <f>D284/(constants!$A$4+constants!$B$4*calc!D284+constants!$C$4*calc!D284^2+constants!$D$4*calc!D284^3+constants!$E$4*calc!D284^4+constants!$F$4*calc!D284^5+constants!$G$4*calc!D284^6+constants!$H$4*calc!D284^7)</f>
        <v>11.846371624254624</v>
      </c>
      <c r="H284" s="4">
        <f>E284/(constants!$A$4+constants!$B$4*calc!E284+constants!$C$4*calc!E284^2+constants!$D$4*calc!E284^3+constants!$E$4*calc!E284^4+constants!$F$4*calc!E284^5+constants!$G$4*calc!E284^6+constants!$H$4*calc!E284^7)</f>
        <v>0</v>
      </c>
      <c r="I284">
        <f t="shared" si="81"/>
        <v>53.847143746611934</v>
      </c>
      <c r="J284">
        <f t="shared" si="82"/>
        <v>53.847143746611934</v>
      </c>
      <c r="K284">
        <f t="shared" si="82"/>
        <v>0</v>
      </c>
      <c r="M284">
        <f>IF(front!E297&gt;$M$2,I284,J284)</f>
        <v>53.847143746611934</v>
      </c>
      <c r="N284">
        <f t="shared" si="83"/>
        <v>0</v>
      </c>
      <c r="O284">
        <f t="shared" si="84"/>
        <v>53.847143746611934</v>
      </c>
      <c r="Q284">
        <f>'slit correction'!O286</f>
        <v>58.697667939734053</v>
      </c>
      <c r="R284">
        <f>SUMPRODUCT(B$6:B$2053,Q$6:Q$2053,EXP(constants!B$7+constants!A$7*ABS(A$6:A$2053-A284)))</f>
        <v>6.9535345254556527E-2</v>
      </c>
      <c r="S284">
        <f t="shared" si="85"/>
        <v>58.628132594479496</v>
      </c>
      <c r="T284">
        <f t="shared" si="86"/>
        <v>18.493454221529483</v>
      </c>
      <c r="V284">
        <f>(front!I296+front!I297)*0.5</f>
        <v>6.2918726998200743E-9</v>
      </c>
      <c r="X284">
        <f t="shared" si="93"/>
        <v>0.46999999999997044</v>
      </c>
      <c r="Y284">
        <f t="shared" si="94"/>
        <v>0</v>
      </c>
      <c r="Z284">
        <f t="shared" si="95"/>
        <v>0.46999999999997044</v>
      </c>
      <c r="AA284">
        <f t="shared" si="96"/>
        <v>0.46999999999997044</v>
      </c>
      <c r="AB284">
        <f>IF(AND(A284&gt;front!$I$7,A284&lt;front!$J$7,A283&gt;front!$I$7,A283&lt;front!$J$7),A284-A283,IF(AND(A283&lt;front!$I$7,A284&gt;front!$I$7),A284-front!$I$7,IF(AND(A283&lt;front!$J$7,A284&gt;front!$J$7),front!$J$7-A283,0)))</f>
        <v>0.46999999999997044</v>
      </c>
      <c r="AD284">
        <f t="shared" si="87"/>
        <v>1.3873946006030633E-3</v>
      </c>
      <c r="AE284">
        <f>front!I297*AD284</f>
        <v>1.7458620422824381E-11</v>
      </c>
      <c r="AF284">
        <f t="shared" si="97"/>
        <v>8.7293102114121903E-12</v>
      </c>
      <c r="AH284">
        <f t="shared" si="88"/>
        <v>0</v>
      </c>
      <c r="AI284">
        <f>front!I297*AH284</f>
        <v>0</v>
      </c>
      <c r="AJ284" s="3">
        <f t="shared" si="98"/>
        <v>0</v>
      </c>
      <c r="AL284">
        <f t="shared" si="89"/>
        <v>9.5230774070517851E-4</v>
      </c>
      <c r="AM284">
        <f>front!I297*AL284</f>
        <v>1.1983598151140494E-11</v>
      </c>
      <c r="AN284" s="3">
        <f t="shared" si="99"/>
        <v>5.9917990755702472E-12</v>
      </c>
      <c r="AP284">
        <f t="shared" si="90"/>
        <v>2.5030141245439109E-2</v>
      </c>
      <c r="AQ284">
        <f>front!I297*AP284</f>
        <v>3.149729247496375E-10</v>
      </c>
      <c r="AR284" s="3">
        <f t="shared" si="91"/>
        <v>1.5748646237481875E-10</v>
      </c>
      <c r="AT284">
        <f t="shared" si="92"/>
        <v>1</v>
      </c>
    </row>
    <row r="285" spans="1:46" x14ac:dyDescent="0.2">
      <c r="A285" s="1">
        <f>front!A298</f>
        <v>330.98</v>
      </c>
      <c r="B285" s="1">
        <f t="shared" si="80"/>
        <v>0.46000000000003638</v>
      </c>
      <c r="C285" s="2">
        <f>front!D298-front!B298</f>
        <v>12.799999999999727</v>
      </c>
      <c r="D285" s="2">
        <f>front!E298-front!C298</f>
        <v>12.799999999999727</v>
      </c>
      <c r="E285" s="2">
        <f>IF(front!F298-front!C298&gt;0,front!F298-front!C298,0)</f>
        <v>0</v>
      </c>
      <c r="F285" s="4">
        <f>C285/(constants!$A$4+constants!$B$4*calc!C285+constants!$C$4*calc!C285^2+constants!$D$4*calc!C285^3+constants!$E$4*calc!C285^4+constants!$F$4*calc!C285^5+constants!$G$4*calc!C285^6+constants!$H$4*calc!C285^7)</f>
        <v>12.850288751866145</v>
      </c>
      <c r="G285" s="4">
        <f>D285/(constants!$A$4+constants!$B$4*calc!D285+constants!$C$4*calc!D285^2+constants!$D$4*calc!D285^3+constants!$E$4*calc!D285^4+constants!$F$4*calc!D285^5+constants!$G$4*calc!D285^6+constants!$H$4*calc!D285^7)</f>
        <v>12.850288751866145</v>
      </c>
      <c r="H285" s="4">
        <f>E285/(constants!$A$4+constants!$B$4*calc!E285+constants!$C$4*calc!E285^2+constants!$D$4*calc!E285^3+constants!$E$4*calc!E285^4+constants!$F$4*calc!E285^5+constants!$G$4*calc!E285^6+constants!$H$4*calc!E285^7)</f>
        <v>0</v>
      </c>
      <c r="I285">
        <f t="shared" si="81"/>
        <v>58.410403417573384</v>
      </c>
      <c r="J285">
        <f t="shared" si="82"/>
        <v>58.410403417573384</v>
      </c>
      <c r="K285">
        <f t="shared" si="82"/>
        <v>0</v>
      </c>
      <c r="M285">
        <f>IF(front!E298&gt;$M$2,I285,J285)</f>
        <v>58.410403417573384</v>
      </c>
      <c r="N285">
        <f t="shared" si="83"/>
        <v>0</v>
      </c>
      <c r="O285">
        <f t="shared" si="84"/>
        <v>58.410403417573384</v>
      </c>
      <c r="Q285">
        <f>'slit correction'!O287</f>
        <v>59.975354799821517</v>
      </c>
      <c r="R285">
        <f>SUMPRODUCT(B$6:B$2053,Q$6:Q$2053,EXP(constants!B$7+constants!A$7*ABS(A$6:A$2053-A285)))</f>
        <v>6.9633963551771746E-2</v>
      </c>
      <c r="S285">
        <f t="shared" si="85"/>
        <v>59.905720836269744</v>
      </c>
      <c r="T285">
        <f t="shared" si="86"/>
        <v>19.771042463319731</v>
      </c>
      <c r="V285">
        <f>(front!I297+front!I298)*0.5</f>
        <v>1.2720273065309746E-8</v>
      </c>
      <c r="X285">
        <f t="shared" si="93"/>
        <v>0.46000000000003638</v>
      </c>
      <c r="Y285">
        <f t="shared" si="94"/>
        <v>0</v>
      </c>
      <c r="Z285">
        <f t="shared" si="95"/>
        <v>0.46000000000003638</v>
      </c>
      <c r="AA285">
        <f t="shared" si="96"/>
        <v>0.46000000000003638</v>
      </c>
      <c r="AB285">
        <f>IF(AND(A285&gt;front!$I$7,A285&lt;front!$J$7,A284&gt;front!$I$7,A284&lt;front!$J$7),A285-A284,IF(AND(A284&lt;front!$I$7,A285&gt;front!$I$7),A285-front!$I$7,IF(AND(A284&lt;front!$J$7,A285&gt;front!$J$7),front!$J$7-A284,0)))</f>
        <v>0.46000000000003638</v>
      </c>
      <c r="AD285">
        <f t="shared" si="87"/>
        <v>1.3655260828700738E-3</v>
      </c>
      <c r="AE285">
        <f>front!I298*AD285</f>
        <v>1.7556296740415327E-11</v>
      </c>
      <c r="AF285">
        <f t="shared" si="97"/>
        <v>1.7507458581619852E-11</v>
      </c>
      <c r="AH285">
        <f t="shared" si="88"/>
        <v>0</v>
      </c>
      <c r="AI285">
        <f>front!I298*AH285</f>
        <v>0</v>
      </c>
      <c r="AJ285" s="3">
        <f t="shared" si="98"/>
        <v>0</v>
      </c>
      <c r="AL285">
        <f t="shared" si="89"/>
        <v>8.3024655153193501E-4</v>
      </c>
      <c r="AM285">
        <f>front!I298*AL285</f>
        <v>1.0674314470628863E-11</v>
      </c>
      <c r="AN285" s="3">
        <f t="shared" si="99"/>
        <v>1.1328956310884679E-11</v>
      </c>
      <c r="AP285">
        <f t="shared" si="90"/>
        <v>2.4935754350317006E-2</v>
      </c>
      <c r="AQ285">
        <f>front!I298*AP285</f>
        <v>3.2059402475867705E-10</v>
      </c>
      <c r="AR285" s="3">
        <f t="shared" si="91"/>
        <v>3.1778347475415725E-10</v>
      </c>
      <c r="AT285">
        <f t="shared" si="92"/>
        <v>1</v>
      </c>
    </row>
    <row r="286" spans="1:46" x14ac:dyDescent="0.2">
      <c r="A286" s="1">
        <f>front!A299</f>
        <v>331.45</v>
      </c>
      <c r="B286" s="1">
        <f t="shared" si="80"/>
        <v>0.46999999999997044</v>
      </c>
      <c r="C286" s="2">
        <f>front!D299-front!B299</f>
        <v>-7.8000000000001819</v>
      </c>
      <c r="D286" s="2">
        <f>front!E299-front!C299</f>
        <v>-7.8000000000001819</v>
      </c>
      <c r="E286" s="2">
        <f>IF(front!F299-front!C299&gt;0,front!F299-front!C299,0)</f>
        <v>0</v>
      </c>
      <c r="F286" s="4">
        <f>C286/(constants!$A$4+constants!$B$4*calc!C286+constants!$C$4*calc!C286^2+constants!$D$4*calc!C286^3+constants!$E$4*calc!C286^4+constants!$F$4*calc!C286^5+constants!$G$4*calc!C286^6+constants!$H$4*calc!C286^7)</f>
        <v>-7.8308036531028842</v>
      </c>
      <c r="G286" s="4">
        <f>D286/(constants!$A$4+constants!$B$4*calc!D286+constants!$C$4*calc!D286^2+constants!$D$4*calc!D286^3+constants!$E$4*calc!D286^4+constants!$F$4*calc!D286^5+constants!$G$4*calc!D286^6+constants!$H$4*calc!D286^7)</f>
        <v>-7.8308036531028842</v>
      </c>
      <c r="H286" s="4">
        <f>E286/(constants!$A$4+constants!$B$4*calc!E286+constants!$C$4*calc!E286^2+constants!$D$4*calc!E286^3+constants!$E$4*calc!E286^4+constants!$F$4*calc!E286^5+constants!$G$4*calc!E286^6+constants!$H$4*calc!E286^7)</f>
        <v>0</v>
      </c>
      <c r="I286">
        <f t="shared" si="81"/>
        <v>-35.594562059558562</v>
      </c>
      <c r="J286">
        <f t="shared" si="82"/>
        <v>-35.594562059558562</v>
      </c>
      <c r="K286">
        <f t="shared" si="82"/>
        <v>0</v>
      </c>
      <c r="M286">
        <f>IF(front!E299&gt;$M$2,I286,J286)</f>
        <v>-35.594562059558562</v>
      </c>
      <c r="N286">
        <f t="shared" si="83"/>
        <v>0</v>
      </c>
      <c r="O286">
        <f t="shared" si="84"/>
        <v>-35.594562059558562</v>
      </c>
      <c r="Q286">
        <f>'slit correction'!O288</f>
        <v>-35.797214278482038</v>
      </c>
      <c r="R286">
        <f>SUMPRODUCT(B$6:B$2053,Q$6:Q$2053,EXP(constants!B$7+constants!A$7*ABS(A$6:A$2053-A286)))</f>
        <v>6.9668417432644084E-2</v>
      </c>
      <c r="S286">
        <f t="shared" si="85"/>
        <v>-35.866882695914683</v>
      </c>
      <c r="T286">
        <f t="shared" si="86"/>
        <v>0</v>
      </c>
      <c r="V286">
        <f>(front!I298+front!I299)*0.5</f>
        <v>6.4284003654896724E-9</v>
      </c>
      <c r="X286">
        <f t="shared" si="93"/>
        <v>0.46999999999997044</v>
      </c>
      <c r="Y286">
        <f t="shared" si="94"/>
        <v>0</v>
      </c>
      <c r="Z286">
        <f t="shared" si="95"/>
        <v>0.46999999999997044</v>
      </c>
      <c r="AA286">
        <f t="shared" si="96"/>
        <v>0.46999999999997044</v>
      </c>
      <c r="AB286">
        <f>IF(AND(A286&gt;front!$I$7,A286&lt;front!$J$7,A285&gt;front!$I$7,A285&lt;front!$J$7),A286-A285,IF(AND(A285&lt;front!$I$7,A286&gt;front!$I$7),A286-front!$I$7,IF(AND(A285&lt;front!$J$7,A286&gt;front!$J$7),front!$J$7-A285,0)))</f>
        <v>0.46999999999997044</v>
      </c>
      <c r="AD286">
        <f t="shared" si="87"/>
        <v>1.3435381413013812E-3</v>
      </c>
      <c r="AE286">
        <f>front!I299*AD286</f>
        <v>0</v>
      </c>
      <c r="AF286">
        <f t="shared" si="97"/>
        <v>8.7781483702076637E-12</v>
      </c>
      <c r="AH286">
        <f t="shared" si="88"/>
        <v>0</v>
      </c>
      <c r="AI286">
        <f>front!I299*AH286</f>
        <v>0</v>
      </c>
      <c r="AJ286" s="3">
        <f t="shared" si="98"/>
        <v>0</v>
      </c>
      <c r="AL286">
        <f t="shared" si="89"/>
        <v>7.2096036100046822E-4</v>
      </c>
      <c r="AM286">
        <f>front!I299*AL286</f>
        <v>0</v>
      </c>
      <c r="AN286" s="3">
        <f t="shared" si="99"/>
        <v>5.3371572353144316E-12</v>
      </c>
      <c r="AP286">
        <f t="shared" si="90"/>
        <v>2.4839683173994126E-2</v>
      </c>
      <c r="AQ286">
        <f>front!I299*AP286</f>
        <v>0</v>
      </c>
      <c r="AR286" s="3">
        <f t="shared" si="91"/>
        <v>1.6029701237933853E-10</v>
      </c>
      <c r="AT286">
        <f t="shared" si="92"/>
        <v>1</v>
      </c>
    </row>
    <row r="287" spans="1:46" x14ac:dyDescent="0.2">
      <c r="A287" s="1">
        <f>front!A300</f>
        <v>331.91</v>
      </c>
      <c r="B287" s="1">
        <f t="shared" si="80"/>
        <v>0.46000000000003638</v>
      </c>
      <c r="C287" s="2">
        <f>front!D300-front!B300</f>
        <v>-4</v>
      </c>
      <c r="D287" s="2">
        <f>front!E300-front!C300</f>
        <v>-4</v>
      </c>
      <c r="E287" s="2">
        <f>IF(front!F300-front!C300&gt;0,front!F300-front!C300,0)</f>
        <v>0</v>
      </c>
      <c r="F287" s="4">
        <f>C287/(constants!$A$4+constants!$B$4*calc!C287+constants!$C$4*calc!C287^2+constants!$D$4*calc!C287^3+constants!$E$4*calc!C287^4+constants!$F$4*calc!C287^5+constants!$G$4*calc!C287^6+constants!$H$4*calc!C287^7)</f>
        <v>-4.0157817188078786</v>
      </c>
      <c r="G287" s="4">
        <f>D287/(constants!$A$4+constants!$B$4*calc!D287+constants!$C$4*calc!D287^2+constants!$D$4*calc!D287^3+constants!$E$4*calc!D287^4+constants!$F$4*calc!D287^5+constants!$G$4*calc!D287^6+constants!$H$4*calc!D287^7)</f>
        <v>-4.0157817188078786</v>
      </c>
      <c r="H287" s="4">
        <f>E287/(constants!$A$4+constants!$B$4*calc!E287+constants!$C$4*calc!E287^2+constants!$D$4*calc!E287^3+constants!$E$4*calc!E287^4+constants!$F$4*calc!E287^5+constants!$G$4*calc!E287^6+constants!$H$4*calc!E287^7)</f>
        <v>0</v>
      </c>
      <c r="I287">
        <f t="shared" si="81"/>
        <v>-18.25355326730854</v>
      </c>
      <c r="J287">
        <f t="shared" si="82"/>
        <v>-18.25355326730854</v>
      </c>
      <c r="K287">
        <f t="shared" si="82"/>
        <v>0</v>
      </c>
      <c r="M287">
        <f>IF(front!E300&gt;$M$2,I287,J287)</f>
        <v>-18.25355326730854</v>
      </c>
      <c r="N287">
        <f t="shared" si="83"/>
        <v>0</v>
      </c>
      <c r="O287">
        <f t="shared" si="84"/>
        <v>-18.25355326730854</v>
      </c>
      <c r="Q287">
        <f>'slit correction'!O289</f>
        <v>-16.255151689903702</v>
      </c>
      <c r="R287">
        <f>SUMPRODUCT(B$6:B$2053,Q$6:Q$2053,EXP(constants!B$7+constants!A$7*ABS(A$6:A$2053-A287)))</f>
        <v>6.9763721550981705E-2</v>
      </c>
      <c r="S287">
        <f t="shared" si="85"/>
        <v>-16.324915411454683</v>
      </c>
      <c r="T287">
        <f t="shared" si="86"/>
        <v>0</v>
      </c>
      <c r="V287">
        <f>(front!I299+front!I300)*0.5</f>
        <v>0</v>
      </c>
      <c r="X287">
        <f t="shared" si="93"/>
        <v>0.46000000000003638</v>
      </c>
      <c r="Y287">
        <f t="shared" si="94"/>
        <v>0</v>
      </c>
      <c r="Z287">
        <f t="shared" si="95"/>
        <v>0.46000000000003638</v>
      </c>
      <c r="AA287">
        <f t="shared" si="96"/>
        <v>0.46000000000003638</v>
      </c>
      <c r="AB287">
        <f>IF(AND(A287&gt;front!$I$7,A287&lt;front!$J$7,A286&gt;front!$I$7,A286&lt;front!$J$7),A287-A286,IF(AND(A286&lt;front!$I$7,A287&gt;front!$I$7),A287-front!$I$7,IF(AND(A286&lt;front!$J$7,A287&gt;front!$J$7),front!$J$7-A286,0)))</f>
        <v>0.46000000000003638</v>
      </c>
      <c r="AD287">
        <f t="shared" si="87"/>
        <v>1.3223609018518205E-3</v>
      </c>
      <c r="AE287">
        <f>front!I300*AD287</f>
        <v>0</v>
      </c>
      <c r="AF287">
        <f t="shared" si="97"/>
        <v>0</v>
      </c>
      <c r="AH287">
        <f t="shared" si="88"/>
        <v>0</v>
      </c>
      <c r="AI287">
        <f>front!I300*AH287</f>
        <v>0</v>
      </c>
      <c r="AJ287" s="3">
        <f t="shared" si="98"/>
        <v>0</v>
      </c>
      <c r="AL287">
        <f t="shared" si="89"/>
        <v>6.2733362037239808E-4</v>
      </c>
      <c r="AM287">
        <f>front!I300*AL287</f>
        <v>0</v>
      </c>
      <c r="AN287" s="3">
        <f t="shared" si="99"/>
        <v>0</v>
      </c>
      <c r="AP287">
        <f t="shared" si="90"/>
        <v>2.4746014484149158E-2</v>
      </c>
      <c r="AQ287">
        <f>front!I300*AP287</f>
        <v>0</v>
      </c>
      <c r="AR287" s="3">
        <f t="shared" si="91"/>
        <v>0</v>
      </c>
      <c r="AT287">
        <f t="shared" si="92"/>
        <v>1</v>
      </c>
    </row>
    <row r="288" spans="1:46" x14ac:dyDescent="0.2">
      <c r="A288" s="1">
        <f>front!A301</f>
        <v>332.38</v>
      </c>
      <c r="B288" s="1">
        <f t="shared" si="80"/>
        <v>0.46999999999997044</v>
      </c>
      <c r="C288" s="2">
        <f>front!D301-front!B301</f>
        <v>4.1999999999998181</v>
      </c>
      <c r="D288" s="2">
        <f>front!E301-front!C301</f>
        <v>4.1999999999998181</v>
      </c>
      <c r="E288" s="2">
        <f>IF(front!F301-front!C301&gt;0,front!F301-front!C301,0)</f>
        <v>0</v>
      </c>
      <c r="F288" s="4">
        <f>C288/(constants!$A$4+constants!$B$4*calc!C288+constants!$C$4*calc!C288^2+constants!$D$4*calc!C288^3+constants!$E$4*calc!C288^4+constants!$F$4*calc!C288^5+constants!$G$4*calc!C288^6+constants!$H$4*calc!C288^7)</f>
        <v>4.2165367427365803</v>
      </c>
      <c r="G288" s="4">
        <f>D288/(constants!$A$4+constants!$B$4*calc!D288+constants!$C$4*calc!D288^2+constants!$D$4*calc!D288^3+constants!$E$4*calc!D288^4+constants!$F$4*calc!D288^5+constants!$G$4*calc!D288^6+constants!$H$4*calc!D288^7)</f>
        <v>4.2165367427365803</v>
      </c>
      <c r="H288" s="4">
        <f>E288/(constants!$A$4+constants!$B$4*calc!E288+constants!$C$4*calc!E288^2+constants!$D$4*calc!E288^3+constants!$E$4*calc!E288^4+constants!$F$4*calc!E288^5+constants!$G$4*calc!E288^6+constants!$H$4*calc!E288^7)</f>
        <v>0</v>
      </c>
      <c r="I288">
        <f t="shared" si="81"/>
        <v>19.16607610334809</v>
      </c>
      <c r="J288">
        <f t="shared" si="82"/>
        <v>19.16607610334809</v>
      </c>
      <c r="K288">
        <f t="shared" si="82"/>
        <v>0</v>
      </c>
      <c r="M288">
        <f>IF(front!E301&gt;$M$2,I288,J288)</f>
        <v>19.16607610334809</v>
      </c>
      <c r="N288">
        <f t="shared" si="83"/>
        <v>0</v>
      </c>
      <c r="O288">
        <f t="shared" si="84"/>
        <v>19.16607610334809</v>
      </c>
      <c r="Q288">
        <f>'slit correction'!O290</f>
        <v>18.387324701480228</v>
      </c>
      <c r="R288">
        <f>SUMPRODUCT(B$6:B$2053,Q$6:Q$2053,EXP(constants!B$7+constants!A$7*ABS(A$6:A$2053-A288)))</f>
        <v>6.9896842272848203E-2</v>
      </c>
      <c r="S288">
        <f t="shared" si="85"/>
        <v>18.317427859207381</v>
      </c>
      <c r="T288">
        <f t="shared" si="86"/>
        <v>0</v>
      </c>
      <c r="V288">
        <f>(front!I300+front!I301)*0.5</f>
        <v>0</v>
      </c>
      <c r="X288">
        <f t="shared" si="93"/>
        <v>0.46999999999997044</v>
      </c>
      <c r="Y288">
        <f t="shared" si="94"/>
        <v>0</v>
      </c>
      <c r="Z288">
        <f t="shared" si="95"/>
        <v>0.46999999999997044</v>
      </c>
      <c r="AA288">
        <f t="shared" si="96"/>
        <v>0.46999999999997044</v>
      </c>
      <c r="AB288">
        <f>IF(AND(A288&gt;front!$I$7,A288&lt;front!$J$7,A287&gt;front!$I$7,A287&lt;front!$J$7),A288-A287,IF(AND(A287&lt;front!$I$7,A288&gt;front!$I$7),A288-front!$I$7,IF(AND(A287&lt;front!$J$7,A288&gt;front!$J$7),front!$J$7-A287,0)))</f>
        <v>0.46999999999997044</v>
      </c>
      <c r="AD288">
        <f t="shared" si="87"/>
        <v>1.3010680136328501E-3</v>
      </c>
      <c r="AE288">
        <f>front!I301*AD288</f>
        <v>0</v>
      </c>
      <c r="AF288">
        <f t="shared" si="97"/>
        <v>0</v>
      </c>
      <c r="AH288">
        <f t="shared" si="88"/>
        <v>0</v>
      </c>
      <c r="AI288">
        <f>front!I301*AH288</f>
        <v>0</v>
      </c>
      <c r="AJ288" s="3">
        <f t="shared" si="98"/>
        <v>0</v>
      </c>
      <c r="AL288">
        <f t="shared" si="89"/>
        <v>5.4367825417556397E-4</v>
      </c>
      <c r="AM288">
        <f>front!I301*AL288</f>
        <v>0</v>
      </c>
      <c r="AN288" s="3">
        <f t="shared" si="99"/>
        <v>0</v>
      </c>
      <c r="AP288">
        <f t="shared" si="90"/>
        <v>2.4650674327943798E-2</v>
      </c>
      <c r="AQ288">
        <f>front!I301*AP288</f>
        <v>0</v>
      </c>
      <c r="AR288" s="3">
        <f t="shared" si="91"/>
        <v>0</v>
      </c>
      <c r="AT288">
        <f t="shared" si="92"/>
        <v>1</v>
      </c>
    </row>
    <row r="289" spans="1:46" x14ac:dyDescent="0.2">
      <c r="A289" s="1">
        <f>front!A302</f>
        <v>332.85</v>
      </c>
      <c r="B289" s="1">
        <f t="shared" si="80"/>
        <v>0.47000000000002728</v>
      </c>
      <c r="C289" s="2">
        <f>front!D302-front!B302</f>
        <v>-2.4000000000000909</v>
      </c>
      <c r="D289" s="2">
        <f>front!E302-front!C302</f>
        <v>-2.4000000000000909</v>
      </c>
      <c r="E289" s="2">
        <f>IF(front!F302-front!C302&gt;0,front!F302-front!C302,0)</f>
        <v>0</v>
      </c>
      <c r="F289" s="4">
        <f>C289/(constants!$A$4+constants!$B$4*calc!C289+constants!$C$4*calc!C289^2+constants!$D$4*calc!C289^3+constants!$E$4*calc!C289^4+constants!$F$4*calc!C289^5+constants!$G$4*calc!C289^6+constants!$H$4*calc!C289^7)</f>
        <v>-2.4094652343732008</v>
      </c>
      <c r="G289" s="4">
        <f>D289/(constants!$A$4+constants!$B$4*calc!D289+constants!$C$4*calc!D289^2+constants!$D$4*calc!D289^3+constants!$E$4*calc!D289^4+constants!$F$4*calc!D289^5+constants!$G$4*calc!D289^6+constants!$H$4*calc!D289^7)</f>
        <v>-2.4094652343732008</v>
      </c>
      <c r="H289" s="4">
        <f>E289/(constants!$A$4+constants!$B$4*calc!E289+constants!$C$4*calc!E289^2+constants!$D$4*calc!E289^3+constants!$E$4*calc!E289^4+constants!$F$4*calc!E289^5+constants!$G$4*calc!E289^6+constants!$H$4*calc!E289^7)</f>
        <v>0</v>
      </c>
      <c r="I289">
        <f t="shared" si="81"/>
        <v>-10.952114701696368</v>
      </c>
      <c r="J289">
        <f t="shared" si="82"/>
        <v>-10.952114701696368</v>
      </c>
      <c r="K289">
        <f t="shared" si="82"/>
        <v>0</v>
      </c>
      <c r="M289">
        <f>IF(front!E302&gt;$M$2,I289,J289)</f>
        <v>-10.952114701696368</v>
      </c>
      <c r="N289">
        <f t="shared" si="83"/>
        <v>0</v>
      </c>
      <c r="O289">
        <f t="shared" si="84"/>
        <v>-10.952114701696368</v>
      </c>
      <c r="Q289">
        <f>'slit correction'!O291</f>
        <v>-15.750569610579248</v>
      </c>
      <c r="R289">
        <f>SUMPRODUCT(B$6:B$2053,Q$6:Q$2053,EXP(constants!B$7+constants!A$7*ABS(A$6:A$2053-A289)))</f>
        <v>7.0018984474514767E-2</v>
      </c>
      <c r="S289">
        <f t="shared" si="85"/>
        <v>-15.820588595053763</v>
      </c>
      <c r="T289">
        <f t="shared" si="86"/>
        <v>0</v>
      </c>
      <c r="V289">
        <f>(front!I301+front!I302)*0.5</f>
        <v>0</v>
      </c>
      <c r="X289">
        <f t="shared" si="93"/>
        <v>0.47000000000002728</v>
      </c>
      <c r="Y289">
        <f t="shared" si="94"/>
        <v>0</v>
      </c>
      <c r="Z289">
        <f t="shared" si="95"/>
        <v>0.47000000000002728</v>
      </c>
      <c r="AA289">
        <f t="shared" si="96"/>
        <v>0.47000000000002728</v>
      </c>
      <c r="AB289">
        <f>IF(AND(A289&gt;front!$I$7,A289&lt;front!$J$7,A288&gt;front!$I$7,A288&lt;front!$J$7),A289-A288,IF(AND(A288&lt;front!$I$7,A289&gt;front!$I$7),A289-front!$I$7,IF(AND(A288&lt;front!$J$7,A289&gt;front!$J$7),front!$J$7-A288,0)))</f>
        <v>0.47000000000002728</v>
      </c>
      <c r="AD289">
        <f t="shared" si="87"/>
        <v>1.2801179872514205E-3</v>
      </c>
      <c r="AE289">
        <f>front!I302*AD289</f>
        <v>0</v>
      </c>
      <c r="AF289">
        <f t="shared" si="97"/>
        <v>0</v>
      </c>
      <c r="AH289">
        <f t="shared" si="88"/>
        <v>0</v>
      </c>
      <c r="AI289">
        <f>front!I302*AH289</f>
        <v>0</v>
      </c>
      <c r="AJ289" s="3">
        <f t="shared" si="98"/>
        <v>0</v>
      </c>
      <c r="AL289">
        <f t="shared" si="89"/>
        <v>4.7070659135679219E-4</v>
      </c>
      <c r="AM289">
        <f>front!I302*AL289</f>
        <v>0</v>
      </c>
      <c r="AN289" s="3">
        <f t="shared" si="99"/>
        <v>0</v>
      </c>
      <c r="AP289">
        <f t="shared" si="90"/>
        <v>2.4557718377135378E-2</v>
      </c>
      <c r="AQ289">
        <f>front!I302*AP289</f>
        <v>0</v>
      </c>
      <c r="AR289" s="3">
        <f t="shared" si="91"/>
        <v>0</v>
      </c>
      <c r="AT289">
        <f t="shared" si="92"/>
        <v>1</v>
      </c>
    </row>
    <row r="290" spans="1:46" x14ac:dyDescent="0.2">
      <c r="A290" s="1">
        <f>front!A303</f>
        <v>333.31</v>
      </c>
      <c r="B290" s="1">
        <f t="shared" si="80"/>
        <v>0.45999999999997954</v>
      </c>
      <c r="C290" s="2">
        <f>front!D303-front!B303</f>
        <v>-4</v>
      </c>
      <c r="D290" s="2">
        <f>front!E303-front!C303</f>
        <v>-4</v>
      </c>
      <c r="E290" s="2">
        <f>IF(front!F303-front!C303&gt;0,front!F303-front!C303,0)</f>
        <v>0</v>
      </c>
      <c r="F290" s="4">
        <f>C290/(constants!$A$4+constants!$B$4*calc!C290+constants!$C$4*calc!C290^2+constants!$D$4*calc!C290^3+constants!$E$4*calc!C290^4+constants!$F$4*calc!C290^5+constants!$G$4*calc!C290^6+constants!$H$4*calc!C290^7)</f>
        <v>-4.0157817188078786</v>
      </c>
      <c r="G290" s="4">
        <f>D290/(constants!$A$4+constants!$B$4*calc!D290+constants!$C$4*calc!D290^2+constants!$D$4*calc!D290^3+constants!$E$4*calc!D290^4+constants!$F$4*calc!D290^5+constants!$G$4*calc!D290^6+constants!$H$4*calc!D290^7)</f>
        <v>-4.0157817188078786</v>
      </c>
      <c r="H290" s="4">
        <f>E290/(constants!$A$4+constants!$B$4*calc!E290+constants!$C$4*calc!E290^2+constants!$D$4*calc!E290^3+constants!$E$4*calc!E290^4+constants!$F$4*calc!E290^5+constants!$G$4*calc!E290^6+constants!$H$4*calc!E290^7)</f>
        <v>0</v>
      </c>
      <c r="I290">
        <f t="shared" si="81"/>
        <v>-18.25355326730854</v>
      </c>
      <c r="J290">
        <f t="shared" si="82"/>
        <v>-18.25355326730854</v>
      </c>
      <c r="K290">
        <f t="shared" si="82"/>
        <v>0</v>
      </c>
      <c r="M290">
        <f>IF(front!E303&gt;$M$2,I290,J290)</f>
        <v>-18.25355326730854</v>
      </c>
      <c r="N290">
        <f t="shared" si="83"/>
        <v>0</v>
      </c>
      <c r="O290">
        <f t="shared" si="84"/>
        <v>-18.25355326730854</v>
      </c>
      <c r="Q290">
        <f>'slit correction'!O292</f>
        <v>-16.570986620067185</v>
      </c>
      <c r="R290">
        <f>SUMPRODUCT(B$6:B$2053,Q$6:Q$2053,EXP(constants!B$7+constants!A$7*ABS(A$6:A$2053-A290)))</f>
        <v>7.0173349452223005E-2</v>
      </c>
      <c r="S290">
        <f t="shared" si="85"/>
        <v>-16.641159969519407</v>
      </c>
      <c r="T290">
        <f t="shared" si="86"/>
        <v>0</v>
      </c>
      <c r="V290">
        <f>(front!I302+front!I303)*0.5</f>
        <v>0</v>
      </c>
      <c r="X290">
        <f t="shared" si="93"/>
        <v>0.45999999999997954</v>
      </c>
      <c r="Y290">
        <f t="shared" si="94"/>
        <v>0</v>
      </c>
      <c r="Z290">
        <f t="shared" si="95"/>
        <v>0.45999999999997954</v>
      </c>
      <c r="AA290">
        <f t="shared" si="96"/>
        <v>0.45999999999997954</v>
      </c>
      <c r="AB290">
        <f>IF(AND(A290&gt;front!$I$7,A290&lt;front!$J$7,A289&gt;front!$I$7,A289&lt;front!$J$7),A290-A289,IF(AND(A289&lt;front!$I$7,A290&gt;front!$I$7),A290-front!$I$7,IF(AND(A289&lt;front!$J$7,A290&gt;front!$J$7),front!$J$7-A289,0)))</f>
        <v>0.45999999999997954</v>
      </c>
      <c r="AD290">
        <f t="shared" si="87"/>
        <v>1.2599403947392729E-3</v>
      </c>
      <c r="AE290">
        <f>front!I303*AD290</f>
        <v>0</v>
      </c>
      <c r="AF290">
        <f t="shared" si="97"/>
        <v>0</v>
      </c>
      <c r="AH290">
        <f t="shared" si="88"/>
        <v>0</v>
      </c>
      <c r="AI290">
        <f>front!I303*AH290</f>
        <v>0</v>
      </c>
      <c r="AJ290" s="3">
        <f t="shared" si="98"/>
        <v>0</v>
      </c>
      <c r="AL290">
        <f t="shared" si="89"/>
        <v>4.0838430200648967E-4</v>
      </c>
      <c r="AM290">
        <f>front!I303*AL290</f>
        <v>0</v>
      </c>
      <c r="AN290" s="3">
        <f t="shared" si="99"/>
        <v>0</v>
      </c>
      <c r="AP290">
        <f t="shared" si="90"/>
        <v>2.4463103678372299E-2</v>
      </c>
      <c r="AQ290">
        <f>front!I303*AP290</f>
        <v>0</v>
      </c>
      <c r="AR290" s="3">
        <f t="shared" si="91"/>
        <v>0</v>
      </c>
      <c r="AT290">
        <f t="shared" si="92"/>
        <v>1</v>
      </c>
    </row>
    <row r="291" spans="1:46" x14ac:dyDescent="0.2">
      <c r="A291" s="1">
        <f>front!A304</f>
        <v>333.78</v>
      </c>
      <c r="B291" s="1">
        <f t="shared" si="80"/>
        <v>0.46999999999997044</v>
      </c>
      <c r="C291" s="2">
        <f>front!D304-front!B304</f>
        <v>12.400000000000091</v>
      </c>
      <c r="D291" s="2">
        <f>front!E304-front!C304</f>
        <v>12.400000000000091</v>
      </c>
      <c r="E291" s="2">
        <f>IF(front!F304-front!C304&gt;0,front!F304-front!C304,0)</f>
        <v>0</v>
      </c>
      <c r="F291" s="4">
        <f>C291/(constants!$A$4+constants!$B$4*calc!C291+constants!$C$4*calc!C291^2+constants!$D$4*calc!C291^3+constants!$E$4*calc!C291^4+constants!$F$4*calc!C291^5+constants!$G$4*calc!C291^6+constants!$H$4*calc!C291^7)</f>
        <v>12.448722138513117</v>
      </c>
      <c r="G291" s="4">
        <f>D291/(constants!$A$4+constants!$B$4*calc!D291+constants!$C$4*calc!D291^2+constants!$D$4*calc!D291^3+constants!$E$4*calc!D291^4+constants!$F$4*calc!D291^5+constants!$G$4*calc!D291^6+constants!$H$4*calc!D291^7)</f>
        <v>12.448722138513117</v>
      </c>
      <c r="H291" s="4">
        <f>E291/(constants!$A$4+constants!$B$4*calc!E291+constants!$C$4*calc!E291^2+constants!$D$4*calc!E291^3+constants!$E$4*calc!E291^4+constants!$F$4*calc!E291^5+constants!$G$4*calc!E291^6+constants!$H$4*calc!E291^7)</f>
        <v>0</v>
      </c>
      <c r="I291">
        <f t="shared" si="81"/>
        <v>56.58510062960508</v>
      </c>
      <c r="J291">
        <f t="shared" si="82"/>
        <v>56.58510062960508</v>
      </c>
      <c r="K291">
        <f t="shared" si="82"/>
        <v>0</v>
      </c>
      <c r="M291">
        <f>IF(front!E304&gt;$M$2,I291,J291)</f>
        <v>56.58510062960508</v>
      </c>
      <c r="N291">
        <f t="shared" si="83"/>
        <v>0</v>
      </c>
      <c r="O291">
        <f t="shared" si="84"/>
        <v>56.58510062960508</v>
      </c>
      <c r="Q291">
        <f>'slit correction'!O293</f>
        <v>55.720721390890496</v>
      </c>
      <c r="R291">
        <f>SUMPRODUCT(B$6:B$2053,Q$6:Q$2053,EXP(constants!B$7+constants!A$7*ABS(A$6:A$2053-A291)))</f>
        <v>7.0367319901826361E-2</v>
      </c>
      <c r="S291">
        <f t="shared" si="85"/>
        <v>55.650354070988669</v>
      </c>
      <c r="T291">
        <f t="shared" si="86"/>
        <v>15.515675698038656</v>
      </c>
      <c r="V291">
        <f>(front!I303+front!I304)*0.5</f>
        <v>4.8849339362456896E-9</v>
      </c>
      <c r="X291">
        <f t="shared" si="93"/>
        <v>0.46999999999997044</v>
      </c>
      <c r="Y291">
        <f t="shared" si="94"/>
        <v>0</v>
      </c>
      <c r="Z291">
        <f t="shared" si="95"/>
        <v>0.46999999999997044</v>
      </c>
      <c r="AA291">
        <f t="shared" si="96"/>
        <v>0.46999999999997044</v>
      </c>
      <c r="AB291">
        <f>IF(AND(A291&gt;front!$I$7,A291&lt;front!$J$7,A290&gt;front!$I$7,A290&lt;front!$J$7),A291-A290,IF(AND(A290&lt;front!$I$7,A291&gt;front!$I$7),A291-front!$I$7,IF(AND(A290&lt;front!$J$7,A291&gt;front!$J$7),front!$J$7-A290,0)))</f>
        <v>0.46999999999997044</v>
      </c>
      <c r="AD291">
        <f t="shared" si="87"/>
        <v>1.2396526125232534E-3</v>
      </c>
      <c r="AE291">
        <f>front!I304*AD291</f>
        <v>1.2111242232140938E-11</v>
      </c>
      <c r="AF291">
        <f t="shared" si="97"/>
        <v>6.0556211160704692E-12</v>
      </c>
      <c r="AH291">
        <f t="shared" si="88"/>
        <v>0</v>
      </c>
      <c r="AI291">
        <f>front!I304*AH291</f>
        <v>0</v>
      </c>
      <c r="AJ291" s="3">
        <f t="shared" si="98"/>
        <v>0</v>
      </c>
      <c r="AL291">
        <f t="shared" si="89"/>
        <v>3.5287139099849914E-4</v>
      </c>
      <c r="AM291">
        <f>front!I304*AL291</f>
        <v>3.4475068660375804E-12</v>
      </c>
      <c r="AN291" s="3">
        <f t="shared" si="99"/>
        <v>1.7237534330187902E-12</v>
      </c>
      <c r="AP291">
        <f t="shared" si="90"/>
        <v>2.4368853506194527E-2</v>
      </c>
      <c r="AQ291">
        <f>front!I304*AP291</f>
        <v>2.3808047895961879E-10</v>
      </c>
      <c r="AR291" s="3">
        <f t="shared" si="91"/>
        <v>1.190402394798094E-10</v>
      </c>
      <c r="AT291">
        <f t="shared" si="92"/>
        <v>1</v>
      </c>
    </row>
    <row r="292" spans="1:46" x14ac:dyDescent="0.2">
      <c r="A292" s="1">
        <f>front!A305</f>
        <v>334.24</v>
      </c>
      <c r="B292" s="1">
        <f t="shared" si="80"/>
        <v>0.46000000000003638</v>
      </c>
      <c r="C292" s="2">
        <f>front!D305-front!B305</f>
        <v>-5.2000000000002728</v>
      </c>
      <c r="D292" s="2">
        <f>front!E305-front!C305</f>
        <v>-5.2000000000002728</v>
      </c>
      <c r="E292" s="2">
        <f>IF(front!F305-front!C305&gt;0,front!F305-front!C305,0)</f>
        <v>0</v>
      </c>
      <c r="F292" s="4">
        <f>C292/(constants!$A$4+constants!$B$4*calc!C292+constants!$C$4*calc!C292^2+constants!$D$4*calc!C292^3+constants!$E$4*calc!C292^4+constants!$F$4*calc!C292^5+constants!$G$4*calc!C292^6+constants!$H$4*calc!C292^7)</f>
        <v>-5.2205224037792828</v>
      </c>
      <c r="G292" s="4">
        <f>D292/(constants!$A$4+constants!$B$4*calc!D292+constants!$C$4*calc!D292^2+constants!$D$4*calc!D292^3+constants!$E$4*calc!D292^4+constants!$F$4*calc!D292^5+constants!$G$4*calc!D292^6+constants!$H$4*calc!D292^7)</f>
        <v>-5.2205224037792828</v>
      </c>
      <c r="H292" s="4">
        <f>E292/(constants!$A$4+constants!$B$4*calc!E292+constants!$C$4*calc!E292^2+constants!$D$4*calc!E292^3+constants!$E$4*calc!E292^4+constants!$F$4*calc!E292^5+constants!$G$4*calc!E292^6+constants!$H$4*calc!E292^7)</f>
        <v>0</v>
      </c>
      <c r="I292">
        <f t="shared" si="81"/>
        <v>-23.729647289905834</v>
      </c>
      <c r="J292">
        <f t="shared" si="82"/>
        <v>-23.729647289905834</v>
      </c>
      <c r="K292">
        <f t="shared" si="82"/>
        <v>0</v>
      </c>
      <c r="M292">
        <f>IF(front!E305&gt;$M$2,I292,J292)</f>
        <v>-23.729647289905834</v>
      </c>
      <c r="N292">
        <f t="shared" si="83"/>
        <v>0</v>
      </c>
      <c r="O292">
        <f t="shared" si="84"/>
        <v>-23.729647289905834</v>
      </c>
      <c r="Q292">
        <f>'slit correction'!O294</f>
        <v>-23.860408682795814</v>
      </c>
      <c r="R292">
        <f>SUMPRODUCT(B$6:B$2053,Q$6:Q$2053,EXP(constants!B$7+constants!A$7*ABS(A$6:A$2053-A292)))</f>
        <v>7.049639595283029E-2</v>
      </c>
      <c r="S292">
        <f t="shared" si="85"/>
        <v>-23.930905078748644</v>
      </c>
      <c r="T292">
        <f t="shared" si="86"/>
        <v>0</v>
      </c>
      <c r="V292">
        <f>(front!I304+front!I305)*0.5</f>
        <v>4.8849339362456896E-9</v>
      </c>
      <c r="X292">
        <f t="shared" si="93"/>
        <v>0.46000000000003638</v>
      </c>
      <c r="Y292">
        <f t="shared" si="94"/>
        <v>0</v>
      </c>
      <c r="Z292">
        <f t="shared" si="95"/>
        <v>0.46000000000003638</v>
      </c>
      <c r="AA292">
        <f t="shared" si="96"/>
        <v>0.46000000000003638</v>
      </c>
      <c r="AB292">
        <f>IF(AND(A292&gt;front!$I$7,A292&lt;front!$J$7,A291&gt;front!$I$7,A291&lt;front!$J$7),A292-A291,IF(AND(A291&lt;front!$I$7,A292&gt;front!$I$7),A292-front!$I$7,IF(AND(A291&lt;front!$J$7,A292&gt;front!$J$7),front!$J$7-A291,0)))</f>
        <v>0.46000000000003638</v>
      </c>
      <c r="AD292">
        <f t="shared" si="87"/>
        <v>1.2201128470319294E-3</v>
      </c>
      <c r="AE292">
        <f>front!I305*AD292</f>
        <v>0</v>
      </c>
      <c r="AF292">
        <f t="shared" si="97"/>
        <v>6.0556211160704692E-12</v>
      </c>
      <c r="AH292">
        <f t="shared" si="88"/>
        <v>0</v>
      </c>
      <c r="AI292">
        <f>front!I305*AH292</f>
        <v>0</v>
      </c>
      <c r="AJ292" s="3">
        <f t="shared" si="98"/>
        <v>0</v>
      </c>
      <c r="AL292">
        <f t="shared" si="89"/>
        <v>3.0555726846378032E-4</v>
      </c>
      <c r="AM292">
        <f>front!I305*AL292</f>
        <v>0</v>
      </c>
      <c r="AN292" s="3">
        <f t="shared" si="99"/>
        <v>1.7237534330187902E-12</v>
      </c>
      <c r="AP292">
        <f t="shared" si="90"/>
        <v>2.4276960281788988E-2</v>
      </c>
      <c r="AQ292">
        <f>front!I305*AP292</f>
        <v>0</v>
      </c>
      <c r="AR292" s="3">
        <f t="shared" si="91"/>
        <v>1.190402394798094E-10</v>
      </c>
      <c r="AT292">
        <f t="shared" si="92"/>
        <v>1</v>
      </c>
    </row>
    <row r="293" spans="1:46" x14ac:dyDescent="0.2">
      <c r="A293" s="1">
        <f>front!A306</f>
        <v>334.71</v>
      </c>
      <c r="B293" s="1">
        <f t="shared" si="80"/>
        <v>0.46999999999997044</v>
      </c>
      <c r="C293" s="2">
        <f>front!D306-front!B306</f>
        <v>0.20000000000027285</v>
      </c>
      <c r="D293" s="2">
        <f>front!E306-front!C306</f>
        <v>0.20000000000027285</v>
      </c>
      <c r="E293" s="2">
        <f>IF(front!F306-front!C306&gt;0,front!F306-front!C306,0)</f>
        <v>0</v>
      </c>
      <c r="F293" s="4">
        <f>C293/(constants!$A$4+constants!$B$4*calc!C293+constants!$C$4*calc!C293^2+constants!$D$4*calc!C293^3+constants!$E$4*calc!C293^4+constants!$F$4*calc!C293^5+constants!$G$4*calc!C293^6+constants!$H$4*calc!C293^7)</f>
        <v>0.20078825528483926</v>
      </c>
      <c r="G293" s="4">
        <f>D293/(constants!$A$4+constants!$B$4*calc!D293+constants!$C$4*calc!D293^2+constants!$D$4*calc!D293^3+constants!$E$4*calc!D293^4+constants!$F$4*calc!D293^5+constants!$G$4*calc!D293^6+constants!$H$4*calc!D293^7)</f>
        <v>0.20078825528483926</v>
      </c>
      <c r="H293" s="4">
        <f>E293/(constants!$A$4+constants!$B$4*calc!E293+constants!$C$4*calc!E293^2+constants!$D$4*calc!E293^3+constants!$E$4*calc!E293^4+constants!$F$4*calc!E293^5+constants!$G$4*calc!E293^6+constants!$H$4*calc!E293^7)</f>
        <v>0</v>
      </c>
      <c r="I293">
        <f t="shared" si="81"/>
        <v>0.91267388765836033</v>
      </c>
      <c r="J293">
        <f t="shared" si="82"/>
        <v>0.91267388765836033</v>
      </c>
      <c r="K293">
        <f t="shared" si="82"/>
        <v>0</v>
      </c>
      <c r="M293">
        <f>IF(front!E306&gt;$M$2,I293,J293)</f>
        <v>0.91267388765836033</v>
      </c>
      <c r="N293">
        <f t="shared" si="83"/>
        <v>0</v>
      </c>
      <c r="O293">
        <f t="shared" si="84"/>
        <v>0.91267388765836033</v>
      </c>
      <c r="Q293">
        <f>'slit correction'!O295</f>
        <v>-4.6927596743649014</v>
      </c>
      <c r="R293">
        <f>SUMPRODUCT(B$6:B$2053,Q$6:Q$2053,EXP(constants!B$7+constants!A$7*ABS(A$6:A$2053-A293)))</f>
        <v>7.0674348631782E-2</v>
      </c>
      <c r="S293">
        <f t="shared" si="85"/>
        <v>-4.7634340229966829</v>
      </c>
      <c r="T293">
        <f t="shared" si="86"/>
        <v>0</v>
      </c>
      <c r="V293">
        <f>(front!I305+front!I306)*0.5</f>
        <v>0</v>
      </c>
      <c r="X293">
        <f t="shared" si="93"/>
        <v>0.46999999999997044</v>
      </c>
      <c r="Y293">
        <f t="shared" si="94"/>
        <v>0</v>
      </c>
      <c r="Z293">
        <f t="shared" si="95"/>
        <v>0.46999999999997044</v>
      </c>
      <c r="AA293">
        <f t="shared" si="96"/>
        <v>0.46999999999997044</v>
      </c>
      <c r="AB293">
        <f>IF(AND(A293&gt;front!$I$7,A293&lt;front!$J$7,A292&gt;front!$I$7,A292&lt;front!$J$7),A293-A292,IF(AND(A292&lt;front!$I$7,A293&gt;front!$I$7),A293-front!$I$7,IF(AND(A292&lt;front!$J$7,A293&gt;front!$J$7),front!$J$7-A292,0)))</f>
        <v>0.46999999999997044</v>
      </c>
      <c r="AD293">
        <f t="shared" si="87"/>
        <v>1.2004663750060254E-3</v>
      </c>
      <c r="AE293">
        <f>front!I306*AD293</f>
        <v>0</v>
      </c>
      <c r="AF293">
        <f t="shared" si="97"/>
        <v>0</v>
      </c>
      <c r="AH293">
        <f t="shared" si="88"/>
        <v>0</v>
      </c>
      <c r="AI293">
        <f>front!I306*AH293</f>
        <v>0</v>
      </c>
      <c r="AJ293" s="3">
        <f t="shared" si="98"/>
        <v>0</v>
      </c>
      <c r="AL293">
        <f t="shared" si="89"/>
        <v>2.6349909082681741E-4</v>
      </c>
      <c r="AM293">
        <f>front!I306*AL293</f>
        <v>0</v>
      </c>
      <c r="AN293" s="3">
        <f t="shared" si="99"/>
        <v>0</v>
      </c>
      <c r="AP293">
        <f t="shared" si="90"/>
        <v>2.4183427273198003E-2</v>
      </c>
      <c r="AQ293">
        <f>front!I306*AP293</f>
        <v>0</v>
      </c>
      <c r="AR293" s="3">
        <f t="shared" si="91"/>
        <v>0</v>
      </c>
      <c r="AT293">
        <f t="shared" si="92"/>
        <v>1</v>
      </c>
    </row>
    <row r="294" spans="1:46" x14ac:dyDescent="0.2">
      <c r="A294" s="1">
        <f>front!A307</f>
        <v>335.17</v>
      </c>
      <c r="B294" s="1">
        <f t="shared" si="80"/>
        <v>0.46000000000003638</v>
      </c>
      <c r="C294" s="2">
        <f>front!D307-front!B307</f>
        <v>-8.2000000000002728</v>
      </c>
      <c r="D294" s="2">
        <f>front!E307-front!C307</f>
        <v>-8.2000000000002728</v>
      </c>
      <c r="E294" s="2">
        <f>IF(front!F307-front!C307&gt;0,front!F307-front!C307,0)</f>
        <v>0</v>
      </c>
      <c r="F294" s="4">
        <f>C294/(constants!$A$4+constants!$B$4*calc!C294+constants!$C$4*calc!C294^2+constants!$D$4*calc!C294^3+constants!$E$4*calc!C294^4+constants!$F$4*calc!C294^5+constants!$G$4*calc!C294^6+constants!$H$4*calc!C294^7)</f>
        <v>-8.2323865696380043</v>
      </c>
      <c r="G294" s="4">
        <f>D294/(constants!$A$4+constants!$B$4*calc!D294+constants!$C$4*calc!D294^2+constants!$D$4*calc!D294^3+constants!$E$4*calc!D294^4+constants!$F$4*calc!D294^5+constants!$G$4*calc!D294^6+constants!$H$4*calc!D294^7)</f>
        <v>-8.2323865696380043</v>
      </c>
      <c r="H294" s="4">
        <f>E294/(constants!$A$4+constants!$B$4*calc!E294+constants!$C$4*calc!E294^2+constants!$D$4*calc!E294^3+constants!$E$4*calc!E294^4+constants!$F$4*calc!E294^5+constants!$G$4*calc!E294^6+constants!$H$4*calc!E294^7)</f>
        <v>0</v>
      </c>
      <c r="I294">
        <f t="shared" si="81"/>
        <v>-37.419938952900019</v>
      </c>
      <c r="J294">
        <f t="shared" si="82"/>
        <v>-37.419938952900019</v>
      </c>
      <c r="K294">
        <f t="shared" si="82"/>
        <v>0</v>
      </c>
      <c r="M294">
        <f>IF(front!E307&gt;$M$2,I294,J294)</f>
        <v>-37.419938952900019</v>
      </c>
      <c r="N294">
        <f t="shared" si="83"/>
        <v>0</v>
      </c>
      <c r="O294">
        <f t="shared" si="84"/>
        <v>-37.419938952900019</v>
      </c>
      <c r="Q294">
        <f>'slit correction'!O296</f>
        <v>-46.464960209575352</v>
      </c>
      <c r="R294">
        <f>SUMPRODUCT(B$6:B$2053,Q$6:Q$2053,EXP(constants!B$7+constants!A$7*ABS(A$6:A$2053-A294)))</f>
        <v>7.0868665394068081E-2</v>
      </c>
      <c r="S294">
        <f t="shared" si="85"/>
        <v>-46.535828874969418</v>
      </c>
      <c r="T294">
        <f t="shared" si="86"/>
        <v>0</v>
      </c>
      <c r="V294">
        <f>(front!I306+front!I307)*0.5</f>
        <v>0</v>
      </c>
      <c r="X294">
        <f t="shared" si="93"/>
        <v>0.46000000000003638</v>
      </c>
      <c r="Y294">
        <f t="shared" si="94"/>
        <v>0</v>
      </c>
      <c r="Z294">
        <f t="shared" si="95"/>
        <v>0.46000000000003638</v>
      </c>
      <c r="AA294">
        <f t="shared" si="96"/>
        <v>0.46000000000003638</v>
      </c>
      <c r="AB294">
        <f>IF(AND(A294&gt;front!$I$7,A294&lt;front!$J$7,A293&gt;front!$I$7,A293&lt;front!$J$7),A294-A293,IF(AND(A293&lt;front!$I$7,A294&gt;front!$I$7),A294-front!$I$7,IF(AND(A293&lt;front!$J$7,A294&gt;front!$J$7),front!$J$7-A293,0)))</f>
        <v>0.46000000000003638</v>
      </c>
      <c r="AD294">
        <f t="shared" si="87"/>
        <v>1.1815442744023009E-3</v>
      </c>
      <c r="AE294">
        <f>front!I307*AD294</f>
        <v>0</v>
      </c>
      <c r="AF294">
        <f t="shared" si="97"/>
        <v>0</v>
      </c>
      <c r="AH294">
        <f t="shared" si="88"/>
        <v>0</v>
      </c>
      <c r="AI294">
        <f>front!I307*AH294</f>
        <v>0</v>
      </c>
      <c r="AJ294" s="3">
        <f t="shared" si="98"/>
        <v>0</v>
      </c>
      <c r="AL294">
        <f t="shared" si="89"/>
        <v>2.2772604321249395E-4</v>
      </c>
      <c r="AM294">
        <f>front!I307*AL294</f>
        <v>0</v>
      </c>
      <c r="AN294" s="3">
        <f t="shared" si="99"/>
        <v>0</v>
      </c>
      <c r="AP294">
        <f t="shared" si="90"/>
        <v>2.4092233278012853E-2</v>
      </c>
      <c r="AQ294">
        <f>front!I307*AP294</f>
        <v>0</v>
      </c>
      <c r="AR294" s="3">
        <f t="shared" si="91"/>
        <v>0</v>
      </c>
      <c r="AT294">
        <f t="shared" si="92"/>
        <v>1</v>
      </c>
    </row>
    <row r="295" spans="1:46" x14ac:dyDescent="0.2">
      <c r="A295" s="1">
        <f>front!A308</f>
        <v>335.64</v>
      </c>
      <c r="B295" s="1">
        <f t="shared" si="80"/>
        <v>0.46999999999997044</v>
      </c>
      <c r="C295" s="2">
        <f>front!D308-front!B308</f>
        <v>0.1999999999998181</v>
      </c>
      <c r="D295" s="2">
        <f>front!E308-front!C308</f>
        <v>0.1999999999998181</v>
      </c>
      <c r="E295" s="2">
        <f>IF(front!F308-front!C308&gt;0,front!F308-front!C308,0)</f>
        <v>0</v>
      </c>
      <c r="F295" s="4">
        <f>C295/(constants!$A$4+constants!$B$4*calc!C295+constants!$C$4*calc!C295^2+constants!$D$4*calc!C295^3+constants!$E$4*calc!C295^4+constants!$F$4*calc!C295^5+constants!$G$4*calc!C295^6+constants!$H$4*calc!C295^7)</f>
        <v>0.20078825528438274</v>
      </c>
      <c r="G295" s="4">
        <f>D295/(constants!$A$4+constants!$B$4*calc!D295+constants!$C$4*calc!D295^2+constants!$D$4*calc!D295^3+constants!$E$4*calc!D295^4+constants!$F$4*calc!D295^5+constants!$G$4*calc!D295^6+constants!$H$4*calc!D295^7)</f>
        <v>0.20078825528438274</v>
      </c>
      <c r="H295" s="4">
        <f>E295/(constants!$A$4+constants!$B$4*calc!E295+constants!$C$4*calc!E295^2+constants!$D$4*calc!E295^3+constants!$E$4*calc!E295^4+constants!$F$4*calc!E295^5+constants!$G$4*calc!E295^6+constants!$H$4*calc!E295^7)</f>
        <v>0</v>
      </c>
      <c r="I295">
        <f t="shared" si="81"/>
        <v>0.9126738876562851</v>
      </c>
      <c r="J295">
        <f t="shared" si="82"/>
        <v>0.9126738876562851</v>
      </c>
      <c r="K295">
        <f t="shared" si="82"/>
        <v>0</v>
      </c>
      <c r="M295">
        <f>IF(front!E308&gt;$M$2,I295,J295)</f>
        <v>0.9126738876562851</v>
      </c>
      <c r="N295">
        <f t="shared" si="83"/>
        <v>0</v>
      </c>
      <c r="O295">
        <f t="shared" si="84"/>
        <v>0.9126738876562851</v>
      </c>
      <c r="Q295">
        <f>'slit correction'!O297</f>
        <v>-4.2818683141121259</v>
      </c>
      <c r="R295">
        <f>SUMPRODUCT(B$6:B$2053,Q$6:Q$2053,EXP(constants!B$7+constants!A$7*ABS(A$6:A$2053-A295)))</f>
        <v>7.1143605775603747E-2</v>
      </c>
      <c r="S295">
        <f t="shared" si="85"/>
        <v>-4.35301191988773</v>
      </c>
      <c r="T295">
        <f t="shared" si="86"/>
        <v>0</v>
      </c>
      <c r="V295">
        <f>(front!I307+front!I308)*0.5</f>
        <v>0</v>
      </c>
      <c r="X295">
        <f t="shared" si="93"/>
        <v>0.46999999999997044</v>
      </c>
      <c r="Y295">
        <f t="shared" si="94"/>
        <v>0</v>
      </c>
      <c r="Z295">
        <f t="shared" si="95"/>
        <v>0.46999999999997044</v>
      </c>
      <c r="AA295">
        <f t="shared" si="96"/>
        <v>0.46999999999997044</v>
      </c>
      <c r="AB295">
        <f>IF(AND(A295&gt;front!$I$7,A295&lt;front!$J$7,A294&gt;front!$I$7,A294&lt;front!$J$7),A295-A294,IF(AND(A294&lt;front!$I$7,A295&gt;front!$I$7),A295-front!$I$7,IF(AND(A294&lt;front!$J$7,A295&gt;front!$J$7),front!$J$7-A294,0)))</f>
        <v>0.46999999999997044</v>
      </c>
      <c r="AD295">
        <f t="shared" si="87"/>
        <v>1.1625188403280003E-3</v>
      </c>
      <c r="AE295">
        <f>front!I308*AD295</f>
        <v>0</v>
      </c>
      <c r="AF295">
        <f t="shared" si="97"/>
        <v>0</v>
      </c>
      <c r="AH295">
        <f t="shared" si="88"/>
        <v>0</v>
      </c>
      <c r="AI295">
        <f>front!I308*AH295</f>
        <v>0</v>
      </c>
      <c r="AJ295" s="3">
        <f t="shared" si="98"/>
        <v>0</v>
      </c>
      <c r="AL295">
        <f t="shared" si="89"/>
        <v>1.9599197747183542E-4</v>
      </c>
      <c r="AM295">
        <f>front!I308*AL295</f>
        <v>0</v>
      </c>
      <c r="AN295" s="3">
        <f t="shared" si="99"/>
        <v>0</v>
      </c>
      <c r="AP295">
        <f t="shared" si="90"/>
        <v>2.3999411976004196E-2</v>
      </c>
      <c r="AQ295">
        <f>front!I308*AP295</f>
        <v>0</v>
      </c>
      <c r="AR295" s="3">
        <f t="shared" si="91"/>
        <v>0</v>
      </c>
      <c r="AT295">
        <f t="shared" si="92"/>
        <v>1</v>
      </c>
    </row>
    <row r="296" spans="1:46" x14ac:dyDescent="0.2">
      <c r="A296" s="1">
        <f>front!A309</f>
        <v>336.1</v>
      </c>
      <c r="B296" s="1">
        <f t="shared" si="80"/>
        <v>0.46000000000003638</v>
      </c>
      <c r="C296" s="2">
        <f>front!D309-front!B309</f>
        <v>11.800000000000182</v>
      </c>
      <c r="D296" s="2">
        <f>front!E309-front!C309</f>
        <v>11.800000000000182</v>
      </c>
      <c r="E296" s="2">
        <f>IF(front!F309-front!C309&gt;0,front!F309-front!C309,0)</f>
        <v>0</v>
      </c>
      <c r="F296" s="4">
        <f>C296/(constants!$A$4+constants!$B$4*calc!C296+constants!$C$4*calc!C296^2+constants!$D$4*calc!C296^3+constants!$E$4*calc!C296^4+constants!$F$4*calc!C296^5+constants!$G$4*calc!C296^6+constants!$H$4*calc!C296^7)</f>
        <v>11.846371624254624</v>
      </c>
      <c r="G296" s="4">
        <f>D296/(constants!$A$4+constants!$B$4*calc!D296+constants!$C$4*calc!D296^2+constants!$D$4*calc!D296^3+constants!$E$4*calc!D296^4+constants!$F$4*calc!D296^5+constants!$G$4*calc!D296^6+constants!$H$4*calc!D296^7)</f>
        <v>11.846371624254624</v>
      </c>
      <c r="H296" s="4">
        <f>E296/(constants!$A$4+constants!$B$4*calc!E296+constants!$C$4*calc!E296^2+constants!$D$4*calc!E296^3+constants!$E$4*calc!E296^4+constants!$F$4*calc!E296^5+constants!$G$4*calc!E296^6+constants!$H$4*calc!E296^7)</f>
        <v>0</v>
      </c>
      <c r="I296">
        <f t="shared" si="81"/>
        <v>53.847143746611934</v>
      </c>
      <c r="J296">
        <f t="shared" si="82"/>
        <v>53.847143746611934</v>
      </c>
      <c r="K296">
        <f t="shared" si="82"/>
        <v>0</v>
      </c>
      <c r="M296">
        <f>IF(front!E309&gt;$M$2,I296,J296)</f>
        <v>53.847143746611934</v>
      </c>
      <c r="N296">
        <f t="shared" si="83"/>
        <v>0</v>
      </c>
      <c r="O296">
        <f t="shared" si="84"/>
        <v>53.847143746611934</v>
      </c>
      <c r="Q296">
        <f>'slit correction'!O298</f>
        <v>45.893780147849462</v>
      </c>
      <c r="R296">
        <f>SUMPRODUCT(B$6:B$2053,Q$6:Q$2053,EXP(constants!B$7+constants!A$7*ABS(A$6:A$2053-A296)))</f>
        <v>7.1432388691593601E-2</v>
      </c>
      <c r="S296">
        <f t="shared" si="85"/>
        <v>45.822347759157871</v>
      </c>
      <c r="T296">
        <f t="shared" si="86"/>
        <v>5.6876693862078582</v>
      </c>
      <c r="V296">
        <f>(front!I308+front!I309)*0.5</f>
        <v>1.8109420133789981E-9</v>
      </c>
      <c r="X296">
        <f t="shared" si="93"/>
        <v>0.46000000000003638</v>
      </c>
      <c r="Y296">
        <f t="shared" si="94"/>
        <v>0</v>
      </c>
      <c r="Z296">
        <f t="shared" si="95"/>
        <v>0.46000000000003638</v>
      </c>
      <c r="AA296">
        <f t="shared" si="96"/>
        <v>0.46000000000003638</v>
      </c>
      <c r="AB296">
        <f>IF(AND(A296&gt;front!$I$7,A296&lt;front!$J$7,A295&gt;front!$I$7,A295&lt;front!$J$7),A296-A295,IF(AND(A295&lt;front!$I$7,A296&gt;front!$I$7),A296-front!$I$7,IF(AND(A295&lt;front!$J$7,A296&gt;front!$J$7),front!$J$7-A295,0)))</f>
        <v>0.46000000000003638</v>
      </c>
      <c r="AD296">
        <f t="shared" si="87"/>
        <v>1.1441948798169843E-3</v>
      </c>
      <c r="AE296">
        <f>front!I309*AD296</f>
        <v>4.1441411587074209E-12</v>
      </c>
      <c r="AF296">
        <f t="shared" si="97"/>
        <v>2.0720705793537105E-12</v>
      </c>
      <c r="AH296">
        <f t="shared" si="88"/>
        <v>0</v>
      </c>
      <c r="AI296">
        <f>front!I309*AH296</f>
        <v>0</v>
      </c>
      <c r="AJ296" s="3">
        <f t="shared" si="98"/>
        <v>0</v>
      </c>
      <c r="AL296">
        <f t="shared" si="89"/>
        <v>1.6905549183983106E-4</v>
      </c>
      <c r="AM296">
        <f>front!I309*AL296</f>
        <v>6.1229938553040085E-13</v>
      </c>
      <c r="AN296" s="3">
        <f t="shared" si="99"/>
        <v>3.0614969276520042E-13</v>
      </c>
      <c r="AP296">
        <f t="shared" si="90"/>
        <v>2.3908911889500256E-2</v>
      </c>
      <c r="AQ296">
        <f>front!I309*AP296</f>
        <v>8.6595306069745318E-11</v>
      </c>
      <c r="AR296" s="3">
        <f t="shared" si="91"/>
        <v>4.3297653034872659E-11</v>
      </c>
      <c r="AT296">
        <f t="shared" si="92"/>
        <v>1</v>
      </c>
    </row>
    <row r="297" spans="1:46" x14ac:dyDescent="0.2">
      <c r="A297" s="1">
        <f>front!A310</f>
        <v>336.57</v>
      </c>
      <c r="B297" s="1">
        <f t="shared" si="80"/>
        <v>0.46999999999997044</v>
      </c>
      <c r="C297" s="2">
        <f>front!D310-front!B310</f>
        <v>0.1999999999998181</v>
      </c>
      <c r="D297" s="2">
        <f>front!E310-front!C310</f>
        <v>0.1999999999998181</v>
      </c>
      <c r="E297" s="2">
        <f>IF(front!F310-front!C310&gt;0,front!F310-front!C310,0)</f>
        <v>0</v>
      </c>
      <c r="F297" s="4">
        <f>C297/(constants!$A$4+constants!$B$4*calc!C297+constants!$C$4*calc!C297^2+constants!$D$4*calc!C297^3+constants!$E$4*calc!C297^4+constants!$F$4*calc!C297^5+constants!$G$4*calc!C297^6+constants!$H$4*calc!C297^7)</f>
        <v>0.20078825528438274</v>
      </c>
      <c r="G297" s="4">
        <f>D297/(constants!$A$4+constants!$B$4*calc!D297+constants!$C$4*calc!D297^2+constants!$D$4*calc!D297^3+constants!$E$4*calc!D297^4+constants!$F$4*calc!D297^5+constants!$G$4*calc!D297^6+constants!$H$4*calc!D297^7)</f>
        <v>0.20078825528438274</v>
      </c>
      <c r="H297" s="4">
        <f>E297/(constants!$A$4+constants!$B$4*calc!E297+constants!$C$4*calc!E297^2+constants!$D$4*calc!E297^3+constants!$E$4*calc!E297^4+constants!$F$4*calc!E297^5+constants!$G$4*calc!E297^6+constants!$H$4*calc!E297^7)</f>
        <v>0</v>
      </c>
      <c r="I297">
        <f t="shared" si="81"/>
        <v>0.9126738876562851</v>
      </c>
      <c r="J297">
        <f t="shared" si="82"/>
        <v>0.9126738876562851</v>
      </c>
      <c r="K297">
        <f t="shared" si="82"/>
        <v>0</v>
      </c>
      <c r="M297">
        <f>IF(front!E310&gt;$M$2,I297,J297)</f>
        <v>0.9126738876562851</v>
      </c>
      <c r="N297">
        <f t="shared" si="83"/>
        <v>0</v>
      </c>
      <c r="O297">
        <f t="shared" si="84"/>
        <v>0.9126738876562851</v>
      </c>
      <c r="Q297">
        <f>'slit correction'!O299</f>
        <v>1.2238928279979602</v>
      </c>
      <c r="R297">
        <f>SUMPRODUCT(B$6:B$2053,Q$6:Q$2053,EXP(constants!B$7+constants!A$7*ABS(A$6:A$2053-A297)))</f>
        <v>7.1680348899248014E-2</v>
      </c>
      <c r="S297">
        <f t="shared" si="85"/>
        <v>1.1522124790987123</v>
      </c>
      <c r="T297">
        <f t="shared" si="86"/>
        <v>0</v>
      </c>
      <c r="V297">
        <f>(front!I309+front!I310)*0.5</f>
        <v>1.8109420133789981E-9</v>
      </c>
      <c r="X297">
        <f t="shared" si="93"/>
        <v>0.46999999999997044</v>
      </c>
      <c r="Y297">
        <f t="shared" si="94"/>
        <v>0</v>
      </c>
      <c r="Z297">
        <f t="shared" si="95"/>
        <v>0.46999999999997044</v>
      </c>
      <c r="AA297">
        <f t="shared" si="96"/>
        <v>0.46999999999997044</v>
      </c>
      <c r="AB297">
        <f>IF(AND(A297&gt;front!$I$7,A297&lt;front!$J$7,A296&gt;front!$I$7,A296&lt;front!$J$7),A297-A296,IF(AND(A296&lt;front!$I$7,A297&gt;front!$I$7),A297-front!$I$7,IF(AND(A296&lt;front!$J$7,A297&gt;front!$J$7),front!$J$7-A296,0)))</f>
        <v>0.46999999999997044</v>
      </c>
      <c r="AD297">
        <f t="shared" si="87"/>
        <v>1.1257708522746208E-3</v>
      </c>
      <c r="AE297">
        <f>front!I310*AD297</f>
        <v>0</v>
      </c>
      <c r="AF297">
        <f t="shared" si="97"/>
        <v>2.0720705793537105E-12</v>
      </c>
      <c r="AH297">
        <f t="shared" si="88"/>
        <v>0</v>
      </c>
      <c r="AI297">
        <f>front!I310*AH297</f>
        <v>0</v>
      </c>
      <c r="AJ297" s="3">
        <f t="shared" si="98"/>
        <v>0</v>
      </c>
      <c r="AL297">
        <f t="shared" si="89"/>
        <v>1.4520914575070348E-4</v>
      </c>
      <c r="AM297">
        <f>front!I310*AL297</f>
        <v>0</v>
      </c>
      <c r="AN297" s="3">
        <f t="shared" si="99"/>
        <v>3.0614969276520042E-13</v>
      </c>
      <c r="AP297">
        <f t="shared" si="90"/>
        <v>2.381679687859261E-2</v>
      </c>
      <c r="AQ297">
        <f>front!I310*AP297</f>
        <v>0</v>
      </c>
      <c r="AR297" s="3">
        <f t="shared" si="91"/>
        <v>4.3297653034872659E-11</v>
      </c>
      <c r="AT297">
        <f t="shared" si="92"/>
        <v>1</v>
      </c>
    </row>
    <row r="298" spans="1:46" x14ac:dyDescent="0.2">
      <c r="A298" s="1">
        <f>front!A311</f>
        <v>337.03</v>
      </c>
      <c r="B298" s="1">
        <f t="shared" si="80"/>
        <v>0.45999999999997954</v>
      </c>
      <c r="C298" s="2">
        <f>front!D311-front!B311</f>
        <v>15.200000000000273</v>
      </c>
      <c r="D298" s="2">
        <f>front!E311-front!C311</f>
        <v>15.200000000000273</v>
      </c>
      <c r="E298" s="2">
        <f>IF(front!F311-front!C311&gt;0,front!F311-front!C311,0)</f>
        <v>0</v>
      </c>
      <c r="F298" s="4">
        <f>C298/(constants!$A$4+constants!$B$4*calc!C298+constants!$C$4*calc!C298^2+constants!$D$4*calc!C298^3+constants!$E$4*calc!C298^4+constants!$F$4*calc!C298^5+constants!$G$4*calc!C298^6+constants!$H$4*calc!C298^7)</f>
        <v>15.259681775794752</v>
      </c>
      <c r="G298" s="4">
        <f>D298/(constants!$A$4+constants!$B$4*calc!D298+constants!$C$4*calc!D298^2+constants!$D$4*calc!D298^3+constants!$E$4*calc!D298^4+constants!$F$4*calc!D298^5+constants!$G$4*calc!D298^6+constants!$H$4*calc!D298^7)</f>
        <v>15.259681775794752</v>
      </c>
      <c r="H298" s="4">
        <f>E298/(constants!$A$4+constants!$B$4*calc!E298+constants!$C$4*calc!E298^2+constants!$D$4*calc!E298^3+constants!$E$4*calc!E298^4+constants!$F$4*calc!E298^5+constants!$G$4*calc!E298^6+constants!$H$4*calc!E298^7)</f>
        <v>0</v>
      </c>
      <c r="I298">
        <f t="shared" si="81"/>
        <v>69.36218988997615</v>
      </c>
      <c r="J298">
        <f t="shared" si="82"/>
        <v>69.36218988997615</v>
      </c>
      <c r="K298">
        <f t="shared" si="82"/>
        <v>0</v>
      </c>
      <c r="M298">
        <f>IF(front!E311&gt;$M$2,I298,J298)</f>
        <v>69.36218988997615</v>
      </c>
      <c r="N298">
        <f t="shared" si="83"/>
        <v>0</v>
      </c>
      <c r="O298">
        <f t="shared" si="84"/>
        <v>69.36218988997615</v>
      </c>
      <c r="Q298">
        <f>'slit correction'!O300</f>
        <v>74.339523964272743</v>
      </c>
      <c r="R298">
        <f>SUMPRODUCT(B$6:B$2053,Q$6:Q$2053,EXP(constants!B$7+constants!A$7*ABS(A$6:A$2053-A298)))</f>
        <v>7.1935462149839896E-2</v>
      </c>
      <c r="S298">
        <f t="shared" si="85"/>
        <v>74.267588502122905</v>
      </c>
      <c r="T298">
        <f t="shared" si="86"/>
        <v>34.132910129172892</v>
      </c>
      <c r="V298">
        <f>(front!I310+front!I311)*0.5</f>
        <v>1.1705192454317046E-8</v>
      </c>
      <c r="X298">
        <f t="shared" si="93"/>
        <v>0.45999999999997954</v>
      </c>
      <c r="Y298">
        <f t="shared" si="94"/>
        <v>0</v>
      </c>
      <c r="Z298">
        <f t="shared" si="95"/>
        <v>0.45999999999997954</v>
      </c>
      <c r="AA298">
        <f t="shared" si="96"/>
        <v>0.45999999999997954</v>
      </c>
      <c r="AB298">
        <f>IF(AND(A298&gt;front!$I$7,A298&lt;front!$J$7,A297&gt;front!$I$7,A297&lt;front!$J$7),A298-A297,IF(AND(A297&lt;front!$I$7,A298&gt;front!$I$7),A298-front!$I$7,IF(AND(A297&lt;front!$J$7,A298&gt;front!$J$7),front!$J$7-A297,0)))</f>
        <v>0.45999999999997954</v>
      </c>
      <c r="AD298">
        <f t="shared" si="87"/>
        <v>1.1080261242530866E-3</v>
      </c>
      <c r="AE298">
        <f>front!I311*AD298</f>
        <v>2.5939318057586783E-11</v>
      </c>
      <c r="AF298">
        <f t="shared" si="97"/>
        <v>1.2969659028793391E-11</v>
      </c>
      <c r="AH298">
        <f t="shared" si="88"/>
        <v>0</v>
      </c>
      <c r="AI298">
        <f>front!I311*AH298</f>
        <v>0</v>
      </c>
      <c r="AJ298" s="3">
        <f t="shared" si="98"/>
        <v>0</v>
      </c>
      <c r="AL298">
        <f t="shared" si="89"/>
        <v>1.2500931313392331E-4</v>
      </c>
      <c r="AM298">
        <f>front!I311*AL298</f>
        <v>2.9265161376291118E-12</v>
      </c>
      <c r="AN298" s="3">
        <f t="shared" si="99"/>
        <v>1.4632580688145559E-12</v>
      </c>
      <c r="AP298">
        <f t="shared" si="90"/>
        <v>2.3726985420715455E-2</v>
      </c>
      <c r="AQ298">
        <f>front!I311*AP298</f>
        <v>5.5545786142049818E-10</v>
      </c>
      <c r="AR298" s="3">
        <f t="shared" si="91"/>
        <v>2.7772893071024909E-10</v>
      </c>
      <c r="AT298">
        <f t="shared" si="92"/>
        <v>1</v>
      </c>
    </row>
    <row r="299" spans="1:46" x14ac:dyDescent="0.2">
      <c r="A299" s="1">
        <f>front!A312</f>
        <v>337.5</v>
      </c>
      <c r="B299" s="1">
        <f t="shared" si="80"/>
        <v>0.47000000000002728</v>
      </c>
      <c r="C299" s="2">
        <f>front!D312-front!B312</f>
        <v>5</v>
      </c>
      <c r="D299" s="2">
        <f>front!E312-front!C312</f>
        <v>5</v>
      </c>
      <c r="E299" s="2">
        <f>IF(front!F312-front!C312&gt;0,front!F312-front!C312,0)</f>
        <v>0</v>
      </c>
      <c r="F299" s="4">
        <f>C299/(constants!$A$4+constants!$B$4*calc!C299+constants!$C$4*calc!C299^2+constants!$D$4*calc!C299^3+constants!$E$4*calc!C299^4+constants!$F$4*calc!C299^5+constants!$G$4*calc!C299^6+constants!$H$4*calc!C299^7)</f>
        <v>5.0196826410610162</v>
      </c>
      <c r="G299" s="4">
        <f>D299/(constants!$A$4+constants!$B$4*calc!D299+constants!$C$4*calc!D299^2+constants!$D$4*calc!D299^3+constants!$E$4*calc!D299^4+constants!$F$4*calc!D299^5+constants!$G$4*calc!D299^6+constants!$H$4*calc!D299^7)</f>
        <v>5.0196826410610162</v>
      </c>
      <c r="H299" s="4">
        <f>E299/(constants!$A$4+constants!$B$4*calc!E299+constants!$C$4*calc!E299^2+constants!$D$4*calc!E299^3+constants!$E$4*calc!E299^4+constants!$F$4*calc!E299^5+constants!$G$4*calc!E299^6+constants!$H$4*calc!E299^7)</f>
        <v>0</v>
      </c>
      <c r="I299">
        <f t="shared" si="81"/>
        <v>22.816739277550074</v>
      </c>
      <c r="J299">
        <f t="shared" si="82"/>
        <v>22.816739277550074</v>
      </c>
      <c r="K299">
        <f t="shared" si="82"/>
        <v>0</v>
      </c>
      <c r="M299">
        <f>IF(front!E312&gt;$M$2,I299,J299)</f>
        <v>22.816739277550074</v>
      </c>
      <c r="N299">
        <f t="shared" si="83"/>
        <v>0</v>
      </c>
      <c r="O299">
        <f t="shared" si="84"/>
        <v>22.816739277550074</v>
      </c>
      <c r="Q299">
        <f>'slit correction'!O301</f>
        <v>35.137131268957702</v>
      </c>
      <c r="R299">
        <f>SUMPRODUCT(B$6:B$2053,Q$6:Q$2053,EXP(constants!B$7+constants!A$7*ABS(A$6:A$2053-A299)))</f>
        <v>7.2111049730841689E-2</v>
      </c>
      <c r="S299">
        <f t="shared" si="85"/>
        <v>35.065020219226859</v>
      </c>
      <c r="T299">
        <f t="shared" si="86"/>
        <v>0</v>
      </c>
      <c r="V299">
        <f>(front!I311+front!I312)*0.5</f>
        <v>1.1705192454317046E-8</v>
      </c>
      <c r="X299">
        <f t="shared" si="93"/>
        <v>0.47000000000002728</v>
      </c>
      <c r="Y299">
        <f t="shared" si="94"/>
        <v>0</v>
      </c>
      <c r="Z299">
        <f t="shared" si="95"/>
        <v>0.47000000000002728</v>
      </c>
      <c r="AA299">
        <f t="shared" si="96"/>
        <v>0.47000000000002728</v>
      </c>
      <c r="AB299">
        <f>IF(AND(A299&gt;front!$I$7,A299&lt;front!$J$7,A298&gt;front!$I$7,A298&lt;front!$J$7),A299-A298,IF(AND(A298&lt;front!$I$7,A299&gt;front!$I$7),A299-front!$I$7,IF(AND(A298&lt;front!$J$7,A299&gt;front!$J$7),front!$J$7-A298,0)))</f>
        <v>0.47000000000002728</v>
      </c>
      <c r="AD299">
        <f t="shared" si="87"/>
        <v>1.0901844923851276E-3</v>
      </c>
      <c r="AE299">
        <f>front!I312*AD299</f>
        <v>0</v>
      </c>
      <c r="AF299">
        <f t="shared" si="97"/>
        <v>1.2969659028793391E-11</v>
      </c>
      <c r="AH299">
        <f t="shared" si="88"/>
        <v>0</v>
      </c>
      <c r="AI299">
        <f>front!I312*AH299</f>
        <v>0</v>
      </c>
      <c r="AJ299" s="3">
        <f t="shared" si="98"/>
        <v>0</v>
      </c>
      <c r="AL299">
        <f t="shared" si="89"/>
        <v>1.0716331714189257E-4</v>
      </c>
      <c r="AM299">
        <f>front!I312*AL299</f>
        <v>0</v>
      </c>
      <c r="AN299" s="3">
        <f t="shared" si="99"/>
        <v>1.4632580688145559E-12</v>
      </c>
      <c r="AP299">
        <f t="shared" si="90"/>
        <v>2.363557132663471E-2</v>
      </c>
      <c r="AQ299">
        <f>front!I312*AP299</f>
        <v>0</v>
      </c>
      <c r="AR299" s="3">
        <f t="shared" si="91"/>
        <v>2.7772893071024909E-10</v>
      </c>
      <c r="AT299">
        <f t="shared" si="92"/>
        <v>1</v>
      </c>
    </row>
    <row r="300" spans="1:46" x14ac:dyDescent="0.2">
      <c r="A300" s="1">
        <f>front!A313</f>
        <v>337.96</v>
      </c>
      <c r="B300" s="1">
        <f t="shared" si="80"/>
        <v>0.45999999999997954</v>
      </c>
      <c r="C300" s="2">
        <f>front!D313-front!B313</f>
        <v>6.5999999999999091</v>
      </c>
      <c r="D300" s="2">
        <f>front!E313-front!C313</f>
        <v>6.5999999999999091</v>
      </c>
      <c r="E300" s="2">
        <f>IF(front!F313-front!C313&gt;0,front!F313-front!C313,0)</f>
        <v>0</v>
      </c>
      <c r="F300" s="4">
        <f>C300/(constants!$A$4+constants!$B$4*calc!C300+constants!$C$4*calc!C300^2+constants!$D$4*calc!C300^3+constants!$E$4*calc!C300^4+constants!$F$4*calc!C300^5+constants!$G$4*calc!C300^6+constants!$H$4*calc!C300^7)</f>
        <v>6.6259706376347483</v>
      </c>
      <c r="G300" s="4">
        <f>D300/(constants!$A$4+constants!$B$4*calc!D300+constants!$C$4*calc!D300^2+constants!$D$4*calc!D300^3+constants!$E$4*calc!D300^4+constants!$F$4*calc!D300^5+constants!$G$4*calc!D300^6+constants!$H$4*calc!D300^7)</f>
        <v>6.6259706376347483</v>
      </c>
      <c r="H300" s="4">
        <f>E300/(constants!$A$4+constants!$B$4*calc!E300+constants!$C$4*calc!E300^2+constants!$D$4*calc!E300^3+constants!$E$4*calc!E300^4+constants!$F$4*calc!E300^5+constants!$G$4*calc!E300^6+constants!$H$4*calc!E300^7)</f>
        <v>0</v>
      </c>
      <c r="I300">
        <f t="shared" si="81"/>
        <v>30.118048352885221</v>
      </c>
      <c r="J300">
        <f t="shared" si="82"/>
        <v>30.118048352885221</v>
      </c>
      <c r="K300">
        <f t="shared" si="82"/>
        <v>0</v>
      </c>
      <c r="M300">
        <f>IF(front!E313&gt;$M$2,I300,J300)</f>
        <v>30.118048352885221</v>
      </c>
      <c r="N300">
        <f t="shared" si="83"/>
        <v>0</v>
      </c>
      <c r="O300">
        <f t="shared" si="84"/>
        <v>30.118048352885221</v>
      </c>
      <c r="Q300">
        <f>'slit correction'!O302</f>
        <v>31.764646401768058</v>
      </c>
      <c r="R300">
        <f>SUMPRODUCT(B$6:B$2053,Q$6:Q$2053,EXP(constants!B$7+constants!A$7*ABS(A$6:A$2053-A300)))</f>
        <v>7.2250025345528088E-2</v>
      </c>
      <c r="S300">
        <f t="shared" si="85"/>
        <v>31.692396376422529</v>
      </c>
      <c r="T300">
        <f t="shared" si="86"/>
        <v>0</v>
      </c>
      <c r="V300">
        <f>(front!I312+front!I313)*0.5</f>
        <v>0</v>
      </c>
      <c r="X300">
        <f t="shared" si="93"/>
        <v>0.45999999999997954</v>
      </c>
      <c r="Y300">
        <f t="shared" si="94"/>
        <v>0</v>
      </c>
      <c r="Z300">
        <f t="shared" si="95"/>
        <v>0.45999999999997954</v>
      </c>
      <c r="AA300">
        <f t="shared" si="96"/>
        <v>0.45999999999997954</v>
      </c>
      <c r="AB300">
        <f>IF(AND(A300&gt;front!$I$7,A300&lt;front!$J$7,A299&gt;front!$I$7,A299&lt;front!$J$7),A300-A299,IF(AND(A299&lt;front!$I$7,A300&gt;front!$I$7),A300-front!$I$7,IF(AND(A299&lt;front!$J$7,A300&gt;front!$J$7),front!$J$7-A299,0)))</f>
        <v>0.45999999999997954</v>
      </c>
      <c r="AD300">
        <f t="shared" si="87"/>
        <v>1.0730006869316619E-3</v>
      </c>
      <c r="AE300">
        <f>front!I313*AD300</f>
        <v>0</v>
      </c>
      <c r="AF300">
        <f t="shared" si="97"/>
        <v>0</v>
      </c>
      <c r="AH300">
        <f t="shared" si="88"/>
        <v>0</v>
      </c>
      <c r="AI300">
        <f>front!I313*AH300</f>
        <v>0</v>
      </c>
      <c r="AJ300" s="3">
        <f t="shared" si="98"/>
        <v>0</v>
      </c>
      <c r="AL300">
        <f t="shared" si="89"/>
        <v>9.2077168647517439E-5</v>
      </c>
      <c r="AM300">
        <f>front!I313*AL300</f>
        <v>0</v>
      </c>
      <c r="AN300" s="3">
        <f t="shared" si="99"/>
        <v>0</v>
      </c>
      <c r="AP300">
        <f t="shared" si="90"/>
        <v>2.3546443257506655E-2</v>
      </c>
      <c r="AQ300">
        <f>front!I313*AP300</f>
        <v>0</v>
      </c>
      <c r="AR300" s="3">
        <f t="shared" si="91"/>
        <v>0</v>
      </c>
      <c r="AT300">
        <f t="shared" si="92"/>
        <v>1</v>
      </c>
    </row>
    <row r="301" spans="1:46" x14ac:dyDescent="0.2">
      <c r="A301" s="1">
        <f>front!A314</f>
        <v>338.43</v>
      </c>
      <c r="B301" s="1">
        <f t="shared" si="80"/>
        <v>0.47000000000002728</v>
      </c>
      <c r="C301" s="2">
        <f>front!D314-front!B314</f>
        <v>-22.199999999999818</v>
      </c>
      <c r="D301" s="2">
        <f>front!E314-front!C314</f>
        <v>-22.199999999999818</v>
      </c>
      <c r="E301" s="2">
        <f>IF(front!F314-front!C314&gt;0,front!F314-front!C314,0)</f>
        <v>0</v>
      </c>
      <c r="F301" s="4">
        <f>C301/(constants!$A$4+constants!$B$4*calc!C301+constants!$C$4*calc!C301^2+constants!$D$4*calc!C301^3+constants!$E$4*calc!C301^4+constants!$F$4*calc!C301^5+constants!$G$4*calc!C301^6+constants!$H$4*calc!C301^7)</f>
        <v>-22.287987744961598</v>
      </c>
      <c r="G301" s="4">
        <f>D301/(constants!$A$4+constants!$B$4*calc!D301+constants!$C$4*calc!D301^2+constants!$D$4*calc!D301^3+constants!$E$4*calc!D301^4+constants!$F$4*calc!D301^5+constants!$G$4*calc!D301^6+constants!$H$4*calc!D301^7)</f>
        <v>-22.287987744961598</v>
      </c>
      <c r="H301" s="4">
        <f>E301/(constants!$A$4+constants!$B$4*calc!E301+constants!$C$4*calc!E301^2+constants!$D$4*calc!E301^3+constants!$E$4*calc!E301^4+constants!$F$4*calc!E301^5+constants!$G$4*calc!E301^6+constants!$H$4*calc!E301^7)</f>
        <v>0</v>
      </c>
      <c r="I301">
        <f t="shared" si="81"/>
        <v>-101.30903520437089</v>
      </c>
      <c r="J301">
        <f t="shared" si="82"/>
        <v>-101.30903520437089</v>
      </c>
      <c r="K301">
        <f t="shared" si="82"/>
        <v>0</v>
      </c>
      <c r="M301">
        <f>IF(front!E314&gt;$M$2,I301,J301)</f>
        <v>-101.30903520437089</v>
      </c>
      <c r="N301">
        <f t="shared" si="83"/>
        <v>0</v>
      </c>
      <c r="O301">
        <f t="shared" si="84"/>
        <v>-101.30903520437089</v>
      </c>
      <c r="Q301">
        <f>'slit correction'!O303</f>
        <v>-97.023642206746004</v>
      </c>
      <c r="R301">
        <f>SUMPRODUCT(B$6:B$2053,Q$6:Q$2053,EXP(constants!B$7+constants!A$7*ABS(A$6:A$2053-A301)))</f>
        <v>7.2363995761845837E-2</v>
      </c>
      <c r="S301">
        <f t="shared" si="85"/>
        <v>-97.096006202507851</v>
      </c>
      <c r="T301">
        <f t="shared" si="86"/>
        <v>0</v>
      </c>
      <c r="V301">
        <f>(front!I313+front!I314)*0.5</f>
        <v>0</v>
      </c>
      <c r="X301">
        <f t="shared" si="93"/>
        <v>0.47000000000002728</v>
      </c>
      <c r="Y301">
        <f t="shared" si="94"/>
        <v>0</v>
      </c>
      <c r="Z301">
        <f t="shared" si="95"/>
        <v>0.47000000000002728</v>
      </c>
      <c r="AA301">
        <f t="shared" si="96"/>
        <v>0.47000000000002728</v>
      </c>
      <c r="AB301">
        <f>IF(AND(A301&gt;front!$I$7,A301&lt;front!$J$7,A300&gt;front!$I$7,A300&lt;front!$J$7),A301-A300,IF(AND(A300&lt;front!$I$7,A301&gt;front!$I$7),A301-front!$I$7,IF(AND(A300&lt;front!$J$7,A301&gt;front!$J$7),front!$J$7-A300,0)))</f>
        <v>0.47000000000002728</v>
      </c>
      <c r="AD301">
        <f t="shared" si="87"/>
        <v>1.0557230408263347E-3</v>
      </c>
      <c r="AE301">
        <f>front!I314*AD301</f>
        <v>0</v>
      </c>
      <c r="AF301">
        <f t="shared" si="97"/>
        <v>0</v>
      </c>
      <c r="AH301">
        <f t="shared" si="88"/>
        <v>0</v>
      </c>
      <c r="AI301">
        <f>front!I314*AH301</f>
        <v>0</v>
      </c>
      <c r="AJ301" s="3">
        <f t="shared" si="98"/>
        <v>0</v>
      </c>
      <c r="AL301">
        <f t="shared" si="89"/>
        <v>7.8776163844405998E-5</v>
      </c>
      <c r="AM301">
        <f>front!I314*AL301</f>
        <v>0</v>
      </c>
      <c r="AN301" s="3">
        <f t="shared" si="99"/>
        <v>0</v>
      </c>
      <c r="AP301">
        <f t="shared" si="90"/>
        <v>2.3455724746872363E-2</v>
      </c>
      <c r="AQ301">
        <f>front!I314*AP301</f>
        <v>0</v>
      </c>
      <c r="AR301" s="3">
        <f t="shared" si="91"/>
        <v>0</v>
      </c>
      <c r="AT301">
        <f t="shared" si="92"/>
        <v>1</v>
      </c>
    </row>
    <row r="302" spans="1:46" x14ac:dyDescent="0.2">
      <c r="A302" s="1">
        <f>front!A315</f>
        <v>338.9</v>
      </c>
      <c r="B302" s="1">
        <f t="shared" si="80"/>
        <v>0.46999999999997044</v>
      </c>
      <c r="C302" s="2">
        <f>front!D315-front!B315</f>
        <v>2.2000000000002728</v>
      </c>
      <c r="D302" s="2">
        <f>front!E315-front!C315</f>
        <v>2.2000000000002728</v>
      </c>
      <c r="E302" s="2">
        <f>IF(front!F315-front!C315&gt;0,front!F315-front!C315,0)</f>
        <v>0</v>
      </c>
      <c r="F302" s="4">
        <f>C302/(constants!$A$4+constants!$B$4*calc!C302+constants!$C$4*calc!C302^2+constants!$D$4*calc!C302^3+constants!$E$4*calc!C302^4+constants!$F$4*calc!C302^5+constants!$G$4*calc!C302^6+constants!$H$4*calc!C302^7)</f>
        <v>2.2086664560609983</v>
      </c>
      <c r="G302" s="4">
        <f>D302/(constants!$A$4+constants!$B$4*calc!D302+constants!$C$4*calc!D302^2+constants!$D$4*calc!D302^3+constants!$E$4*calc!D302^4+constants!$F$4*calc!D302^5+constants!$G$4*calc!D302^6+constants!$H$4*calc!D302^7)</f>
        <v>2.2086664560609983</v>
      </c>
      <c r="H302" s="4">
        <f>E302/(constants!$A$4+constants!$B$4*calc!E302+constants!$C$4*calc!E302^2+constants!$D$4*calc!E302^3+constants!$E$4*calc!E302^4+constants!$F$4*calc!E302^5+constants!$G$4*calc!E302^6+constants!$H$4*calc!E302^7)</f>
        <v>0</v>
      </c>
      <c r="I302">
        <f t="shared" si="81"/>
        <v>10.039392982095448</v>
      </c>
      <c r="J302">
        <f t="shared" si="82"/>
        <v>10.039392982095448</v>
      </c>
      <c r="K302">
        <f t="shared" si="82"/>
        <v>0</v>
      </c>
      <c r="M302">
        <f>IF(front!E315&gt;$M$2,I302,J302)</f>
        <v>10.039392982095448</v>
      </c>
      <c r="N302">
        <f t="shared" si="83"/>
        <v>0</v>
      </c>
      <c r="O302">
        <f t="shared" si="84"/>
        <v>10.039392982095448</v>
      </c>
      <c r="Q302">
        <f>'slit correction'!O304</f>
        <v>12.064638373482866</v>
      </c>
      <c r="R302">
        <f>SUMPRODUCT(B$6:B$2053,Q$6:Q$2053,EXP(constants!B$7+constants!A$7*ABS(A$6:A$2053-A302)))</f>
        <v>7.2625311897504999E-2</v>
      </c>
      <c r="S302">
        <f t="shared" si="85"/>
        <v>11.992013061585361</v>
      </c>
      <c r="T302">
        <f t="shared" si="86"/>
        <v>0</v>
      </c>
      <c r="V302">
        <f>(front!I314+front!I315)*0.5</f>
        <v>0</v>
      </c>
      <c r="X302">
        <f t="shared" si="93"/>
        <v>0.46999999999997044</v>
      </c>
      <c r="Y302">
        <f t="shared" si="94"/>
        <v>0</v>
      </c>
      <c r="Z302">
        <f t="shared" si="95"/>
        <v>0.46999999999997044</v>
      </c>
      <c r="AA302">
        <f t="shared" si="96"/>
        <v>0.46999999999997044</v>
      </c>
      <c r="AB302">
        <f>IF(AND(A302&gt;front!$I$7,A302&lt;front!$J$7,A301&gt;front!$I$7,A301&lt;front!$J$7),A302-A301,IF(AND(A301&lt;front!$I$7,A302&gt;front!$I$7),A302-front!$I$7,IF(AND(A301&lt;front!$J$7,A302&gt;front!$J$7),front!$J$7-A301,0)))</f>
        <v>0.46999999999997044</v>
      </c>
      <c r="AD302">
        <f t="shared" si="87"/>
        <v>1.0387236024226229E-3</v>
      </c>
      <c r="AE302">
        <f>front!I315*AD302</f>
        <v>0</v>
      </c>
      <c r="AF302">
        <f t="shared" si="97"/>
        <v>0</v>
      </c>
      <c r="AH302">
        <f t="shared" si="88"/>
        <v>0</v>
      </c>
      <c r="AI302">
        <f>front!I315*AH302</f>
        <v>0</v>
      </c>
      <c r="AJ302" s="3">
        <f t="shared" si="98"/>
        <v>0</v>
      </c>
      <c r="AL302">
        <f t="shared" si="89"/>
        <v>6.7329070308150908E-5</v>
      </c>
      <c r="AM302">
        <f>front!I315*AL302</f>
        <v>0</v>
      </c>
      <c r="AN302" s="3">
        <f t="shared" si="99"/>
        <v>0</v>
      </c>
      <c r="AP302">
        <f t="shared" si="90"/>
        <v>2.3367274866486688E-2</v>
      </c>
      <c r="AQ302">
        <f>front!I315*AP302</f>
        <v>0</v>
      </c>
      <c r="AR302" s="3">
        <f t="shared" si="91"/>
        <v>0</v>
      </c>
      <c r="AT302">
        <f t="shared" si="92"/>
        <v>1</v>
      </c>
    </row>
    <row r="303" spans="1:46" x14ac:dyDescent="0.2">
      <c r="A303" s="1">
        <f>front!A316</f>
        <v>339.36</v>
      </c>
      <c r="B303" s="1">
        <f t="shared" si="80"/>
        <v>0.46000000000003638</v>
      </c>
      <c r="C303" s="2">
        <f>front!D316-front!B316</f>
        <v>-4.7999999999997272</v>
      </c>
      <c r="D303" s="2">
        <f>front!E316-front!C316</f>
        <v>-4.7999999999997272</v>
      </c>
      <c r="E303" s="2">
        <f>IF(front!F316-front!C316&gt;0,front!F316-front!C316,0)</f>
        <v>0</v>
      </c>
      <c r="F303" s="4">
        <f>C303/(constants!$A$4+constants!$B$4*calc!C303+constants!$C$4*calc!C303^2+constants!$D$4*calc!C303^3+constants!$E$4*calc!C303^4+constants!$F$4*calc!C303^5+constants!$G$4*calc!C303^6+constants!$H$4*calc!C303^7)</f>
        <v>-4.8189418591366158</v>
      </c>
      <c r="G303" s="4">
        <f>D303/(constants!$A$4+constants!$B$4*calc!D303+constants!$C$4*calc!D303^2+constants!$D$4*calc!D303^3+constants!$E$4*calc!D303^4+constants!$F$4*calc!D303^5+constants!$G$4*calc!D303^6+constants!$H$4*calc!D303^7)</f>
        <v>-4.8189418591366158</v>
      </c>
      <c r="H303" s="4">
        <f>E303/(constants!$A$4+constants!$B$4*calc!E303+constants!$C$4*calc!E303^2+constants!$D$4*calc!E303^3+constants!$E$4*calc!E303^4+constants!$F$4*calc!E303^5+constants!$G$4*calc!E303^6+constants!$H$4*calc!E303^7)</f>
        <v>0</v>
      </c>
      <c r="I303">
        <f t="shared" si="81"/>
        <v>-21.904281177893708</v>
      </c>
      <c r="J303">
        <f t="shared" si="82"/>
        <v>-21.904281177893708</v>
      </c>
      <c r="K303">
        <f t="shared" si="82"/>
        <v>0</v>
      </c>
      <c r="M303">
        <f>IF(front!E316&gt;$M$2,I303,J303)</f>
        <v>-21.904281177893708</v>
      </c>
      <c r="N303">
        <f t="shared" si="83"/>
        <v>0</v>
      </c>
      <c r="O303">
        <f t="shared" si="84"/>
        <v>-21.904281177893708</v>
      </c>
      <c r="Q303">
        <f>'slit correction'!O305</f>
        <v>-21.868345413486665</v>
      </c>
      <c r="R303">
        <f>SUMPRODUCT(B$6:B$2053,Q$6:Q$2053,EXP(constants!B$7+constants!A$7*ABS(A$6:A$2053-A303)))</f>
        <v>7.2879173083218673E-2</v>
      </c>
      <c r="S303">
        <f t="shared" si="85"/>
        <v>-21.941224586569884</v>
      </c>
      <c r="T303">
        <f t="shared" si="86"/>
        <v>0</v>
      </c>
      <c r="V303">
        <f>(front!I315+front!I316)*0.5</f>
        <v>0</v>
      </c>
      <c r="X303">
        <f t="shared" si="93"/>
        <v>0.46000000000003638</v>
      </c>
      <c r="Y303">
        <f t="shared" si="94"/>
        <v>0</v>
      </c>
      <c r="Z303">
        <f t="shared" si="95"/>
        <v>0.46000000000003638</v>
      </c>
      <c r="AA303">
        <f t="shared" si="96"/>
        <v>0.46000000000003638</v>
      </c>
      <c r="AB303">
        <f>IF(AND(A303&gt;front!$I$7,A303&lt;front!$J$7,A302&gt;front!$I$7,A302&lt;front!$J$7),A303-A302,IF(AND(A302&lt;front!$I$7,A303&gt;front!$I$7),A303-front!$I$7,IF(AND(A302&lt;front!$J$7,A303&gt;front!$J$7),front!$J$7-A302,0)))</f>
        <v>0.46000000000003638</v>
      </c>
      <c r="AD303">
        <f t="shared" si="87"/>
        <v>1.0223509385032293E-3</v>
      </c>
      <c r="AE303">
        <f>front!I316*AD303</f>
        <v>0</v>
      </c>
      <c r="AF303">
        <f t="shared" si="97"/>
        <v>0</v>
      </c>
      <c r="AH303">
        <f t="shared" si="88"/>
        <v>0</v>
      </c>
      <c r="AI303">
        <f>front!I316*AH303</f>
        <v>0</v>
      </c>
      <c r="AJ303" s="3">
        <f t="shared" si="98"/>
        <v>0</v>
      </c>
      <c r="AL303">
        <f t="shared" si="89"/>
        <v>5.7681960140979579E-5</v>
      </c>
      <c r="AM303">
        <f>front!I316*AL303</f>
        <v>0</v>
      </c>
      <c r="AN303" s="3">
        <f t="shared" si="99"/>
        <v>0</v>
      </c>
      <c r="AP303">
        <f t="shared" si="90"/>
        <v>2.3277246646500896E-2</v>
      </c>
      <c r="AQ303">
        <f>front!I316*AP303</f>
        <v>0</v>
      </c>
      <c r="AR303" s="3">
        <f t="shared" si="91"/>
        <v>0</v>
      </c>
      <c r="AT303">
        <f t="shared" si="92"/>
        <v>1</v>
      </c>
    </row>
    <row r="304" spans="1:46" x14ac:dyDescent="0.2">
      <c r="A304" s="1">
        <f>front!A317</f>
        <v>339.83</v>
      </c>
      <c r="B304" s="1">
        <f t="shared" si="80"/>
        <v>0.46999999999997044</v>
      </c>
      <c r="C304" s="2">
        <f>front!D317-front!B317</f>
        <v>-1.8000000000001819</v>
      </c>
      <c r="D304" s="2">
        <f>front!E317-front!C317</f>
        <v>-1.8000000000001819</v>
      </c>
      <c r="E304" s="2">
        <f>IF(front!F317-front!C317&gt;0,front!F317-front!C317,0)</f>
        <v>0</v>
      </c>
      <c r="F304" s="4">
        <f>C304/(constants!$A$4+constants!$B$4*calc!C304+constants!$C$4*calc!C304^2+constants!$D$4*calc!C304^3+constants!$E$4*calc!C304^4+constants!$F$4*calc!C304^5+constants!$G$4*calc!C304^6+constants!$H$4*calc!C304^7)</f>
        <v>-1.8070978578099863</v>
      </c>
      <c r="G304" s="4">
        <f>D304/(constants!$A$4+constants!$B$4*calc!D304+constants!$C$4*calc!D304^2+constants!$D$4*calc!D304^3+constants!$E$4*calc!D304^4+constants!$F$4*calc!D304^5+constants!$G$4*calc!D304^6+constants!$H$4*calc!D304^7)</f>
        <v>-1.8070978578099863</v>
      </c>
      <c r="H304" s="4">
        <f>E304/(constants!$A$4+constants!$B$4*calc!E304+constants!$C$4*calc!E304^2+constants!$D$4*calc!E304^3+constants!$E$4*calc!E304^4+constants!$F$4*calc!E304^5+constants!$G$4*calc!E304^6+constants!$H$4*calc!E304^7)</f>
        <v>0</v>
      </c>
      <c r="I304">
        <f t="shared" si="81"/>
        <v>-8.2140811718635742</v>
      </c>
      <c r="J304">
        <f t="shared" si="82"/>
        <v>-8.2140811718635742</v>
      </c>
      <c r="K304">
        <f t="shared" si="82"/>
        <v>0</v>
      </c>
      <c r="M304">
        <f>IF(front!E317&gt;$M$2,I304,J304)</f>
        <v>-8.2140811718635742</v>
      </c>
      <c r="N304">
        <f t="shared" si="83"/>
        <v>0</v>
      </c>
      <c r="O304">
        <f t="shared" si="84"/>
        <v>-8.2140811718635742</v>
      </c>
      <c r="Q304">
        <f>'slit correction'!O306</f>
        <v>-15.006111498572837</v>
      </c>
      <c r="R304">
        <f>SUMPRODUCT(B$6:B$2053,Q$6:Q$2053,EXP(constants!B$7+constants!A$7*ABS(A$6:A$2053-A304)))</f>
        <v>7.3182435401132701E-2</v>
      </c>
      <c r="S304">
        <f t="shared" si="85"/>
        <v>-15.07929393397397</v>
      </c>
      <c r="T304">
        <f t="shared" si="86"/>
        <v>0</v>
      </c>
      <c r="V304">
        <f>(front!I316+front!I317)*0.5</f>
        <v>0</v>
      </c>
      <c r="X304">
        <f t="shared" si="93"/>
        <v>0.46999999999997044</v>
      </c>
      <c r="Y304">
        <f t="shared" si="94"/>
        <v>0</v>
      </c>
      <c r="Z304">
        <f t="shared" si="95"/>
        <v>0.46999999999997044</v>
      </c>
      <c r="AA304">
        <f t="shared" si="96"/>
        <v>0.46999999999997044</v>
      </c>
      <c r="AB304">
        <f>IF(AND(A304&gt;front!$I$7,A304&lt;front!$J$7,A303&gt;front!$I$7,A303&lt;front!$J$7),A304-A303,IF(AND(A303&lt;front!$I$7,A304&gt;front!$I$7),A304-front!$I$7,IF(AND(A303&lt;front!$J$7,A304&gt;front!$J$7),front!$J$7-A303,0)))</f>
        <v>0.46999999999997044</v>
      </c>
      <c r="AD304">
        <f t="shared" si="87"/>
        <v>1.0058888635707172E-3</v>
      </c>
      <c r="AE304">
        <f>front!I317*AD304</f>
        <v>0</v>
      </c>
      <c r="AF304">
        <f t="shared" si="97"/>
        <v>0</v>
      </c>
      <c r="AH304">
        <f t="shared" si="88"/>
        <v>0</v>
      </c>
      <c r="AI304">
        <f>front!I317*AH304</f>
        <v>0</v>
      </c>
      <c r="AJ304" s="3">
        <f t="shared" si="98"/>
        <v>0</v>
      </c>
      <c r="AL304">
        <f t="shared" si="89"/>
        <v>4.9202468507380163E-5</v>
      </c>
      <c r="AM304">
        <f>front!I317*AL304</f>
        <v>0</v>
      </c>
      <c r="AN304" s="3">
        <f t="shared" si="99"/>
        <v>0</v>
      </c>
      <c r="AP304">
        <f t="shared" si="90"/>
        <v>2.3187565282553748E-2</v>
      </c>
      <c r="AQ304">
        <f>front!I317*AP304</f>
        <v>0</v>
      </c>
      <c r="AR304" s="3">
        <f t="shared" si="91"/>
        <v>0</v>
      </c>
      <c r="AT304">
        <f t="shared" si="92"/>
        <v>1</v>
      </c>
    </row>
    <row r="305" spans="1:46" x14ac:dyDescent="0.2">
      <c r="A305" s="1">
        <f>front!A318</f>
        <v>340.29</v>
      </c>
      <c r="B305" s="1">
        <f t="shared" si="80"/>
        <v>0.46000000000003638</v>
      </c>
      <c r="C305" s="2">
        <f>front!D318-front!B318</f>
        <v>-7</v>
      </c>
      <c r="D305" s="2">
        <f>front!E318-front!C318</f>
        <v>-7</v>
      </c>
      <c r="E305" s="2">
        <f>IF(front!F318-front!C318&gt;0,front!F318-front!C318,0)</f>
        <v>0</v>
      </c>
      <c r="F305" s="4">
        <f>C305/(constants!$A$4+constants!$B$4*calc!C305+constants!$C$4*calc!C305^2+constants!$D$4*calc!C305^3+constants!$E$4*calc!C305^4+constants!$F$4*calc!C305^5+constants!$G$4*calc!C305^6+constants!$H$4*calc!C305^7)</f>
        <v>-7.0276387686635751</v>
      </c>
      <c r="G305" s="4">
        <f>D305/(constants!$A$4+constants!$B$4*calc!D305+constants!$C$4*calc!D305^2+constants!$D$4*calc!D305^3+constants!$E$4*calc!D305^4+constants!$F$4*calc!D305^5+constants!$G$4*calc!D305^6+constants!$H$4*calc!D305^7)</f>
        <v>-7.0276387686635751</v>
      </c>
      <c r="H305" s="4">
        <f>E305/(constants!$A$4+constants!$B$4*calc!E305+constants!$C$4*calc!E305^2+constants!$D$4*calc!E305^3+constants!$E$4*calc!E305^4+constants!$F$4*calc!E305^5+constants!$G$4*calc!E305^6+constants!$H$4*calc!E305^7)</f>
        <v>0</v>
      </c>
      <c r="I305">
        <f t="shared" si="81"/>
        <v>-31.943812584834433</v>
      </c>
      <c r="J305">
        <f t="shared" si="82"/>
        <v>-31.943812584834433</v>
      </c>
      <c r="K305">
        <f t="shared" si="82"/>
        <v>0</v>
      </c>
      <c r="M305">
        <f>IF(front!E318&gt;$M$2,I305,J305)</f>
        <v>-31.943812584834433</v>
      </c>
      <c r="N305">
        <f t="shared" si="83"/>
        <v>0</v>
      </c>
      <c r="O305">
        <f t="shared" si="84"/>
        <v>-31.943812584834433</v>
      </c>
      <c r="Q305">
        <f>'slit correction'!O307</f>
        <v>-39.365343588604766</v>
      </c>
      <c r="R305">
        <f>SUMPRODUCT(B$6:B$2053,Q$6:Q$2053,EXP(constants!B$7+constants!A$7*ABS(A$6:A$2053-A305)))</f>
        <v>7.3513691064803252E-2</v>
      </c>
      <c r="S305">
        <f t="shared" si="85"/>
        <v>-39.43885727966957</v>
      </c>
      <c r="T305">
        <f t="shared" si="86"/>
        <v>0</v>
      </c>
      <c r="V305">
        <f>(front!I317+front!I318)*0.5</f>
        <v>0</v>
      </c>
      <c r="X305">
        <f t="shared" si="93"/>
        <v>0.46000000000003638</v>
      </c>
      <c r="Y305">
        <f t="shared" si="94"/>
        <v>0</v>
      </c>
      <c r="Z305">
        <f t="shared" si="95"/>
        <v>0.46000000000003638</v>
      </c>
      <c r="AA305">
        <f t="shared" si="96"/>
        <v>0.46000000000003638</v>
      </c>
      <c r="AB305">
        <f>IF(AND(A305&gt;front!$I$7,A305&lt;front!$J$7,A304&gt;front!$I$7,A304&lt;front!$J$7),A305-A304,IF(AND(A304&lt;front!$I$7,A305&gt;front!$I$7),A305-front!$I$7,IF(AND(A304&lt;front!$J$7,A305&gt;front!$J$7),front!$J$7-A304,0)))</f>
        <v>0.46000000000003638</v>
      </c>
      <c r="AD305">
        <f t="shared" si="87"/>
        <v>9.9003375036727003E-4</v>
      </c>
      <c r="AE305">
        <f>front!I318*AD305</f>
        <v>0</v>
      </c>
      <c r="AF305">
        <f t="shared" si="97"/>
        <v>0</v>
      </c>
      <c r="AH305">
        <f t="shared" si="88"/>
        <v>0</v>
      </c>
      <c r="AI305">
        <f>front!I318*AH305</f>
        <v>0</v>
      </c>
      <c r="AJ305" s="3">
        <f t="shared" si="98"/>
        <v>0</v>
      </c>
      <c r="AL305">
        <f t="shared" si="89"/>
        <v>4.2070889472248828E-5</v>
      </c>
      <c r="AM305">
        <f>front!I318*AL305</f>
        <v>0</v>
      </c>
      <c r="AN305" s="3">
        <f t="shared" si="99"/>
        <v>0</v>
      </c>
      <c r="AP305">
        <f t="shared" si="90"/>
        <v>2.3100126612556966E-2</v>
      </c>
      <c r="AQ305">
        <f>front!I318*AP305</f>
        <v>0</v>
      </c>
      <c r="AR305" s="3">
        <f t="shared" si="91"/>
        <v>0</v>
      </c>
      <c r="AT305">
        <f t="shared" si="92"/>
        <v>1</v>
      </c>
    </row>
    <row r="306" spans="1:46" x14ac:dyDescent="0.2">
      <c r="A306" s="1">
        <f>front!A319</f>
        <v>340.76</v>
      </c>
      <c r="B306" s="1">
        <f t="shared" si="80"/>
        <v>0.46999999999997044</v>
      </c>
      <c r="C306" s="2">
        <f>front!D319-front!B319</f>
        <v>3.8000000000001819</v>
      </c>
      <c r="D306" s="2">
        <f>front!E319-front!C319</f>
        <v>3.8000000000001819</v>
      </c>
      <c r="E306" s="2">
        <f>IF(front!F319-front!C319&gt;0,front!F319-front!C319,0)</f>
        <v>0</v>
      </c>
      <c r="F306" s="4">
        <f>C306/(constants!$A$4+constants!$B$4*calc!C306+constants!$C$4*calc!C306^2+constants!$D$4*calc!C306^3+constants!$E$4*calc!C306^4+constants!$F$4*calc!C306^5+constants!$G$4*calc!C306^6+constants!$H$4*calc!C306^7)</f>
        <v>3.8149633186150993</v>
      </c>
      <c r="G306" s="4">
        <f>D306/(constants!$A$4+constants!$B$4*calc!D306+constants!$C$4*calc!D306^2+constants!$D$4*calc!D306^3+constants!$E$4*calc!D306^4+constants!$F$4*calc!D306^5+constants!$G$4*calc!D306^6+constants!$H$4*calc!D306^7)</f>
        <v>3.8149633186150993</v>
      </c>
      <c r="H306" s="4">
        <f>E306/(constants!$A$4+constants!$B$4*calc!E306+constants!$C$4*calc!E306^2+constants!$D$4*calc!E306^3+constants!$E$4*calc!E306^4+constants!$F$4*calc!E306^5+constants!$G$4*calc!E306^6+constants!$H$4*calc!E306^7)</f>
        <v>0</v>
      </c>
      <c r="I306">
        <f t="shared" si="81"/>
        <v>17.340742357341362</v>
      </c>
      <c r="J306">
        <f t="shared" si="82"/>
        <v>17.340742357341362</v>
      </c>
      <c r="K306">
        <f t="shared" si="82"/>
        <v>0</v>
      </c>
      <c r="M306">
        <f>IF(front!E319&gt;$M$2,I306,J306)</f>
        <v>17.340742357341362</v>
      </c>
      <c r="N306">
        <f t="shared" si="83"/>
        <v>0</v>
      </c>
      <c r="O306">
        <f t="shared" si="84"/>
        <v>17.340742357341362</v>
      </c>
      <c r="Q306">
        <f>'slit correction'!O308</f>
        <v>13.225556297495393</v>
      </c>
      <c r="R306">
        <f>SUMPRODUCT(B$6:B$2053,Q$6:Q$2053,EXP(constants!B$7+constants!A$7*ABS(A$6:A$2053-A306)))</f>
        <v>7.3919575707829616E-2</v>
      </c>
      <c r="S306">
        <f t="shared" si="85"/>
        <v>13.151636721787563</v>
      </c>
      <c r="T306">
        <f t="shared" si="86"/>
        <v>0</v>
      </c>
      <c r="V306">
        <f>(front!I318+front!I319)*0.5</f>
        <v>0</v>
      </c>
      <c r="X306">
        <f t="shared" si="93"/>
        <v>0.46999999999997044</v>
      </c>
      <c r="Y306">
        <f t="shared" si="94"/>
        <v>0</v>
      </c>
      <c r="Z306">
        <f t="shared" si="95"/>
        <v>0.46999999999997044</v>
      </c>
      <c r="AA306">
        <f t="shared" si="96"/>
        <v>0.46999999999997044</v>
      </c>
      <c r="AB306">
        <f>IF(AND(A306&gt;front!$I$7,A306&lt;front!$J$7,A305&gt;front!$I$7,A305&lt;front!$J$7),A306-A305,IF(AND(A305&lt;front!$I$7,A306&gt;front!$I$7),A306-front!$I$7,IF(AND(A305&lt;front!$J$7,A306&gt;front!$J$7),front!$J$7-A305,0)))</f>
        <v>0.46999999999997044</v>
      </c>
      <c r="AD306">
        <f t="shared" si="87"/>
        <v>9.740920524918587E-4</v>
      </c>
      <c r="AE306">
        <f>front!I319*AD306</f>
        <v>0</v>
      </c>
      <c r="AF306">
        <f t="shared" si="97"/>
        <v>0</v>
      </c>
      <c r="AH306">
        <f t="shared" si="88"/>
        <v>0</v>
      </c>
      <c r="AI306">
        <f>front!I319*AH306</f>
        <v>0</v>
      </c>
      <c r="AJ306" s="3">
        <f t="shared" si="98"/>
        <v>0</v>
      </c>
      <c r="AL306">
        <f t="shared" si="89"/>
        <v>3.5815223729415997E-5</v>
      </c>
      <c r="AM306">
        <f>front!I319*AL306</f>
        <v>0</v>
      </c>
      <c r="AN306" s="3">
        <f t="shared" si="99"/>
        <v>0</v>
      </c>
      <c r="AP306">
        <f t="shared" si="90"/>
        <v>2.3011127647454818E-2</v>
      </c>
      <c r="AQ306">
        <f>front!I319*AP306</f>
        <v>0</v>
      </c>
      <c r="AR306" s="3">
        <f t="shared" si="91"/>
        <v>0</v>
      </c>
      <c r="AT306">
        <f t="shared" si="92"/>
        <v>1</v>
      </c>
    </row>
    <row r="307" spans="1:46" x14ac:dyDescent="0.2">
      <c r="A307" s="1">
        <f>front!A320</f>
        <v>341.22</v>
      </c>
      <c r="B307" s="1">
        <f t="shared" si="80"/>
        <v>0.46000000000003638</v>
      </c>
      <c r="C307" s="2">
        <f>front!D320-front!B320</f>
        <v>8</v>
      </c>
      <c r="D307" s="2">
        <f>front!E320-front!C320</f>
        <v>8</v>
      </c>
      <c r="E307" s="2">
        <f>IF(front!F320-front!C320&gt;0,front!F320-front!C320,0)</f>
        <v>0</v>
      </c>
      <c r="F307" s="4">
        <f>C307/(constants!$A$4+constants!$B$4*calc!C307+constants!$C$4*calc!C307^2+constants!$D$4*calc!C307^3+constants!$E$4*calc!C307^4+constants!$F$4*calc!C307^5+constants!$G$4*calc!C307^6+constants!$H$4*calc!C307^7)</f>
        <v>8.031468477716988</v>
      </c>
      <c r="G307" s="4">
        <f>D307/(constants!$A$4+constants!$B$4*calc!D307+constants!$C$4*calc!D307^2+constants!$D$4*calc!D307^3+constants!$E$4*calc!D307^4+constants!$F$4*calc!D307^5+constants!$G$4*calc!D307^6+constants!$H$4*calc!D307^7)</f>
        <v>8.031468477716988</v>
      </c>
      <c r="H307" s="4">
        <f>E307/(constants!$A$4+constants!$B$4*calc!E307+constants!$C$4*calc!E307^2+constants!$D$4*calc!E307^3+constants!$E$4*calc!E307^4+constants!$F$4*calc!E307^5+constants!$G$4*calc!E307^6+constants!$H$4*calc!E307^7)</f>
        <v>0</v>
      </c>
      <c r="I307">
        <f t="shared" si="81"/>
        <v>36.506674898713584</v>
      </c>
      <c r="J307">
        <f t="shared" si="82"/>
        <v>36.506674898713584</v>
      </c>
      <c r="K307">
        <f t="shared" si="82"/>
        <v>0</v>
      </c>
      <c r="M307">
        <f>IF(front!E320&gt;$M$2,I307,J307)</f>
        <v>36.506674898713584</v>
      </c>
      <c r="N307">
        <f t="shared" si="83"/>
        <v>0</v>
      </c>
      <c r="O307">
        <f t="shared" si="84"/>
        <v>36.506674898713584</v>
      </c>
      <c r="Q307">
        <f>'slit correction'!O309</f>
        <v>29.650526372133051</v>
      </c>
      <c r="R307">
        <f>SUMPRODUCT(B$6:B$2053,Q$6:Q$2053,EXP(constants!B$7+constants!A$7*ABS(A$6:A$2053-A307)))</f>
        <v>7.4313629499436026E-2</v>
      </c>
      <c r="S307">
        <f t="shared" si="85"/>
        <v>29.576212742633615</v>
      </c>
      <c r="T307">
        <f t="shared" si="86"/>
        <v>0</v>
      </c>
      <c r="V307">
        <f>(front!I319+front!I320)*0.5</f>
        <v>0</v>
      </c>
      <c r="X307">
        <f t="shared" si="93"/>
        <v>0.46000000000003638</v>
      </c>
      <c r="Y307">
        <f t="shared" si="94"/>
        <v>0</v>
      </c>
      <c r="Z307">
        <f t="shared" si="95"/>
        <v>0.46000000000003638</v>
      </c>
      <c r="AA307">
        <f t="shared" si="96"/>
        <v>0.46000000000003638</v>
      </c>
      <c r="AB307">
        <f>IF(AND(A307&gt;front!$I$7,A307&lt;front!$J$7,A306&gt;front!$I$7,A306&lt;front!$J$7),A307-A306,IF(AND(A306&lt;front!$I$7,A307&gt;front!$I$7),A307-front!$I$7,IF(AND(A306&lt;front!$J$7,A307&gt;front!$J$7),front!$J$7-A306,0)))</f>
        <v>0.46000000000003638</v>
      </c>
      <c r="AD307">
        <f t="shared" si="87"/>
        <v>9.5873812988453086E-4</v>
      </c>
      <c r="AE307">
        <f>front!I320*AD307</f>
        <v>0</v>
      </c>
      <c r="AF307">
        <f t="shared" si="97"/>
        <v>0</v>
      </c>
      <c r="AH307">
        <f t="shared" si="88"/>
        <v>0</v>
      </c>
      <c r="AI307">
        <f>front!I320*AH307</f>
        <v>0</v>
      </c>
      <c r="AJ307" s="3">
        <f t="shared" si="98"/>
        <v>0</v>
      </c>
      <c r="AL307">
        <f t="shared" si="89"/>
        <v>3.0564681887779918E-5</v>
      </c>
      <c r="AM307">
        <f>front!I320*AL307</f>
        <v>0</v>
      </c>
      <c r="AN307" s="3">
        <f t="shared" si="99"/>
        <v>0</v>
      </c>
      <c r="AP307">
        <f t="shared" si="90"/>
        <v>2.2924354311311009E-2</v>
      </c>
      <c r="AQ307">
        <f>front!I320*AP307</f>
        <v>0</v>
      </c>
      <c r="AR307" s="3">
        <f t="shared" si="91"/>
        <v>0</v>
      </c>
      <c r="AT307">
        <f t="shared" si="92"/>
        <v>1</v>
      </c>
    </row>
    <row r="308" spans="1:46" x14ac:dyDescent="0.2">
      <c r="A308" s="1">
        <f>front!A321</f>
        <v>341.69</v>
      </c>
      <c r="B308" s="1">
        <f t="shared" si="80"/>
        <v>0.46999999999997044</v>
      </c>
      <c r="C308" s="2">
        <f>front!D321-front!B321</f>
        <v>-0.79999999999972715</v>
      </c>
      <c r="D308" s="2">
        <f>front!E321-front!C321</f>
        <v>-0.79999999999972715</v>
      </c>
      <c r="E308" s="2">
        <f>IF(front!F321-front!C321&gt;0,front!F321-front!C321,0)</f>
        <v>0</v>
      </c>
      <c r="F308" s="4">
        <f>C308/(constants!$A$4+constants!$B$4*calc!C308+constants!$C$4*calc!C308^2+constants!$D$4*calc!C308^3+constants!$E$4*calc!C308^4+constants!$F$4*calc!C308^5+constants!$G$4*calc!C308^6+constants!$H$4*calc!C308^7)</f>
        <v>-0.80315381233414751</v>
      </c>
      <c r="G308" s="4">
        <f>D308/(constants!$A$4+constants!$B$4*calc!D308+constants!$C$4*calc!D308^2+constants!$D$4*calc!D308^3+constants!$E$4*calc!D308^4+constants!$F$4*calc!D308^5+constants!$G$4*calc!D308^6+constants!$H$4*calc!D308^7)</f>
        <v>-0.80315381233414751</v>
      </c>
      <c r="H308" s="4">
        <f>E308/(constants!$A$4+constants!$B$4*calc!E308+constants!$C$4*calc!E308^2+constants!$D$4*calc!E308^3+constants!$E$4*calc!E308^4+constants!$F$4*calc!E308^5+constants!$G$4*calc!E308^6+constants!$H$4*calc!E308^7)</f>
        <v>0</v>
      </c>
      <c r="I308">
        <f t="shared" si="81"/>
        <v>-3.6506991469733974</v>
      </c>
      <c r="J308">
        <f t="shared" si="82"/>
        <v>-3.6506991469733974</v>
      </c>
      <c r="K308">
        <f t="shared" si="82"/>
        <v>0</v>
      </c>
      <c r="M308">
        <f>IF(front!E321&gt;$M$2,I308,J308)</f>
        <v>-3.6506991469733974</v>
      </c>
      <c r="N308">
        <f t="shared" si="83"/>
        <v>0</v>
      </c>
      <c r="O308">
        <f t="shared" si="84"/>
        <v>-3.6506991469733974</v>
      </c>
      <c r="Q308">
        <f>'slit correction'!O310</f>
        <v>-13.290777594511685</v>
      </c>
      <c r="R308">
        <f>SUMPRODUCT(B$6:B$2053,Q$6:Q$2053,EXP(constants!B$7+constants!A$7*ABS(A$6:A$2053-A308)))</f>
        <v>7.46914669680004E-2</v>
      </c>
      <c r="S308">
        <f t="shared" si="85"/>
        <v>-13.365469061479684</v>
      </c>
      <c r="T308">
        <f t="shared" si="86"/>
        <v>0</v>
      </c>
      <c r="V308">
        <f>(front!I320+front!I321)*0.5</f>
        <v>0</v>
      </c>
      <c r="X308">
        <f t="shared" si="93"/>
        <v>0.46999999999997044</v>
      </c>
      <c r="Y308">
        <f t="shared" si="94"/>
        <v>0</v>
      </c>
      <c r="Z308">
        <f t="shared" si="95"/>
        <v>0.46999999999997044</v>
      </c>
      <c r="AA308">
        <f t="shared" si="96"/>
        <v>0.46999999999997044</v>
      </c>
      <c r="AB308">
        <f>IF(AND(A308&gt;front!$I$7,A308&lt;front!$J$7,A307&gt;front!$I$7,A307&lt;front!$J$7),A308-A307,IF(AND(A307&lt;front!$I$7,A308&gt;front!$I$7),A308-front!$I$7,IF(AND(A307&lt;front!$J$7,A308&gt;front!$J$7),front!$J$7-A307,0)))</f>
        <v>0.46999999999997044</v>
      </c>
      <c r="AD308">
        <f t="shared" si="87"/>
        <v>9.4330035960388497E-4</v>
      </c>
      <c r="AE308">
        <f>front!I321*AD308</f>
        <v>0</v>
      </c>
      <c r="AF308">
        <f t="shared" si="97"/>
        <v>0</v>
      </c>
      <c r="AH308">
        <f t="shared" si="88"/>
        <v>0</v>
      </c>
      <c r="AI308">
        <f>front!I321*AH308</f>
        <v>0</v>
      </c>
      <c r="AJ308" s="3">
        <f t="shared" si="98"/>
        <v>0</v>
      </c>
      <c r="AL308">
        <f t="shared" si="89"/>
        <v>2.5968385336905734E-5</v>
      </c>
      <c r="AM308">
        <f>front!I321*AL308</f>
        <v>0</v>
      </c>
      <c r="AN308" s="3">
        <f t="shared" si="99"/>
        <v>0</v>
      </c>
      <c r="AP308">
        <f t="shared" si="90"/>
        <v>2.2836032552579499E-2</v>
      </c>
      <c r="AQ308">
        <f>front!I321*AP308</f>
        <v>0</v>
      </c>
      <c r="AR308" s="3">
        <f t="shared" si="91"/>
        <v>0</v>
      </c>
      <c r="AT308">
        <f t="shared" si="92"/>
        <v>1</v>
      </c>
    </row>
    <row r="309" spans="1:46" x14ac:dyDescent="0.2">
      <c r="A309" s="1">
        <f>front!A322</f>
        <v>342.15</v>
      </c>
      <c r="B309" s="1">
        <f t="shared" si="80"/>
        <v>0.45999999999997954</v>
      </c>
      <c r="C309" s="2">
        <f>front!D322-front!B322</f>
        <v>2</v>
      </c>
      <c r="D309" s="2">
        <f>front!E322-front!C322</f>
        <v>2</v>
      </c>
      <c r="E309" s="2">
        <f>IF(front!F322-front!C322&gt;0,front!F322-front!C322,0)</f>
        <v>0</v>
      </c>
      <c r="F309" s="4">
        <f>C309/(constants!$A$4+constants!$B$4*calc!C309+constants!$C$4*calc!C309^2+constants!$D$4*calc!C309^3+constants!$E$4*calc!C309^4+constants!$F$4*calc!C309^5+constants!$G$4*calc!C309^6+constants!$H$4*calc!C309^7)</f>
        <v>2.007878992088254</v>
      </c>
      <c r="G309" s="4">
        <f>D309/(constants!$A$4+constants!$B$4*calc!D309+constants!$C$4*calc!D309^2+constants!$D$4*calc!D309^3+constants!$E$4*calc!D309^4+constants!$F$4*calc!D309^5+constants!$G$4*calc!D309^6+constants!$H$4*calc!D309^7)</f>
        <v>2.007878992088254</v>
      </c>
      <c r="H309" s="4">
        <f>E309/(constants!$A$4+constants!$B$4*calc!E309+constants!$C$4*calc!E309^2+constants!$D$4*calc!E309^3+constants!$E$4*calc!E309^4+constants!$F$4*calc!E309^5+constants!$G$4*calc!E309^6+constants!$H$4*calc!E309^7)</f>
        <v>0</v>
      </c>
      <c r="I309">
        <f t="shared" si="81"/>
        <v>9.1267226913102455</v>
      </c>
      <c r="J309">
        <f t="shared" si="82"/>
        <v>9.1267226913102455</v>
      </c>
      <c r="K309">
        <f t="shared" si="82"/>
        <v>0</v>
      </c>
      <c r="M309">
        <f>IF(front!E322&gt;$M$2,I309,J309)</f>
        <v>9.1267226913102455</v>
      </c>
      <c r="N309">
        <f t="shared" si="83"/>
        <v>0</v>
      </c>
      <c r="O309">
        <f t="shared" si="84"/>
        <v>9.1267226913102455</v>
      </c>
      <c r="Q309">
        <f>'slit correction'!O311</f>
        <v>-2.0379819262327112</v>
      </c>
      <c r="R309">
        <f>SUMPRODUCT(B$6:B$2053,Q$6:Q$2053,EXP(constants!B$7+constants!A$7*ABS(A$6:A$2053-A309)))</f>
        <v>7.5093711316232686E-2</v>
      </c>
      <c r="S309">
        <f t="shared" si="85"/>
        <v>-2.1130756375489441</v>
      </c>
      <c r="T309">
        <f t="shared" si="86"/>
        <v>0</v>
      </c>
      <c r="V309">
        <f>(front!I321+front!I322)*0.5</f>
        <v>0</v>
      </c>
      <c r="X309">
        <f t="shared" si="93"/>
        <v>0.45999999999997954</v>
      </c>
      <c r="Y309">
        <f t="shared" si="94"/>
        <v>0</v>
      </c>
      <c r="Z309">
        <f t="shared" si="95"/>
        <v>0.45999999999997954</v>
      </c>
      <c r="AA309">
        <f t="shared" si="96"/>
        <v>0.45999999999997954</v>
      </c>
      <c r="AB309">
        <f>IF(AND(A309&gt;front!$I$7,A309&lt;front!$J$7,A308&gt;front!$I$7,A308&lt;front!$J$7),A309-A308,IF(AND(A308&lt;front!$I$7,A309&gt;front!$I$7),A309-front!$I$7,IF(AND(A308&lt;front!$J$7,A309&gt;front!$J$7),front!$J$7-A308,0)))</f>
        <v>0.45999999999997954</v>
      </c>
      <c r="AD309">
        <f t="shared" si="87"/>
        <v>9.2843178462704505E-4</v>
      </c>
      <c r="AE309">
        <f>front!I322*AD309</f>
        <v>0</v>
      </c>
      <c r="AF309">
        <f t="shared" si="97"/>
        <v>0</v>
      </c>
      <c r="AH309">
        <f t="shared" si="88"/>
        <v>0</v>
      </c>
      <c r="AI309">
        <f>front!I322*AH309</f>
        <v>0</v>
      </c>
      <c r="AJ309" s="3">
        <f t="shared" si="98"/>
        <v>0</v>
      </c>
      <c r="AL309">
        <f t="shared" si="89"/>
        <v>2.2118443817861765E-5</v>
      </c>
      <c r="AM309">
        <f>front!I322*AL309</f>
        <v>0</v>
      </c>
      <c r="AN309" s="3">
        <f t="shared" si="99"/>
        <v>0</v>
      </c>
      <c r="AP309">
        <f t="shared" si="90"/>
        <v>2.2749919487664343E-2</v>
      </c>
      <c r="AQ309">
        <f>front!I322*AP309</f>
        <v>0</v>
      </c>
      <c r="AR309" s="3">
        <f t="shared" si="91"/>
        <v>0</v>
      </c>
      <c r="AT309">
        <f t="shared" si="92"/>
        <v>1</v>
      </c>
    </row>
    <row r="310" spans="1:46" x14ac:dyDescent="0.2">
      <c r="A310" s="1">
        <f>front!A323</f>
        <v>342.62</v>
      </c>
      <c r="B310" s="1">
        <f t="shared" si="80"/>
        <v>0.47000000000002728</v>
      </c>
      <c r="C310" s="2">
        <f>front!D323-front!B323</f>
        <v>6.7999999999997272</v>
      </c>
      <c r="D310" s="2">
        <f>front!E323-front!C323</f>
        <v>6.7999999999997272</v>
      </c>
      <c r="E310" s="2">
        <f>IF(front!F323-front!C323&gt;0,front!F323-front!C323,0)</f>
        <v>0</v>
      </c>
      <c r="F310" s="4">
        <f>C310/(constants!$A$4+constants!$B$4*calc!C310+constants!$C$4*calc!C310^2+constants!$D$4*calc!C310^3+constants!$E$4*calc!C310^4+constants!$F$4*calc!C310^5+constants!$G$4*calc!C310^6+constants!$H$4*calc!C310^7)</f>
        <v>6.8267562809147773</v>
      </c>
      <c r="G310" s="4">
        <f>D310/(constants!$A$4+constants!$B$4*calc!D310+constants!$C$4*calc!D310^2+constants!$D$4*calc!D310^3+constants!$E$4*calc!D310^4+constants!$F$4*calc!D310^5+constants!$G$4*calc!D310^6+constants!$H$4*calc!D310^7)</f>
        <v>6.8267562809147773</v>
      </c>
      <c r="H310" s="4">
        <f>E310/(constants!$A$4+constants!$B$4*calc!E310+constants!$C$4*calc!E310^2+constants!$D$4*calc!E310^3+constants!$E$4*calc!E310^4+constants!$F$4*calc!E310^5+constants!$G$4*calc!E310^6+constants!$H$4*calc!E310^7)</f>
        <v>0</v>
      </c>
      <c r="I310">
        <f t="shared" si="81"/>
        <v>31.030710367794445</v>
      </c>
      <c r="J310">
        <f t="shared" si="82"/>
        <v>31.030710367794445</v>
      </c>
      <c r="K310">
        <f t="shared" si="82"/>
        <v>0</v>
      </c>
      <c r="M310">
        <f>IF(front!E323&gt;$M$2,I310,J310)</f>
        <v>31.030710367794445</v>
      </c>
      <c r="N310">
        <f t="shared" si="83"/>
        <v>0</v>
      </c>
      <c r="O310">
        <f t="shared" si="84"/>
        <v>31.030710367794445</v>
      </c>
      <c r="Q310">
        <f>'slit correction'!O312</f>
        <v>23.067114458216231</v>
      </c>
      <c r="R310">
        <f>SUMPRODUCT(B$6:B$2053,Q$6:Q$2053,EXP(constants!B$7+constants!A$7*ABS(A$6:A$2053-A310)))</f>
        <v>7.5522485786663845E-2</v>
      </c>
      <c r="S310">
        <f t="shared" si="85"/>
        <v>22.991591972429568</v>
      </c>
      <c r="T310">
        <f t="shared" si="86"/>
        <v>0</v>
      </c>
      <c r="V310">
        <f>(front!I322+front!I323)*0.5</f>
        <v>0</v>
      </c>
      <c r="X310">
        <f t="shared" si="93"/>
        <v>0.47000000000002728</v>
      </c>
      <c r="Y310">
        <f t="shared" si="94"/>
        <v>0</v>
      </c>
      <c r="Z310">
        <f t="shared" si="95"/>
        <v>0.47000000000002728</v>
      </c>
      <c r="AA310">
        <f t="shared" si="96"/>
        <v>0.47000000000002728</v>
      </c>
      <c r="AB310">
        <f>IF(AND(A310&gt;front!$I$7,A310&lt;front!$J$7,A309&gt;front!$I$7,A309&lt;front!$J$7),A310-A309,IF(AND(A309&lt;front!$I$7,A310&gt;front!$I$7),A310-front!$I$7,IF(AND(A309&lt;front!$J$7,A310&gt;front!$J$7),front!$J$7-A309,0)))</f>
        <v>0.47000000000002728</v>
      </c>
      <c r="AD310">
        <f t="shared" si="87"/>
        <v>9.1348201245719193E-4</v>
      </c>
      <c r="AE310">
        <f>front!I323*AD310</f>
        <v>0</v>
      </c>
      <c r="AF310">
        <f t="shared" si="97"/>
        <v>0</v>
      </c>
      <c r="AH310">
        <f t="shared" si="88"/>
        <v>0</v>
      </c>
      <c r="AI310">
        <f>front!I323*AH310</f>
        <v>0</v>
      </c>
      <c r="AJ310" s="3">
        <f t="shared" si="98"/>
        <v>0</v>
      </c>
      <c r="AL310">
        <f t="shared" si="89"/>
        <v>1.8755071640172279E-5</v>
      </c>
      <c r="AM310">
        <f>front!I323*AL310</f>
        <v>0</v>
      </c>
      <c r="AN310" s="3">
        <f t="shared" si="99"/>
        <v>0</v>
      </c>
      <c r="AP310">
        <f t="shared" si="90"/>
        <v>2.2662269782339418E-2</v>
      </c>
      <c r="AQ310">
        <f>front!I323*AP310</f>
        <v>0</v>
      </c>
      <c r="AR310" s="3">
        <f t="shared" si="91"/>
        <v>0</v>
      </c>
      <c r="AT310">
        <f t="shared" si="92"/>
        <v>1</v>
      </c>
    </row>
    <row r="311" spans="1:46" x14ac:dyDescent="0.2">
      <c r="A311" s="1">
        <f>front!A324</f>
        <v>343.08</v>
      </c>
      <c r="B311" s="1">
        <f t="shared" si="80"/>
        <v>0.45999999999997954</v>
      </c>
      <c r="C311" s="2">
        <f>front!D324-front!B324</f>
        <v>10.800000000000182</v>
      </c>
      <c r="D311" s="2">
        <f>front!E324-front!C324</f>
        <v>10.800000000000182</v>
      </c>
      <c r="E311" s="2">
        <f>IF(front!F324-front!C324&gt;0,front!F324-front!C324,0)</f>
        <v>0</v>
      </c>
      <c r="F311" s="4">
        <f>C311/(constants!$A$4+constants!$B$4*calc!C311+constants!$C$4*calc!C311^2+constants!$D$4*calc!C311^3+constants!$E$4*calc!C311^4+constants!$F$4*calc!C311^5+constants!$G$4*calc!C311^6+constants!$H$4*calc!C311^7)</f>
        <v>10.842452515997861</v>
      </c>
      <c r="G311" s="4">
        <f>D311/(constants!$A$4+constants!$B$4*calc!D311+constants!$C$4*calc!D311^2+constants!$D$4*calc!D311^3+constants!$E$4*calc!D311^4+constants!$F$4*calc!D311^5+constants!$G$4*calc!D311^6+constants!$H$4*calc!D311^7)</f>
        <v>10.842452515997861</v>
      </c>
      <c r="H311" s="4">
        <f>E311/(constants!$A$4+constants!$B$4*calc!E311+constants!$C$4*calc!E311^2+constants!$D$4*calc!E311^3+constants!$E$4*calc!E311^4+constants!$F$4*calc!E311^5+constants!$G$4*calc!E311^6+constants!$H$4*calc!E311^7)</f>
        <v>0</v>
      </c>
      <c r="I311">
        <f t="shared" si="81"/>
        <v>49.283875072717549</v>
      </c>
      <c r="J311">
        <f t="shared" si="82"/>
        <v>49.283875072717549</v>
      </c>
      <c r="K311">
        <f t="shared" si="82"/>
        <v>0</v>
      </c>
      <c r="M311">
        <f>IF(front!E324&gt;$M$2,I311,J311)</f>
        <v>49.283875072717549</v>
      </c>
      <c r="N311">
        <f t="shared" si="83"/>
        <v>0</v>
      </c>
      <c r="O311">
        <f t="shared" si="84"/>
        <v>49.283875072717549</v>
      </c>
      <c r="Q311">
        <f>'slit correction'!O313</f>
        <v>45.557493905005749</v>
      </c>
      <c r="R311">
        <f>SUMPRODUCT(B$6:B$2053,Q$6:Q$2053,EXP(constants!B$7+constants!A$7*ABS(A$6:A$2053-A311)))</f>
        <v>7.592608498441944E-2</v>
      </c>
      <c r="S311">
        <f t="shared" si="85"/>
        <v>45.481567820021333</v>
      </c>
      <c r="T311">
        <f t="shared" si="86"/>
        <v>5.3468894470713195</v>
      </c>
      <c r="V311">
        <f>(front!I323+front!I324)*0.5</f>
        <v>1.4029983305181892E-9</v>
      </c>
      <c r="X311">
        <f t="shared" si="93"/>
        <v>0.45999999999997954</v>
      </c>
      <c r="Y311">
        <f t="shared" si="94"/>
        <v>0</v>
      </c>
      <c r="Z311">
        <f t="shared" si="95"/>
        <v>0.45999999999997954</v>
      </c>
      <c r="AA311">
        <f t="shared" si="96"/>
        <v>0.45999999999997954</v>
      </c>
      <c r="AB311">
        <f>IF(AND(A311&gt;front!$I$7,A311&lt;front!$J$7,A310&gt;front!$I$7,A310&lt;front!$J$7),A311-A310,IF(AND(A310&lt;front!$I$7,A311&gt;front!$I$7),A311-front!$I$7,IF(AND(A310&lt;front!$J$7,A311&gt;front!$J$7),front!$J$7-A310,0)))</f>
        <v>0.45999999999997954</v>
      </c>
      <c r="AD311">
        <f t="shared" si="87"/>
        <v>8.9908344295180269E-4</v>
      </c>
      <c r="AE311">
        <f>front!I324*AD311</f>
        <v>2.5228251389158494E-12</v>
      </c>
      <c r="AF311">
        <f t="shared" si="97"/>
        <v>1.2614125694579247E-12</v>
      </c>
      <c r="AH311">
        <f t="shared" si="88"/>
        <v>0</v>
      </c>
      <c r="AI311">
        <f>front!I324*AH311</f>
        <v>0</v>
      </c>
      <c r="AJ311" s="3">
        <f t="shared" si="98"/>
        <v>0</v>
      </c>
      <c r="AL311">
        <f t="shared" si="89"/>
        <v>1.5943576806277962E-5</v>
      </c>
      <c r="AM311">
        <f>front!I324*AL311</f>
        <v>4.473762328339301E-14</v>
      </c>
      <c r="AN311" s="3">
        <f t="shared" si="99"/>
        <v>2.2368811641696505E-14</v>
      </c>
      <c r="AP311">
        <f t="shared" si="90"/>
        <v>2.2576811964550893E-2</v>
      </c>
      <c r="AQ311">
        <f>front!I324*AP311</f>
        <v>6.3350458989375957E-11</v>
      </c>
      <c r="AR311" s="3">
        <f t="shared" si="91"/>
        <v>3.1675229494687978E-11</v>
      </c>
      <c r="AT311">
        <f t="shared" si="92"/>
        <v>1</v>
      </c>
    </row>
    <row r="312" spans="1:46" x14ac:dyDescent="0.2">
      <c r="A312" s="1">
        <f>front!A325</f>
        <v>343.55</v>
      </c>
      <c r="B312" s="1">
        <f t="shared" si="80"/>
        <v>0.47000000000002728</v>
      </c>
      <c r="C312" s="2">
        <f>front!D325-front!B325</f>
        <v>8.7999999999997272</v>
      </c>
      <c r="D312" s="2">
        <f>front!E325-front!C325</f>
        <v>8.7999999999997272</v>
      </c>
      <c r="E312" s="2">
        <f>IF(front!F325-front!C325&gt;0,front!F325-front!C325,0)</f>
        <v>0</v>
      </c>
      <c r="F312" s="4">
        <f>C312/(constants!$A$4+constants!$B$4*calc!C312+constants!$C$4*calc!C312^2+constants!$D$4*calc!C312^3+constants!$E$4*calc!C312^4+constants!$F$4*calc!C312^5+constants!$G$4*calc!C312^6+constants!$H$4*calc!C312^7)</f>
        <v>8.8346083584273138</v>
      </c>
      <c r="G312" s="4">
        <f>D312/(constants!$A$4+constants!$B$4*calc!D312+constants!$C$4*calc!D312^2+constants!$D$4*calc!D312^3+constants!$E$4*calc!D312^4+constants!$F$4*calc!D312^5+constants!$G$4*calc!D312^6+constants!$H$4*calc!D312^7)</f>
        <v>8.8346083584273138</v>
      </c>
      <c r="H312" s="4">
        <f>E312/(constants!$A$4+constants!$B$4*calc!E312+constants!$C$4*calc!E312^2+constants!$D$4*calc!E312^3+constants!$E$4*calc!E312^4+constants!$F$4*calc!E312^5+constants!$G$4*calc!E312^6+constants!$H$4*calc!E312^7)</f>
        <v>0</v>
      </c>
      <c r="I312">
        <f t="shared" si="81"/>
        <v>40.157310720124158</v>
      </c>
      <c r="J312">
        <f t="shared" si="82"/>
        <v>40.157310720124158</v>
      </c>
      <c r="K312">
        <f t="shared" si="82"/>
        <v>0</v>
      </c>
      <c r="M312">
        <f>IF(front!E325&gt;$M$2,I312,J312)</f>
        <v>40.157310720124158</v>
      </c>
      <c r="N312">
        <f t="shared" si="83"/>
        <v>0</v>
      </c>
      <c r="O312">
        <f t="shared" si="84"/>
        <v>40.157310720124158</v>
      </c>
      <c r="Q312">
        <f>'slit correction'!O314</f>
        <v>42.308869495757129</v>
      </c>
      <c r="R312">
        <f>SUMPRODUCT(B$6:B$2053,Q$6:Q$2053,EXP(constants!B$7+constants!A$7*ABS(A$6:A$2053-A312)))</f>
        <v>7.6292708788897462E-2</v>
      </c>
      <c r="S312">
        <f t="shared" si="85"/>
        <v>42.232576786968231</v>
      </c>
      <c r="T312">
        <f t="shared" si="86"/>
        <v>2.0978984140182177</v>
      </c>
      <c r="V312">
        <f>(front!I324+front!I325)*0.5</f>
        <v>1.9394771595310719E-9</v>
      </c>
      <c r="X312">
        <f t="shared" si="93"/>
        <v>0.47000000000002728</v>
      </c>
      <c r="Y312">
        <f t="shared" si="94"/>
        <v>0</v>
      </c>
      <c r="Z312">
        <f t="shared" si="95"/>
        <v>0.47000000000002728</v>
      </c>
      <c r="AA312">
        <f t="shared" si="96"/>
        <v>0.47000000000002728</v>
      </c>
      <c r="AB312">
        <f>IF(AND(A312&gt;front!$I$7,A312&lt;front!$J$7,A311&gt;front!$I$7,A311&lt;front!$J$7),A312-A311,IF(AND(A311&lt;front!$I$7,A312&gt;front!$I$7),A312-front!$I$7,IF(AND(A311&lt;front!$J$7,A312&gt;front!$J$7),front!$J$7-A311,0)))</f>
        <v>0.47000000000002728</v>
      </c>
      <c r="AD312">
        <f t="shared" si="87"/>
        <v>8.8460624295027971E-4</v>
      </c>
      <c r="AE312">
        <f>front!I325*AD312</f>
        <v>9.4914504271090365E-13</v>
      </c>
      <c r="AF312">
        <f t="shared" si="97"/>
        <v>1.7359850908133765E-12</v>
      </c>
      <c r="AH312">
        <f t="shared" si="88"/>
        <v>0</v>
      </c>
      <c r="AI312">
        <f>front!I325*AH312</f>
        <v>0</v>
      </c>
      <c r="AJ312" s="3">
        <f t="shared" si="98"/>
        <v>0</v>
      </c>
      <c r="AL312">
        <f t="shared" si="89"/>
        <v>1.3492393849096373E-5</v>
      </c>
      <c r="AM312">
        <f>front!I325*AL312</f>
        <v>1.4476767305487689E-14</v>
      </c>
      <c r="AN312" s="3">
        <f t="shared" si="99"/>
        <v>2.9607195294440351E-14</v>
      </c>
      <c r="AP312">
        <f t="shared" si="90"/>
        <v>2.2489829198878149E-2</v>
      </c>
      <c r="AQ312">
        <f>front!I325*AP312</f>
        <v>2.4130634466627782E-11</v>
      </c>
      <c r="AR312" s="3">
        <f t="shared" si="91"/>
        <v>4.3740546728001871E-11</v>
      </c>
      <c r="AT312">
        <f t="shared" si="92"/>
        <v>1</v>
      </c>
    </row>
    <row r="313" spans="1:46" x14ac:dyDescent="0.2">
      <c r="A313" s="1">
        <f>front!A326</f>
        <v>344.01</v>
      </c>
      <c r="B313" s="1">
        <f t="shared" si="80"/>
        <v>0.45999999999997954</v>
      </c>
      <c r="C313" s="2">
        <f>front!D326-front!B326</f>
        <v>11.400000000000091</v>
      </c>
      <c r="D313" s="2">
        <f>front!E326-front!C326</f>
        <v>11.400000000000091</v>
      </c>
      <c r="E313" s="2">
        <f>IF(front!F326-front!C326&gt;0,front!F326-front!C326,0)</f>
        <v>0</v>
      </c>
      <c r="F313" s="4">
        <f>C313/(constants!$A$4+constants!$B$4*calc!C313+constants!$C$4*calc!C313^2+constants!$D$4*calc!C313^3+constants!$E$4*calc!C313^4+constants!$F$4*calc!C313^5+constants!$G$4*calc!C313^6+constants!$H$4*calc!C313^7)</f>
        <v>11.444804218616925</v>
      </c>
      <c r="G313" s="4">
        <f>D313/(constants!$A$4+constants!$B$4*calc!D313+constants!$C$4*calc!D313^2+constants!$D$4*calc!D313^3+constants!$E$4*calc!D313^4+constants!$F$4*calc!D313^5+constants!$G$4*calc!D313^6+constants!$H$4*calc!D313^7)</f>
        <v>11.444804218616925</v>
      </c>
      <c r="H313" s="4">
        <f>E313/(constants!$A$4+constants!$B$4*calc!E313+constants!$C$4*calc!E313^2+constants!$D$4*calc!E313^3+constants!$E$4*calc!E313^4+constants!$F$4*calc!E313^5+constants!$G$4*calc!E313^6+constants!$H$4*calc!E313^7)</f>
        <v>0</v>
      </c>
      <c r="I313">
        <f t="shared" si="81"/>
        <v>52.021837357349654</v>
      </c>
      <c r="J313">
        <f t="shared" si="82"/>
        <v>52.021837357349654</v>
      </c>
      <c r="K313">
        <f t="shared" si="82"/>
        <v>0</v>
      </c>
      <c r="M313">
        <f>IF(front!E326&gt;$M$2,I313,J313)</f>
        <v>52.021837357349654</v>
      </c>
      <c r="N313">
        <f t="shared" si="83"/>
        <v>0</v>
      </c>
      <c r="O313">
        <f t="shared" si="84"/>
        <v>52.021837357349654</v>
      </c>
      <c r="Q313">
        <f>'slit correction'!O315</f>
        <v>52.715169868575238</v>
      </c>
      <c r="R313">
        <f>SUMPRODUCT(B$6:B$2053,Q$6:Q$2053,EXP(constants!B$7+constants!A$7*ABS(A$6:A$2053-A313)))</f>
        <v>7.6609877752687738E-2</v>
      </c>
      <c r="S313">
        <f t="shared" si="85"/>
        <v>52.63855999082255</v>
      </c>
      <c r="T313">
        <f t="shared" si="86"/>
        <v>12.503881617872537</v>
      </c>
      <c r="V313">
        <f>(front!I325+front!I326)*0.5</f>
        <v>3.8229218761784942E-9</v>
      </c>
      <c r="X313">
        <f t="shared" si="93"/>
        <v>0.45999999999997954</v>
      </c>
      <c r="Y313">
        <f t="shared" si="94"/>
        <v>0</v>
      </c>
      <c r="Z313">
        <f t="shared" si="95"/>
        <v>0.45999999999997954</v>
      </c>
      <c r="AA313">
        <f t="shared" si="96"/>
        <v>0.45999999999997954</v>
      </c>
      <c r="AB313">
        <f>IF(AND(A313&gt;front!$I$7,A313&lt;front!$J$7,A312&gt;front!$I$7,A312&lt;front!$J$7),A313-A312,IF(AND(A312&lt;front!$I$7,A313&gt;front!$I$7),A313-front!$I$7,IF(AND(A312&lt;front!$J$7,A313&gt;front!$J$7),front!$J$7-A312,0)))</f>
        <v>0.45999999999997954</v>
      </c>
      <c r="AD313">
        <f t="shared" si="87"/>
        <v>8.7066282173308644E-4</v>
      </c>
      <c r="AE313">
        <f>front!I326*AD313</f>
        <v>5.7227675538205886E-12</v>
      </c>
      <c r="AF313">
        <f t="shared" si="97"/>
        <v>3.3359562982657461E-12</v>
      </c>
      <c r="AH313">
        <f t="shared" si="88"/>
        <v>0</v>
      </c>
      <c r="AI313">
        <f>front!I326*AH313</f>
        <v>0</v>
      </c>
      <c r="AJ313" s="3">
        <f t="shared" si="98"/>
        <v>0</v>
      </c>
      <c r="AL313">
        <f t="shared" si="89"/>
        <v>1.1447573758886382E-5</v>
      </c>
      <c r="AM313">
        <f>front!I326*AL313</f>
        <v>7.5243598373615315E-14</v>
      </c>
      <c r="AN313" s="3">
        <f t="shared" si="99"/>
        <v>4.48601828395515E-14</v>
      </c>
      <c r="AP313">
        <f t="shared" si="90"/>
        <v>2.2405021642343342E-2</v>
      </c>
      <c r="AQ313">
        <f>front!I326*AP313</f>
        <v>1.4726565519614867E-10</v>
      </c>
      <c r="AR313" s="3">
        <f t="shared" si="91"/>
        <v>8.5698144831388222E-11</v>
      </c>
      <c r="AT313">
        <f t="shared" si="92"/>
        <v>1</v>
      </c>
    </row>
    <row r="314" spans="1:46" x14ac:dyDescent="0.2">
      <c r="A314" s="1">
        <f>front!A327</f>
        <v>344.48</v>
      </c>
      <c r="B314" s="1">
        <f t="shared" si="80"/>
        <v>0.47000000000002728</v>
      </c>
      <c r="C314" s="2">
        <f>front!D327-front!B327</f>
        <v>-0.40000000000009095</v>
      </c>
      <c r="D314" s="2">
        <f>front!E327-front!C327</f>
        <v>-0.40000000000009095</v>
      </c>
      <c r="E314" s="2">
        <f>IF(front!F327-front!C327&gt;0,front!F327-front!C327,0)</f>
        <v>0</v>
      </c>
      <c r="F314" s="4">
        <f>C314/(constants!$A$4+constants!$B$4*calc!C314+constants!$C$4*calc!C314^2+constants!$D$4*calc!C314^3+constants!$E$4*calc!C314^4+constants!$F$4*calc!C314^5+constants!$G$4*calc!C314^6+constants!$H$4*calc!C314^7)</f>
        <v>-0.40157674793164155</v>
      </c>
      <c r="G314" s="4">
        <f>D314/(constants!$A$4+constants!$B$4*calc!D314+constants!$C$4*calc!D314^2+constants!$D$4*calc!D314^3+constants!$E$4*calc!D314^4+constants!$F$4*calc!D314^5+constants!$G$4*calc!D314^6+constants!$H$4*calc!D314^7)</f>
        <v>-0.40157674793164155</v>
      </c>
      <c r="H314" s="4">
        <f>E314/(constants!$A$4+constants!$B$4*calc!E314+constants!$C$4*calc!E314^2+constants!$D$4*calc!E314^3+constants!$E$4*calc!E314^4+constants!$F$4*calc!E314^5+constants!$G$4*calc!E314^6+constants!$H$4*calc!E314^7)</f>
        <v>0</v>
      </c>
      <c r="I314">
        <f t="shared" si="81"/>
        <v>-1.8253488542347343</v>
      </c>
      <c r="J314">
        <f t="shared" si="82"/>
        <v>-1.8253488542347343</v>
      </c>
      <c r="K314">
        <f t="shared" si="82"/>
        <v>0</v>
      </c>
      <c r="M314">
        <f>IF(front!E327&gt;$M$2,I314,J314)</f>
        <v>-1.8253488542347343</v>
      </c>
      <c r="N314">
        <f t="shared" si="83"/>
        <v>0</v>
      </c>
      <c r="O314">
        <f t="shared" si="84"/>
        <v>-1.8253488542347343</v>
      </c>
      <c r="Q314">
        <f>'slit correction'!O316</f>
        <v>-3.3945508995267719</v>
      </c>
      <c r="R314">
        <f>SUMPRODUCT(B$6:B$2053,Q$6:Q$2053,EXP(constants!B$7+constants!A$7*ABS(A$6:A$2053-A314)))</f>
        <v>7.6878749543572517E-2</v>
      </c>
      <c r="S314">
        <f t="shared" si="85"/>
        <v>-3.4714296490703442</v>
      </c>
      <c r="T314">
        <f t="shared" si="86"/>
        <v>0</v>
      </c>
      <c r="V314">
        <f>(front!I326+front!I327)*0.5</f>
        <v>3.2864430471656117E-9</v>
      </c>
      <c r="X314">
        <f t="shared" si="93"/>
        <v>0.47000000000002728</v>
      </c>
      <c r="Y314">
        <f t="shared" si="94"/>
        <v>0</v>
      </c>
      <c r="Z314">
        <f t="shared" si="95"/>
        <v>0.47000000000002728</v>
      </c>
      <c r="AA314">
        <f t="shared" si="96"/>
        <v>0.47000000000002728</v>
      </c>
      <c r="AB314">
        <f>IF(AND(A314&gt;front!$I$7,A314&lt;front!$J$7,A313&gt;front!$I$7,A313&lt;front!$J$7),A314-A313,IF(AND(A313&lt;front!$I$7,A314&gt;front!$I$7),A314-front!$I$7,IF(AND(A313&lt;front!$J$7,A314&gt;front!$J$7),front!$J$7-A313,0)))</f>
        <v>0.47000000000002728</v>
      </c>
      <c r="AD314">
        <f t="shared" si="87"/>
        <v>8.5664325558165505E-4</v>
      </c>
      <c r="AE314">
        <f>front!I327*AD314</f>
        <v>0</v>
      </c>
      <c r="AF314">
        <f t="shared" si="97"/>
        <v>2.8613837769102943E-12</v>
      </c>
      <c r="AH314">
        <f t="shared" si="88"/>
        <v>0</v>
      </c>
      <c r="AI314">
        <f>front!I327*AH314</f>
        <v>0</v>
      </c>
      <c r="AJ314" s="3">
        <f t="shared" si="98"/>
        <v>0</v>
      </c>
      <c r="AL314">
        <f t="shared" si="89"/>
        <v>9.6684263780642163E-6</v>
      </c>
      <c r="AM314">
        <f>front!I327*AL314</f>
        <v>0</v>
      </c>
      <c r="AN314" s="3">
        <f t="shared" si="99"/>
        <v>3.7621799186807658E-14</v>
      </c>
      <c r="AP314">
        <f t="shared" si="90"/>
        <v>2.2318700741479708E-2</v>
      </c>
      <c r="AQ314">
        <f>front!I327*AP314</f>
        <v>0</v>
      </c>
      <c r="AR314" s="3">
        <f t="shared" si="91"/>
        <v>7.3632827598074336E-11</v>
      </c>
      <c r="AT314">
        <f t="shared" si="92"/>
        <v>1</v>
      </c>
    </row>
    <row r="315" spans="1:46" x14ac:dyDescent="0.2">
      <c r="A315" s="1">
        <f>front!A328</f>
        <v>344.94</v>
      </c>
      <c r="B315" s="1">
        <f t="shared" si="80"/>
        <v>0.45999999999997954</v>
      </c>
      <c r="C315" s="2">
        <f>front!D328-front!B328</f>
        <v>-1.2000000000002728</v>
      </c>
      <c r="D315" s="2">
        <f>front!E328-front!C328</f>
        <v>-1.2000000000002728</v>
      </c>
      <c r="E315" s="2">
        <f>IF(front!F328-front!C328&gt;0,front!F328-front!C328,0)</f>
        <v>0</v>
      </c>
      <c r="F315" s="4">
        <f>C315/(constants!$A$4+constants!$B$4*calc!C315+constants!$C$4*calc!C315^2+constants!$D$4*calc!C315^3+constants!$E$4*calc!C315^4+constants!$F$4*calc!C315^5+constants!$G$4*calc!C315^6+constants!$H$4*calc!C315^7)</f>
        <v>-1.2047311931945934</v>
      </c>
      <c r="G315" s="4">
        <f>D315/(constants!$A$4+constants!$B$4*calc!D315+constants!$C$4*calc!D315^2+constants!$D$4*calc!D315^3+constants!$E$4*calc!D315^4+constants!$F$4*calc!D315^5+constants!$G$4*calc!D315^6+constants!$H$4*calc!D315^7)</f>
        <v>-1.2047311931945934</v>
      </c>
      <c r="H315" s="4">
        <f>E315/(constants!$A$4+constants!$B$4*calc!E315+constants!$C$4*calc!E315^2+constants!$D$4*calc!E315^3+constants!$E$4*calc!E315^4+constants!$F$4*calc!E315^5+constants!$G$4*calc!E315^6+constants!$H$4*calc!E315^7)</f>
        <v>0</v>
      </c>
      <c r="I315">
        <f t="shared" si="81"/>
        <v>-5.4760508781572437</v>
      </c>
      <c r="J315">
        <f t="shared" si="82"/>
        <v>-5.4760508781572437</v>
      </c>
      <c r="K315">
        <f t="shared" si="82"/>
        <v>0</v>
      </c>
      <c r="M315">
        <f>IF(front!E328&gt;$M$2,I315,J315)</f>
        <v>-5.4760508781572437</v>
      </c>
      <c r="N315">
        <f t="shared" si="83"/>
        <v>0</v>
      </c>
      <c r="O315">
        <f t="shared" si="84"/>
        <v>-5.4760508781572437</v>
      </c>
      <c r="Q315">
        <f>'slit correction'!O317</f>
        <v>-11.514055681066115</v>
      </c>
      <c r="R315">
        <f>SUMPRODUCT(B$6:B$2053,Q$6:Q$2053,EXP(constants!B$7+constants!A$7*ABS(A$6:A$2053-A315)))</f>
        <v>7.7161530926804028E-2</v>
      </c>
      <c r="S315">
        <f t="shared" si="85"/>
        <v>-11.591217211992918</v>
      </c>
      <c r="T315">
        <f t="shared" si="86"/>
        <v>0</v>
      </c>
      <c r="V315">
        <f>(front!I327+front!I328)*0.5</f>
        <v>0</v>
      </c>
      <c r="X315">
        <f t="shared" si="93"/>
        <v>0.45999999999997954</v>
      </c>
      <c r="Y315">
        <f t="shared" si="94"/>
        <v>0</v>
      </c>
      <c r="Z315">
        <f t="shared" si="95"/>
        <v>0.45999999999997954</v>
      </c>
      <c r="AA315">
        <f t="shared" si="96"/>
        <v>0.45999999999997954</v>
      </c>
      <c r="AB315">
        <f>IF(AND(A315&gt;front!$I$7,A315&lt;front!$J$7,A314&gt;front!$I$7,A314&lt;front!$J$7),A315-A314,IF(AND(A314&lt;front!$I$7,A315&gt;front!$I$7),A315-front!$I$7,IF(AND(A314&lt;front!$J$7,A315&gt;front!$J$7),front!$J$7-A314,0)))</f>
        <v>0.45999999999997954</v>
      </c>
      <c r="AD315">
        <f t="shared" si="87"/>
        <v>8.4314059511477032E-4</v>
      </c>
      <c r="AE315">
        <f>front!I328*AD315</f>
        <v>0</v>
      </c>
      <c r="AF315">
        <f t="shared" si="97"/>
        <v>0</v>
      </c>
      <c r="AH315">
        <f t="shared" si="88"/>
        <v>0</v>
      </c>
      <c r="AI315">
        <f>front!I328*AH315</f>
        <v>0</v>
      </c>
      <c r="AJ315" s="3">
        <f t="shared" si="98"/>
        <v>0</v>
      </c>
      <c r="AL315">
        <f t="shared" si="89"/>
        <v>8.1872423231726461E-6</v>
      </c>
      <c r="AM315">
        <f>front!I328*AL315</f>
        <v>0</v>
      </c>
      <c r="AN315" s="3">
        <f t="shared" si="99"/>
        <v>0</v>
      </c>
      <c r="AP315">
        <f t="shared" si="90"/>
        <v>2.2234538498263977E-2</v>
      </c>
      <c r="AQ315">
        <f>front!I328*AP315</f>
        <v>0</v>
      </c>
      <c r="AR315" s="3">
        <f t="shared" si="91"/>
        <v>0</v>
      </c>
      <c r="AT315">
        <f t="shared" si="92"/>
        <v>1</v>
      </c>
    </row>
    <row r="316" spans="1:46" x14ac:dyDescent="0.2">
      <c r="A316" s="1">
        <f>front!A329</f>
        <v>345.41</v>
      </c>
      <c r="B316" s="1">
        <f t="shared" si="80"/>
        <v>0.47000000000002728</v>
      </c>
      <c r="C316" s="2">
        <f>front!D329-front!B329</f>
        <v>-6.8000000000001819</v>
      </c>
      <c r="D316" s="2">
        <f>front!E329-front!C329</f>
        <v>-6.8000000000001819</v>
      </c>
      <c r="E316" s="2">
        <f>IF(front!F329-front!C329&gt;0,front!F329-front!C329,0)</f>
        <v>0</v>
      </c>
      <c r="F316" s="4">
        <f>C316/(constants!$A$4+constants!$B$4*calc!C316+constants!$C$4*calc!C316^2+constants!$D$4*calc!C316^3+constants!$E$4*calc!C316^4+constants!$F$4*calc!C316^5+constants!$G$4*calc!C316^6+constants!$H$4*calc!C316^7)</f>
        <v>-6.8268477451959484</v>
      </c>
      <c r="G316" s="4">
        <f>D316/(constants!$A$4+constants!$B$4*calc!D316+constants!$C$4*calc!D316^2+constants!$D$4*calc!D316^3+constants!$E$4*calc!D316^4+constants!$F$4*calc!D316^5+constants!$G$4*calc!D316^6+constants!$H$4*calc!D316^7)</f>
        <v>-6.8268477451959484</v>
      </c>
      <c r="H316" s="4">
        <f>E316/(constants!$A$4+constants!$B$4*calc!E316+constants!$C$4*calc!E316^2+constants!$D$4*calc!E316^3+constants!$E$4*calc!E316^4+constants!$F$4*calc!E316^5+constants!$G$4*calc!E316^6+constants!$H$4*calc!E316^7)</f>
        <v>0</v>
      </c>
      <c r="I316">
        <f t="shared" si="81"/>
        <v>-31.031126114527037</v>
      </c>
      <c r="J316">
        <f t="shared" si="82"/>
        <v>-31.031126114527037</v>
      </c>
      <c r="K316">
        <f t="shared" si="82"/>
        <v>0</v>
      </c>
      <c r="M316">
        <f>IF(front!E329&gt;$M$2,I316,J316)</f>
        <v>-31.031126114527037</v>
      </c>
      <c r="N316">
        <f t="shared" si="83"/>
        <v>0</v>
      </c>
      <c r="O316">
        <f t="shared" si="84"/>
        <v>-31.031126114527037</v>
      </c>
      <c r="Q316">
        <f>'slit correction'!O318</f>
        <v>-29.759172368670288</v>
      </c>
      <c r="R316">
        <f>SUMPRODUCT(B$6:B$2053,Q$6:Q$2053,EXP(constants!B$7+constants!A$7*ABS(A$6:A$2053-A316)))</f>
        <v>7.7481342662632541E-2</v>
      </c>
      <c r="S316">
        <f t="shared" si="85"/>
        <v>-29.836653711332922</v>
      </c>
      <c r="T316">
        <f t="shared" si="86"/>
        <v>0</v>
      </c>
      <c r="V316">
        <f>(front!I328+front!I329)*0.5</f>
        <v>0</v>
      </c>
      <c r="X316">
        <f t="shared" si="93"/>
        <v>0.47000000000002728</v>
      </c>
      <c r="Y316">
        <f t="shared" si="94"/>
        <v>0</v>
      </c>
      <c r="Z316">
        <f t="shared" si="95"/>
        <v>0.47000000000002728</v>
      </c>
      <c r="AA316">
        <f t="shared" si="96"/>
        <v>0.47000000000002728</v>
      </c>
      <c r="AB316">
        <f>IF(AND(A316&gt;front!$I$7,A316&lt;front!$J$7,A315&gt;front!$I$7,A315&lt;front!$J$7),A316-A315,IF(AND(A315&lt;front!$I$7,A316&gt;front!$I$7),A316-front!$I$7,IF(AND(A315&lt;front!$J$7,A316&gt;front!$J$7),front!$J$7-A315,0)))</f>
        <v>0.47000000000002728</v>
      </c>
      <c r="AD316">
        <f t="shared" si="87"/>
        <v>8.2956419670529298E-4</v>
      </c>
      <c r="AE316">
        <f>front!I329*AD316</f>
        <v>0</v>
      </c>
      <c r="AF316">
        <f t="shared" si="97"/>
        <v>0</v>
      </c>
      <c r="AH316">
        <f t="shared" si="88"/>
        <v>0</v>
      </c>
      <c r="AI316">
        <f>front!I329*AH316</f>
        <v>0</v>
      </c>
      <c r="AJ316" s="3">
        <f t="shared" si="98"/>
        <v>0</v>
      </c>
      <c r="AL316">
        <f t="shared" si="89"/>
        <v>0</v>
      </c>
      <c r="AM316">
        <f>front!I329*AL316</f>
        <v>0</v>
      </c>
      <c r="AN316" s="3">
        <f t="shared" si="99"/>
        <v>0</v>
      </c>
      <c r="AP316">
        <f t="shared" si="90"/>
        <v>2.2148874425981624E-2</v>
      </c>
      <c r="AQ316">
        <f>front!I329*AP316</f>
        <v>0</v>
      </c>
      <c r="AR316" s="3">
        <f t="shared" si="91"/>
        <v>0</v>
      </c>
      <c r="AT316">
        <f t="shared" si="92"/>
        <v>1</v>
      </c>
    </row>
    <row r="317" spans="1:46" x14ac:dyDescent="0.2">
      <c r="A317" s="1">
        <f>front!A330</f>
        <v>345.87</v>
      </c>
      <c r="B317" s="1">
        <f t="shared" si="80"/>
        <v>0.45999999999997954</v>
      </c>
      <c r="C317" s="2">
        <f>front!D330-front!B330</f>
        <v>12.199999999999818</v>
      </c>
      <c r="D317" s="2">
        <f>front!E330-front!C330</f>
        <v>12.199999999999818</v>
      </c>
      <c r="E317" s="2">
        <f>IF(front!F330-front!C330&gt;0,front!F330-front!C330,0)</f>
        <v>0</v>
      </c>
      <c r="F317" s="4">
        <f>C317/(constants!$A$4+constants!$B$4*calc!C317+constants!$C$4*calc!C317^2+constants!$D$4*calc!C317^3+constants!$E$4*calc!C317^4+constants!$F$4*calc!C317^5+constants!$G$4*calc!C317^6+constants!$H$4*calc!C317^7)</f>
        <v>12.247938712988697</v>
      </c>
      <c r="G317" s="4">
        <f>D317/(constants!$A$4+constants!$B$4*calc!D317+constants!$C$4*calc!D317^2+constants!$D$4*calc!D317^3+constants!$E$4*calc!D317^4+constants!$F$4*calc!D317^5+constants!$G$4*calc!D317^6+constants!$H$4*calc!D317^7)</f>
        <v>12.247938712988697</v>
      </c>
      <c r="H317" s="4">
        <f>E317/(constants!$A$4+constants!$B$4*calc!E317+constants!$C$4*calc!E317^2+constants!$D$4*calc!E317^3+constants!$E$4*calc!E317^4+constants!$F$4*calc!E317^5+constants!$G$4*calc!E317^6+constants!$H$4*calc!E317^7)</f>
        <v>0</v>
      </c>
      <c r="I317">
        <f t="shared" si="81"/>
        <v>55.672448695403162</v>
      </c>
      <c r="J317">
        <f t="shared" si="82"/>
        <v>55.672448695403162</v>
      </c>
      <c r="K317">
        <f t="shared" si="82"/>
        <v>0</v>
      </c>
      <c r="M317">
        <f>IF(front!E330&gt;$M$2,I317,J317)</f>
        <v>55.672448695403162</v>
      </c>
      <c r="N317">
        <f t="shared" si="83"/>
        <v>0</v>
      </c>
      <c r="O317">
        <f t="shared" si="84"/>
        <v>55.672448695403162</v>
      </c>
      <c r="Q317">
        <f>'slit correction'!O319</f>
        <v>55.870568736040127</v>
      </c>
      <c r="R317">
        <f>SUMPRODUCT(B$6:B$2053,Q$6:Q$2053,EXP(constants!B$7+constants!A$7*ABS(A$6:A$2053-A317)))</f>
        <v>7.7849384758464202E-2</v>
      </c>
      <c r="S317">
        <f t="shared" si="85"/>
        <v>55.792719351281661</v>
      </c>
      <c r="T317">
        <f t="shared" si="86"/>
        <v>15.658040978331648</v>
      </c>
      <c r="V317">
        <f>(front!I329+front!I330)*0.5</f>
        <v>4.5194211600979695E-9</v>
      </c>
      <c r="X317">
        <f t="shared" si="93"/>
        <v>0.45999999999997954</v>
      </c>
      <c r="Y317">
        <f t="shared" si="94"/>
        <v>0</v>
      </c>
      <c r="Z317">
        <f t="shared" si="95"/>
        <v>0.45999999999997954</v>
      </c>
      <c r="AA317">
        <f t="shared" si="96"/>
        <v>0.45999999999997954</v>
      </c>
      <c r="AB317">
        <f>IF(AND(A317&gt;front!$I$7,A317&lt;front!$J$7,A316&gt;front!$I$7,A316&lt;front!$J$7),A317-A316,IF(AND(A316&lt;front!$I$7,A317&gt;front!$I$7),A317-front!$I$7,IF(AND(A316&lt;front!$J$7,A317&gt;front!$J$7),front!$J$7-A316,0)))</f>
        <v>0.45999999999997954</v>
      </c>
      <c r="AD317">
        <f t="shared" si="87"/>
        <v>8.1648836425040553E-4</v>
      </c>
      <c r="AE317">
        <f>front!I330*AD317</f>
        <v>7.3801095807341217E-12</v>
      </c>
      <c r="AF317">
        <f t="shared" si="97"/>
        <v>3.6900547903670609E-12</v>
      </c>
      <c r="AH317">
        <f t="shared" si="88"/>
        <v>0</v>
      </c>
      <c r="AI317">
        <f>front!I330*AH317</f>
        <v>0</v>
      </c>
      <c r="AJ317" s="3">
        <f t="shared" si="98"/>
        <v>0</v>
      </c>
      <c r="AL317">
        <f t="shared" si="89"/>
        <v>0</v>
      </c>
      <c r="AM317">
        <f>front!I330*AL317</f>
        <v>0</v>
      </c>
      <c r="AN317" s="3">
        <f t="shared" si="99"/>
        <v>0</v>
      </c>
      <c r="AP317">
        <f t="shared" si="90"/>
        <v>2.2065352585799867E-2</v>
      </c>
      <c r="AQ317">
        <f>front!I330*AP317</f>
        <v>1.9944524276257274E-10</v>
      </c>
      <c r="AR317" s="3">
        <f t="shared" si="91"/>
        <v>9.972262138128637E-11</v>
      </c>
      <c r="AT317">
        <f t="shared" si="92"/>
        <v>1</v>
      </c>
    </row>
    <row r="318" spans="1:46" x14ac:dyDescent="0.2">
      <c r="A318" s="1">
        <f>front!A331</f>
        <v>346.34</v>
      </c>
      <c r="B318" s="1">
        <f t="shared" si="80"/>
        <v>0.46999999999997044</v>
      </c>
      <c r="C318" s="2">
        <f>front!D331-front!B331</f>
        <v>0</v>
      </c>
      <c r="D318" s="2">
        <f>front!E331-front!C331</f>
        <v>0</v>
      </c>
      <c r="E318" s="2">
        <f>IF(front!F331-front!C331&gt;0,front!F331-front!C331,0)</f>
        <v>0</v>
      </c>
      <c r="F318" s="4">
        <f>C318/(constants!$A$4+constants!$B$4*calc!C318+constants!$C$4*calc!C318^2+constants!$D$4*calc!C318^3+constants!$E$4*calc!C318^4+constants!$F$4*calc!C318^5+constants!$G$4*calc!C318^6+constants!$H$4*calc!C318^7)</f>
        <v>0</v>
      </c>
      <c r="G318" s="4">
        <f>D318/(constants!$A$4+constants!$B$4*calc!D318+constants!$C$4*calc!D318^2+constants!$D$4*calc!D318^3+constants!$E$4*calc!D318^4+constants!$F$4*calc!D318^5+constants!$G$4*calc!D318^6+constants!$H$4*calc!D318^7)</f>
        <v>0</v>
      </c>
      <c r="H318" s="4">
        <f>E318/(constants!$A$4+constants!$B$4*calc!E318+constants!$C$4*calc!E318^2+constants!$D$4*calc!E318^3+constants!$E$4*calc!E318^4+constants!$F$4*calc!E318^5+constants!$G$4*calc!E318^6+constants!$H$4*calc!E318^7)</f>
        <v>0</v>
      </c>
      <c r="I318">
        <f t="shared" si="81"/>
        <v>0</v>
      </c>
      <c r="J318">
        <f t="shared" si="82"/>
        <v>0</v>
      </c>
      <c r="K318">
        <f t="shared" si="82"/>
        <v>0</v>
      </c>
      <c r="M318">
        <f>IF(front!E331&gt;$M$2,I318,J318)</f>
        <v>0</v>
      </c>
      <c r="N318" t="e">
        <f t="shared" si="83"/>
        <v>#DIV/0!</v>
      </c>
      <c r="O318">
        <f t="shared" si="84"/>
        <v>0</v>
      </c>
      <c r="Q318">
        <f>'slit correction'!O320</f>
        <v>-12.456641698708733</v>
      </c>
      <c r="R318">
        <f>SUMPRODUCT(B$6:B$2053,Q$6:Q$2053,EXP(constants!B$7+constants!A$7*ABS(A$6:A$2053-A318)))</f>
        <v>7.8166261041591592E-2</v>
      </c>
      <c r="S318">
        <f t="shared" si="85"/>
        <v>-12.534807959750324</v>
      </c>
      <c r="T318">
        <f t="shared" si="86"/>
        <v>0</v>
      </c>
      <c r="V318">
        <f>(front!I330+front!I331)*0.5</f>
        <v>4.5194211600979695E-9</v>
      </c>
      <c r="X318">
        <f t="shared" si="93"/>
        <v>0.46999999999997044</v>
      </c>
      <c r="Y318">
        <f t="shared" si="94"/>
        <v>0</v>
      </c>
      <c r="Z318">
        <f t="shared" si="95"/>
        <v>0.46999999999997044</v>
      </c>
      <c r="AA318">
        <f t="shared" si="96"/>
        <v>0.46999999999997044</v>
      </c>
      <c r="AB318">
        <f>IF(AND(A318&gt;front!$I$7,A318&lt;front!$J$7,A317&gt;front!$I$7,A317&lt;front!$J$7),A318-A317,IF(AND(A317&lt;front!$I$7,A318&gt;front!$I$7),A318-front!$I$7,IF(AND(A317&lt;front!$J$7,A318&gt;front!$J$7),front!$J$7-A317,0)))</f>
        <v>0.46999999999997044</v>
      </c>
      <c r="AD318">
        <f t="shared" si="87"/>
        <v>8.0334112475797322E-4</v>
      </c>
      <c r="AE318">
        <f>front!I331*AD318</f>
        <v>0</v>
      </c>
      <c r="AF318">
        <f t="shared" si="97"/>
        <v>3.6900547903670609E-12</v>
      </c>
      <c r="AH318">
        <f t="shared" si="88"/>
        <v>0</v>
      </c>
      <c r="AI318">
        <f>front!I331*AH318</f>
        <v>0</v>
      </c>
      <c r="AJ318" s="3">
        <f t="shared" si="98"/>
        <v>0</v>
      </c>
      <c r="AL318">
        <f t="shared" si="89"/>
        <v>0</v>
      </c>
      <c r="AM318">
        <f>front!I331*AL318</f>
        <v>0</v>
      </c>
      <c r="AN318" s="3">
        <f t="shared" si="99"/>
        <v>0</v>
      </c>
      <c r="AP318">
        <f t="shared" si="90"/>
        <v>2.1980340344192384E-2</v>
      </c>
      <c r="AQ318">
        <f>front!I331*AP318</f>
        <v>0</v>
      </c>
      <c r="AR318" s="3">
        <f t="shared" si="91"/>
        <v>9.972262138128637E-11</v>
      </c>
      <c r="AT318" t="e">
        <f t="shared" si="92"/>
        <v>#DIV/0!</v>
      </c>
    </row>
    <row r="319" spans="1:46" x14ac:dyDescent="0.2">
      <c r="A319" s="1">
        <f>front!A332</f>
        <v>346.8</v>
      </c>
      <c r="B319" s="1">
        <f t="shared" si="80"/>
        <v>0.46000000000003638</v>
      </c>
      <c r="C319" s="2">
        <f>front!D332-front!B332</f>
        <v>-13</v>
      </c>
      <c r="D319" s="2">
        <f>front!E332-front!C332</f>
        <v>-13</v>
      </c>
      <c r="E319" s="2">
        <f>IF(front!F332-front!C332&gt;0,front!F332-front!C332,0)</f>
        <v>0</v>
      </c>
      <c r="F319" s="4">
        <f>C319/(constants!$A$4+constants!$B$4*calc!C319+constants!$C$4*calc!C319^2+constants!$D$4*calc!C319^3+constants!$E$4*calc!C319^4+constants!$F$4*calc!C319^5+constants!$G$4*calc!C319^6+constants!$H$4*calc!C319^7)</f>
        <v>-13.051406226817432</v>
      </c>
      <c r="G319" s="4">
        <f>D319/(constants!$A$4+constants!$B$4*calc!D319+constants!$C$4*calc!D319^2+constants!$D$4*calc!D319^3+constants!$E$4*calc!D319^4+constants!$F$4*calc!D319^5+constants!$G$4*calc!D319^6+constants!$H$4*calc!D319^7)</f>
        <v>-13.051406226817432</v>
      </c>
      <c r="H319" s="4">
        <f>E319/(constants!$A$4+constants!$B$4*calc!E319+constants!$C$4*calc!E319^2+constants!$D$4*calc!E319^3+constants!$E$4*calc!E319^4+constants!$F$4*calc!E319^5+constants!$G$4*calc!E319^6+constants!$H$4*calc!E319^7)</f>
        <v>0</v>
      </c>
      <c r="I319">
        <f t="shared" si="81"/>
        <v>-59.32457375826106</v>
      </c>
      <c r="J319">
        <f t="shared" si="82"/>
        <v>-59.32457375826106</v>
      </c>
      <c r="K319">
        <f t="shared" si="82"/>
        <v>0</v>
      </c>
      <c r="M319">
        <f>IF(front!E332&gt;$M$2,I319,J319)</f>
        <v>-59.32457375826106</v>
      </c>
      <c r="N319">
        <f t="shared" si="83"/>
        <v>0</v>
      </c>
      <c r="O319">
        <f t="shared" si="84"/>
        <v>-59.32457375826106</v>
      </c>
      <c r="Q319">
        <f>'slit correction'!O321</f>
        <v>-75.524130680221617</v>
      </c>
      <c r="R319">
        <f>SUMPRODUCT(B$6:B$2053,Q$6:Q$2053,EXP(constants!B$7+constants!A$7*ABS(A$6:A$2053-A319)))</f>
        <v>7.8508406853054186E-2</v>
      </c>
      <c r="S319">
        <f t="shared" si="85"/>
        <v>-75.602639087074678</v>
      </c>
      <c r="T319">
        <f t="shared" si="86"/>
        <v>0</v>
      </c>
      <c r="V319">
        <f>(front!I331+front!I332)*0.5</f>
        <v>0</v>
      </c>
      <c r="X319">
        <f t="shared" si="93"/>
        <v>0.46000000000003638</v>
      </c>
      <c r="Y319">
        <f t="shared" si="94"/>
        <v>0</v>
      </c>
      <c r="Z319">
        <f t="shared" si="95"/>
        <v>0.46000000000003638</v>
      </c>
      <c r="AA319">
        <f t="shared" si="96"/>
        <v>0.46000000000003638</v>
      </c>
      <c r="AB319">
        <f>IF(AND(A319&gt;front!$I$7,A319&lt;front!$J$7,A318&gt;front!$I$7,A318&lt;front!$J$7),A319-A318,IF(AND(A318&lt;front!$I$7,A319&gt;front!$I$7),A319-front!$I$7,IF(AND(A318&lt;front!$J$7,A319&gt;front!$J$7),front!$J$7-A318,0)))</f>
        <v>0.46000000000003638</v>
      </c>
      <c r="AD319">
        <f t="shared" si="87"/>
        <v>7.9067862799982484E-4</v>
      </c>
      <c r="AE319">
        <f>front!I332*AD319</f>
        <v>0</v>
      </c>
      <c r="AF319">
        <f t="shared" si="97"/>
        <v>0</v>
      </c>
      <c r="AH319">
        <f t="shared" si="88"/>
        <v>0</v>
      </c>
      <c r="AI319">
        <f>front!I332*AH319</f>
        <v>0</v>
      </c>
      <c r="AJ319" s="3">
        <f t="shared" si="98"/>
        <v>0</v>
      </c>
      <c r="AL319">
        <f t="shared" si="89"/>
        <v>0</v>
      </c>
      <c r="AM319">
        <f>front!I332*AL319</f>
        <v>0</v>
      </c>
      <c r="AN319" s="3">
        <f t="shared" si="99"/>
        <v>0</v>
      </c>
      <c r="AP319">
        <f t="shared" si="90"/>
        <v>2.1897454034122615E-2</v>
      </c>
      <c r="AQ319">
        <f>front!I332*AP319</f>
        <v>0</v>
      </c>
      <c r="AR319" s="3">
        <f t="shared" si="91"/>
        <v>0</v>
      </c>
      <c r="AT319">
        <f t="shared" si="92"/>
        <v>1</v>
      </c>
    </row>
    <row r="320" spans="1:46" x14ac:dyDescent="0.2">
      <c r="A320" s="1">
        <f>front!A333</f>
        <v>347.27</v>
      </c>
      <c r="B320" s="1">
        <f t="shared" si="80"/>
        <v>0.46999999999997044</v>
      </c>
      <c r="C320" s="2">
        <f>front!D333-front!B333</f>
        <v>4.8000000000001819</v>
      </c>
      <c r="D320" s="2">
        <f>front!E333-front!C333</f>
        <v>4.8000000000001819</v>
      </c>
      <c r="E320" s="2">
        <f>IF(front!F333-front!C333&gt;0,front!F333-front!C333,0)</f>
        <v>0</v>
      </c>
      <c r="F320" s="4">
        <f>C320/(constants!$A$4+constants!$B$4*calc!C320+constants!$C$4*calc!C320^2+constants!$D$4*calc!C320^3+constants!$E$4*calc!C320^4+constants!$F$4*calc!C320^5+constants!$G$4*calc!C320^6+constants!$H$4*calc!C320^7)</f>
        <v>4.8188962852244996</v>
      </c>
      <c r="G320" s="4">
        <f>D320/(constants!$A$4+constants!$B$4*calc!D320+constants!$C$4*calc!D320^2+constants!$D$4*calc!D320^3+constants!$E$4*calc!D320^4+constants!$F$4*calc!D320^5+constants!$G$4*calc!D320^6+constants!$H$4*calc!D320^7)</f>
        <v>4.8188962852244996</v>
      </c>
      <c r="H320" s="4">
        <f>E320/(constants!$A$4+constants!$B$4*calc!E320+constants!$C$4*calc!E320^2+constants!$D$4*calc!E320^3+constants!$E$4*calc!E320^4+constants!$F$4*calc!E320^5+constants!$G$4*calc!E320^6+constants!$H$4*calc!E320^7)</f>
        <v>0</v>
      </c>
      <c r="I320">
        <f t="shared" si="81"/>
        <v>21.904074023747725</v>
      </c>
      <c r="J320">
        <f t="shared" si="82"/>
        <v>21.904074023747725</v>
      </c>
      <c r="K320">
        <f t="shared" si="82"/>
        <v>0</v>
      </c>
      <c r="M320">
        <f>IF(front!E333&gt;$M$2,I320,J320)</f>
        <v>21.904074023747725</v>
      </c>
      <c r="N320">
        <f t="shared" si="83"/>
        <v>0</v>
      </c>
      <c r="O320">
        <f t="shared" si="84"/>
        <v>21.904074023747725</v>
      </c>
      <c r="Q320">
        <f>'slit correction'!O322</f>
        <v>10.128725352947569</v>
      </c>
      <c r="R320">
        <f>SUMPRODUCT(B$6:B$2053,Q$6:Q$2053,EXP(constants!B$7+constants!A$7*ABS(A$6:A$2053-A320)))</f>
        <v>7.8974814908996729E-2</v>
      </c>
      <c r="S320">
        <f t="shared" si="85"/>
        <v>10.049750538038573</v>
      </c>
      <c r="T320">
        <f t="shared" si="86"/>
        <v>0</v>
      </c>
      <c r="V320">
        <f>(front!I332+front!I333)*0.5</f>
        <v>0</v>
      </c>
      <c r="X320">
        <f t="shared" si="93"/>
        <v>0.46999999999997044</v>
      </c>
      <c r="Y320">
        <f t="shared" si="94"/>
        <v>0</v>
      </c>
      <c r="Z320">
        <f t="shared" si="95"/>
        <v>0.46999999999997044</v>
      </c>
      <c r="AA320">
        <f t="shared" si="96"/>
        <v>0.46999999999997044</v>
      </c>
      <c r="AB320">
        <f>IF(AND(A320&gt;front!$I$7,A320&lt;front!$J$7,A319&gt;front!$I$7,A319&lt;front!$J$7),A320-A319,IF(AND(A319&lt;front!$I$7,A320&gt;front!$I$7),A320-front!$I$7,IF(AND(A319&lt;front!$J$7,A320&gt;front!$J$7),front!$J$7-A319,0)))</f>
        <v>0.46999999999997044</v>
      </c>
      <c r="AD320">
        <f t="shared" si="87"/>
        <v>7.7794698142773374E-4</v>
      </c>
      <c r="AE320">
        <f>front!I333*AD320</f>
        <v>0</v>
      </c>
      <c r="AF320">
        <f t="shared" si="97"/>
        <v>0</v>
      </c>
      <c r="AH320">
        <f t="shared" si="88"/>
        <v>0</v>
      </c>
      <c r="AI320">
        <f>front!I333*AH320</f>
        <v>0</v>
      </c>
      <c r="AJ320" s="3">
        <f t="shared" si="98"/>
        <v>0</v>
      </c>
      <c r="AL320">
        <f t="shared" si="89"/>
        <v>0</v>
      </c>
      <c r="AM320">
        <f>front!I333*AL320</f>
        <v>0</v>
      </c>
      <c r="AN320" s="3">
        <f t="shared" si="99"/>
        <v>0</v>
      </c>
      <c r="AP320">
        <f t="shared" si="90"/>
        <v>2.1813088663313385E-2</v>
      </c>
      <c r="AQ320">
        <f>front!I333*AP320</f>
        <v>0</v>
      </c>
      <c r="AR320" s="3">
        <f t="shared" si="91"/>
        <v>0</v>
      </c>
      <c r="AT320">
        <f t="shared" si="92"/>
        <v>1</v>
      </c>
    </row>
    <row r="321" spans="1:46" x14ac:dyDescent="0.2">
      <c r="A321" s="1">
        <f>front!A334</f>
        <v>347.73</v>
      </c>
      <c r="B321" s="1">
        <f t="shared" si="80"/>
        <v>0.46000000000003638</v>
      </c>
      <c r="C321" s="2">
        <f>front!D334-front!B334</f>
        <v>16.200000000000273</v>
      </c>
      <c r="D321" s="2">
        <f>front!E334-front!C334</f>
        <v>16.200000000000273</v>
      </c>
      <c r="E321" s="2">
        <f>IF(front!F334-front!C334&gt;0,front!F334-front!C334,0)</f>
        <v>0</v>
      </c>
      <c r="F321" s="4">
        <f>C321/(constants!$A$4+constants!$B$4*calc!C321+constants!$C$4*calc!C321^2+constants!$D$4*calc!C321^3+constants!$E$4*calc!C321^4+constants!$F$4*calc!C321^5+constants!$G$4*calc!C321^6+constants!$H$4*calc!C321^7)</f>
        <v>16.263592167578125</v>
      </c>
      <c r="G321" s="4">
        <f>D321/(constants!$A$4+constants!$B$4*calc!D321+constants!$C$4*calc!D321^2+constants!$D$4*calc!D321^3+constants!$E$4*calc!D321^4+constants!$F$4*calc!D321^5+constants!$G$4*calc!D321^6+constants!$H$4*calc!D321^7)</f>
        <v>16.263592167578125</v>
      </c>
      <c r="H321" s="4">
        <f>E321/(constants!$A$4+constants!$B$4*calc!E321+constants!$C$4*calc!E321^2+constants!$D$4*calc!E321^3+constants!$E$4*calc!E321^4+constants!$F$4*calc!E321^5+constants!$G$4*calc!E321^6+constants!$H$4*calc!E321^7)</f>
        <v>0</v>
      </c>
      <c r="I321">
        <f t="shared" si="81"/>
        <v>73.925418943536926</v>
      </c>
      <c r="J321">
        <f t="shared" si="82"/>
        <v>73.925418943536926</v>
      </c>
      <c r="K321">
        <f t="shared" si="82"/>
        <v>0</v>
      </c>
      <c r="M321">
        <f>IF(front!E334&gt;$M$2,I321,J321)</f>
        <v>73.925418943536926</v>
      </c>
      <c r="N321">
        <f t="shared" si="83"/>
        <v>0</v>
      </c>
      <c r="O321">
        <f t="shared" si="84"/>
        <v>73.925418943536926</v>
      </c>
      <c r="Q321">
        <f>'slit correction'!O323</f>
        <v>71.489789765523852</v>
      </c>
      <c r="R321">
        <f>SUMPRODUCT(B$6:B$2053,Q$6:Q$2053,EXP(constants!B$7+constants!A$7*ABS(A$6:A$2053-A321)))</f>
        <v>7.9433241181102385E-2</v>
      </c>
      <c r="S321">
        <f t="shared" si="85"/>
        <v>71.410356524342745</v>
      </c>
      <c r="T321">
        <f t="shared" si="86"/>
        <v>31.275678151392732</v>
      </c>
      <c r="V321">
        <f>(front!I333+front!I334)*0.5</f>
        <v>8.8403947571258129E-9</v>
      </c>
      <c r="X321">
        <f t="shared" si="93"/>
        <v>0.46000000000003638</v>
      </c>
      <c r="Y321">
        <f t="shared" si="94"/>
        <v>0</v>
      </c>
      <c r="Z321">
        <f t="shared" si="95"/>
        <v>0.46000000000003638</v>
      </c>
      <c r="AA321">
        <f t="shared" si="96"/>
        <v>0.46000000000003638</v>
      </c>
      <c r="AB321">
        <f>IF(AND(A321&gt;front!$I$7,A321&lt;front!$J$7,A320&gt;front!$I$7,A320&lt;front!$J$7),A321-A320,IF(AND(A320&lt;front!$I$7,A321&gt;front!$I$7),A321-front!$I$7,IF(AND(A320&lt;front!$J$7,A321&gt;front!$J$7),front!$J$7-A320,0)))</f>
        <v>0.46000000000003638</v>
      </c>
      <c r="AD321">
        <f t="shared" si="87"/>
        <v>7.6568475455206025E-4</v>
      </c>
      <c r="AE321">
        <f>front!I334*AD321</f>
        <v>1.3537910979506397E-11</v>
      </c>
      <c r="AF321">
        <f t="shared" si="97"/>
        <v>6.7689554897531985E-12</v>
      </c>
      <c r="AH321">
        <f t="shared" si="88"/>
        <v>0</v>
      </c>
      <c r="AI321">
        <f>front!I334*AH321</f>
        <v>0</v>
      </c>
      <c r="AJ321" s="3">
        <f t="shared" si="98"/>
        <v>0</v>
      </c>
      <c r="AL321">
        <f t="shared" si="89"/>
        <v>0</v>
      </c>
      <c r="AM321">
        <f>front!I334*AL321</f>
        <v>0</v>
      </c>
      <c r="AN321" s="3">
        <f t="shared" si="99"/>
        <v>0</v>
      </c>
      <c r="AP321">
        <f t="shared" si="90"/>
        <v>2.1730833047512391E-2</v>
      </c>
      <c r="AQ321">
        <f>front!I334*AP321</f>
        <v>3.8421828508240979E-10</v>
      </c>
      <c r="AR321" s="3">
        <f t="shared" si="91"/>
        <v>1.9210914254120489E-10</v>
      </c>
      <c r="AT321">
        <f t="shared" si="92"/>
        <v>1</v>
      </c>
    </row>
    <row r="322" spans="1:46" x14ac:dyDescent="0.2">
      <c r="A322" s="1">
        <f>front!A335</f>
        <v>348.19</v>
      </c>
      <c r="B322" s="1">
        <f t="shared" si="80"/>
        <v>0.45999999999997954</v>
      </c>
      <c r="C322" s="2">
        <f>front!D335-front!B335</f>
        <v>19.799999999999727</v>
      </c>
      <c r="D322" s="2">
        <f>front!E335-front!C335</f>
        <v>19.799999999999727</v>
      </c>
      <c r="E322" s="2">
        <f>IF(front!F335-front!C335&gt;0,front!F335-front!C335,0)</f>
        <v>0</v>
      </c>
      <c r="F322" s="4">
        <f>C322/(constants!$A$4+constants!$B$4*calc!C322+constants!$C$4*calc!C322^2+constants!$D$4*calc!C322^3+constants!$E$4*calc!C322^4+constants!$F$4*calc!C322^5+constants!$G$4*calc!C322^6+constants!$H$4*calc!C322^7)</f>
        <v>19.877653168739673</v>
      </c>
      <c r="G322" s="4">
        <f>D322/(constants!$A$4+constants!$B$4*calc!D322+constants!$C$4*calc!D322^2+constants!$D$4*calc!D322^3+constants!$E$4*calc!D322^4+constants!$F$4*calc!D322^5+constants!$G$4*calc!D322^6+constants!$H$4*calc!D322^7)</f>
        <v>19.877653168739673</v>
      </c>
      <c r="H322" s="4">
        <f>E322/(constants!$A$4+constants!$B$4*calc!E322+constants!$C$4*calc!E322^2+constants!$D$4*calc!E322^3+constants!$E$4*calc!E322^4+constants!$F$4*calc!E322^5+constants!$G$4*calc!E322^6+constants!$H$4*calc!E322^7)</f>
        <v>0</v>
      </c>
      <c r="I322">
        <f t="shared" si="81"/>
        <v>90.352968948816709</v>
      </c>
      <c r="J322">
        <f t="shared" si="82"/>
        <v>90.352968948816709</v>
      </c>
      <c r="K322">
        <f t="shared" si="82"/>
        <v>0</v>
      </c>
      <c r="M322">
        <f>IF(front!E335&gt;$M$2,I322,J322)</f>
        <v>90.352968948816709</v>
      </c>
      <c r="N322">
        <f t="shared" si="83"/>
        <v>0</v>
      </c>
      <c r="O322">
        <f t="shared" si="84"/>
        <v>90.352968948816709</v>
      </c>
      <c r="Q322">
        <f>'slit correction'!O324</f>
        <v>81.550824903167765</v>
      </c>
      <c r="R322">
        <f>SUMPRODUCT(B$6:B$2053,Q$6:Q$2053,EXP(constants!B$7+constants!A$7*ABS(A$6:A$2053-A322)))</f>
        <v>7.9813442383400629E-2</v>
      </c>
      <c r="S322">
        <f t="shared" si="85"/>
        <v>81.471011460784368</v>
      </c>
      <c r="T322">
        <f t="shared" si="86"/>
        <v>41.336333087834355</v>
      </c>
      <c r="V322">
        <f>(front!I334+front!I335)*0.5</f>
        <v>2.0508712028331263E-8</v>
      </c>
      <c r="X322">
        <f t="shared" si="93"/>
        <v>0.45999999999997954</v>
      </c>
      <c r="Y322">
        <f t="shared" si="94"/>
        <v>0</v>
      </c>
      <c r="Z322">
        <f t="shared" si="95"/>
        <v>0.45999999999997954</v>
      </c>
      <c r="AA322">
        <f t="shared" si="96"/>
        <v>0.45999999999997954</v>
      </c>
      <c r="AB322">
        <f>IF(AND(A322&gt;front!$I$7,A322&lt;front!$J$7,A321&gt;front!$I$7,A321&lt;front!$J$7),A322-A321,IF(AND(A321&lt;front!$I$7,A322&gt;front!$I$7),A322-front!$I$7,IF(AND(A321&lt;front!$J$7,A322&gt;front!$J$7),front!$J$7-A321,0)))</f>
        <v>0.45999999999997954</v>
      </c>
      <c r="AD322">
        <f t="shared" si="87"/>
        <v>7.5361580846742041E-4</v>
      </c>
      <c r="AE322">
        <f>front!I335*AD322</f>
        <v>1.7586856707587723E-11</v>
      </c>
      <c r="AF322">
        <f t="shared" si="97"/>
        <v>1.5562383843547061E-11</v>
      </c>
      <c r="AH322">
        <f t="shared" si="88"/>
        <v>0</v>
      </c>
      <c r="AI322">
        <f>front!I335*AH322</f>
        <v>0</v>
      </c>
      <c r="AJ322" s="3">
        <f t="shared" si="98"/>
        <v>0</v>
      </c>
      <c r="AL322">
        <f t="shared" si="89"/>
        <v>0</v>
      </c>
      <c r="AM322">
        <f>front!I335*AL322</f>
        <v>0</v>
      </c>
      <c r="AN322" s="3">
        <f t="shared" si="99"/>
        <v>0</v>
      </c>
      <c r="AP322">
        <f t="shared" si="90"/>
        <v>2.1647109625365226E-2</v>
      </c>
      <c r="AQ322">
        <f>front!I335*AP322</f>
        <v>5.0517068622665371E-10</v>
      </c>
      <c r="AR322" s="3">
        <f t="shared" si="91"/>
        <v>4.4469448565453175E-10</v>
      </c>
      <c r="AT322">
        <f t="shared" si="92"/>
        <v>1</v>
      </c>
    </row>
    <row r="323" spans="1:46" x14ac:dyDescent="0.2">
      <c r="A323" s="1">
        <f>front!A336</f>
        <v>348.66</v>
      </c>
      <c r="B323" s="1">
        <f t="shared" si="80"/>
        <v>0.47000000000002728</v>
      </c>
      <c r="C323" s="2">
        <f>front!D336-front!B336</f>
        <v>-4.5999999999999091</v>
      </c>
      <c r="D323" s="2">
        <f>front!E336-front!C336</f>
        <v>-4.5999999999999091</v>
      </c>
      <c r="E323" s="2">
        <f>IF(front!F336-front!C336&gt;0,front!F336-front!C336,0)</f>
        <v>0</v>
      </c>
      <c r="F323" s="4">
        <f>C323/(constants!$A$4+constants!$B$4*calc!C323+constants!$C$4*calc!C323^2+constants!$D$4*calc!C323^3+constants!$E$4*calc!C323^4+constants!$F$4*calc!C323^5+constants!$G$4*calc!C323^6+constants!$H$4*calc!C323^7)</f>
        <v>-4.6181517054324459</v>
      </c>
      <c r="G323" s="4">
        <f>D323/(constants!$A$4+constants!$B$4*calc!D323+constants!$C$4*calc!D323^2+constants!$D$4*calc!D323^3+constants!$E$4*calc!D323^4+constants!$F$4*calc!D323^5+constants!$G$4*calc!D323^6+constants!$H$4*calc!D323^7)</f>
        <v>-4.6181517054324459</v>
      </c>
      <c r="H323" s="4">
        <f>E323/(constants!$A$4+constants!$B$4*calc!E323+constants!$C$4*calc!E323^2+constants!$D$4*calc!E323^3+constants!$E$4*calc!E323^4+constants!$F$4*calc!E323^5+constants!$G$4*calc!E323^6+constants!$H$4*calc!E323^7)</f>
        <v>0</v>
      </c>
      <c r="I323">
        <f t="shared" si="81"/>
        <v>-20.991598661056571</v>
      </c>
      <c r="J323">
        <f t="shared" si="82"/>
        <v>-20.991598661056571</v>
      </c>
      <c r="K323">
        <f t="shared" si="82"/>
        <v>0</v>
      </c>
      <c r="M323">
        <f>IF(front!E336&gt;$M$2,I323,J323)</f>
        <v>-20.991598661056571</v>
      </c>
      <c r="N323">
        <f t="shared" si="83"/>
        <v>0</v>
      </c>
      <c r="O323">
        <f t="shared" si="84"/>
        <v>-20.991598661056571</v>
      </c>
      <c r="Q323">
        <f>'slit correction'!O325</f>
        <v>-32.90295789635573</v>
      </c>
      <c r="R323">
        <f>SUMPRODUCT(B$6:B$2053,Q$6:Q$2053,EXP(constants!B$7+constants!A$7*ABS(A$6:A$2053-A323)))</f>
        <v>8.0108765439897547E-2</v>
      </c>
      <c r="S323">
        <f t="shared" si="85"/>
        <v>-32.983066661795625</v>
      </c>
      <c r="T323">
        <f t="shared" si="86"/>
        <v>0</v>
      </c>
      <c r="V323">
        <f>(front!I335+front!I336)*0.5</f>
        <v>1.1668317271205452E-8</v>
      </c>
      <c r="X323">
        <f t="shared" si="93"/>
        <v>0.47000000000002728</v>
      </c>
      <c r="Y323">
        <f t="shared" si="94"/>
        <v>0</v>
      </c>
      <c r="Z323">
        <f t="shared" si="95"/>
        <v>0.47000000000002728</v>
      </c>
      <c r="AA323">
        <f t="shared" si="96"/>
        <v>0.47000000000002728</v>
      </c>
      <c r="AB323">
        <f>IF(AND(A323&gt;front!$I$7,A323&lt;front!$J$7,A322&gt;front!$I$7,A322&lt;front!$J$7),A323-A322,IF(AND(A322&lt;front!$I$7,A323&gt;front!$I$7),A323-front!$I$7,IF(AND(A322&lt;front!$J$7,A323&gt;front!$J$7),front!$J$7-A322,0)))</f>
        <v>0.47000000000002728</v>
      </c>
      <c r="AD323">
        <f t="shared" si="87"/>
        <v>7.4148095394527226E-4</v>
      </c>
      <c r="AE323">
        <f>front!I336*AD323</f>
        <v>0</v>
      </c>
      <c r="AF323">
        <f t="shared" si="97"/>
        <v>8.7934283537938617E-12</v>
      </c>
      <c r="AH323">
        <f t="shared" si="88"/>
        <v>0</v>
      </c>
      <c r="AI323">
        <f>front!I336*AH323</f>
        <v>0</v>
      </c>
      <c r="AJ323" s="3">
        <f t="shared" si="98"/>
        <v>0</v>
      </c>
      <c r="AL323">
        <f t="shared" si="89"/>
        <v>0</v>
      </c>
      <c r="AM323">
        <f>front!I336*AL323</f>
        <v>0</v>
      </c>
      <c r="AN323" s="3">
        <f t="shared" si="99"/>
        <v>0</v>
      </c>
      <c r="AP323">
        <f t="shared" si="90"/>
        <v>2.1565479904786473E-2</v>
      </c>
      <c r="AQ323">
        <f>front!I336*AP323</f>
        <v>0</v>
      </c>
      <c r="AR323" s="3">
        <f t="shared" si="91"/>
        <v>2.5258534311332686E-10</v>
      </c>
      <c r="AT323">
        <f t="shared" si="92"/>
        <v>1</v>
      </c>
    </row>
    <row r="324" spans="1:46" x14ac:dyDescent="0.2">
      <c r="A324" s="1">
        <f>front!A337</f>
        <v>349.12</v>
      </c>
      <c r="B324" s="1">
        <f t="shared" si="80"/>
        <v>0.45999999999997954</v>
      </c>
      <c r="C324" s="2">
        <f>front!D337-front!B337</f>
        <v>4.3999999999996362</v>
      </c>
      <c r="D324" s="2">
        <f>front!E337-front!C337</f>
        <v>4.3999999999996362</v>
      </c>
      <c r="E324" s="2">
        <f>IF(front!F337-front!C337&gt;0,front!F337-front!C337,0)</f>
        <v>0</v>
      </c>
      <c r="F324" s="4">
        <f>C324/(constants!$A$4+constants!$B$4*calc!C324+constants!$C$4*calc!C324^2+constants!$D$4*calc!C324^3+constants!$E$4*calc!C324^4+constants!$F$4*calc!C324^5+constants!$G$4*calc!C324^6+constants!$H$4*calc!C324^7)</f>
        <v>4.4173233360600515</v>
      </c>
      <c r="G324" s="4">
        <f>D324/(constants!$A$4+constants!$B$4*calc!D324+constants!$C$4*calc!D324^2+constants!$D$4*calc!D324^3+constants!$E$4*calc!D324^4+constants!$F$4*calc!D324^5+constants!$G$4*calc!D324^6+constants!$H$4*calc!D324^7)</f>
        <v>4.4173233360600515</v>
      </c>
      <c r="H324" s="4">
        <f>E324/(constants!$A$4+constants!$B$4*calc!E324+constants!$C$4*calc!E324^2+constants!$D$4*calc!E324^3+constants!$E$4*calc!E324^4+constants!$F$4*calc!E324^5+constants!$G$4*calc!E324^6+constants!$H$4*calc!E324^7)</f>
        <v>0</v>
      </c>
      <c r="I324">
        <f t="shared" si="81"/>
        <v>20.078742436636599</v>
      </c>
      <c r="J324">
        <f t="shared" si="82"/>
        <v>20.078742436636599</v>
      </c>
      <c r="K324">
        <f t="shared" si="82"/>
        <v>0</v>
      </c>
      <c r="M324">
        <f>IF(front!E337&gt;$M$2,I324,J324)</f>
        <v>20.078742436636599</v>
      </c>
      <c r="N324">
        <f t="shared" si="83"/>
        <v>0</v>
      </c>
      <c r="O324">
        <f t="shared" si="84"/>
        <v>20.078742436636599</v>
      </c>
      <c r="Q324">
        <f>'slit correction'!O326</f>
        <v>10.126878803279279</v>
      </c>
      <c r="R324">
        <f>SUMPRODUCT(B$6:B$2053,Q$6:Q$2053,EXP(constants!B$7+constants!A$7*ABS(A$6:A$2053-A324)))</f>
        <v>8.0457563197739904E-2</v>
      </c>
      <c r="S324">
        <f t="shared" si="85"/>
        <v>10.046421240081539</v>
      </c>
      <c r="T324">
        <f t="shared" si="86"/>
        <v>0</v>
      </c>
      <c r="V324">
        <f>(front!I336+front!I337)*0.5</f>
        <v>0</v>
      </c>
      <c r="X324">
        <f t="shared" si="93"/>
        <v>0.45999999999997954</v>
      </c>
      <c r="Y324">
        <f t="shared" si="94"/>
        <v>0</v>
      </c>
      <c r="Z324">
        <f t="shared" si="95"/>
        <v>0.45999999999997954</v>
      </c>
      <c r="AA324">
        <f t="shared" si="96"/>
        <v>0.45999999999997954</v>
      </c>
      <c r="AB324">
        <f>IF(AND(A324&gt;front!$I$7,A324&lt;front!$J$7,A323&gt;front!$I$7,A323&lt;front!$J$7),A324-A323,IF(AND(A323&lt;front!$I$7,A324&gt;front!$I$7),A324-front!$I$7,IF(AND(A323&lt;front!$J$7,A324&gt;front!$J$7),front!$J$7-A323,0)))</f>
        <v>0.45999999999997954</v>
      </c>
      <c r="AD324">
        <f t="shared" si="87"/>
        <v>7.2979351521444821E-4</v>
      </c>
      <c r="AE324">
        <f>front!I337*AD324</f>
        <v>0</v>
      </c>
      <c r="AF324">
        <f t="shared" si="97"/>
        <v>0</v>
      </c>
      <c r="AH324">
        <f t="shared" si="88"/>
        <v>0</v>
      </c>
      <c r="AI324">
        <f>front!I337*AH324</f>
        <v>0</v>
      </c>
      <c r="AJ324" s="3">
        <f t="shared" si="98"/>
        <v>0</v>
      </c>
      <c r="AL324">
        <f t="shared" si="89"/>
        <v>0</v>
      </c>
      <c r="AM324">
        <f>front!I337*AL324</f>
        <v>0</v>
      </c>
      <c r="AN324" s="3">
        <f t="shared" si="99"/>
        <v>0</v>
      </c>
      <c r="AP324">
        <f t="shared" si="90"/>
        <v>2.1484158004115184E-2</v>
      </c>
      <c r="AQ324">
        <f>front!I337*AP324</f>
        <v>0</v>
      </c>
      <c r="AR324" s="3">
        <f t="shared" si="91"/>
        <v>0</v>
      </c>
      <c r="AT324">
        <f t="shared" si="92"/>
        <v>1</v>
      </c>
    </row>
    <row r="325" spans="1:46" x14ac:dyDescent="0.2">
      <c r="A325" s="1">
        <f>front!A338</f>
        <v>349.59</v>
      </c>
      <c r="B325" s="1">
        <f t="shared" si="80"/>
        <v>0.46999999999997044</v>
      </c>
      <c r="C325" s="2">
        <f>front!D338-front!B338</f>
        <v>11</v>
      </c>
      <c r="D325" s="2">
        <f>front!E338-front!C338</f>
        <v>11</v>
      </c>
      <c r="E325" s="2">
        <f>IF(front!F338-front!C338&gt;0,front!F338-front!C338,0)</f>
        <v>0</v>
      </c>
      <c r="F325" s="4">
        <f>C325/(constants!$A$4+constants!$B$4*calc!C325+constants!$C$4*calc!C325^2+constants!$D$4*calc!C325^3+constants!$E$4*calc!C325^4+constants!$F$4*calc!C325^5+constants!$G$4*calc!C325^6+constants!$H$4*calc!C325^7)</f>
        <v>11.04323649609009</v>
      </c>
      <c r="G325" s="4">
        <f>D325/(constants!$A$4+constants!$B$4*calc!D325+constants!$C$4*calc!D325^2+constants!$D$4*calc!D325^3+constants!$E$4*calc!D325^4+constants!$F$4*calc!D325^5+constants!$G$4*calc!D325^6+constants!$H$4*calc!D325^7)</f>
        <v>11.04323649609009</v>
      </c>
      <c r="H325" s="4">
        <f>E325/(constants!$A$4+constants!$B$4*calc!E325+constants!$C$4*calc!E325^2+constants!$D$4*calc!E325^3+constants!$E$4*calc!E325^4+constants!$F$4*calc!E325^5+constants!$G$4*calc!E325^6+constants!$H$4*calc!E325^7)</f>
        <v>0</v>
      </c>
      <c r="I325">
        <f t="shared" si="81"/>
        <v>50.19652952768223</v>
      </c>
      <c r="J325">
        <f t="shared" si="82"/>
        <v>50.19652952768223</v>
      </c>
      <c r="K325">
        <f t="shared" si="82"/>
        <v>0</v>
      </c>
      <c r="M325">
        <f>IF(front!E338&gt;$M$2,I325,J325)</f>
        <v>50.19652952768223</v>
      </c>
      <c r="N325">
        <f t="shared" si="83"/>
        <v>0</v>
      </c>
      <c r="O325">
        <f t="shared" si="84"/>
        <v>50.19652952768223</v>
      </c>
      <c r="Q325">
        <f>'slit correction'!O327</f>
        <v>44.686239157749377</v>
      </c>
      <c r="R325">
        <f>SUMPRODUCT(B$6:B$2053,Q$6:Q$2053,EXP(constants!B$7+constants!A$7*ABS(A$6:A$2053-A325)))</f>
        <v>8.0816523180888472E-2</v>
      </c>
      <c r="S325">
        <f t="shared" si="85"/>
        <v>44.605422634568491</v>
      </c>
      <c r="T325">
        <f t="shared" si="86"/>
        <v>4.4707442616184778</v>
      </c>
      <c r="V325">
        <f>(front!I337+front!I338)*0.5</f>
        <v>1.3125118627671419E-9</v>
      </c>
      <c r="X325">
        <f t="shared" si="93"/>
        <v>0.46999999999997044</v>
      </c>
      <c r="Y325">
        <f t="shared" si="94"/>
        <v>0</v>
      </c>
      <c r="Z325">
        <f t="shared" si="95"/>
        <v>0.46999999999997044</v>
      </c>
      <c r="AA325">
        <f t="shared" si="96"/>
        <v>0.46999999999997044</v>
      </c>
      <c r="AB325">
        <f>IF(AND(A325&gt;front!$I$7,A325&lt;front!$J$7,A324&gt;front!$I$7,A324&lt;front!$J$7),A325-A324,IF(AND(A324&lt;front!$I$7,A325&gt;front!$I$7),A325-front!$I$7,IF(AND(A324&lt;front!$J$7,A325&gt;front!$J$7),front!$J$7-A324,0)))</f>
        <v>0.46999999999997044</v>
      </c>
      <c r="AD325">
        <f t="shared" si="87"/>
        <v>7.1804225145534158E-4</v>
      </c>
      <c r="AE325">
        <f>front!I338*AD325</f>
        <v>1.8848779460063259E-12</v>
      </c>
      <c r="AF325">
        <f t="shared" si="97"/>
        <v>9.4243897300316296E-13</v>
      </c>
      <c r="AH325">
        <f t="shared" si="88"/>
        <v>0</v>
      </c>
      <c r="AI325">
        <f>front!I338*AH325</f>
        <v>0</v>
      </c>
      <c r="AJ325" s="3">
        <f t="shared" si="98"/>
        <v>0</v>
      </c>
      <c r="AL325">
        <f t="shared" si="89"/>
        <v>0</v>
      </c>
      <c r="AM325">
        <f>front!I338*AL325</f>
        <v>0</v>
      </c>
      <c r="AN325" s="3">
        <f t="shared" si="99"/>
        <v>0</v>
      </c>
      <c r="AP325">
        <f t="shared" si="90"/>
        <v>2.1401384958732044E-2</v>
      </c>
      <c r="AQ325">
        <f>front!I338*AP325</f>
        <v>5.6179143275964173E-11</v>
      </c>
      <c r="AR325" s="3">
        <f t="shared" si="91"/>
        <v>2.8089571637982087E-11</v>
      </c>
      <c r="AT325">
        <f t="shared" si="92"/>
        <v>1</v>
      </c>
    </row>
    <row r="326" spans="1:46" x14ac:dyDescent="0.2">
      <c r="A326" s="1">
        <f>front!A339</f>
        <v>350.05</v>
      </c>
      <c r="B326" s="1">
        <f t="shared" ref="B326:B389" si="100">A326-A325</f>
        <v>0.46000000000003638</v>
      </c>
      <c r="C326" s="2">
        <f>front!D339-front!B339</f>
        <v>11.599999999999909</v>
      </c>
      <c r="D326" s="2">
        <f>front!E339-front!C339</f>
        <v>11.599999999999909</v>
      </c>
      <c r="E326" s="2">
        <f>IF(front!F339-front!C339&gt;0,front!F339-front!C339,0)</f>
        <v>0</v>
      </c>
      <c r="F326" s="4">
        <f>C326/(constants!$A$4+constants!$B$4*calc!C326+constants!$C$4*calc!C326^2+constants!$D$4*calc!C326^3+constants!$E$4*calc!C326^4+constants!$F$4*calc!C326^5+constants!$G$4*calc!C326^6+constants!$H$4*calc!C326^7)</f>
        <v>11.645587961047566</v>
      </c>
      <c r="G326" s="4">
        <f>D326/(constants!$A$4+constants!$B$4*calc!D326+constants!$C$4*calc!D326^2+constants!$D$4*calc!D326^3+constants!$E$4*calc!D326^4+constants!$F$4*calc!D326^5+constants!$G$4*calc!D326^6+constants!$H$4*calc!D326^7)</f>
        <v>11.645587961047566</v>
      </c>
      <c r="H326" s="4">
        <f>E326/(constants!$A$4+constants!$B$4*calc!E326+constants!$C$4*calc!E326^2+constants!$D$4*calc!E326^3+constants!$E$4*calc!E326^4+constants!$F$4*calc!E326^5+constants!$G$4*calc!E326^6+constants!$H$4*calc!E326^7)</f>
        <v>0</v>
      </c>
      <c r="I326">
        <f t="shared" ref="I326:I389" si="101">F326*1000/I$2</f>
        <v>52.934490732034391</v>
      </c>
      <c r="J326">
        <f t="shared" ref="J326:K389" si="102">G326*1000/J$2</f>
        <v>52.934490732034391</v>
      </c>
      <c r="K326">
        <f t="shared" si="102"/>
        <v>0</v>
      </c>
      <c r="M326">
        <f>IF(front!E339&gt;$M$2,I326,J326)</f>
        <v>52.934490732034391</v>
      </c>
      <c r="N326">
        <f t="shared" si="83"/>
        <v>0</v>
      </c>
      <c r="O326">
        <f t="shared" ref="O326:O351" si="103">M326-$O$3</f>
        <v>52.934490732034391</v>
      </c>
      <c r="Q326">
        <f>'slit correction'!O328</f>
        <v>45.083281973112271</v>
      </c>
      <c r="R326">
        <f>SUMPRODUCT(B$6:B$2053,Q$6:Q$2053,EXP(constants!B$7+constants!A$7*ABS(A$6:A$2053-A326)))</f>
        <v>8.1123897316488225E-2</v>
      </c>
      <c r="S326">
        <f t="shared" si="85"/>
        <v>45.002158075795784</v>
      </c>
      <c r="T326">
        <f t="shared" si="86"/>
        <v>4.8674797028457704</v>
      </c>
      <c r="V326">
        <f>(front!I338+front!I339)*0.5</f>
        <v>2.7200880339043855E-9</v>
      </c>
      <c r="X326">
        <f t="shared" si="93"/>
        <v>0.46000000000003638</v>
      </c>
      <c r="Y326">
        <f t="shared" si="94"/>
        <v>0</v>
      </c>
      <c r="Z326">
        <f t="shared" si="95"/>
        <v>0.46000000000003638</v>
      </c>
      <c r="AA326">
        <f t="shared" si="96"/>
        <v>0.46000000000003638</v>
      </c>
      <c r="AB326">
        <f>IF(AND(A326&gt;front!$I$7,A326&lt;front!$J$7,A325&gt;front!$I$7,A325&lt;front!$J$7),A326-A325,IF(AND(A325&lt;front!$I$7,A326&gt;front!$I$7),A326-front!$I$7,IF(AND(A325&lt;front!$J$7,A326&gt;front!$J$7),front!$J$7-A325,0)))</f>
        <v>0.46000000000003638</v>
      </c>
      <c r="AD326">
        <f t="shared" si="87"/>
        <v>7.0672426037900226E-4</v>
      </c>
      <c r="AE326">
        <f>front!I339*AD326</f>
        <v>1.9895364569481528E-12</v>
      </c>
      <c r="AF326">
        <f t="shared" si="97"/>
        <v>1.9372072014772391E-12</v>
      </c>
      <c r="AH326">
        <f t="shared" si="88"/>
        <v>0</v>
      </c>
      <c r="AI326">
        <f>front!I339*AH326</f>
        <v>0</v>
      </c>
      <c r="AJ326" s="3">
        <f t="shared" si="98"/>
        <v>0</v>
      </c>
      <c r="AL326">
        <f t="shared" si="89"/>
        <v>0</v>
      </c>
      <c r="AM326">
        <f>front!I339*AL326</f>
        <v>0</v>
      </c>
      <c r="AN326" s="3">
        <f t="shared" si="99"/>
        <v>0</v>
      </c>
      <c r="AP326">
        <f t="shared" si="90"/>
        <v>2.1320681848505618E-2</v>
      </c>
      <c r="AQ326">
        <f>front!I339*AP326</f>
        <v>6.0020967444709732E-11</v>
      </c>
      <c r="AR326" s="3">
        <f t="shared" si="91"/>
        <v>5.8100055360336953E-11</v>
      </c>
      <c r="AT326">
        <f t="shared" si="92"/>
        <v>1</v>
      </c>
    </row>
    <row r="327" spans="1:46" x14ac:dyDescent="0.2">
      <c r="A327" s="1">
        <f>front!A340</f>
        <v>350.52</v>
      </c>
      <c r="B327" s="1">
        <f t="shared" si="100"/>
        <v>0.46999999999997044</v>
      </c>
      <c r="C327" s="2">
        <f>front!D340-front!B340</f>
        <v>1</v>
      </c>
      <c r="D327" s="2">
        <f>front!E340-front!C340</f>
        <v>1</v>
      </c>
      <c r="E327" s="2">
        <f>IF(front!F340-front!C340&gt;0,front!F340-front!C340,0)</f>
        <v>0</v>
      </c>
      <c r="F327" s="4">
        <f>C327/(constants!$A$4+constants!$B$4*calc!C327+constants!$C$4*calc!C327^2+constants!$D$4*calc!C327^3+constants!$E$4*calc!C327^4+constants!$F$4*calc!C327^5+constants!$G$4*calc!C327^6+constants!$H$4*calc!C327^7)</f>
        <v>1.0039404851731208</v>
      </c>
      <c r="G327" s="4">
        <f>D327/(constants!$A$4+constants!$B$4*calc!D327+constants!$C$4*calc!D327^2+constants!$D$4*calc!D327^3+constants!$E$4*calc!D327^4+constants!$F$4*calc!D327^5+constants!$G$4*calc!D327^6+constants!$H$4*calc!D327^7)</f>
        <v>1.0039404851731208</v>
      </c>
      <c r="H327" s="4">
        <f>E327/(constants!$A$4+constants!$B$4*calc!E327+constants!$C$4*calc!E327^2+constants!$D$4*calc!E327^3+constants!$E$4*calc!E327^4+constants!$F$4*calc!E327^5+constants!$G$4*calc!E327^6+constants!$H$4*calc!E327^7)</f>
        <v>0</v>
      </c>
      <c r="I327">
        <f t="shared" si="101"/>
        <v>4.5633658416960037</v>
      </c>
      <c r="J327">
        <f t="shared" si="102"/>
        <v>4.5633658416960037</v>
      </c>
      <c r="K327">
        <f t="shared" si="102"/>
        <v>0</v>
      </c>
      <c r="M327">
        <f>IF(front!E340&gt;$M$2,I327,J327)</f>
        <v>4.5633658416960037</v>
      </c>
      <c r="N327">
        <f t="shared" ref="N327:N390" si="104">K327/M327</f>
        <v>0</v>
      </c>
      <c r="O327">
        <f t="shared" si="103"/>
        <v>4.5633658416960037</v>
      </c>
      <c r="Q327">
        <f>'slit correction'!O329</f>
        <v>-0.62039774420214722</v>
      </c>
      <c r="R327">
        <f>SUMPRODUCT(B$6:B$2053,Q$6:Q$2053,EXP(constants!B$7+constants!A$7*ABS(A$6:A$2053-A327)))</f>
        <v>8.1393880998143847E-2</v>
      </c>
      <c r="S327">
        <f t="shared" ref="S327:S390" si="105">Q327-R327</f>
        <v>-0.70179162520029104</v>
      </c>
      <c r="T327">
        <f t="shared" ref="T327:T390" si="106">IF((S327-$S$2)&gt;0,S327-$S$2,0)</f>
        <v>0</v>
      </c>
      <c r="V327">
        <f>(front!I339+front!I340)*0.5</f>
        <v>1.4075761711372436E-9</v>
      </c>
      <c r="X327">
        <f t="shared" si="93"/>
        <v>0.46999999999997044</v>
      </c>
      <c r="Y327">
        <f t="shared" si="94"/>
        <v>0</v>
      </c>
      <c r="Z327">
        <f t="shared" si="95"/>
        <v>0.46999999999997044</v>
      </c>
      <c r="AA327">
        <f t="shared" si="96"/>
        <v>0.46999999999997044</v>
      </c>
      <c r="AB327">
        <f>IF(AND(A327&gt;front!$I$7,A327&lt;front!$J$7,A326&gt;front!$I$7,A326&lt;front!$J$7),A327-A326,IF(AND(A326&lt;front!$I$7,A327&gt;front!$I$7),A327-front!$I$7,IF(AND(A326&lt;front!$J$7,A327&gt;front!$J$7),front!$J$7-A326,0)))</f>
        <v>0.46999999999997044</v>
      </c>
      <c r="AD327">
        <f t="shared" ref="AD327:AD390" si="107">IF(A327&lt;298,1,(IF(A327&lt;328,10^(0.094*(298-A327)),(IF(A327&lt;400,10^(0.015*(140-A327)),0)))))</f>
        <v>6.9534446182566373E-4</v>
      </c>
      <c r="AE327">
        <f>front!I340*AD327</f>
        <v>0</v>
      </c>
      <c r="AF327">
        <f t="shared" si="97"/>
        <v>9.9476822847407638E-13</v>
      </c>
      <c r="AH327">
        <f t="shared" ref="AH327:AH390" si="108">IF(A327&lt;=280,0,IF(A327&gt;313.3,0,2.618*(1-(A327/313.3)^2)*EXP(-(A327-300)/31.08)))</f>
        <v>0</v>
      </c>
      <c r="AI327">
        <f>front!I340*AH327</f>
        <v>0</v>
      </c>
      <c r="AJ327" s="3">
        <f t="shared" si="98"/>
        <v>0</v>
      </c>
      <c r="AL327">
        <f t="shared" ref="AL327:AL390" si="109">IF(A327&lt;=280,0,IF(A327&gt;345,0,EXP(-(((265-A327)/21)^2))/0.06217653))</f>
        <v>0</v>
      </c>
      <c r="AM327">
        <f>front!I340*AL327</f>
        <v>0</v>
      </c>
      <c r="AN327" s="3">
        <f t="shared" si="99"/>
        <v>0</v>
      </c>
      <c r="AP327">
        <f t="shared" ref="AP327:AP390" si="110">IF(A327&lt;=280,0,IF(A325&gt;400,0,EXP(4.688272*EXP(-EXP(0.1703411*(A325-307.867)/1.15))+((390-A325)/121.7557-4.183832))))</f>
        <v>2.1238538635543414E-2</v>
      </c>
      <c r="AQ327">
        <f>front!I340*AP327</f>
        <v>0</v>
      </c>
      <c r="AR327" s="3">
        <f t="shared" ref="AR327:AR390" si="111">(AQ326+AQ327)*0.5</f>
        <v>3.0010483722354866E-11</v>
      </c>
      <c r="AT327">
        <f t="shared" ref="AT327:AT390" si="112">J327/I327</f>
        <v>1</v>
      </c>
    </row>
    <row r="328" spans="1:46" x14ac:dyDescent="0.2">
      <c r="A328" s="1">
        <f>front!A341</f>
        <v>350.98</v>
      </c>
      <c r="B328" s="1">
        <f t="shared" si="100"/>
        <v>0.46000000000003638</v>
      </c>
      <c r="C328" s="2">
        <f>front!D341-front!B341</f>
        <v>8.4000000000000909</v>
      </c>
      <c r="D328" s="2">
        <f>front!E341-front!C341</f>
        <v>8.4000000000000909</v>
      </c>
      <c r="E328" s="2">
        <f>IF(front!F341-front!C341&gt;0,front!F341-front!C341,0)</f>
        <v>0</v>
      </c>
      <c r="F328" s="4">
        <f>C328/(constants!$A$4+constants!$B$4*calc!C328+constants!$C$4*calc!C328^2+constants!$D$4*calc!C328^3+constants!$E$4*calc!C328^4+constants!$F$4*calc!C328^5+constants!$G$4*calc!C328^6+constants!$H$4*calc!C328^7)</f>
        <v>8.4330385764641882</v>
      </c>
      <c r="G328" s="4">
        <f>D328/(constants!$A$4+constants!$B$4*calc!D328+constants!$C$4*calc!D328^2+constants!$D$4*calc!D328^3+constants!$E$4*calc!D328^4+constants!$F$4*calc!D328^5+constants!$G$4*calc!D328^6+constants!$H$4*calc!D328^7)</f>
        <v>8.4330385764641882</v>
      </c>
      <c r="H328" s="4">
        <f>E328/(constants!$A$4+constants!$B$4*calc!E328+constants!$C$4*calc!E328^2+constants!$D$4*calc!E328^3+constants!$E$4*calc!E328^4+constants!$F$4*calc!E328^5+constants!$G$4*calc!E328^6+constants!$H$4*calc!E328^7)</f>
        <v>0</v>
      </c>
      <c r="I328">
        <f t="shared" si="101"/>
        <v>38.331993529382679</v>
      </c>
      <c r="J328">
        <f t="shared" si="102"/>
        <v>38.331993529382679</v>
      </c>
      <c r="K328">
        <f t="shared" si="102"/>
        <v>0</v>
      </c>
      <c r="M328">
        <f>IF(front!E341&gt;$M$2,I328,J328)</f>
        <v>38.331993529382679</v>
      </c>
      <c r="N328">
        <f t="shared" si="104"/>
        <v>0</v>
      </c>
      <c r="O328">
        <f t="shared" si="103"/>
        <v>38.331993529382679</v>
      </c>
      <c r="Q328">
        <f>'slit correction'!O330</f>
        <v>33.608675015218083</v>
      </c>
      <c r="R328">
        <f>SUMPRODUCT(B$6:B$2053,Q$6:Q$2053,EXP(constants!B$7+constants!A$7*ABS(A$6:A$2053-A328)))</f>
        <v>8.1674923776755837E-2</v>
      </c>
      <c r="S328">
        <f t="shared" si="105"/>
        <v>33.52700009144133</v>
      </c>
      <c r="T328">
        <f t="shared" si="106"/>
        <v>0</v>
      </c>
      <c r="V328">
        <f>(front!I340+front!I341)*0.5</f>
        <v>0</v>
      </c>
      <c r="X328">
        <f t="shared" ref="X328:X391" si="113">IF(AND(A328&gt;250,A328&lt;400,A327&gt;250,A327&lt;400),A328-A327,IF(AND(A327&lt;250,A328&gt;250),A328-250,IF(AND(A327&lt;400,A328&gt;400),400-A327,0)))</f>
        <v>0.46000000000003638</v>
      </c>
      <c r="Y328">
        <f t="shared" ref="Y328:Y391" si="114">IF(AND(A328&gt;280,A328&lt;320,A327&gt;280,A327&lt;320),A328-A327,IF(AND(A327&lt;280,A328&gt;280),A328-280,IF(AND(A327&lt;320,A328&gt;320),320-A327,0)))</f>
        <v>0</v>
      </c>
      <c r="Z328">
        <f t="shared" ref="Z328:Z391" si="115">IF(AND(A328&gt;320,A328&lt;400,A327&gt;320,A327&lt;400),A328-A327,IF(AND(A327&lt;320,A328&gt;320),A328-320,IF(AND(A327&lt;400,A328&gt;400),400-A327,0)))</f>
        <v>0.46000000000003638</v>
      </c>
      <c r="AA328">
        <f t="shared" ref="AA328:AA391" si="116">IF(AND(A328&gt;315,A328&lt;400,A327&gt;315,A327&lt;400),A328-A327,IF(AND(A327&lt;315,A328&gt;315),A328-315,IF(AND(A327&lt;400,A328&gt;400),400-A327,0)))</f>
        <v>0.46000000000003638</v>
      </c>
      <c r="AB328">
        <f>IF(AND(A328&gt;front!$I$7,A328&lt;front!$J$7,A327&gt;front!$I$7,A327&lt;front!$J$7),A328-A327,IF(AND(A327&lt;front!$I$7,A328&gt;front!$I$7),A328-front!$I$7,IF(AND(A327&lt;front!$J$7,A328&gt;front!$J$7),front!$J$7-A327,0)))</f>
        <v>0.46000000000003638</v>
      </c>
      <c r="AD328">
        <f t="shared" si="107"/>
        <v>6.8438423991953716E-4</v>
      </c>
      <c r="AE328">
        <f>front!I341*AD328</f>
        <v>0</v>
      </c>
      <c r="AF328">
        <f t="shared" ref="AF328:AF391" si="117">(AE327+AE328)*0.5</f>
        <v>0</v>
      </c>
      <c r="AH328">
        <f t="shared" si="108"/>
        <v>0</v>
      </c>
      <c r="AI328">
        <f>front!I341*AH328</f>
        <v>0</v>
      </c>
      <c r="AJ328" s="3">
        <f t="shared" ref="AJ328:AJ391" si="118">(AI327+AI328)*0.5</f>
        <v>0</v>
      </c>
      <c r="AL328">
        <f t="shared" si="109"/>
        <v>0</v>
      </c>
      <c r="AM328">
        <f>front!I341*AL328</f>
        <v>0</v>
      </c>
      <c r="AN328" s="3">
        <f t="shared" ref="AN328:AN391" si="119">(AM327+AM328)*0.5</f>
        <v>0</v>
      </c>
      <c r="AP328">
        <f t="shared" si="110"/>
        <v>2.1158449607293243E-2</v>
      </c>
      <c r="AQ328">
        <f>front!I341*AP328</f>
        <v>0</v>
      </c>
      <c r="AR328" s="3">
        <f t="shared" si="111"/>
        <v>0</v>
      </c>
      <c r="AT328">
        <f t="shared" si="112"/>
        <v>1</v>
      </c>
    </row>
    <row r="329" spans="1:46" x14ac:dyDescent="0.2">
      <c r="A329" s="1">
        <f>front!A342</f>
        <v>351.45</v>
      </c>
      <c r="B329" s="1">
        <f t="shared" si="100"/>
        <v>0.46999999999997044</v>
      </c>
      <c r="C329" s="2">
        <f>front!D342-front!B342</f>
        <v>3.2000000000002728</v>
      </c>
      <c r="D329" s="2">
        <f>front!E342-front!C342</f>
        <v>3.2000000000002728</v>
      </c>
      <c r="E329" s="2">
        <f>IF(front!F342-front!C342&gt;0,front!F342-front!C342,0)</f>
        <v>0</v>
      </c>
      <c r="F329" s="4">
        <f>C329/(constants!$A$4+constants!$B$4*calc!C329+constants!$C$4*calc!C329^2+constants!$D$4*calc!C329^3+constants!$E$4*calc!C329^4+constants!$F$4*calc!C329^5+constants!$G$4*calc!C329^6+constants!$H$4*calc!C329^7)</f>
        <v>3.2126025887726923</v>
      </c>
      <c r="G329" s="4">
        <f>D329/(constants!$A$4+constants!$B$4*calc!D329+constants!$C$4*calc!D329^2+constants!$D$4*calc!D329^3+constants!$E$4*calc!D329^4+constants!$F$4*calc!D329^5+constants!$G$4*calc!D329^6+constants!$H$4*calc!D329^7)</f>
        <v>3.2126025887726923</v>
      </c>
      <c r="H329" s="4">
        <f>E329/(constants!$A$4+constants!$B$4*calc!E329+constants!$C$4*calc!E329^2+constants!$D$4*calc!E329^3+constants!$E$4*calc!E329^4+constants!$F$4*calc!E329^5+constants!$G$4*calc!E329^6+constants!$H$4*calc!E329^7)</f>
        <v>0</v>
      </c>
      <c r="I329">
        <f t="shared" si="101"/>
        <v>14.602739039875875</v>
      </c>
      <c r="J329">
        <f t="shared" si="102"/>
        <v>14.602739039875875</v>
      </c>
      <c r="K329">
        <f t="shared" si="102"/>
        <v>0</v>
      </c>
      <c r="M329">
        <f>IF(front!E342&gt;$M$2,I329,J329)</f>
        <v>14.602739039875875</v>
      </c>
      <c r="N329">
        <f t="shared" si="104"/>
        <v>0</v>
      </c>
      <c r="O329">
        <f t="shared" si="103"/>
        <v>14.602739039875875</v>
      </c>
      <c r="Q329">
        <f>'slit correction'!O331</f>
        <v>8.5927044113258546</v>
      </c>
      <c r="R329">
        <f>SUMPRODUCT(B$6:B$2053,Q$6:Q$2053,EXP(constants!B$7+constants!A$7*ABS(A$6:A$2053-A329)))</f>
        <v>8.1933471767311694E-2</v>
      </c>
      <c r="S329">
        <f t="shared" si="105"/>
        <v>8.5107709395585438</v>
      </c>
      <c r="T329">
        <f t="shared" si="106"/>
        <v>0</v>
      </c>
      <c r="V329">
        <f>(front!I341+front!I342)*0.5</f>
        <v>0</v>
      </c>
      <c r="X329">
        <f t="shared" si="113"/>
        <v>0.46999999999997044</v>
      </c>
      <c r="Y329">
        <f t="shared" si="114"/>
        <v>0</v>
      </c>
      <c r="Z329">
        <f t="shared" si="115"/>
        <v>0.46999999999997044</v>
      </c>
      <c r="AA329">
        <f t="shared" si="116"/>
        <v>0.46999999999997044</v>
      </c>
      <c r="AB329">
        <f>IF(AND(A329&gt;front!$I$7,A329&lt;front!$J$7,A328&gt;front!$I$7,A328&lt;front!$J$7),A329-A328,IF(AND(A328&lt;front!$I$7,A329&gt;front!$I$7),A329-front!$I$7,IF(AND(A328&lt;front!$J$7,A329&gt;front!$J$7),front!$J$7-A328,0)))</f>
        <v>0.46999999999997044</v>
      </c>
      <c r="AD329">
        <f t="shared" si="107"/>
        <v>6.7336416431156617E-4</v>
      </c>
      <c r="AE329">
        <f>front!I342*AD329</f>
        <v>0</v>
      </c>
      <c r="AF329">
        <f t="shared" si="117"/>
        <v>0</v>
      </c>
      <c r="AH329">
        <f t="shared" si="108"/>
        <v>0</v>
      </c>
      <c r="AI329">
        <f>front!I342*AH329</f>
        <v>0</v>
      </c>
      <c r="AJ329" s="3">
        <f t="shared" si="118"/>
        <v>0</v>
      </c>
      <c r="AL329">
        <f t="shared" si="109"/>
        <v>0</v>
      </c>
      <c r="AM329">
        <f>front!I342*AL329</f>
        <v>0</v>
      </c>
      <c r="AN329" s="3">
        <f t="shared" si="119"/>
        <v>0</v>
      </c>
      <c r="AP329">
        <f t="shared" si="110"/>
        <v>2.1076931434263341E-2</v>
      </c>
      <c r="AQ329">
        <f>front!I342*AP329</f>
        <v>0</v>
      </c>
      <c r="AR329" s="3">
        <f t="shared" si="111"/>
        <v>0</v>
      </c>
      <c r="AT329">
        <f t="shared" si="112"/>
        <v>1</v>
      </c>
    </row>
    <row r="330" spans="1:46" x14ac:dyDescent="0.2">
      <c r="A330" s="1">
        <f>front!A343</f>
        <v>351.91</v>
      </c>
      <c r="B330" s="1">
        <f t="shared" si="100"/>
        <v>0.46000000000003638</v>
      </c>
      <c r="C330" s="2">
        <f>front!D343-front!B343</f>
        <v>0.59999999999990905</v>
      </c>
      <c r="D330" s="2">
        <f>front!E343-front!C343</f>
        <v>0.59999999999990905</v>
      </c>
      <c r="E330" s="2">
        <f>IF(front!F343-front!C343&gt;0,front!F343-front!C343,0)</f>
        <v>0</v>
      </c>
      <c r="F330" s="4">
        <f>C330/(constants!$A$4+constants!$B$4*calc!C330+constants!$C$4*calc!C330^2+constants!$D$4*calc!C330^3+constants!$E$4*calc!C330^4+constants!$F$4*calc!C330^5+constants!$G$4*calc!C330^6+constants!$H$4*calc!C330^7)</f>
        <v>0.60236452848226074</v>
      </c>
      <c r="G330" s="4">
        <f>D330/(constants!$A$4+constants!$B$4*calc!D330+constants!$C$4*calc!D330^2+constants!$D$4*calc!D330^3+constants!$E$4*calc!D330^4+constants!$F$4*calc!D330^5+constants!$G$4*calc!D330^6+constants!$H$4*calc!D330^7)</f>
        <v>0.60236452848226074</v>
      </c>
      <c r="H330" s="4">
        <f>E330/(constants!$A$4+constants!$B$4*calc!E330+constants!$C$4*calc!E330^2+constants!$D$4*calc!E330^3+constants!$E$4*calc!E330^4+constants!$F$4*calc!E330^5+constants!$G$4*calc!E330^6+constants!$H$4*calc!E330^7)</f>
        <v>0</v>
      </c>
      <c r="I330">
        <f t="shared" si="101"/>
        <v>2.7380205840102763</v>
      </c>
      <c r="J330">
        <f t="shared" si="102"/>
        <v>2.7380205840102763</v>
      </c>
      <c r="K330">
        <f t="shared" si="102"/>
        <v>0</v>
      </c>
      <c r="M330">
        <f>IF(front!E343&gt;$M$2,I330,J330)</f>
        <v>2.7380205840102763</v>
      </c>
      <c r="N330">
        <f t="shared" si="104"/>
        <v>0</v>
      </c>
      <c r="O330">
        <f t="shared" si="103"/>
        <v>2.7380205840102763</v>
      </c>
      <c r="Q330">
        <f>'slit correction'!O332</f>
        <v>2.766625312500878</v>
      </c>
      <c r="R330">
        <f>SUMPRODUCT(B$6:B$2053,Q$6:Q$2053,EXP(constants!B$7+constants!A$7*ABS(A$6:A$2053-A330)))</f>
        <v>8.2191097261700402E-2</v>
      </c>
      <c r="S330">
        <f t="shared" si="105"/>
        <v>2.6844342152391776</v>
      </c>
      <c r="T330">
        <f t="shared" si="106"/>
        <v>0</v>
      </c>
      <c r="V330">
        <f>(front!I342+front!I343)*0.5</f>
        <v>0</v>
      </c>
      <c r="X330">
        <f t="shared" si="113"/>
        <v>0.46000000000003638</v>
      </c>
      <c r="Y330">
        <f t="shared" si="114"/>
        <v>0</v>
      </c>
      <c r="Z330">
        <f t="shared" si="115"/>
        <v>0.46000000000003638</v>
      </c>
      <c r="AA330">
        <f t="shared" si="116"/>
        <v>0.46000000000003638</v>
      </c>
      <c r="AB330">
        <f>IF(AND(A330&gt;front!$I$7,A330&lt;front!$J$7,A329&gt;front!$I$7,A329&lt;front!$J$7),A330-A329,IF(AND(A329&lt;front!$I$7,A330&gt;front!$I$7),A330-front!$I$7,IF(AND(A329&lt;front!$J$7,A330&gt;front!$J$7),front!$J$7-A329,0)))</f>
        <v>0.46000000000003638</v>
      </c>
      <c r="AD330">
        <f t="shared" si="107"/>
        <v>6.62750402255979E-4</v>
      </c>
      <c r="AE330">
        <f>front!I343*AD330</f>
        <v>0</v>
      </c>
      <c r="AF330">
        <f t="shared" si="117"/>
        <v>0</v>
      </c>
      <c r="AH330">
        <f t="shared" si="108"/>
        <v>0</v>
      </c>
      <c r="AI330">
        <f>front!I343*AH330</f>
        <v>0</v>
      </c>
      <c r="AJ330" s="3">
        <f t="shared" si="118"/>
        <v>0</v>
      </c>
      <c r="AL330">
        <f t="shared" si="109"/>
        <v>0</v>
      </c>
      <c r="AM330">
        <f>front!I343*AL330</f>
        <v>0</v>
      </c>
      <c r="AN330" s="3">
        <f t="shared" si="119"/>
        <v>0</v>
      </c>
      <c r="AP330">
        <f t="shared" si="110"/>
        <v>2.0997451815348279E-2</v>
      </c>
      <c r="AQ330">
        <f>front!I343*AP330</f>
        <v>0</v>
      </c>
      <c r="AR330" s="3">
        <f t="shared" si="111"/>
        <v>0</v>
      </c>
      <c r="AT330">
        <f t="shared" si="112"/>
        <v>1</v>
      </c>
    </row>
    <row r="331" spans="1:46" x14ac:dyDescent="0.2">
      <c r="A331" s="1">
        <f>front!A344</f>
        <v>352.38</v>
      </c>
      <c r="B331" s="1">
        <f t="shared" si="100"/>
        <v>0.46999999999997044</v>
      </c>
      <c r="C331" s="2">
        <f>front!D344-front!B344</f>
        <v>11.200000000000273</v>
      </c>
      <c r="D331" s="2">
        <f>front!E344-front!C344</f>
        <v>11.200000000000273</v>
      </c>
      <c r="E331" s="2">
        <f>IF(front!F344-front!C344&gt;0,front!F344-front!C344,0)</f>
        <v>0</v>
      </c>
      <c r="F331" s="4">
        <f>C331/(constants!$A$4+constants!$B$4*calc!C331+constants!$C$4*calc!C331^2+constants!$D$4*calc!C331^3+constants!$E$4*calc!C331^4+constants!$F$4*calc!C331^5+constants!$G$4*calc!C331^6+constants!$H$4*calc!C331^7)</f>
        <v>11.244020396964002</v>
      </c>
      <c r="G331" s="4">
        <f>D331/(constants!$A$4+constants!$B$4*calc!D331+constants!$C$4*calc!D331^2+constants!$D$4*calc!D331^3+constants!$E$4*calc!D331^4+constants!$F$4*calc!D331^5+constants!$G$4*calc!D331^6+constants!$H$4*calc!D331^7)</f>
        <v>11.244020396964002</v>
      </c>
      <c r="H331" s="4">
        <f>E331/(constants!$A$4+constants!$B$4*calc!E331+constants!$C$4*calc!E331^2+constants!$D$4*calc!E331^3+constants!$E$4*calc!E331^4+constants!$F$4*calc!E331^5+constants!$G$4*calc!E331^6+constants!$H$4*calc!E331^7)</f>
        <v>0</v>
      </c>
      <c r="I331">
        <f t="shared" si="101"/>
        <v>51.109183622563648</v>
      </c>
      <c r="J331">
        <f t="shared" si="102"/>
        <v>51.109183622563648</v>
      </c>
      <c r="K331">
        <f t="shared" si="102"/>
        <v>0</v>
      </c>
      <c r="M331">
        <f>IF(front!E344&gt;$M$2,I331,J331)</f>
        <v>51.109183622563648</v>
      </c>
      <c r="N331">
        <f t="shared" si="104"/>
        <v>0</v>
      </c>
      <c r="O331">
        <f t="shared" si="103"/>
        <v>51.109183622563648</v>
      </c>
      <c r="Q331">
        <f>'slit correction'!O333</f>
        <v>57.724963985962454</v>
      </c>
      <c r="R331">
        <f>SUMPRODUCT(B$6:B$2053,Q$6:Q$2053,EXP(constants!B$7+constants!A$7*ABS(A$6:A$2053-A331)))</f>
        <v>8.2467101420869993E-2</v>
      </c>
      <c r="S331">
        <f t="shared" si="105"/>
        <v>57.642496884541586</v>
      </c>
      <c r="T331">
        <f t="shared" si="106"/>
        <v>17.507818511591573</v>
      </c>
      <c r="V331">
        <f>(front!I343+front!I344)*0.5</f>
        <v>5.0921459419148749E-9</v>
      </c>
      <c r="X331">
        <f t="shared" si="113"/>
        <v>0.46999999999997044</v>
      </c>
      <c r="Y331">
        <f t="shared" si="114"/>
        <v>0</v>
      </c>
      <c r="Z331">
        <f t="shared" si="115"/>
        <v>0.46999999999997044</v>
      </c>
      <c r="AA331">
        <f t="shared" si="116"/>
        <v>0.46999999999997044</v>
      </c>
      <c r="AB331">
        <f>IF(AND(A331&gt;front!$I$7,A331&lt;front!$J$7,A330&gt;front!$I$7,A330&lt;front!$J$7),A331-A330,IF(AND(A330&lt;front!$I$7,A331&gt;front!$I$7),A331-front!$I$7,IF(AND(A330&lt;front!$J$7,A331&gt;front!$J$7),front!$J$7-A330,0)))</f>
        <v>0.46999999999997044</v>
      </c>
      <c r="AD331">
        <f t="shared" si="107"/>
        <v>6.5207867851357838E-4</v>
      </c>
      <c r="AE331">
        <f>front!I344*AD331</f>
        <v>6.6409595932042651E-12</v>
      </c>
      <c r="AF331">
        <f t="shared" si="117"/>
        <v>3.3204797966021326E-12</v>
      </c>
      <c r="AH331">
        <f t="shared" si="108"/>
        <v>0</v>
      </c>
      <c r="AI331">
        <f>front!I344*AH331</f>
        <v>0</v>
      </c>
      <c r="AJ331" s="3">
        <f t="shared" si="118"/>
        <v>0</v>
      </c>
      <c r="AL331">
        <f t="shared" si="109"/>
        <v>0</v>
      </c>
      <c r="AM331">
        <f>front!I344*AL331</f>
        <v>0</v>
      </c>
      <c r="AN331" s="3">
        <f t="shared" si="119"/>
        <v>0</v>
      </c>
      <c r="AP331">
        <f t="shared" si="110"/>
        <v>2.0916553926228824E-2</v>
      </c>
      <c r="AQ331">
        <f>front!I344*AP331</f>
        <v>2.130202903885795E-10</v>
      </c>
      <c r="AR331" s="3">
        <f t="shared" si="111"/>
        <v>1.0651014519428975E-10</v>
      </c>
      <c r="AT331">
        <f t="shared" si="112"/>
        <v>1</v>
      </c>
    </row>
    <row r="332" spans="1:46" x14ac:dyDescent="0.2">
      <c r="A332" s="1">
        <f>front!A345</f>
        <v>352.84</v>
      </c>
      <c r="B332" s="1">
        <f t="shared" si="100"/>
        <v>0.45999999999997954</v>
      </c>
      <c r="C332" s="2">
        <f>front!D345-front!B345</f>
        <v>9</v>
      </c>
      <c r="D332" s="2">
        <f>front!E345-front!C345</f>
        <v>9</v>
      </c>
      <c r="E332" s="2">
        <f>IF(front!F345-front!C345&gt;0,front!F345-front!C345,0)</f>
        <v>0</v>
      </c>
      <c r="F332" s="4">
        <f>C332/(constants!$A$4+constants!$B$4*calc!C332+constants!$C$4*calc!C332^2+constants!$D$4*calc!C332^3+constants!$E$4*calc!C332^4+constants!$F$4*calc!C332^5+constants!$G$4*calc!C332^6+constants!$H$4*calc!C332^7)</f>
        <v>9.0353931306110713</v>
      </c>
      <c r="G332" s="4">
        <f>D332/(constants!$A$4+constants!$B$4*calc!D332+constants!$C$4*calc!D332^2+constants!$D$4*calc!D332^3+constants!$E$4*calc!D332^4+constants!$F$4*calc!D332^5+constants!$G$4*calc!D332^6+constants!$H$4*calc!D332^7)</f>
        <v>9.0353931306110713</v>
      </c>
      <c r="H332" s="4">
        <f>E332/(constants!$A$4+constants!$B$4*calc!E332+constants!$C$4*calc!E332^2+constants!$D$4*calc!E332^3+constants!$E$4*calc!E332^4+constants!$F$4*calc!E332^5+constants!$G$4*calc!E332^6+constants!$H$4*calc!E332^7)</f>
        <v>0</v>
      </c>
      <c r="I332">
        <f t="shared" si="101"/>
        <v>41.069968775504869</v>
      </c>
      <c r="J332">
        <f t="shared" si="102"/>
        <v>41.069968775504869</v>
      </c>
      <c r="K332">
        <f t="shared" si="102"/>
        <v>0</v>
      </c>
      <c r="M332">
        <f>IF(front!E345&gt;$M$2,I332,J332)</f>
        <v>41.069968775504869</v>
      </c>
      <c r="N332">
        <f t="shared" si="104"/>
        <v>0</v>
      </c>
      <c r="O332">
        <f t="shared" si="103"/>
        <v>41.069968775504869</v>
      </c>
      <c r="Q332">
        <f>'slit correction'!O334</f>
        <v>43.403115914236203</v>
      </c>
      <c r="R332">
        <f>SUMPRODUCT(B$6:B$2053,Q$6:Q$2053,EXP(constants!B$7+constants!A$7*ABS(A$6:A$2053-A332)))</f>
        <v>8.2676157760707303E-2</v>
      </c>
      <c r="S332">
        <f t="shared" si="105"/>
        <v>43.320439756475494</v>
      </c>
      <c r="T332">
        <f t="shared" si="106"/>
        <v>3.185761383525481</v>
      </c>
      <c r="V332">
        <f>(front!I344+front!I345)*0.5</f>
        <v>6.0227846101065477E-9</v>
      </c>
      <c r="X332">
        <f t="shared" si="113"/>
        <v>0.45999999999997954</v>
      </c>
      <c r="Y332">
        <f t="shared" si="114"/>
        <v>0</v>
      </c>
      <c r="Z332">
        <f t="shared" si="115"/>
        <v>0.45999999999997954</v>
      </c>
      <c r="AA332">
        <f t="shared" si="116"/>
        <v>0.45999999999997954</v>
      </c>
      <c r="AB332">
        <f>IF(AND(A332&gt;front!$I$7,A332&lt;front!$J$7,A331&gt;front!$I$7,A331&lt;front!$J$7),A332-A331,IF(AND(A331&lt;front!$I$7,A332&gt;front!$I$7),A332-front!$I$7,IF(AND(A331&lt;front!$J$7,A332&gt;front!$J$7),front!$J$7-A331,0)))</f>
        <v>0.45999999999997954</v>
      </c>
      <c r="AD332">
        <f t="shared" si="107"/>
        <v>6.4180042448391838E-4</v>
      </c>
      <c r="AE332">
        <f>front!I345*AD332</f>
        <v>1.1945685845731278E-12</v>
      </c>
      <c r="AF332">
        <f t="shared" si="117"/>
        <v>3.9177640888886965E-12</v>
      </c>
      <c r="AH332">
        <f t="shared" si="108"/>
        <v>0</v>
      </c>
      <c r="AI332">
        <f>front!I345*AH332</f>
        <v>0</v>
      </c>
      <c r="AJ332" s="3">
        <f t="shared" si="118"/>
        <v>0</v>
      </c>
      <c r="AL332">
        <f t="shared" si="109"/>
        <v>0</v>
      </c>
      <c r="AM332">
        <f>front!I345*AL332</f>
        <v>0</v>
      </c>
      <c r="AN332" s="3">
        <f t="shared" si="119"/>
        <v>0</v>
      </c>
      <c r="AP332">
        <f t="shared" si="110"/>
        <v>2.0837679079562552E-2</v>
      </c>
      <c r="AQ332">
        <f>front!I345*AP332</f>
        <v>3.8784699813619141E-11</v>
      </c>
      <c r="AR332" s="3">
        <f t="shared" si="111"/>
        <v>1.2590249510109931E-10</v>
      </c>
      <c r="AT332">
        <f t="shared" si="112"/>
        <v>1</v>
      </c>
    </row>
    <row r="333" spans="1:46" x14ac:dyDescent="0.2">
      <c r="A333" s="1">
        <f>front!A346</f>
        <v>353.3</v>
      </c>
      <c r="B333" s="1">
        <f t="shared" si="100"/>
        <v>0.46000000000003638</v>
      </c>
      <c r="C333" s="2">
        <f>front!D346-front!B346</f>
        <v>-9.4000000000000909</v>
      </c>
      <c r="D333" s="2">
        <f>front!E346-front!C346</f>
        <v>-9.4000000000000909</v>
      </c>
      <c r="E333" s="2">
        <f>IF(front!F346-front!C346&gt;0,front!F346-front!C346,0)</f>
        <v>0</v>
      </c>
      <c r="F333" s="4">
        <f>C333/(constants!$A$4+constants!$B$4*calc!C333+constants!$C$4*calc!C333^2+constants!$D$4*calc!C333^3+constants!$E$4*calc!C333^4+constants!$F$4*calc!C333^5+constants!$G$4*calc!C333^6+constants!$H$4*calc!C333^7)</f>
        <v>-9.437137216331319</v>
      </c>
      <c r="G333" s="4">
        <f>D333/(constants!$A$4+constants!$B$4*calc!D333+constants!$C$4*calc!D333^2+constants!$D$4*calc!D333^3+constants!$E$4*calc!D333^4+constants!$F$4*calc!D333^5+constants!$G$4*calc!D333^6+constants!$H$4*calc!D333^7)</f>
        <v>-9.437137216331319</v>
      </c>
      <c r="H333" s="4">
        <f>E333/(constants!$A$4+constants!$B$4*calc!E333+constants!$C$4*calc!E333^2+constants!$D$4*calc!E333^3+constants!$E$4*calc!E333^4+constants!$F$4*calc!E333^5+constants!$G$4*calc!E333^6+constants!$H$4*calc!E333^7)</f>
        <v>0</v>
      </c>
      <c r="I333">
        <f t="shared" si="101"/>
        <v>-42.896078256051453</v>
      </c>
      <c r="J333">
        <f t="shared" si="102"/>
        <v>-42.896078256051453</v>
      </c>
      <c r="K333">
        <f t="shared" si="102"/>
        <v>0</v>
      </c>
      <c r="M333">
        <f>IF(front!E346&gt;$M$2,I333,J333)</f>
        <v>-42.896078256051453</v>
      </c>
      <c r="N333">
        <f t="shared" si="104"/>
        <v>0</v>
      </c>
      <c r="O333">
        <f t="shared" si="103"/>
        <v>-42.896078256051453</v>
      </c>
      <c r="Q333">
        <f>'slit correction'!O335</f>
        <v>-36.154128639492178</v>
      </c>
      <c r="R333">
        <f>SUMPRODUCT(B$6:B$2053,Q$6:Q$2053,EXP(constants!B$7+constants!A$7*ABS(A$6:A$2053-A333)))</f>
        <v>8.2844409997728879E-2</v>
      </c>
      <c r="S333">
        <f t="shared" si="105"/>
        <v>-36.236973049489904</v>
      </c>
      <c r="T333">
        <f t="shared" si="106"/>
        <v>0</v>
      </c>
      <c r="V333">
        <f>(front!I345+front!I346)*0.5</f>
        <v>9.3063866819167252E-10</v>
      </c>
      <c r="X333">
        <f t="shared" si="113"/>
        <v>0.46000000000003638</v>
      </c>
      <c r="Y333">
        <f t="shared" si="114"/>
        <v>0</v>
      </c>
      <c r="Z333">
        <f t="shared" si="115"/>
        <v>0.46000000000003638</v>
      </c>
      <c r="AA333">
        <f t="shared" si="116"/>
        <v>0.46000000000003638</v>
      </c>
      <c r="AB333">
        <f>IF(AND(A333&gt;front!$I$7,A333&lt;front!$J$7,A332&gt;front!$I$7,A332&lt;front!$J$7),A333-A332,IF(AND(A332&lt;front!$I$7,A333&gt;front!$I$7),A333-front!$I$7,IF(AND(A332&lt;front!$J$7,A333&gt;front!$J$7),front!$J$7-A332,0)))</f>
        <v>0.46000000000003638</v>
      </c>
      <c r="AD333">
        <f t="shared" si="107"/>
        <v>6.3168417928751493E-4</v>
      </c>
      <c r="AE333">
        <f>front!I346*AD333</f>
        <v>0</v>
      </c>
      <c r="AF333">
        <f t="shared" si="117"/>
        <v>5.9728429228656392E-13</v>
      </c>
      <c r="AH333">
        <f t="shared" si="108"/>
        <v>0</v>
      </c>
      <c r="AI333">
        <f>front!I346*AH333</f>
        <v>0</v>
      </c>
      <c r="AJ333" s="3">
        <f t="shared" si="118"/>
        <v>0</v>
      </c>
      <c r="AL333">
        <f t="shared" si="109"/>
        <v>0</v>
      </c>
      <c r="AM333">
        <f>front!I346*AL333</f>
        <v>0</v>
      </c>
      <c r="AN333" s="3">
        <f t="shared" si="119"/>
        <v>0</v>
      </c>
      <c r="AP333">
        <f t="shared" si="110"/>
        <v>2.075739675452095E-2</v>
      </c>
      <c r="AQ333">
        <f>front!I346*AP333</f>
        <v>0</v>
      </c>
      <c r="AR333" s="3">
        <f t="shared" si="111"/>
        <v>1.939234990680957E-11</v>
      </c>
      <c r="AT333">
        <f t="shared" si="112"/>
        <v>1</v>
      </c>
    </row>
    <row r="334" spans="1:46" x14ac:dyDescent="0.2">
      <c r="A334" s="1">
        <f>front!A347</f>
        <v>353.77</v>
      </c>
      <c r="B334" s="1">
        <f t="shared" si="100"/>
        <v>0.46999999999997044</v>
      </c>
      <c r="C334" s="2">
        <f>front!D347-front!B347</f>
        <v>2.7999999999997272</v>
      </c>
      <c r="D334" s="2">
        <f>front!E347-front!C347</f>
        <v>2.7999999999997272</v>
      </c>
      <c r="E334" s="2">
        <f>IF(front!F347-front!C347&gt;0,front!F347-front!C347,0)</f>
        <v>0</v>
      </c>
      <c r="F334" s="4">
        <f>C334/(constants!$A$4+constants!$B$4*calc!C334+constants!$C$4*calc!C334^2+constants!$D$4*calc!C334^3+constants!$E$4*calc!C334^4+constants!$F$4*calc!C334^5+constants!$G$4*calc!C334^6+constants!$H$4*calc!C334^7)</f>
        <v>2.811028373124711</v>
      </c>
      <c r="G334" s="4">
        <f>D334/(constants!$A$4+constants!$B$4*calc!D334+constants!$C$4*calc!D334^2+constants!$D$4*calc!D334^3+constants!$E$4*calc!D334^4+constants!$F$4*calc!D334^5+constants!$G$4*calc!D334^6+constants!$H$4*calc!D334^7)</f>
        <v>2.811028373124711</v>
      </c>
      <c r="H334" s="4">
        <f>E334/(constants!$A$4+constants!$B$4*calc!E334+constants!$C$4*calc!E334^2+constants!$D$4*calc!E334^3+constants!$E$4*calc!E334^4+constants!$F$4*calc!E334^5+constants!$G$4*calc!E334^6+constants!$H$4*calc!E334^7)</f>
        <v>0</v>
      </c>
      <c r="I334">
        <f t="shared" si="101"/>
        <v>12.777401696021414</v>
      </c>
      <c r="J334">
        <f t="shared" si="102"/>
        <v>12.777401696021414</v>
      </c>
      <c r="K334">
        <f t="shared" si="102"/>
        <v>0</v>
      </c>
      <c r="M334">
        <f>IF(front!E347&gt;$M$2,I334,J334)</f>
        <v>12.777401696021414</v>
      </c>
      <c r="N334">
        <f t="shared" si="104"/>
        <v>0</v>
      </c>
      <c r="O334">
        <f t="shared" si="103"/>
        <v>12.777401696021414</v>
      </c>
      <c r="Q334">
        <f>'slit correction'!O336</f>
        <v>25.049638583963098</v>
      </c>
      <c r="R334">
        <f>SUMPRODUCT(B$6:B$2053,Q$6:Q$2053,EXP(constants!B$7+constants!A$7*ABS(A$6:A$2053-A334)))</f>
        <v>8.3081320482579366E-2</v>
      </c>
      <c r="S334">
        <f t="shared" si="105"/>
        <v>24.966557263480517</v>
      </c>
      <c r="T334">
        <f t="shared" si="106"/>
        <v>0</v>
      </c>
      <c r="V334">
        <f>(front!I346+front!I347)*0.5</f>
        <v>0</v>
      </c>
      <c r="X334">
        <f t="shared" si="113"/>
        <v>0.46999999999997044</v>
      </c>
      <c r="Y334">
        <f t="shared" si="114"/>
        <v>0</v>
      </c>
      <c r="Z334">
        <f t="shared" si="115"/>
        <v>0.46999999999997044</v>
      </c>
      <c r="AA334">
        <f t="shared" si="116"/>
        <v>0.46999999999997044</v>
      </c>
      <c r="AB334">
        <f>IF(AND(A334&gt;front!$I$7,A334&lt;front!$J$7,A333&gt;front!$I$7,A333&lt;front!$J$7),A334-A333,IF(AND(A333&lt;front!$I$7,A334&gt;front!$I$7),A334-front!$I$7,IF(AND(A333&lt;front!$J$7,A334&gt;front!$J$7),front!$J$7-A333,0)))</f>
        <v>0.46999999999997044</v>
      </c>
      <c r="AD334">
        <f t="shared" si="107"/>
        <v>6.2151268934068919E-4</v>
      </c>
      <c r="AE334">
        <f>front!I347*AD334</f>
        <v>0</v>
      </c>
      <c r="AF334">
        <f t="shared" si="117"/>
        <v>0</v>
      </c>
      <c r="AH334">
        <f t="shared" si="108"/>
        <v>0</v>
      </c>
      <c r="AI334">
        <f>front!I347*AH334</f>
        <v>0</v>
      </c>
      <c r="AJ334" s="3">
        <f t="shared" si="118"/>
        <v>0</v>
      </c>
      <c r="AL334">
        <f t="shared" si="109"/>
        <v>0</v>
      </c>
      <c r="AM334">
        <f>front!I347*AL334</f>
        <v>0</v>
      </c>
      <c r="AN334" s="3">
        <f t="shared" si="119"/>
        <v>0</v>
      </c>
      <c r="AP334">
        <f t="shared" si="110"/>
        <v>2.0679122078301432E-2</v>
      </c>
      <c r="AQ334">
        <f>front!I347*AP334</f>
        <v>0</v>
      </c>
      <c r="AR334" s="3">
        <f t="shared" si="111"/>
        <v>0</v>
      </c>
      <c r="AT334">
        <f t="shared" si="112"/>
        <v>1</v>
      </c>
    </row>
    <row r="335" spans="1:46" x14ac:dyDescent="0.2">
      <c r="A335" s="1">
        <f>front!A348</f>
        <v>354.23</v>
      </c>
      <c r="B335" s="1">
        <f t="shared" si="100"/>
        <v>0.46000000000003638</v>
      </c>
      <c r="C335" s="2">
        <f>front!D348-front!B348</f>
        <v>0.59999999999990905</v>
      </c>
      <c r="D335" s="2">
        <f>front!E348-front!C348</f>
        <v>0.59999999999990905</v>
      </c>
      <c r="E335" s="2">
        <f>IF(front!F348-front!C348&gt;0,front!F348-front!C348,0)</f>
        <v>0</v>
      </c>
      <c r="F335" s="4">
        <f>C335/(constants!$A$4+constants!$B$4*calc!C335+constants!$C$4*calc!C335^2+constants!$D$4*calc!C335^3+constants!$E$4*calc!C335^4+constants!$F$4*calc!C335^5+constants!$G$4*calc!C335^6+constants!$H$4*calc!C335^7)</f>
        <v>0.60236452848226074</v>
      </c>
      <c r="G335" s="4">
        <f>D335/(constants!$A$4+constants!$B$4*calc!D335+constants!$C$4*calc!D335^2+constants!$D$4*calc!D335^3+constants!$E$4*calc!D335^4+constants!$F$4*calc!D335^5+constants!$G$4*calc!D335^6+constants!$H$4*calc!D335^7)</f>
        <v>0.60236452848226074</v>
      </c>
      <c r="H335" s="4">
        <f>E335/(constants!$A$4+constants!$B$4*calc!E335+constants!$C$4*calc!E335^2+constants!$D$4*calc!E335^3+constants!$E$4*calc!E335^4+constants!$F$4*calc!E335^5+constants!$G$4*calc!E335^6+constants!$H$4*calc!E335^7)</f>
        <v>0</v>
      </c>
      <c r="I335">
        <f t="shared" si="101"/>
        <v>2.7380205840102763</v>
      </c>
      <c r="J335">
        <f t="shared" si="102"/>
        <v>2.7380205840102763</v>
      </c>
      <c r="K335">
        <f t="shared" si="102"/>
        <v>0</v>
      </c>
      <c r="M335">
        <f>IF(front!E348&gt;$M$2,I335,J335)</f>
        <v>2.7380205840102763</v>
      </c>
      <c r="N335">
        <f t="shared" si="104"/>
        <v>0</v>
      </c>
      <c r="O335">
        <f t="shared" si="103"/>
        <v>2.7380205840102763</v>
      </c>
      <c r="Q335">
        <f>'slit correction'!O337</f>
        <v>10.255262465084172</v>
      </c>
      <c r="R335">
        <f>SUMPRODUCT(B$6:B$2053,Q$6:Q$2053,EXP(constants!B$7+constants!A$7*ABS(A$6:A$2053-A335)))</f>
        <v>8.3295968177586818E-2</v>
      </c>
      <c r="S335">
        <f t="shared" si="105"/>
        <v>10.171966496906585</v>
      </c>
      <c r="T335">
        <f t="shared" si="106"/>
        <v>0</v>
      </c>
      <c r="V335">
        <f>(front!I347+front!I348)*0.5</f>
        <v>0</v>
      </c>
      <c r="X335">
        <f t="shared" si="113"/>
        <v>0.46000000000003638</v>
      </c>
      <c r="Y335">
        <f t="shared" si="114"/>
        <v>0</v>
      </c>
      <c r="Z335">
        <f t="shared" si="115"/>
        <v>0.46000000000003638</v>
      </c>
      <c r="AA335">
        <f t="shared" si="116"/>
        <v>0.46000000000003638</v>
      </c>
      <c r="AB335">
        <f>IF(AND(A335&gt;front!$I$7,A335&lt;front!$J$7,A334&gt;front!$I$7,A334&lt;front!$J$7),A335-A334,IF(AND(A334&lt;front!$I$7,A335&gt;front!$I$7),A335-front!$I$7,IF(AND(A334&lt;front!$J$7,A335&gt;front!$J$7),front!$J$7-A334,0)))</f>
        <v>0.46000000000003638</v>
      </c>
      <c r="AD335">
        <f t="shared" si="107"/>
        <v>6.1171622533382495E-4</v>
      </c>
      <c r="AE335">
        <f>front!I348*AD335</f>
        <v>0</v>
      </c>
      <c r="AF335">
        <f t="shared" si="117"/>
        <v>0</v>
      </c>
      <c r="AH335">
        <f t="shared" si="108"/>
        <v>0</v>
      </c>
      <c r="AI335">
        <f>front!I348*AH335</f>
        <v>0</v>
      </c>
      <c r="AJ335" s="3">
        <f t="shared" si="118"/>
        <v>0</v>
      </c>
      <c r="AL335">
        <f t="shared" si="109"/>
        <v>0</v>
      </c>
      <c r="AM335">
        <f>front!I348*AL335</f>
        <v>0</v>
      </c>
      <c r="AN335" s="3">
        <f t="shared" si="119"/>
        <v>0</v>
      </c>
      <c r="AP335">
        <f t="shared" si="110"/>
        <v>2.0601142570354197E-2</v>
      </c>
      <c r="AQ335">
        <f>front!I348*AP335</f>
        <v>0</v>
      </c>
      <c r="AR335" s="3">
        <f t="shared" si="111"/>
        <v>0</v>
      </c>
      <c r="AT335">
        <f t="shared" si="112"/>
        <v>1</v>
      </c>
    </row>
    <row r="336" spans="1:46" x14ac:dyDescent="0.2">
      <c r="A336" s="1">
        <f>front!A349</f>
        <v>354.7</v>
      </c>
      <c r="B336" s="1">
        <f t="shared" si="100"/>
        <v>0.46999999999997044</v>
      </c>
      <c r="C336" s="2">
        <f>front!D349-front!B349</f>
        <v>-14</v>
      </c>
      <c r="D336" s="2">
        <f>front!E349-front!C349</f>
        <v>-14</v>
      </c>
      <c r="E336" s="2">
        <f>IF(front!F349-front!C349&gt;0,front!F349-front!C349,0)</f>
        <v>0</v>
      </c>
      <c r="F336" s="4">
        <f>C336/(constants!$A$4+constants!$B$4*calc!C336+constants!$C$4*calc!C336^2+constants!$D$4*calc!C336^3+constants!$E$4*calc!C336^4+constants!$F$4*calc!C336^5+constants!$G$4*calc!C336^6+constants!$H$4*calc!C336^7)</f>
        <v>-14.055374384037746</v>
      </c>
      <c r="G336" s="4">
        <f>D336/(constants!$A$4+constants!$B$4*calc!D336+constants!$C$4*calc!D336^2+constants!$D$4*calc!D336^3+constants!$E$4*calc!D336^4+constants!$F$4*calc!D336^5+constants!$G$4*calc!D336^6+constants!$H$4*calc!D336^7)</f>
        <v>-14.055374384037746</v>
      </c>
      <c r="H336" s="4">
        <f>E336/(constants!$A$4+constants!$B$4*calc!E336+constants!$C$4*calc!E336^2+constants!$D$4*calc!E336^3+constants!$E$4*calc!E336^4+constants!$F$4*calc!E336^5+constants!$G$4*calc!E336^6+constants!$H$4*calc!E336^7)</f>
        <v>0</v>
      </c>
      <c r="I336">
        <f t="shared" si="101"/>
        <v>-63.888065381989755</v>
      </c>
      <c r="J336">
        <f t="shared" si="102"/>
        <v>-63.888065381989755</v>
      </c>
      <c r="K336">
        <f t="shared" si="102"/>
        <v>0</v>
      </c>
      <c r="M336">
        <f>IF(front!E349&gt;$M$2,I336,J336)</f>
        <v>-63.888065381989755</v>
      </c>
      <c r="N336">
        <f t="shared" si="104"/>
        <v>0</v>
      </c>
      <c r="O336">
        <f t="shared" si="103"/>
        <v>-63.888065381989755</v>
      </c>
      <c r="Q336">
        <f>'slit correction'!O338</f>
        <v>-66.38187236876891</v>
      </c>
      <c r="R336">
        <f>SUMPRODUCT(B$6:B$2053,Q$6:Q$2053,EXP(constants!B$7+constants!A$7*ABS(A$6:A$2053-A336)))</f>
        <v>8.3518258912660445E-2</v>
      </c>
      <c r="S336">
        <f t="shared" si="105"/>
        <v>-66.465390627681572</v>
      </c>
      <c r="T336">
        <f t="shared" si="106"/>
        <v>0</v>
      </c>
      <c r="V336">
        <f>(front!I348+front!I349)*0.5</f>
        <v>0</v>
      </c>
      <c r="X336">
        <f t="shared" si="113"/>
        <v>0.46999999999997044</v>
      </c>
      <c r="Y336">
        <f t="shared" si="114"/>
        <v>0</v>
      </c>
      <c r="Z336">
        <f t="shared" si="115"/>
        <v>0.46999999999997044</v>
      </c>
      <c r="AA336">
        <f t="shared" si="116"/>
        <v>0.46999999999997044</v>
      </c>
      <c r="AB336">
        <f>IF(AND(A336&gt;front!$I$7,A336&lt;front!$J$7,A335&gt;front!$I$7,A335&lt;front!$J$7),A336-A335,IF(AND(A335&lt;front!$I$7,A336&gt;front!$I$7),A336-front!$I$7,IF(AND(A335&lt;front!$J$7,A336&gt;front!$J$7),front!$J$7-A335,0)))</f>
        <v>0.46999999999997044</v>
      </c>
      <c r="AD336">
        <f t="shared" si="107"/>
        <v>6.0186626289957315E-4</v>
      </c>
      <c r="AE336">
        <f>front!I349*AD336</f>
        <v>0</v>
      </c>
      <c r="AF336">
        <f t="shared" si="117"/>
        <v>0</v>
      </c>
      <c r="AH336">
        <f t="shared" si="108"/>
        <v>0</v>
      </c>
      <c r="AI336">
        <f>front!I349*AH336</f>
        <v>0</v>
      </c>
      <c r="AJ336" s="3">
        <f t="shared" si="118"/>
        <v>0</v>
      </c>
      <c r="AL336">
        <f t="shared" si="109"/>
        <v>0</v>
      </c>
      <c r="AM336">
        <f>front!I349*AL336</f>
        <v>0</v>
      </c>
      <c r="AN336" s="3">
        <f t="shared" si="119"/>
        <v>0</v>
      </c>
      <c r="AP336">
        <f t="shared" si="110"/>
        <v>2.0521771560859971E-2</v>
      </c>
      <c r="AQ336">
        <f>front!I349*AP336</f>
        <v>0</v>
      </c>
      <c r="AR336" s="3">
        <f t="shared" si="111"/>
        <v>0</v>
      </c>
      <c r="AT336">
        <f t="shared" si="112"/>
        <v>1</v>
      </c>
    </row>
    <row r="337" spans="1:46" x14ac:dyDescent="0.2">
      <c r="A337" s="1">
        <f>front!A350</f>
        <v>355.16</v>
      </c>
      <c r="B337" s="1">
        <f t="shared" si="100"/>
        <v>0.46000000000003638</v>
      </c>
      <c r="C337" s="2">
        <f>front!D350-front!B350</f>
        <v>-15</v>
      </c>
      <c r="D337" s="2">
        <f>front!E350-front!C350</f>
        <v>-15</v>
      </c>
      <c r="E337" s="2">
        <f>IF(front!F350-front!C350&gt;0,front!F350-front!C350,0)</f>
        <v>0</v>
      </c>
      <c r="F337" s="4">
        <f>C337/(constants!$A$4+constants!$B$4*calc!C337+constants!$C$4*calc!C337^2+constants!$D$4*calc!C337^3+constants!$E$4*calc!C337^4+constants!$F$4*calc!C337^5+constants!$G$4*calc!C337^6+constants!$H$4*calc!C337^7)</f>
        <v>-15.059344516136253</v>
      </c>
      <c r="G337" s="4">
        <f>D337/(constants!$A$4+constants!$B$4*calc!D337+constants!$C$4*calc!D337^2+constants!$D$4*calc!D337^3+constants!$E$4*calc!D337^4+constants!$F$4*calc!D337^5+constants!$G$4*calc!D337^6+constants!$H$4*calc!D337^7)</f>
        <v>-15.059344516136253</v>
      </c>
      <c r="H337" s="4">
        <f>E337/(constants!$A$4+constants!$B$4*calc!E337+constants!$C$4*calc!E337^2+constants!$D$4*calc!E337^3+constants!$E$4*calc!E337^4+constants!$F$4*calc!E337^5+constants!$G$4*calc!E337^6+constants!$H$4*calc!E337^7)</f>
        <v>0</v>
      </c>
      <c r="I337">
        <f t="shared" si="101"/>
        <v>-68.451565982437515</v>
      </c>
      <c r="J337">
        <f t="shared" si="102"/>
        <v>-68.451565982437515</v>
      </c>
      <c r="K337">
        <f t="shared" si="102"/>
        <v>0</v>
      </c>
      <c r="M337">
        <f>IF(front!E350&gt;$M$2,I337,J337)</f>
        <v>-68.451565982437515</v>
      </c>
      <c r="N337">
        <f t="shared" si="104"/>
        <v>0</v>
      </c>
      <c r="O337">
        <f t="shared" si="103"/>
        <v>-68.451565982437515</v>
      </c>
      <c r="Q337">
        <f>'slit correction'!O339</f>
        <v>-71.607956873509195</v>
      </c>
      <c r="R337">
        <f>SUMPRODUCT(B$6:B$2053,Q$6:Q$2053,EXP(constants!B$7+constants!A$7*ABS(A$6:A$2053-A337)))</f>
        <v>8.3841055618026031E-2</v>
      </c>
      <c r="S337">
        <f t="shared" si="105"/>
        <v>-71.691797929127219</v>
      </c>
      <c r="T337">
        <f t="shared" si="106"/>
        <v>0</v>
      </c>
      <c r="V337">
        <f>(front!I349+front!I350)*0.5</f>
        <v>0</v>
      </c>
      <c r="X337">
        <f t="shared" si="113"/>
        <v>0.46000000000003638</v>
      </c>
      <c r="Y337">
        <f t="shared" si="114"/>
        <v>0</v>
      </c>
      <c r="Z337">
        <f t="shared" si="115"/>
        <v>0.46000000000003638</v>
      </c>
      <c r="AA337">
        <f t="shared" si="116"/>
        <v>0.46000000000003638</v>
      </c>
      <c r="AB337">
        <f>IF(AND(A337&gt;front!$I$7,A337&lt;front!$J$7,A336&gt;front!$I$7,A336&lt;front!$J$7),A337-A336,IF(AND(A336&lt;front!$I$7,A337&gt;front!$I$7),A337-front!$I$7,IF(AND(A336&lt;front!$J$7,A337&gt;front!$J$7),front!$J$7-A336,0)))</f>
        <v>0.46000000000003638</v>
      </c>
      <c r="AD337">
        <f t="shared" si="107"/>
        <v>5.9237947158772457E-4</v>
      </c>
      <c r="AE337">
        <f>front!I350*AD337</f>
        <v>0</v>
      </c>
      <c r="AF337">
        <f t="shared" si="117"/>
        <v>0</v>
      </c>
      <c r="AH337">
        <f t="shared" si="108"/>
        <v>0</v>
      </c>
      <c r="AI337">
        <f>front!I350*AH337</f>
        <v>0</v>
      </c>
      <c r="AJ337" s="3">
        <f t="shared" si="118"/>
        <v>0</v>
      </c>
      <c r="AL337">
        <f t="shared" si="109"/>
        <v>0</v>
      </c>
      <c r="AM337">
        <f>front!I350*AL337</f>
        <v>0</v>
      </c>
      <c r="AN337" s="3">
        <f t="shared" si="119"/>
        <v>0</v>
      </c>
      <c r="AP337">
        <f t="shared" si="110"/>
        <v>2.0444385410593919E-2</v>
      </c>
      <c r="AQ337">
        <f>front!I350*AP337</f>
        <v>0</v>
      </c>
      <c r="AR337" s="3">
        <f t="shared" si="111"/>
        <v>0</v>
      </c>
      <c r="AT337">
        <f t="shared" si="112"/>
        <v>1</v>
      </c>
    </row>
    <row r="338" spans="1:46" x14ac:dyDescent="0.2">
      <c r="A338" s="1">
        <f>front!A351</f>
        <v>355.63</v>
      </c>
      <c r="B338" s="1">
        <f t="shared" si="100"/>
        <v>0.46999999999997044</v>
      </c>
      <c r="C338" s="2">
        <f>front!D351-front!B351</f>
        <v>3</v>
      </c>
      <c r="D338" s="2">
        <f>front!E351-front!C351</f>
        <v>3</v>
      </c>
      <c r="E338" s="2">
        <f>IF(front!F351-front!C351&gt;0,front!F351-front!C351,0)</f>
        <v>0</v>
      </c>
      <c r="F338" s="4">
        <f>C338/(constants!$A$4+constants!$B$4*calc!C338+constants!$C$4*calc!C338^2+constants!$D$4*calc!C338^3+constants!$E$4*calc!C338^4+constants!$F$4*calc!C338^5+constants!$G$4*calc!C338^6+constants!$H$4*calc!C338^7)</f>
        <v>3.0118155205227608</v>
      </c>
      <c r="G338" s="4">
        <f>D338/(constants!$A$4+constants!$B$4*calc!D338+constants!$C$4*calc!D338^2+constants!$D$4*calc!D338^3+constants!$E$4*calc!D338^4+constants!$F$4*calc!D338^5+constants!$G$4*calc!D338^6+constants!$H$4*calc!D338^7)</f>
        <v>3.0118155205227608</v>
      </c>
      <c r="H338" s="4">
        <f>E338/(constants!$A$4+constants!$B$4*calc!E338+constants!$C$4*calc!E338^2+constants!$D$4*calc!E338^3+constants!$E$4*calc!E338^4+constants!$F$4*calc!E338^5+constants!$G$4*calc!E338^6+constants!$H$4*calc!E338^7)</f>
        <v>0</v>
      </c>
      <c r="I338">
        <f t="shared" si="101"/>
        <v>13.690070547830731</v>
      </c>
      <c r="J338">
        <f t="shared" si="102"/>
        <v>13.690070547830731</v>
      </c>
      <c r="K338">
        <f t="shared" si="102"/>
        <v>0</v>
      </c>
      <c r="M338">
        <f>IF(front!E351&gt;$M$2,I338,J338)</f>
        <v>13.690070547830731</v>
      </c>
      <c r="N338">
        <f t="shared" si="104"/>
        <v>0</v>
      </c>
      <c r="O338">
        <f t="shared" si="103"/>
        <v>13.690070547830731</v>
      </c>
      <c r="Q338">
        <f>'slit correction'!O340</f>
        <v>8.5239647327798238</v>
      </c>
      <c r="R338">
        <f>SUMPRODUCT(B$6:B$2053,Q$6:Q$2053,EXP(constants!B$7+constants!A$7*ABS(A$6:A$2053-A338)))</f>
        <v>8.4283521771593373E-2</v>
      </c>
      <c r="S338">
        <f t="shared" si="105"/>
        <v>8.4396812110082298</v>
      </c>
      <c r="T338">
        <f t="shared" si="106"/>
        <v>0</v>
      </c>
      <c r="V338">
        <f>(front!I350+front!I351)*0.5</f>
        <v>0</v>
      </c>
      <c r="X338">
        <f t="shared" si="113"/>
        <v>0.46999999999997044</v>
      </c>
      <c r="Y338">
        <f t="shared" si="114"/>
        <v>0</v>
      </c>
      <c r="Z338">
        <f t="shared" si="115"/>
        <v>0.46999999999997044</v>
      </c>
      <c r="AA338">
        <f t="shared" si="116"/>
        <v>0.46999999999997044</v>
      </c>
      <c r="AB338">
        <f>IF(AND(A338&gt;front!$I$7,A338&lt;front!$J$7,A337&gt;front!$I$7,A337&lt;front!$J$7),A338-A337,IF(AND(A337&lt;front!$I$7,A338&gt;front!$I$7),A338-front!$I$7,IF(AND(A337&lt;front!$J$7,A338&gt;front!$J$7),front!$J$7-A337,0)))</f>
        <v>0.46999999999997044</v>
      </c>
      <c r="AD338">
        <f t="shared" si="107"/>
        <v>5.8284087296909691E-4</v>
      </c>
      <c r="AE338">
        <f>front!I351*AD338</f>
        <v>0</v>
      </c>
      <c r="AF338">
        <f t="shared" si="117"/>
        <v>0</v>
      </c>
      <c r="AH338">
        <f t="shared" si="108"/>
        <v>0</v>
      </c>
      <c r="AI338">
        <f>front!I351*AH338</f>
        <v>0</v>
      </c>
      <c r="AJ338" s="3">
        <f t="shared" si="118"/>
        <v>0</v>
      </c>
      <c r="AL338">
        <f t="shared" si="109"/>
        <v>0</v>
      </c>
      <c r="AM338">
        <f>front!I351*AL338</f>
        <v>0</v>
      </c>
      <c r="AN338" s="3">
        <f t="shared" si="119"/>
        <v>0</v>
      </c>
      <c r="AP338">
        <f t="shared" si="110"/>
        <v>2.0365618346923228E-2</v>
      </c>
      <c r="AQ338">
        <f>front!I351*AP338</f>
        <v>0</v>
      </c>
      <c r="AR338" s="3">
        <f t="shared" si="111"/>
        <v>0</v>
      </c>
      <c r="AT338">
        <f t="shared" si="112"/>
        <v>1</v>
      </c>
    </row>
    <row r="339" spans="1:46" x14ac:dyDescent="0.2">
      <c r="A339" s="1">
        <f>front!A352</f>
        <v>356.09</v>
      </c>
      <c r="B339" s="1">
        <f t="shared" si="100"/>
        <v>0.45999999999997954</v>
      </c>
      <c r="C339" s="2">
        <f>front!D352-front!B352</f>
        <v>0.59999999999990905</v>
      </c>
      <c r="D339" s="2">
        <f>front!E352-front!C352</f>
        <v>0.59999999999990905</v>
      </c>
      <c r="E339" s="2">
        <f>IF(front!F352-front!C352&gt;0,front!F352-front!C352,0)</f>
        <v>0</v>
      </c>
      <c r="F339" s="4">
        <f>C339/(constants!$A$4+constants!$B$4*calc!C339+constants!$C$4*calc!C339^2+constants!$D$4*calc!C339^3+constants!$E$4*calc!C339^4+constants!$F$4*calc!C339^5+constants!$G$4*calc!C339^6+constants!$H$4*calc!C339^7)</f>
        <v>0.60236452848226074</v>
      </c>
      <c r="G339" s="4">
        <f>D339/(constants!$A$4+constants!$B$4*calc!D339+constants!$C$4*calc!D339^2+constants!$D$4*calc!D339^3+constants!$E$4*calc!D339^4+constants!$F$4*calc!D339^5+constants!$G$4*calc!D339^6+constants!$H$4*calc!D339^7)</f>
        <v>0.60236452848226074</v>
      </c>
      <c r="H339" s="4">
        <f>E339/(constants!$A$4+constants!$B$4*calc!E339+constants!$C$4*calc!E339^2+constants!$D$4*calc!E339^3+constants!$E$4*calc!E339^4+constants!$F$4*calc!E339^5+constants!$G$4*calc!E339^6+constants!$H$4*calc!E339^7)</f>
        <v>0</v>
      </c>
      <c r="I339">
        <f t="shared" si="101"/>
        <v>2.7380205840102763</v>
      </c>
      <c r="J339">
        <f t="shared" si="102"/>
        <v>2.7380205840102763</v>
      </c>
      <c r="K339">
        <f t="shared" si="102"/>
        <v>0</v>
      </c>
      <c r="M339">
        <f>IF(front!E352&gt;$M$2,I339,J339)</f>
        <v>2.7380205840102763</v>
      </c>
      <c r="N339">
        <f t="shared" si="104"/>
        <v>0</v>
      </c>
      <c r="O339">
        <f t="shared" si="103"/>
        <v>2.7380205840102763</v>
      </c>
      <c r="Q339">
        <f>'slit correction'!O341</f>
        <v>-5.1472699391112817</v>
      </c>
      <c r="R339">
        <f>SUMPRODUCT(B$6:B$2053,Q$6:Q$2053,EXP(constants!B$7+constants!A$7*ABS(A$6:A$2053-A339)))</f>
        <v>8.4721705216710283E-2</v>
      </c>
      <c r="S339">
        <f t="shared" si="105"/>
        <v>-5.2319916443279917</v>
      </c>
      <c r="T339">
        <f t="shared" si="106"/>
        <v>0</v>
      </c>
      <c r="V339">
        <f>(front!I351+front!I352)*0.5</f>
        <v>0</v>
      </c>
      <c r="X339">
        <f t="shared" si="113"/>
        <v>0.45999999999997954</v>
      </c>
      <c r="Y339">
        <f t="shared" si="114"/>
        <v>0</v>
      </c>
      <c r="Z339">
        <f t="shared" si="115"/>
        <v>0.45999999999997954</v>
      </c>
      <c r="AA339">
        <f t="shared" si="116"/>
        <v>0.45999999999997954</v>
      </c>
      <c r="AB339">
        <f>IF(AND(A339&gt;front!$I$7,A339&lt;front!$J$7,A338&gt;front!$I$7,A338&lt;front!$J$7),A339-A338,IF(AND(A338&lt;front!$I$7,A339&gt;front!$I$7),A339-front!$I$7,IF(AND(A338&lt;front!$J$7,A339&gt;front!$J$7),front!$J$7-A338,0)))</f>
        <v>0.45999999999997954</v>
      </c>
      <c r="AD339">
        <f t="shared" si="107"/>
        <v>5.7365396539392445E-4</v>
      </c>
      <c r="AE339">
        <f>front!I352*AD339</f>
        <v>0</v>
      </c>
      <c r="AF339">
        <f t="shared" si="117"/>
        <v>0</v>
      </c>
      <c r="AH339">
        <f t="shared" si="108"/>
        <v>0</v>
      </c>
      <c r="AI339">
        <f>front!I352*AH339</f>
        <v>0</v>
      </c>
      <c r="AJ339" s="3">
        <f t="shared" si="118"/>
        <v>0</v>
      </c>
      <c r="AL339">
        <f t="shared" si="109"/>
        <v>0</v>
      </c>
      <c r="AM339">
        <f>front!I352*AL339</f>
        <v>0</v>
      </c>
      <c r="AN339" s="3">
        <f t="shared" si="119"/>
        <v>0</v>
      </c>
      <c r="AP339">
        <f t="shared" si="110"/>
        <v>2.0288821039391471E-2</v>
      </c>
      <c r="AQ339">
        <f>front!I352*AP339</f>
        <v>0</v>
      </c>
      <c r="AR339" s="3">
        <f t="shared" si="111"/>
        <v>0</v>
      </c>
      <c r="AT339">
        <f t="shared" si="112"/>
        <v>1</v>
      </c>
    </row>
    <row r="340" spans="1:46" x14ac:dyDescent="0.2">
      <c r="A340" s="1">
        <f>front!A353</f>
        <v>356.55</v>
      </c>
      <c r="B340" s="1">
        <f t="shared" si="100"/>
        <v>0.46000000000003638</v>
      </c>
      <c r="C340" s="2">
        <f>front!D353-front!B353</f>
        <v>0.40000000000009095</v>
      </c>
      <c r="D340" s="2">
        <f>front!E353-front!C353</f>
        <v>0.40000000000009095</v>
      </c>
      <c r="E340" s="2">
        <f>IF(front!F353-front!C353&gt;0,front!F353-front!C353,0)</f>
        <v>0</v>
      </c>
      <c r="F340" s="4">
        <f>C340/(constants!$A$4+constants!$B$4*calc!C340+constants!$C$4*calc!C340^2+constants!$D$4*calc!C340^3+constants!$E$4*calc!C340^4+constants!$F$4*calc!C340^5+constants!$G$4*calc!C340^6+constants!$H$4*calc!C340^7)</f>
        <v>0.40157643144603544</v>
      </c>
      <c r="G340" s="4">
        <f>D340/(constants!$A$4+constants!$B$4*calc!D340+constants!$C$4*calc!D340^2+constants!$D$4*calc!D340^3+constants!$E$4*calc!D340^4+constants!$F$4*calc!D340^5+constants!$G$4*calc!D340^6+constants!$H$4*calc!D340^7)</f>
        <v>0.40157643144603544</v>
      </c>
      <c r="H340" s="4">
        <f>E340/(constants!$A$4+constants!$B$4*calc!E340+constants!$C$4*calc!E340^2+constants!$D$4*calc!E340^3+constants!$E$4*calc!E340^4+constants!$F$4*calc!E340^5+constants!$G$4*calc!E340^6+constants!$H$4*calc!E340^7)</f>
        <v>0</v>
      </c>
      <c r="I340">
        <f t="shared" si="101"/>
        <v>1.8253474156637974</v>
      </c>
      <c r="J340">
        <f t="shared" si="102"/>
        <v>1.8253474156637974</v>
      </c>
      <c r="K340">
        <f t="shared" si="102"/>
        <v>0</v>
      </c>
      <c r="M340">
        <f>IF(front!E353&gt;$M$2,I340,J340)</f>
        <v>1.8253474156637974</v>
      </c>
      <c r="N340">
        <f t="shared" si="104"/>
        <v>0</v>
      </c>
      <c r="O340">
        <f t="shared" si="103"/>
        <v>1.8253474156637974</v>
      </c>
      <c r="Q340">
        <f>'slit correction'!O342</f>
        <v>-2.6775694409541066</v>
      </c>
      <c r="R340">
        <f>SUMPRODUCT(B$6:B$2053,Q$6:Q$2053,EXP(constants!B$7+constants!A$7*ABS(A$6:A$2053-A340)))</f>
        <v>8.5183078965064163E-2</v>
      </c>
      <c r="S340">
        <f t="shared" si="105"/>
        <v>-2.7627525199191707</v>
      </c>
      <c r="T340">
        <f t="shared" si="106"/>
        <v>0</v>
      </c>
      <c r="V340">
        <f>(front!I352+front!I353)*0.5</f>
        <v>0</v>
      </c>
      <c r="X340">
        <f t="shared" si="113"/>
        <v>0.46000000000003638</v>
      </c>
      <c r="Y340">
        <f t="shared" si="114"/>
        <v>0</v>
      </c>
      <c r="Z340">
        <f t="shared" si="115"/>
        <v>0.46000000000003638</v>
      </c>
      <c r="AA340">
        <f t="shared" si="116"/>
        <v>0.46000000000003638</v>
      </c>
      <c r="AB340">
        <f>IF(AND(A340&gt;front!$I$7,A340&lt;front!$J$7,A339&gt;front!$I$7,A339&lt;front!$J$7),A340-A339,IF(AND(A339&lt;front!$I$7,A340&gt;front!$I$7),A340-front!$I$7,IF(AND(A339&lt;front!$J$7,A340&gt;front!$J$7),front!$J$7-A339,0)))</f>
        <v>0.46000000000003638</v>
      </c>
      <c r="AD340">
        <f t="shared" si="107"/>
        <v>5.6461186453136958E-4</v>
      </c>
      <c r="AE340">
        <f>front!I353*AD340</f>
        <v>0</v>
      </c>
      <c r="AF340">
        <f t="shared" si="117"/>
        <v>0</v>
      </c>
      <c r="AH340">
        <f t="shared" si="108"/>
        <v>0</v>
      </c>
      <c r="AI340">
        <f>front!I353*AH340</f>
        <v>0</v>
      </c>
      <c r="AJ340" s="3">
        <f t="shared" si="118"/>
        <v>0</v>
      </c>
      <c r="AL340">
        <f t="shared" si="109"/>
        <v>0</v>
      </c>
      <c r="AM340">
        <f>front!I353*AL340</f>
        <v>0</v>
      </c>
      <c r="AN340" s="3">
        <f t="shared" si="119"/>
        <v>0</v>
      </c>
      <c r="AP340">
        <f t="shared" si="110"/>
        <v>2.0210653326030673E-2</v>
      </c>
      <c r="AQ340">
        <f>front!I353*AP340</f>
        <v>0</v>
      </c>
      <c r="AR340" s="3">
        <f t="shared" si="111"/>
        <v>0</v>
      </c>
      <c r="AT340">
        <f t="shared" si="112"/>
        <v>1</v>
      </c>
    </row>
    <row r="341" spans="1:46" x14ac:dyDescent="0.2">
      <c r="A341" s="1">
        <f>front!A354</f>
        <v>357.02</v>
      </c>
      <c r="B341" s="1">
        <f t="shared" si="100"/>
        <v>0.46999999999997044</v>
      </c>
      <c r="C341" s="2">
        <f>front!D354-front!B354</f>
        <v>11.200000000000273</v>
      </c>
      <c r="D341" s="2">
        <f>front!E354-front!C354</f>
        <v>11.200000000000273</v>
      </c>
      <c r="E341" s="2">
        <f>IF(front!F354-front!C354&gt;0,front!F354-front!C354,0)</f>
        <v>0</v>
      </c>
      <c r="F341" s="4">
        <f>C341/(constants!$A$4+constants!$B$4*calc!C341+constants!$C$4*calc!C341^2+constants!$D$4*calc!C341^3+constants!$E$4*calc!C341^4+constants!$F$4*calc!C341^5+constants!$G$4*calc!C341^6+constants!$H$4*calc!C341^7)</f>
        <v>11.244020396964002</v>
      </c>
      <c r="G341" s="4">
        <f>D341/(constants!$A$4+constants!$B$4*calc!D341+constants!$C$4*calc!D341^2+constants!$D$4*calc!D341^3+constants!$E$4*calc!D341^4+constants!$F$4*calc!D341^5+constants!$G$4*calc!D341^6+constants!$H$4*calc!D341^7)</f>
        <v>11.244020396964002</v>
      </c>
      <c r="H341" s="4">
        <f>E341/(constants!$A$4+constants!$B$4*calc!E341+constants!$C$4*calc!E341^2+constants!$D$4*calc!E341^3+constants!$E$4*calc!E341^4+constants!$F$4*calc!E341^5+constants!$G$4*calc!E341^6+constants!$H$4*calc!E341^7)</f>
        <v>0</v>
      </c>
      <c r="I341">
        <f t="shared" si="101"/>
        <v>51.109183622563648</v>
      </c>
      <c r="J341">
        <f t="shared" si="102"/>
        <v>51.109183622563648</v>
      </c>
      <c r="K341">
        <f t="shared" si="102"/>
        <v>0</v>
      </c>
      <c r="M341">
        <f>IF(front!E354&gt;$M$2,I341,J341)</f>
        <v>51.109183622563648</v>
      </c>
      <c r="N341">
        <f t="shared" si="104"/>
        <v>0</v>
      </c>
      <c r="O341">
        <f t="shared" si="103"/>
        <v>51.109183622563648</v>
      </c>
      <c r="Q341">
        <f>'slit correction'!O343</f>
        <v>40.952580131031752</v>
      </c>
      <c r="R341">
        <f>SUMPRODUCT(B$6:B$2053,Q$6:Q$2053,EXP(constants!B$7+constants!A$7*ABS(A$6:A$2053-A341)))</f>
        <v>8.5675147443472668E-2</v>
      </c>
      <c r="S341">
        <f t="shared" si="105"/>
        <v>40.866904983588277</v>
      </c>
      <c r="T341">
        <f t="shared" si="106"/>
        <v>0.73222661063826422</v>
      </c>
      <c r="V341">
        <f>(front!I353+front!I354)*0.5</f>
        <v>2.0779999948103065E-10</v>
      </c>
      <c r="X341">
        <f t="shared" si="113"/>
        <v>0.46999999999997044</v>
      </c>
      <c r="Y341">
        <f t="shared" si="114"/>
        <v>0</v>
      </c>
      <c r="Z341">
        <f t="shared" si="115"/>
        <v>0.46999999999997044</v>
      </c>
      <c r="AA341">
        <f t="shared" si="116"/>
        <v>0.46999999999997044</v>
      </c>
      <c r="AB341">
        <f>IF(AND(A341&gt;front!$I$7,A341&lt;front!$J$7,A340&gt;front!$I$7,A340&lt;front!$J$7),A341-A340,IF(AND(A340&lt;front!$I$7,A341&gt;front!$I$7),A341-front!$I$7,IF(AND(A340&lt;front!$J$7,A341&gt;front!$J$7),front!$J$7-A340,0)))</f>
        <v>0.46999999999997044</v>
      </c>
      <c r="AD341">
        <f t="shared" si="107"/>
        <v>5.5552038481374055E-4</v>
      </c>
      <c r="AE341">
        <f>front!I354*AD341</f>
        <v>2.3087427135199446E-13</v>
      </c>
      <c r="AF341">
        <f t="shared" si="117"/>
        <v>1.1543713567599723E-13</v>
      </c>
      <c r="AH341">
        <f t="shared" si="108"/>
        <v>0</v>
      </c>
      <c r="AI341">
        <f>front!I354*AH341</f>
        <v>0</v>
      </c>
      <c r="AJ341" s="3">
        <f t="shared" si="118"/>
        <v>0</v>
      </c>
      <c r="AL341">
        <f t="shared" si="109"/>
        <v>0</v>
      </c>
      <c r="AM341">
        <f>front!I354*AL341</f>
        <v>0</v>
      </c>
      <c r="AN341" s="3">
        <f t="shared" si="119"/>
        <v>0</v>
      </c>
      <c r="AP341">
        <f t="shared" si="110"/>
        <v>2.0134440380641199E-2</v>
      </c>
      <c r="AQ341">
        <f>front!I354*AP341</f>
        <v>8.3678734012961673E-12</v>
      </c>
      <c r="AR341" s="3">
        <f t="shared" si="111"/>
        <v>4.1839367006480836E-12</v>
      </c>
      <c r="AT341">
        <f t="shared" si="112"/>
        <v>1</v>
      </c>
    </row>
    <row r="342" spans="1:46" x14ac:dyDescent="0.2">
      <c r="A342" s="1">
        <f>front!A355</f>
        <v>357.48</v>
      </c>
      <c r="B342" s="1">
        <f t="shared" si="100"/>
        <v>0.46000000000003638</v>
      </c>
      <c r="C342" s="2">
        <f>front!D355-front!B355</f>
        <v>-0.79999999999972715</v>
      </c>
      <c r="D342" s="2">
        <f>front!E355-front!C355</f>
        <v>-0.79999999999972715</v>
      </c>
      <c r="E342" s="2">
        <f>IF(front!F355-front!C355&gt;0,front!F355-front!C355,0)</f>
        <v>0</v>
      </c>
      <c r="F342" s="4">
        <f>C342/(constants!$A$4+constants!$B$4*calc!C342+constants!$C$4*calc!C342^2+constants!$D$4*calc!C342^3+constants!$E$4*calc!C342^4+constants!$F$4*calc!C342^5+constants!$G$4*calc!C342^6+constants!$H$4*calc!C342^7)</f>
        <v>-0.80315381233414751</v>
      </c>
      <c r="G342" s="4">
        <f>D342/(constants!$A$4+constants!$B$4*calc!D342+constants!$C$4*calc!D342^2+constants!$D$4*calc!D342^3+constants!$E$4*calc!D342^4+constants!$F$4*calc!D342^5+constants!$G$4*calc!D342^6+constants!$H$4*calc!D342^7)</f>
        <v>-0.80315381233414751</v>
      </c>
      <c r="H342" s="4">
        <f>E342/(constants!$A$4+constants!$B$4*calc!E342+constants!$C$4*calc!E342^2+constants!$D$4*calc!E342^3+constants!$E$4*calc!E342^4+constants!$F$4*calc!E342^5+constants!$G$4*calc!E342^6+constants!$H$4*calc!E342^7)</f>
        <v>0</v>
      </c>
      <c r="I342">
        <f t="shared" si="101"/>
        <v>-3.6506991469733974</v>
      </c>
      <c r="J342">
        <f t="shared" si="102"/>
        <v>-3.6506991469733974</v>
      </c>
      <c r="K342">
        <f t="shared" si="102"/>
        <v>0</v>
      </c>
      <c r="M342">
        <f>IF(front!E355&gt;$M$2,I342,J342)</f>
        <v>-3.6506991469733974</v>
      </c>
      <c r="N342">
        <f t="shared" si="104"/>
        <v>0</v>
      </c>
      <c r="O342">
        <f t="shared" si="103"/>
        <v>-3.6506991469733974</v>
      </c>
      <c r="Q342">
        <f>'slit correction'!O344</f>
        <v>-23.454180359712723</v>
      </c>
      <c r="R342">
        <f>SUMPRODUCT(B$6:B$2053,Q$6:Q$2053,EXP(constants!B$7+constants!A$7*ABS(A$6:A$2053-A342)))</f>
        <v>8.6118748422651492E-2</v>
      </c>
      <c r="S342">
        <f t="shared" si="105"/>
        <v>-23.540299108135375</v>
      </c>
      <c r="T342">
        <f t="shared" si="106"/>
        <v>0</v>
      </c>
      <c r="V342">
        <f>(front!I354+front!I355)*0.5</f>
        <v>2.0779999948103065E-10</v>
      </c>
      <c r="X342">
        <f t="shared" si="113"/>
        <v>0.46000000000003638</v>
      </c>
      <c r="Y342">
        <f t="shared" si="114"/>
        <v>0</v>
      </c>
      <c r="Z342">
        <f t="shared" si="115"/>
        <v>0.46000000000003638</v>
      </c>
      <c r="AA342">
        <f t="shared" si="116"/>
        <v>0.46000000000003638</v>
      </c>
      <c r="AB342">
        <f>IF(AND(A342&gt;front!$I$7,A342&lt;front!$J$7,A341&gt;front!$I$7,A341&lt;front!$J$7),A342-A341,IF(AND(A341&lt;front!$I$7,A342&gt;front!$I$7),A342-front!$I$7,IF(AND(A341&lt;front!$J$7,A342&gt;front!$J$7),front!$J$7-A341,0)))</f>
        <v>0.46000000000003638</v>
      </c>
      <c r="AD342">
        <f t="shared" si="107"/>
        <v>5.4676411072916839E-4</v>
      </c>
      <c r="AE342">
        <f>front!I355*AD342</f>
        <v>0</v>
      </c>
      <c r="AF342">
        <f t="shared" si="117"/>
        <v>1.1543713567599723E-13</v>
      </c>
      <c r="AH342">
        <f t="shared" si="108"/>
        <v>0</v>
      </c>
      <c r="AI342">
        <f>front!I355*AH342</f>
        <v>0</v>
      </c>
      <c r="AJ342" s="3">
        <f t="shared" si="118"/>
        <v>0</v>
      </c>
      <c r="AL342">
        <f t="shared" si="109"/>
        <v>0</v>
      </c>
      <c r="AM342">
        <f>front!I355*AL342</f>
        <v>0</v>
      </c>
      <c r="AN342" s="3">
        <f t="shared" si="119"/>
        <v>0</v>
      </c>
      <c r="AP342">
        <f t="shared" si="110"/>
        <v>2.0058514828882757E-2</v>
      </c>
      <c r="AQ342">
        <f>front!I355*AP342</f>
        <v>0</v>
      </c>
      <c r="AR342" s="3">
        <f t="shared" si="111"/>
        <v>4.1839367006480836E-12</v>
      </c>
      <c r="AT342">
        <f t="shared" si="112"/>
        <v>1</v>
      </c>
    </row>
    <row r="343" spans="1:46" x14ac:dyDescent="0.2">
      <c r="A343" s="1">
        <f>front!A356</f>
        <v>357.95</v>
      </c>
      <c r="B343" s="1">
        <f t="shared" si="100"/>
        <v>0.46999999999997044</v>
      </c>
      <c r="C343" s="2">
        <f>front!D356-front!B356</f>
        <v>-5</v>
      </c>
      <c r="D343" s="2">
        <f>front!E356-front!C356</f>
        <v>-5</v>
      </c>
      <c r="E343" s="2">
        <f>IF(front!F356-front!C356&gt;0,front!F356-front!C356,0)</f>
        <v>0</v>
      </c>
      <c r="F343" s="4">
        <f>C343/(constants!$A$4+constants!$B$4*calc!C343+constants!$C$4*calc!C343^2+constants!$D$4*calc!C343^3+constants!$E$4*calc!C343^4+constants!$F$4*calc!C343^5+constants!$G$4*calc!C343^6+constants!$H$4*calc!C343^7)</f>
        <v>-5.0197320919196464</v>
      </c>
      <c r="G343" s="4">
        <f>D343/(constants!$A$4+constants!$B$4*calc!D343+constants!$C$4*calc!D343^2+constants!$D$4*calc!D343^3+constants!$E$4*calc!D343^4+constants!$F$4*calc!D343^5+constants!$G$4*calc!D343^6+constants!$H$4*calc!D343^7)</f>
        <v>-5.0197320919196464</v>
      </c>
      <c r="H343" s="4">
        <f>E343/(constants!$A$4+constants!$B$4*calc!E343+constants!$C$4*calc!E343^2+constants!$D$4*calc!E343^3+constants!$E$4*calc!E343^4+constants!$F$4*calc!E343^5+constants!$G$4*calc!E343^6+constants!$H$4*calc!E343^7)</f>
        <v>0</v>
      </c>
      <c r="I343">
        <f t="shared" si="101"/>
        <v>-22.816964054180211</v>
      </c>
      <c r="J343">
        <f t="shared" si="102"/>
        <v>-22.816964054180211</v>
      </c>
      <c r="K343">
        <f t="shared" si="102"/>
        <v>0</v>
      </c>
      <c r="M343">
        <f>IF(front!E356&gt;$M$2,I343,J343)</f>
        <v>-22.816964054180211</v>
      </c>
      <c r="N343">
        <f t="shared" si="104"/>
        <v>0</v>
      </c>
      <c r="O343">
        <f t="shared" si="103"/>
        <v>-22.816964054180211</v>
      </c>
      <c r="Q343">
        <f>'slit correction'!O345</f>
        <v>-33.478935493711248</v>
      </c>
      <c r="R343">
        <f>SUMPRODUCT(B$6:B$2053,Q$6:Q$2053,EXP(constants!B$7+constants!A$7*ABS(A$6:A$2053-A343)))</f>
        <v>8.6620652812997856E-2</v>
      </c>
      <c r="S343">
        <f t="shared" si="105"/>
        <v>-33.565556146524244</v>
      </c>
      <c r="T343">
        <f t="shared" si="106"/>
        <v>0</v>
      </c>
      <c r="V343">
        <f>(front!I355+front!I356)*0.5</f>
        <v>0</v>
      </c>
      <c r="X343">
        <f t="shared" si="113"/>
        <v>0.46999999999997044</v>
      </c>
      <c r="Y343">
        <f t="shared" si="114"/>
        <v>0</v>
      </c>
      <c r="Z343">
        <f t="shared" si="115"/>
        <v>0.46999999999997044</v>
      </c>
      <c r="AA343">
        <f t="shared" si="116"/>
        <v>0.46999999999997044</v>
      </c>
      <c r="AB343">
        <f>IF(AND(A343&gt;front!$I$7,A343&lt;front!$J$7,A342&gt;front!$I$7,A342&lt;front!$J$7),A343-A342,IF(AND(A342&lt;front!$I$7,A343&gt;front!$I$7),A343-front!$I$7,IF(AND(A342&lt;front!$J$7,A343&gt;front!$J$7),front!$J$7-A342,0)))</f>
        <v>0.46999999999997044</v>
      </c>
      <c r="AD343">
        <f t="shared" si="107"/>
        <v>5.3796001868773146E-4</v>
      </c>
      <c r="AE343">
        <f>front!I356*AD343</f>
        <v>0</v>
      </c>
      <c r="AF343">
        <f t="shared" si="117"/>
        <v>0</v>
      </c>
      <c r="AH343">
        <f t="shared" si="108"/>
        <v>0</v>
      </c>
      <c r="AI343">
        <f>front!I356*AH343</f>
        <v>0</v>
      </c>
      <c r="AJ343" s="3">
        <f t="shared" si="118"/>
        <v>0</v>
      </c>
      <c r="AL343">
        <f t="shared" si="109"/>
        <v>0</v>
      </c>
      <c r="AM343">
        <f>front!I356*AL343</f>
        <v>0</v>
      </c>
      <c r="AN343" s="3">
        <f t="shared" si="119"/>
        <v>0</v>
      </c>
      <c r="AP343">
        <f t="shared" si="110"/>
        <v>1.9981234427298891E-2</v>
      </c>
      <c r="AQ343">
        <f>front!I356*AP343</f>
        <v>0</v>
      </c>
      <c r="AR343" s="3">
        <f t="shared" si="111"/>
        <v>0</v>
      </c>
      <c r="AT343">
        <f t="shared" si="112"/>
        <v>1</v>
      </c>
    </row>
    <row r="344" spans="1:46" x14ac:dyDescent="0.2">
      <c r="A344" s="1">
        <f>front!A357</f>
        <v>358.41</v>
      </c>
      <c r="B344" s="1">
        <f t="shared" si="100"/>
        <v>0.46000000000003638</v>
      </c>
      <c r="C344" s="2">
        <f>front!D357-front!B357</f>
        <v>23.799999999999727</v>
      </c>
      <c r="D344" s="2">
        <f>front!E357-front!C357</f>
        <v>23.799999999999727</v>
      </c>
      <c r="E344" s="2">
        <f>IF(front!F357-front!C357&gt;0,front!F357-front!C357,0)</f>
        <v>0</v>
      </c>
      <c r="F344" s="4">
        <f>C344/(constants!$A$4+constants!$B$4*calc!C344+constants!$C$4*calc!C344^2+constants!$D$4*calc!C344^3+constants!$E$4*calc!C344^4+constants!$F$4*calc!C344^5+constants!$G$4*calc!C344^6+constants!$H$4*calc!C344^7)</f>
        <v>23.893246370638479</v>
      </c>
      <c r="G344" s="4">
        <f>D344/(constants!$A$4+constants!$B$4*calc!D344+constants!$C$4*calc!D344^2+constants!$D$4*calc!D344^3+constants!$E$4*calc!D344^4+constants!$F$4*calc!D344^5+constants!$G$4*calc!D344^6+constants!$H$4*calc!D344^7)</f>
        <v>23.893246370638479</v>
      </c>
      <c r="H344" s="4">
        <f>E344/(constants!$A$4+constants!$B$4*calc!E344+constants!$C$4*calc!E344^2+constants!$D$4*calc!E344^3+constants!$E$4*calc!E344^4+constants!$F$4*calc!E344^5+constants!$G$4*calc!E344^6+constants!$H$4*calc!E344^7)</f>
        <v>0</v>
      </c>
      <c r="I344">
        <f t="shared" si="101"/>
        <v>108.605665321084</v>
      </c>
      <c r="J344">
        <f t="shared" si="102"/>
        <v>108.605665321084</v>
      </c>
      <c r="K344">
        <f t="shared" si="102"/>
        <v>0</v>
      </c>
      <c r="M344">
        <f>IF(front!E357&gt;$M$2,I344,J344)</f>
        <v>108.605665321084</v>
      </c>
      <c r="N344">
        <f t="shared" si="104"/>
        <v>0</v>
      </c>
      <c r="O344">
        <f t="shared" si="103"/>
        <v>108.605665321084</v>
      </c>
      <c r="Q344">
        <f>'slit correction'!O346</f>
        <v>100.33527335228268</v>
      </c>
      <c r="R344">
        <f>SUMPRODUCT(B$6:B$2053,Q$6:Q$2053,EXP(constants!B$7+constants!A$7*ABS(A$6:A$2053-A344)))</f>
        <v>8.7173685109296475E-2</v>
      </c>
      <c r="S344">
        <f t="shared" si="105"/>
        <v>100.24809966717339</v>
      </c>
      <c r="T344">
        <f t="shared" si="106"/>
        <v>60.113421294223379</v>
      </c>
      <c r="V344">
        <f>(front!I356+front!I357)*0.5</f>
        <v>1.683598342208701E-8</v>
      </c>
      <c r="X344">
        <f t="shared" si="113"/>
        <v>0.46000000000003638</v>
      </c>
      <c r="Y344">
        <f t="shared" si="114"/>
        <v>0</v>
      </c>
      <c r="Z344">
        <f t="shared" si="115"/>
        <v>0.46000000000003638</v>
      </c>
      <c r="AA344">
        <f t="shared" si="116"/>
        <v>0.46000000000003638</v>
      </c>
      <c r="AB344">
        <f>IF(AND(A344&gt;front!$I$7,A344&lt;front!$J$7,A343&gt;front!$I$7,A343&lt;front!$J$7),A344-A343,IF(AND(A343&lt;front!$I$7,A344&gt;front!$I$7),A344-front!$I$7,IF(AND(A343&lt;front!$J$7,A344&gt;front!$J$7),front!$J$7-A343,0)))</f>
        <v>0.46000000000003638</v>
      </c>
      <c r="AD344">
        <f t="shared" si="107"/>
        <v>5.2948053620798191E-4</v>
      </c>
      <c r="AE344">
        <f>front!I357*AD344</f>
        <v>1.782865105983065E-11</v>
      </c>
      <c r="AF344">
        <f t="shared" si="117"/>
        <v>8.9143255299153252E-12</v>
      </c>
      <c r="AH344">
        <f t="shared" si="108"/>
        <v>0</v>
      </c>
      <c r="AI344">
        <f>front!I357*AH344</f>
        <v>0</v>
      </c>
      <c r="AJ344" s="3">
        <f t="shared" si="118"/>
        <v>0</v>
      </c>
      <c r="AL344">
        <f t="shared" si="109"/>
        <v>0</v>
      </c>
      <c r="AM344">
        <f>front!I357*AL344</f>
        <v>0</v>
      </c>
      <c r="AN344" s="3">
        <f t="shared" si="119"/>
        <v>0</v>
      </c>
      <c r="AP344">
        <f t="shared" si="110"/>
        <v>1.9905886604363317E-2</v>
      </c>
      <c r="AQ344">
        <f>front!I357*AP344</f>
        <v>6.7027035374600942E-10</v>
      </c>
      <c r="AR344" s="3">
        <f t="shared" si="111"/>
        <v>3.3513517687300471E-10</v>
      </c>
      <c r="AT344">
        <f t="shared" si="112"/>
        <v>1</v>
      </c>
    </row>
    <row r="345" spans="1:46" x14ac:dyDescent="0.2">
      <c r="A345" s="1">
        <f>front!A358</f>
        <v>358.87</v>
      </c>
      <c r="B345" s="1">
        <f t="shared" si="100"/>
        <v>0.45999999999997954</v>
      </c>
      <c r="C345" s="2">
        <f>front!D358-front!B358</f>
        <v>11</v>
      </c>
      <c r="D345" s="2">
        <f>front!E358-front!C358</f>
        <v>11</v>
      </c>
      <c r="E345" s="2">
        <f>IF(front!F358-front!C358&gt;0,front!F358-front!C358,0)</f>
        <v>0</v>
      </c>
      <c r="F345" s="4">
        <f>C345/(constants!$A$4+constants!$B$4*calc!C345+constants!$C$4*calc!C345^2+constants!$D$4*calc!C345^3+constants!$E$4*calc!C345^4+constants!$F$4*calc!C345^5+constants!$G$4*calc!C345^6+constants!$H$4*calc!C345^7)</f>
        <v>11.04323649609009</v>
      </c>
      <c r="G345" s="4">
        <f>D345/(constants!$A$4+constants!$B$4*calc!D345+constants!$C$4*calc!D345^2+constants!$D$4*calc!D345^3+constants!$E$4*calc!D345^4+constants!$F$4*calc!D345^5+constants!$G$4*calc!D345^6+constants!$H$4*calc!D345^7)</f>
        <v>11.04323649609009</v>
      </c>
      <c r="H345" s="4">
        <f>E345/(constants!$A$4+constants!$B$4*calc!E345+constants!$C$4*calc!E345^2+constants!$D$4*calc!E345^3+constants!$E$4*calc!E345^4+constants!$F$4*calc!E345^5+constants!$G$4*calc!E345^6+constants!$H$4*calc!E345^7)</f>
        <v>0</v>
      </c>
      <c r="I345">
        <f t="shared" si="101"/>
        <v>50.19652952768223</v>
      </c>
      <c r="J345">
        <f t="shared" si="102"/>
        <v>50.19652952768223</v>
      </c>
      <c r="K345">
        <f t="shared" si="102"/>
        <v>0</v>
      </c>
      <c r="M345">
        <f>IF(front!E358&gt;$M$2,I345,J345)</f>
        <v>50.19652952768223</v>
      </c>
      <c r="N345">
        <f t="shared" si="104"/>
        <v>0</v>
      </c>
      <c r="O345">
        <f t="shared" si="103"/>
        <v>50.19652952768223</v>
      </c>
      <c r="Q345">
        <f>'slit correction'!O347</f>
        <v>39.688188180580156</v>
      </c>
      <c r="R345">
        <f>SUMPRODUCT(B$6:B$2053,Q$6:Q$2053,EXP(constants!B$7+constants!A$7*ABS(A$6:A$2053-A345)))</f>
        <v>8.761220968309559E-2</v>
      </c>
      <c r="S345">
        <f t="shared" si="105"/>
        <v>39.600575970897061</v>
      </c>
      <c r="T345">
        <f t="shared" si="106"/>
        <v>0</v>
      </c>
      <c r="V345">
        <f>(front!I357+front!I358)*0.5</f>
        <v>1.683598342208701E-8</v>
      </c>
      <c r="X345">
        <f t="shared" si="113"/>
        <v>0.45999999999997954</v>
      </c>
      <c r="Y345">
        <f t="shared" si="114"/>
        <v>0</v>
      </c>
      <c r="Z345">
        <f t="shared" si="115"/>
        <v>0.45999999999997954</v>
      </c>
      <c r="AA345">
        <f t="shared" si="116"/>
        <v>0.45999999999997954</v>
      </c>
      <c r="AB345">
        <f>IF(AND(A345&gt;front!$I$7,A345&lt;front!$J$7,A344&gt;front!$I$7,A344&lt;front!$J$7),A345-A344,IF(AND(A344&lt;front!$I$7,A345&gt;front!$I$7),A345-front!$I$7,IF(AND(A344&lt;front!$J$7,A345&gt;front!$J$7),front!$J$7-A344,0)))</f>
        <v>0.45999999999997954</v>
      </c>
      <c r="AD345">
        <f t="shared" si="107"/>
        <v>5.2113470980048252E-4</v>
      </c>
      <c r="AE345">
        <f>front!I358*AD345</f>
        <v>0</v>
      </c>
      <c r="AF345">
        <f t="shared" si="117"/>
        <v>8.9143255299153252E-12</v>
      </c>
      <c r="AH345">
        <f t="shared" si="108"/>
        <v>0</v>
      </c>
      <c r="AI345">
        <f>front!I358*AH345</f>
        <v>0</v>
      </c>
      <c r="AJ345" s="3">
        <f t="shared" si="118"/>
        <v>0</v>
      </c>
      <c r="AL345">
        <f t="shared" si="109"/>
        <v>0</v>
      </c>
      <c r="AM345">
        <f>front!I358*AL345</f>
        <v>0</v>
      </c>
      <c r="AN345" s="3">
        <f t="shared" si="119"/>
        <v>0</v>
      </c>
      <c r="AP345">
        <f t="shared" si="110"/>
        <v>1.982919424085627E-2</v>
      </c>
      <c r="AQ345">
        <f>front!I358*AP345</f>
        <v>0</v>
      </c>
      <c r="AR345" s="3">
        <f t="shared" si="111"/>
        <v>3.3513517687300471E-10</v>
      </c>
      <c r="AT345">
        <f t="shared" si="112"/>
        <v>1</v>
      </c>
    </row>
    <row r="346" spans="1:46" x14ac:dyDescent="0.2">
      <c r="A346" s="1">
        <f>front!A359</f>
        <v>359.34</v>
      </c>
      <c r="B346" s="1">
        <f t="shared" si="100"/>
        <v>0.46999999999997044</v>
      </c>
      <c r="C346" s="2">
        <f>front!D359-front!B359</f>
        <v>5.8000000000001819</v>
      </c>
      <c r="D346" s="2">
        <f>front!E359-front!C359</f>
        <v>5.8000000000001819</v>
      </c>
      <c r="E346" s="2">
        <f>IF(front!F359-front!C359&gt;0,front!F359-front!C359,0)</f>
        <v>0</v>
      </c>
      <c r="F346" s="4">
        <f>C346/(constants!$A$4+constants!$B$4*calc!C346+constants!$C$4*calc!C346^2+constants!$D$4*calc!C346^3+constants!$E$4*calc!C346^4+constants!$F$4*calc!C346^5+constants!$G$4*calc!C346^6+constants!$H$4*calc!C346^7)</f>
        <v>5.8228272727316659</v>
      </c>
      <c r="G346" s="4">
        <f>D346/(constants!$A$4+constants!$B$4*calc!D346+constants!$C$4*calc!D346^2+constants!$D$4*calc!D346^3+constants!$E$4*calc!D346^4+constants!$F$4*calc!D346^5+constants!$G$4*calc!D346^6+constants!$H$4*calc!D346^7)</f>
        <v>5.8228272727316659</v>
      </c>
      <c r="H346" s="4">
        <f>E346/(constants!$A$4+constants!$B$4*calc!E346+constants!$C$4*calc!E346^2+constants!$D$4*calc!E346^3+constants!$E$4*calc!E346^4+constants!$F$4*calc!E346^5+constants!$G$4*calc!E346^6+constants!$H$4*calc!E346^7)</f>
        <v>0</v>
      </c>
      <c r="I346">
        <f t="shared" si="101"/>
        <v>26.467396694234846</v>
      </c>
      <c r="J346">
        <f t="shared" si="102"/>
        <v>26.467396694234846</v>
      </c>
      <c r="K346">
        <f t="shared" si="102"/>
        <v>0</v>
      </c>
      <c r="M346">
        <f>IF(front!E359&gt;$M$2,I346,J346)</f>
        <v>26.467396694234846</v>
      </c>
      <c r="N346">
        <f t="shared" si="104"/>
        <v>0</v>
      </c>
      <c r="O346">
        <f t="shared" si="103"/>
        <v>26.467396694234846</v>
      </c>
      <c r="Q346">
        <f>'slit correction'!O348</f>
        <v>12.231775495034203</v>
      </c>
      <c r="R346">
        <f>SUMPRODUCT(B$6:B$2053,Q$6:Q$2053,EXP(constants!B$7+constants!A$7*ABS(A$6:A$2053-A346)))</f>
        <v>8.8024716901188821E-2</v>
      </c>
      <c r="S346">
        <f t="shared" si="105"/>
        <v>12.143750778133015</v>
      </c>
      <c r="T346">
        <f t="shared" si="106"/>
        <v>0</v>
      </c>
      <c r="V346">
        <f>(front!I358+front!I359)*0.5</f>
        <v>0</v>
      </c>
      <c r="X346">
        <f t="shared" si="113"/>
        <v>0.46999999999997044</v>
      </c>
      <c r="Y346">
        <f t="shared" si="114"/>
        <v>0</v>
      </c>
      <c r="Z346">
        <f t="shared" si="115"/>
        <v>0.46999999999997044</v>
      </c>
      <c r="AA346">
        <f t="shared" si="116"/>
        <v>0.46999999999997044</v>
      </c>
      <c r="AB346">
        <f>IF(AND(A346&gt;front!$I$7,A346&lt;front!$J$7,A345&gt;front!$I$7,A345&lt;front!$J$7),A346-A345,IF(AND(A345&lt;front!$I$7,A346&gt;front!$I$7),A346-front!$I$7,IF(AND(A345&lt;front!$J$7,A346&gt;front!$J$7),front!$J$7-A345,0)))</f>
        <v>0.46999999999997044</v>
      </c>
      <c r="AD346">
        <f t="shared" si="107"/>
        <v>5.1274330688826086E-4</v>
      </c>
      <c r="AE346">
        <f>front!I359*AD346</f>
        <v>0</v>
      </c>
      <c r="AF346">
        <f t="shared" si="117"/>
        <v>0</v>
      </c>
      <c r="AH346">
        <f t="shared" si="108"/>
        <v>0</v>
      </c>
      <c r="AI346">
        <f>front!I359*AH346</f>
        <v>0</v>
      </c>
      <c r="AJ346" s="3">
        <f t="shared" si="118"/>
        <v>0</v>
      </c>
      <c r="AL346">
        <f t="shared" si="109"/>
        <v>0</v>
      </c>
      <c r="AM346">
        <f>front!I359*AL346</f>
        <v>0</v>
      </c>
      <c r="AN346" s="3">
        <f t="shared" si="119"/>
        <v>0</v>
      </c>
      <c r="AP346">
        <f t="shared" si="110"/>
        <v>1.9754419750718961E-2</v>
      </c>
      <c r="AQ346">
        <f>front!I359*AP346</f>
        <v>0</v>
      </c>
      <c r="AR346" s="3">
        <f t="shared" si="111"/>
        <v>0</v>
      </c>
      <c r="AT346">
        <f t="shared" si="112"/>
        <v>1</v>
      </c>
    </row>
    <row r="347" spans="1:46" x14ac:dyDescent="0.2">
      <c r="A347" s="1">
        <f>front!A360</f>
        <v>359.8</v>
      </c>
      <c r="B347" s="1">
        <f t="shared" si="100"/>
        <v>0.46000000000003638</v>
      </c>
      <c r="C347" s="2">
        <f>front!D360-front!B360</f>
        <v>4.4000000000000909</v>
      </c>
      <c r="D347" s="2">
        <f>front!E360-front!C360</f>
        <v>4.4000000000000909</v>
      </c>
      <c r="E347" s="2">
        <f>IF(front!F360-front!C360&gt;0,front!F360-front!C360,0)</f>
        <v>0</v>
      </c>
      <c r="F347" s="4">
        <f>C347/(constants!$A$4+constants!$B$4*calc!C347+constants!$C$4*calc!C347^2+constants!$D$4*calc!C347^3+constants!$E$4*calc!C347^4+constants!$F$4*calc!C347^5+constants!$G$4*calc!C347^6+constants!$H$4*calc!C347^7)</f>
        <v>4.417323336060508</v>
      </c>
      <c r="G347" s="4">
        <f>D347/(constants!$A$4+constants!$B$4*calc!D347+constants!$C$4*calc!D347^2+constants!$D$4*calc!D347^3+constants!$E$4*calc!D347^4+constants!$F$4*calc!D347^5+constants!$G$4*calc!D347^6+constants!$H$4*calc!D347^7)</f>
        <v>4.417323336060508</v>
      </c>
      <c r="H347" s="4">
        <f>E347/(constants!$A$4+constants!$B$4*calc!E347+constants!$C$4*calc!E347^2+constants!$D$4*calc!E347^3+constants!$E$4*calc!E347^4+constants!$F$4*calc!E347^5+constants!$G$4*calc!E347^6+constants!$H$4*calc!E347^7)</f>
        <v>0</v>
      </c>
      <c r="I347">
        <f t="shared" si="101"/>
        <v>20.078742436638674</v>
      </c>
      <c r="J347">
        <f t="shared" si="102"/>
        <v>20.078742436638674</v>
      </c>
      <c r="K347">
        <f t="shared" si="102"/>
        <v>0</v>
      </c>
      <c r="M347">
        <f>IF(front!E360&gt;$M$2,I347,J347)</f>
        <v>20.078742436638674</v>
      </c>
      <c r="N347">
        <f t="shared" si="104"/>
        <v>0</v>
      </c>
      <c r="O347">
        <f t="shared" si="103"/>
        <v>20.078742436638674</v>
      </c>
      <c r="Q347">
        <f>'slit correction'!O349</f>
        <v>18.765490952224123</v>
      </c>
      <c r="R347">
        <f>SUMPRODUCT(B$6:B$2053,Q$6:Q$2053,EXP(constants!B$7+constants!A$7*ABS(A$6:A$2053-A347)))</f>
        <v>8.8429350548557328E-2</v>
      </c>
      <c r="S347">
        <f t="shared" si="105"/>
        <v>18.677061601675565</v>
      </c>
      <c r="T347">
        <f t="shared" si="106"/>
        <v>0</v>
      </c>
      <c r="V347">
        <f>(front!I359+front!I360)*0.5</f>
        <v>0</v>
      </c>
      <c r="X347">
        <f t="shared" si="113"/>
        <v>0.46000000000003638</v>
      </c>
      <c r="Y347">
        <f t="shared" si="114"/>
        <v>0</v>
      </c>
      <c r="Z347">
        <f t="shared" si="115"/>
        <v>0.46000000000003638</v>
      </c>
      <c r="AA347">
        <f t="shared" si="116"/>
        <v>0.46000000000003638</v>
      </c>
      <c r="AB347">
        <f>IF(AND(A347&gt;front!$I$7,A347&lt;front!$J$7,A346&gt;front!$I$7,A346&lt;front!$J$7),A347-A346,IF(AND(A346&lt;front!$I$7,A347&gt;front!$I$7),A347-front!$I$7,IF(AND(A346&lt;front!$J$7,A347&gt;front!$J$7),front!$J$7-A346,0)))</f>
        <v>0.46000000000003638</v>
      </c>
      <c r="AD347">
        <f t="shared" si="107"/>
        <v>5.0466129756352785E-4</v>
      </c>
      <c r="AE347">
        <f>front!I360*AD347</f>
        <v>0</v>
      </c>
      <c r="AF347">
        <f t="shared" si="117"/>
        <v>0</v>
      </c>
      <c r="AH347">
        <f t="shared" si="108"/>
        <v>0</v>
      </c>
      <c r="AI347">
        <f>front!I360*AH347</f>
        <v>0</v>
      </c>
      <c r="AJ347" s="3">
        <f t="shared" si="118"/>
        <v>0</v>
      </c>
      <c r="AL347">
        <f t="shared" si="109"/>
        <v>0</v>
      </c>
      <c r="AM347">
        <f>front!I360*AL347</f>
        <v>0</v>
      </c>
      <c r="AN347" s="3">
        <f t="shared" si="119"/>
        <v>0</v>
      </c>
      <c r="AP347">
        <f t="shared" si="110"/>
        <v>1.9679927229899606E-2</v>
      </c>
      <c r="AQ347">
        <f>front!I360*AP347</f>
        <v>0</v>
      </c>
      <c r="AR347" s="3">
        <f t="shared" si="111"/>
        <v>0</v>
      </c>
      <c r="AT347">
        <f t="shared" si="112"/>
        <v>1</v>
      </c>
    </row>
    <row r="348" spans="1:46" x14ac:dyDescent="0.2">
      <c r="A348" s="1">
        <f>front!A361</f>
        <v>360.27</v>
      </c>
      <c r="B348" s="1">
        <f t="shared" si="100"/>
        <v>0.46999999999997044</v>
      </c>
      <c r="C348" s="2">
        <f>front!D361-front!B361</f>
        <v>25.200000000000273</v>
      </c>
      <c r="D348" s="2">
        <f>front!E361-front!C361</f>
        <v>25.200000000000273</v>
      </c>
      <c r="E348" s="2">
        <f>IF(front!F361-front!C361&gt;0,front!F361-front!C361,0)</f>
        <v>0</v>
      </c>
      <c r="F348" s="4">
        <f>C348/(constants!$A$4+constants!$B$4*calc!C348+constants!$C$4*calc!C348^2+constants!$D$4*calc!C348^3+constants!$E$4*calc!C348^4+constants!$F$4*calc!C348^5+constants!$G$4*calc!C348^6+constants!$H$4*calc!C348^7)</f>
        <v>25.298696495320545</v>
      </c>
      <c r="G348" s="4">
        <f>D348/(constants!$A$4+constants!$B$4*calc!D348+constants!$C$4*calc!D348^2+constants!$D$4*calc!D348^3+constants!$E$4*calc!D348^4+constants!$F$4*calc!D348^5+constants!$G$4*calc!D348^6+constants!$H$4*calc!D348^7)</f>
        <v>25.298696495320545</v>
      </c>
      <c r="H348" s="4">
        <f>E348/(constants!$A$4+constants!$B$4*calc!E348+constants!$C$4*calc!E348^2+constants!$D$4*calc!E348^3+constants!$E$4*calc!E348^4+constants!$F$4*calc!E348^5+constants!$G$4*calc!E348^6+constants!$H$4*calc!E348^7)</f>
        <v>0</v>
      </c>
      <c r="I348">
        <f t="shared" si="101"/>
        <v>114.99407497872976</v>
      </c>
      <c r="J348">
        <f t="shared" si="102"/>
        <v>114.99407497872976</v>
      </c>
      <c r="K348">
        <f t="shared" si="102"/>
        <v>0</v>
      </c>
      <c r="M348">
        <f>IF(front!E361&gt;$M$2,I348,J348)</f>
        <v>114.99407497872976</v>
      </c>
      <c r="N348">
        <f t="shared" si="104"/>
        <v>0</v>
      </c>
      <c r="O348">
        <f t="shared" si="103"/>
        <v>114.99407497872976</v>
      </c>
      <c r="Q348">
        <f>'slit correction'!O350</f>
        <v>115.41152742649493</v>
      </c>
      <c r="R348">
        <f>SUMPRODUCT(B$6:B$2053,Q$6:Q$2053,EXP(constants!B$7+constants!A$7*ABS(A$6:A$2053-A348)))</f>
        <v>8.8835396858558263E-2</v>
      </c>
      <c r="S348">
        <f t="shared" si="105"/>
        <v>115.32269202963637</v>
      </c>
      <c r="T348">
        <f t="shared" si="106"/>
        <v>75.188013656686365</v>
      </c>
      <c r="V348">
        <f>(front!I360+front!I361)*0.5</f>
        <v>2.0639573827050812E-8</v>
      </c>
      <c r="X348">
        <f t="shared" si="113"/>
        <v>0.46999999999997044</v>
      </c>
      <c r="Y348">
        <f t="shared" si="114"/>
        <v>0</v>
      </c>
      <c r="Z348">
        <f t="shared" si="115"/>
        <v>0.46999999999997044</v>
      </c>
      <c r="AA348">
        <f t="shared" si="116"/>
        <v>0.46999999999997044</v>
      </c>
      <c r="AB348">
        <f>IF(AND(A348&gt;front!$I$7,A348&lt;front!$J$7,A347&gt;front!$I$7,A347&lt;front!$J$7),A348-A347,IF(AND(A347&lt;front!$I$7,A348&gt;front!$I$7),A348-front!$I$7,IF(AND(A347&lt;front!$J$7,A348&gt;front!$J$7),front!$J$7-A347,0)))</f>
        <v>0.46999999999997044</v>
      </c>
      <c r="AD348">
        <f t="shared" si="107"/>
        <v>4.9653515243747886E-4</v>
      </c>
      <c r="AE348">
        <f>front!I361*AD348</f>
        <v>2.0496547872918547E-11</v>
      </c>
      <c r="AF348">
        <f t="shared" si="117"/>
        <v>1.0248273936459274E-11</v>
      </c>
      <c r="AH348">
        <f t="shared" si="108"/>
        <v>0</v>
      </c>
      <c r="AI348">
        <f>front!I361*AH348</f>
        <v>0</v>
      </c>
      <c r="AJ348" s="3">
        <f t="shared" si="118"/>
        <v>0</v>
      </c>
      <c r="AL348">
        <f t="shared" si="109"/>
        <v>0</v>
      </c>
      <c r="AM348">
        <f>front!I361*AL348</f>
        <v>0</v>
      </c>
      <c r="AN348" s="3">
        <f t="shared" si="119"/>
        <v>0</v>
      </c>
      <c r="AP348">
        <f t="shared" si="110"/>
        <v>1.9604105430905894E-2</v>
      </c>
      <c r="AQ348">
        <f>front!I361*AP348</f>
        <v>8.0924076270893995E-10</v>
      </c>
      <c r="AR348" s="3">
        <f t="shared" si="111"/>
        <v>4.0462038135446998E-10</v>
      </c>
      <c r="AT348">
        <f t="shared" si="112"/>
        <v>1</v>
      </c>
    </row>
    <row r="349" spans="1:46" x14ac:dyDescent="0.2">
      <c r="A349" s="1">
        <f>front!A362</f>
        <v>360.73</v>
      </c>
      <c r="B349" s="1">
        <f t="shared" si="100"/>
        <v>0.46000000000003638</v>
      </c>
      <c r="C349" s="2">
        <f>front!D362-front!B362</f>
        <v>3.4000000000000909</v>
      </c>
      <c r="D349" s="2">
        <f>front!E362-front!C362</f>
        <v>3.4000000000000909</v>
      </c>
      <c r="E349" s="2">
        <f>IF(front!F362-front!C362&gt;0,front!F362-front!C362,0)</f>
        <v>0</v>
      </c>
      <c r="F349" s="4">
        <f>C349/(constants!$A$4+constants!$B$4*calc!C349+constants!$C$4*calc!C349^2+constants!$D$4*calc!C349^3+constants!$E$4*calc!C349^4+constants!$F$4*calc!C349^5+constants!$G$4*calc!C349^6+constants!$H$4*calc!C349^7)</f>
        <v>3.4133895778722723</v>
      </c>
      <c r="G349" s="4">
        <f>D349/(constants!$A$4+constants!$B$4*calc!D349+constants!$C$4*calc!D349^2+constants!$D$4*calc!D349^3+constants!$E$4*calc!D349^4+constants!$F$4*calc!D349^5+constants!$G$4*calc!D349^6+constants!$H$4*calc!D349^7)</f>
        <v>3.4133895778722723</v>
      </c>
      <c r="H349" s="4">
        <f>E349/(constants!$A$4+constants!$B$4*calc!E349+constants!$C$4*calc!E349^2+constants!$D$4*calc!E349^3+constants!$E$4*calc!E349^4+constants!$F$4*calc!E349^5+constants!$G$4*calc!E349^6+constants!$H$4*calc!E349^7)</f>
        <v>0</v>
      </c>
      <c r="I349">
        <f t="shared" si="101"/>
        <v>15.515407172146691</v>
      </c>
      <c r="J349">
        <f t="shared" si="102"/>
        <v>15.515407172146691</v>
      </c>
      <c r="K349">
        <f t="shared" si="102"/>
        <v>0</v>
      </c>
      <c r="M349">
        <f>IF(front!E362&gt;$M$2,I349,J349)</f>
        <v>15.515407172146691</v>
      </c>
      <c r="N349">
        <f t="shared" si="104"/>
        <v>0</v>
      </c>
      <c r="O349">
        <f t="shared" si="103"/>
        <v>15.515407172146691</v>
      </c>
      <c r="Q349">
        <f>'slit correction'!O351</f>
        <v>11.601467645299044</v>
      </c>
      <c r="R349">
        <f>SUMPRODUCT(B$6:B$2053,Q$6:Q$2053,EXP(constants!B$7+constants!A$7*ABS(A$6:A$2053-A349)))</f>
        <v>8.9095770390001827E-2</v>
      </c>
      <c r="S349">
        <f t="shared" si="105"/>
        <v>11.512371874909043</v>
      </c>
      <c r="T349">
        <f t="shared" si="106"/>
        <v>0</v>
      </c>
      <c r="V349">
        <f>(front!I361+front!I362)*0.5</f>
        <v>2.0639573827050812E-8</v>
      </c>
      <c r="X349">
        <f t="shared" si="113"/>
        <v>0.46000000000003638</v>
      </c>
      <c r="Y349">
        <f t="shared" si="114"/>
        <v>0</v>
      </c>
      <c r="Z349">
        <f t="shared" si="115"/>
        <v>0.46000000000003638</v>
      </c>
      <c r="AA349">
        <f t="shared" si="116"/>
        <v>0.46000000000003638</v>
      </c>
      <c r="AB349">
        <f>IF(AND(A349&gt;front!$I$7,A349&lt;front!$J$7,A348&gt;front!$I$7,A348&lt;front!$J$7),A349-A348,IF(AND(A348&lt;front!$I$7,A349&gt;front!$I$7),A349-front!$I$7,IF(AND(A348&lt;front!$J$7,A349&gt;front!$J$7),front!$J$7-A348,0)))</f>
        <v>0.46000000000003638</v>
      </c>
      <c r="AD349">
        <f t="shared" si="107"/>
        <v>4.8870862076335264E-4</v>
      </c>
      <c r="AE349">
        <f>front!I362*AD349</f>
        <v>0</v>
      </c>
      <c r="AF349">
        <f t="shared" si="117"/>
        <v>1.0248273936459274E-11</v>
      </c>
      <c r="AH349">
        <f t="shared" si="108"/>
        <v>0</v>
      </c>
      <c r="AI349">
        <f>front!I362*AH349</f>
        <v>0</v>
      </c>
      <c r="AJ349" s="3">
        <f t="shared" si="118"/>
        <v>0</v>
      </c>
      <c r="AL349">
        <f t="shared" si="109"/>
        <v>0</v>
      </c>
      <c r="AM349">
        <f>front!I362*AL349</f>
        <v>0</v>
      </c>
      <c r="AN349" s="3">
        <f t="shared" si="119"/>
        <v>0</v>
      </c>
      <c r="AP349">
        <f t="shared" si="110"/>
        <v>1.9530179734763703E-2</v>
      </c>
      <c r="AQ349">
        <f>front!I362*AP349</f>
        <v>0</v>
      </c>
      <c r="AR349" s="3">
        <f t="shared" si="111"/>
        <v>4.0462038135446998E-10</v>
      </c>
      <c r="AT349">
        <f t="shared" si="112"/>
        <v>1</v>
      </c>
    </row>
    <row r="350" spans="1:46" x14ac:dyDescent="0.2">
      <c r="A350" s="1">
        <f>front!A363</f>
        <v>361.19</v>
      </c>
      <c r="B350" s="1">
        <f t="shared" si="100"/>
        <v>0.45999999999997954</v>
      </c>
      <c r="C350" s="2">
        <f>front!D363-front!B363</f>
        <v>-4.5999999999999091</v>
      </c>
      <c r="D350" s="2">
        <f>front!E363-front!C363</f>
        <v>-4.5999999999999091</v>
      </c>
      <c r="E350" s="2">
        <f>IF(front!F363-front!C363&gt;0,front!F363-front!C363,0)</f>
        <v>0</v>
      </c>
      <c r="F350" s="4">
        <f>C350/(constants!$A$4+constants!$B$4*calc!C350+constants!$C$4*calc!C350^2+constants!$D$4*calc!C350^3+constants!$E$4*calc!C350^4+constants!$F$4*calc!C350^5+constants!$G$4*calc!C350^6+constants!$H$4*calc!C350^7)</f>
        <v>-4.6181517054324459</v>
      </c>
      <c r="G350" s="4">
        <f>D350/(constants!$A$4+constants!$B$4*calc!D350+constants!$C$4*calc!D350^2+constants!$D$4*calc!D350^3+constants!$E$4*calc!D350^4+constants!$F$4*calc!D350^5+constants!$G$4*calc!D350^6+constants!$H$4*calc!D350^7)</f>
        <v>-4.6181517054324459</v>
      </c>
      <c r="H350" s="4">
        <f>E350/(constants!$A$4+constants!$B$4*calc!E350+constants!$C$4*calc!E350^2+constants!$D$4*calc!E350^3+constants!$E$4*calc!E350^4+constants!$F$4*calc!E350^5+constants!$G$4*calc!E350^6+constants!$H$4*calc!E350^7)</f>
        <v>0</v>
      </c>
      <c r="I350">
        <f t="shared" si="101"/>
        <v>-20.991598661056571</v>
      </c>
      <c r="J350">
        <f t="shared" si="102"/>
        <v>-20.991598661056571</v>
      </c>
      <c r="K350">
        <f t="shared" si="102"/>
        <v>0</v>
      </c>
      <c r="M350">
        <f>IF(front!E363&gt;$M$2,I350,J350)</f>
        <v>-20.991598661056571</v>
      </c>
      <c r="N350">
        <f t="shared" si="104"/>
        <v>0</v>
      </c>
      <c r="O350">
        <f t="shared" si="103"/>
        <v>-20.991598661056571</v>
      </c>
      <c r="Q350">
        <f>'slit correction'!O352</f>
        <v>-26.043419899258954</v>
      </c>
      <c r="R350">
        <f>SUMPRODUCT(B$6:B$2053,Q$6:Q$2053,EXP(constants!B$7+constants!A$7*ABS(A$6:A$2053-A350)))</f>
        <v>8.9358243837592E-2</v>
      </c>
      <c r="S350">
        <f t="shared" si="105"/>
        <v>-26.132778143096544</v>
      </c>
      <c r="T350">
        <f t="shared" si="106"/>
        <v>0</v>
      </c>
      <c r="V350">
        <f>(front!I362+front!I363)*0.5</f>
        <v>0</v>
      </c>
      <c r="X350">
        <f t="shared" si="113"/>
        <v>0.45999999999997954</v>
      </c>
      <c r="Y350">
        <f t="shared" si="114"/>
        <v>0</v>
      </c>
      <c r="Z350">
        <f t="shared" si="115"/>
        <v>0.45999999999997954</v>
      </c>
      <c r="AA350">
        <f t="shared" si="116"/>
        <v>0.45999999999997954</v>
      </c>
      <c r="AB350">
        <f>IF(AND(A350&gt;front!$I$7,A350&lt;front!$J$7,A349&gt;front!$I$7,A349&lt;front!$J$7),A350-A349,IF(AND(A349&lt;front!$I$7,A350&gt;front!$I$7),A350-front!$I$7,IF(AND(A349&lt;front!$J$7,A350&gt;front!$J$7),front!$J$7-A349,0)))</f>
        <v>0.45999999999997954</v>
      </c>
      <c r="AD350">
        <f t="shared" si="107"/>
        <v>4.8100545316072423E-4</v>
      </c>
      <c r="AE350">
        <f>front!I363*AD350</f>
        <v>0</v>
      </c>
      <c r="AF350">
        <f t="shared" si="117"/>
        <v>0</v>
      </c>
      <c r="AH350">
        <f t="shared" si="108"/>
        <v>0</v>
      </c>
      <c r="AI350">
        <f>front!I363*AH350</f>
        <v>0</v>
      </c>
      <c r="AJ350" s="3">
        <f t="shared" si="118"/>
        <v>0</v>
      </c>
      <c r="AL350">
        <f t="shared" si="109"/>
        <v>0</v>
      </c>
      <c r="AM350">
        <f>front!I363*AL350</f>
        <v>0</v>
      </c>
      <c r="AN350" s="3">
        <f t="shared" si="119"/>
        <v>0</v>
      </c>
      <c r="AP350">
        <f t="shared" si="110"/>
        <v>1.9454934875122638E-2</v>
      </c>
      <c r="AQ350">
        <f>front!I363*AP350</f>
        <v>0</v>
      </c>
      <c r="AR350" s="3">
        <f t="shared" si="111"/>
        <v>0</v>
      </c>
      <c r="AT350">
        <f t="shared" si="112"/>
        <v>1</v>
      </c>
    </row>
    <row r="351" spans="1:46" x14ac:dyDescent="0.2">
      <c r="A351" s="1">
        <f>front!A364</f>
        <v>361.66</v>
      </c>
      <c r="B351" s="1">
        <f t="shared" si="100"/>
        <v>0.47000000000002728</v>
      </c>
      <c r="C351" s="2">
        <f>front!D364-front!B364</f>
        <v>3</v>
      </c>
      <c r="D351" s="2">
        <f>front!E364-front!C364</f>
        <v>3</v>
      </c>
      <c r="E351" s="2">
        <f>IF(front!F364-front!C364&gt;0,front!F364-front!C364,0)</f>
        <v>0</v>
      </c>
      <c r="F351" s="4">
        <f>C351/(constants!$A$4+constants!$B$4*calc!C351+constants!$C$4*calc!C351^2+constants!$D$4*calc!C351^3+constants!$E$4*calc!C351^4+constants!$F$4*calc!C351^5+constants!$G$4*calc!C351^6+constants!$H$4*calc!C351^7)</f>
        <v>3.0118155205227608</v>
      </c>
      <c r="G351" s="4">
        <f>D351/(constants!$A$4+constants!$B$4*calc!D351+constants!$C$4*calc!D351^2+constants!$D$4*calc!D351^3+constants!$E$4*calc!D351^4+constants!$F$4*calc!D351^5+constants!$G$4*calc!D351^6+constants!$H$4*calc!D351^7)</f>
        <v>3.0118155205227608</v>
      </c>
      <c r="H351" s="4">
        <f>E351/(constants!$A$4+constants!$B$4*calc!E351+constants!$C$4*calc!E351^2+constants!$D$4*calc!E351^3+constants!$E$4*calc!E351^4+constants!$F$4*calc!E351^5+constants!$G$4*calc!E351^6+constants!$H$4*calc!E351^7)</f>
        <v>0</v>
      </c>
      <c r="I351">
        <f t="shared" si="101"/>
        <v>13.690070547830731</v>
      </c>
      <c r="J351">
        <f t="shared" si="102"/>
        <v>13.690070547830731</v>
      </c>
      <c r="K351">
        <f t="shared" si="102"/>
        <v>0</v>
      </c>
      <c r="M351">
        <f>IF(front!E364&gt;$M$2,I351,J351)</f>
        <v>13.690070547830731</v>
      </c>
      <c r="N351">
        <f t="shared" si="104"/>
        <v>0</v>
      </c>
      <c r="O351">
        <f t="shared" si="103"/>
        <v>13.690070547830731</v>
      </c>
      <c r="Q351">
        <f>'slit correction'!O353</f>
        <v>1.5739467432473706</v>
      </c>
      <c r="R351">
        <f>SUMPRODUCT(B$6:B$2053,Q$6:Q$2053,EXP(constants!B$7+constants!A$7*ABS(A$6:A$2053-A351)))</f>
        <v>8.9679197890414689E-2</v>
      </c>
      <c r="S351">
        <f t="shared" si="105"/>
        <v>1.4842675453569558</v>
      </c>
      <c r="T351">
        <f t="shared" si="106"/>
        <v>0</v>
      </c>
      <c r="V351">
        <f>(front!I363+front!I364)*0.5</f>
        <v>0</v>
      </c>
      <c r="X351">
        <f t="shared" si="113"/>
        <v>0.47000000000002728</v>
      </c>
      <c r="Y351">
        <f t="shared" si="114"/>
        <v>0</v>
      </c>
      <c r="Z351">
        <f t="shared" si="115"/>
        <v>0.47000000000002728</v>
      </c>
      <c r="AA351">
        <f t="shared" si="116"/>
        <v>0.47000000000002728</v>
      </c>
      <c r="AB351">
        <f>IF(AND(A351&gt;front!$I$7,A351&lt;front!$J$7,A350&gt;front!$I$7,A350&lt;front!$J$7),A351-A350,IF(AND(A350&lt;front!$I$7,A351&gt;front!$I$7),A351-front!$I$7,IF(AND(A350&lt;front!$J$7,A351&gt;front!$J$7),front!$J$7-A350,0)))</f>
        <v>0.47000000000002728</v>
      </c>
      <c r="AD351">
        <f t="shared" si="107"/>
        <v>4.7326021860900279E-4</v>
      </c>
      <c r="AE351">
        <f>front!I364*AD351</f>
        <v>0</v>
      </c>
      <c r="AF351">
        <f t="shared" si="117"/>
        <v>0</v>
      </c>
      <c r="AH351">
        <f t="shared" si="108"/>
        <v>0</v>
      </c>
      <c r="AI351">
        <f>front!I364*AH351</f>
        <v>0</v>
      </c>
      <c r="AJ351" s="3">
        <f t="shared" si="118"/>
        <v>0</v>
      </c>
      <c r="AL351">
        <f t="shared" si="109"/>
        <v>0</v>
      </c>
      <c r="AM351">
        <f>front!I364*AL351</f>
        <v>0</v>
      </c>
      <c r="AN351" s="3">
        <f t="shared" si="119"/>
        <v>0</v>
      </c>
      <c r="AP351">
        <f t="shared" si="110"/>
        <v>1.9381571690604303E-2</v>
      </c>
      <c r="AQ351">
        <f>front!I364*AP351</f>
        <v>0</v>
      </c>
      <c r="AR351" s="3">
        <f t="shared" si="111"/>
        <v>0</v>
      </c>
      <c r="AT351">
        <f t="shared" si="112"/>
        <v>1</v>
      </c>
    </row>
    <row r="352" spans="1:46" x14ac:dyDescent="0.2">
      <c r="A352" s="1">
        <f>front!A365</f>
        <v>362.12</v>
      </c>
      <c r="B352" s="1">
        <f t="shared" si="100"/>
        <v>0.45999999999997954</v>
      </c>
      <c r="C352" s="2">
        <f>front!D365-front!B365</f>
        <v>-3</v>
      </c>
      <c r="D352" s="2">
        <f>front!E365-front!C365</f>
        <v>-3</v>
      </c>
      <c r="E352" s="2">
        <f>IF(front!F365-front!C365&gt;0,front!F365-front!C365,0)</f>
        <v>0</v>
      </c>
      <c r="F352" s="4">
        <f>C352/(constants!$A$4+constants!$B$4*calc!C352+constants!$C$4*calc!C352^2+constants!$D$4*calc!C352^3+constants!$E$4*calc!C352^4+constants!$F$4*calc!C352^5+constants!$G$4*calc!C352^6+constants!$H$4*calc!C352^7)</f>
        <v>-3.0118333228358853</v>
      </c>
      <c r="G352" s="4">
        <f>D352/(constants!$A$4+constants!$B$4*calc!D352+constants!$C$4*calc!D352^2+constants!$D$4*calc!D352^3+constants!$E$4*calc!D352^4+constants!$F$4*calc!D352^5+constants!$G$4*calc!D352^6+constants!$H$4*calc!D352^7)</f>
        <v>-3.0118333228358853</v>
      </c>
      <c r="H352" s="4">
        <f>E352/(constants!$A$4+constants!$B$4*calc!E352+constants!$C$4*calc!E352^2+constants!$D$4*calc!E352^3+constants!$E$4*calc!E352^4+constants!$F$4*calc!E352^5+constants!$G$4*calc!E352^6+constants!$H$4*calc!E352^7)</f>
        <v>0</v>
      </c>
      <c r="I352">
        <f t="shared" si="101"/>
        <v>-13.690151467435841</v>
      </c>
      <c r="J352">
        <f t="shared" si="102"/>
        <v>-13.690151467435841</v>
      </c>
      <c r="K352">
        <f t="shared" si="102"/>
        <v>0</v>
      </c>
      <c r="M352">
        <f>IF(front!E365&gt;$M$2,I352,J352)</f>
        <v>-13.690151467435841</v>
      </c>
      <c r="N352">
        <f t="shared" si="104"/>
        <v>0</v>
      </c>
      <c r="O352">
        <f t="shared" ref="O352:O415" si="120">M352-$O$3</f>
        <v>-13.690151467435841</v>
      </c>
      <c r="Q352">
        <f>'slit correction'!O354</f>
        <v>-25.135687877405569</v>
      </c>
      <c r="R352">
        <f>SUMPRODUCT(B$6:B$2053,Q$6:Q$2053,EXP(constants!B$7+constants!A$7*ABS(A$6:A$2053-A352)))</f>
        <v>9.000881556763074E-2</v>
      </c>
      <c r="S352">
        <f t="shared" si="105"/>
        <v>-25.225696692973202</v>
      </c>
      <c r="T352">
        <f t="shared" si="106"/>
        <v>0</v>
      </c>
      <c r="V352">
        <f>(front!I364+front!I365)*0.5</f>
        <v>0</v>
      </c>
      <c r="X352">
        <f t="shared" si="113"/>
        <v>0.45999999999997954</v>
      </c>
      <c r="Y352">
        <f t="shared" si="114"/>
        <v>0</v>
      </c>
      <c r="Z352">
        <f t="shared" si="115"/>
        <v>0.45999999999997954</v>
      </c>
      <c r="AA352">
        <f t="shared" si="116"/>
        <v>0.45999999999997954</v>
      </c>
      <c r="AB352">
        <f>IF(AND(A352&gt;front!$I$7,A352&lt;front!$J$7,A351&gt;front!$I$7,A351&lt;front!$J$7),A352-A351,IF(AND(A351&lt;front!$I$7,A352&gt;front!$I$7),A352-front!$I$7,IF(AND(A351&lt;front!$J$7,A352&gt;front!$J$7),front!$J$7-A351,0)))</f>
        <v>0.45999999999997954</v>
      </c>
      <c r="AD352">
        <f t="shared" si="107"/>
        <v>4.6580055322002902E-4</v>
      </c>
      <c r="AE352">
        <f>front!I365*AD352</f>
        <v>0</v>
      </c>
      <c r="AF352">
        <f t="shared" si="117"/>
        <v>0</v>
      </c>
      <c r="AH352">
        <f t="shared" si="108"/>
        <v>0</v>
      </c>
      <c r="AI352">
        <f>front!I365*AH352</f>
        <v>0</v>
      </c>
      <c r="AJ352" s="3">
        <f t="shared" si="118"/>
        <v>0</v>
      </c>
      <c r="AL352">
        <f t="shared" si="109"/>
        <v>0</v>
      </c>
      <c r="AM352">
        <f>front!I365*AL352</f>
        <v>0</v>
      </c>
      <c r="AN352" s="3">
        <f t="shared" si="119"/>
        <v>0</v>
      </c>
      <c r="AP352">
        <f t="shared" si="110"/>
        <v>1.9308485153470164E-2</v>
      </c>
      <c r="AQ352">
        <f>front!I365*AP352</f>
        <v>0</v>
      </c>
      <c r="AR352" s="3">
        <f t="shared" si="111"/>
        <v>0</v>
      </c>
      <c r="AT352">
        <f t="shared" si="112"/>
        <v>1</v>
      </c>
    </row>
    <row r="353" spans="1:46" x14ac:dyDescent="0.2">
      <c r="A353" s="1">
        <f>front!A366</f>
        <v>362.59</v>
      </c>
      <c r="B353" s="1">
        <f t="shared" si="100"/>
        <v>0.46999999999997044</v>
      </c>
      <c r="C353" s="2">
        <f>front!D366-front!B366</f>
        <v>9.7999999999997272</v>
      </c>
      <c r="D353" s="2">
        <f>front!E366-front!C366</f>
        <v>9.7999999999997272</v>
      </c>
      <c r="E353" s="2">
        <f>IF(front!F366-front!C366&gt;0,front!F366-front!C366,0)</f>
        <v>0</v>
      </c>
      <c r="F353" s="4">
        <f>C353/(constants!$A$4+constants!$B$4*calc!C353+constants!$C$4*calc!C353^2+constants!$D$4*calc!C353^3+constants!$E$4*calc!C353^4+constants!$F$4*calc!C353^5+constants!$G$4*calc!C353^6+constants!$H$4*calc!C353^7)</f>
        <v>9.8385314273152229</v>
      </c>
      <c r="G353" s="4">
        <f>D353/(constants!$A$4+constants!$B$4*calc!D353+constants!$C$4*calc!D353^2+constants!$D$4*calc!D353^3+constants!$E$4*calc!D353^4+constants!$F$4*calc!D353^5+constants!$G$4*calc!D353^6+constants!$H$4*calc!D353^7)</f>
        <v>9.8385314273152229</v>
      </c>
      <c r="H353" s="4">
        <f>E353/(constants!$A$4+constants!$B$4*calc!E353+constants!$C$4*calc!E353^2+constants!$D$4*calc!E353^3+constants!$E$4*calc!E353^4+constants!$F$4*calc!E353^5+constants!$G$4*calc!E353^6+constants!$H$4*calc!E353^7)</f>
        <v>0</v>
      </c>
      <c r="I353">
        <f t="shared" si="101"/>
        <v>44.720597396887378</v>
      </c>
      <c r="J353">
        <f t="shared" si="102"/>
        <v>44.720597396887378</v>
      </c>
      <c r="K353">
        <f t="shared" si="102"/>
        <v>0</v>
      </c>
      <c r="M353">
        <f>IF(front!E366&gt;$M$2,I353,J353)</f>
        <v>44.720597396887378</v>
      </c>
      <c r="N353">
        <f t="shared" si="104"/>
        <v>0</v>
      </c>
      <c r="O353">
        <f t="shared" si="120"/>
        <v>44.720597396887378</v>
      </c>
      <c r="Q353">
        <f>'slit correction'!O355</f>
        <v>35.436082082860466</v>
      </c>
      <c r="R353">
        <f>SUMPRODUCT(B$6:B$2053,Q$6:Q$2053,EXP(constants!B$7+constants!A$7*ABS(A$6:A$2053-A353)))</f>
        <v>9.0397289144301188E-2</v>
      </c>
      <c r="S353">
        <f t="shared" si="105"/>
        <v>35.345684793716167</v>
      </c>
      <c r="T353">
        <f t="shared" si="106"/>
        <v>0</v>
      </c>
      <c r="V353">
        <f>(front!I365+front!I366)*0.5</f>
        <v>0</v>
      </c>
      <c r="X353">
        <f t="shared" si="113"/>
        <v>0.46999999999997044</v>
      </c>
      <c r="Y353">
        <f t="shared" si="114"/>
        <v>0</v>
      </c>
      <c r="Z353">
        <f t="shared" si="115"/>
        <v>0.46999999999997044</v>
      </c>
      <c r="AA353">
        <f t="shared" si="116"/>
        <v>0.46999999999997044</v>
      </c>
      <c r="AB353">
        <f>IF(AND(A353&gt;front!$I$7,A353&lt;front!$J$7,A352&gt;front!$I$7,A352&lt;front!$J$7),A353-A352,IF(AND(A352&lt;front!$I$7,A353&gt;front!$I$7),A353-front!$I$7,IF(AND(A352&lt;front!$J$7,A353&gt;front!$J$7),front!$J$7-A352,0)))</f>
        <v>0.46999999999997044</v>
      </c>
      <c r="AD353">
        <f t="shared" si="107"/>
        <v>4.583001506459969E-4</v>
      </c>
      <c r="AE353">
        <f>front!I366*AD353</f>
        <v>0</v>
      </c>
      <c r="AF353">
        <f t="shared" si="117"/>
        <v>0</v>
      </c>
      <c r="AH353">
        <f t="shared" si="108"/>
        <v>0</v>
      </c>
      <c r="AI353">
        <f>front!I366*AH353</f>
        <v>0</v>
      </c>
      <c r="AJ353" s="3">
        <f t="shared" si="118"/>
        <v>0</v>
      </c>
      <c r="AL353">
        <f t="shared" si="109"/>
        <v>0</v>
      </c>
      <c r="AM353">
        <f>front!I366*AL353</f>
        <v>0</v>
      </c>
      <c r="AN353" s="3">
        <f t="shared" si="119"/>
        <v>0</v>
      </c>
      <c r="AP353">
        <f t="shared" si="110"/>
        <v>1.9234094427169345E-2</v>
      </c>
      <c r="AQ353">
        <f>front!I366*AP353</f>
        <v>0</v>
      </c>
      <c r="AR353" s="3">
        <f t="shared" si="111"/>
        <v>0</v>
      </c>
      <c r="AT353">
        <f t="shared" si="112"/>
        <v>1</v>
      </c>
    </row>
    <row r="354" spans="1:46" x14ac:dyDescent="0.2">
      <c r="A354" s="1">
        <f>front!A367</f>
        <v>363.05</v>
      </c>
      <c r="B354" s="1">
        <f t="shared" si="100"/>
        <v>0.46000000000003638</v>
      </c>
      <c r="C354" s="2">
        <f>front!D367-front!B367</f>
        <v>12</v>
      </c>
      <c r="D354" s="2">
        <f>front!E367-front!C367</f>
        <v>12</v>
      </c>
      <c r="E354" s="2">
        <f>IF(front!F367-front!C367&gt;0,front!F367-front!C367,0)</f>
        <v>0</v>
      </c>
      <c r="F354" s="4">
        <f>C354/(constants!$A$4+constants!$B$4*calc!C354+constants!$C$4*calc!C354^2+constants!$D$4*calc!C354^3+constants!$E$4*calc!C354^4+constants!$F$4*calc!C354^5+constants!$G$4*calc!C354^6+constants!$H$4*calc!C354^7)</f>
        <v>12.047155208235434</v>
      </c>
      <c r="G354" s="4">
        <f>D354/(constants!$A$4+constants!$B$4*calc!D354+constants!$C$4*calc!D354^2+constants!$D$4*calc!D354^3+constants!$E$4*calc!D354^4+constants!$F$4*calc!D354^5+constants!$G$4*calc!D354^6+constants!$H$4*calc!D354^7)</f>
        <v>12.047155208235434</v>
      </c>
      <c r="H354" s="4">
        <f>E354/(constants!$A$4+constants!$B$4*calc!E354+constants!$C$4*calc!E354^2+constants!$D$4*calc!E354^3+constants!$E$4*calc!E354^4+constants!$F$4*calc!E354^5+constants!$G$4*calc!E354^6+constants!$H$4*calc!E354^7)</f>
        <v>0</v>
      </c>
      <c r="I354">
        <f t="shared" si="101"/>
        <v>54.759796401070155</v>
      </c>
      <c r="J354">
        <f t="shared" si="102"/>
        <v>54.759796401070155</v>
      </c>
      <c r="K354">
        <f t="shared" si="102"/>
        <v>0</v>
      </c>
      <c r="M354">
        <f>IF(front!E367&gt;$M$2,I354,J354)</f>
        <v>54.759796401070155</v>
      </c>
      <c r="N354">
        <f t="shared" si="104"/>
        <v>0</v>
      </c>
      <c r="O354">
        <f t="shared" si="120"/>
        <v>54.759796401070155</v>
      </c>
      <c r="Q354">
        <f>'slit correction'!O356</f>
        <v>42.486588363166817</v>
      </c>
      <c r="R354">
        <f>SUMPRODUCT(B$6:B$2053,Q$6:Q$2053,EXP(constants!B$7+constants!A$7*ABS(A$6:A$2053-A354)))</f>
        <v>9.0747809509143476E-2</v>
      </c>
      <c r="S354">
        <f t="shared" si="105"/>
        <v>42.395840553657671</v>
      </c>
      <c r="T354">
        <f t="shared" si="106"/>
        <v>2.2611621807076574</v>
      </c>
      <c r="V354">
        <f>(front!I366+front!I367)*0.5</f>
        <v>6.0368340933435248E-10</v>
      </c>
      <c r="X354">
        <f t="shared" si="113"/>
        <v>0.46000000000003638</v>
      </c>
      <c r="Y354">
        <f t="shared" si="114"/>
        <v>0</v>
      </c>
      <c r="Z354">
        <f t="shared" si="115"/>
        <v>0.46000000000003638</v>
      </c>
      <c r="AA354">
        <f t="shared" si="116"/>
        <v>0.46000000000003638</v>
      </c>
      <c r="AB354">
        <f>IF(AND(A354&gt;front!$I$7,A354&lt;front!$J$7,A353&gt;front!$I$7,A353&lt;front!$J$7),A354-A353,IF(AND(A353&lt;front!$I$7,A354&gt;front!$I$7),A354-front!$I$7,IF(AND(A353&lt;front!$J$7,A354&gt;front!$J$7),front!$J$7-A353,0)))</f>
        <v>0.46000000000003638</v>
      </c>
      <c r="AD354">
        <f t="shared" si="107"/>
        <v>4.510762902049386E-4</v>
      </c>
      <c r="AE354">
        <f>front!I367*AD354</f>
        <v>5.4461454548161823E-13</v>
      </c>
      <c r="AF354">
        <f t="shared" si="117"/>
        <v>2.7230727274080912E-13</v>
      </c>
      <c r="AH354">
        <f t="shared" si="108"/>
        <v>0</v>
      </c>
      <c r="AI354">
        <f>front!I367*AH354</f>
        <v>0</v>
      </c>
      <c r="AJ354" s="3">
        <f t="shared" si="118"/>
        <v>0</v>
      </c>
      <c r="AL354">
        <f t="shared" si="109"/>
        <v>0</v>
      </c>
      <c r="AM354">
        <f>front!I367*AL354</f>
        <v>0</v>
      </c>
      <c r="AN354" s="3">
        <f t="shared" si="119"/>
        <v>0</v>
      </c>
      <c r="AP354">
        <f t="shared" si="110"/>
        <v>1.916156401637328E-2</v>
      </c>
      <c r="AQ354">
        <f>front!I367*AP354</f>
        <v>2.3135036587165341E-11</v>
      </c>
      <c r="AR354" s="3">
        <f t="shared" si="111"/>
        <v>1.156751829358267E-11</v>
      </c>
      <c r="AT354">
        <f t="shared" si="112"/>
        <v>1</v>
      </c>
    </row>
    <row r="355" spans="1:46" x14ac:dyDescent="0.2">
      <c r="A355" s="1">
        <f>front!A368</f>
        <v>363.51</v>
      </c>
      <c r="B355" s="1">
        <f t="shared" si="100"/>
        <v>0.45999999999997954</v>
      </c>
      <c r="C355" s="2">
        <f>front!D368-front!B368</f>
        <v>4</v>
      </c>
      <c r="D355" s="2">
        <f>front!E368-front!C368</f>
        <v>4</v>
      </c>
      <c r="E355" s="2">
        <f>IF(front!F368-front!C368&gt;0,front!F368-front!C368,0)</f>
        <v>0</v>
      </c>
      <c r="F355" s="4">
        <f>C355/(constants!$A$4+constants!$B$4*calc!C355+constants!$C$4*calc!C355^2+constants!$D$4*calc!C355^3+constants!$E$4*calc!C355^4+constants!$F$4*calc!C355^5+constants!$G$4*calc!C355^6+constants!$H$4*calc!C355^7)</f>
        <v>4.0157500702543381</v>
      </c>
      <c r="G355" s="4">
        <f>D355/(constants!$A$4+constants!$B$4*calc!D355+constants!$C$4*calc!D355^2+constants!$D$4*calc!D355^3+constants!$E$4*calc!D355^4+constants!$F$4*calc!D355^5+constants!$G$4*calc!D355^6+constants!$H$4*calc!D355^7)</f>
        <v>4.0157500702543381</v>
      </c>
      <c r="H355" s="4">
        <f>E355/(constants!$A$4+constants!$B$4*calc!E355+constants!$C$4*calc!E355^2+constants!$D$4*calc!E355^3+constants!$E$4*calc!E355^4+constants!$F$4*calc!E355^5+constants!$G$4*calc!E355^6+constants!$H$4*calc!E355^7)</f>
        <v>0</v>
      </c>
      <c r="I355">
        <f t="shared" si="101"/>
        <v>18.253409410246991</v>
      </c>
      <c r="J355">
        <f t="shared" si="102"/>
        <v>18.253409410246991</v>
      </c>
      <c r="K355">
        <f t="shared" si="102"/>
        <v>0</v>
      </c>
      <c r="M355">
        <f>IF(front!E368&gt;$M$2,I355,J355)</f>
        <v>18.253409410246991</v>
      </c>
      <c r="N355">
        <f t="shared" si="104"/>
        <v>0</v>
      </c>
      <c r="O355">
        <f t="shared" si="120"/>
        <v>18.253409410246991</v>
      </c>
      <c r="Q355">
        <f>'slit correction'!O357</f>
        <v>7.9114405880872525</v>
      </c>
      <c r="R355">
        <f>SUMPRODUCT(B$6:B$2053,Q$6:Q$2053,EXP(constants!B$7+constants!A$7*ABS(A$6:A$2053-A355)))</f>
        <v>9.1060293373188037E-2</v>
      </c>
      <c r="S355">
        <f t="shared" si="105"/>
        <v>7.8203802947140648</v>
      </c>
      <c r="T355">
        <f t="shared" si="106"/>
        <v>0</v>
      </c>
      <c r="V355">
        <f>(front!I367+front!I368)*0.5</f>
        <v>6.0368340933435248E-10</v>
      </c>
      <c r="X355">
        <f t="shared" si="113"/>
        <v>0.45999999999997954</v>
      </c>
      <c r="Y355">
        <f t="shared" si="114"/>
        <v>0</v>
      </c>
      <c r="Z355">
        <f t="shared" si="115"/>
        <v>0.45999999999997954</v>
      </c>
      <c r="AA355">
        <f t="shared" si="116"/>
        <v>0.45999999999997954</v>
      </c>
      <c r="AB355">
        <f>IF(AND(A355&gt;front!$I$7,A355&lt;front!$J$7,A354&gt;front!$I$7,A354&lt;front!$J$7),A355-A354,IF(AND(A354&lt;front!$I$7,A355&gt;front!$I$7),A355-front!$I$7,IF(AND(A354&lt;front!$J$7,A355&gt;front!$J$7),front!$J$7-A354,0)))</f>
        <v>0.45999999999997954</v>
      </c>
      <c r="AD355">
        <f t="shared" si="107"/>
        <v>4.4396629435589286E-4</v>
      </c>
      <c r="AE355">
        <f>front!I368*AD355</f>
        <v>0</v>
      </c>
      <c r="AF355">
        <f t="shared" si="117"/>
        <v>2.7230727274080912E-13</v>
      </c>
      <c r="AH355">
        <f t="shared" si="108"/>
        <v>0</v>
      </c>
      <c r="AI355">
        <f>front!I368*AH355</f>
        <v>0</v>
      </c>
      <c r="AJ355" s="3">
        <f t="shared" si="118"/>
        <v>0</v>
      </c>
      <c r="AL355">
        <f t="shared" si="109"/>
        <v>0</v>
      </c>
      <c r="AM355">
        <f>front!I368*AL355</f>
        <v>0</v>
      </c>
      <c r="AN355" s="3">
        <f t="shared" si="119"/>
        <v>0</v>
      </c>
      <c r="AP355">
        <f t="shared" si="110"/>
        <v>1.9087739340180009E-2</v>
      </c>
      <c r="AQ355">
        <f>front!I368*AP355</f>
        <v>0</v>
      </c>
      <c r="AR355" s="3">
        <f t="shared" si="111"/>
        <v>1.156751829358267E-11</v>
      </c>
      <c r="AT355">
        <f t="shared" si="112"/>
        <v>1</v>
      </c>
    </row>
    <row r="356" spans="1:46" x14ac:dyDescent="0.2">
      <c r="A356" s="1">
        <f>front!A369</f>
        <v>363.98</v>
      </c>
      <c r="B356" s="1">
        <f t="shared" si="100"/>
        <v>0.47000000000002728</v>
      </c>
      <c r="C356" s="2">
        <f>front!D369-front!B369</f>
        <v>12.799999999999727</v>
      </c>
      <c r="D356" s="2">
        <f>front!E369-front!C369</f>
        <v>12.799999999999727</v>
      </c>
      <c r="E356" s="2">
        <f>IF(front!F369-front!C369&gt;0,front!F369-front!C369,0)</f>
        <v>0</v>
      </c>
      <c r="F356" s="4">
        <f>C356/(constants!$A$4+constants!$B$4*calc!C356+constants!$C$4*calc!C356^2+constants!$D$4*calc!C356^3+constants!$E$4*calc!C356^4+constants!$F$4*calc!C356^5+constants!$G$4*calc!C356^6+constants!$H$4*calc!C356^7)</f>
        <v>12.850288751866145</v>
      </c>
      <c r="G356" s="4">
        <f>D356/(constants!$A$4+constants!$B$4*calc!D356+constants!$C$4*calc!D356^2+constants!$D$4*calc!D356^3+constants!$E$4*calc!D356^4+constants!$F$4*calc!D356^5+constants!$G$4*calc!D356^6+constants!$H$4*calc!D356^7)</f>
        <v>12.850288751866145</v>
      </c>
      <c r="H356" s="4">
        <f>E356/(constants!$A$4+constants!$B$4*calc!E356+constants!$C$4*calc!E356^2+constants!$D$4*calc!E356^3+constants!$E$4*calc!E356^4+constants!$F$4*calc!E356^5+constants!$G$4*calc!E356^6+constants!$H$4*calc!E356^7)</f>
        <v>0</v>
      </c>
      <c r="I356">
        <f t="shared" si="101"/>
        <v>58.410403417573384</v>
      </c>
      <c r="J356">
        <f t="shared" si="102"/>
        <v>58.410403417573384</v>
      </c>
      <c r="K356">
        <f t="shared" si="102"/>
        <v>0</v>
      </c>
      <c r="M356">
        <f>IF(front!E369&gt;$M$2,I356,J356)</f>
        <v>58.410403417573384</v>
      </c>
      <c r="N356">
        <f t="shared" si="104"/>
        <v>0</v>
      </c>
      <c r="O356">
        <f t="shared" si="120"/>
        <v>58.410403417573384</v>
      </c>
      <c r="Q356">
        <f>'slit correction'!O358</f>
        <v>45.361669635109074</v>
      </c>
      <c r="R356">
        <f>SUMPRODUCT(B$6:B$2053,Q$6:Q$2053,EXP(constants!B$7+constants!A$7*ABS(A$6:A$2053-A356)))</f>
        <v>9.1387241136217059E-2</v>
      </c>
      <c r="S356">
        <f t="shared" si="105"/>
        <v>45.270282393972856</v>
      </c>
      <c r="T356">
        <f t="shared" si="106"/>
        <v>5.1356040210228429</v>
      </c>
      <c r="V356">
        <f>(front!I368+front!I369)*0.5</f>
        <v>1.357697071220222E-9</v>
      </c>
      <c r="X356">
        <f t="shared" si="113"/>
        <v>0.47000000000002728</v>
      </c>
      <c r="Y356">
        <f t="shared" si="114"/>
        <v>0</v>
      </c>
      <c r="Z356">
        <f t="shared" si="115"/>
        <v>0.47000000000002728</v>
      </c>
      <c r="AA356">
        <f t="shared" si="116"/>
        <v>0.47000000000002728</v>
      </c>
      <c r="AB356">
        <f>IF(AND(A356&gt;front!$I$7,A356&lt;front!$J$7,A355&gt;front!$I$7,A355&lt;front!$J$7),A356-A355,IF(AND(A355&lt;front!$I$7,A356&gt;front!$I$7),A356-front!$I$7,IF(AND(A355&lt;front!$J$7,A356&gt;front!$J$7),front!$J$7-A355,0)))</f>
        <v>0.47000000000002728</v>
      </c>
      <c r="AD356">
        <f t="shared" si="107"/>
        <v>4.3681747086491264E-4</v>
      </c>
      <c r="AE356">
        <f>front!I369*AD356</f>
        <v>1.1861316017022331E-12</v>
      </c>
      <c r="AF356">
        <f t="shared" si="117"/>
        <v>5.9306580085111656E-13</v>
      </c>
      <c r="AH356">
        <f t="shared" si="108"/>
        <v>0</v>
      </c>
      <c r="AI356">
        <f>front!I369*AH356</f>
        <v>0</v>
      </c>
      <c r="AJ356" s="3">
        <f t="shared" si="118"/>
        <v>0</v>
      </c>
      <c r="AL356">
        <f t="shared" si="109"/>
        <v>0</v>
      </c>
      <c r="AM356">
        <f>front!I369*AL356</f>
        <v>0</v>
      </c>
      <c r="AN356" s="3">
        <f t="shared" si="119"/>
        <v>0</v>
      </c>
      <c r="AP356">
        <f t="shared" si="110"/>
        <v>1.9015760824073944E-2</v>
      </c>
      <c r="AQ356">
        <f>front!I369*AP356</f>
        <v>5.1635285555738859E-11</v>
      </c>
      <c r="AR356" s="3">
        <f t="shared" si="111"/>
        <v>2.581764277786943E-11</v>
      </c>
      <c r="AT356">
        <f t="shared" si="112"/>
        <v>1</v>
      </c>
    </row>
    <row r="357" spans="1:46" x14ac:dyDescent="0.2">
      <c r="A357" s="1">
        <f>front!A370</f>
        <v>364.44</v>
      </c>
      <c r="B357" s="1">
        <f t="shared" si="100"/>
        <v>0.45999999999997954</v>
      </c>
      <c r="C357" s="2">
        <f>front!D370-front!B370</f>
        <v>5.4000000000000909</v>
      </c>
      <c r="D357" s="2">
        <f>front!E370-front!C370</f>
        <v>5.4000000000000909</v>
      </c>
      <c r="E357" s="2">
        <f>IF(front!F370-front!C370&gt;0,front!F370-front!C370,0)</f>
        <v>0</v>
      </c>
      <c r="F357" s="4">
        <f>C357/(constants!$A$4+constants!$B$4*calc!C357+constants!$C$4*calc!C357^2+constants!$D$4*calc!C357^3+constants!$E$4*calc!C357^4+constants!$F$4*calc!C357^5+constants!$G$4*calc!C357^6+constants!$H$4*calc!C357^7)</f>
        <v>5.4212551152351516</v>
      </c>
      <c r="G357" s="4">
        <f>D357/(constants!$A$4+constants!$B$4*calc!D357+constants!$C$4*calc!D357^2+constants!$D$4*calc!D357^3+constants!$E$4*calc!D357^4+constants!$F$4*calc!D357^5+constants!$G$4*calc!D357^6+constants!$H$4*calc!D357^7)</f>
        <v>5.4212551152351516</v>
      </c>
      <c r="H357" s="4">
        <f>E357/(constants!$A$4+constants!$B$4*calc!E357+constants!$C$4*calc!E357^2+constants!$D$4*calc!E357^3+constants!$E$4*calc!E357^4+constants!$F$4*calc!E357^5+constants!$G$4*calc!E357^6+constants!$H$4*calc!E357^7)</f>
        <v>0</v>
      </c>
      <c r="I357">
        <f t="shared" si="101"/>
        <v>24.642068705614324</v>
      </c>
      <c r="J357">
        <f t="shared" si="102"/>
        <v>24.642068705614324</v>
      </c>
      <c r="K357">
        <f t="shared" si="102"/>
        <v>0</v>
      </c>
      <c r="M357">
        <f>IF(front!E370&gt;$M$2,I357,J357)</f>
        <v>24.642068705614324</v>
      </c>
      <c r="N357">
        <f t="shared" si="104"/>
        <v>0</v>
      </c>
      <c r="O357">
        <f t="shared" si="120"/>
        <v>24.642068705614324</v>
      </c>
      <c r="Q357">
        <f>'slit correction'!O359</f>
        <v>16.381246694976202</v>
      </c>
      <c r="R357">
        <f>SUMPRODUCT(B$6:B$2053,Q$6:Q$2053,EXP(constants!B$7+constants!A$7*ABS(A$6:A$2053-A357)))</f>
        <v>9.1664454703786286E-2</v>
      </c>
      <c r="S357">
        <f t="shared" si="105"/>
        <v>16.289582240272416</v>
      </c>
      <c r="T357">
        <f t="shared" si="106"/>
        <v>0</v>
      </c>
      <c r="V357">
        <f>(front!I369+front!I370)*0.5</f>
        <v>1.357697071220222E-9</v>
      </c>
      <c r="X357">
        <f t="shared" si="113"/>
        <v>0.45999999999997954</v>
      </c>
      <c r="Y357">
        <f t="shared" si="114"/>
        <v>0</v>
      </c>
      <c r="Z357">
        <f t="shared" si="115"/>
        <v>0.45999999999997954</v>
      </c>
      <c r="AA357">
        <f t="shared" si="116"/>
        <v>0.45999999999997954</v>
      </c>
      <c r="AB357">
        <f>IF(AND(A357&gt;front!$I$7,A357&lt;front!$J$7,A356&gt;front!$I$7,A356&lt;front!$J$7),A357-A356,IF(AND(A356&lt;front!$I$7,A357&gt;front!$I$7),A357-front!$I$7,IF(AND(A356&lt;front!$J$7,A357&gt;front!$J$7),front!$J$7-A356,0)))</f>
        <v>0.45999999999997954</v>
      </c>
      <c r="AD357">
        <f t="shared" si="107"/>
        <v>4.2993222667877E-4</v>
      </c>
      <c r="AE357">
        <f>front!I370*AD357</f>
        <v>0</v>
      </c>
      <c r="AF357">
        <f t="shared" si="117"/>
        <v>5.9306580085111656E-13</v>
      </c>
      <c r="AH357">
        <f t="shared" si="108"/>
        <v>0</v>
      </c>
      <c r="AI357">
        <f>front!I370*AH357</f>
        <v>0</v>
      </c>
      <c r="AJ357" s="3">
        <f t="shared" si="118"/>
        <v>0</v>
      </c>
      <c r="AL357">
        <f t="shared" si="109"/>
        <v>0</v>
      </c>
      <c r="AM357">
        <f>front!I370*AL357</f>
        <v>0</v>
      </c>
      <c r="AN357" s="3">
        <f t="shared" si="119"/>
        <v>0</v>
      </c>
      <c r="AP357">
        <f t="shared" si="110"/>
        <v>1.8944053733865342E-2</v>
      </c>
      <c r="AQ357">
        <f>front!I370*AP357</f>
        <v>0</v>
      </c>
      <c r="AR357" s="3">
        <f t="shared" si="111"/>
        <v>2.581764277786943E-11</v>
      </c>
      <c r="AT357">
        <f t="shared" si="112"/>
        <v>1</v>
      </c>
    </row>
    <row r="358" spans="1:46" x14ac:dyDescent="0.2">
      <c r="A358" s="1">
        <f>front!A371</f>
        <v>364.91</v>
      </c>
      <c r="B358" s="1">
        <f t="shared" si="100"/>
        <v>0.47000000000002728</v>
      </c>
      <c r="C358" s="2">
        <f>front!D371-front!B371</f>
        <v>14.599999999999909</v>
      </c>
      <c r="D358" s="2">
        <f>front!E371-front!C371</f>
        <v>14.599999999999909</v>
      </c>
      <c r="E358" s="2">
        <f>IF(front!F371-front!C371&gt;0,front!F371-front!C371,0)</f>
        <v>0</v>
      </c>
      <c r="F358" s="4">
        <f>C358/(constants!$A$4+constants!$B$4*calc!C358+constants!$C$4*calc!C358^2+constants!$D$4*calc!C358^3+constants!$E$4*calc!C358^4+constants!$F$4*calc!C358^5+constants!$G$4*calc!C358^6+constants!$H$4*calc!C358^7)</f>
        <v>14.657334589644105</v>
      </c>
      <c r="G358" s="4">
        <f>D358/(constants!$A$4+constants!$B$4*calc!D358+constants!$C$4*calc!D358^2+constants!$D$4*calc!D358^3+constants!$E$4*calc!D358^4+constants!$F$4*calc!D358^5+constants!$G$4*calc!D358^6+constants!$H$4*calc!D358^7)</f>
        <v>14.657334589644105</v>
      </c>
      <c r="H358" s="4">
        <f>E358/(constants!$A$4+constants!$B$4*calc!E358+constants!$C$4*calc!E358^2+constants!$D$4*calc!E358^3+constants!$E$4*calc!E358^4+constants!$F$4*calc!E358^5+constants!$G$4*calc!E358^6+constants!$H$4*calc!E358^7)</f>
        <v>0</v>
      </c>
      <c r="I358">
        <f t="shared" si="101"/>
        <v>66.624248134745926</v>
      </c>
      <c r="J358">
        <f t="shared" si="102"/>
        <v>66.624248134745926</v>
      </c>
      <c r="K358">
        <f t="shared" si="102"/>
        <v>0</v>
      </c>
      <c r="M358">
        <f>IF(front!E371&gt;$M$2,I358,J358)</f>
        <v>66.624248134745926</v>
      </c>
      <c r="N358">
        <f t="shared" si="104"/>
        <v>0</v>
      </c>
      <c r="O358">
        <f t="shared" si="120"/>
        <v>66.624248134745926</v>
      </c>
      <c r="Q358">
        <f>'slit correction'!O360</f>
        <v>57.986954871997384</v>
      </c>
      <c r="R358">
        <f>SUMPRODUCT(B$6:B$2053,Q$6:Q$2053,EXP(constants!B$7+constants!A$7*ABS(A$6:A$2053-A358)))</f>
        <v>9.1944150512800069E-2</v>
      </c>
      <c r="S358">
        <f t="shared" si="105"/>
        <v>57.895010721484581</v>
      </c>
      <c r="T358">
        <f t="shared" si="106"/>
        <v>17.760332348534568</v>
      </c>
      <c r="V358">
        <f>(front!I370+front!I371)*0.5</f>
        <v>4.6861945676396478E-9</v>
      </c>
      <c r="X358">
        <f t="shared" si="113"/>
        <v>0.47000000000002728</v>
      </c>
      <c r="Y358">
        <f t="shared" si="114"/>
        <v>0</v>
      </c>
      <c r="Z358">
        <f t="shared" si="115"/>
        <v>0.47000000000002728</v>
      </c>
      <c r="AA358">
        <f t="shared" si="116"/>
        <v>0.47000000000002728</v>
      </c>
      <c r="AB358">
        <f>IF(AND(A358&gt;front!$I$7,A358&lt;front!$J$7,A357&gt;front!$I$7,A357&lt;front!$J$7),A358-A357,IF(AND(A357&lt;front!$I$7,A358&gt;front!$I$7),A358-front!$I$7,IF(AND(A357&lt;front!$J$7,A358&gt;front!$J$7),front!$J$7-A357,0)))</f>
        <v>0.47000000000002728</v>
      </c>
      <c r="AD358">
        <f t="shared" si="107"/>
        <v>4.2300938221809004E-4</v>
      </c>
      <c r="AE358">
        <f>front!I371*AD358</f>
        <v>3.9646085380220341E-12</v>
      </c>
      <c r="AF358">
        <f t="shared" si="117"/>
        <v>1.9823042690110171E-12</v>
      </c>
      <c r="AH358">
        <f t="shared" si="108"/>
        <v>0</v>
      </c>
      <c r="AI358">
        <f>front!I371*AH358</f>
        <v>0</v>
      </c>
      <c r="AJ358" s="3">
        <f t="shared" si="118"/>
        <v>0</v>
      </c>
      <c r="AL358">
        <f t="shared" si="109"/>
        <v>0</v>
      </c>
      <c r="AM358">
        <f>front!I371*AL358</f>
        <v>0</v>
      </c>
      <c r="AN358" s="3">
        <f t="shared" si="119"/>
        <v>0</v>
      </c>
      <c r="AP358">
        <f t="shared" si="110"/>
        <v>1.8871067069963814E-2</v>
      </c>
      <c r="AQ358">
        <f>front!I371*AP358</f>
        <v>1.7686698397765575E-10</v>
      </c>
      <c r="AR358" s="3">
        <f t="shared" si="111"/>
        <v>8.8433491988827877E-11</v>
      </c>
      <c r="AT358">
        <f t="shared" si="112"/>
        <v>1</v>
      </c>
    </row>
    <row r="359" spans="1:46" x14ac:dyDescent="0.2">
      <c r="A359" s="1">
        <f>front!A372</f>
        <v>365.37</v>
      </c>
      <c r="B359" s="1">
        <f t="shared" si="100"/>
        <v>0.45999999999997954</v>
      </c>
      <c r="C359" s="2">
        <f>front!D372-front!B372</f>
        <v>4</v>
      </c>
      <c r="D359" s="2">
        <f>front!E372-front!C372</f>
        <v>4</v>
      </c>
      <c r="E359" s="2">
        <f>IF(front!F372-front!C372&gt;0,front!F372-front!C372,0)</f>
        <v>0</v>
      </c>
      <c r="F359" s="4">
        <f>C359/(constants!$A$4+constants!$B$4*calc!C359+constants!$C$4*calc!C359^2+constants!$D$4*calc!C359^3+constants!$E$4*calc!C359^4+constants!$F$4*calc!C359^5+constants!$G$4*calc!C359^6+constants!$H$4*calc!C359^7)</f>
        <v>4.0157500702543381</v>
      </c>
      <c r="G359" s="4">
        <f>D359/(constants!$A$4+constants!$B$4*calc!D359+constants!$C$4*calc!D359^2+constants!$D$4*calc!D359^3+constants!$E$4*calc!D359^4+constants!$F$4*calc!D359^5+constants!$G$4*calc!D359^6+constants!$H$4*calc!D359^7)</f>
        <v>4.0157500702543381</v>
      </c>
      <c r="H359" s="4">
        <f>E359/(constants!$A$4+constants!$B$4*calc!E359+constants!$C$4*calc!E359^2+constants!$D$4*calc!E359^3+constants!$E$4*calc!E359^4+constants!$F$4*calc!E359^5+constants!$G$4*calc!E359^6+constants!$H$4*calc!E359^7)</f>
        <v>0</v>
      </c>
      <c r="I359">
        <f t="shared" si="101"/>
        <v>18.253409410246991</v>
      </c>
      <c r="J359">
        <f t="shared" si="102"/>
        <v>18.253409410246991</v>
      </c>
      <c r="K359">
        <f t="shared" si="102"/>
        <v>0</v>
      </c>
      <c r="M359">
        <f>IF(front!E372&gt;$M$2,I359,J359)</f>
        <v>18.253409410246991</v>
      </c>
      <c r="N359">
        <f t="shared" si="104"/>
        <v>0</v>
      </c>
      <c r="O359">
        <f t="shared" si="120"/>
        <v>18.253409410246991</v>
      </c>
      <c r="Q359">
        <f>'slit correction'!O361</f>
        <v>11.673962253441438</v>
      </c>
      <c r="R359">
        <f>SUMPRODUCT(B$6:B$2053,Q$6:Q$2053,EXP(constants!B$7+constants!A$7*ABS(A$6:A$2053-A359)))</f>
        <v>9.2158329164213182E-2</v>
      </c>
      <c r="S359">
        <f t="shared" si="105"/>
        <v>11.581803924277224</v>
      </c>
      <c r="T359">
        <f t="shared" si="106"/>
        <v>0</v>
      </c>
      <c r="V359">
        <f>(front!I371+front!I372)*0.5</f>
        <v>4.6861945676396478E-9</v>
      </c>
      <c r="X359">
        <f t="shared" si="113"/>
        <v>0.45999999999997954</v>
      </c>
      <c r="Y359">
        <f t="shared" si="114"/>
        <v>0</v>
      </c>
      <c r="Z359">
        <f t="shared" si="115"/>
        <v>0.45999999999997954</v>
      </c>
      <c r="AA359">
        <f t="shared" si="116"/>
        <v>0.45999999999997954</v>
      </c>
      <c r="AB359">
        <f>IF(AND(A359&gt;front!$I$7,A359&lt;front!$J$7,A358&gt;front!$I$7,A358&lt;front!$J$7),A359-A358,IF(AND(A358&lt;front!$I$7,A359&gt;front!$I$7),A359-front!$I$7,IF(AND(A358&lt;front!$J$7,A359&gt;front!$J$7),front!$J$7-A358,0)))</f>
        <v>0.45999999999997954</v>
      </c>
      <c r="AD359">
        <f t="shared" si="107"/>
        <v>4.1634178514640203E-4</v>
      </c>
      <c r="AE359">
        <f>front!I372*AD359</f>
        <v>0</v>
      </c>
      <c r="AF359">
        <f t="shared" si="117"/>
        <v>1.9823042690110171E-12</v>
      </c>
      <c r="AH359">
        <f t="shared" si="108"/>
        <v>0</v>
      </c>
      <c r="AI359">
        <f>front!I372*AH359</f>
        <v>0</v>
      </c>
      <c r="AJ359" s="3">
        <f t="shared" si="118"/>
        <v>0</v>
      </c>
      <c r="AL359">
        <f t="shared" si="109"/>
        <v>0</v>
      </c>
      <c r="AM359">
        <f>front!I372*AL359</f>
        <v>0</v>
      </c>
      <c r="AN359" s="3">
        <f t="shared" si="119"/>
        <v>0</v>
      </c>
      <c r="AP359">
        <f t="shared" si="110"/>
        <v>1.8799905609676339E-2</v>
      </c>
      <c r="AQ359">
        <f>front!I372*AP359</f>
        <v>0</v>
      </c>
      <c r="AR359" s="3">
        <f t="shared" si="111"/>
        <v>8.8433491988827877E-11</v>
      </c>
      <c r="AT359">
        <f t="shared" si="112"/>
        <v>1</v>
      </c>
    </row>
    <row r="360" spans="1:46" x14ac:dyDescent="0.2">
      <c r="A360" s="1">
        <f>front!A373</f>
        <v>365.83</v>
      </c>
      <c r="B360" s="1">
        <f t="shared" si="100"/>
        <v>0.45999999999997954</v>
      </c>
      <c r="C360" s="2">
        <f>front!D373-front!B373</f>
        <v>10.200000000000273</v>
      </c>
      <c r="D360" s="2">
        <f>front!E373-front!C373</f>
        <v>10.200000000000273</v>
      </c>
      <c r="E360" s="2">
        <f>IF(front!F373-front!C373&gt;0,front!F373-front!C373,0)</f>
        <v>0</v>
      </c>
      <c r="F360" s="4">
        <f>C360/(constants!$A$4+constants!$B$4*calc!C360+constants!$C$4*calc!C360^2+constants!$D$4*calc!C360^3+constants!$E$4*calc!C360^4+constants!$F$4*calc!C360^5+constants!$G$4*calc!C360^6+constants!$H$4*calc!C360^7)</f>
        <v>10.240100100425641</v>
      </c>
      <c r="G360" s="4">
        <f>D360/(constants!$A$4+constants!$B$4*calc!D360+constants!$C$4*calc!D360^2+constants!$D$4*calc!D360^3+constants!$E$4*calc!D360^4+constants!$F$4*calc!D360^5+constants!$G$4*calc!D360^6+constants!$H$4*calc!D360^7)</f>
        <v>10.240100100425641</v>
      </c>
      <c r="H360" s="4">
        <f>E360/(constants!$A$4+constants!$B$4*calc!E360+constants!$C$4*calc!E360^2+constants!$D$4*calc!E360^3+constants!$E$4*calc!E360^4+constants!$F$4*calc!E360^5+constants!$G$4*calc!E360^6+constants!$H$4*calc!E360^7)</f>
        <v>0</v>
      </c>
      <c r="I360">
        <f t="shared" si="101"/>
        <v>46.545909547389279</v>
      </c>
      <c r="J360">
        <f t="shared" si="102"/>
        <v>46.545909547389279</v>
      </c>
      <c r="K360">
        <f t="shared" si="102"/>
        <v>0</v>
      </c>
      <c r="M360">
        <f>IF(front!E373&gt;$M$2,I360,J360)</f>
        <v>46.545909547389279</v>
      </c>
      <c r="N360">
        <f t="shared" si="104"/>
        <v>0</v>
      </c>
      <c r="O360">
        <f t="shared" si="120"/>
        <v>46.545909547389279</v>
      </c>
      <c r="Q360">
        <f>'slit correction'!O362</f>
        <v>38.044123115438417</v>
      </c>
      <c r="R360">
        <f>SUMPRODUCT(B$6:B$2053,Q$6:Q$2053,EXP(constants!B$7+constants!A$7*ABS(A$6:A$2053-A360)))</f>
        <v>9.2375107331012021E-2</v>
      </c>
      <c r="S360">
        <f t="shared" si="105"/>
        <v>37.951748008107408</v>
      </c>
      <c r="T360">
        <f t="shared" si="106"/>
        <v>0</v>
      </c>
      <c r="V360">
        <f>(front!I372+front!I373)*0.5</f>
        <v>0</v>
      </c>
      <c r="X360">
        <f t="shared" si="113"/>
        <v>0.45999999999997954</v>
      </c>
      <c r="Y360">
        <f t="shared" si="114"/>
        <v>0</v>
      </c>
      <c r="Z360">
        <f t="shared" si="115"/>
        <v>0.45999999999997954</v>
      </c>
      <c r="AA360">
        <f t="shared" si="116"/>
        <v>0.45999999999997954</v>
      </c>
      <c r="AB360">
        <f>IF(AND(A360&gt;front!$I$7,A360&lt;front!$J$7,A359&gt;front!$I$7,A359&lt;front!$J$7),A360-A359,IF(AND(A359&lt;front!$I$7,A360&gt;front!$I$7),A360-front!$I$7,IF(AND(A359&lt;front!$J$7,A360&gt;front!$J$7),front!$J$7-A359,0)))</f>
        <v>0.45999999999997954</v>
      </c>
      <c r="AD360">
        <f t="shared" si="107"/>
        <v>4.0977928468150177E-4</v>
      </c>
      <c r="AE360">
        <f>front!I373*AD360</f>
        <v>0</v>
      </c>
      <c r="AF360">
        <f t="shared" si="117"/>
        <v>0</v>
      </c>
      <c r="AH360">
        <f t="shared" si="108"/>
        <v>0</v>
      </c>
      <c r="AI360">
        <f>front!I373*AH360</f>
        <v>0</v>
      </c>
      <c r="AJ360" s="3">
        <f t="shared" si="118"/>
        <v>0</v>
      </c>
      <c r="AL360">
        <f t="shared" si="109"/>
        <v>0</v>
      </c>
      <c r="AM360">
        <f>front!I373*AL360</f>
        <v>0</v>
      </c>
      <c r="AN360" s="3">
        <f t="shared" si="119"/>
        <v>0</v>
      </c>
      <c r="AP360">
        <f t="shared" si="110"/>
        <v>1.8727474312162595E-2</v>
      </c>
      <c r="AQ360">
        <f>front!I373*AP360</f>
        <v>0</v>
      </c>
      <c r="AR360" s="3">
        <f t="shared" si="111"/>
        <v>0</v>
      </c>
      <c r="AT360">
        <f t="shared" si="112"/>
        <v>1</v>
      </c>
    </row>
    <row r="361" spans="1:46" x14ac:dyDescent="0.2">
      <c r="A361" s="1">
        <f>front!A374</f>
        <v>366.3</v>
      </c>
      <c r="B361" s="1">
        <f t="shared" si="100"/>
        <v>0.47000000000002728</v>
      </c>
      <c r="C361" s="2">
        <f>front!D374-front!B374</f>
        <v>5.4000000000000909</v>
      </c>
      <c r="D361" s="2">
        <f>front!E374-front!C374</f>
        <v>5.4000000000000909</v>
      </c>
      <c r="E361" s="2">
        <f>IF(front!F374-front!C374&gt;0,front!F374-front!C374,0)</f>
        <v>0</v>
      </c>
      <c r="F361" s="4">
        <f>C361/(constants!$A$4+constants!$B$4*calc!C361+constants!$C$4*calc!C361^2+constants!$D$4*calc!C361^3+constants!$E$4*calc!C361^4+constants!$F$4*calc!C361^5+constants!$G$4*calc!C361^6+constants!$H$4*calc!C361^7)</f>
        <v>5.4212551152351516</v>
      </c>
      <c r="G361" s="4">
        <f>D361/(constants!$A$4+constants!$B$4*calc!D361+constants!$C$4*calc!D361^2+constants!$D$4*calc!D361^3+constants!$E$4*calc!D361^4+constants!$F$4*calc!D361^5+constants!$G$4*calc!D361^6+constants!$H$4*calc!D361^7)</f>
        <v>5.4212551152351516</v>
      </c>
      <c r="H361" s="4">
        <f>E361/(constants!$A$4+constants!$B$4*calc!E361+constants!$C$4*calc!E361^2+constants!$D$4*calc!E361^3+constants!$E$4*calc!E361^4+constants!$F$4*calc!E361^5+constants!$G$4*calc!E361^6+constants!$H$4*calc!E361^7)</f>
        <v>0</v>
      </c>
      <c r="I361">
        <f t="shared" si="101"/>
        <v>24.642068705614324</v>
      </c>
      <c r="J361">
        <f t="shared" si="102"/>
        <v>24.642068705614324</v>
      </c>
      <c r="K361">
        <f t="shared" si="102"/>
        <v>0</v>
      </c>
      <c r="M361">
        <f>IF(front!E374&gt;$M$2,I361,J361)</f>
        <v>24.642068705614324</v>
      </c>
      <c r="N361">
        <f t="shared" si="104"/>
        <v>0</v>
      </c>
      <c r="O361">
        <f t="shared" si="120"/>
        <v>24.642068705614324</v>
      </c>
      <c r="Q361">
        <f>'slit correction'!O363</f>
        <v>16.331397831862592</v>
      </c>
      <c r="R361">
        <f>SUMPRODUCT(B$6:B$2053,Q$6:Q$2053,EXP(constants!B$7+constants!A$7*ABS(A$6:A$2053-A361)))</f>
        <v>9.2564202700656115E-2</v>
      </c>
      <c r="S361">
        <f t="shared" si="105"/>
        <v>16.238833629161935</v>
      </c>
      <c r="T361">
        <f t="shared" si="106"/>
        <v>0</v>
      </c>
      <c r="V361">
        <f>(front!I373+front!I374)*0.5</f>
        <v>0</v>
      </c>
      <c r="X361">
        <f t="shared" si="113"/>
        <v>0.47000000000002728</v>
      </c>
      <c r="Y361">
        <f t="shared" si="114"/>
        <v>0</v>
      </c>
      <c r="Z361">
        <f t="shared" si="115"/>
        <v>0.47000000000002728</v>
      </c>
      <c r="AA361">
        <f t="shared" si="116"/>
        <v>0.47000000000002728</v>
      </c>
      <c r="AB361">
        <f>IF(AND(A361&gt;front!$I$7,A361&lt;front!$J$7,A360&gt;front!$I$7,A360&lt;front!$J$7),A361-A360,IF(AND(A360&lt;front!$I$7,A361&gt;front!$I$7),A361-front!$I$7,IF(AND(A360&lt;front!$J$7,A361&gt;front!$J$7),front!$J$7-A360,0)))</f>
        <v>0.47000000000002728</v>
      </c>
      <c r="AD361">
        <f t="shared" si="107"/>
        <v>4.0318094644346521E-4</v>
      </c>
      <c r="AE361">
        <f>front!I374*AD361</f>
        <v>0</v>
      </c>
      <c r="AF361">
        <f t="shared" si="117"/>
        <v>0</v>
      </c>
      <c r="AH361">
        <f t="shared" si="108"/>
        <v>0</v>
      </c>
      <c r="AI361">
        <f>front!I374*AH361</f>
        <v>0</v>
      </c>
      <c r="AJ361" s="3">
        <f t="shared" si="118"/>
        <v>0</v>
      </c>
      <c r="AL361">
        <f t="shared" si="109"/>
        <v>0</v>
      </c>
      <c r="AM361">
        <f>front!I374*AL361</f>
        <v>0</v>
      </c>
      <c r="AN361" s="3">
        <f t="shared" si="119"/>
        <v>0</v>
      </c>
      <c r="AP361">
        <f t="shared" si="110"/>
        <v>1.8656854330016973E-2</v>
      </c>
      <c r="AQ361">
        <f>front!I374*AP361</f>
        <v>0</v>
      </c>
      <c r="AR361" s="3">
        <f t="shared" si="111"/>
        <v>0</v>
      </c>
      <c r="AT361">
        <f t="shared" si="112"/>
        <v>1</v>
      </c>
    </row>
    <row r="362" spans="1:46" x14ac:dyDescent="0.2">
      <c r="A362" s="1">
        <f>front!A375</f>
        <v>366.76</v>
      </c>
      <c r="B362" s="1">
        <f t="shared" si="100"/>
        <v>0.45999999999997954</v>
      </c>
      <c r="C362" s="2">
        <f>front!D375-front!B375</f>
        <v>5.4000000000000909</v>
      </c>
      <c r="D362" s="2">
        <f>front!E375-front!C375</f>
        <v>5.4000000000000909</v>
      </c>
      <c r="E362" s="2">
        <f>IF(front!F375-front!C375&gt;0,front!F375-front!C375,0)</f>
        <v>0</v>
      </c>
      <c r="F362" s="4">
        <f>C362/(constants!$A$4+constants!$B$4*calc!C362+constants!$C$4*calc!C362^2+constants!$D$4*calc!C362^3+constants!$E$4*calc!C362^4+constants!$F$4*calc!C362^5+constants!$G$4*calc!C362^6+constants!$H$4*calc!C362^7)</f>
        <v>5.4212551152351516</v>
      </c>
      <c r="G362" s="4">
        <f>D362/(constants!$A$4+constants!$B$4*calc!D362+constants!$C$4*calc!D362^2+constants!$D$4*calc!D362^3+constants!$E$4*calc!D362^4+constants!$F$4*calc!D362^5+constants!$G$4*calc!D362^6+constants!$H$4*calc!D362^7)</f>
        <v>5.4212551152351516</v>
      </c>
      <c r="H362" s="4">
        <f>E362/(constants!$A$4+constants!$B$4*calc!E362+constants!$C$4*calc!E362^2+constants!$D$4*calc!E362^3+constants!$E$4*calc!E362^4+constants!$F$4*calc!E362^5+constants!$G$4*calc!E362^6+constants!$H$4*calc!E362^7)</f>
        <v>0</v>
      </c>
      <c r="I362">
        <f t="shared" si="101"/>
        <v>24.642068705614324</v>
      </c>
      <c r="J362">
        <f t="shared" si="102"/>
        <v>24.642068705614324</v>
      </c>
      <c r="K362">
        <f t="shared" si="102"/>
        <v>0</v>
      </c>
      <c r="M362">
        <f>IF(front!E375&gt;$M$2,I362,J362)</f>
        <v>24.642068705614324</v>
      </c>
      <c r="N362">
        <f t="shared" si="104"/>
        <v>0</v>
      </c>
      <c r="O362">
        <f t="shared" si="120"/>
        <v>24.642068705614324</v>
      </c>
      <c r="Q362">
        <f>'slit correction'!O364</f>
        <v>22.756089518828237</v>
      </c>
      <c r="R362">
        <f>SUMPRODUCT(B$6:B$2053,Q$6:Q$2053,EXP(constants!B$7+constants!A$7*ABS(A$6:A$2053-A362)))</f>
        <v>9.2745582189095954E-2</v>
      </c>
      <c r="S362">
        <f t="shared" si="105"/>
        <v>22.663343936639141</v>
      </c>
      <c r="T362">
        <f t="shared" si="106"/>
        <v>0</v>
      </c>
      <c r="V362">
        <f>(front!I374+front!I375)*0.5</f>
        <v>0</v>
      </c>
      <c r="X362">
        <f t="shared" si="113"/>
        <v>0.45999999999997954</v>
      </c>
      <c r="Y362">
        <f t="shared" si="114"/>
        <v>0</v>
      </c>
      <c r="Z362">
        <f t="shared" si="115"/>
        <v>0.45999999999997954</v>
      </c>
      <c r="AA362">
        <f t="shared" si="116"/>
        <v>0.45999999999997954</v>
      </c>
      <c r="AB362">
        <f>IF(AND(A362&gt;front!$I$7,A362&lt;front!$J$7,A361&gt;front!$I$7,A361&lt;front!$J$7),A362-A361,IF(AND(A361&lt;front!$I$7,A362&gt;front!$I$7),A362-front!$I$7,IF(AND(A361&lt;front!$J$7,A362&gt;front!$J$7),front!$J$7-A361,0)))</f>
        <v>0.45999999999997954</v>
      </c>
      <c r="AD362">
        <f t="shared" si="107"/>
        <v>3.9682589095091142E-4</v>
      </c>
      <c r="AE362">
        <f>front!I375*AD362</f>
        <v>0</v>
      </c>
      <c r="AF362">
        <f t="shared" si="117"/>
        <v>0</v>
      </c>
      <c r="AH362">
        <f t="shared" si="108"/>
        <v>0</v>
      </c>
      <c r="AI362">
        <f>front!I375*AH362</f>
        <v>0</v>
      </c>
      <c r="AJ362" s="3">
        <f t="shared" si="118"/>
        <v>0</v>
      </c>
      <c r="AL362">
        <f t="shared" si="109"/>
        <v>0</v>
      </c>
      <c r="AM362">
        <f>front!I375*AL362</f>
        <v>0</v>
      </c>
      <c r="AN362" s="3">
        <f t="shared" si="119"/>
        <v>0</v>
      </c>
      <c r="AP362">
        <f t="shared" si="110"/>
        <v>1.8586500650833254E-2</v>
      </c>
      <c r="AQ362">
        <f>front!I375*AP362</f>
        <v>0</v>
      </c>
      <c r="AR362" s="3">
        <f t="shared" si="111"/>
        <v>0</v>
      </c>
      <c r="AT362">
        <f t="shared" si="112"/>
        <v>1</v>
      </c>
    </row>
    <row r="363" spans="1:46" x14ac:dyDescent="0.2">
      <c r="A363" s="1">
        <f>front!A376</f>
        <v>367.22</v>
      </c>
      <c r="B363" s="1">
        <f t="shared" si="100"/>
        <v>0.46000000000003638</v>
      </c>
      <c r="C363" s="2">
        <f>front!D376-front!B376</f>
        <v>10.599999999999909</v>
      </c>
      <c r="D363" s="2">
        <f>front!E376-front!C376</f>
        <v>10.599999999999909</v>
      </c>
      <c r="E363" s="2">
        <f>IF(front!F376-front!C376&gt;0,front!F376-front!C376,0)</f>
        <v>0</v>
      </c>
      <c r="F363" s="4">
        <f>C363/(constants!$A$4+constants!$B$4*calc!C363+constants!$C$4*calc!C363^2+constants!$D$4*calc!C363^3+constants!$E$4*calc!C363^4+constants!$F$4*calc!C363^5+constants!$G$4*calc!C363^6+constants!$H$4*calc!C363^7)</f>
        <v>10.641668456688159</v>
      </c>
      <c r="G363" s="4">
        <f>D363/(constants!$A$4+constants!$B$4*calc!D363+constants!$C$4*calc!D363^2+constants!$D$4*calc!D363^3+constants!$E$4*calc!D363^4+constants!$F$4*calc!D363^5+constants!$G$4*calc!D363^6+constants!$H$4*calc!D363^7)</f>
        <v>10.641668456688159</v>
      </c>
      <c r="H363" s="4">
        <f>E363/(constants!$A$4+constants!$B$4*calc!E363+constants!$C$4*calc!E363^2+constants!$D$4*calc!E363^3+constants!$E$4*calc!E363^4+constants!$F$4*calc!E363^5+constants!$G$4*calc!E363^6+constants!$H$4*calc!E363^7)</f>
        <v>0</v>
      </c>
      <c r="I363">
        <f t="shared" si="101"/>
        <v>48.371220257673443</v>
      </c>
      <c r="J363">
        <f t="shared" si="102"/>
        <v>48.371220257673443</v>
      </c>
      <c r="K363">
        <f t="shared" si="102"/>
        <v>0</v>
      </c>
      <c r="M363">
        <f>IF(front!E376&gt;$M$2,I363,J363)</f>
        <v>48.371220257673443</v>
      </c>
      <c r="N363">
        <f t="shared" si="104"/>
        <v>0</v>
      </c>
      <c r="O363">
        <f t="shared" si="120"/>
        <v>48.371220257673443</v>
      </c>
      <c r="Q363">
        <f>'slit correction'!O365</f>
        <v>54.588043859950453</v>
      </c>
      <c r="R363">
        <f>SUMPRODUCT(B$6:B$2053,Q$6:Q$2053,EXP(constants!B$7+constants!A$7*ABS(A$6:A$2053-A363)))</f>
        <v>9.2915158463873451E-2</v>
      </c>
      <c r="S363">
        <f t="shared" si="105"/>
        <v>54.495128701486578</v>
      </c>
      <c r="T363">
        <f t="shared" si="106"/>
        <v>14.360450328536565</v>
      </c>
      <c r="V363">
        <f>(front!I375+front!I376)*0.5</f>
        <v>3.6825698924155528E-9</v>
      </c>
      <c r="X363">
        <f t="shared" si="113"/>
        <v>0.46000000000003638</v>
      </c>
      <c r="Y363">
        <f t="shared" si="114"/>
        <v>0</v>
      </c>
      <c r="Z363">
        <f t="shared" si="115"/>
        <v>0.46000000000003638</v>
      </c>
      <c r="AA363">
        <f t="shared" si="116"/>
        <v>0.46000000000003638</v>
      </c>
      <c r="AB363">
        <f>IF(AND(A363&gt;front!$I$7,A363&lt;front!$J$7,A362&gt;front!$I$7,A362&lt;front!$J$7),A363-A362,IF(AND(A362&lt;front!$I$7,A363&gt;front!$I$7),A363-front!$I$7,IF(AND(A362&lt;front!$J$7,A363&gt;front!$J$7),front!$J$7-A362,0)))</f>
        <v>0.46000000000003638</v>
      </c>
      <c r="AD363">
        <f t="shared" si="107"/>
        <v>3.9057100569375616E-4</v>
      </c>
      <c r="AE363">
        <f>front!I376*AD363</f>
        <v>2.8766100528365799E-12</v>
      </c>
      <c r="AF363">
        <f t="shared" si="117"/>
        <v>1.4383050264182899E-12</v>
      </c>
      <c r="AH363">
        <f t="shared" si="108"/>
        <v>0</v>
      </c>
      <c r="AI363">
        <f>front!I376*AH363</f>
        <v>0</v>
      </c>
      <c r="AJ363" s="3">
        <f t="shared" si="118"/>
        <v>0</v>
      </c>
      <c r="AL363">
        <f t="shared" si="109"/>
        <v>0</v>
      </c>
      <c r="AM363">
        <f>front!I376*AL363</f>
        <v>0</v>
      </c>
      <c r="AN363" s="3">
        <f t="shared" si="119"/>
        <v>0</v>
      </c>
      <c r="AP363">
        <f t="shared" si="110"/>
        <v>1.8514891548833987E-2</v>
      </c>
      <c r="AQ363">
        <f>front!I376*AP363</f>
        <v>1.363647643581504E-10</v>
      </c>
      <c r="AR363" s="3">
        <f t="shared" si="111"/>
        <v>6.8182382179075202E-11</v>
      </c>
      <c r="AT363">
        <f t="shared" si="112"/>
        <v>1</v>
      </c>
    </row>
    <row r="364" spans="1:46" x14ac:dyDescent="0.2">
      <c r="A364" s="1">
        <f>front!A377</f>
        <v>367.69</v>
      </c>
      <c r="B364" s="1">
        <f t="shared" si="100"/>
        <v>0.46999999999997044</v>
      </c>
      <c r="C364" s="2">
        <f>front!D377-front!B377</f>
        <v>11.199999999999818</v>
      </c>
      <c r="D364" s="2">
        <f>front!E377-front!C377</f>
        <v>11.199999999999818</v>
      </c>
      <c r="E364" s="2">
        <f>IF(front!F377-front!C377&gt;0,front!F377-front!C377,0)</f>
        <v>0</v>
      </c>
      <c r="F364" s="4">
        <f>C364/(constants!$A$4+constants!$B$4*calc!C364+constants!$C$4*calc!C364^2+constants!$D$4*calc!C364^3+constants!$E$4*calc!C364^4+constants!$F$4*calc!C364^5+constants!$G$4*calc!C364^6+constants!$H$4*calc!C364^7)</f>
        <v>11.244020396963545</v>
      </c>
      <c r="G364" s="4">
        <f>D364/(constants!$A$4+constants!$B$4*calc!D364+constants!$C$4*calc!D364^2+constants!$D$4*calc!D364^3+constants!$E$4*calc!D364^4+constants!$F$4*calc!D364^5+constants!$G$4*calc!D364^6+constants!$H$4*calc!D364^7)</f>
        <v>11.244020396963545</v>
      </c>
      <c r="H364" s="4">
        <f>E364/(constants!$A$4+constants!$B$4*calc!E364+constants!$C$4*calc!E364^2+constants!$D$4*calc!E364^3+constants!$E$4*calc!E364^4+constants!$F$4*calc!E364^5+constants!$G$4*calc!E364^6+constants!$H$4*calc!E364^7)</f>
        <v>0</v>
      </c>
      <c r="I364">
        <f t="shared" si="101"/>
        <v>51.109183622561574</v>
      </c>
      <c r="J364">
        <f t="shared" si="102"/>
        <v>51.109183622561574</v>
      </c>
      <c r="K364">
        <f t="shared" si="102"/>
        <v>0</v>
      </c>
      <c r="M364">
        <f>IF(front!E377&gt;$M$2,I364,J364)</f>
        <v>51.109183622561574</v>
      </c>
      <c r="N364">
        <f t="shared" si="104"/>
        <v>0</v>
      </c>
      <c r="O364">
        <f t="shared" si="120"/>
        <v>51.109183622561574</v>
      </c>
      <c r="Q364">
        <f>'slit correction'!O366</f>
        <v>48.563229265588717</v>
      </c>
      <c r="R364">
        <f>SUMPRODUCT(B$6:B$2053,Q$6:Q$2053,EXP(constants!B$7+constants!A$7*ABS(A$6:A$2053-A364)))</f>
        <v>9.3033991618769171E-2</v>
      </c>
      <c r="S364">
        <f t="shared" si="105"/>
        <v>48.470195273969949</v>
      </c>
      <c r="T364">
        <f t="shared" si="106"/>
        <v>8.3355169010199361</v>
      </c>
      <c r="V364">
        <f>(front!I376+front!I377)*0.5</f>
        <v>5.8058663201347023E-9</v>
      </c>
      <c r="X364">
        <f t="shared" si="113"/>
        <v>0.46999999999997044</v>
      </c>
      <c r="Y364">
        <f t="shared" si="114"/>
        <v>0</v>
      </c>
      <c r="Z364">
        <f t="shared" si="115"/>
        <v>0.46999999999997044</v>
      </c>
      <c r="AA364">
        <f t="shared" si="116"/>
        <v>0.46999999999997044</v>
      </c>
      <c r="AB364">
        <f>IF(AND(A364&gt;front!$I$7,A364&lt;front!$J$7,A363&gt;front!$I$7,A363&lt;front!$J$7),A364-A363,IF(AND(A363&lt;front!$I$7,A364&gt;front!$I$7),A364-front!$I$7,IF(AND(A363&lt;front!$J$7,A364&gt;front!$J$7),front!$J$7-A363,0)))</f>
        <v>0.46999999999997044</v>
      </c>
      <c r="AD364">
        <f t="shared" si="107"/>
        <v>3.8428196254815055E-4</v>
      </c>
      <c r="AE364">
        <f>front!I377*AD364</f>
        <v>1.6318890366307837E-12</v>
      </c>
      <c r="AF364">
        <f t="shared" si="117"/>
        <v>2.2542495447336817E-12</v>
      </c>
      <c r="AH364">
        <f t="shared" si="108"/>
        <v>0</v>
      </c>
      <c r="AI364">
        <f>front!I377*AH364</f>
        <v>0</v>
      </c>
      <c r="AJ364" s="3">
        <f t="shared" si="118"/>
        <v>0</v>
      </c>
      <c r="AL364">
        <f t="shared" si="109"/>
        <v>0</v>
      </c>
      <c r="AM364">
        <f>front!I377*AL364</f>
        <v>0</v>
      </c>
      <c r="AN364" s="3">
        <f t="shared" si="119"/>
        <v>0</v>
      </c>
      <c r="AP364">
        <f t="shared" si="110"/>
        <v>1.8445073201265486E-2</v>
      </c>
      <c r="AQ364">
        <f>front!I377*AP364</f>
        <v>7.8328716074530432E-11</v>
      </c>
      <c r="AR364" s="3">
        <f t="shared" si="111"/>
        <v>1.0734674021634042E-10</v>
      </c>
      <c r="AT364">
        <f t="shared" si="112"/>
        <v>1</v>
      </c>
    </row>
    <row r="365" spans="1:46" x14ac:dyDescent="0.2">
      <c r="A365" s="1">
        <f>front!A378</f>
        <v>368.15</v>
      </c>
      <c r="B365" s="1">
        <f t="shared" si="100"/>
        <v>0.45999999999997954</v>
      </c>
      <c r="C365" s="2">
        <f>front!D378-front!B378</f>
        <v>-12.400000000000091</v>
      </c>
      <c r="D365" s="2">
        <f>front!E378-front!C378</f>
        <v>-12.400000000000091</v>
      </c>
      <c r="E365" s="2">
        <f>IF(front!F378-front!C378&gt;0,front!F378-front!C378,0)</f>
        <v>0</v>
      </c>
      <c r="F365" s="4">
        <f>C365/(constants!$A$4+constants!$B$4*calc!C365+constants!$C$4*calc!C365^2+constants!$D$4*calc!C365^3+constants!$E$4*calc!C365^4+constants!$F$4*calc!C365^5+constants!$G$4*calc!C365^6+constants!$H$4*calc!C365^7)</f>
        <v>-12.449026280521593</v>
      </c>
      <c r="G365" s="4">
        <f>D365/(constants!$A$4+constants!$B$4*calc!D365+constants!$C$4*calc!D365^2+constants!$D$4*calc!D365^3+constants!$E$4*calc!D365^4+constants!$F$4*calc!D365^5+constants!$G$4*calc!D365^6+constants!$H$4*calc!D365^7)</f>
        <v>-12.449026280521593</v>
      </c>
      <c r="H365" s="4">
        <f>E365/(constants!$A$4+constants!$B$4*calc!E365+constants!$C$4*calc!E365^2+constants!$D$4*calc!E365^3+constants!$E$4*calc!E365^4+constants!$F$4*calc!E365^5+constants!$G$4*calc!E365^6+constants!$H$4*calc!E365^7)</f>
        <v>0</v>
      </c>
      <c r="I365">
        <f t="shared" si="101"/>
        <v>-56.586483093279973</v>
      </c>
      <c r="J365">
        <f t="shared" si="102"/>
        <v>-56.586483093279973</v>
      </c>
      <c r="K365">
        <f t="shared" si="102"/>
        <v>0</v>
      </c>
      <c r="M365">
        <f>IF(front!E378&gt;$M$2,I365,J365)</f>
        <v>-56.586483093279973</v>
      </c>
      <c r="N365">
        <f t="shared" si="104"/>
        <v>0</v>
      </c>
      <c r="O365">
        <f t="shared" si="120"/>
        <v>-56.586483093279973</v>
      </c>
      <c r="Q365">
        <f>'slit correction'!O367</f>
        <v>-65.31529536632911</v>
      </c>
      <c r="R365">
        <f>SUMPRODUCT(B$6:B$2053,Q$6:Q$2053,EXP(constants!B$7+constants!A$7*ABS(A$6:A$2053-A365)))</f>
        <v>9.3103557043993979E-2</v>
      </c>
      <c r="S365">
        <f t="shared" si="105"/>
        <v>-65.408398923373099</v>
      </c>
      <c r="T365">
        <f t="shared" si="106"/>
        <v>0</v>
      </c>
      <c r="V365">
        <f>(front!I377+front!I378)*0.5</f>
        <v>2.1232964277191491E-9</v>
      </c>
      <c r="X365">
        <f t="shared" si="113"/>
        <v>0.45999999999997954</v>
      </c>
      <c r="Y365">
        <f t="shared" si="114"/>
        <v>0</v>
      </c>
      <c r="Z365">
        <f t="shared" si="115"/>
        <v>0.45999999999997954</v>
      </c>
      <c r="AA365">
        <f t="shared" si="116"/>
        <v>0.45999999999997954</v>
      </c>
      <c r="AB365">
        <f>IF(AND(A365&gt;front!$I$7,A365&lt;front!$J$7,A364&gt;front!$I$7,A364&lt;front!$J$7),A365-A364,IF(AND(A364&lt;front!$I$7,A365&gt;front!$I$7),A365-front!$I$7,IF(AND(A364&lt;front!$J$7,A365&gt;front!$J$7),front!$J$7-A364,0)))</f>
        <v>0.45999999999997954</v>
      </c>
      <c r="AD365">
        <f t="shared" si="107"/>
        <v>3.7822479834353351E-4</v>
      </c>
      <c r="AE365">
        <f>front!I378*AD365</f>
        <v>0</v>
      </c>
      <c r="AF365">
        <f t="shared" si="117"/>
        <v>8.1594451831539185E-13</v>
      </c>
      <c r="AH365">
        <f t="shared" si="108"/>
        <v>0</v>
      </c>
      <c r="AI365">
        <f>front!I378*AH365</f>
        <v>0</v>
      </c>
      <c r="AJ365" s="3">
        <f t="shared" si="118"/>
        <v>0</v>
      </c>
      <c r="AL365">
        <f t="shared" si="109"/>
        <v>0</v>
      </c>
      <c r="AM365">
        <f>front!I378*AL365</f>
        <v>0</v>
      </c>
      <c r="AN365" s="3">
        <f t="shared" si="119"/>
        <v>0</v>
      </c>
      <c r="AP365">
        <f t="shared" si="110"/>
        <v>1.8375518133751538E-2</v>
      </c>
      <c r="AQ365">
        <f>front!I378*AP365</f>
        <v>0</v>
      </c>
      <c r="AR365" s="3">
        <f t="shared" si="111"/>
        <v>3.9164358037265216E-11</v>
      </c>
      <c r="AT365">
        <f t="shared" si="112"/>
        <v>1</v>
      </c>
    </row>
    <row r="366" spans="1:46" x14ac:dyDescent="0.2">
      <c r="A366" s="7">
        <f>front!A379</f>
        <v>368.61</v>
      </c>
      <c r="B366" s="1">
        <f t="shared" si="100"/>
        <v>0.46000000000003638</v>
      </c>
      <c r="C366" s="2">
        <f>front!D379-front!B379</f>
        <v>-5.5999999999999091</v>
      </c>
      <c r="D366" s="2">
        <f>front!E379-front!C379</f>
        <v>-5.5999999999999091</v>
      </c>
      <c r="E366" s="2">
        <f>IF(front!F379-front!C379&gt;0,front!F379-front!C379,0)</f>
        <v>0</v>
      </c>
      <c r="F366" s="4">
        <f>C366/(constants!$A$4+constants!$B$4*calc!C366+constants!$C$4*calc!C366^2+constants!$D$4*calc!C366^3+constants!$E$4*calc!C366^4+constants!$F$4*calc!C366^5+constants!$G$4*calc!C366^6+constants!$H$4*calc!C366^7)</f>
        <v>-5.6221032647202671</v>
      </c>
      <c r="G366" s="4">
        <f>D366/(constants!$A$4+constants!$B$4*calc!D366+constants!$C$4*calc!D366^2+constants!$D$4*calc!D366^3+constants!$E$4*calc!D366^4+constants!$F$4*calc!D366^5+constants!$G$4*calc!D366^6+constants!$H$4*calc!D366^7)</f>
        <v>-5.6221032647202671</v>
      </c>
      <c r="H366" s="4">
        <f>E366/(constants!$A$4+constants!$B$4*calc!E366+constants!$C$4*calc!E366^2+constants!$D$4*calc!E366^3+constants!$E$4*calc!E366^4+constants!$F$4*calc!E366^5+constants!$G$4*calc!E366^6+constants!$H$4*calc!E366^7)</f>
        <v>0</v>
      </c>
      <c r="I366">
        <f t="shared" si="101"/>
        <v>-25.555014839637579</v>
      </c>
      <c r="J366">
        <f t="shared" si="102"/>
        <v>-25.555014839637579</v>
      </c>
      <c r="K366">
        <f t="shared" si="102"/>
        <v>0</v>
      </c>
      <c r="M366">
        <f>IF(front!E379&gt;$M$2,I366,J366)</f>
        <v>-25.555014839637579</v>
      </c>
      <c r="N366">
        <f t="shared" si="104"/>
        <v>0</v>
      </c>
      <c r="O366">
        <f t="shared" si="120"/>
        <v>-25.555014839637579</v>
      </c>
      <c r="Q366">
        <f>'slit correction'!O368</f>
        <v>-22.260717926575055</v>
      </c>
      <c r="R366">
        <f>SUMPRODUCT(B$6:B$2053,Q$6:Q$2053,EXP(constants!B$7+constants!A$7*ABS(A$6:A$2053-A366)))</f>
        <v>9.3276755519086416E-2</v>
      </c>
      <c r="S366">
        <f t="shared" si="105"/>
        <v>-22.35399468209414</v>
      </c>
      <c r="T366">
        <f t="shared" si="106"/>
        <v>0</v>
      </c>
      <c r="V366">
        <f>(front!I378+front!I379)*0.5</f>
        <v>0</v>
      </c>
      <c r="X366">
        <f t="shared" si="113"/>
        <v>0.46000000000003638</v>
      </c>
      <c r="Y366">
        <f t="shared" si="114"/>
        <v>0</v>
      </c>
      <c r="Z366">
        <f t="shared" si="115"/>
        <v>0.46000000000003638</v>
      </c>
      <c r="AA366">
        <f t="shared" si="116"/>
        <v>0.46000000000003638</v>
      </c>
      <c r="AB366">
        <f>IF(AND(A366&gt;front!$I$7,A366&lt;front!$J$7,A365&gt;front!$I$7,A365&lt;front!$J$7),A366-A365,IF(AND(A365&lt;front!$I$7,A366&gt;front!$I$7),A366-front!$I$7,IF(AND(A365&lt;front!$J$7,A366&gt;front!$J$7),front!$J$7-A365,0)))</f>
        <v>0.46000000000003638</v>
      </c>
      <c r="AD366">
        <f t="shared" si="107"/>
        <v>3.7226310892508234E-4</v>
      </c>
      <c r="AE366">
        <f>front!I379*AD366</f>
        <v>0</v>
      </c>
      <c r="AF366">
        <f t="shared" si="117"/>
        <v>0</v>
      </c>
      <c r="AH366">
        <f t="shared" si="108"/>
        <v>0</v>
      </c>
      <c r="AI366">
        <f>front!I379*AH366</f>
        <v>0</v>
      </c>
      <c r="AJ366" s="3">
        <f t="shared" si="118"/>
        <v>0</v>
      </c>
      <c r="AL366">
        <f t="shared" si="109"/>
        <v>0</v>
      </c>
      <c r="AM366">
        <f>front!I379*AL366</f>
        <v>0</v>
      </c>
      <c r="AN366" s="3">
        <f t="shared" si="119"/>
        <v>0</v>
      </c>
      <c r="AP366">
        <f t="shared" si="110"/>
        <v>1.8304721894209265E-2</v>
      </c>
      <c r="AQ366">
        <f>front!I379*AP366</f>
        <v>0</v>
      </c>
      <c r="AR366" s="3">
        <f t="shared" si="111"/>
        <v>0</v>
      </c>
      <c r="AT366">
        <f t="shared" si="112"/>
        <v>1</v>
      </c>
    </row>
    <row r="367" spans="1:46" x14ac:dyDescent="0.2">
      <c r="A367" s="1">
        <f>front!A380</f>
        <v>369.08</v>
      </c>
      <c r="B367" s="1">
        <f t="shared" si="100"/>
        <v>0.46999999999997044</v>
      </c>
      <c r="C367" s="2">
        <f>front!D380-front!B380</f>
        <v>18.200000000000273</v>
      </c>
      <c r="D367" s="2">
        <f>front!E380-front!C380</f>
        <v>18.200000000000273</v>
      </c>
      <c r="E367" s="2">
        <f>IF(front!F380-front!C380&gt;0,front!F380-front!C380,0)</f>
        <v>0</v>
      </c>
      <c r="F367" s="4">
        <f>C367/(constants!$A$4+constants!$B$4*calc!C367+constants!$C$4*calc!C367^2+constants!$D$4*calc!C367^3+constants!$E$4*calc!C367^4+constants!$F$4*calc!C367^5+constants!$G$4*calc!C367^6+constants!$H$4*calc!C367^7)</f>
        <v>18.271407006109275</v>
      </c>
      <c r="G367" s="4">
        <f>D367/(constants!$A$4+constants!$B$4*calc!D367+constants!$C$4*calc!D367^2+constants!$D$4*calc!D367^3+constants!$E$4*calc!D367^4+constants!$F$4*calc!D367^5+constants!$G$4*calc!D367^6+constants!$H$4*calc!D367^7)</f>
        <v>18.271407006109275</v>
      </c>
      <c r="H367" s="4">
        <f>E367/(constants!$A$4+constants!$B$4*calc!E367+constants!$C$4*calc!E367^2+constants!$D$4*calc!E367^3+constants!$E$4*calc!E367^4+constants!$F$4*calc!E367^5+constants!$G$4*calc!E367^6+constants!$H$4*calc!E367^7)</f>
        <v>0</v>
      </c>
      <c r="I367">
        <f t="shared" si="101"/>
        <v>83.051850027769433</v>
      </c>
      <c r="J367">
        <f t="shared" si="102"/>
        <v>83.051850027769433</v>
      </c>
      <c r="K367">
        <f t="shared" si="102"/>
        <v>0</v>
      </c>
      <c r="M367">
        <f>IF(front!E380&gt;$M$2,I367,J367)</f>
        <v>83.051850027769433</v>
      </c>
      <c r="N367">
        <f t="shared" si="104"/>
        <v>0</v>
      </c>
      <c r="O367">
        <f t="shared" si="120"/>
        <v>83.051850027769433</v>
      </c>
      <c r="Q367">
        <f>'slit correction'!O369</f>
        <v>89.543397993005868</v>
      </c>
      <c r="R367">
        <f>SUMPRODUCT(B$6:B$2053,Q$6:Q$2053,EXP(constants!B$7+constants!A$7*ABS(A$6:A$2053-A367)))</f>
        <v>9.3502216656487211E-2</v>
      </c>
      <c r="S367">
        <f t="shared" si="105"/>
        <v>89.449895776349379</v>
      </c>
      <c r="T367">
        <f t="shared" si="106"/>
        <v>49.315217403399366</v>
      </c>
      <c r="V367">
        <f>(front!I379+front!I380)*0.5</f>
        <v>1.2248058385169489E-8</v>
      </c>
      <c r="X367">
        <f t="shared" si="113"/>
        <v>0.46999999999997044</v>
      </c>
      <c r="Y367">
        <f t="shared" si="114"/>
        <v>0</v>
      </c>
      <c r="Z367">
        <f t="shared" si="115"/>
        <v>0.46999999999997044</v>
      </c>
      <c r="AA367">
        <f t="shared" si="116"/>
        <v>0.46999999999997044</v>
      </c>
      <c r="AB367">
        <f>IF(AND(A367&gt;front!$I$7,A367&lt;front!$J$7,A366&gt;front!$I$7,A366&lt;front!$J$7),A367-A366,IF(AND(A366&lt;front!$I$7,A367&gt;front!$I$7),A367-front!$I$7,IF(AND(A366&lt;front!$J$7,A367&gt;front!$J$7),front!$J$7-A366,0)))</f>
        <v>0.46999999999997044</v>
      </c>
      <c r="AD367">
        <f t="shared" si="107"/>
        <v>3.662688627587839E-4</v>
      </c>
      <c r="AE367">
        <f>front!I380*AD367</f>
        <v>8.9721648314784325E-12</v>
      </c>
      <c r="AF367">
        <f t="shared" si="117"/>
        <v>4.4860824157392162E-12</v>
      </c>
      <c r="AH367">
        <f t="shared" si="108"/>
        <v>0</v>
      </c>
      <c r="AI367">
        <f>front!I380*AH367</f>
        <v>0</v>
      </c>
      <c r="AJ367" s="3">
        <f t="shared" si="118"/>
        <v>0</v>
      </c>
      <c r="AL367">
        <f t="shared" si="109"/>
        <v>0</v>
      </c>
      <c r="AM367">
        <f>front!I380*AL367</f>
        <v>0</v>
      </c>
      <c r="AN367" s="3">
        <f t="shared" si="119"/>
        <v>0</v>
      </c>
      <c r="AP367">
        <f t="shared" si="110"/>
        <v>1.8235696081555505E-2</v>
      </c>
      <c r="AQ367">
        <f>front!I380*AP367</f>
        <v>4.4670374060219657E-10</v>
      </c>
      <c r="AR367" s="3">
        <f t="shared" si="111"/>
        <v>2.2335187030109828E-10</v>
      </c>
      <c r="AT367">
        <f t="shared" si="112"/>
        <v>1</v>
      </c>
    </row>
    <row r="368" spans="1:46" x14ac:dyDescent="0.2">
      <c r="A368" s="1">
        <f>front!A381</f>
        <v>369.54</v>
      </c>
      <c r="B368" s="1">
        <f t="shared" si="100"/>
        <v>0.46000000000003638</v>
      </c>
      <c r="C368" s="2">
        <f>front!D381-front!B381</f>
        <v>1.4000000000000909</v>
      </c>
      <c r="D368" s="2">
        <f>front!E381-front!C381</f>
        <v>1.4000000000000909</v>
      </c>
      <c r="E368" s="2">
        <f>IF(front!F381-front!C381&gt;0,front!F381-front!C381,0)</f>
        <v>0</v>
      </c>
      <c r="F368" s="4">
        <f>C368/(constants!$A$4+constants!$B$4*calc!C368+constants!$C$4*calc!C368^2+constants!$D$4*calc!C368^3+constants!$E$4*calc!C368^4+constants!$F$4*calc!C368^5+constants!$G$4*calc!C368^6+constants!$H$4*calc!C368^7)</f>
        <v>1.4055161253426991</v>
      </c>
      <c r="G368" s="4">
        <f>D368/(constants!$A$4+constants!$B$4*calc!D368+constants!$C$4*calc!D368^2+constants!$D$4*calc!D368^3+constants!$E$4*calc!D368^4+constants!$F$4*calc!D368^5+constants!$G$4*calc!D368^6+constants!$H$4*calc!D368^7)</f>
        <v>1.4055161253426991</v>
      </c>
      <c r="H368" s="4">
        <f>E368/(constants!$A$4+constants!$B$4*calc!E368+constants!$C$4*calc!E368^2+constants!$D$4*calc!E368^3+constants!$E$4*calc!E368^4+constants!$F$4*calc!E368^5+constants!$G$4*calc!E368^6+constants!$H$4*calc!E368^7)</f>
        <v>0</v>
      </c>
      <c r="I368">
        <f t="shared" si="101"/>
        <v>6.3887096606486322</v>
      </c>
      <c r="J368">
        <f t="shared" si="102"/>
        <v>6.3887096606486322</v>
      </c>
      <c r="K368">
        <f t="shared" si="102"/>
        <v>0</v>
      </c>
      <c r="M368">
        <f>IF(front!E381&gt;$M$2,I368,J368)</f>
        <v>6.3887096606486322</v>
      </c>
      <c r="N368">
        <f t="shared" si="104"/>
        <v>0</v>
      </c>
      <c r="O368">
        <f t="shared" si="120"/>
        <v>6.3887096606486322</v>
      </c>
      <c r="Q368">
        <f>'slit correction'!O370</f>
        <v>5.8517984430620338</v>
      </c>
      <c r="R368">
        <f>SUMPRODUCT(B$6:B$2053,Q$6:Q$2053,EXP(constants!B$7+constants!A$7*ABS(A$6:A$2053-A368)))</f>
        <v>9.3621385266956819E-2</v>
      </c>
      <c r="S368">
        <f t="shared" si="105"/>
        <v>5.758177057795077</v>
      </c>
      <c r="T368">
        <f t="shared" si="106"/>
        <v>0</v>
      </c>
      <c r="V368">
        <f>(front!I380+front!I381)*0.5</f>
        <v>1.2248058385169489E-8</v>
      </c>
      <c r="X368">
        <f t="shared" si="113"/>
        <v>0.46000000000003638</v>
      </c>
      <c r="Y368">
        <f t="shared" si="114"/>
        <v>0</v>
      </c>
      <c r="Z368">
        <f t="shared" si="115"/>
        <v>0.46000000000003638</v>
      </c>
      <c r="AA368">
        <f t="shared" si="116"/>
        <v>0.46000000000003638</v>
      </c>
      <c r="AB368">
        <f>IF(AND(A368&gt;front!$I$7,A368&lt;front!$J$7,A367&gt;front!$I$7,A367&lt;front!$J$7),A368-A367,IF(AND(A367&lt;front!$I$7,A368&gt;front!$I$7),A368-front!$I$7,IF(AND(A367&lt;front!$J$7,A368&gt;front!$J$7),front!$J$7-A367,0)))</f>
        <v>0.46000000000003638</v>
      </c>
      <c r="AD368">
        <f t="shared" si="107"/>
        <v>3.6049562627883712E-4</v>
      </c>
      <c r="AE368">
        <f>front!I381*AD368</f>
        <v>0</v>
      </c>
      <c r="AF368">
        <f t="shared" si="117"/>
        <v>4.4860824157392162E-12</v>
      </c>
      <c r="AH368">
        <f t="shared" si="108"/>
        <v>0</v>
      </c>
      <c r="AI368">
        <f>front!I381*AH368</f>
        <v>0</v>
      </c>
      <c r="AJ368" s="3">
        <f t="shared" si="118"/>
        <v>0</v>
      </c>
      <c r="AL368">
        <f t="shared" si="109"/>
        <v>0</v>
      </c>
      <c r="AM368">
        <f>front!I381*AL368</f>
        <v>0</v>
      </c>
      <c r="AN368" s="3">
        <f t="shared" si="119"/>
        <v>0</v>
      </c>
      <c r="AP368">
        <f t="shared" si="110"/>
        <v>1.8166930560363132E-2</v>
      </c>
      <c r="AQ368">
        <f>front!I381*AP368</f>
        <v>0</v>
      </c>
      <c r="AR368" s="3">
        <f t="shared" si="111"/>
        <v>2.2335187030109828E-10</v>
      </c>
      <c r="AT368">
        <f t="shared" si="112"/>
        <v>1</v>
      </c>
    </row>
    <row r="369" spans="1:46" x14ac:dyDescent="0.2">
      <c r="A369" s="1">
        <f>front!A382</f>
        <v>370</v>
      </c>
      <c r="B369" s="1">
        <f t="shared" si="100"/>
        <v>0.45999999999997954</v>
      </c>
      <c r="C369" s="2">
        <f>front!D382-front!B382</f>
        <v>-11.799999999999727</v>
      </c>
      <c r="D369" s="2">
        <f>front!E382-front!C382</f>
        <v>-11.799999999999727</v>
      </c>
      <c r="E369" s="2">
        <f>IF(front!F382-front!C382&gt;0,front!F382-front!C382,0)</f>
        <v>0</v>
      </c>
      <c r="F369" s="4">
        <f>C369/(constants!$A$4+constants!$B$4*calc!C369+constants!$C$4*calc!C369^2+constants!$D$4*calc!C369^3+constants!$E$4*calc!C369^4+constants!$F$4*calc!C369^5+constants!$G$4*calc!C369^6+constants!$H$4*calc!C369^7)</f>
        <v>-11.846647045312533</v>
      </c>
      <c r="G369" s="4">
        <f>D369/(constants!$A$4+constants!$B$4*calc!D369+constants!$C$4*calc!D369^2+constants!$D$4*calc!D369^3+constants!$E$4*calc!D369^4+constants!$F$4*calc!D369^5+constants!$G$4*calc!D369^6+constants!$H$4*calc!D369^7)</f>
        <v>-11.846647045312533</v>
      </c>
      <c r="H369" s="4">
        <f>E369/(constants!$A$4+constants!$B$4*calc!E369+constants!$C$4*calc!E369^2+constants!$D$4*calc!E369^3+constants!$E$4*calc!E369^4+constants!$F$4*calc!E369^5+constants!$G$4*calc!E369^6+constants!$H$4*calc!E369^7)</f>
        <v>0</v>
      </c>
      <c r="I369">
        <f t="shared" si="101"/>
        <v>-53.848395660511514</v>
      </c>
      <c r="J369">
        <f t="shared" si="102"/>
        <v>-53.848395660511514</v>
      </c>
      <c r="K369">
        <f t="shared" si="102"/>
        <v>0</v>
      </c>
      <c r="M369">
        <f>IF(front!E382&gt;$M$2,I369,J369)</f>
        <v>-53.848395660511514</v>
      </c>
      <c r="N369">
        <f t="shared" si="104"/>
        <v>0</v>
      </c>
      <c r="O369">
        <f t="shared" si="120"/>
        <v>-53.848395660511514</v>
      </c>
      <c r="Q369">
        <f>'slit correction'!O371</f>
        <v>-55.247316336136869</v>
      </c>
      <c r="R369">
        <f>SUMPRODUCT(B$6:B$2053,Q$6:Q$2053,EXP(constants!B$7+constants!A$7*ABS(A$6:A$2053-A369)))</f>
        <v>9.3751064017367033E-2</v>
      </c>
      <c r="S369">
        <f t="shared" si="105"/>
        <v>-55.341067400154238</v>
      </c>
      <c r="T369">
        <f t="shared" si="106"/>
        <v>0</v>
      </c>
      <c r="V369">
        <f>(front!I381+front!I382)*0.5</f>
        <v>0</v>
      </c>
      <c r="X369">
        <f t="shared" si="113"/>
        <v>0.45999999999997954</v>
      </c>
      <c r="Y369">
        <f t="shared" si="114"/>
        <v>0</v>
      </c>
      <c r="Z369">
        <f t="shared" si="115"/>
        <v>0.45999999999997954</v>
      </c>
      <c r="AA369">
        <f t="shared" si="116"/>
        <v>0.45999999999997954</v>
      </c>
      <c r="AB369">
        <f>IF(AND(A369&gt;front!$I$7,A369&lt;front!$J$7,A368&gt;front!$I$7,A368&lt;front!$J$7),A369-A368,IF(AND(A368&lt;front!$I$7,A369&gt;front!$I$7),A369-front!$I$7,IF(AND(A368&lt;front!$J$7,A369&gt;front!$J$7),front!$J$7-A368,0)))</f>
        <v>0.45999999999997954</v>
      </c>
      <c r="AD369">
        <f t="shared" si="107"/>
        <v>3.5481338923357548E-4</v>
      </c>
      <c r="AE369">
        <f>front!I382*AD369</f>
        <v>0</v>
      </c>
      <c r="AF369">
        <f t="shared" si="117"/>
        <v>0</v>
      </c>
      <c r="AH369">
        <f t="shared" si="108"/>
        <v>0</v>
      </c>
      <c r="AI369">
        <f>front!I382*AH369</f>
        <v>0</v>
      </c>
      <c r="AJ369" s="3">
        <f t="shared" si="118"/>
        <v>0</v>
      </c>
      <c r="AL369">
        <f t="shared" si="109"/>
        <v>0</v>
      </c>
      <c r="AM369">
        <f>front!I382*AL369</f>
        <v>0</v>
      </c>
      <c r="AN369" s="3">
        <f t="shared" si="119"/>
        <v>0</v>
      </c>
      <c r="AP369">
        <f t="shared" si="110"/>
        <v>1.8096937956163468E-2</v>
      </c>
      <c r="AQ369">
        <f>front!I382*AP369</f>
        <v>0</v>
      </c>
      <c r="AR369" s="3">
        <f t="shared" si="111"/>
        <v>0</v>
      </c>
      <c r="AT369">
        <f t="shared" si="112"/>
        <v>1</v>
      </c>
    </row>
    <row r="370" spans="1:46" x14ac:dyDescent="0.2">
      <c r="A370" s="1">
        <f>front!A383</f>
        <v>370.47</v>
      </c>
      <c r="B370" s="1">
        <f t="shared" si="100"/>
        <v>0.47000000000002728</v>
      </c>
      <c r="C370" s="2">
        <f>front!D383-front!B383</f>
        <v>1</v>
      </c>
      <c r="D370" s="2">
        <f>front!E383-front!C383</f>
        <v>1</v>
      </c>
      <c r="E370" s="2">
        <f>IF(front!F383-front!C383&gt;0,front!F383-front!C383,0)</f>
        <v>0</v>
      </c>
      <c r="F370" s="4">
        <f>C370/(constants!$A$4+constants!$B$4*calc!C370+constants!$C$4*calc!C370^2+constants!$D$4*calc!C370^3+constants!$E$4*calc!C370^4+constants!$F$4*calc!C370^5+constants!$G$4*calc!C370^6+constants!$H$4*calc!C370^7)</f>
        <v>1.0039404851731208</v>
      </c>
      <c r="G370" s="4">
        <f>D370/(constants!$A$4+constants!$B$4*calc!D370+constants!$C$4*calc!D370^2+constants!$D$4*calc!D370^3+constants!$E$4*calc!D370^4+constants!$F$4*calc!D370^5+constants!$G$4*calc!D370^6+constants!$H$4*calc!D370^7)</f>
        <v>1.0039404851731208</v>
      </c>
      <c r="H370" s="4">
        <f>E370/(constants!$A$4+constants!$B$4*calc!E370+constants!$C$4*calc!E370^2+constants!$D$4*calc!E370^3+constants!$E$4*calc!E370^4+constants!$F$4*calc!E370^5+constants!$G$4*calc!E370^6+constants!$H$4*calc!E370^7)</f>
        <v>0</v>
      </c>
      <c r="I370">
        <f t="shared" si="101"/>
        <v>4.5633658416960037</v>
      </c>
      <c r="J370">
        <f t="shared" si="102"/>
        <v>4.5633658416960037</v>
      </c>
      <c r="K370">
        <f t="shared" si="102"/>
        <v>0</v>
      </c>
      <c r="M370">
        <f>IF(front!E383&gt;$M$2,I370,J370)</f>
        <v>4.5633658416960037</v>
      </c>
      <c r="N370">
        <f t="shared" si="104"/>
        <v>0</v>
      </c>
      <c r="O370">
        <f t="shared" si="120"/>
        <v>4.5633658416960037</v>
      </c>
      <c r="Q370">
        <f>'slit correction'!O372</f>
        <v>3.1229125304383683</v>
      </c>
      <c r="R370">
        <f>SUMPRODUCT(B$6:B$2053,Q$6:Q$2053,EXP(constants!B$7+constants!A$7*ABS(A$6:A$2053-A370)))</f>
        <v>9.3976303717590123E-2</v>
      </c>
      <c r="S370">
        <f t="shared" si="105"/>
        <v>3.028936226720778</v>
      </c>
      <c r="T370">
        <f t="shared" si="106"/>
        <v>0</v>
      </c>
      <c r="V370">
        <f>(front!I382+front!I383)*0.5</f>
        <v>0</v>
      </c>
      <c r="X370">
        <f t="shared" si="113"/>
        <v>0.47000000000002728</v>
      </c>
      <c r="Y370">
        <f t="shared" si="114"/>
        <v>0</v>
      </c>
      <c r="Z370">
        <f t="shared" si="115"/>
        <v>0.47000000000002728</v>
      </c>
      <c r="AA370">
        <f t="shared" si="116"/>
        <v>0.47000000000002728</v>
      </c>
      <c r="AB370">
        <f>IF(AND(A370&gt;front!$I$7,A370&lt;front!$J$7,A369&gt;front!$I$7,A369&lt;front!$J$7),A370-A369,IF(AND(A369&lt;front!$I$7,A370&gt;front!$I$7),A370-front!$I$7,IF(AND(A369&lt;front!$J$7,A370&gt;front!$J$7),front!$J$7-A369,0)))</f>
        <v>0.47000000000002728</v>
      </c>
      <c r="AD370">
        <f t="shared" si="107"/>
        <v>3.4910012152809068E-4</v>
      </c>
      <c r="AE370">
        <f>front!I383*AD370</f>
        <v>0</v>
      </c>
      <c r="AF370">
        <f t="shared" si="117"/>
        <v>0</v>
      </c>
      <c r="AH370">
        <f t="shared" si="108"/>
        <v>0</v>
      </c>
      <c r="AI370">
        <f>front!I383*AH370</f>
        <v>0</v>
      </c>
      <c r="AJ370" s="3">
        <f t="shared" si="118"/>
        <v>0</v>
      </c>
      <c r="AL370">
        <f t="shared" si="109"/>
        <v>0</v>
      </c>
      <c r="AM370">
        <f>front!I383*AL370</f>
        <v>0</v>
      </c>
      <c r="AN370" s="3">
        <f t="shared" si="119"/>
        <v>0</v>
      </c>
      <c r="AP370">
        <f t="shared" si="110"/>
        <v>1.8028695682055805E-2</v>
      </c>
      <c r="AQ370">
        <f>front!I383*AP370</f>
        <v>0</v>
      </c>
      <c r="AR370" s="3">
        <f t="shared" si="111"/>
        <v>0</v>
      </c>
      <c r="AT370">
        <f t="shared" si="112"/>
        <v>1</v>
      </c>
    </row>
    <row r="371" spans="1:46" x14ac:dyDescent="0.2">
      <c r="A371" s="1">
        <f>front!A384</f>
        <v>370.93</v>
      </c>
      <c r="B371" s="1">
        <f t="shared" si="100"/>
        <v>0.45999999999997954</v>
      </c>
      <c r="C371" s="2">
        <f>front!D384-front!B384</f>
        <v>2.2000000000002728</v>
      </c>
      <c r="D371" s="2">
        <f>front!E384-front!C384</f>
        <v>2.2000000000002728</v>
      </c>
      <c r="E371" s="2">
        <f>IF(front!F384-front!C384&gt;0,front!F384-front!C384,0)</f>
        <v>0</v>
      </c>
      <c r="F371" s="4">
        <f>C371/(constants!$A$4+constants!$B$4*calc!C371+constants!$C$4*calc!C371^2+constants!$D$4*calc!C371^3+constants!$E$4*calc!C371^4+constants!$F$4*calc!C371^5+constants!$G$4*calc!C371^6+constants!$H$4*calc!C371^7)</f>
        <v>2.2086664560609983</v>
      </c>
      <c r="G371" s="4">
        <f>D371/(constants!$A$4+constants!$B$4*calc!D371+constants!$C$4*calc!D371^2+constants!$D$4*calc!D371^3+constants!$E$4*calc!D371^4+constants!$F$4*calc!D371^5+constants!$G$4*calc!D371^6+constants!$H$4*calc!D371^7)</f>
        <v>2.2086664560609983</v>
      </c>
      <c r="H371" s="4">
        <f>E371/(constants!$A$4+constants!$B$4*calc!E371+constants!$C$4*calc!E371^2+constants!$D$4*calc!E371^3+constants!$E$4*calc!E371^4+constants!$F$4*calc!E371^5+constants!$G$4*calc!E371^6+constants!$H$4*calc!E371^7)</f>
        <v>0</v>
      </c>
      <c r="I371">
        <f t="shared" si="101"/>
        <v>10.039392982095448</v>
      </c>
      <c r="J371">
        <f t="shared" si="102"/>
        <v>10.039392982095448</v>
      </c>
      <c r="K371">
        <f t="shared" si="102"/>
        <v>0</v>
      </c>
      <c r="M371">
        <f>IF(front!E384&gt;$M$2,I371,J371)</f>
        <v>10.039392982095448</v>
      </c>
      <c r="N371">
        <f t="shared" si="104"/>
        <v>0</v>
      </c>
      <c r="O371">
        <f t="shared" si="120"/>
        <v>10.039392982095448</v>
      </c>
      <c r="Q371">
        <f>'slit correction'!O373</f>
        <v>10.399983901761404</v>
      </c>
      <c r="R371">
        <f>SUMPRODUCT(B$6:B$2053,Q$6:Q$2053,EXP(constants!B$7+constants!A$7*ABS(A$6:A$2053-A371)))</f>
        <v>9.4211013817859013E-2</v>
      </c>
      <c r="S371">
        <f t="shared" si="105"/>
        <v>10.305772887943546</v>
      </c>
      <c r="T371">
        <f t="shared" si="106"/>
        <v>0</v>
      </c>
      <c r="V371">
        <f>(front!I383+front!I384)*0.5</f>
        <v>0</v>
      </c>
      <c r="X371">
        <f t="shared" si="113"/>
        <v>0.45999999999997954</v>
      </c>
      <c r="Y371">
        <f t="shared" si="114"/>
        <v>0</v>
      </c>
      <c r="Z371">
        <f t="shared" si="115"/>
        <v>0.45999999999997954</v>
      </c>
      <c r="AA371">
        <f t="shared" si="116"/>
        <v>0.45999999999997954</v>
      </c>
      <c r="AB371">
        <f>IF(AND(A371&gt;front!$I$7,A371&lt;front!$J$7,A370&gt;front!$I$7,A370&lt;front!$J$7),A371-A370,IF(AND(A370&lt;front!$I$7,A371&gt;front!$I$7),A371-front!$I$7,IF(AND(A370&lt;front!$J$7,A371&gt;front!$J$7),front!$J$7-A370,0)))</f>
        <v>0.45999999999997954</v>
      </c>
      <c r="AD371">
        <f t="shared" si="107"/>
        <v>3.4359750374731899E-4</v>
      </c>
      <c r="AE371">
        <f>front!I384*AD371</f>
        <v>0</v>
      </c>
      <c r="AF371">
        <f t="shared" si="117"/>
        <v>0</v>
      </c>
      <c r="AH371">
        <f t="shared" si="108"/>
        <v>0</v>
      </c>
      <c r="AI371">
        <f>front!I384*AH371</f>
        <v>0</v>
      </c>
      <c r="AJ371" s="3">
        <f t="shared" si="118"/>
        <v>0</v>
      </c>
      <c r="AL371">
        <f t="shared" si="109"/>
        <v>0</v>
      </c>
      <c r="AM371">
        <f>front!I384*AL371</f>
        <v>0</v>
      </c>
      <c r="AN371" s="3">
        <f t="shared" si="119"/>
        <v>0</v>
      </c>
      <c r="AP371">
        <f t="shared" si="110"/>
        <v>1.7960710744741079E-2</v>
      </c>
      <c r="AQ371">
        <f>front!I384*AP371</f>
        <v>0</v>
      </c>
      <c r="AR371" s="3">
        <f t="shared" si="111"/>
        <v>0</v>
      </c>
      <c r="AT371">
        <f t="shared" si="112"/>
        <v>1</v>
      </c>
    </row>
    <row r="372" spans="1:46" x14ac:dyDescent="0.2">
      <c r="A372" s="1">
        <f>front!A385</f>
        <v>371.39</v>
      </c>
      <c r="B372" s="1">
        <f t="shared" si="100"/>
        <v>0.45999999999997954</v>
      </c>
      <c r="C372" s="2">
        <f>front!D385-front!B385</f>
        <v>2.4000000000000909</v>
      </c>
      <c r="D372" s="2">
        <f>front!E385-front!C385</f>
        <v>2.4000000000000909</v>
      </c>
      <c r="E372" s="2">
        <f>IF(front!F385-front!C385&gt;0,front!F385-front!C385,0)</f>
        <v>0</v>
      </c>
      <c r="F372" s="4">
        <f>C372/(constants!$A$4+constants!$B$4*calc!C372+constants!$C$4*calc!C372^2+constants!$D$4*calc!C372^3+constants!$E$4*calc!C372^4+constants!$F$4*calc!C372^5+constants!$G$4*calc!C372^6+constants!$H$4*calc!C372^7)</f>
        <v>2.4094538408922794</v>
      </c>
      <c r="G372" s="4">
        <f>D372/(constants!$A$4+constants!$B$4*calc!D372+constants!$C$4*calc!D372^2+constants!$D$4*calc!D372^3+constants!$E$4*calc!D372^4+constants!$F$4*calc!D372^5+constants!$G$4*calc!D372^6+constants!$H$4*calc!D372^7)</f>
        <v>2.4094538408922794</v>
      </c>
      <c r="H372" s="4">
        <f>E372/(constants!$A$4+constants!$B$4*calc!E372+constants!$C$4*calc!E372^2+constants!$D$4*calc!E372^3+constants!$E$4*calc!E372^4+constants!$F$4*calc!E372^5+constants!$G$4*calc!E372^6+constants!$H$4*calc!E372^7)</f>
        <v>0</v>
      </c>
      <c r="I372">
        <f t="shared" si="101"/>
        <v>10.952062913146724</v>
      </c>
      <c r="J372">
        <f t="shared" si="102"/>
        <v>10.952062913146724</v>
      </c>
      <c r="K372">
        <f t="shared" si="102"/>
        <v>0</v>
      </c>
      <c r="M372">
        <f>IF(front!E385&gt;$M$2,I372,J372)</f>
        <v>10.952062913146724</v>
      </c>
      <c r="N372">
        <f t="shared" si="104"/>
        <v>0</v>
      </c>
      <c r="O372">
        <f t="shared" si="120"/>
        <v>10.952062913146724</v>
      </c>
      <c r="Q372">
        <f>'slit correction'!O374</f>
        <v>8.7633636115317621</v>
      </c>
      <c r="R372">
        <f>SUMPRODUCT(B$6:B$2053,Q$6:Q$2053,EXP(constants!B$7+constants!A$7*ABS(A$6:A$2053-A372)))</f>
        <v>9.4450390753377189E-2</v>
      </c>
      <c r="S372">
        <f t="shared" si="105"/>
        <v>8.6689132207783857</v>
      </c>
      <c r="T372">
        <f t="shared" si="106"/>
        <v>0</v>
      </c>
      <c r="V372">
        <f>(front!I384+front!I385)*0.5</f>
        <v>0</v>
      </c>
      <c r="X372">
        <f t="shared" si="113"/>
        <v>0.45999999999997954</v>
      </c>
      <c r="Y372">
        <f t="shared" si="114"/>
        <v>0</v>
      </c>
      <c r="Z372">
        <f t="shared" si="115"/>
        <v>0.45999999999997954</v>
      </c>
      <c r="AA372">
        <f t="shared" si="116"/>
        <v>0.45999999999997954</v>
      </c>
      <c r="AB372">
        <f>IF(AND(A372&gt;front!$I$7,A372&lt;front!$J$7,A371&gt;front!$I$7,A371&lt;front!$J$7),A372-A371,IF(AND(A371&lt;front!$I$7,A372&gt;front!$I$7),A372-front!$I$7,IF(AND(A371&lt;front!$J$7,A372&gt;front!$J$7),front!$J$7-A371,0)))</f>
        <v>0.45999999999997954</v>
      </c>
      <c r="AD372">
        <f t="shared" si="107"/>
        <v>3.3818161983048528E-4</v>
      </c>
      <c r="AE372">
        <f>front!I385*AD372</f>
        <v>0</v>
      </c>
      <c r="AF372">
        <f t="shared" si="117"/>
        <v>0</v>
      </c>
      <c r="AH372">
        <f t="shared" si="108"/>
        <v>0</v>
      </c>
      <c r="AI372">
        <f>front!I385*AH372</f>
        <v>0</v>
      </c>
      <c r="AJ372" s="3">
        <f t="shared" si="118"/>
        <v>0</v>
      </c>
      <c r="AL372">
        <f t="shared" si="109"/>
        <v>0</v>
      </c>
      <c r="AM372">
        <f>front!I385*AL372</f>
        <v>0</v>
      </c>
      <c r="AN372" s="3">
        <f t="shared" si="119"/>
        <v>0</v>
      </c>
      <c r="AP372">
        <f t="shared" si="110"/>
        <v>1.7891512653510168E-2</v>
      </c>
      <c r="AQ372">
        <f>front!I385*AP372</f>
        <v>0</v>
      </c>
      <c r="AR372" s="3">
        <f t="shared" si="111"/>
        <v>0</v>
      </c>
      <c r="AT372">
        <f t="shared" si="112"/>
        <v>1</v>
      </c>
    </row>
    <row r="373" spans="1:46" x14ac:dyDescent="0.2">
      <c r="A373" s="1">
        <f>front!A386</f>
        <v>371.86</v>
      </c>
      <c r="B373" s="1">
        <f t="shared" si="100"/>
        <v>0.47000000000002728</v>
      </c>
      <c r="C373" s="2">
        <f>front!D386-front!B386</f>
        <v>-3.8000000000001819</v>
      </c>
      <c r="D373" s="2">
        <f>front!E386-front!C386</f>
        <v>-3.8000000000001819</v>
      </c>
      <c r="E373" s="2">
        <f>IF(front!F386-front!C386&gt;0,front!F386-front!C386,0)</f>
        <v>0</v>
      </c>
      <c r="F373" s="4">
        <f>C373/(constants!$A$4+constants!$B$4*calc!C373+constants!$C$4*calc!C373^2+constants!$D$4*calc!C373^3+constants!$E$4*calc!C373^4+constants!$F$4*calc!C373^5+constants!$G$4*calc!C373^6+constants!$H$4*calc!C373^7)</f>
        <v>-3.8149918814352985</v>
      </c>
      <c r="G373" s="4">
        <f>D373/(constants!$A$4+constants!$B$4*calc!D373+constants!$C$4*calc!D373^2+constants!$D$4*calc!D373^3+constants!$E$4*calc!D373^4+constants!$F$4*calc!D373^5+constants!$G$4*calc!D373^6+constants!$H$4*calc!D373^7)</f>
        <v>-3.8149918814352985</v>
      </c>
      <c r="H373" s="4">
        <f>E373/(constants!$A$4+constants!$B$4*calc!E373+constants!$C$4*calc!E373^2+constants!$D$4*calc!E373^3+constants!$E$4*calc!E373^4+constants!$F$4*calc!E373^5+constants!$G$4*calc!E373^6+constants!$H$4*calc!E373^7)</f>
        <v>0</v>
      </c>
      <c r="I373">
        <f t="shared" si="101"/>
        <v>-17.340872188342267</v>
      </c>
      <c r="J373">
        <f t="shared" si="102"/>
        <v>-17.340872188342267</v>
      </c>
      <c r="K373">
        <f t="shared" si="102"/>
        <v>0</v>
      </c>
      <c r="M373">
        <f>IF(front!E386&gt;$M$2,I373,J373)</f>
        <v>-17.340872188342267</v>
      </c>
      <c r="N373">
        <f t="shared" si="104"/>
        <v>0</v>
      </c>
      <c r="O373">
        <f t="shared" si="120"/>
        <v>-17.340872188342267</v>
      </c>
      <c r="Q373">
        <f>'slit correction'!O375</f>
        <v>-22.000275717050688</v>
      </c>
      <c r="R373">
        <f>SUMPRODUCT(B$6:B$2053,Q$6:Q$2053,EXP(constants!B$7+constants!A$7*ABS(A$6:A$2053-A373)))</f>
        <v>9.470218175245107E-2</v>
      </c>
      <c r="S373">
        <f t="shared" si="105"/>
        <v>-22.094977898803137</v>
      </c>
      <c r="T373">
        <f t="shared" si="106"/>
        <v>0</v>
      </c>
      <c r="V373">
        <f>(front!I385+front!I386)*0.5</f>
        <v>0</v>
      </c>
      <c r="X373">
        <f t="shared" si="113"/>
        <v>0.47000000000002728</v>
      </c>
      <c r="Y373">
        <f t="shared" si="114"/>
        <v>0</v>
      </c>
      <c r="Z373">
        <f t="shared" si="115"/>
        <v>0.47000000000002728</v>
      </c>
      <c r="AA373">
        <f t="shared" si="116"/>
        <v>0.47000000000002728</v>
      </c>
      <c r="AB373">
        <f>IF(AND(A373&gt;front!$I$7,A373&lt;front!$J$7,A372&gt;front!$I$7,A372&lt;front!$J$7),A373-A372,IF(AND(A372&lt;front!$I$7,A373&gt;front!$I$7),A373-front!$I$7,IF(AND(A372&lt;front!$J$7,A373&gt;front!$J$7),front!$J$7-A372,0)))</f>
        <v>0.47000000000002728</v>
      </c>
      <c r="AD373">
        <f t="shared" si="107"/>
        <v>3.327361598061621E-4</v>
      </c>
      <c r="AE373">
        <f>front!I386*AD373</f>
        <v>0</v>
      </c>
      <c r="AF373">
        <f t="shared" si="117"/>
        <v>0</v>
      </c>
      <c r="AH373">
        <f t="shared" si="108"/>
        <v>0</v>
      </c>
      <c r="AI373">
        <f>front!I386*AH373</f>
        <v>0</v>
      </c>
      <c r="AJ373" s="3">
        <f t="shared" si="118"/>
        <v>0</v>
      </c>
      <c r="AL373">
        <f t="shared" si="109"/>
        <v>0</v>
      </c>
      <c r="AM373">
        <f>front!I386*AL373</f>
        <v>0</v>
      </c>
      <c r="AN373" s="3">
        <f t="shared" si="119"/>
        <v>0</v>
      </c>
      <c r="AP373">
        <f t="shared" si="110"/>
        <v>1.7824045023701256E-2</v>
      </c>
      <c r="AQ373">
        <f>front!I386*AP373</f>
        <v>0</v>
      </c>
      <c r="AR373" s="3">
        <f t="shared" si="111"/>
        <v>0</v>
      </c>
      <c r="AT373">
        <f t="shared" si="112"/>
        <v>1</v>
      </c>
    </row>
    <row r="374" spans="1:46" x14ac:dyDescent="0.2">
      <c r="A374" s="1">
        <f>front!A387</f>
        <v>372.32</v>
      </c>
      <c r="B374" s="1">
        <f t="shared" si="100"/>
        <v>0.45999999999997954</v>
      </c>
      <c r="C374" s="2">
        <f>front!D387-front!B387</f>
        <v>-0.3999999999996362</v>
      </c>
      <c r="D374" s="2">
        <f>front!E387-front!C387</f>
        <v>-0.3999999999996362</v>
      </c>
      <c r="E374" s="2">
        <f>IF(front!F387-front!C387&gt;0,front!F387-front!C387,0)</f>
        <v>0</v>
      </c>
      <c r="F374" s="4">
        <f>C374/(constants!$A$4+constants!$B$4*calc!C374+constants!$C$4*calc!C374^2+constants!$D$4*calc!C374^3+constants!$E$4*calc!C374^4+constants!$F$4*calc!C374^5+constants!$G$4*calc!C374^6+constants!$H$4*calc!C374^7)</f>
        <v>-0.40157674793118497</v>
      </c>
      <c r="G374" s="4">
        <f>D374/(constants!$A$4+constants!$B$4*calc!D374+constants!$C$4*calc!D374^2+constants!$D$4*calc!D374^3+constants!$E$4*calc!D374^4+constants!$F$4*calc!D374^5+constants!$G$4*calc!D374^6+constants!$H$4*calc!D374^7)</f>
        <v>-0.40157674793118497</v>
      </c>
      <c r="H374" s="4">
        <f>E374/(constants!$A$4+constants!$B$4*calc!E374+constants!$C$4*calc!E374^2+constants!$D$4*calc!E374^3+constants!$E$4*calc!E374^4+constants!$F$4*calc!E374^5+constants!$G$4*calc!E374^6+constants!$H$4*calc!E374^7)</f>
        <v>0</v>
      </c>
      <c r="I374">
        <f t="shared" si="101"/>
        <v>-1.825348854232659</v>
      </c>
      <c r="J374">
        <f t="shared" si="102"/>
        <v>-1.825348854232659</v>
      </c>
      <c r="K374">
        <f t="shared" si="102"/>
        <v>0</v>
      </c>
      <c r="M374">
        <f>IF(front!E387&gt;$M$2,I374,J374)</f>
        <v>-1.825348854232659</v>
      </c>
      <c r="N374">
        <f t="shared" si="104"/>
        <v>0</v>
      </c>
      <c r="O374">
        <f t="shared" si="120"/>
        <v>-1.825348854232659</v>
      </c>
      <c r="Q374">
        <f>'slit correction'!O376</f>
        <v>-10.787298625562812</v>
      </c>
      <c r="R374">
        <f>SUMPRODUCT(B$6:B$2053,Q$6:Q$2053,EXP(constants!B$7+constants!A$7*ABS(A$6:A$2053-A374)))</f>
        <v>9.4996645520870476E-2</v>
      </c>
      <c r="S374">
        <f t="shared" si="105"/>
        <v>-10.882295271083683</v>
      </c>
      <c r="T374">
        <f t="shared" si="106"/>
        <v>0</v>
      </c>
      <c r="V374">
        <f>(front!I386+front!I387)*0.5</f>
        <v>0</v>
      </c>
      <c r="X374">
        <f t="shared" si="113"/>
        <v>0.45999999999997954</v>
      </c>
      <c r="Y374">
        <f t="shared" si="114"/>
        <v>0</v>
      </c>
      <c r="Z374">
        <f t="shared" si="115"/>
        <v>0.45999999999997954</v>
      </c>
      <c r="AA374">
        <f t="shared" si="116"/>
        <v>0.45999999999997954</v>
      </c>
      <c r="AB374">
        <f>IF(AND(A374&gt;front!$I$7,A374&lt;front!$J$7,A373&gt;front!$I$7,A373&lt;front!$J$7),A374-A373,IF(AND(A373&lt;front!$I$7,A374&gt;front!$I$7),A374-front!$I$7,IF(AND(A373&lt;front!$J$7,A374&gt;front!$J$7),front!$J$7-A373,0)))</f>
        <v>0.45999999999997954</v>
      </c>
      <c r="AD374">
        <f t="shared" si="107"/>
        <v>3.2749147555557887E-4</v>
      </c>
      <c r="AE374">
        <f>front!I387*AD374</f>
        <v>0</v>
      </c>
      <c r="AF374">
        <f t="shared" si="117"/>
        <v>0</v>
      </c>
      <c r="AH374">
        <f t="shared" si="108"/>
        <v>0</v>
      </c>
      <c r="AI374">
        <f>front!I387*AH374</f>
        <v>0</v>
      </c>
      <c r="AJ374" s="3">
        <f t="shared" si="118"/>
        <v>0</v>
      </c>
      <c r="AL374">
        <f t="shared" si="109"/>
        <v>0</v>
      </c>
      <c r="AM374">
        <f>front!I387*AL374</f>
        <v>0</v>
      </c>
      <c r="AN374" s="3">
        <f t="shared" si="119"/>
        <v>0</v>
      </c>
      <c r="AP374">
        <f t="shared" si="110"/>
        <v>1.7756831809556364E-2</v>
      </c>
      <c r="AQ374">
        <f>front!I387*AP374</f>
        <v>0</v>
      </c>
      <c r="AR374" s="3">
        <f t="shared" si="111"/>
        <v>0</v>
      </c>
      <c r="AT374">
        <f t="shared" si="112"/>
        <v>1</v>
      </c>
    </row>
    <row r="375" spans="1:46" x14ac:dyDescent="0.2">
      <c r="A375" s="1">
        <f>front!A388</f>
        <v>372.78</v>
      </c>
      <c r="B375" s="1">
        <f t="shared" si="100"/>
        <v>0.45999999999997954</v>
      </c>
      <c r="C375" s="2">
        <f>front!D388-front!B388</f>
        <v>0.3999999999996362</v>
      </c>
      <c r="D375" s="2">
        <f>front!E388-front!C388</f>
        <v>0.3999999999996362</v>
      </c>
      <c r="E375" s="2">
        <f>IF(front!F388-front!C388&gt;0,front!F388-front!C388,0)</f>
        <v>0</v>
      </c>
      <c r="F375" s="4">
        <f>C375/(constants!$A$4+constants!$B$4*calc!C375+constants!$C$4*calc!C375^2+constants!$D$4*calc!C375^3+constants!$E$4*calc!C375^4+constants!$F$4*calc!C375^5+constants!$G$4*calc!C375^6+constants!$H$4*calc!C375^7)</f>
        <v>0.40157643144557892</v>
      </c>
      <c r="G375" s="4">
        <f>D375/(constants!$A$4+constants!$B$4*calc!D375+constants!$C$4*calc!D375^2+constants!$D$4*calc!D375^3+constants!$E$4*calc!D375^4+constants!$F$4*calc!D375^5+constants!$G$4*calc!D375^6+constants!$H$4*calc!D375^7)</f>
        <v>0.40157643144557892</v>
      </c>
      <c r="H375" s="4">
        <f>E375/(constants!$A$4+constants!$B$4*calc!E375+constants!$C$4*calc!E375^2+constants!$D$4*calc!E375^3+constants!$E$4*calc!E375^4+constants!$F$4*calc!E375^5+constants!$G$4*calc!E375^6+constants!$H$4*calc!E375^7)</f>
        <v>0</v>
      </c>
      <c r="I375">
        <f t="shared" si="101"/>
        <v>1.8253474156617224</v>
      </c>
      <c r="J375">
        <f t="shared" si="102"/>
        <v>1.8253474156617224</v>
      </c>
      <c r="K375">
        <f t="shared" si="102"/>
        <v>0</v>
      </c>
      <c r="M375">
        <f>IF(front!E388&gt;$M$2,I375,J375)</f>
        <v>1.8253474156617224</v>
      </c>
      <c r="N375">
        <f t="shared" si="104"/>
        <v>0</v>
      </c>
      <c r="O375">
        <f t="shared" si="120"/>
        <v>1.8253474156617224</v>
      </c>
      <c r="Q375">
        <f>'slit correction'!O377</f>
        <v>-9.5979062958356529</v>
      </c>
      <c r="R375">
        <f>SUMPRODUCT(B$6:B$2053,Q$6:Q$2053,EXP(constants!B$7+constants!A$7*ABS(A$6:A$2053-A375)))</f>
        <v>9.5323682363041409E-2</v>
      </c>
      <c r="S375">
        <f t="shared" si="105"/>
        <v>-9.6932299781986941</v>
      </c>
      <c r="T375">
        <f t="shared" si="106"/>
        <v>0</v>
      </c>
      <c r="V375">
        <f>(front!I387+front!I388)*0.5</f>
        <v>0</v>
      </c>
      <c r="X375">
        <f t="shared" si="113"/>
        <v>0.45999999999997954</v>
      </c>
      <c r="Y375">
        <f t="shared" si="114"/>
        <v>0</v>
      </c>
      <c r="Z375">
        <f t="shared" si="115"/>
        <v>0.45999999999997954</v>
      </c>
      <c r="AA375">
        <f t="shared" si="116"/>
        <v>0.45999999999997954</v>
      </c>
      <c r="AB375">
        <f>IF(AND(A375&gt;front!$I$7,A375&lt;front!$J$7,A374&gt;front!$I$7,A374&lt;front!$J$7),A375-A374,IF(AND(A374&lt;front!$I$7,A375&gt;front!$I$7),A375-front!$I$7,IF(AND(A374&lt;front!$J$7,A375&gt;front!$J$7),front!$J$7-A374,0)))</f>
        <v>0.45999999999997954</v>
      </c>
      <c r="AD375">
        <f t="shared" si="107"/>
        <v>3.2232945954551492E-4</v>
      </c>
      <c r="AE375">
        <f>front!I388*AD375</f>
        <v>0</v>
      </c>
      <c r="AF375">
        <f t="shared" si="117"/>
        <v>0</v>
      </c>
      <c r="AH375">
        <f t="shared" si="108"/>
        <v>0</v>
      </c>
      <c r="AI375">
        <f>front!I388*AH375</f>
        <v>0</v>
      </c>
      <c r="AJ375" s="3">
        <f t="shared" si="118"/>
        <v>0</v>
      </c>
      <c r="AL375">
        <f t="shared" si="109"/>
        <v>0</v>
      </c>
      <c r="AM375">
        <f>front!I388*AL375</f>
        <v>0</v>
      </c>
      <c r="AN375" s="3">
        <f t="shared" si="119"/>
        <v>0</v>
      </c>
      <c r="AP375">
        <f t="shared" si="110"/>
        <v>1.7688419212471967E-2</v>
      </c>
      <c r="AQ375">
        <f>front!I388*AP375</f>
        <v>0</v>
      </c>
      <c r="AR375" s="3">
        <f t="shared" si="111"/>
        <v>0</v>
      </c>
      <c r="AT375">
        <f t="shared" si="112"/>
        <v>1</v>
      </c>
    </row>
    <row r="376" spans="1:46" x14ac:dyDescent="0.2">
      <c r="A376" s="1">
        <f>front!A389</f>
        <v>373.25</v>
      </c>
      <c r="B376" s="1">
        <f t="shared" si="100"/>
        <v>0.47000000000002728</v>
      </c>
      <c r="C376" s="2">
        <f>front!D389-front!B389</f>
        <v>4.7999999999997272</v>
      </c>
      <c r="D376" s="2">
        <f>front!E389-front!C389</f>
        <v>4.7999999999997272</v>
      </c>
      <c r="E376" s="2">
        <f>IF(front!F389-front!C389&gt;0,front!F389-front!C389,0)</f>
        <v>0</v>
      </c>
      <c r="F376" s="4">
        <f>C376/(constants!$A$4+constants!$B$4*calc!C376+constants!$C$4*calc!C376^2+constants!$D$4*calc!C376^3+constants!$E$4*calc!C376^4+constants!$F$4*calc!C376^5+constants!$G$4*calc!C376^6+constants!$H$4*calc!C376^7)</f>
        <v>4.8188962852240431</v>
      </c>
      <c r="G376" s="4">
        <f>D376/(constants!$A$4+constants!$B$4*calc!D376+constants!$C$4*calc!D376^2+constants!$D$4*calc!D376^3+constants!$E$4*calc!D376^4+constants!$F$4*calc!D376^5+constants!$G$4*calc!D376^6+constants!$H$4*calc!D376^7)</f>
        <v>4.8188962852240431</v>
      </c>
      <c r="H376" s="4">
        <f>E376/(constants!$A$4+constants!$B$4*calc!E376+constants!$C$4*calc!E376^2+constants!$D$4*calc!E376^3+constants!$E$4*calc!E376^4+constants!$F$4*calc!E376^5+constants!$G$4*calc!E376^6+constants!$H$4*calc!E376^7)</f>
        <v>0</v>
      </c>
      <c r="I376">
        <f t="shared" si="101"/>
        <v>21.90407402374565</v>
      </c>
      <c r="J376">
        <f t="shared" si="102"/>
        <v>21.90407402374565</v>
      </c>
      <c r="K376">
        <f t="shared" si="102"/>
        <v>0</v>
      </c>
      <c r="M376">
        <f>IF(front!E389&gt;$M$2,I376,J376)</f>
        <v>21.90407402374565</v>
      </c>
      <c r="N376">
        <f t="shared" si="104"/>
        <v>0</v>
      </c>
      <c r="O376">
        <f t="shared" si="120"/>
        <v>21.90407402374565</v>
      </c>
      <c r="Q376">
        <f>'slit correction'!O378</f>
        <v>17.20460982038918</v>
      </c>
      <c r="R376">
        <f>SUMPRODUCT(B$6:B$2053,Q$6:Q$2053,EXP(constants!B$7+constants!A$7*ABS(A$6:A$2053-A376)))</f>
        <v>9.5689788913072754E-2</v>
      </c>
      <c r="S376">
        <f t="shared" si="105"/>
        <v>17.108920031476107</v>
      </c>
      <c r="T376">
        <f t="shared" si="106"/>
        <v>0</v>
      </c>
      <c r="V376">
        <f>(front!I388+front!I389)*0.5</f>
        <v>0</v>
      </c>
      <c r="X376">
        <f t="shared" si="113"/>
        <v>0.47000000000002728</v>
      </c>
      <c r="Y376">
        <f t="shared" si="114"/>
        <v>0</v>
      </c>
      <c r="Z376">
        <f t="shared" si="115"/>
        <v>0.47000000000002728</v>
      </c>
      <c r="AA376">
        <f t="shared" si="116"/>
        <v>0.47000000000002728</v>
      </c>
      <c r="AB376">
        <f>IF(AND(A376&gt;front!$I$7,A376&lt;front!$J$7,A375&gt;front!$I$7,A375&lt;front!$J$7),A376-A375,IF(AND(A375&lt;front!$I$7,A376&gt;front!$I$7),A376-front!$I$7,IF(AND(A375&lt;front!$J$7,A376&gt;front!$J$7),front!$J$7-A375,0)))</f>
        <v>0.47000000000002728</v>
      </c>
      <c r="AD376">
        <f t="shared" si="107"/>
        <v>3.1713925379897985E-4</v>
      </c>
      <c r="AE376">
        <f>front!I389*AD376</f>
        <v>0</v>
      </c>
      <c r="AF376">
        <f t="shared" si="117"/>
        <v>0</v>
      </c>
      <c r="AH376">
        <f t="shared" si="108"/>
        <v>0</v>
      </c>
      <c r="AI376">
        <f>front!I389*AH376</f>
        <v>0</v>
      </c>
      <c r="AJ376" s="3">
        <f t="shared" si="118"/>
        <v>0</v>
      </c>
      <c r="AL376">
        <f t="shared" si="109"/>
        <v>0</v>
      </c>
      <c r="AM376">
        <f>front!I389*AL376</f>
        <v>0</v>
      </c>
      <c r="AN376" s="3">
        <f t="shared" si="119"/>
        <v>0</v>
      </c>
      <c r="AP376">
        <f t="shared" si="110"/>
        <v>1.762171743367642E-2</v>
      </c>
      <c r="AQ376">
        <f>front!I389*AP376</f>
        <v>0</v>
      </c>
      <c r="AR376" s="3">
        <f t="shared" si="111"/>
        <v>0</v>
      </c>
      <c r="AT376">
        <f t="shared" si="112"/>
        <v>1</v>
      </c>
    </row>
    <row r="377" spans="1:46" x14ac:dyDescent="0.2">
      <c r="A377" s="1">
        <f>front!A390</f>
        <v>373.71</v>
      </c>
      <c r="B377" s="1">
        <f t="shared" si="100"/>
        <v>0.45999999999997954</v>
      </c>
      <c r="C377" s="2">
        <f>front!D390-front!B390</f>
        <v>16.400000000000091</v>
      </c>
      <c r="D377" s="2">
        <f>front!E390-front!C390</f>
        <v>16.400000000000091</v>
      </c>
      <c r="E377" s="2">
        <f>IF(front!F390-front!C390&gt;0,front!F390-front!C390,0)</f>
        <v>0</v>
      </c>
      <c r="F377" s="4">
        <f>C377/(constants!$A$4+constants!$B$4*calc!C377+constants!$C$4*calc!C377^2+constants!$D$4*calc!C377^3+constants!$E$4*calc!C377^4+constants!$F$4*calc!C377^5+constants!$G$4*calc!C377^6+constants!$H$4*calc!C377^7)</f>
        <v>16.464374008148862</v>
      </c>
      <c r="G377" s="4">
        <f>D377/(constants!$A$4+constants!$B$4*calc!D377+constants!$C$4*calc!D377^2+constants!$D$4*calc!D377^3+constants!$E$4*calc!D377^4+constants!$F$4*calc!D377^5+constants!$G$4*calc!D377^6+constants!$H$4*calc!D377^7)</f>
        <v>16.464374008148862</v>
      </c>
      <c r="H377" s="4">
        <f>E377/(constants!$A$4+constants!$B$4*calc!E377+constants!$C$4*calc!E377^2+constants!$D$4*calc!E377^3+constants!$E$4*calc!E377^4+constants!$F$4*calc!E377^5+constants!$G$4*calc!E377^6+constants!$H$4*calc!E377^7)</f>
        <v>0</v>
      </c>
      <c r="I377">
        <f t="shared" si="101"/>
        <v>74.838063673403909</v>
      </c>
      <c r="J377">
        <f t="shared" si="102"/>
        <v>74.838063673403909</v>
      </c>
      <c r="K377">
        <f t="shared" si="102"/>
        <v>0</v>
      </c>
      <c r="M377">
        <f>IF(front!E390&gt;$M$2,I377,J377)</f>
        <v>74.838063673403909</v>
      </c>
      <c r="N377">
        <f t="shared" si="104"/>
        <v>0</v>
      </c>
      <c r="O377">
        <f t="shared" si="120"/>
        <v>74.838063673403909</v>
      </c>
      <c r="Q377">
        <f>'slit correction'!O379</f>
        <v>72.705358685686505</v>
      </c>
      <c r="R377">
        <f>SUMPRODUCT(B$6:B$2053,Q$6:Q$2053,EXP(constants!B$7+constants!A$7*ABS(A$6:A$2053-A377)))</f>
        <v>9.6043857826403345E-2</v>
      </c>
      <c r="S377">
        <f t="shared" si="105"/>
        <v>72.609314827860103</v>
      </c>
      <c r="T377">
        <f t="shared" si="106"/>
        <v>32.47463645491009</v>
      </c>
      <c r="V377">
        <f>(front!I389+front!I390)*0.5</f>
        <v>7.5706956268729435E-9</v>
      </c>
      <c r="X377">
        <f t="shared" si="113"/>
        <v>0.45999999999997954</v>
      </c>
      <c r="Y377">
        <f t="shared" si="114"/>
        <v>0</v>
      </c>
      <c r="Z377">
        <f t="shared" si="115"/>
        <v>0.45999999999997954</v>
      </c>
      <c r="AA377">
        <f t="shared" si="116"/>
        <v>0.45999999999997954</v>
      </c>
      <c r="AB377">
        <f>IF(AND(A377&gt;front!$I$7,A377&lt;front!$J$7,A376&gt;front!$I$7,A376&lt;front!$J$7),A377-A376,IF(AND(A376&lt;front!$I$7,A377&gt;front!$I$7),A377-front!$I$7,IF(AND(A376&lt;front!$J$7,A377&gt;front!$J$7),front!$J$7-A376,0)))</f>
        <v>0.45999999999997954</v>
      </c>
      <c r="AD377">
        <f t="shared" si="107"/>
        <v>3.1214041252302657E-4</v>
      </c>
      <c r="AE377">
        <f>front!I390*AD377</f>
        <v>4.7262401121167875E-12</v>
      </c>
      <c r="AF377">
        <f t="shared" si="117"/>
        <v>2.3631200560583938E-12</v>
      </c>
      <c r="AH377">
        <f t="shared" si="108"/>
        <v>0</v>
      </c>
      <c r="AI377">
        <f>front!I390*AH377</f>
        <v>0</v>
      </c>
      <c r="AJ377" s="3">
        <f t="shared" si="118"/>
        <v>0</v>
      </c>
      <c r="AL377">
        <f t="shared" si="109"/>
        <v>0</v>
      </c>
      <c r="AM377">
        <f>front!I390*AL377</f>
        <v>0</v>
      </c>
      <c r="AN377" s="3">
        <f t="shared" si="119"/>
        <v>0</v>
      </c>
      <c r="AP377">
        <f t="shared" si="110"/>
        <v>1.7555267182574857E-2</v>
      </c>
      <c r="AQ377">
        <f>front!I390*AP377</f>
        <v>2.6581116897541116E-10</v>
      </c>
      <c r="AR377" s="3">
        <f t="shared" si="111"/>
        <v>1.3290558448770558E-10</v>
      </c>
      <c r="AT377">
        <f t="shared" si="112"/>
        <v>1</v>
      </c>
    </row>
    <row r="378" spans="1:46" x14ac:dyDescent="0.2">
      <c r="A378" s="1">
        <f>front!A391</f>
        <v>374.17</v>
      </c>
      <c r="B378" s="1">
        <f t="shared" si="100"/>
        <v>0.46000000000003638</v>
      </c>
      <c r="C378" s="2">
        <f>front!D391-front!B391</f>
        <v>5.3999999999996362</v>
      </c>
      <c r="D378" s="2">
        <f>front!E391-front!C391</f>
        <v>5.3999999999996362</v>
      </c>
      <c r="E378" s="2">
        <f>IF(front!F391-front!C391&gt;0,front!F391-front!C391,0)</f>
        <v>0</v>
      </c>
      <c r="F378" s="4">
        <f>C378/(constants!$A$4+constants!$B$4*calc!C378+constants!$C$4*calc!C378^2+constants!$D$4*calc!C378^3+constants!$E$4*calc!C378^4+constants!$F$4*calc!C378^5+constants!$G$4*calc!C378^6+constants!$H$4*calc!C378^7)</f>
        <v>5.4212551152346951</v>
      </c>
      <c r="G378" s="4">
        <f>D378/(constants!$A$4+constants!$B$4*calc!D378+constants!$C$4*calc!D378^2+constants!$D$4*calc!D378^3+constants!$E$4*calc!D378^4+constants!$F$4*calc!D378^5+constants!$G$4*calc!D378^6+constants!$H$4*calc!D378^7)</f>
        <v>5.4212551152346951</v>
      </c>
      <c r="H378" s="4">
        <f>E378/(constants!$A$4+constants!$B$4*calc!E378+constants!$C$4*calc!E378^2+constants!$D$4*calc!E378^3+constants!$E$4*calc!E378^4+constants!$F$4*calc!E378^5+constants!$G$4*calc!E378^6+constants!$H$4*calc!E378^7)</f>
        <v>0</v>
      </c>
      <c r="I378">
        <f t="shared" si="101"/>
        <v>24.64206870561225</v>
      </c>
      <c r="J378">
        <f t="shared" si="102"/>
        <v>24.64206870561225</v>
      </c>
      <c r="K378">
        <f t="shared" si="102"/>
        <v>0</v>
      </c>
      <c r="M378">
        <f>IF(front!E391&gt;$M$2,I378,J378)</f>
        <v>24.64206870561225</v>
      </c>
      <c r="N378">
        <f t="shared" si="104"/>
        <v>0</v>
      </c>
      <c r="O378">
        <f t="shared" si="120"/>
        <v>24.64206870561225</v>
      </c>
      <c r="Q378">
        <f>'slit correction'!O380</f>
        <v>19.941959215911133</v>
      </c>
      <c r="R378">
        <f>SUMPRODUCT(B$6:B$2053,Q$6:Q$2053,EXP(constants!B$7+constants!A$7*ABS(A$6:A$2053-A378)))</f>
        <v>9.6321334133694508E-2</v>
      </c>
      <c r="S378">
        <f t="shared" si="105"/>
        <v>19.845637881777439</v>
      </c>
      <c r="T378">
        <f t="shared" si="106"/>
        <v>0</v>
      </c>
      <c r="V378">
        <f>(front!I390+front!I391)*0.5</f>
        <v>7.5706956268729435E-9</v>
      </c>
      <c r="X378">
        <f t="shared" si="113"/>
        <v>0.46000000000003638</v>
      </c>
      <c r="Y378">
        <f t="shared" si="114"/>
        <v>0</v>
      </c>
      <c r="Z378">
        <f t="shared" si="115"/>
        <v>0.46000000000003638</v>
      </c>
      <c r="AA378">
        <f t="shared" si="116"/>
        <v>0.46000000000003638</v>
      </c>
      <c r="AB378">
        <f>IF(AND(A378&gt;front!$I$7,A378&lt;front!$J$7,A377&gt;front!$I$7,A377&lt;front!$J$7),A378-A377,IF(AND(A377&lt;front!$I$7,A378&gt;front!$I$7),A378-front!$I$7,IF(AND(A377&lt;front!$J$7,A378&gt;front!$J$7),front!$J$7-A377,0)))</f>
        <v>0.46000000000003638</v>
      </c>
      <c r="AD378">
        <f t="shared" si="107"/>
        <v>3.0722036443903128E-4</v>
      </c>
      <c r="AE378">
        <f>front!I391*AD378</f>
        <v>0</v>
      </c>
      <c r="AF378">
        <f t="shared" si="117"/>
        <v>2.3631200560583938E-12</v>
      </c>
      <c r="AH378">
        <f t="shared" si="108"/>
        <v>0</v>
      </c>
      <c r="AI378">
        <f>front!I391*AH378</f>
        <v>0</v>
      </c>
      <c r="AJ378" s="3">
        <f t="shared" si="118"/>
        <v>0</v>
      </c>
      <c r="AL378">
        <f t="shared" si="109"/>
        <v>0</v>
      </c>
      <c r="AM378">
        <f>front!I391*AL378</f>
        <v>0</v>
      </c>
      <c r="AN378" s="3">
        <f t="shared" si="119"/>
        <v>0</v>
      </c>
      <c r="AP378">
        <f t="shared" si="110"/>
        <v>1.7487631163190808E-2</v>
      </c>
      <c r="AQ378">
        <f>front!I391*AP378</f>
        <v>0</v>
      </c>
      <c r="AR378" s="3">
        <f t="shared" si="111"/>
        <v>1.3290558448770558E-10</v>
      </c>
      <c r="AT378">
        <f t="shared" si="112"/>
        <v>1</v>
      </c>
    </row>
    <row r="379" spans="1:46" x14ac:dyDescent="0.2">
      <c r="A379" s="1">
        <f>front!A392</f>
        <v>374.64</v>
      </c>
      <c r="B379" s="1">
        <f t="shared" si="100"/>
        <v>0.46999999999997044</v>
      </c>
      <c r="C379" s="2">
        <f>front!D392-front!B392</f>
        <v>0</v>
      </c>
      <c r="D379" s="2">
        <f>front!E392-front!C392</f>
        <v>0</v>
      </c>
      <c r="E379" s="2">
        <f>IF(front!F392-front!C392&gt;0,front!F392-front!C392,0)</f>
        <v>0</v>
      </c>
      <c r="F379" s="4">
        <f>C379/(constants!$A$4+constants!$B$4*calc!C379+constants!$C$4*calc!C379^2+constants!$D$4*calc!C379^3+constants!$E$4*calc!C379^4+constants!$F$4*calc!C379^5+constants!$G$4*calc!C379^6+constants!$H$4*calc!C379^7)</f>
        <v>0</v>
      </c>
      <c r="G379" s="4">
        <f>D379/(constants!$A$4+constants!$B$4*calc!D379+constants!$C$4*calc!D379^2+constants!$D$4*calc!D379^3+constants!$E$4*calc!D379^4+constants!$F$4*calc!D379^5+constants!$G$4*calc!D379^6+constants!$H$4*calc!D379^7)</f>
        <v>0</v>
      </c>
      <c r="H379" s="4">
        <f>E379/(constants!$A$4+constants!$B$4*calc!E379+constants!$C$4*calc!E379^2+constants!$D$4*calc!E379^3+constants!$E$4*calc!E379^4+constants!$F$4*calc!E379^5+constants!$G$4*calc!E379^6+constants!$H$4*calc!E379^7)</f>
        <v>0</v>
      </c>
      <c r="I379">
        <f t="shared" si="101"/>
        <v>0</v>
      </c>
      <c r="J379">
        <f t="shared" si="102"/>
        <v>0</v>
      </c>
      <c r="K379">
        <f t="shared" si="102"/>
        <v>0</v>
      </c>
      <c r="M379">
        <f>IF(front!E392&gt;$M$2,I379,J379)</f>
        <v>0</v>
      </c>
      <c r="N379" t="e">
        <f t="shared" si="104"/>
        <v>#DIV/0!</v>
      </c>
      <c r="O379">
        <f t="shared" si="120"/>
        <v>0</v>
      </c>
      <c r="Q379">
        <f>'slit correction'!O381</f>
        <v>-5.8483108672188111</v>
      </c>
      <c r="R379">
        <f>SUMPRODUCT(B$6:B$2053,Q$6:Q$2053,EXP(constants!B$7+constants!A$7*ABS(A$6:A$2053-A379)))</f>
        <v>9.6597466506918778E-2</v>
      </c>
      <c r="S379">
        <f t="shared" si="105"/>
        <v>-5.9449083337257296</v>
      </c>
      <c r="T379">
        <f t="shared" si="106"/>
        <v>0</v>
      </c>
      <c r="V379">
        <f>(front!I391+front!I392)*0.5</f>
        <v>0</v>
      </c>
      <c r="X379">
        <f t="shared" si="113"/>
        <v>0.46999999999997044</v>
      </c>
      <c r="Y379">
        <f t="shared" si="114"/>
        <v>0</v>
      </c>
      <c r="Z379">
        <f t="shared" si="115"/>
        <v>0.46999999999997044</v>
      </c>
      <c r="AA379">
        <f t="shared" si="116"/>
        <v>0.46999999999997044</v>
      </c>
      <c r="AB379">
        <f>IF(AND(A379&gt;front!$I$7,A379&lt;front!$J$7,A378&gt;front!$I$7,A378&lt;front!$J$7),A379-A378,IF(AND(A378&lt;front!$I$7,A379&gt;front!$I$7),A379-front!$I$7,IF(AND(A378&lt;front!$J$7,A379&gt;front!$J$7),front!$J$7-A378,0)))</f>
        <v>0.46999999999997044</v>
      </c>
      <c r="AD379">
        <f t="shared" si="107"/>
        <v>3.0227344800386527E-4</v>
      </c>
      <c r="AE379">
        <f>front!I392*AD379</f>
        <v>0</v>
      </c>
      <c r="AF379">
        <f t="shared" si="117"/>
        <v>0</v>
      </c>
      <c r="AH379">
        <f t="shared" si="108"/>
        <v>0</v>
      </c>
      <c r="AI379">
        <f>front!I392*AH379</f>
        <v>0</v>
      </c>
      <c r="AJ379" s="3">
        <f t="shared" si="118"/>
        <v>0</v>
      </c>
      <c r="AL379">
        <f t="shared" si="109"/>
        <v>0</v>
      </c>
      <c r="AM379">
        <f>front!I392*AL379</f>
        <v>0</v>
      </c>
      <c r="AN379" s="3">
        <f t="shared" si="119"/>
        <v>0</v>
      </c>
      <c r="AP379">
        <f t="shared" si="110"/>
        <v>1.7421686541939249E-2</v>
      </c>
      <c r="AQ379">
        <f>front!I392*AP379</f>
        <v>0</v>
      </c>
      <c r="AR379" s="3">
        <f t="shared" si="111"/>
        <v>0</v>
      </c>
      <c r="AT379" t="e">
        <f t="shared" si="112"/>
        <v>#DIV/0!</v>
      </c>
    </row>
    <row r="380" spans="1:46" x14ac:dyDescent="0.2">
      <c r="A380" s="1">
        <f>front!A393</f>
        <v>375.1</v>
      </c>
      <c r="B380" s="1">
        <f t="shared" si="100"/>
        <v>0.46000000000003638</v>
      </c>
      <c r="C380" s="2">
        <f>front!D393-front!B393</f>
        <v>2.5999999999999091</v>
      </c>
      <c r="D380" s="2">
        <f>front!E393-front!C393</f>
        <v>2.5999999999999091</v>
      </c>
      <c r="E380" s="2">
        <f>IF(front!F393-front!C393&gt;0,front!F393-front!C393,0)</f>
        <v>0</v>
      </c>
      <c r="F380" s="4">
        <f>C380/(constants!$A$4+constants!$B$4*calc!C380+constants!$C$4*calc!C380^2+constants!$D$4*calc!C380^3+constants!$E$4*calc!C380^4+constants!$F$4*calc!C380^5+constants!$G$4*calc!C380^6+constants!$H$4*calc!C380^7)</f>
        <v>2.6102411465807771</v>
      </c>
      <c r="G380" s="4">
        <f>D380/(constants!$A$4+constants!$B$4*calc!D380+constants!$C$4*calc!D380^2+constants!$D$4*calc!D380^3+constants!$E$4*calc!D380^4+constants!$F$4*calc!D380^5+constants!$G$4*calc!D380^6+constants!$H$4*calc!D380^7)</f>
        <v>2.6102411465807771</v>
      </c>
      <c r="H380" s="4">
        <f>E380/(constants!$A$4+constants!$B$4*calc!E380+constants!$C$4*calc!E380^2+constants!$D$4*calc!E380^3+constants!$E$4*calc!E380^4+constants!$F$4*calc!E380^5+constants!$G$4*calc!E380^6+constants!$H$4*calc!E380^7)</f>
        <v>0</v>
      </c>
      <c r="I380">
        <f t="shared" si="101"/>
        <v>11.864732484458079</v>
      </c>
      <c r="J380">
        <f t="shared" si="102"/>
        <v>11.864732484458079</v>
      </c>
      <c r="K380">
        <f t="shared" si="102"/>
        <v>0</v>
      </c>
      <c r="M380">
        <f>IF(front!E393&gt;$M$2,I380,J380)</f>
        <v>11.864732484458079</v>
      </c>
      <c r="N380">
        <f t="shared" si="104"/>
        <v>0</v>
      </c>
      <c r="O380">
        <f t="shared" si="120"/>
        <v>11.864732484458079</v>
      </c>
      <c r="Q380">
        <f>'slit correction'!O382</f>
        <v>5.5724043905317675</v>
      </c>
      <c r="R380">
        <f>SUMPRODUCT(B$6:B$2053,Q$6:Q$2053,EXP(constants!B$7+constants!A$7*ABS(A$6:A$2053-A380)))</f>
        <v>9.6894507872276991E-2</v>
      </c>
      <c r="S380">
        <f t="shared" si="105"/>
        <v>5.4755098826594901</v>
      </c>
      <c r="T380">
        <f t="shared" si="106"/>
        <v>0</v>
      </c>
      <c r="V380">
        <f>(front!I392+front!I393)*0.5</f>
        <v>0</v>
      </c>
      <c r="X380">
        <f t="shared" si="113"/>
        <v>0.46000000000003638</v>
      </c>
      <c r="Y380">
        <f t="shared" si="114"/>
        <v>0</v>
      </c>
      <c r="Z380">
        <f t="shared" si="115"/>
        <v>0.46000000000003638</v>
      </c>
      <c r="AA380">
        <f t="shared" si="116"/>
        <v>0.46000000000003638</v>
      </c>
      <c r="AB380">
        <f>IF(AND(A380&gt;front!$I$7,A380&lt;front!$J$7,A379&gt;front!$I$7,A379&lt;front!$J$7),A380-A379,IF(AND(A379&lt;front!$I$7,A380&gt;front!$I$7),A380-front!$I$7,IF(AND(A379&lt;front!$J$7,A380&gt;front!$J$7),front!$J$7-A379,0)))</f>
        <v>0.46000000000003638</v>
      </c>
      <c r="AD380">
        <f t="shared" si="107"/>
        <v>2.9750892588808716E-4</v>
      </c>
      <c r="AE380">
        <f>front!I393*AD380</f>
        <v>0</v>
      </c>
      <c r="AF380">
        <f t="shared" si="117"/>
        <v>0</v>
      </c>
      <c r="AH380">
        <f t="shared" si="108"/>
        <v>0</v>
      </c>
      <c r="AI380">
        <f>front!I393*AH380</f>
        <v>0</v>
      </c>
      <c r="AJ380" s="3">
        <f t="shared" si="118"/>
        <v>0</v>
      </c>
      <c r="AL380">
        <f t="shared" si="109"/>
        <v>0</v>
      </c>
      <c r="AM380">
        <f>front!I393*AL380</f>
        <v>0</v>
      </c>
      <c r="AN380" s="3">
        <f t="shared" si="119"/>
        <v>0</v>
      </c>
      <c r="AP380">
        <f t="shared" si="110"/>
        <v>1.7355990593194068E-2</v>
      </c>
      <c r="AQ380">
        <f>front!I393*AP380</f>
        <v>0</v>
      </c>
      <c r="AR380" s="3">
        <f t="shared" si="111"/>
        <v>0</v>
      </c>
      <c r="AT380">
        <f t="shared" si="112"/>
        <v>1</v>
      </c>
    </row>
    <row r="381" spans="1:46" x14ac:dyDescent="0.2">
      <c r="A381" s="1">
        <f>front!A394</f>
        <v>375.56</v>
      </c>
      <c r="B381" s="1">
        <f t="shared" si="100"/>
        <v>0.45999999999997954</v>
      </c>
      <c r="C381" s="2">
        <f>front!D394-front!B394</f>
        <v>4.1999999999998181</v>
      </c>
      <c r="D381" s="2">
        <f>front!E394-front!C394</f>
        <v>4.1999999999998181</v>
      </c>
      <c r="E381" s="2">
        <f>IF(front!F394-front!C394&gt;0,front!F394-front!C394,0)</f>
        <v>0</v>
      </c>
      <c r="F381" s="4">
        <f>C381/(constants!$A$4+constants!$B$4*calc!C381+constants!$C$4*calc!C381^2+constants!$D$4*calc!C381^3+constants!$E$4*calc!C381^4+constants!$F$4*calc!C381^5+constants!$G$4*calc!C381^6+constants!$H$4*calc!C381^7)</f>
        <v>4.2165367427365803</v>
      </c>
      <c r="G381" s="4">
        <f>D381/(constants!$A$4+constants!$B$4*calc!D381+constants!$C$4*calc!D381^2+constants!$D$4*calc!D381^3+constants!$E$4*calc!D381^4+constants!$F$4*calc!D381^5+constants!$G$4*calc!D381^6+constants!$H$4*calc!D381^7)</f>
        <v>4.2165367427365803</v>
      </c>
      <c r="H381" s="4">
        <f>E381/(constants!$A$4+constants!$B$4*calc!E381+constants!$C$4*calc!E381^2+constants!$D$4*calc!E381^3+constants!$E$4*calc!E381^4+constants!$F$4*calc!E381^5+constants!$G$4*calc!E381^6+constants!$H$4*calc!E381^7)</f>
        <v>0</v>
      </c>
      <c r="I381">
        <f t="shared" si="101"/>
        <v>19.16607610334809</v>
      </c>
      <c r="J381">
        <f t="shared" si="102"/>
        <v>19.16607610334809</v>
      </c>
      <c r="K381">
        <f t="shared" si="102"/>
        <v>0</v>
      </c>
      <c r="M381">
        <f>IF(front!E394&gt;$M$2,I381,J381)</f>
        <v>19.16607610334809</v>
      </c>
      <c r="N381">
        <f t="shared" si="104"/>
        <v>0</v>
      </c>
      <c r="O381">
        <f t="shared" si="120"/>
        <v>19.16607610334809</v>
      </c>
      <c r="Q381">
        <f>'slit correction'!O383</f>
        <v>11.954650249174779</v>
      </c>
      <c r="R381">
        <f>SUMPRODUCT(B$6:B$2053,Q$6:Q$2053,EXP(constants!B$7+constants!A$7*ABS(A$6:A$2053-A381)))</f>
        <v>9.7203060802619964E-2</v>
      </c>
      <c r="S381">
        <f t="shared" si="105"/>
        <v>11.857447188372159</v>
      </c>
      <c r="T381">
        <f t="shared" si="106"/>
        <v>0</v>
      </c>
      <c r="V381">
        <f>(front!I393+front!I394)*0.5</f>
        <v>0</v>
      </c>
      <c r="X381">
        <f t="shared" si="113"/>
        <v>0.45999999999997954</v>
      </c>
      <c r="Y381">
        <f t="shared" si="114"/>
        <v>0</v>
      </c>
      <c r="Z381">
        <f t="shared" si="115"/>
        <v>0.45999999999997954</v>
      </c>
      <c r="AA381">
        <f t="shared" si="116"/>
        <v>0.45999999999997954</v>
      </c>
      <c r="AB381">
        <f>IF(AND(A381&gt;front!$I$7,A381&lt;front!$J$7,A380&gt;front!$I$7,A380&lt;front!$J$7),A381-A380,IF(AND(A380&lt;front!$I$7,A381&gt;front!$I$7),A381-front!$I$7,IF(AND(A380&lt;front!$J$7,A381&gt;front!$J$7),front!$J$7-A380,0)))</f>
        <v>0.45999999999997954</v>
      </c>
      <c r="AD381">
        <f t="shared" si="107"/>
        <v>2.9281950355742681E-4</v>
      </c>
      <c r="AE381">
        <f>front!I394*AD381</f>
        <v>0</v>
      </c>
      <c r="AF381">
        <f t="shared" si="117"/>
        <v>0</v>
      </c>
      <c r="AH381">
        <f t="shared" si="108"/>
        <v>0</v>
      </c>
      <c r="AI381">
        <f>front!I394*AH381</f>
        <v>0</v>
      </c>
      <c r="AJ381" s="3">
        <f t="shared" si="118"/>
        <v>0</v>
      </c>
      <c r="AL381">
        <f t="shared" si="109"/>
        <v>0</v>
      </c>
      <c r="AM381">
        <f>front!I394*AL381</f>
        <v>0</v>
      </c>
      <c r="AN381" s="3">
        <f t="shared" si="119"/>
        <v>0</v>
      </c>
      <c r="AP381">
        <f t="shared" si="110"/>
        <v>1.7289122336278245E-2</v>
      </c>
      <c r="AQ381">
        <f>front!I394*AP381</f>
        <v>0</v>
      </c>
      <c r="AR381" s="3">
        <f t="shared" si="111"/>
        <v>0</v>
      </c>
      <c r="AT381">
        <f t="shared" si="112"/>
        <v>1</v>
      </c>
    </row>
    <row r="382" spans="1:46" x14ac:dyDescent="0.2">
      <c r="A382" s="1">
        <f>front!A395</f>
        <v>376.03</v>
      </c>
      <c r="B382" s="1">
        <f t="shared" si="100"/>
        <v>0.46999999999997044</v>
      </c>
      <c r="C382" s="2">
        <f>front!D395-front!B395</f>
        <v>4</v>
      </c>
      <c r="D382" s="2">
        <f>front!E395-front!C395</f>
        <v>4</v>
      </c>
      <c r="E382" s="2">
        <f>IF(front!F395-front!C395&gt;0,front!F395-front!C395,0)</f>
        <v>0</v>
      </c>
      <c r="F382" s="4">
        <f>C382/(constants!$A$4+constants!$B$4*calc!C382+constants!$C$4*calc!C382^2+constants!$D$4*calc!C382^3+constants!$E$4*calc!C382^4+constants!$F$4*calc!C382^5+constants!$G$4*calc!C382^6+constants!$H$4*calc!C382^7)</f>
        <v>4.0157500702543381</v>
      </c>
      <c r="G382" s="4">
        <f>D382/(constants!$A$4+constants!$B$4*calc!D382+constants!$C$4*calc!D382^2+constants!$D$4*calc!D382^3+constants!$E$4*calc!D382^4+constants!$F$4*calc!D382^5+constants!$G$4*calc!D382^6+constants!$H$4*calc!D382^7)</f>
        <v>4.0157500702543381</v>
      </c>
      <c r="H382" s="4">
        <f>E382/(constants!$A$4+constants!$B$4*calc!E382+constants!$C$4*calc!E382^2+constants!$D$4*calc!E382^3+constants!$E$4*calc!E382^4+constants!$F$4*calc!E382^5+constants!$G$4*calc!E382^6+constants!$H$4*calc!E382^7)</f>
        <v>0</v>
      </c>
      <c r="I382">
        <f t="shared" si="101"/>
        <v>18.253409410246991</v>
      </c>
      <c r="J382">
        <f t="shared" si="102"/>
        <v>18.253409410246991</v>
      </c>
      <c r="K382">
        <f t="shared" si="102"/>
        <v>0</v>
      </c>
      <c r="M382">
        <f>IF(front!E395&gt;$M$2,I382,J382)</f>
        <v>18.253409410246991</v>
      </c>
      <c r="N382">
        <f t="shared" si="104"/>
        <v>0</v>
      </c>
      <c r="O382">
        <f t="shared" si="120"/>
        <v>18.253409410246991</v>
      </c>
      <c r="Q382">
        <f>'slit correction'!O384</f>
        <v>18.139804967788958</v>
      </c>
      <c r="R382">
        <f>SUMPRODUCT(B$6:B$2053,Q$6:Q$2053,EXP(constants!B$7+constants!A$7*ABS(A$6:A$2053-A382)))</f>
        <v>9.752181245209153E-2</v>
      </c>
      <c r="S382">
        <f t="shared" si="105"/>
        <v>18.042283155336868</v>
      </c>
      <c r="T382">
        <f t="shared" si="106"/>
        <v>0</v>
      </c>
      <c r="V382">
        <f>(front!I394+front!I395)*0.5</f>
        <v>0</v>
      </c>
      <c r="X382">
        <f t="shared" si="113"/>
        <v>0.46999999999997044</v>
      </c>
      <c r="Y382">
        <f t="shared" si="114"/>
        <v>0</v>
      </c>
      <c r="Z382">
        <f t="shared" si="115"/>
        <v>0.46999999999997044</v>
      </c>
      <c r="AA382">
        <f t="shared" si="116"/>
        <v>0.46999999999997044</v>
      </c>
      <c r="AB382">
        <f>IF(AND(A382&gt;front!$I$7,A382&lt;front!$J$7,A381&gt;front!$I$7,A381&lt;front!$J$7),A382-A381,IF(AND(A381&lt;front!$I$7,A382&gt;front!$I$7),A382-front!$I$7,IF(AND(A381&lt;front!$J$7,A382&gt;front!$J$7),front!$J$7-A381,0)))</f>
        <v>0.46999999999997044</v>
      </c>
      <c r="AD382">
        <f t="shared" si="107"/>
        <v>2.8810447232136162E-4</v>
      </c>
      <c r="AE382">
        <f>front!I395*AD382</f>
        <v>0</v>
      </c>
      <c r="AF382">
        <f t="shared" si="117"/>
        <v>0</v>
      </c>
      <c r="AH382">
        <f t="shared" si="108"/>
        <v>0</v>
      </c>
      <c r="AI382">
        <f>front!I395*AH382</f>
        <v>0</v>
      </c>
      <c r="AJ382" s="3">
        <f t="shared" si="118"/>
        <v>0</v>
      </c>
      <c r="AL382">
        <f t="shared" si="109"/>
        <v>0</v>
      </c>
      <c r="AM382">
        <f>front!I395*AL382</f>
        <v>0</v>
      </c>
      <c r="AN382" s="3">
        <f t="shared" si="119"/>
        <v>0</v>
      </c>
      <c r="AP382">
        <f t="shared" si="110"/>
        <v>1.7223926277784195E-2</v>
      </c>
      <c r="AQ382">
        <f>front!I395*AP382</f>
        <v>0</v>
      </c>
      <c r="AR382" s="3">
        <f t="shared" si="111"/>
        <v>0</v>
      </c>
      <c r="AT382">
        <f t="shared" si="112"/>
        <v>1</v>
      </c>
    </row>
    <row r="383" spans="1:46" x14ac:dyDescent="0.2">
      <c r="A383" s="1">
        <f>front!A396</f>
        <v>376.49</v>
      </c>
      <c r="B383" s="1">
        <f t="shared" si="100"/>
        <v>0.46000000000003638</v>
      </c>
      <c r="C383" s="2">
        <f>front!D396-front!B396</f>
        <v>13.400000000000091</v>
      </c>
      <c r="D383" s="2">
        <f>front!E396-front!C396</f>
        <v>13.400000000000091</v>
      </c>
      <c r="E383" s="2">
        <f>IF(front!F396-front!C396&gt;0,front!F396-front!C396,0)</f>
        <v>0</v>
      </c>
      <c r="F383" s="4">
        <f>C383/(constants!$A$4+constants!$B$4*calc!C383+constants!$C$4*calc!C383^2+constants!$D$4*calc!C383^3+constants!$E$4*calc!C383^4+constants!$F$4*calc!C383^5+constants!$G$4*calc!C383^6+constants!$H$4*calc!C383^7)</f>
        <v>13.45263807763307</v>
      </c>
      <c r="G383" s="4">
        <f>D383/(constants!$A$4+constants!$B$4*calc!D383+constants!$C$4*calc!D383^2+constants!$D$4*calc!D383^3+constants!$E$4*calc!D383^4+constants!$F$4*calc!D383^5+constants!$G$4*calc!D383^6+constants!$H$4*calc!D383^7)</f>
        <v>13.45263807763307</v>
      </c>
      <c r="H383" s="4">
        <f>E383/(constants!$A$4+constants!$B$4*calc!E383+constants!$C$4*calc!E383^2+constants!$D$4*calc!E383^3+constants!$E$4*calc!E383^4+constants!$F$4*calc!E383^5+constants!$G$4*calc!E383^6+constants!$H$4*calc!E383^7)</f>
        <v>0</v>
      </c>
      <c r="I383">
        <f t="shared" si="101"/>
        <v>61.148354898332137</v>
      </c>
      <c r="J383">
        <f t="shared" si="102"/>
        <v>61.148354898332137</v>
      </c>
      <c r="K383">
        <f t="shared" si="102"/>
        <v>0</v>
      </c>
      <c r="M383">
        <f>IF(front!E396&gt;$M$2,I383,J383)</f>
        <v>61.148354898332137</v>
      </c>
      <c r="N383">
        <f t="shared" si="104"/>
        <v>0</v>
      </c>
      <c r="O383">
        <f t="shared" si="120"/>
        <v>61.148354898332137</v>
      </c>
      <c r="Q383">
        <f>'slit correction'!O385</f>
        <v>54.718094351061168</v>
      </c>
      <c r="R383">
        <f>SUMPRODUCT(B$6:B$2053,Q$6:Q$2053,EXP(constants!B$7+constants!A$7*ABS(A$6:A$2053-A383)))</f>
        <v>9.7828641949427156E-2</v>
      </c>
      <c r="S383">
        <f t="shared" si="105"/>
        <v>54.620265709111742</v>
      </c>
      <c r="T383">
        <f t="shared" si="106"/>
        <v>14.485587336161728</v>
      </c>
      <c r="V383">
        <f>(front!I395+front!I396)*0.5</f>
        <v>3.1983964821163768E-9</v>
      </c>
      <c r="X383">
        <f t="shared" si="113"/>
        <v>0.46000000000003638</v>
      </c>
      <c r="Y383">
        <f t="shared" si="114"/>
        <v>0</v>
      </c>
      <c r="Z383">
        <f t="shared" si="115"/>
        <v>0.46000000000003638</v>
      </c>
      <c r="AA383">
        <f t="shared" si="116"/>
        <v>0.46000000000003638</v>
      </c>
      <c r="AB383">
        <f>IF(AND(A383&gt;front!$I$7,A383&lt;front!$J$7,A382&gt;front!$I$7,A382&lt;front!$J$7),A383-A382,IF(AND(A382&lt;front!$I$7,A383&gt;front!$I$7),A383-front!$I$7,IF(AND(A382&lt;front!$J$7,A383&gt;front!$J$7),front!$J$7-A382,0)))</f>
        <v>0.46000000000003638</v>
      </c>
      <c r="AD383">
        <f t="shared" si="107"/>
        <v>2.8356328572659274E-4</v>
      </c>
      <c r="AE383">
        <f>front!I396*AD383</f>
        <v>1.8138956310505906E-12</v>
      </c>
      <c r="AF383">
        <f t="shared" si="117"/>
        <v>9.0694781552529529E-13</v>
      </c>
      <c r="AH383">
        <f t="shared" si="108"/>
        <v>0</v>
      </c>
      <c r="AI383">
        <f>front!I396*AH383</f>
        <v>0</v>
      </c>
      <c r="AJ383" s="3">
        <f t="shared" si="118"/>
        <v>0</v>
      </c>
      <c r="AL383">
        <f t="shared" si="109"/>
        <v>0</v>
      </c>
      <c r="AM383">
        <f>front!I396*AL383</f>
        <v>0</v>
      </c>
      <c r="AN383" s="3">
        <f t="shared" si="119"/>
        <v>0</v>
      </c>
      <c r="AP383">
        <f t="shared" si="110"/>
        <v>1.7158976069019269E-2</v>
      </c>
      <c r="AQ383">
        <f>front!I396*AP383</f>
        <v>1.0976241739174065E-10</v>
      </c>
      <c r="AR383" s="3">
        <f t="shared" si="111"/>
        <v>5.4881208695870325E-11</v>
      </c>
      <c r="AT383">
        <f t="shared" si="112"/>
        <v>1</v>
      </c>
    </row>
    <row r="384" spans="1:46" x14ac:dyDescent="0.2">
      <c r="A384" s="1">
        <f>front!A397</f>
        <v>376.95</v>
      </c>
      <c r="B384" s="1">
        <f t="shared" si="100"/>
        <v>0.45999999999997954</v>
      </c>
      <c r="C384" s="2">
        <f>front!D397-front!B397</f>
        <v>-6.4000000000000909</v>
      </c>
      <c r="D384" s="2">
        <f>front!E397-front!C397</f>
        <v>-6.4000000000000909</v>
      </c>
      <c r="E384" s="2">
        <f>IF(front!F397-front!C397&gt;0,front!F397-front!C397,0)</f>
        <v>0</v>
      </c>
      <c r="F384" s="4">
        <f>C384/(constants!$A$4+constants!$B$4*calc!C384+constants!$C$4*calc!C384^2+constants!$D$4*calc!C384^3+constants!$E$4*calc!C384^4+constants!$F$4*calc!C384^5+constants!$G$4*calc!C384^6+constants!$H$4*calc!C384^7)</f>
        <v>-6.4252659354432371</v>
      </c>
      <c r="G384" s="4">
        <f>D384/(constants!$A$4+constants!$B$4*calc!D384+constants!$C$4*calc!D384^2+constants!$D$4*calc!D384^3+constants!$E$4*calc!D384^4+constants!$F$4*calc!D384^5+constants!$G$4*calc!D384^6+constants!$H$4*calc!D384^7)</f>
        <v>-6.4252659354432371</v>
      </c>
      <c r="H384" s="4">
        <f>E384/(constants!$A$4+constants!$B$4*calc!E384+constants!$C$4*calc!E384^2+constants!$D$4*calc!E384^3+constants!$E$4*calc!E384^4+constants!$F$4*calc!E384^5+constants!$G$4*calc!E384^6+constants!$H$4*calc!E384^7)</f>
        <v>0</v>
      </c>
      <c r="I384">
        <f t="shared" si="101"/>
        <v>-29.205754252014714</v>
      </c>
      <c r="J384">
        <f t="shared" si="102"/>
        <v>-29.205754252014714</v>
      </c>
      <c r="K384">
        <f t="shared" si="102"/>
        <v>0</v>
      </c>
      <c r="M384">
        <f>IF(front!E397&gt;$M$2,I384,J384)</f>
        <v>-29.205754252014714</v>
      </c>
      <c r="N384">
        <f t="shared" si="104"/>
        <v>0</v>
      </c>
      <c r="O384">
        <f t="shared" si="120"/>
        <v>-29.205754252014714</v>
      </c>
      <c r="Q384">
        <f>'slit correction'!O386</f>
        <v>-31.836199888981337</v>
      </c>
      <c r="R384">
        <f>SUMPRODUCT(B$6:B$2053,Q$6:Q$2053,EXP(constants!B$7+constants!A$7*ABS(A$6:A$2053-A384)))</f>
        <v>9.8082787274854574E-2</v>
      </c>
      <c r="S384">
        <f t="shared" si="105"/>
        <v>-31.934282676256192</v>
      </c>
      <c r="T384">
        <f t="shared" si="106"/>
        <v>0</v>
      </c>
      <c r="V384">
        <f>(front!I396+front!I397)*0.5</f>
        <v>3.1983964821163768E-9</v>
      </c>
      <c r="X384">
        <f t="shared" si="113"/>
        <v>0.45999999999997954</v>
      </c>
      <c r="Y384">
        <f t="shared" si="114"/>
        <v>0</v>
      </c>
      <c r="Z384">
        <f t="shared" si="115"/>
        <v>0.45999999999997954</v>
      </c>
      <c r="AA384">
        <f t="shared" si="116"/>
        <v>0.45999999999997954</v>
      </c>
      <c r="AB384">
        <f>IF(AND(A384&gt;front!$I$7,A384&lt;front!$J$7,A383&gt;front!$I$7,A383&lt;front!$J$7),A384-A383,IF(AND(A383&lt;front!$I$7,A384&gt;front!$I$7),A384-front!$I$7,IF(AND(A383&lt;front!$J$7,A384&gt;front!$J$7),front!$J$7-A383,0)))</f>
        <v>0.45999999999997954</v>
      </c>
      <c r="AD384">
        <f t="shared" si="107"/>
        <v>2.7909367863741949E-4</v>
      </c>
      <c r="AE384">
        <f>front!I397*AD384</f>
        <v>0</v>
      </c>
      <c r="AF384">
        <f t="shared" si="117"/>
        <v>9.0694781552529529E-13</v>
      </c>
      <c r="AH384">
        <f t="shared" si="108"/>
        <v>0</v>
      </c>
      <c r="AI384">
        <f>front!I397*AH384</f>
        <v>0</v>
      </c>
      <c r="AJ384" s="3">
        <f t="shared" si="118"/>
        <v>0</v>
      </c>
      <c r="AL384">
        <f t="shared" si="109"/>
        <v>0</v>
      </c>
      <c r="AM384">
        <f>front!I397*AL384</f>
        <v>0</v>
      </c>
      <c r="AN384" s="3">
        <f t="shared" si="119"/>
        <v>0</v>
      </c>
      <c r="AP384">
        <f t="shared" si="110"/>
        <v>1.7092866859404605E-2</v>
      </c>
      <c r="AQ384">
        <f>front!I397*AP384</f>
        <v>0</v>
      </c>
      <c r="AR384" s="3">
        <f t="shared" si="111"/>
        <v>5.4881208695870325E-11</v>
      </c>
      <c r="AT384">
        <f t="shared" si="112"/>
        <v>1</v>
      </c>
    </row>
    <row r="385" spans="1:46" x14ac:dyDescent="0.2">
      <c r="A385" s="1">
        <f>front!A398</f>
        <v>377.42</v>
      </c>
      <c r="B385" s="1">
        <f t="shared" si="100"/>
        <v>0.47000000000002728</v>
      </c>
      <c r="C385" s="2">
        <f>front!D398-front!B398</f>
        <v>8.4000000000000909</v>
      </c>
      <c r="D385" s="2">
        <f>front!E398-front!C398</f>
        <v>8.4000000000000909</v>
      </c>
      <c r="E385" s="2">
        <f>IF(front!F398-front!C398&gt;0,front!F398-front!C398,0)</f>
        <v>0</v>
      </c>
      <c r="F385" s="4">
        <f>C385/(constants!$A$4+constants!$B$4*calc!C385+constants!$C$4*calc!C385^2+constants!$D$4*calc!C385^3+constants!$E$4*calc!C385^4+constants!$F$4*calc!C385^5+constants!$G$4*calc!C385^6+constants!$H$4*calc!C385^7)</f>
        <v>8.4330385764641882</v>
      </c>
      <c r="G385" s="4">
        <f>D385/(constants!$A$4+constants!$B$4*calc!D385+constants!$C$4*calc!D385^2+constants!$D$4*calc!D385^3+constants!$E$4*calc!D385^4+constants!$F$4*calc!D385^5+constants!$G$4*calc!D385^6+constants!$H$4*calc!D385^7)</f>
        <v>8.4330385764641882</v>
      </c>
      <c r="H385" s="4">
        <f>E385/(constants!$A$4+constants!$B$4*calc!E385+constants!$C$4*calc!E385^2+constants!$D$4*calc!E385^3+constants!$E$4*calc!E385^4+constants!$F$4*calc!E385^5+constants!$G$4*calc!E385^6+constants!$H$4*calc!E385^7)</f>
        <v>0</v>
      </c>
      <c r="I385">
        <f t="shared" si="101"/>
        <v>38.331993529382679</v>
      </c>
      <c r="J385">
        <f t="shared" si="102"/>
        <v>38.331993529382679</v>
      </c>
      <c r="K385">
        <f t="shared" si="102"/>
        <v>0</v>
      </c>
      <c r="M385">
        <f>IF(front!E398&gt;$M$2,I385,J385)</f>
        <v>38.331993529382679</v>
      </c>
      <c r="N385">
        <f t="shared" si="104"/>
        <v>0</v>
      </c>
      <c r="O385">
        <f t="shared" si="120"/>
        <v>38.331993529382679</v>
      </c>
      <c r="Q385">
        <f>'slit correction'!O387</f>
        <v>37.118408950471334</v>
      </c>
      <c r="R385">
        <f>SUMPRODUCT(B$6:B$2053,Q$6:Q$2053,EXP(constants!B$7+constants!A$7*ABS(A$6:A$2053-A385)))</f>
        <v>9.8404734621529669E-2</v>
      </c>
      <c r="S385">
        <f t="shared" si="105"/>
        <v>37.020004215849802</v>
      </c>
      <c r="T385">
        <f t="shared" si="106"/>
        <v>0</v>
      </c>
      <c r="V385">
        <f>(front!I397+front!I398)*0.5</f>
        <v>0</v>
      </c>
      <c r="X385">
        <f t="shared" si="113"/>
        <v>0.47000000000002728</v>
      </c>
      <c r="Y385">
        <f t="shared" si="114"/>
        <v>0</v>
      </c>
      <c r="Z385">
        <f t="shared" si="115"/>
        <v>0.47000000000002728</v>
      </c>
      <c r="AA385">
        <f t="shared" si="116"/>
        <v>0.47000000000002728</v>
      </c>
      <c r="AB385">
        <f>IF(AND(A385&gt;front!$I$7,A385&lt;front!$J$7,A384&gt;front!$I$7,A384&lt;front!$J$7),A385-A384,IF(AND(A384&lt;front!$I$7,A385&gt;front!$I$7),A385-front!$I$7,IF(AND(A384&lt;front!$J$7,A385&gt;front!$J$7),front!$J$7-A384,0)))</f>
        <v>0.47000000000002728</v>
      </c>
      <c r="AD385">
        <f t="shared" si="107"/>
        <v>2.745996630524711E-4</v>
      </c>
      <c r="AE385">
        <f>front!I398*AD385</f>
        <v>0</v>
      </c>
      <c r="AF385">
        <f t="shared" si="117"/>
        <v>0</v>
      </c>
      <c r="AH385">
        <f t="shared" si="108"/>
        <v>0</v>
      </c>
      <c r="AI385">
        <f>front!I398*AH385</f>
        <v>0</v>
      </c>
      <c r="AJ385" s="3">
        <f t="shared" si="118"/>
        <v>0</v>
      </c>
      <c r="AL385">
        <f t="shared" si="109"/>
        <v>0</v>
      </c>
      <c r="AM385">
        <f>front!I398*AL385</f>
        <v>0</v>
      </c>
      <c r="AN385" s="3">
        <f t="shared" si="119"/>
        <v>0</v>
      </c>
      <c r="AP385">
        <f t="shared" si="110"/>
        <v>1.7028410866444313E-2</v>
      </c>
      <c r="AQ385">
        <f>front!I398*AP385</f>
        <v>0</v>
      </c>
      <c r="AR385" s="3">
        <f t="shared" si="111"/>
        <v>0</v>
      </c>
      <c r="AT385">
        <f t="shared" si="112"/>
        <v>1</v>
      </c>
    </row>
    <row r="386" spans="1:46" x14ac:dyDescent="0.2">
      <c r="A386" s="1">
        <f>front!A399</f>
        <v>377.88</v>
      </c>
      <c r="B386" s="1">
        <f t="shared" si="100"/>
        <v>0.45999999999997954</v>
      </c>
      <c r="C386" s="2">
        <f>front!D399-front!B399</f>
        <v>4.7999999999997272</v>
      </c>
      <c r="D386" s="2">
        <f>front!E399-front!C399</f>
        <v>4.7999999999997272</v>
      </c>
      <c r="E386" s="2">
        <f>IF(front!F399-front!C399&gt;0,front!F399-front!C399,0)</f>
        <v>0</v>
      </c>
      <c r="F386" s="4">
        <f>C386/(constants!$A$4+constants!$B$4*calc!C386+constants!$C$4*calc!C386^2+constants!$D$4*calc!C386^3+constants!$E$4*calc!C386^4+constants!$F$4*calc!C386^5+constants!$G$4*calc!C386^6+constants!$H$4*calc!C386^7)</f>
        <v>4.8188962852240431</v>
      </c>
      <c r="G386" s="4">
        <f>D386/(constants!$A$4+constants!$B$4*calc!D386+constants!$C$4*calc!D386^2+constants!$D$4*calc!D386^3+constants!$E$4*calc!D386^4+constants!$F$4*calc!D386^5+constants!$G$4*calc!D386^6+constants!$H$4*calc!D386^7)</f>
        <v>4.8188962852240431</v>
      </c>
      <c r="H386" s="4">
        <f>E386/(constants!$A$4+constants!$B$4*calc!E386+constants!$C$4*calc!E386^2+constants!$D$4*calc!E386^3+constants!$E$4*calc!E386^4+constants!$F$4*calc!E386^5+constants!$G$4*calc!E386^6+constants!$H$4*calc!E386^7)</f>
        <v>0</v>
      </c>
      <c r="I386">
        <f t="shared" si="101"/>
        <v>21.90407402374565</v>
      </c>
      <c r="J386">
        <f t="shared" si="102"/>
        <v>21.90407402374565</v>
      </c>
      <c r="K386">
        <f t="shared" si="102"/>
        <v>0</v>
      </c>
      <c r="M386">
        <f>IF(front!E399&gt;$M$2,I386,J386)</f>
        <v>21.90407402374565</v>
      </c>
      <c r="N386">
        <f t="shared" si="104"/>
        <v>0</v>
      </c>
      <c r="O386">
        <f t="shared" si="120"/>
        <v>21.90407402374565</v>
      </c>
      <c r="Q386">
        <f>'slit correction'!O388</f>
        <v>15.86244461387421</v>
      </c>
      <c r="R386">
        <f>SUMPRODUCT(B$6:B$2053,Q$6:Q$2053,EXP(constants!B$7+constants!A$7*ABS(A$6:A$2053-A386)))</f>
        <v>9.8689464127420246E-2</v>
      </c>
      <c r="S386">
        <f t="shared" si="105"/>
        <v>15.763755149746791</v>
      </c>
      <c r="T386">
        <f t="shared" si="106"/>
        <v>0</v>
      </c>
      <c r="V386">
        <f>(front!I398+front!I399)*0.5</f>
        <v>0</v>
      </c>
      <c r="X386">
        <f t="shared" si="113"/>
        <v>0.45999999999997954</v>
      </c>
      <c r="Y386">
        <f t="shared" si="114"/>
        <v>0</v>
      </c>
      <c r="Z386">
        <f t="shared" si="115"/>
        <v>0.45999999999997954</v>
      </c>
      <c r="AA386">
        <f t="shared" si="116"/>
        <v>0.45999999999997954</v>
      </c>
      <c r="AB386">
        <f>IF(AND(A386&gt;front!$I$7,A386&lt;front!$J$7,A385&gt;front!$I$7,A385&lt;front!$J$7),A386-A385,IF(AND(A385&lt;front!$I$7,A386&gt;front!$I$7),A386-front!$I$7,IF(AND(A385&lt;front!$J$7,A386&gt;front!$J$7),front!$J$7-A385,0)))</f>
        <v>0.45999999999997954</v>
      </c>
      <c r="AD386">
        <f t="shared" si="107"/>
        <v>2.7027134319428152E-4</v>
      </c>
      <c r="AE386">
        <f>front!I399*AD386</f>
        <v>0</v>
      </c>
      <c r="AF386">
        <f t="shared" si="117"/>
        <v>0</v>
      </c>
      <c r="AH386">
        <f t="shared" si="108"/>
        <v>0</v>
      </c>
      <c r="AI386">
        <f>front!I399*AH386</f>
        <v>0</v>
      </c>
      <c r="AJ386" s="3">
        <f t="shared" si="118"/>
        <v>0</v>
      </c>
      <c r="AL386">
        <f t="shared" si="109"/>
        <v>0</v>
      </c>
      <c r="AM386">
        <f>front!I399*AL386</f>
        <v>0</v>
      </c>
      <c r="AN386" s="3">
        <f t="shared" si="119"/>
        <v>0</v>
      </c>
      <c r="AP386">
        <f t="shared" si="110"/>
        <v>1.6964197932478334E-2</v>
      </c>
      <c r="AQ386">
        <f>front!I399*AP386</f>
        <v>0</v>
      </c>
      <c r="AR386" s="3">
        <f t="shared" si="111"/>
        <v>0</v>
      </c>
      <c r="AT386">
        <f t="shared" si="112"/>
        <v>1</v>
      </c>
    </row>
    <row r="387" spans="1:46" x14ac:dyDescent="0.2">
      <c r="A387" s="1">
        <f>front!A400</f>
        <v>378.34</v>
      </c>
      <c r="B387" s="1">
        <f t="shared" si="100"/>
        <v>0.45999999999997954</v>
      </c>
      <c r="C387" s="2">
        <f>front!D400-front!B400</f>
        <v>-3</v>
      </c>
      <c r="D387" s="2">
        <f>front!E400-front!C400</f>
        <v>-3</v>
      </c>
      <c r="E387" s="2">
        <f>IF(front!F400-front!C400&gt;0,front!F400-front!C400,0)</f>
        <v>0</v>
      </c>
      <c r="F387" s="4">
        <f>C387/(constants!$A$4+constants!$B$4*calc!C387+constants!$C$4*calc!C387^2+constants!$D$4*calc!C387^3+constants!$E$4*calc!C387^4+constants!$F$4*calc!C387^5+constants!$G$4*calc!C387^6+constants!$H$4*calc!C387^7)</f>
        <v>-3.0118333228358853</v>
      </c>
      <c r="G387" s="4">
        <f>D387/(constants!$A$4+constants!$B$4*calc!D387+constants!$C$4*calc!D387^2+constants!$D$4*calc!D387^3+constants!$E$4*calc!D387^4+constants!$F$4*calc!D387^5+constants!$G$4*calc!D387^6+constants!$H$4*calc!D387^7)</f>
        <v>-3.0118333228358853</v>
      </c>
      <c r="H387" s="4">
        <f>E387/(constants!$A$4+constants!$B$4*calc!E387+constants!$C$4*calc!E387^2+constants!$D$4*calc!E387^3+constants!$E$4*calc!E387^4+constants!$F$4*calc!E387^5+constants!$G$4*calc!E387^6+constants!$H$4*calc!E387^7)</f>
        <v>0</v>
      </c>
      <c r="I387">
        <f t="shared" si="101"/>
        <v>-13.690151467435841</v>
      </c>
      <c r="J387">
        <f t="shared" si="102"/>
        <v>-13.690151467435841</v>
      </c>
      <c r="K387">
        <f t="shared" si="102"/>
        <v>0</v>
      </c>
      <c r="M387">
        <f>IF(front!E400&gt;$M$2,I387,J387)</f>
        <v>-13.690151467435841</v>
      </c>
      <c r="N387">
        <f t="shared" si="104"/>
        <v>0</v>
      </c>
      <c r="O387">
        <f t="shared" si="120"/>
        <v>-13.690151467435841</v>
      </c>
      <c r="Q387">
        <f>'slit correction'!O389</f>
        <v>-16.386420989272761</v>
      </c>
      <c r="R387">
        <f>SUMPRODUCT(B$6:B$2053,Q$6:Q$2053,EXP(constants!B$7+constants!A$7*ABS(A$6:A$2053-A387)))</f>
        <v>9.8972574504697292E-2</v>
      </c>
      <c r="S387">
        <f t="shared" si="105"/>
        <v>-16.485393563777457</v>
      </c>
      <c r="T387">
        <f t="shared" si="106"/>
        <v>0</v>
      </c>
      <c r="V387">
        <f>(front!I399+front!I400)*0.5</f>
        <v>0</v>
      </c>
      <c r="X387">
        <f t="shared" si="113"/>
        <v>0.45999999999997954</v>
      </c>
      <c r="Y387">
        <f t="shared" si="114"/>
        <v>0</v>
      </c>
      <c r="Z387">
        <f t="shared" si="115"/>
        <v>0.45999999999997954</v>
      </c>
      <c r="AA387">
        <f t="shared" si="116"/>
        <v>0.45999999999997954</v>
      </c>
      <c r="AB387">
        <f>IF(AND(A387&gt;front!$I$7,A387&lt;front!$J$7,A386&gt;front!$I$7,A386&lt;front!$J$7),A387-A386,IF(AND(A386&lt;front!$I$7,A387&gt;front!$I$7),A387-front!$I$7,IF(AND(A386&lt;front!$J$7,A387&gt;front!$J$7),front!$J$7-A386,0)))</f>
        <v>0.45999999999997954</v>
      </c>
      <c r="AD387">
        <f t="shared" si="107"/>
        <v>2.6601124757419381E-4</v>
      </c>
      <c r="AE387">
        <f>front!I400*AD387</f>
        <v>0</v>
      </c>
      <c r="AF387">
        <f t="shared" si="117"/>
        <v>0</v>
      </c>
      <c r="AH387">
        <f t="shared" si="108"/>
        <v>0</v>
      </c>
      <c r="AI387">
        <f>front!I400*AH387</f>
        <v>0</v>
      </c>
      <c r="AJ387" s="3">
        <f t="shared" si="118"/>
        <v>0</v>
      </c>
      <c r="AL387">
        <f t="shared" si="109"/>
        <v>0</v>
      </c>
      <c r="AM387">
        <f>front!I400*AL387</f>
        <v>0</v>
      </c>
      <c r="AN387" s="3">
        <f t="shared" si="119"/>
        <v>0</v>
      </c>
      <c r="AP387">
        <f t="shared" si="110"/>
        <v>1.6898839153926957E-2</v>
      </c>
      <c r="AQ387">
        <f>front!I400*AP387</f>
        <v>0</v>
      </c>
      <c r="AR387" s="3">
        <f t="shared" si="111"/>
        <v>0</v>
      </c>
      <c r="AT387">
        <f t="shared" si="112"/>
        <v>1</v>
      </c>
    </row>
    <row r="388" spans="1:46" x14ac:dyDescent="0.2">
      <c r="A388" s="1">
        <f>front!A401</f>
        <v>378.8</v>
      </c>
      <c r="B388" s="1">
        <f t="shared" si="100"/>
        <v>0.46000000000003638</v>
      </c>
      <c r="C388" s="2">
        <f>front!D401-front!B401</f>
        <v>9.8000000000001819</v>
      </c>
      <c r="D388" s="2">
        <f>front!E401-front!C401</f>
        <v>9.8000000000001819</v>
      </c>
      <c r="E388" s="2">
        <f>IF(front!F401-front!C401&gt;0,front!F401-front!C401,0)</f>
        <v>0</v>
      </c>
      <c r="F388" s="4">
        <f>C388/(constants!$A$4+constants!$B$4*calc!C388+constants!$C$4*calc!C388^2+constants!$D$4*calc!C388^3+constants!$E$4*calc!C388^4+constants!$F$4*calc!C388^5+constants!$G$4*calc!C388^6+constants!$H$4*calc!C388^7)</f>
        <v>9.8385314273156794</v>
      </c>
      <c r="G388" s="4">
        <f>D388/(constants!$A$4+constants!$B$4*calc!D388+constants!$C$4*calc!D388^2+constants!$D$4*calc!D388^3+constants!$E$4*calc!D388^4+constants!$F$4*calc!D388^5+constants!$G$4*calc!D388^6+constants!$H$4*calc!D388^7)</f>
        <v>9.8385314273156794</v>
      </c>
      <c r="H388" s="4">
        <f>E388/(constants!$A$4+constants!$B$4*calc!E388+constants!$C$4*calc!E388^2+constants!$D$4*calc!E388^3+constants!$E$4*calc!E388^4+constants!$F$4*calc!E388^5+constants!$G$4*calc!E388^6+constants!$H$4*calc!E388^7)</f>
        <v>0</v>
      </c>
      <c r="I388">
        <f t="shared" si="101"/>
        <v>44.720597396889453</v>
      </c>
      <c r="J388">
        <f t="shared" si="102"/>
        <v>44.720597396889453</v>
      </c>
      <c r="K388">
        <f t="shared" si="102"/>
        <v>0</v>
      </c>
      <c r="M388">
        <f>IF(front!E401&gt;$M$2,I388,J388)</f>
        <v>44.720597396889453</v>
      </c>
      <c r="N388">
        <f t="shared" si="104"/>
        <v>0</v>
      </c>
      <c r="O388">
        <f t="shared" si="120"/>
        <v>44.720597396889453</v>
      </c>
      <c r="Q388">
        <f>'slit correction'!O390</f>
        <v>39.280253887463417</v>
      </c>
      <c r="R388">
        <f>SUMPRODUCT(B$6:B$2053,Q$6:Q$2053,EXP(constants!B$7+constants!A$7*ABS(A$6:A$2053-A388)))</f>
        <v>9.9296364259309947E-2</v>
      </c>
      <c r="S388">
        <f t="shared" si="105"/>
        <v>39.180957523204107</v>
      </c>
      <c r="T388">
        <f t="shared" si="106"/>
        <v>0</v>
      </c>
      <c r="V388">
        <f>(front!I400+front!I401)*0.5</f>
        <v>0</v>
      </c>
      <c r="X388">
        <f t="shared" si="113"/>
        <v>0.46000000000003638</v>
      </c>
      <c r="Y388">
        <f t="shared" si="114"/>
        <v>0</v>
      </c>
      <c r="Z388">
        <f t="shared" si="115"/>
        <v>0.46000000000003638</v>
      </c>
      <c r="AA388">
        <f t="shared" si="116"/>
        <v>0.46000000000003638</v>
      </c>
      <c r="AB388">
        <f>IF(AND(A388&gt;front!$I$7,A388&lt;front!$J$7,A387&gt;front!$I$7,A387&lt;front!$J$7),A388-A387,IF(AND(A387&lt;front!$I$7,A388&gt;front!$I$7),A388-front!$I$7,IF(AND(A387&lt;front!$J$7,A388&gt;front!$J$7),front!$J$7-A387,0)))</f>
        <v>0.46000000000003638</v>
      </c>
      <c r="AD388">
        <f t="shared" si="107"/>
        <v>2.6181830082189829E-4</v>
      </c>
      <c r="AE388">
        <f>front!I401*AD388</f>
        <v>0</v>
      </c>
      <c r="AF388">
        <f t="shared" si="117"/>
        <v>0</v>
      </c>
      <c r="AH388">
        <f t="shared" si="108"/>
        <v>0</v>
      </c>
      <c r="AI388">
        <f>front!I401*AH388</f>
        <v>0</v>
      </c>
      <c r="AJ388" s="3">
        <f t="shared" si="118"/>
        <v>0</v>
      </c>
      <c r="AL388">
        <f t="shared" si="109"/>
        <v>0</v>
      </c>
      <c r="AM388">
        <f>front!I401*AL388</f>
        <v>0</v>
      </c>
      <c r="AN388" s="3">
        <f t="shared" si="119"/>
        <v>0</v>
      </c>
      <c r="AP388">
        <f t="shared" si="110"/>
        <v>1.6835114825731943E-2</v>
      </c>
      <c r="AQ388">
        <f>front!I401*AP388</f>
        <v>0</v>
      </c>
      <c r="AR388" s="3">
        <f t="shared" si="111"/>
        <v>0</v>
      </c>
      <c r="AT388">
        <f t="shared" si="112"/>
        <v>1</v>
      </c>
    </row>
    <row r="389" spans="1:46" x14ac:dyDescent="0.2">
      <c r="A389" s="1">
        <f>front!A402</f>
        <v>379.27</v>
      </c>
      <c r="B389" s="1">
        <f t="shared" si="100"/>
        <v>0.46999999999997044</v>
      </c>
      <c r="C389" s="2">
        <f>front!D402-front!B402</f>
        <v>-2</v>
      </c>
      <c r="D389" s="2">
        <f>front!E402-front!C402</f>
        <v>-2</v>
      </c>
      <c r="E389" s="2">
        <f>IF(front!F402-front!C402&gt;0,front!F402-front!C402,0)</f>
        <v>0</v>
      </c>
      <c r="F389" s="4">
        <f>C389/(constants!$A$4+constants!$B$4*calc!C389+constants!$C$4*calc!C389^2+constants!$D$4*calc!C389^3+constants!$E$4*calc!C389^4+constants!$F$4*calc!C389^5+constants!$G$4*calc!C389^6+constants!$H$4*calc!C389^7)</f>
        <v>-2.0078869042279788</v>
      </c>
      <c r="G389" s="4">
        <f>D389/(constants!$A$4+constants!$B$4*calc!D389+constants!$C$4*calc!D389^2+constants!$D$4*calc!D389^3+constants!$E$4*calc!D389^4+constants!$F$4*calc!D389^5+constants!$G$4*calc!D389^6+constants!$H$4*calc!D389^7)</f>
        <v>-2.0078869042279788</v>
      </c>
      <c r="H389" s="4">
        <f>E389/(constants!$A$4+constants!$B$4*calc!E389+constants!$C$4*calc!E389^2+constants!$D$4*calc!E389^3+constants!$E$4*calc!E389^4+constants!$F$4*calc!E389^5+constants!$G$4*calc!E389^6+constants!$H$4*calc!E389^7)</f>
        <v>0</v>
      </c>
      <c r="I389">
        <f t="shared" si="101"/>
        <v>-9.1267586555817211</v>
      </c>
      <c r="J389">
        <f t="shared" si="102"/>
        <v>-9.1267586555817211</v>
      </c>
      <c r="K389">
        <f t="shared" si="102"/>
        <v>0</v>
      </c>
      <c r="M389">
        <f>IF(front!E402&gt;$M$2,I389,J389)</f>
        <v>-9.1267586555817211</v>
      </c>
      <c r="N389">
        <f t="shared" si="104"/>
        <v>0</v>
      </c>
      <c r="O389">
        <f t="shared" si="120"/>
        <v>-9.1267586555817211</v>
      </c>
      <c r="Q389">
        <f>'slit correction'!O391</f>
        <v>-11.82267404056225</v>
      </c>
      <c r="R389">
        <f>SUMPRODUCT(B$6:B$2053,Q$6:Q$2053,EXP(constants!B$7+constants!A$7*ABS(A$6:A$2053-A389)))</f>
        <v>9.9594531090976449E-2</v>
      </c>
      <c r="S389">
        <f t="shared" si="105"/>
        <v>-11.922268571653227</v>
      </c>
      <c r="T389">
        <f t="shared" si="106"/>
        <v>0</v>
      </c>
      <c r="V389">
        <f>(front!I401+front!I402)*0.5</f>
        <v>0</v>
      </c>
      <c r="X389">
        <f t="shared" si="113"/>
        <v>0.46999999999997044</v>
      </c>
      <c r="Y389">
        <f t="shared" si="114"/>
        <v>0</v>
      </c>
      <c r="Z389">
        <f t="shared" si="115"/>
        <v>0.46999999999997044</v>
      </c>
      <c r="AA389">
        <f t="shared" si="116"/>
        <v>0.46999999999997044</v>
      </c>
      <c r="AB389">
        <f>IF(AND(A389&gt;front!$I$7,A389&lt;front!$J$7,A388&gt;front!$I$7,A388&lt;front!$J$7),A389-A388,IF(AND(A388&lt;front!$I$7,A389&gt;front!$I$7),A389-front!$I$7,IF(AND(A388&lt;front!$J$7,A389&gt;front!$J$7),front!$J$7-A388,0)))</f>
        <v>0.46999999999997044</v>
      </c>
      <c r="AD389">
        <f t="shared" si="107"/>
        <v>2.5760245641416173E-4</v>
      </c>
      <c r="AE389">
        <f>front!I402*AD389</f>
        <v>0</v>
      </c>
      <c r="AF389">
        <f t="shared" si="117"/>
        <v>0</v>
      </c>
      <c r="AH389">
        <f t="shared" si="108"/>
        <v>0</v>
      </c>
      <c r="AI389">
        <f>front!I402*AH389</f>
        <v>0</v>
      </c>
      <c r="AJ389" s="3">
        <f t="shared" si="118"/>
        <v>0</v>
      </c>
      <c r="AL389">
        <f t="shared" si="109"/>
        <v>0</v>
      </c>
      <c r="AM389">
        <f>front!I402*AL389</f>
        <v>0</v>
      </c>
      <c r="AN389" s="3">
        <f t="shared" si="119"/>
        <v>0</v>
      </c>
      <c r="AP389">
        <f t="shared" si="110"/>
        <v>1.6771630797475106E-2</v>
      </c>
      <c r="AQ389">
        <f>front!I402*AP389</f>
        <v>0</v>
      </c>
      <c r="AR389" s="3">
        <f t="shared" si="111"/>
        <v>0</v>
      </c>
      <c r="AT389">
        <f t="shared" si="112"/>
        <v>1</v>
      </c>
    </row>
    <row r="390" spans="1:46" x14ac:dyDescent="0.2">
      <c r="A390" s="1">
        <f>front!A403</f>
        <v>379.73</v>
      </c>
      <c r="B390" s="1">
        <f t="shared" ref="B390:B453" si="121">A390-A389</f>
        <v>0.46000000000003638</v>
      </c>
      <c r="C390" s="2">
        <f>front!D403-front!B403</f>
        <v>6.7999999999997272</v>
      </c>
      <c r="D390" s="2">
        <f>front!E403-front!C403</f>
        <v>6.7999999999997272</v>
      </c>
      <c r="E390" s="2">
        <f>IF(front!F403-front!C403&gt;0,front!F403-front!C403,0)</f>
        <v>0</v>
      </c>
      <c r="F390" s="4">
        <f>C390/(constants!$A$4+constants!$B$4*calc!C390+constants!$C$4*calc!C390^2+constants!$D$4*calc!C390^3+constants!$E$4*calc!C390^4+constants!$F$4*calc!C390^5+constants!$G$4*calc!C390^6+constants!$H$4*calc!C390^7)</f>
        <v>6.8267562809147773</v>
      </c>
      <c r="G390" s="4">
        <f>D390/(constants!$A$4+constants!$B$4*calc!D390+constants!$C$4*calc!D390^2+constants!$D$4*calc!D390^3+constants!$E$4*calc!D390^4+constants!$F$4*calc!D390^5+constants!$G$4*calc!D390^6+constants!$H$4*calc!D390^7)</f>
        <v>6.8267562809147773</v>
      </c>
      <c r="H390" s="4">
        <f>E390/(constants!$A$4+constants!$B$4*calc!E390+constants!$C$4*calc!E390^2+constants!$D$4*calc!E390^3+constants!$E$4*calc!E390^4+constants!$F$4*calc!E390^5+constants!$G$4*calc!E390^6+constants!$H$4*calc!E390^7)</f>
        <v>0</v>
      </c>
      <c r="I390">
        <f t="shared" ref="I390:I453" si="122">F390*1000/I$2</f>
        <v>31.030710367794445</v>
      </c>
      <c r="J390">
        <f t="shared" ref="J390:K453" si="123">G390*1000/J$2</f>
        <v>31.030710367794445</v>
      </c>
      <c r="K390">
        <f t="shared" si="123"/>
        <v>0</v>
      </c>
      <c r="M390">
        <f>IF(front!E403&gt;$M$2,I390,J390)</f>
        <v>31.030710367794445</v>
      </c>
      <c r="N390">
        <f t="shared" si="104"/>
        <v>0</v>
      </c>
      <c r="O390">
        <f t="shared" si="120"/>
        <v>31.030710367794445</v>
      </c>
      <c r="Q390">
        <f>'slit correction'!O392</f>
        <v>23.043421171235018</v>
      </c>
      <c r="R390">
        <f>SUMPRODUCT(B$6:B$2053,Q$6:Q$2053,EXP(constants!B$7+constants!A$7*ABS(A$6:A$2053-A390)))</f>
        <v>9.992172232426863E-2</v>
      </c>
      <c r="S390">
        <f t="shared" si="105"/>
        <v>22.94349944891075</v>
      </c>
      <c r="T390">
        <f t="shared" si="106"/>
        <v>0</v>
      </c>
      <c r="V390">
        <f>(front!I402+front!I403)*0.5</f>
        <v>0</v>
      </c>
      <c r="X390">
        <f t="shared" si="113"/>
        <v>0.46000000000003638</v>
      </c>
      <c r="Y390">
        <f t="shared" si="114"/>
        <v>0</v>
      </c>
      <c r="Z390">
        <f t="shared" si="115"/>
        <v>0.46000000000003638</v>
      </c>
      <c r="AA390">
        <f t="shared" si="116"/>
        <v>0.46000000000003638</v>
      </c>
      <c r="AB390">
        <f>IF(AND(A390&gt;front!$I$7,A390&lt;front!$J$7,A389&gt;front!$I$7,A389&lt;front!$J$7),A390-A389,IF(AND(A389&lt;front!$I$7,A390&gt;front!$I$7),A390-front!$I$7,IF(AND(A389&lt;front!$J$7,A390&gt;front!$J$7),front!$J$7-A389,0)))</f>
        <v>0.46000000000003638</v>
      </c>
      <c r="AD390">
        <f t="shared" si="107"/>
        <v>2.5354205147694623E-4</v>
      </c>
      <c r="AE390">
        <f>front!I403*AD390</f>
        <v>0</v>
      </c>
      <c r="AF390">
        <f t="shared" si="117"/>
        <v>0</v>
      </c>
      <c r="AH390">
        <f t="shared" si="108"/>
        <v>0</v>
      </c>
      <c r="AI390">
        <f>front!I403*AH390</f>
        <v>0</v>
      </c>
      <c r="AJ390" s="3">
        <f t="shared" si="118"/>
        <v>0</v>
      </c>
      <c r="AL390">
        <f t="shared" si="109"/>
        <v>0</v>
      </c>
      <c r="AM390">
        <f>front!I403*AL390</f>
        <v>0</v>
      </c>
      <c r="AN390" s="3">
        <f t="shared" si="119"/>
        <v>0</v>
      </c>
      <c r="AP390">
        <f t="shared" si="110"/>
        <v>1.6708386163002343E-2</v>
      </c>
      <c r="AQ390">
        <f>front!I403*AP390</f>
        <v>0</v>
      </c>
      <c r="AR390" s="3">
        <f t="shared" si="111"/>
        <v>0</v>
      </c>
      <c r="AT390">
        <f t="shared" si="112"/>
        <v>1</v>
      </c>
    </row>
    <row r="391" spans="1:46" x14ac:dyDescent="0.2">
      <c r="A391" s="1">
        <f>front!A404</f>
        <v>380.19</v>
      </c>
      <c r="B391" s="1">
        <f t="shared" si="121"/>
        <v>0.45999999999997954</v>
      </c>
      <c r="C391" s="2">
        <f>front!D404-front!B404</f>
        <v>-1.1999999999998181</v>
      </c>
      <c r="D391" s="2">
        <f>front!E404-front!C404</f>
        <v>-1.1999999999998181</v>
      </c>
      <c r="E391" s="2">
        <f>IF(front!F404-front!C404&gt;0,front!F404-front!C404,0)</f>
        <v>0</v>
      </c>
      <c r="F391" s="4">
        <f>C391/(constants!$A$4+constants!$B$4*calc!C391+constants!$C$4*calc!C391^2+constants!$D$4*calc!C391^3+constants!$E$4*calc!C391^4+constants!$F$4*calc!C391^5+constants!$G$4*calc!C391^6+constants!$H$4*calc!C391^7)</f>
        <v>-1.2047311931941369</v>
      </c>
      <c r="G391" s="4">
        <f>D391/(constants!$A$4+constants!$B$4*calc!D391+constants!$C$4*calc!D391^2+constants!$D$4*calc!D391^3+constants!$E$4*calc!D391^4+constants!$F$4*calc!D391^5+constants!$G$4*calc!D391^6+constants!$H$4*calc!D391^7)</f>
        <v>-1.2047311931941369</v>
      </c>
      <c r="H391" s="4">
        <f>E391/(constants!$A$4+constants!$B$4*calc!E391+constants!$C$4*calc!E391^2+constants!$D$4*calc!E391^3+constants!$E$4*calc!E391^4+constants!$F$4*calc!E391^5+constants!$G$4*calc!E391^6+constants!$H$4*calc!E391^7)</f>
        <v>0</v>
      </c>
      <c r="I391">
        <f t="shared" si="122"/>
        <v>-5.476050878155168</v>
      </c>
      <c r="J391">
        <f t="shared" si="123"/>
        <v>-5.476050878155168</v>
      </c>
      <c r="K391">
        <f t="shared" si="123"/>
        <v>0</v>
      </c>
      <c r="M391">
        <f>IF(front!E404&gt;$M$2,I391,J391)</f>
        <v>-5.476050878155168</v>
      </c>
      <c r="N391">
        <f t="shared" ref="N391:N454" si="124">K391/M391</f>
        <v>0</v>
      </c>
      <c r="O391">
        <f t="shared" si="120"/>
        <v>-5.476050878155168</v>
      </c>
      <c r="Q391">
        <f>'slit correction'!O393</f>
        <v>-17.54627126975776</v>
      </c>
      <c r="R391">
        <f>SUMPRODUCT(B$6:B$2053,Q$6:Q$2053,EXP(constants!B$7+constants!A$7*ABS(A$6:A$2053-A391)))</f>
        <v>0.10023812712900257</v>
      </c>
      <c r="S391">
        <f t="shared" ref="S391:S454" si="125">Q391-R391</f>
        <v>-17.646509396886763</v>
      </c>
      <c r="T391">
        <f t="shared" ref="T391:T454" si="126">IF((S391-$S$2)&gt;0,S391-$S$2,0)</f>
        <v>0</v>
      </c>
      <c r="V391">
        <f>(front!I403+front!I404)*0.5</f>
        <v>0</v>
      </c>
      <c r="X391">
        <f t="shared" si="113"/>
        <v>0.45999999999997954</v>
      </c>
      <c r="Y391">
        <f t="shared" si="114"/>
        <v>0</v>
      </c>
      <c r="Z391">
        <f t="shared" si="115"/>
        <v>0.45999999999997954</v>
      </c>
      <c r="AA391">
        <f t="shared" si="116"/>
        <v>0.45999999999997954</v>
      </c>
      <c r="AB391">
        <f>IF(AND(A391&gt;front!$I$7,A391&lt;front!$J$7,A390&gt;front!$I$7,A390&lt;front!$J$7),A391-A390,IF(AND(A390&lt;front!$I$7,A391&gt;front!$I$7),A391-front!$I$7,IF(AND(A390&lt;front!$J$7,A391&gt;front!$J$7),front!$J$7-A390,0)))</f>
        <v>0.45999999999997954</v>
      </c>
      <c r="AD391">
        <f t="shared" ref="AD391:AD454" si="127">IF(A391&lt;298,1,(IF(A391&lt;328,10^(0.094*(298-A391)),(IF(A391&lt;400,10^(0.015*(140-A391)),0)))))</f>
        <v>2.4954564782482633E-4</v>
      </c>
      <c r="AE391">
        <f>front!I404*AD391</f>
        <v>0</v>
      </c>
      <c r="AF391">
        <f t="shared" si="117"/>
        <v>0</v>
      </c>
      <c r="AH391">
        <f t="shared" ref="AH391:AH454" si="128">IF(A391&lt;=280,0,IF(A391&gt;313.3,0,2.618*(1-(A391/313.3)^2)*EXP(-(A391-300)/31.08)))</f>
        <v>0</v>
      </c>
      <c r="AI391">
        <f>front!I404*AH391</f>
        <v>0</v>
      </c>
      <c r="AJ391" s="3">
        <f t="shared" si="118"/>
        <v>0</v>
      </c>
      <c r="AL391">
        <f t="shared" ref="AL391:AL454" si="129">IF(A391&lt;=280,0,IF(A391&gt;345,0,EXP(-(((265-A391)/21)^2))/0.06217653))</f>
        <v>0</v>
      </c>
      <c r="AM391">
        <f>front!I404*AL391</f>
        <v>0</v>
      </c>
      <c r="AN391" s="3">
        <f t="shared" si="119"/>
        <v>0</v>
      </c>
      <c r="AP391">
        <f t="shared" ref="AP391:AP454" si="130">IF(A391&lt;=280,0,IF(A389&gt;400,0,EXP(4.688272*EXP(-EXP(0.1703411*(A389-307.867)/1.15))+((390-A389)/121.7557-4.183832))))</f>
        <v>1.6644012962717551E-2</v>
      </c>
      <c r="AQ391">
        <f>front!I404*AP391</f>
        <v>0</v>
      </c>
      <c r="AR391" s="3">
        <f t="shared" ref="AR391:AR454" si="131">(AQ390+AQ391)*0.5</f>
        <v>0</v>
      </c>
      <c r="AT391">
        <f t="shared" ref="AT391:AT454" si="132">J391/I391</f>
        <v>1</v>
      </c>
    </row>
    <row r="392" spans="1:46" x14ac:dyDescent="0.2">
      <c r="A392" s="1">
        <f>front!A405</f>
        <v>380.66</v>
      </c>
      <c r="B392" s="1">
        <f t="shared" si="121"/>
        <v>0.47000000000002728</v>
      </c>
      <c r="C392" s="2">
        <f>front!D405-front!B405</f>
        <v>3.8000000000001819</v>
      </c>
      <c r="D392" s="2">
        <f>front!E405-front!C405</f>
        <v>3.8000000000001819</v>
      </c>
      <c r="E392" s="2">
        <f>IF(front!F405-front!C405&gt;0,front!F405-front!C405,0)</f>
        <v>0</v>
      </c>
      <c r="F392" s="4">
        <f>C392/(constants!$A$4+constants!$B$4*calc!C392+constants!$C$4*calc!C392^2+constants!$D$4*calc!C392^3+constants!$E$4*calc!C392^4+constants!$F$4*calc!C392^5+constants!$G$4*calc!C392^6+constants!$H$4*calc!C392^7)</f>
        <v>3.8149633186150993</v>
      </c>
      <c r="G392" s="4">
        <f>D392/(constants!$A$4+constants!$B$4*calc!D392+constants!$C$4*calc!D392^2+constants!$D$4*calc!D392^3+constants!$E$4*calc!D392^4+constants!$F$4*calc!D392^5+constants!$G$4*calc!D392^6+constants!$H$4*calc!D392^7)</f>
        <v>3.8149633186150993</v>
      </c>
      <c r="H392" s="4">
        <f>E392/(constants!$A$4+constants!$B$4*calc!E392+constants!$C$4*calc!E392^2+constants!$D$4*calc!E392^3+constants!$E$4*calc!E392^4+constants!$F$4*calc!E392^5+constants!$G$4*calc!E392^6+constants!$H$4*calc!E392^7)</f>
        <v>0</v>
      </c>
      <c r="I392">
        <f t="shared" si="122"/>
        <v>17.340742357341362</v>
      </c>
      <c r="J392">
        <f t="shared" si="123"/>
        <v>17.340742357341362</v>
      </c>
      <c r="K392">
        <f t="shared" si="123"/>
        <v>0</v>
      </c>
      <c r="M392">
        <f>IF(front!E405&gt;$M$2,I392,J392)</f>
        <v>17.340742357341362</v>
      </c>
      <c r="N392">
        <f t="shared" si="124"/>
        <v>0</v>
      </c>
      <c r="O392">
        <f t="shared" si="120"/>
        <v>17.340742357341362</v>
      </c>
      <c r="Q392">
        <f>'slit correction'!O394</f>
        <v>6.2574953509397737</v>
      </c>
      <c r="R392">
        <f>SUMPRODUCT(B$6:B$2053,Q$6:Q$2053,EXP(constants!B$7+constants!A$7*ABS(A$6:A$2053-A392)))</f>
        <v>0.10060499402413875</v>
      </c>
      <c r="S392">
        <f t="shared" si="125"/>
        <v>6.1568903569156346</v>
      </c>
      <c r="T392">
        <f t="shared" si="126"/>
        <v>0</v>
      </c>
      <c r="V392">
        <f>(front!I404+front!I405)*0.5</f>
        <v>0</v>
      </c>
      <c r="X392">
        <f t="shared" ref="X392:X455" si="133">IF(AND(A392&gt;250,A392&lt;400,A391&gt;250,A391&lt;400),A392-A391,IF(AND(A391&lt;250,A392&gt;250),A392-250,IF(AND(A391&lt;400,A392&gt;400),400-A391,0)))</f>
        <v>0.47000000000002728</v>
      </c>
      <c r="Y392">
        <f t="shared" ref="Y392:Y455" si="134">IF(AND(A392&gt;280,A392&lt;320,A391&gt;280,A391&lt;320),A392-A391,IF(AND(A391&lt;280,A392&gt;280),A392-280,IF(AND(A391&lt;320,A392&gt;320),320-A391,0)))</f>
        <v>0</v>
      </c>
      <c r="Z392">
        <f t="shared" ref="Z392:Z455" si="135">IF(AND(A392&gt;320,A392&lt;400,A391&gt;320,A391&lt;400),A392-A391,IF(AND(A391&lt;320,A392&gt;320),A392-320,IF(AND(A391&lt;400,A392&gt;400),400-A391,0)))</f>
        <v>0.47000000000002728</v>
      </c>
      <c r="AA392">
        <f t="shared" ref="AA392:AA455" si="136">IF(AND(A392&gt;315,A392&lt;400,A391&gt;315,A391&lt;400),A392-A391,IF(AND(A391&lt;315,A392&gt;315),A392-315,IF(AND(A391&lt;400,A392&gt;400),400-A391,0)))</f>
        <v>0.47000000000002728</v>
      </c>
      <c r="AB392">
        <f>IF(AND(A392&gt;front!$I$7,A392&lt;front!$J$7,A391&gt;front!$I$7,A391&lt;front!$J$7),A392-A391,IF(AND(A391&lt;front!$I$7,A392&gt;front!$I$7),A392-front!$I$7,IF(AND(A391&lt;front!$J$7,A392&gt;front!$J$7),front!$J$7-A391,0)))</f>
        <v>0.47000000000002728</v>
      </c>
      <c r="AD392">
        <f t="shared" si="127"/>
        <v>2.4552741983787952E-4</v>
      </c>
      <c r="AE392">
        <f>front!I405*AD392</f>
        <v>0</v>
      </c>
      <c r="AF392">
        <f t="shared" ref="AF392:AF455" si="137">(AE391+AE392)*0.5</f>
        <v>0</v>
      </c>
      <c r="AH392">
        <f t="shared" si="128"/>
        <v>0</v>
      </c>
      <c r="AI392">
        <f>front!I405*AH392</f>
        <v>0</v>
      </c>
      <c r="AJ392" s="3">
        <f t="shared" ref="AJ392:AJ455" si="138">(AI391+AI392)*0.5</f>
        <v>0</v>
      </c>
      <c r="AL392">
        <f t="shared" si="129"/>
        <v>0</v>
      </c>
      <c r="AM392">
        <f>front!I405*AL392</f>
        <v>0</v>
      </c>
      <c r="AN392" s="3">
        <f t="shared" ref="AN392:AN455" si="139">(AM391+AM392)*0.5</f>
        <v>0</v>
      </c>
      <c r="AP392">
        <f t="shared" si="130"/>
        <v>1.6581249566080803E-2</v>
      </c>
      <c r="AQ392">
        <f>front!I405*AP392</f>
        <v>0</v>
      </c>
      <c r="AR392" s="3">
        <f t="shared" si="131"/>
        <v>0</v>
      </c>
      <c r="AT392">
        <f t="shared" si="132"/>
        <v>1</v>
      </c>
    </row>
    <row r="393" spans="1:46" x14ac:dyDescent="0.2">
      <c r="A393" s="1">
        <f>front!A406</f>
        <v>381.12</v>
      </c>
      <c r="B393" s="1">
        <f t="shared" si="121"/>
        <v>0.45999999999997954</v>
      </c>
      <c r="C393" s="2">
        <f>front!D406-front!B406</f>
        <v>8</v>
      </c>
      <c r="D393" s="2">
        <f>front!E406-front!C406</f>
        <v>8</v>
      </c>
      <c r="E393" s="2">
        <f>IF(front!F406-front!C406&gt;0,front!F406-front!C406,0)</f>
        <v>0</v>
      </c>
      <c r="F393" s="4">
        <f>C393/(constants!$A$4+constants!$B$4*calc!C393+constants!$C$4*calc!C393^2+constants!$D$4*calc!C393^3+constants!$E$4*calc!C393^4+constants!$F$4*calc!C393^5+constants!$G$4*calc!C393^6+constants!$H$4*calc!C393^7)</f>
        <v>8.031468477716988</v>
      </c>
      <c r="G393" s="4">
        <f>D393/(constants!$A$4+constants!$B$4*calc!D393+constants!$C$4*calc!D393^2+constants!$D$4*calc!D393^3+constants!$E$4*calc!D393^4+constants!$F$4*calc!D393^5+constants!$G$4*calc!D393^6+constants!$H$4*calc!D393^7)</f>
        <v>8.031468477716988</v>
      </c>
      <c r="H393" s="4">
        <f>E393/(constants!$A$4+constants!$B$4*calc!E393+constants!$C$4*calc!E393^2+constants!$D$4*calc!E393^3+constants!$E$4*calc!E393^4+constants!$F$4*calc!E393^5+constants!$G$4*calc!E393^6+constants!$H$4*calc!E393^7)</f>
        <v>0</v>
      </c>
      <c r="I393">
        <f t="shared" si="122"/>
        <v>36.506674898713584</v>
      </c>
      <c r="J393">
        <f t="shared" si="123"/>
        <v>36.506674898713584</v>
      </c>
      <c r="K393">
        <f t="shared" si="123"/>
        <v>0</v>
      </c>
      <c r="M393">
        <f>IF(front!E406&gt;$M$2,I393,J393)</f>
        <v>36.506674898713584</v>
      </c>
      <c r="N393">
        <f t="shared" si="124"/>
        <v>0</v>
      </c>
      <c r="O393">
        <f t="shared" si="120"/>
        <v>36.506674898713584</v>
      </c>
      <c r="Q393">
        <f>'slit correction'!O395</f>
        <v>35.13880574270744</v>
      </c>
      <c r="R393">
        <f>SUMPRODUCT(B$6:B$2053,Q$6:Q$2053,EXP(constants!B$7+constants!A$7*ABS(A$6:A$2053-A393)))</f>
        <v>0.1009754233257474</v>
      </c>
      <c r="S393">
        <f t="shared" si="125"/>
        <v>35.03783031938169</v>
      </c>
      <c r="T393">
        <f t="shared" si="126"/>
        <v>0</v>
      </c>
      <c r="V393">
        <f>(front!I405+front!I406)*0.5</f>
        <v>0</v>
      </c>
      <c r="X393">
        <f t="shared" si="133"/>
        <v>0.45999999999997954</v>
      </c>
      <c r="Y393">
        <f t="shared" si="134"/>
        <v>0</v>
      </c>
      <c r="Z393">
        <f t="shared" si="135"/>
        <v>0.45999999999997954</v>
      </c>
      <c r="AA393">
        <f t="shared" si="136"/>
        <v>0.45999999999997954</v>
      </c>
      <c r="AB393">
        <f>IF(AND(A393&gt;front!$I$7,A393&lt;front!$J$7,A392&gt;front!$I$7,A392&lt;front!$J$7),A393-A392,IF(AND(A392&lt;front!$I$7,A393&gt;front!$I$7),A393-front!$I$7,IF(AND(A392&lt;front!$J$7,A393&gt;front!$J$7),front!$J$7-A392,0)))</f>
        <v>0.45999999999997954</v>
      </c>
      <c r="AD393">
        <f t="shared" si="127"/>
        <v>2.4165734514368267E-4</v>
      </c>
      <c r="AE393">
        <f>front!I406*AD393</f>
        <v>0</v>
      </c>
      <c r="AF393">
        <f t="shared" si="137"/>
        <v>0</v>
      </c>
      <c r="AH393">
        <f t="shared" si="128"/>
        <v>0</v>
      </c>
      <c r="AI393">
        <f>front!I406*AH393</f>
        <v>0</v>
      </c>
      <c r="AJ393" s="3">
        <f t="shared" si="138"/>
        <v>0</v>
      </c>
      <c r="AL393">
        <f t="shared" si="129"/>
        <v>0</v>
      </c>
      <c r="AM393">
        <f>front!I406*AL393</f>
        <v>0</v>
      </c>
      <c r="AN393" s="3">
        <f t="shared" si="139"/>
        <v>0</v>
      </c>
      <c r="AP393">
        <f t="shared" si="130"/>
        <v>1.651872284577725E-2</v>
      </c>
      <c r="AQ393">
        <f>front!I406*AP393</f>
        <v>0</v>
      </c>
      <c r="AR393" s="3">
        <f t="shared" si="131"/>
        <v>0</v>
      </c>
      <c r="AT393">
        <f t="shared" si="132"/>
        <v>1</v>
      </c>
    </row>
    <row r="394" spans="1:46" x14ac:dyDescent="0.2">
      <c r="A394" s="1">
        <f>front!A407</f>
        <v>381.58</v>
      </c>
      <c r="B394" s="1">
        <f t="shared" si="121"/>
        <v>0.45999999999997954</v>
      </c>
      <c r="C394" s="2">
        <f>front!D407-front!B407</f>
        <v>17.400000000000091</v>
      </c>
      <c r="D394" s="2">
        <f>front!E407-front!C407</f>
        <v>17.400000000000091</v>
      </c>
      <c r="E394" s="2">
        <f>IF(front!F407-front!C407&gt;0,front!F407-front!C407,0)</f>
        <v>0</v>
      </c>
      <c r="F394" s="4">
        <f>C394/(constants!$A$4+constants!$B$4*calc!C394+constants!$C$4*calc!C394^2+constants!$D$4*calc!C394^3+constants!$E$4*calc!C394^4+constants!$F$4*calc!C394^5+constants!$G$4*calc!C394^6+constants!$H$4*calc!C394^7)</f>
        <v>17.468282021978904</v>
      </c>
      <c r="G394" s="4">
        <f>D394/(constants!$A$4+constants!$B$4*calc!D394+constants!$C$4*calc!D394^2+constants!$D$4*calc!D394^3+constants!$E$4*calc!D394^4+constants!$F$4*calc!D394^5+constants!$G$4*calc!D394^6+constants!$H$4*calc!D394^7)</f>
        <v>17.468282021978904</v>
      </c>
      <c r="H394" s="4">
        <f>E394/(constants!$A$4+constants!$B$4*calc!E394+constants!$C$4*calc!E394^2+constants!$D$4*calc!E394^3+constants!$E$4*calc!E394^4+constants!$F$4*calc!E394^5+constants!$G$4*calc!E394^6+constants!$H$4*calc!E394^7)</f>
        <v>0</v>
      </c>
      <c r="I394">
        <f t="shared" si="122"/>
        <v>79.401281918085928</v>
      </c>
      <c r="J394">
        <f t="shared" si="123"/>
        <v>79.401281918085928</v>
      </c>
      <c r="K394">
        <f t="shared" si="123"/>
        <v>0</v>
      </c>
      <c r="M394">
        <f>IF(front!E407&gt;$M$2,I394,J394)</f>
        <v>79.401281918085928</v>
      </c>
      <c r="N394">
        <f t="shared" si="124"/>
        <v>0</v>
      </c>
      <c r="O394">
        <f t="shared" si="120"/>
        <v>79.401281918085928</v>
      </c>
      <c r="Q394">
        <f>'slit correction'!O396</f>
        <v>76.451144814502044</v>
      </c>
      <c r="R394">
        <f>SUMPRODUCT(B$6:B$2053,Q$6:Q$2053,EXP(constants!B$7+constants!A$7*ABS(A$6:A$2053-A394)))</f>
        <v>0.10131942673597942</v>
      </c>
      <c r="S394">
        <f t="shared" si="125"/>
        <v>76.34982538776606</v>
      </c>
      <c r="T394">
        <f t="shared" si="126"/>
        <v>36.215147014816047</v>
      </c>
      <c r="V394">
        <f>(front!I406+front!I407)*0.5</f>
        <v>7.3327600253880513E-9</v>
      </c>
      <c r="X394">
        <f t="shared" si="133"/>
        <v>0.45999999999997954</v>
      </c>
      <c r="Y394">
        <f t="shared" si="134"/>
        <v>0</v>
      </c>
      <c r="Z394">
        <f t="shared" si="135"/>
        <v>0.45999999999997954</v>
      </c>
      <c r="AA394">
        <f t="shared" si="136"/>
        <v>0.45999999999997954</v>
      </c>
      <c r="AB394">
        <f>IF(AND(A394&gt;front!$I$7,A394&lt;front!$J$7,A393&gt;front!$I$7,A393&lt;front!$J$7),A394-A393,IF(AND(A393&lt;front!$I$7,A394&gt;front!$I$7),A394-front!$I$7,IF(AND(A393&lt;front!$J$7,A394&gt;front!$J$7),front!$J$7-A393,0)))</f>
        <v>0.45999999999997954</v>
      </c>
      <c r="AD394">
        <f t="shared" si="127"/>
        <v>2.3784827169386234E-4</v>
      </c>
      <c r="AE394">
        <f>front!I407*AD394</f>
        <v>3.4881685975687805E-12</v>
      </c>
      <c r="AF394">
        <f t="shared" si="137"/>
        <v>1.7440842987843903E-12</v>
      </c>
      <c r="AH394">
        <f t="shared" si="128"/>
        <v>0</v>
      </c>
      <c r="AI394">
        <f>front!I407*AH394</f>
        <v>0</v>
      </c>
      <c r="AJ394" s="3">
        <f t="shared" si="138"/>
        <v>0</v>
      </c>
      <c r="AL394">
        <f t="shared" si="129"/>
        <v>0</v>
      </c>
      <c r="AM394">
        <f>front!I407*AL394</f>
        <v>0</v>
      </c>
      <c r="AN394" s="3">
        <f t="shared" si="139"/>
        <v>0</v>
      </c>
      <c r="AP394">
        <f t="shared" si="130"/>
        <v>1.6455080370446205E-2</v>
      </c>
      <c r="AQ394">
        <f>front!I407*AP394</f>
        <v>2.413223111099111E-10</v>
      </c>
      <c r="AR394" s="3">
        <f t="shared" si="131"/>
        <v>1.2066115555495555E-10</v>
      </c>
      <c r="AT394">
        <f t="shared" si="132"/>
        <v>1</v>
      </c>
    </row>
    <row r="395" spans="1:46" x14ac:dyDescent="0.2">
      <c r="A395" s="1">
        <f>front!A408</f>
        <v>382.04</v>
      </c>
      <c r="B395" s="1">
        <f t="shared" si="121"/>
        <v>0.46000000000003638</v>
      </c>
      <c r="C395" s="2">
        <f>front!D408-front!B408</f>
        <v>2</v>
      </c>
      <c r="D395" s="2">
        <f>front!E408-front!C408</f>
        <v>2</v>
      </c>
      <c r="E395" s="2">
        <f>IF(front!F408-front!C408&gt;0,front!F408-front!C408,0)</f>
        <v>0</v>
      </c>
      <c r="F395" s="4">
        <f>C395/(constants!$A$4+constants!$B$4*calc!C395+constants!$C$4*calc!C395^2+constants!$D$4*calc!C395^3+constants!$E$4*calc!C395^4+constants!$F$4*calc!C395^5+constants!$G$4*calc!C395^6+constants!$H$4*calc!C395^7)</f>
        <v>2.007878992088254</v>
      </c>
      <c r="G395" s="4">
        <f>D395/(constants!$A$4+constants!$B$4*calc!D395+constants!$C$4*calc!D395^2+constants!$D$4*calc!D395^3+constants!$E$4*calc!D395^4+constants!$F$4*calc!D395^5+constants!$G$4*calc!D395^6+constants!$H$4*calc!D395^7)</f>
        <v>2.007878992088254</v>
      </c>
      <c r="H395" s="4">
        <f>E395/(constants!$A$4+constants!$B$4*calc!E395+constants!$C$4*calc!E395^2+constants!$D$4*calc!E395^3+constants!$E$4*calc!E395^4+constants!$F$4*calc!E395^5+constants!$G$4*calc!E395^6+constants!$H$4*calc!E395^7)</f>
        <v>0</v>
      </c>
      <c r="I395">
        <f t="shared" si="122"/>
        <v>9.1267226913102455</v>
      </c>
      <c r="J395">
        <f t="shared" si="123"/>
        <v>9.1267226913102455</v>
      </c>
      <c r="K395">
        <f t="shared" si="123"/>
        <v>0</v>
      </c>
      <c r="M395">
        <f>IF(front!E408&gt;$M$2,I395,J395)</f>
        <v>9.1267226913102455</v>
      </c>
      <c r="N395">
        <f t="shared" si="124"/>
        <v>0</v>
      </c>
      <c r="O395">
        <f t="shared" si="120"/>
        <v>9.1267226913102455</v>
      </c>
      <c r="Q395">
        <f>'slit correction'!O397</f>
        <v>-1.6314792505209752</v>
      </c>
      <c r="R395">
        <f>SUMPRODUCT(B$6:B$2053,Q$6:Q$2053,EXP(constants!B$7+constants!A$7*ABS(A$6:A$2053-A395)))</f>
        <v>0.10158295504017563</v>
      </c>
      <c r="S395">
        <f t="shared" si="125"/>
        <v>-1.7330622055611509</v>
      </c>
      <c r="T395">
        <f t="shared" si="126"/>
        <v>0</v>
      </c>
      <c r="V395">
        <f>(front!I407+front!I408)*0.5</f>
        <v>7.3327600253880513E-9</v>
      </c>
      <c r="X395">
        <f t="shared" si="133"/>
        <v>0.46000000000003638</v>
      </c>
      <c r="Y395">
        <f t="shared" si="134"/>
        <v>0</v>
      </c>
      <c r="Z395">
        <f t="shared" si="135"/>
        <v>0.46000000000003638</v>
      </c>
      <c r="AA395">
        <f t="shared" si="136"/>
        <v>0.46000000000003638</v>
      </c>
      <c r="AB395">
        <f>IF(AND(A395&gt;front!$I$7,A395&lt;front!$J$7,A394&gt;front!$I$7,A394&lt;front!$J$7),A395-A394,IF(AND(A394&lt;front!$I$7,A395&gt;front!$I$7),A395-front!$I$7,IF(AND(A394&lt;front!$J$7,A395&gt;front!$J$7),front!$J$7-A394,0)))</f>
        <v>0.46000000000003638</v>
      </c>
      <c r="AD395">
        <f t="shared" si="127"/>
        <v>2.3409923796903937E-4</v>
      </c>
      <c r="AE395">
        <f>front!I408*AD395</f>
        <v>0</v>
      </c>
      <c r="AF395">
        <f t="shared" si="137"/>
        <v>1.7440842987843903E-12</v>
      </c>
      <c r="AH395">
        <f t="shared" si="128"/>
        <v>0</v>
      </c>
      <c r="AI395">
        <f>front!I408*AH395</f>
        <v>0</v>
      </c>
      <c r="AJ395" s="3">
        <f t="shared" si="138"/>
        <v>0</v>
      </c>
      <c r="AL395">
        <f t="shared" si="129"/>
        <v>0</v>
      </c>
      <c r="AM395">
        <f>front!I408*AL395</f>
        <v>0</v>
      </c>
      <c r="AN395" s="3">
        <f t="shared" si="139"/>
        <v>0</v>
      </c>
      <c r="AP395">
        <f t="shared" si="130"/>
        <v>1.6393029425262912E-2</v>
      </c>
      <c r="AQ395">
        <f>front!I408*AP395</f>
        <v>0</v>
      </c>
      <c r="AR395" s="3">
        <f t="shared" si="131"/>
        <v>1.2066115555495555E-10</v>
      </c>
      <c r="AT395">
        <f t="shared" si="132"/>
        <v>1</v>
      </c>
    </row>
    <row r="396" spans="1:46" x14ac:dyDescent="0.2">
      <c r="A396" s="1">
        <f>front!A409</f>
        <v>382.51</v>
      </c>
      <c r="B396" s="1">
        <f t="shared" si="121"/>
        <v>0.46999999999997044</v>
      </c>
      <c r="C396" s="2">
        <f>front!D409-front!B409</f>
        <v>-4.5999999999999091</v>
      </c>
      <c r="D396" s="2">
        <f>front!E409-front!C409</f>
        <v>-4.5999999999999091</v>
      </c>
      <c r="E396" s="2">
        <f>IF(front!F409-front!C409&gt;0,front!F409-front!C409,0)</f>
        <v>0</v>
      </c>
      <c r="F396" s="4">
        <f>C396/(constants!$A$4+constants!$B$4*calc!C396+constants!$C$4*calc!C396^2+constants!$D$4*calc!C396^3+constants!$E$4*calc!C396^4+constants!$F$4*calc!C396^5+constants!$G$4*calc!C396^6+constants!$H$4*calc!C396^7)</f>
        <v>-4.6181517054324459</v>
      </c>
      <c r="G396" s="4">
        <f>D396/(constants!$A$4+constants!$B$4*calc!D396+constants!$C$4*calc!D396^2+constants!$D$4*calc!D396^3+constants!$E$4*calc!D396^4+constants!$F$4*calc!D396^5+constants!$G$4*calc!D396^6+constants!$H$4*calc!D396^7)</f>
        <v>-4.6181517054324459</v>
      </c>
      <c r="H396" s="4">
        <f>E396/(constants!$A$4+constants!$B$4*calc!E396+constants!$C$4*calc!E396^2+constants!$D$4*calc!E396^3+constants!$E$4*calc!E396^4+constants!$F$4*calc!E396^5+constants!$G$4*calc!E396^6+constants!$H$4*calc!E396^7)</f>
        <v>0</v>
      </c>
      <c r="I396">
        <f t="shared" si="122"/>
        <v>-20.991598661056571</v>
      </c>
      <c r="J396">
        <f t="shared" si="123"/>
        <v>-20.991598661056571</v>
      </c>
      <c r="K396">
        <f t="shared" si="123"/>
        <v>0</v>
      </c>
      <c r="M396">
        <f>IF(front!E409&gt;$M$2,I396,J396)</f>
        <v>-20.991598661056571</v>
      </c>
      <c r="N396">
        <f t="shared" si="124"/>
        <v>0</v>
      </c>
      <c r="O396">
        <f t="shared" si="120"/>
        <v>-20.991598661056571</v>
      </c>
      <c r="Q396">
        <f>'slit correction'!O398</f>
        <v>-27.880286343246674</v>
      </c>
      <c r="R396">
        <f>SUMPRODUCT(B$6:B$2053,Q$6:Q$2053,EXP(constants!B$7+constants!A$7*ABS(A$6:A$2053-A396)))</f>
        <v>0.10187476514007429</v>
      </c>
      <c r="S396">
        <f t="shared" si="125"/>
        <v>-27.982161108386748</v>
      </c>
      <c r="T396">
        <f t="shared" si="126"/>
        <v>0</v>
      </c>
      <c r="V396">
        <f>(front!I408+front!I409)*0.5</f>
        <v>0</v>
      </c>
      <c r="X396">
        <f t="shared" si="133"/>
        <v>0.46999999999997044</v>
      </c>
      <c r="Y396">
        <f t="shared" si="134"/>
        <v>0</v>
      </c>
      <c r="Z396">
        <f t="shared" si="135"/>
        <v>0.46999999999997044</v>
      </c>
      <c r="AA396">
        <f t="shared" si="136"/>
        <v>0.46999999999997044</v>
      </c>
      <c r="AB396">
        <f>IF(AND(A396&gt;front!$I$7,A396&lt;front!$J$7,A395&gt;front!$I$7,A395&lt;front!$J$7),A396-A395,IF(AND(A395&lt;front!$I$7,A396&gt;front!$I$7),A396-front!$I$7,IF(AND(A395&lt;front!$J$7,A396&gt;front!$J$7),front!$J$7-A395,0)))</f>
        <v>0.46999999999997044</v>
      </c>
      <c r="AD396">
        <f t="shared" si="127"/>
        <v>2.3032973079498386E-4</v>
      </c>
      <c r="AE396">
        <f>front!I409*AD396</f>
        <v>0</v>
      </c>
      <c r="AF396">
        <f t="shared" si="137"/>
        <v>0</v>
      </c>
      <c r="AH396">
        <f t="shared" si="128"/>
        <v>0</v>
      </c>
      <c r="AI396">
        <f>front!I409*AH396</f>
        <v>0</v>
      </c>
      <c r="AJ396" s="3">
        <f t="shared" si="138"/>
        <v>0</v>
      </c>
      <c r="AL396">
        <f t="shared" si="129"/>
        <v>0</v>
      </c>
      <c r="AM396">
        <f>front!I409*AL396</f>
        <v>0</v>
      </c>
      <c r="AN396" s="3">
        <f t="shared" si="139"/>
        <v>0</v>
      </c>
      <c r="AP396">
        <f t="shared" si="130"/>
        <v>1.6331212469808714E-2</v>
      </c>
      <c r="AQ396">
        <f>front!I409*AP396</f>
        <v>0</v>
      </c>
      <c r="AR396" s="3">
        <f t="shared" si="131"/>
        <v>0</v>
      </c>
      <c r="AT396">
        <f t="shared" si="132"/>
        <v>1</v>
      </c>
    </row>
    <row r="397" spans="1:46" x14ac:dyDescent="0.2">
      <c r="A397" s="1">
        <f>front!A410</f>
        <v>382.97</v>
      </c>
      <c r="B397" s="1">
        <f t="shared" si="121"/>
        <v>0.46000000000003638</v>
      </c>
      <c r="C397" s="2">
        <f>front!D410-front!B410</f>
        <v>11.599999999999909</v>
      </c>
      <c r="D397" s="2">
        <f>front!E410-front!C410</f>
        <v>11.599999999999909</v>
      </c>
      <c r="E397" s="2">
        <f>IF(front!F410-front!C410&gt;0,front!F410-front!C410,0)</f>
        <v>0</v>
      </c>
      <c r="F397" s="4">
        <f>C397/(constants!$A$4+constants!$B$4*calc!C397+constants!$C$4*calc!C397^2+constants!$D$4*calc!C397^3+constants!$E$4*calc!C397^4+constants!$F$4*calc!C397^5+constants!$G$4*calc!C397^6+constants!$H$4*calc!C397^7)</f>
        <v>11.645587961047566</v>
      </c>
      <c r="G397" s="4">
        <f>D397/(constants!$A$4+constants!$B$4*calc!D397+constants!$C$4*calc!D397^2+constants!$D$4*calc!D397^3+constants!$E$4*calc!D397^4+constants!$F$4*calc!D397^5+constants!$G$4*calc!D397^6+constants!$H$4*calc!D397^7)</f>
        <v>11.645587961047566</v>
      </c>
      <c r="H397" s="4">
        <f>E397/(constants!$A$4+constants!$B$4*calc!E397+constants!$C$4*calc!E397^2+constants!$D$4*calc!E397^3+constants!$E$4*calc!E397^4+constants!$F$4*calc!E397^5+constants!$G$4*calc!E397^6+constants!$H$4*calc!E397^7)</f>
        <v>0</v>
      </c>
      <c r="I397">
        <f t="shared" si="122"/>
        <v>52.934490732034391</v>
      </c>
      <c r="J397">
        <f t="shared" si="123"/>
        <v>52.934490732034391</v>
      </c>
      <c r="K397">
        <f t="shared" si="123"/>
        <v>0</v>
      </c>
      <c r="M397">
        <f>IF(front!E410&gt;$M$2,I397,J397)</f>
        <v>52.934490732034391</v>
      </c>
      <c r="N397">
        <f t="shared" si="124"/>
        <v>0</v>
      </c>
      <c r="O397">
        <f t="shared" si="120"/>
        <v>52.934490732034391</v>
      </c>
      <c r="Q397">
        <f>'slit correction'!O399</f>
        <v>58.80567420676384</v>
      </c>
      <c r="R397">
        <f>SUMPRODUCT(B$6:B$2053,Q$6:Q$2053,EXP(constants!B$7+constants!A$7*ABS(A$6:A$2053-A397)))</f>
        <v>0.10221767390166933</v>
      </c>
      <c r="S397">
        <f t="shared" si="125"/>
        <v>58.70345653286217</v>
      </c>
      <c r="T397">
        <f t="shared" si="126"/>
        <v>18.568778159912156</v>
      </c>
      <c r="V397">
        <f>(front!I409+front!I410)*0.5</f>
        <v>3.6849237473663794E-9</v>
      </c>
      <c r="X397">
        <f t="shared" si="133"/>
        <v>0.46000000000003638</v>
      </c>
      <c r="Y397">
        <f t="shared" si="134"/>
        <v>0</v>
      </c>
      <c r="Z397">
        <f t="shared" si="135"/>
        <v>0.46000000000003638</v>
      </c>
      <c r="AA397">
        <f t="shared" si="136"/>
        <v>0.46000000000003638</v>
      </c>
      <c r="AB397">
        <f>IF(AND(A397&gt;front!$I$7,A397&lt;front!$J$7,A396&gt;front!$I$7,A396&lt;front!$J$7),A397-A396,IF(AND(A396&lt;front!$I$7,A397&gt;front!$I$7),A397-front!$I$7,IF(AND(A396&lt;front!$J$7,A397&gt;front!$J$7),front!$J$7-A396,0)))</f>
        <v>0.46000000000003638</v>
      </c>
      <c r="AD397">
        <f t="shared" si="127"/>
        <v>2.2669920650136518E-4</v>
      </c>
      <c r="AE397">
        <f>front!I410*AD397</f>
        <v>1.6707385790919906E-12</v>
      </c>
      <c r="AF397">
        <f t="shared" si="137"/>
        <v>8.3536928954599529E-13</v>
      </c>
      <c r="AH397">
        <f t="shared" si="128"/>
        <v>0</v>
      </c>
      <c r="AI397">
        <f>front!I410*AH397</f>
        <v>0</v>
      </c>
      <c r="AJ397" s="3">
        <f t="shared" si="138"/>
        <v>0</v>
      </c>
      <c r="AL397">
        <f t="shared" si="129"/>
        <v>0</v>
      </c>
      <c r="AM397">
        <f>front!I410*AL397</f>
        <v>0</v>
      </c>
      <c r="AN397" s="3">
        <f t="shared" si="139"/>
        <v>0</v>
      </c>
      <c r="AP397">
        <f t="shared" si="130"/>
        <v>1.6269628621724867E-2</v>
      </c>
      <c r="AQ397">
        <f>front!I410*AP397</f>
        <v>1.1990468173805141E-10</v>
      </c>
      <c r="AR397" s="3">
        <f t="shared" si="131"/>
        <v>5.9952340869025706E-11</v>
      </c>
      <c r="AT397">
        <f t="shared" si="132"/>
        <v>1</v>
      </c>
    </row>
    <row r="398" spans="1:46" x14ac:dyDescent="0.2">
      <c r="A398" s="1">
        <f>front!A411</f>
        <v>383.43</v>
      </c>
      <c r="B398" s="1">
        <f t="shared" si="121"/>
        <v>0.45999999999997954</v>
      </c>
      <c r="C398" s="2">
        <f>front!D411-front!B411</f>
        <v>18.199999999999818</v>
      </c>
      <c r="D398" s="2">
        <f>front!E411-front!C411</f>
        <v>18.199999999999818</v>
      </c>
      <c r="E398" s="2">
        <f>IF(front!F411-front!C411&gt;0,front!F411-front!C411,0)</f>
        <v>0</v>
      </c>
      <c r="F398" s="4">
        <f>C398/(constants!$A$4+constants!$B$4*calc!C398+constants!$C$4*calc!C398^2+constants!$D$4*calc!C398^3+constants!$E$4*calc!C398^4+constants!$F$4*calc!C398^5+constants!$G$4*calc!C398^6+constants!$H$4*calc!C398^7)</f>
        <v>18.27140700610882</v>
      </c>
      <c r="G398" s="4">
        <f>D398/(constants!$A$4+constants!$B$4*calc!D398+constants!$C$4*calc!D398^2+constants!$D$4*calc!D398^3+constants!$E$4*calc!D398^4+constants!$F$4*calc!D398^5+constants!$G$4*calc!D398^6+constants!$H$4*calc!D398^7)</f>
        <v>18.27140700610882</v>
      </c>
      <c r="H398" s="4">
        <f>E398/(constants!$A$4+constants!$B$4*calc!E398+constants!$C$4*calc!E398^2+constants!$D$4*calc!E398^3+constants!$E$4*calc!E398^4+constants!$F$4*calc!E398^5+constants!$G$4*calc!E398^6+constants!$H$4*calc!E398^7)</f>
        <v>0</v>
      </c>
      <c r="I398">
        <f t="shared" si="122"/>
        <v>83.051850027767372</v>
      </c>
      <c r="J398">
        <f t="shared" si="123"/>
        <v>83.051850027767372</v>
      </c>
      <c r="K398">
        <f t="shared" si="123"/>
        <v>0</v>
      </c>
      <c r="M398">
        <f>IF(front!E411&gt;$M$2,I398,J398)</f>
        <v>83.051850027767372</v>
      </c>
      <c r="N398">
        <f t="shared" si="124"/>
        <v>0</v>
      </c>
      <c r="O398">
        <f t="shared" si="120"/>
        <v>83.051850027767372</v>
      </c>
      <c r="Q398">
        <f>'slit correction'!O400</f>
        <v>83.443739027729734</v>
      </c>
      <c r="R398">
        <f>SUMPRODUCT(B$6:B$2053,Q$6:Q$2053,EXP(constants!B$7+constants!A$7*ABS(A$6:A$2053-A398)))</f>
        <v>0.10250339615650346</v>
      </c>
      <c r="S398">
        <f t="shared" si="125"/>
        <v>83.341235631573227</v>
      </c>
      <c r="T398">
        <f t="shared" si="126"/>
        <v>43.206557258623214</v>
      </c>
      <c r="V398">
        <f>(front!I410+front!I411)*0.5</f>
        <v>1.2161080295416615E-8</v>
      </c>
      <c r="X398">
        <f t="shared" si="133"/>
        <v>0.45999999999997954</v>
      </c>
      <c r="Y398">
        <f t="shared" si="134"/>
        <v>0</v>
      </c>
      <c r="Z398">
        <f t="shared" si="135"/>
        <v>0.45999999999997954</v>
      </c>
      <c r="AA398">
        <f t="shared" si="136"/>
        <v>0.45999999999997954</v>
      </c>
      <c r="AB398">
        <f>IF(AND(A398&gt;front!$I$7,A398&lt;front!$J$7,A397&gt;front!$I$7,A397&lt;front!$J$7),A398-A397,IF(AND(A397&lt;front!$I$7,A398&gt;front!$I$7),A398-front!$I$7,IF(AND(A397&lt;front!$J$7,A398&gt;front!$J$7),front!$J$7-A397,0)))</f>
        <v>0.45999999999997954</v>
      </c>
      <c r="AD398">
        <f t="shared" si="127"/>
        <v>2.231259075889474E-4</v>
      </c>
      <c r="AE398">
        <f>front!I411*AD398</f>
        <v>3.7825002452994163E-12</v>
      </c>
      <c r="AF398">
        <f t="shared" si="137"/>
        <v>2.7266194121957034E-12</v>
      </c>
      <c r="AH398">
        <f t="shared" si="128"/>
        <v>0</v>
      </c>
      <c r="AI398">
        <f>front!I411*AH398</f>
        <v>0</v>
      </c>
      <c r="AJ398" s="3">
        <f t="shared" si="138"/>
        <v>0</v>
      </c>
      <c r="AL398">
        <f t="shared" si="129"/>
        <v>0</v>
      </c>
      <c r="AM398">
        <f>front!I411*AL398</f>
        <v>0</v>
      </c>
      <c r="AN398" s="3">
        <f t="shared" si="139"/>
        <v>0</v>
      </c>
      <c r="AP398">
        <f t="shared" si="130"/>
        <v>1.6206945843651146E-2</v>
      </c>
      <c r="AQ398">
        <f>front!I411*AP398</f>
        <v>2.7474522027311841E-10</v>
      </c>
      <c r="AR398" s="3">
        <f t="shared" si="131"/>
        <v>1.9732495100558491E-10</v>
      </c>
      <c r="AT398">
        <f t="shared" si="132"/>
        <v>1</v>
      </c>
    </row>
    <row r="399" spans="1:46" x14ac:dyDescent="0.2">
      <c r="A399" s="1">
        <f>front!A412</f>
        <v>383.89</v>
      </c>
      <c r="B399" s="1">
        <f t="shared" si="121"/>
        <v>0.45999999999997954</v>
      </c>
      <c r="C399" s="2">
        <f>front!D412-front!B412</f>
        <v>-9.4000000000000909</v>
      </c>
      <c r="D399" s="2">
        <f>front!E412-front!C412</f>
        <v>-9.4000000000000909</v>
      </c>
      <c r="E399" s="2">
        <f>IF(front!F412-front!C412&gt;0,front!F412-front!C412,0)</f>
        <v>0</v>
      </c>
      <c r="F399" s="4">
        <f>C399/(constants!$A$4+constants!$B$4*calc!C399+constants!$C$4*calc!C399^2+constants!$D$4*calc!C399^3+constants!$E$4*calc!C399^4+constants!$F$4*calc!C399^5+constants!$G$4*calc!C399^6+constants!$H$4*calc!C399^7)</f>
        <v>-9.437137216331319</v>
      </c>
      <c r="G399" s="4">
        <f>D399/(constants!$A$4+constants!$B$4*calc!D399+constants!$C$4*calc!D399^2+constants!$D$4*calc!D399^3+constants!$E$4*calc!D399^4+constants!$F$4*calc!D399^5+constants!$G$4*calc!D399^6+constants!$H$4*calc!D399^7)</f>
        <v>-9.437137216331319</v>
      </c>
      <c r="H399" s="4">
        <f>E399/(constants!$A$4+constants!$B$4*calc!E399+constants!$C$4*calc!E399^2+constants!$D$4*calc!E399^3+constants!$E$4*calc!E399^4+constants!$F$4*calc!E399^5+constants!$G$4*calc!E399^6+constants!$H$4*calc!E399^7)</f>
        <v>0</v>
      </c>
      <c r="I399">
        <f t="shared" si="122"/>
        <v>-42.896078256051453</v>
      </c>
      <c r="J399">
        <f t="shared" si="123"/>
        <v>-42.896078256051453</v>
      </c>
      <c r="K399">
        <f t="shared" si="123"/>
        <v>0</v>
      </c>
      <c r="M399">
        <f>IF(front!E412&gt;$M$2,I399,J399)</f>
        <v>-42.896078256051453</v>
      </c>
      <c r="N399">
        <f t="shared" si="124"/>
        <v>0</v>
      </c>
      <c r="O399">
        <f t="shared" si="120"/>
        <v>-42.896078256051453</v>
      </c>
      <c r="Q399">
        <f>'slit correction'!O401</f>
        <v>-52.14536393481248</v>
      </c>
      <c r="R399">
        <f>SUMPRODUCT(B$6:B$2053,Q$6:Q$2053,EXP(constants!B$7+constants!A$7*ABS(A$6:A$2053-A399)))</f>
        <v>0.10269971339706788</v>
      </c>
      <c r="S399">
        <f t="shared" si="125"/>
        <v>-52.248063648209545</v>
      </c>
      <c r="T399">
        <f t="shared" si="126"/>
        <v>0</v>
      </c>
      <c r="V399">
        <f>(front!I411+front!I412)*0.5</f>
        <v>8.4761565480502347E-9</v>
      </c>
      <c r="X399">
        <f t="shared" si="133"/>
        <v>0.45999999999997954</v>
      </c>
      <c r="Y399">
        <f t="shared" si="134"/>
        <v>0</v>
      </c>
      <c r="Z399">
        <f t="shared" si="135"/>
        <v>0.45999999999997954</v>
      </c>
      <c r="AA399">
        <f t="shared" si="136"/>
        <v>0.45999999999997954</v>
      </c>
      <c r="AB399">
        <f>IF(AND(A399&gt;front!$I$7,A399&lt;front!$J$7,A398&gt;front!$I$7,A398&lt;front!$J$7),A399-A398,IF(AND(A398&lt;front!$I$7,A399&gt;front!$I$7),A399-front!$I$7,IF(AND(A398&lt;front!$J$7,A399&gt;front!$J$7),front!$J$7-A398,0)))</f>
        <v>0.45999999999997954</v>
      </c>
      <c r="AD399">
        <f t="shared" si="127"/>
        <v>2.1960893205460639E-4</v>
      </c>
      <c r="AE399">
        <f>front!I412*AD399</f>
        <v>0</v>
      </c>
      <c r="AF399">
        <f t="shared" si="137"/>
        <v>1.8912501226497082E-12</v>
      </c>
      <c r="AH399">
        <f t="shared" si="128"/>
        <v>0</v>
      </c>
      <c r="AI399">
        <f>front!I412*AH399</f>
        <v>0</v>
      </c>
      <c r="AJ399" s="3">
        <f t="shared" si="138"/>
        <v>0</v>
      </c>
      <c r="AL399">
        <f t="shared" si="129"/>
        <v>0</v>
      </c>
      <c r="AM399">
        <f>front!I412*AL399</f>
        <v>0</v>
      </c>
      <c r="AN399" s="3">
        <f t="shared" si="139"/>
        <v>0</v>
      </c>
      <c r="AP399">
        <f t="shared" si="130"/>
        <v>1.6145830596232515E-2</v>
      </c>
      <c r="AQ399">
        <f>front!I412*AP399</f>
        <v>0</v>
      </c>
      <c r="AR399" s="3">
        <f t="shared" si="131"/>
        <v>1.373726101365592E-10</v>
      </c>
      <c r="AT399">
        <f t="shared" si="132"/>
        <v>1</v>
      </c>
    </row>
    <row r="400" spans="1:46" x14ac:dyDescent="0.2">
      <c r="A400" s="1">
        <f>front!A413</f>
        <v>384.36</v>
      </c>
      <c r="B400" s="1">
        <f t="shared" si="121"/>
        <v>0.47000000000002728</v>
      </c>
      <c r="C400" s="2">
        <f>front!D413-front!B413</f>
        <v>-10.600000000000364</v>
      </c>
      <c r="D400" s="2">
        <f>front!E413-front!C413</f>
        <v>-10.600000000000364</v>
      </c>
      <c r="E400" s="2">
        <f>IF(front!F413-front!C413&gt;0,front!F413-front!C413,0)</f>
        <v>0</v>
      </c>
      <c r="F400" s="4">
        <f>C400/(constants!$A$4+constants!$B$4*calc!C400+constants!$C$4*calc!C400^2+constants!$D$4*calc!C400^3+constants!$E$4*calc!C400^4+constants!$F$4*calc!C400^5+constants!$G$4*calc!C400^6+constants!$H$4*calc!C400^7)</f>
        <v>-10.641890708353744</v>
      </c>
      <c r="G400" s="4">
        <f>D400/(constants!$A$4+constants!$B$4*calc!D400+constants!$C$4*calc!D400^2+constants!$D$4*calc!D400^3+constants!$E$4*calc!D400^4+constants!$F$4*calc!D400^5+constants!$G$4*calc!D400^6+constants!$H$4*calc!D400^7)</f>
        <v>-10.641890708353744</v>
      </c>
      <c r="H400" s="4">
        <f>E400/(constants!$A$4+constants!$B$4*calc!E400+constants!$C$4*calc!E400^2+constants!$D$4*calc!E400^3+constants!$E$4*calc!E400^4+constants!$F$4*calc!E400^5+constants!$G$4*calc!E400^6+constants!$H$4*calc!E400^7)</f>
        <v>0</v>
      </c>
      <c r="I400">
        <f t="shared" si="122"/>
        <v>-48.372230492517012</v>
      </c>
      <c r="J400">
        <f t="shared" si="123"/>
        <v>-48.372230492517012</v>
      </c>
      <c r="K400">
        <f t="shared" si="123"/>
        <v>0</v>
      </c>
      <c r="M400">
        <f>IF(front!E413&gt;$M$2,I400,J400)</f>
        <v>-48.372230492517012</v>
      </c>
      <c r="N400">
        <f t="shared" si="124"/>
        <v>0</v>
      </c>
      <c r="O400">
        <f t="shared" si="120"/>
        <v>-48.372230492517012</v>
      </c>
      <c r="Q400">
        <f>'slit correction'!O402</f>
        <v>-49.61215957773841</v>
      </c>
      <c r="R400">
        <f>SUMPRODUCT(B$6:B$2053,Q$6:Q$2053,EXP(constants!B$7+constants!A$7*ABS(A$6:A$2053-A400)))</f>
        <v>0.10299068303147664</v>
      </c>
      <c r="S400">
        <f t="shared" si="125"/>
        <v>-49.715150260769889</v>
      </c>
      <c r="T400">
        <f t="shared" si="126"/>
        <v>0</v>
      </c>
      <c r="V400">
        <f>(front!I412+front!I413)*0.5</f>
        <v>0</v>
      </c>
      <c r="X400">
        <f t="shared" si="133"/>
        <v>0.47000000000002728</v>
      </c>
      <c r="Y400">
        <f t="shared" si="134"/>
        <v>0</v>
      </c>
      <c r="Z400">
        <f t="shared" si="135"/>
        <v>0.47000000000002728</v>
      </c>
      <c r="AA400">
        <f t="shared" si="136"/>
        <v>0.47000000000002728</v>
      </c>
      <c r="AB400">
        <f>IF(AND(A400&gt;front!$I$7,A400&lt;front!$J$7,A399&gt;front!$I$7,A399&lt;front!$J$7),A400-A399,IF(AND(A399&lt;front!$I$7,A400&gt;front!$I$7),A400-front!$I$7,IF(AND(A399&lt;front!$J$7,A400&gt;front!$J$7),front!$J$7-A399,0)))</f>
        <v>0.47000000000002728</v>
      </c>
      <c r="AD400">
        <f t="shared" si="127"/>
        <v>2.1607275033932855E-4</v>
      </c>
      <c r="AE400">
        <f>front!I413*AD400</f>
        <v>0</v>
      </c>
      <c r="AF400">
        <f t="shared" si="137"/>
        <v>0</v>
      </c>
      <c r="AH400">
        <f t="shared" si="128"/>
        <v>0</v>
      </c>
      <c r="AI400">
        <f>front!I413*AH400</f>
        <v>0</v>
      </c>
      <c r="AJ400" s="3">
        <f t="shared" si="138"/>
        <v>0</v>
      </c>
      <c r="AL400">
        <f t="shared" si="129"/>
        <v>0</v>
      </c>
      <c r="AM400">
        <f>front!I413*AL400</f>
        <v>0</v>
      </c>
      <c r="AN400" s="3">
        <f t="shared" si="139"/>
        <v>0</v>
      </c>
      <c r="AP400">
        <f t="shared" si="130"/>
        <v>1.6084945810092854E-2</v>
      </c>
      <c r="AQ400">
        <f>front!I413*AP400</f>
        <v>0</v>
      </c>
      <c r="AR400" s="3">
        <f t="shared" si="131"/>
        <v>0</v>
      </c>
      <c r="AT400">
        <f t="shared" si="132"/>
        <v>1</v>
      </c>
    </row>
    <row r="401" spans="1:46" x14ac:dyDescent="0.2">
      <c r="A401" s="1">
        <f>front!A414</f>
        <v>384.82</v>
      </c>
      <c r="B401" s="1">
        <f t="shared" si="121"/>
        <v>0.45999999999997954</v>
      </c>
      <c r="C401" s="2">
        <f>front!D414-front!B414</f>
        <v>16.399999999999636</v>
      </c>
      <c r="D401" s="2">
        <f>front!E414-front!C414</f>
        <v>16.399999999999636</v>
      </c>
      <c r="E401" s="2">
        <f>IF(front!F414-front!C414&gt;0,front!F414-front!C414,0)</f>
        <v>0</v>
      </c>
      <c r="F401" s="4">
        <f>C401/(constants!$A$4+constants!$B$4*calc!C401+constants!$C$4*calc!C401^2+constants!$D$4*calc!C401^3+constants!$E$4*calc!C401^4+constants!$F$4*calc!C401^5+constants!$G$4*calc!C401^6+constants!$H$4*calc!C401^7)</f>
        <v>16.464374008148408</v>
      </c>
      <c r="G401" s="4">
        <f>D401/(constants!$A$4+constants!$B$4*calc!D401+constants!$C$4*calc!D401^2+constants!$D$4*calc!D401^3+constants!$E$4*calc!D401^4+constants!$F$4*calc!D401^5+constants!$G$4*calc!D401^6+constants!$H$4*calc!D401^7)</f>
        <v>16.464374008148408</v>
      </c>
      <c r="H401" s="4">
        <f>E401/(constants!$A$4+constants!$B$4*calc!E401+constants!$C$4*calc!E401^2+constants!$D$4*calc!E401^3+constants!$E$4*calc!E401^4+constants!$F$4*calc!E401^5+constants!$G$4*calc!E401^6+constants!$H$4*calc!E401^7)</f>
        <v>0</v>
      </c>
      <c r="I401">
        <f t="shared" si="122"/>
        <v>74.838063673401848</v>
      </c>
      <c r="J401">
        <f t="shared" si="123"/>
        <v>74.838063673401848</v>
      </c>
      <c r="K401">
        <f t="shared" si="123"/>
        <v>0</v>
      </c>
      <c r="M401">
        <f>IF(front!E414&gt;$M$2,I401,J401)</f>
        <v>74.838063673401848</v>
      </c>
      <c r="N401">
        <f t="shared" si="124"/>
        <v>0</v>
      </c>
      <c r="O401">
        <f t="shared" si="120"/>
        <v>74.838063673401848</v>
      </c>
      <c r="Q401">
        <f>'slit correction'!O403</f>
        <v>68.334401011651494</v>
      </c>
      <c r="R401">
        <f>SUMPRODUCT(B$6:B$2053,Q$6:Q$2053,EXP(constants!B$7+constants!A$7*ABS(A$6:A$2053-A401)))</f>
        <v>0.10336207414747703</v>
      </c>
      <c r="S401">
        <f t="shared" si="125"/>
        <v>68.23103893750401</v>
      </c>
      <c r="T401">
        <f t="shared" si="126"/>
        <v>28.096360564553997</v>
      </c>
      <c r="V401">
        <f>(front!I413+front!I414)*0.5</f>
        <v>5.4095241417427794E-9</v>
      </c>
      <c r="X401">
        <f t="shared" si="133"/>
        <v>0.45999999999997954</v>
      </c>
      <c r="Y401">
        <f t="shared" si="134"/>
        <v>0</v>
      </c>
      <c r="Z401">
        <f t="shared" si="135"/>
        <v>0.45999999999997954</v>
      </c>
      <c r="AA401">
        <f t="shared" si="136"/>
        <v>0.45999999999997954</v>
      </c>
      <c r="AB401">
        <f>IF(AND(A401&gt;front!$I$7,A401&lt;front!$J$7,A400&gt;front!$I$7,A400&lt;front!$J$7),A401-A400,IF(AND(A400&lt;front!$I$7,A401&gt;front!$I$7),A401-front!$I$7,IF(AND(A400&lt;front!$J$7,A401&gt;front!$J$7),front!$J$7-A400,0)))</f>
        <v>0.45999999999997954</v>
      </c>
      <c r="AD401">
        <f t="shared" si="127"/>
        <v>2.1266694872358271E-4</v>
      </c>
      <c r="AE401">
        <f>front!I414*AD401</f>
        <v>2.3008539865419889E-12</v>
      </c>
      <c r="AF401">
        <f t="shared" si="137"/>
        <v>1.1504269932709944E-12</v>
      </c>
      <c r="AH401">
        <f t="shared" si="128"/>
        <v>0</v>
      </c>
      <c r="AI401">
        <f>front!I414*AH401</f>
        <v>0</v>
      </c>
      <c r="AJ401" s="3">
        <f t="shared" si="138"/>
        <v>0</v>
      </c>
      <c r="AL401">
        <f t="shared" si="129"/>
        <v>0</v>
      </c>
      <c r="AM401">
        <f>front!I414*AL401</f>
        <v>0</v>
      </c>
      <c r="AN401" s="3">
        <f t="shared" si="139"/>
        <v>0</v>
      </c>
      <c r="AP401">
        <f t="shared" si="130"/>
        <v>1.6024290616178948E-2</v>
      </c>
      <c r="AQ401">
        <f>front!I414*AP401</f>
        <v>1.7336757388504459E-10</v>
      </c>
      <c r="AR401" s="3">
        <f t="shared" si="131"/>
        <v>8.6683786942522295E-11</v>
      </c>
      <c r="AT401">
        <f t="shared" si="132"/>
        <v>1</v>
      </c>
    </row>
    <row r="402" spans="1:46" x14ac:dyDescent="0.2">
      <c r="A402" s="1">
        <f>front!A415</f>
        <v>385.28</v>
      </c>
      <c r="B402" s="1">
        <f t="shared" si="121"/>
        <v>0.45999999999997954</v>
      </c>
      <c r="C402" s="2">
        <f>front!D415-front!B415</f>
        <v>-4.5999999999999091</v>
      </c>
      <c r="D402" s="2">
        <f>front!E415-front!C415</f>
        <v>-4.5999999999999091</v>
      </c>
      <c r="E402" s="2">
        <f>IF(front!F415-front!C415&gt;0,front!F415-front!C415,0)</f>
        <v>0</v>
      </c>
      <c r="F402" s="4">
        <f>C402/(constants!$A$4+constants!$B$4*calc!C402+constants!$C$4*calc!C402^2+constants!$D$4*calc!C402^3+constants!$E$4*calc!C402^4+constants!$F$4*calc!C402^5+constants!$G$4*calc!C402^6+constants!$H$4*calc!C402^7)</f>
        <v>-4.6181517054324459</v>
      </c>
      <c r="G402" s="4">
        <f>D402/(constants!$A$4+constants!$B$4*calc!D402+constants!$C$4*calc!D402^2+constants!$D$4*calc!D402^3+constants!$E$4*calc!D402^4+constants!$F$4*calc!D402^5+constants!$G$4*calc!D402^6+constants!$H$4*calc!D402^7)</f>
        <v>-4.6181517054324459</v>
      </c>
      <c r="H402" s="4">
        <f>E402/(constants!$A$4+constants!$B$4*calc!E402+constants!$C$4*calc!E402^2+constants!$D$4*calc!E402^3+constants!$E$4*calc!E402^4+constants!$F$4*calc!E402^5+constants!$G$4*calc!E402^6+constants!$H$4*calc!E402^7)</f>
        <v>0</v>
      </c>
      <c r="I402">
        <f t="shared" si="122"/>
        <v>-20.991598661056571</v>
      </c>
      <c r="J402">
        <f t="shared" si="123"/>
        <v>-20.991598661056571</v>
      </c>
      <c r="K402">
        <f t="shared" si="123"/>
        <v>0</v>
      </c>
      <c r="M402">
        <f>IF(front!E415&gt;$M$2,I402,J402)</f>
        <v>-20.991598661056571</v>
      </c>
      <c r="N402">
        <f t="shared" si="124"/>
        <v>0</v>
      </c>
      <c r="O402">
        <f t="shared" si="120"/>
        <v>-20.991598661056571</v>
      </c>
      <c r="Q402">
        <f>'slit correction'!O404</f>
        <v>-20.985186806219929</v>
      </c>
      <c r="R402">
        <f>SUMPRODUCT(B$6:B$2053,Q$6:Q$2053,EXP(constants!B$7+constants!A$7*ABS(A$6:A$2053-A402)))</f>
        <v>0.10366401902717619</v>
      </c>
      <c r="S402">
        <f t="shared" si="125"/>
        <v>-21.088850825247103</v>
      </c>
      <c r="T402">
        <f t="shared" si="126"/>
        <v>0</v>
      </c>
      <c r="V402">
        <f>(front!I414+front!I415)*0.5</f>
        <v>5.4095241417427794E-9</v>
      </c>
      <c r="X402">
        <f t="shared" si="133"/>
        <v>0.45999999999997954</v>
      </c>
      <c r="Y402">
        <f t="shared" si="134"/>
        <v>0</v>
      </c>
      <c r="Z402">
        <f t="shared" si="135"/>
        <v>0.45999999999997954</v>
      </c>
      <c r="AA402">
        <f t="shared" si="136"/>
        <v>0.45999999999997954</v>
      </c>
      <c r="AB402">
        <f>IF(AND(A402&gt;front!$I$7,A402&lt;front!$J$7,A401&gt;front!$I$7,A401&lt;front!$J$7),A402-A401,IF(AND(A401&lt;front!$I$7,A402&gt;front!$I$7),A402-front!$I$7,IF(AND(A401&lt;front!$J$7,A402&gt;front!$J$7),front!$J$7-A401,0)))</f>
        <v>0.45999999999997954</v>
      </c>
      <c r="AD402">
        <f t="shared" si="127"/>
        <v>2.0931483034474489E-4</v>
      </c>
      <c r="AE402">
        <f>front!I415*AD402</f>
        <v>0</v>
      </c>
      <c r="AF402">
        <f t="shared" si="137"/>
        <v>1.1504269932709944E-12</v>
      </c>
      <c r="AH402">
        <f t="shared" si="128"/>
        <v>0</v>
      </c>
      <c r="AI402">
        <f>front!I415*AH402</f>
        <v>0</v>
      </c>
      <c r="AJ402" s="3">
        <f t="shared" si="138"/>
        <v>0</v>
      </c>
      <c r="AL402">
        <f t="shared" si="129"/>
        <v>0</v>
      </c>
      <c r="AM402">
        <f>front!I415*AL402</f>
        <v>0</v>
      </c>
      <c r="AN402" s="3">
        <f t="shared" si="139"/>
        <v>0</v>
      </c>
      <c r="AP402">
        <f t="shared" si="130"/>
        <v>1.5962553063599429E-2</v>
      </c>
      <c r="AQ402">
        <f>front!I415*AP402</f>
        <v>0</v>
      </c>
      <c r="AR402" s="3">
        <f t="shared" si="131"/>
        <v>8.6683786942522295E-11</v>
      </c>
      <c r="AT402">
        <f t="shared" si="132"/>
        <v>1</v>
      </c>
    </row>
    <row r="403" spans="1:46" x14ac:dyDescent="0.2">
      <c r="A403" s="1">
        <f>front!A416</f>
        <v>385.74</v>
      </c>
      <c r="B403" s="1">
        <f t="shared" si="121"/>
        <v>0.46000000000003638</v>
      </c>
      <c r="C403" s="2">
        <f>front!D416-front!B416</f>
        <v>12</v>
      </c>
      <c r="D403" s="2">
        <f>front!E416-front!C416</f>
        <v>12</v>
      </c>
      <c r="E403" s="2">
        <f>IF(front!F416-front!C416&gt;0,front!F416-front!C416,0)</f>
        <v>0</v>
      </c>
      <c r="F403" s="4">
        <f>C403/(constants!$A$4+constants!$B$4*calc!C403+constants!$C$4*calc!C403^2+constants!$D$4*calc!C403^3+constants!$E$4*calc!C403^4+constants!$F$4*calc!C403^5+constants!$G$4*calc!C403^6+constants!$H$4*calc!C403^7)</f>
        <v>12.047155208235434</v>
      </c>
      <c r="G403" s="4">
        <f>D403/(constants!$A$4+constants!$B$4*calc!D403+constants!$C$4*calc!D403^2+constants!$D$4*calc!D403^3+constants!$E$4*calc!D403^4+constants!$F$4*calc!D403^5+constants!$G$4*calc!D403^6+constants!$H$4*calc!D403^7)</f>
        <v>12.047155208235434</v>
      </c>
      <c r="H403" s="4">
        <f>E403/(constants!$A$4+constants!$B$4*calc!E403+constants!$C$4*calc!E403^2+constants!$D$4*calc!E403^3+constants!$E$4*calc!E403^4+constants!$F$4*calc!E403^5+constants!$G$4*calc!E403^6+constants!$H$4*calc!E403^7)</f>
        <v>0</v>
      </c>
      <c r="I403">
        <f t="shared" si="122"/>
        <v>54.759796401070155</v>
      </c>
      <c r="J403">
        <f t="shared" si="123"/>
        <v>54.759796401070155</v>
      </c>
      <c r="K403">
        <f t="shared" si="123"/>
        <v>0</v>
      </c>
      <c r="M403">
        <f>IF(front!E416&gt;$M$2,I403,J403)</f>
        <v>54.759796401070155</v>
      </c>
      <c r="N403">
        <f t="shared" si="124"/>
        <v>0</v>
      </c>
      <c r="O403">
        <f t="shared" si="120"/>
        <v>54.759796401070155</v>
      </c>
      <c r="Q403">
        <f>'slit correction'!O405</f>
        <v>52.748930762852794</v>
      </c>
      <c r="R403">
        <f>SUMPRODUCT(B$6:B$2053,Q$6:Q$2053,EXP(constants!B$7+constants!A$7*ABS(A$6:A$2053-A403)))</f>
        <v>0.10401357810672149</v>
      </c>
      <c r="S403">
        <f t="shared" si="125"/>
        <v>52.64491718474607</v>
      </c>
      <c r="T403">
        <f t="shared" si="126"/>
        <v>12.510238811796057</v>
      </c>
      <c r="V403">
        <f>(front!I415+front!I416)*0.5</f>
        <v>2.3631836546701311E-9</v>
      </c>
      <c r="X403">
        <f t="shared" si="133"/>
        <v>0.46000000000003638</v>
      </c>
      <c r="Y403">
        <f t="shared" si="134"/>
        <v>0</v>
      </c>
      <c r="Z403">
        <f t="shared" si="135"/>
        <v>0.46000000000003638</v>
      </c>
      <c r="AA403">
        <f t="shared" si="136"/>
        <v>0.46000000000003638</v>
      </c>
      <c r="AB403">
        <f>IF(AND(A403&gt;front!$I$7,A403&lt;front!$J$7,A402&gt;front!$I$7,A402&lt;front!$J$7),A403-A402,IF(AND(A402&lt;front!$I$7,A403&gt;front!$I$7),A403-front!$I$7,IF(AND(A402&lt;front!$J$7,A403&gt;front!$J$7),front!$J$7-A402,0)))</f>
        <v>0.46000000000003638</v>
      </c>
      <c r="AD403">
        <f t="shared" si="127"/>
        <v>2.0601554903200073E-4</v>
      </c>
      <c r="AE403">
        <f>front!I416*AD403</f>
        <v>9.7370515616063413E-13</v>
      </c>
      <c r="AF403">
        <f t="shared" si="137"/>
        <v>4.8685257808031706E-13</v>
      </c>
      <c r="AH403">
        <f t="shared" si="128"/>
        <v>0</v>
      </c>
      <c r="AI403">
        <f>front!I416*AH403</f>
        <v>0</v>
      </c>
      <c r="AJ403" s="3">
        <f t="shared" si="138"/>
        <v>0</v>
      </c>
      <c r="AL403">
        <f t="shared" si="129"/>
        <v>0</v>
      </c>
      <c r="AM403">
        <f>front!I416*AL403</f>
        <v>0</v>
      </c>
      <c r="AN403" s="3">
        <f t="shared" si="139"/>
        <v>0</v>
      </c>
      <c r="AP403">
        <f t="shared" si="130"/>
        <v>1.5902359404082956E-2</v>
      </c>
      <c r="AQ403">
        <f>front!I416*AP403</f>
        <v>7.5160391628837373E-11</v>
      </c>
      <c r="AR403" s="3">
        <f t="shared" si="131"/>
        <v>3.7580195814418686E-11</v>
      </c>
      <c r="AT403">
        <f t="shared" si="132"/>
        <v>1</v>
      </c>
    </row>
    <row r="404" spans="1:46" x14ac:dyDescent="0.2">
      <c r="A404" s="1">
        <f>front!A417</f>
        <v>386.21</v>
      </c>
      <c r="B404" s="1">
        <f t="shared" si="121"/>
        <v>0.46999999999997044</v>
      </c>
      <c r="C404" s="2">
        <f>front!D417-front!B417</f>
        <v>-1.8000000000001819</v>
      </c>
      <c r="D404" s="2">
        <f>front!E417-front!C417</f>
        <v>-1.8000000000001819</v>
      </c>
      <c r="E404" s="2">
        <f>IF(front!F417-front!C417&gt;0,front!F417-front!C417,0)</f>
        <v>0</v>
      </c>
      <c r="F404" s="4">
        <f>C404/(constants!$A$4+constants!$B$4*calc!C404+constants!$C$4*calc!C404^2+constants!$D$4*calc!C404^3+constants!$E$4*calc!C404^4+constants!$F$4*calc!C404^5+constants!$G$4*calc!C404^6+constants!$H$4*calc!C404^7)</f>
        <v>-1.8070978578099863</v>
      </c>
      <c r="G404" s="4">
        <f>D404/(constants!$A$4+constants!$B$4*calc!D404+constants!$C$4*calc!D404^2+constants!$D$4*calc!D404^3+constants!$E$4*calc!D404^4+constants!$F$4*calc!D404^5+constants!$G$4*calc!D404^6+constants!$H$4*calc!D404^7)</f>
        <v>-1.8070978578099863</v>
      </c>
      <c r="H404" s="4">
        <f>E404/(constants!$A$4+constants!$B$4*calc!E404+constants!$C$4*calc!E404^2+constants!$D$4*calc!E404^3+constants!$E$4*calc!E404^4+constants!$F$4*calc!E404^5+constants!$G$4*calc!E404^6+constants!$H$4*calc!E404^7)</f>
        <v>0</v>
      </c>
      <c r="I404">
        <f t="shared" si="122"/>
        <v>-8.2140811718635742</v>
      </c>
      <c r="J404">
        <f t="shared" si="123"/>
        <v>-8.2140811718635742</v>
      </c>
      <c r="K404">
        <f t="shared" si="123"/>
        <v>0</v>
      </c>
      <c r="M404">
        <f>IF(front!E417&gt;$M$2,I404,J404)</f>
        <v>-8.2140811718635742</v>
      </c>
      <c r="N404">
        <f t="shared" si="124"/>
        <v>0</v>
      </c>
      <c r="O404">
        <f t="shared" si="120"/>
        <v>-8.2140811718635742</v>
      </c>
      <c r="Q404">
        <f>'slit correction'!O406</f>
        <v>-10.984027103803996</v>
      </c>
      <c r="R404">
        <f>SUMPRODUCT(B$6:B$2053,Q$6:Q$2053,EXP(constants!B$7+constants!A$7*ABS(A$6:A$2053-A404)))</f>
        <v>0.1043209938756747</v>
      </c>
      <c r="S404">
        <f t="shared" si="125"/>
        <v>-11.08834809767967</v>
      </c>
      <c r="T404">
        <f t="shared" si="126"/>
        <v>0</v>
      </c>
      <c r="V404">
        <f>(front!I416+front!I417)*0.5</f>
        <v>2.3631836546701311E-9</v>
      </c>
      <c r="X404">
        <f t="shared" si="133"/>
        <v>0.46999999999997044</v>
      </c>
      <c r="Y404">
        <f t="shared" si="134"/>
        <v>0</v>
      </c>
      <c r="Z404">
        <f t="shared" si="135"/>
        <v>0.46999999999997044</v>
      </c>
      <c r="AA404">
        <f t="shared" si="136"/>
        <v>0.46999999999997044</v>
      </c>
      <c r="AB404">
        <f>IF(AND(A404&gt;front!$I$7,A404&lt;front!$J$7,A403&gt;front!$I$7,A403&lt;front!$J$7),A404-A403,IF(AND(A403&lt;front!$I$7,A404&gt;front!$I$7),A404-front!$I$7,IF(AND(A403&lt;front!$J$7,A404&gt;front!$J$7),front!$J$7-A403,0)))</f>
        <v>0.46999999999997044</v>
      </c>
      <c r="AD404">
        <f t="shared" si="127"/>
        <v>2.0269825036507466E-4</v>
      </c>
      <c r="AE404">
        <f>front!I417*AD404</f>
        <v>0</v>
      </c>
      <c r="AF404">
        <f t="shared" si="137"/>
        <v>4.8685257808031706E-13</v>
      </c>
      <c r="AH404">
        <f t="shared" si="128"/>
        <v>0</v>
      </c>
      <c r="AI404">
        <f>front!I417*AH404</f>
        <v>0</v>
      </c>
      <c r="AJ404" s="3">
        <f t="shared" si="138"/>
        <v>0</v>
      </c>
      <c r="AL404">
        <f t="shared" si="129"/>
        <v>0</v>
      </c>
      <c r="AM404">
        <f>front!I417*AL404</f>
        <v>0</v>
      </c>
      <c r="AN404" s="3">
        <f t="shared" si="139"/>
        <v>0</v>
      </c>
      <c r="AP404">
        <f t="shared" si="130"/>
        <v>1.5842392730602589E-2</v>
      </c>
      <c r="AQ404">
        <f>front!I417*AP404</f>
        <v>0</v>
      </c>
      <c r="AR404" s="3">
        <f t="shared" si="131"/>
        <v>3.7580195814418686E-11</v>
      </c>
      <c r="AT404">
        <f t="shared" si="132"/>
        <v>1</v>
      </c>
    </row>
    <row r="405" spans="1:46" x14ac:dyDescent="0.2">
      <c r="A405" s="1">
        <f>front!A418</f>
        <v>386.67</v>
      </c>
      <c r="B405" s="1">
        <f t="shared" si="121"/>
        <v>0.46000000000003638</v>
      </c>
      <c r="C405" s="2">
        <f>front!D418-front!B418</f>
        <v>0.8000000000001819</v>
      </c>
      <c r="D405" s="2">
        <f>front!E418-front!C418</f>
        <v>0.8000000000001819</v>
      </c>
      <c r="E405" s="2">
        <f>IF(front!F418-front!C418&gt;0,front!F418-front!C418,0)</f>
        <v>0</v>
      </c>
      <c r="F405" s="4">
        <f>C405/(constants!$A$4+constants!$B$4*calc!C405+constants!$C$4*calc!C405^2+constants!$D$4*calc!C405^3+constants!$E$4*calc!C405^4+constants!$F$4*calc!C405^5+constants!$G$4*calc!C405^6+constants!$H$4*calc!C405^7)</f>
        <v>0.80315254639218792</v>
      </c>
      <c r="G405" s="4">
        <f>D405/(constants!$A$4+constants!$B$4*calc!D405+constants!$C$4*calc!D405^2+constants!$D$4*calc!D405^3+constants!$E$4*calc!D405^4+constants!$F$4*calc!D405^5+constants!$G$4*calc!D405^6+constants!$H$4*calc!D405^7)</f>
        <v>0.80315254639218792</v>
      </c>
      <c r="H405" s="4">
        <f>E405/(constants!$A$4+constants!$B$4*calc!E405+constants!$C$4*calc!E405^2+constants!$D$4*calc!E405^3+constants!$E$4*calc!E405^4+constants!$F$4*calc!E405^5+constants!$G$4*calc!E405^6+constants!$H$4*calc!E405^7)</f>
        <v>0</v>
      </c>
      <c r="I405">
        <f t="shared" si="122"/>
        <v>3.6506933926917631</v>
      </c>
      <c r="J405">
        <f t="shared" si="123"/>
        <v>3.6506933926917631</v>
      </c>
      <c r="K405">
        <f t="shared" si="123"/>
        <v>0</v>
      </c>
      <c r="M405">
        <f>IF(front!E418&gt;$M$2,I405,J405)</f>
        <v>3.6506933926917631</v>
      </c>
      <c r="N405">
        <f t="shared" si="124"/>
        <v>0</v>
      </c>
      <c r="O405">
        <f t="shared" si="120"/>
        <v>3.6506933926917631</v>
      </c>
      <c r="Q405">
        <f>'slit correction'!O407</f>
        <v>2.2156649525020087</v>
      </c>
      <c r="R405">
        <f>SUMPRODUCT(B$6:B$2053,Q$6:Q$2053,EXP(constants!B$7+constants!A$7*ABS(A$6:A$2053-A405)))</f>
        <v>0.10465704236593268</v>
      </c>
      <c r="S405">
        <f t="shared" si="125"/>
        <v>2.1110079101360761</v>
      </c>
      <c r="T405">
        <f t="shared" si="126"/>
        <v>0</v>
      </c>
      <c r="V405">
        <f>(front!I417+front!I418)*0.5</f>
        <v>0</v>
      </c>
      <c r="X405">
        <f t="shared" si="133"/>
        <v>0.46000000000003638</v>
      </c>
      <c r="Y405">
        <f t="shared" si="134"/>
        <v>0</v>
      </c>
      <c r="Z405">
        <f t="shared" si="135"/>
        <v>0.46000000000003638</v>
      </c>
      <c r="AA405">
        <f t="shared" si="136"/>
        <v>0.46000000000003638</v>
      </c>
      <c r="AB405">
        <f>IF(AND(A405&gt;front!$I$7,A405&lt;front!$J$7,A404&gt;front!$I$7,A404&lt;front!$J$7),A405-A404,IF(AND(A404&lt;front!$I$7,A405&gt;front!$I$7),A405-front!$I$7,IF(AND(A404&lt;front!$J$7,A405&gt;front!$J$7),front!$J$7-A404,0)))</f>
        <v>0.46000000000003638</v>
      </c>
      <c r="AD405">
        <f t="shared" si="127"/>
        <v>1.9950326151285639E-4</v>
      </c>
      <c r="AE405">
        <f>front!I418*AD405</f>
        <v>0</v>
      </c>
      <c r="AF405">
        <f t="shared" si="137"/>
        <v>0</v>
      </c>
      <c r="AH405">
        <f t="shared" si="128"/>
        <v>0</v>
      </c>
      <c r="AI405">
        <f>front!I418*AH405</f>
        <v>0</v>
      </c>
      <c r="AJ405" s="3">
        <f t="shared" si="138"/>
        <v>0</v>
      </c>
      <c r="AL405">
        <f t="shared" si="129"/>
        <v>0</v>
      </c>
      <c r="AM405">
        <f>front!I418*AL405</f>
        <v>0</v>
      </c>
      <c r="AN405" s="3">
        <f t="shared" si="139"/>
        <v>0</v>
      </c>
      <c r="AP405">
        <f t="shared" si="130"/>
        <v>1.5782652187210006E-2</v>
      </c>
      <c r="AQ405">
        <f>front!I418*AP405</f>
        <v>0</v>
      </c>
      <c r="AR405" s="3">
        <f t="shared" si="131"/>
        <v>0</v>
      </c>
      <c r="AT405">
        <f t="shared" si="132"/>
        <v>1</v>
      </c>
    </row>
    <row r="406" spans="1:46" x14ac:dyDescent="0.2">
      <c r="A406" s="1">
        <f>front!A419</f>
        <v>387.13</v>
      </c>
      <c r="B406" s="1">
        <f t="shared" si="121"/>
        <v>0.45999999999997954</v>
      </c>
      <c r="C406" s="2">
        <f>front!D419-front!B419</f>
        <v>3.5999999999999091</v>
      </c>
      <c r="D406" s="2">
        <f>front!E419-front!C419</f>
        <v>3.5999999999999091</v>
      </c>
      <c r="E406" s="2">
        <f>IF(front!F419-front!C419&gt;0,front!F419-front!C419,0)</f>
        <v>0</v>
      </c>
      <c r="F406" s="4">
        <f>C406/(constants!$A$4+constants!$B$4*calc!C406+constants!$C$4*calc!C406^2+constants!$D$4*calc!C406^3+constants!$E$4*calc!C406^4+constants!$F$4*calc!C406^5+constants!$G$4*calc!C406^6+constants!$H$4*calc!C406^7)</f>
        <v>3.6141764878201807</v>
      </c>
      <c r="G406" s="4">
        <f>D406/(constants!$A$4+constants!$B$4*calc!D406+constants!$C$4*calc!D406^2+constants!$D$4*calc!D406^3+constants!$E$4*calc!D406^4+constants!$F$4*calc!D406^5+constants!$G$4*calc!D406^6+constants!$H$4*calc!D406^7)</f>
        <v>3.6141764878201807</v>
      </c>
      <c r="H406" s="4">
        <f>E406/(constants!$A$4+constants!$B$4*calc!E406+constants!$C$4*calc!E406^2+constants!$D$4*calc!E406^3+constants!$E$4*calc!E406^4+constants!$F$4*calc!E406^5+constants!$G$4*calc!E406^6+constants!$H$4*calc!E406^7)</f>
        <v>0</v>
      </c>
      <c r="I406">
        <f t="shared" si="122"/>
        <v>16.428074944637185</v>
      </c>
      <c r="J406">
        <f t="shared" si="123"/>
        <v>16.428074944637185</v>
      </c>
      <c r="K406">
        <f t="shared" si="123"/>
        <v>0</v>
      </c>
      <c r="M406">
        <f>IF(front!E419&gt;$M$2,I406,J406)</f>
        <v>16.428074944637185</v>
      </c>
      <c r="N406">
        <f t="shared" si="124"/>
        <v>0</v>
      </c>
      <c r="O406">
        <f t="shared" si="120"/>
        <v>16.428074944637185</v>
      </c>
      <c r="Q406">
        <f>'slit correction'!O408</f>
        <v>13.038957117863267</v>
      </c>
      <c r="R406">
        <f>SUMPRODUCT(B$6:B$2053,Q$6:Q$2053,EXP(constants!B$7+constants!A$7*ABS(A$6:A$2053-A406)))</f>
        <v>0.10501050650214509</v>
      </c>
      <c r="S406">
        <f t="shared" si="125"/>
        <v>12.933946611361122</v>
      </c>
      <c r="T406">
        <f t="shared" si="126"/>
        <v>0</v>
      </c>
      <c r="V406">
        <f>(front!I418+front!I419)*0.5</f>
        <v>0</v>
      </c>
      <c r="X406">
        <f t="shared" si="133"/>
        <v>0.45999999999997954</v>
      </c>
      <c r="Y406">
        <f t="shared" si="134"/>
        <v>0</v>
      </c>
      <c r="Z406">
        <f t="shared" si="135"/>
        <v>0.45999999999997954</v>
      </c>
      <c r="AA406">
        <f t="shared" si="136"/>
        <v>0.45999999999997954</v>
      </c>
      <c r="AB406">
        <f>IF(AND(A406&gt;front!$I$7,A406&lt;front!$J$7,A405&gt;front!$I$7,A405&lt;front!$J$7),A406-A405,IF(AND(A405&lt;front!$I$7,A406&gt;front!$I$7),A406-front!$I$7,IF(AND(A405&lt;front!$J$7,A406&gt;front!$J$7),front!$J$7-A405,0)))</f>
        <v>0.45999999999997954</v>
      </c>
      <c r="AD406">
        <f t="shared" si="127"/>
        <v>1.9635863300537462E-4</v>
      </c>
      <c r="AE406">
        <f>front!I419*AD406</f>
        <v>0</v>
      </c>
      <c r="AF406">
        <f t="shared" si="137"/>
        <v>0</v>
      </c>
      <c r="AH406">
        <f t="shared" si="128"/>
        <v>0</v>
      </c>
      <c r="AI406">
        <f>front!I419*AH406</f>
        <v>0</v>
      </c>
      <c r="AJ406" s="3">
        <f t="shared" si="138"/>
        <v>0</v>
      </c>
      <c r="AL406">
        <f t="shared" si="129"/>
        <v>0</v>
      </c>
      <c r="AM406">
        <f>front!I419*AL406</f>
        <v>0</v>
      </c>
      <c r="AN406" s="3">
        <f t="shared" si="139"/>
        <v>0</v>
      </c>
      <c r="AP406">
        <f t="shared" si="130"/>
        <v>1.5721845606588701E-2</v>
      </c>
      <c r="AQ406">
        <f>front!I419*AP406</f>
        <v>0</v>
      </c>
      <c r="AR406" s="3">
        <f t="shared" si="131"/>
        <v>0</v>
      </c>
      <c r="AT406">
        <f t="shared" si="132"/>
        <v>1</v>
      </c>
    </row>
    <row r="407" spans="1:46" x14ac:dyDescent="0.2">
      <c r="A407" s="1">
        <f>front!A420</f>
        <v>387.59</v>
      </c>
      <c r="B407" s="1">
        <f t="shared" si="121"/>
        <v>0.45999999999997954</v>
      </c>
      <c r="C407" s="2">
        <f>front!D420-front!B420</f>
        <v>-1</v>
      </c>
      <c r="D407" s="2">
        <f>front!E420-front!C420</f>
        <v>-1</v>
      </c>
      <c r="E407" s="2">
        <f>IF(front!F420-front!C420&gt;0,front!F420-front!C420,0)</f>
        <v>0</v>
      </c>
      <c r="F407" s="4">
        <f>C407/(constants!$A$4+constants!$B$4*calc!C407+constants!$C$4*calc!C407^2+constants!$D$4*calc!C407^3+constants!$E$4*calc!C407^4+constants!$F$4*calc!C407^5+constants!$G$4*calc!C407^6+constants!$H$4*calc!C407^7)</f>
        <v>-1.0039424632081357</v>
      </c>
      <c r="G407" s="4">
        <f>D407/(constants!$A$4+constants!$B$4*calc!D407+constants!$C$4*calc!D407^2+constants!$D$4*calc!D407^3+constants!$E$4*calc!D407^4+constants!$F$4*calc!D407^5+constants!$G$4*calc!D407^6+constants!$H$4*calc!D407^7)</f>
        <v>-1.0039424632081357</v>
      </c>
      <c r="H407" s="4">
        <f>E407/(constants!$A$4+constants!$B$4*calc!E407+constants!$C$4*calc!E407^2+constants!$D$4*calc!E407^3+constants!$E$4*calc!E407^4+constants!$F$4*calc!E407^5+constants!$G$4*calc!E407^6+constants!$H$4*calc!E407^7)</f>
        <v>0</v>
      </c>
      <c r="I407">
        <f t="shared" si="122"/>
        <v>-4.5633748327642536</v>
      </c>
      <c r="J407">
        <f t="shared" si="123"/>
        <v>-4.5633748327642536</v>
      </c>
      <c r="K407">
        <f t="shared" si="123"/>
        <v>0</v>
      </c>
      <c r="M407">
        <f>IF(front!E420&gt;$M$2,I407,J407)</f>
        <v>-4.5633748327642536</v>
      </c>
      <c r="N407">
        <f t="shared" si="124"/>
        <v>0</v>
      </c>
      <c r="O407">
        <f t="shared" si="120"/>
        <v>-4.5633748327642536</v>
      </c>
      <c r="Q407">
        <f>'slit correction'!O409</f>
        <v>-5.0549318252135604</v>
      </c>
      <c r="R407">
        <f>SUMPRODUCT(B$6:B$2053,Q$6:Q$2053,EXP(constants!B$7+constants!A$7*ABS(A$6:A$2053-A407)))</f>
        <v>0.10536727722190896</v>
      </c>
      <c r="S407">
        <f t="shared" si="125"/>
        <v>-5.1602991024354692</v>
      </c>
      <c r="T407">
        <f t="shared" si="126"/>
        <v>0</v>
      </c>
      <c r="V407">
        <f>(front!I419+front!I420)*0.5</f>
        <v>0</v>
      </c>
      <c r="X407">
        <f t="shared" si="133"/>
        <v>0.45999999999997954</v>
      </c>
      <c r="Y407">
        <f t="shared" si="134"/>
        <v>0</v>
      </c>
      <c r="Z407">
        <f t="shared" si="135"/>
        <v>0.45999999999997954</v>
      </c>
      <c r="AA407">
        <f t="shared" si="136"/>
        <v>0.45999999999997954</v>
      </c>
      <c r="AB407">
        <f>IF(AND(A407&gt;front!$I$7,A407&lt;front!$J$7,A406&gt;front!$I$7,A406&lt;front!$J$7),A407-A406,IF(AND(A406&lt;front!$I$7,A407&gt;front!$I$7),A407-front!$I$7,IF(AND(A406&lt;front!$J$7,A407&gt;front!$J$7),front!$J$7-A406,0)))</f>
        <v>0.45999999999997954</v>
      </c>
      <c r="AD407">
        <f t="shared" si="127"/>
        <v>1.9326357104820926E-4</v>
      </c>
      <c r="AE407">
        <f>front!I420*AD407</f>
        <v>0</v>
      </c>
      <c r="AF407">
        <f t="shared" si="137"/>
        <v>0</v>
      </c>
      <c r="AH407">
        <f t="shared" si="128"/>
        <v>0</v>
      </c>
      <c r="AI407">
        <f>front!I420*AH407</f>
        <v>0</v>
      </c>
      <c r="AJ407" s="3">
        <f t="shared" si="138"/>
        <v>0</v>
      </c>
      <c r="AL407">
        <f t="shared" si="129"/>
        <v>0</v>
      </c>
      <c r="AM407">
        <f>front!I420*AL407</f>
        <v>0</v>
      </c>
      <c r="AN407" s="3">
        <f t="shared" si="139"/>
        <v>0</v>
      </c>
      <c r="AP407">
        <f t="shared" si="130"/>
        <v>1.5662559637881615E-2</v>
      </c>
      <c r="AQ407">
        <f>front!I420*AP407</f>
        <v>0</v>
      </c>
      <c r="AR407" s="3">
        <f t="shared" si="131"/>
        <v>0</v>
      </c>
      <c r="AT407">
        <f t="shared" si="132"/>
        <v>1</v>
      </c>
    </row>
    <row r="408" spans="1:46" x14ac:dyDescent="0.2">
      <c r="A408" s="1">
        <f>front!A421</f>
        <v>388.06</v>
      </c>
      <c r="B408" s="1">
        <f t="shared" si="121"/>
        <v>0.47000000000002728</v>
      </c>
      <c r="C408" s="2">
        <f>front!D421-front!B421</f>
        <v>5.7999999999997272</v>
      </c>
      <c r="D408" s="2">
        <f>front!E421-front!C421</f>
        <v>5.7999999999997272</v>
      </c>
      <c r="E408" s="2">
        <f>IF(front!F421-front!C421&gt;0,front!F421-front!C421,0)</f>
        <v>0</v>
      </c>
      <c r="F408" s="4">
        <f>C408/(constants!$A$4+constants!$B$4*calc!C408+constants!$C$4*calc!C408^2+constants!$D$4*calc!C408^3+constants!$E$4*calc!C408^4+constants!$F$4*calc!C408^5+constants!$G$4*calc!C408^6+constants!$H$4*calc!C408^7)</f>
        <v>5.8228272727312094</v>
      </c>
      <c r="G408" s="4">
        <f>D408/(constants!$A$4+constants!$B$4*calc!D408+constants!$C$4*calc!D408^2+constants!$D$4*calc!D408^3+constants!$E$4*calc!D408^4+constants!$F$4*calc!D408^5+constants!$G$4*calc!D408^6+constants!$H$4*calc!D408^7)</f>
        <v>5.8228272727312094</v>
      </c>
      <c r="H408" s="4">
        <f>E408/(constants!$A$4+constants!$B$4*calc!E408+constants!$C$4*calc!E408^2+constants!$D$4*calc!E408^3+constants!$E$4*calc!E408^4+constants!$F$4*calc!E408^5+constants!$G$4*calc!E408^6+constants!$H$4*calc!E408^7)</f>
        <v>0</v>
      </c>
      <c r="I408">
        <f t="shared" si="122"/>
        <v>26.467396694232772</v>
      </c>
      <c r="J408">
        <f t="shared" si="123"/>
        <v>26.467396694232772</v>
      </c>
      <c r="K408">
        <f t="shared" si="123"/>
        <v>0</v>
      </c>
      <c r="M408">
        <f>IF(front!E421&gt;$M$2,I408,J408)</f>
        <v>26.467396694232772</v>
      </c>
      <c r="N408">
        <f t="shared" si="124"/>
        <v>0</v>
      </c>
      <c r="O408">
        <f t="shared" si="120"/>
        <v>26.467396694232772</v>
      </c>
      <c r="Q408">
        <f>'slit correction'!O410</f>
        <v>24.431749214912596</v>
      </c>
      <c r="R408">
        <f>SUMPRODUCT(B$6:B$2053,Q$6:Q$2053,EXP(constants!B$7+constants!A$7*ABS(A$6:A$2053-A408)))</f>
        <v>0.10575969765269518</v>
      </c>
      <c r="S408">
        <f t="shared" si="125"/>
        <v>24.325989517259902</v>
      </c>
      <c r="T408">
        <f t="shared" si="126"/>
        <v>0</v>
      </c>
      <c r="V408">
        <f>(front!I420+front!I421)*0.5</f>
        <v>0</v>
      </c>
      <c r="X408">
        <f t="shared" si="133"/>
        <v>0.47000000000002728</v>
      </c>
      <c r="Y408">
        <f t="shared" si="134"/>
        <v>0</v>
      </c>
      <c r="Z408">
        <f t="shared" si="135"/>
        <v>0.47000000000002728</v>
      </c>
      <c r="AA408">
        <f t="shared" si="136"/>
        <v>0.47000000000002728</v>
      </c>
      <c r="AB408">
        <f>IF(AND(A408&gt;front!$I$7,A408&lt;front!$J$7,A407&gt;front!$I$7,A407&lt;front!$J$7),A408-A407,IF(AND(A407&lt;front!$I$7,A408&gt;front!$I$7),A408-front!$I$7,IF(AND(A407&lt;front!$J$7,A408&gt;front!$J$7),front!$J$7-A407,0)))</f>
        <v>0.47000000000002728</v>
      </c>
      <c r="AD408">
        <f t="shared" si="127"/>
        <v>1.9015160697745802E-4</v>
      </c>
      <c r="AE408">
        <f>front!I421*AD408</f>
        <v>0</v>
      </c>
      <c r="AF408">
        <f t="shared" si="137"/>
        <v>0</v>
      </c>
      <c r="AH408">
        <f t="shared" si="128"/>
        <v>0</v>
      </c>
      <c r="AI408">
        <f>front!I421*AH408</f>
        <v>0</v>
      </c>
      <c r="AJ408" s="3">
        <f t="shared" si="138"/>
        <v>0</v>
      </c>
      <c r="AL408">
        <f t="shared" si="129"/>
        <v>0</v>
      </c>
      <c r="AM408">
        <f>front!I421*AL408</f>
        <v>0</v>
      </c>
      <c r="AN408" s="3">
        <f t="shared" si="139"/>
        <v>0</v>
      </c>
      <c r="AP408">
        <f t="shared" si="130"/>
        <v>1.5603497232372749E-2</v>
      </c>
      <c r="AQ408">
        <f>front!I421*AP408</f>
        <v>0</v>
      </c>
      <c r="AR408" s="3">
        <f t="shared" si="131"/>
        <v>0</v>
      </c>
      <c r="AT408">
        <f t="shared" si="132"/>
        <v>1</v>
      </c>
    </row>
    <row r="409" spans="1:46" x14ac:dyDescent="0.2">
      <c r="A409" s="1">
        <f>front!A422</f>
        <v>388.52</v>
      </c>
      <c r="B409" s="1">
        <f t="shared" si="121"/>
        <v>0.45999999999997954</v>
      </c>
      <c r="C409" s="2">
        <f>front!D422-front!B422</f>
        <v>-2.1999999999998181</v>
      </c>
      <c r="D409" s="2">
        <f>front!E422-front!C422</f>
        <v>-2.1999999999998181</v>
      </c>
      <c r="E409" s="2">
        <f>IF(front!F422-front!C422&gt;0,front!F422-front!C422,0)</f>
        <v>0</v>
      </c>
      <c r="F409" s="4">
        <f>C409/(constants!$A$4+constants!$B$4*calc!C409+constants!$C$4*calc!C409^2+constants!$D$4*calc!C409^3+constants!$E$4*calc!C409^4+constants!$F$4*calc!C409^5+constants!$G$4*calc!C409^6+constants!$H$4*calc!C409^7)</f>
        <v>-2.2086760297494945</v>
      </c>
      <c r="G409" s="4">
        <f>D409/(constants!$A$4+constants!$B$4*calc!D409+constants!$C$4*calc!D409^2+constants!$D$4*calc!D409^3+constants!$E$4*calc!D409^4+constants!$F$4*calc!D409^5+constants!$G$4*calc!D409^6+constants!$H$4*calc!D409^7)</f>
        <v>-2.2086760297494945</v>
      </c>
      <c r="H409" s="4">
        <f>E409/(constants!$A$4+constants!$B$4*calc!E409+constants!$C$4*calc!E409^2+constants!$D$4*calc!E409^3+constants!$E$4*calc!E409^4+constants!$F$4*calc!E409^5+constants!$G$4*calc!E409^6+constants!$H$4*calc!E409^7)</f>
        <v>0</v>
      </c>
      <c r="I409">
        <f t="shared" si="122"/>
        <v>-10.039436498861338</v>
      </c>
      <c r="J409">
        <f t="shared" si="123"/>
        <v>-10.039436498861338</v>
      </c>
      <c r="K409">
        <f t="shared" si="123"/>
        <v>0</v>
      </c>
      <c r="M409">
        <f>IF(front!E422&gt;$M$2,I409,J409)</f>
        <v>-10.039436498861338</v>
      </c>
      <c r="N409">
        <f t="shared" si="124"/>
        <v>0</v>
      </c>
      <c r="O409">
        <f t="shared" si="120"/>
        <v>-10.039436498861338</v>
      </c>
      <c r="Q409">
        <f>'slit correction'!O411</f>
        <v>-8.7787094361157987</v>
      </c>
      <c r="R409">
        <f>SUMPRODUCT(B$6:B$2053,Q$6:Q$2053,EXP(constants!B$7+constants!A$7*ABS(A$6:A$2053-A409)))</f>
        <v>0.10613182394643096</v>
      </c>
      <c r="S409">
        <f t="shared" si="125"/>
        <v>-8.8848412600622293</v>
      </c>
      <c r="T409">
        <f t="shared" si="126"/>
        <v>0</v>
      </c>
      <c r="V409">
        <f>(front!I421+front!I422)*0.5</f>
        <v>0</v>
      </c>
      <c r="X409">
        <f t="shared" si="133"/>
        <v>0.45999999999997954</v>
      </c>
      <c r="Y409">
        <f t="shared" si="134"/>
        <v>0</v>
      </c>
      <c r="Z409">
        <f t="shared" si="135"/>
        <v>0.45999999999997954</v>
      </c>
      <c r="AA409">
        <f t="shared" si="136"/>
        <v>0.45999999999997954</v>
      </c>
      <c r="AB409">
        <f>IF(AND(A409&gt;front!$I$7,A409&lt;front!$J$7,A408&gt;front!$I$7,A408&lt;front!$J$7),A409-A408,IF(AND(A408&lt;front!$I$7,A409&gt;front!$I$7),A409-front!$I$7,IF(AND(A408&lt;front!$J$7,A409&gt;front!$J$7),front!$J$7-A408,0)))</f>
        <v>0.45999999999997954</v>
      </c>
      <c r="AD409">
        <f t="shared" si="127"/>
        <v>1.8715438197216034E-4</v>
      </c>
      <c r="AE409">
        <f>front!I422*AD409</f>
        <v>0</v>
      </c>
      <c r="AF409">
        <f t="shared" si="137"/>
        <v>0</v>
      </c>
      <c r="AH409">
        <f t="shared" si="128"/>
        <v>0</v>
      </c>
      <c r="AI409">
        <f>front!I422*AH409</f>
        <v>0</v>
      </c>
      <c r="AJ409" s="3">
        <f t="shared" si="138"/>
        <v>0</v>
      </c>
      <c r="AL409">
        <f t="shared" si="129"/>
        <v>0</v>
      </c>
      <c r="AM409">
        <f>front!I422*AL409</f>
        <v>0</v>
      </c>
      <c r="AN409" s="3">
        <f t="shared" si="139"/>
        <v>0</v>
      </c>
      <c r="AP409">
        <f t="shared" si="130"/>
        <v>1.5544657547021071E-2</v>
      </c>
      <c r="AQ409">
        <f>front!I422*AP409</f>
        <v>0</v>
      </c>
      <c r="AR409" s="3">
        <f t="shared" si="131"/>
        <v>0</v>
      </c>
      <c r="AT409">
        <f t="shared" si="132"/>
        <v>1</v>
      </c>
    </row>
    <row r="410" spans="1:46" x14ac:dyDescent="0.2">
      <c r="A410" s="1">
        <f>front!A423</f>
        <v>388.98</v>
      </c>
      <c r="B410" s="1">
        <f t="shared" si="121"/>
        <v>0.46000000000003638</v>
      </c>
      <c r="C410" s="2">
        <f>front!D423-front!B423</f>
        <v>4.5999999999999091</v>
      </c>
      <c r="D410" s="2">
        <f>front!E423-front!C423</f>
        <v>4.5999999999999091</v>
      </c>
      <c r="E410" s="2">
        <f>IF(front!F423-front!C423&gt;0,front!F423-front!C423,0)</f>
        <v>0</v>
      </c>
      <c r="F410" s="4">
        <f>C410/(constants!$A$4+constants!$B$4*calc!C410+constants!$C$4*calc!C410^2+constants!$D$4*calc!C410^3+constants!$E$4*calc!C410^4+constants!$F$4*calc!C410^5+constants!$G$4*calc!C410^6+constants!$H$4*calc!C410^7)</f>
        <v>4.6181098502234343</v>
      </c>
      <c r="G410" s="4">
        <f>D410/(constants!$A$4+constants!$B$4*calc!D410+constants!$C$4*calc!D410^2+constants!$D$4*calc!D410^3+constants!$E$4*calc!D410^4+constants!$F$4*calc!D410^5+constants!$G$4*calc!D410^6+constants!$H$4*calc!D410^7)</f>
        <v>4.6181098502234343</v>
      </c>
      <c r="H410" s="4">
        <f>E410/(constants!$A$4+constants!$B$4*calc!E410+constants!$C$4*calc!E410^2+constants!$D$4*calc!E410^3+constants!$E$4*calc!E410^4+constants!$F$4*calc!E410^5+constants!$G$4*calc!E410^6+constants!$H$4*calc!E410^7)</f>
        <v>0</v>
      </c>
      <c r="I410">
        <f t="shared" si="122"/>
        <v>20.991408410106519</v>
      </c>
      <c r="J410">
        <f t="shared" si="123"/>
        <v>20.991408410106519</v>
      </c>
      <c r="K410">
        <f t="shared" si="123"/>
        <v>0</v>
      </c>
      <c r="M410">
        <f>IF(front!E423&gt;$M$2,I410,J410)</f>
        <v>20.991408410106519</v>
      </c>
      <c r="N410">
        <f t="shared" si="124"/>
        <v>0</v>
      </c>
      <c r="O410">
        <f t="shared" si="120"/>
        <v>20.991408410106519</v>
      </c>
      <c r="Q410">
        <f>'slit correction'!O412</f>
        <v>22.511917070067621</v>
      </c>
      <c r="R410">
        <f>SUMPRODUCT(B$6:B$2053,Q$6:Q$2053,EXP(constants!B$7+constants!A$7*ABS(A$6:A$2053-A410)))</f>
        <v>0.10653605398663954</v>
      </c>
      <c r="S410">
        <f t="shared" si="125"/>
        <v>22.40538101608098</v>
      </c>
      <c r="T410">
        <f t="shared" si="126"/>
        <v>0</v>
      </c>
      <c r="V410">
        <f>(front!I422+front!I423)*0.5</f>
        <v>0</v>
      </c>
      <c r="X410">
        <f t="shared" si="133"/>
        <v>0.46000000000003638</v>
      </c>
      <c r="Y410">
        <f t="shared" si="134"/>
        <v>0</v>
      </c>
      <c r="Z410">
        <f t="shared" si="135"/>
        <v>0.46000000000003638</v>
      </c>
      <c r="AA410">
        <f t="shared" si="136"/>
        <v>0.46000000000003638</v>
      </c>
      <c r="AB410">
        <f>IF(AND(A410&gt;front!$I$7,A410&lt;front!$J$7,A409&gt;front!$I$7,A409&lt;front!$J$7),A410-A409,IF(AND(A409&lt;front!$I$7,A410&gt;front!$I$7),A410-front!$I$7,IF(AND(A409&lt;front!$J$7,A410&gt;front!$J$7),front!$J$7-A409,0)))</f>
        <v>0.46000000000003638</v>
      </c>
      <c r="AD410">
        <f t="shared" si="127"/>
        <v>1.8420440010025025E-4</v>
      </c>
      <c r="AE410">
        <f>front!I423*AD410</f>
        <v>0</v>
      </c>
      <c r="AF410">
        <f t="shared" si="137"/>
        <v>0</v>
      </c>
      <c r="AH410">
        <f t="shared" si="128"/>
        <v>0</v>
      </c>
      <c r="AI410">
        <f>front!I423*AH410</f>
        <v>0</v>
      </c>
      <c r="AJ410" s="3">
        <f t="shared" si="138"/>
        <v>0</v>
      </c>
      <c r="AL410">
        <f t="shared" si="129"/>
        <v>0</v>
      </c>
      <c r="AM410">
        <f>front!I423*AL410</f>
        <v>0</v>
      </c>
      <c r="AN410" s="3">
        <f t="shared" si="139"/>
        <v>0</v>
      </c>
      <c r="AP410">
        <f t="shared" si="130"/>
        <v>1.5484767899758252E-2</v>
      </c>
      <c r="AQ410">
        <f>front!I423*AP410</f>
        <v>0</v>
      </c>
      <c r="AR410" s="3">
        <f t="shared" si="131"/>
        <v>0</v>
      </c>
      <c r="AT410">
        <f t="shared" si="132"/>
        <v>1</v>
      </c>
    </row>
    <row r="411" spans="1:46" x14ac:dyDescent="0.2">
      <c r="A411" s="1">
        <f>front!A424</f>
        <v>389.44</v>
      </c>
      <c r="B411" s="1">
        <f t="shared" si="121"/>
        <v>0.45999999999997954</v>
      </c>
      <c r="C411" s="2">
        <f>front!D424-front!B424</f>
        <v>0.79999999999972715</v>
      </c>
      <c r="D411" s="2">
        <f>front!E424-front!C424</f>
        <v>0.79999999999972715</v>
      </c>
      <c r="E411" s="2">
        <f>IF(front!F424-front!C424&gt;0,front!F424-front!C424,0)</f>
        <v>0</v>
      </c>
      <c r="F411" s="4">
        <f>C411/(constants!$A$4+constants!$B$4*calc!C411+constants!$C$4*calc!C411^2+constants!$D$4*calc!C411^3+constants!$E$4*calc!C411^4+constants!$F$4*calc!C411^5+constants!$G$4*calc!C411^6+constants!$H$4*calc!C411^7)</f>
        <v>0.80315254639173139</v>
      </c>
      <c r="G411" s="4">
        <f>D411/(constants!$A$4+constants!$B$4*calc!D411+constants!$C$4*calc!D411^2+constants!$D$4*calc!D411^3+constants!$E$4*calc!D411^4+constants!$F$4*calc!D411^5+constants!$G$4*calc!D411^6+constants!$H$4*calc!D411^7)</f>
        <v>0.80315254639173139</v>
      </c>
      <c r="H411" s="4">
        <f>E411/(constants!$A$4+constants!$B$4*calc!E411+constants!$C$4*calc!E411^2+constants!$D$4*calc!E411^3+constants!$E$4*calc!E411^4+constants!$F$4*calc!E411^5+constants!$G$4*calc!E411^6+constants!$H$4*calc!E411^7)</f>
        <v>0</v>
      </c>
      <c r="I411">
        <f t="shared" si="122"/>
        <v>3.6506933926896883</v>
      </c>
      <c r="J411">
        <f t="shared" si="123"/>
        <v>3.6506933926896883</v>
      </c>
      <c r="K411">
        <f t="shared" si="123"/>
        <v>0</v>
      </c>
      <c r="M411">
        <f>IF(front!E424&gt;$M$2,I411,J411)</f>
        <v>3.6506933926896883</v>
      </c>
      <c r="N411">
        <f t="shared" si="124"/>
        <v>0</v>
      </c>
      <c r="O411">
        <f t="shared" si="120"/>
        <v>3.6506933926896883</v>
      </c>
      <c r="Q411">
        <f>'slit correction'!O413</f>
        <v>2.1424830880196377</v>
      </c>
      <c r="R411">
        <f>SUMPRODUCT(B$6:B$2053,Q$6:Q$2053,EXP(constants!B$7+constants!A$7*ABS(A$6:A$2053-A411)))</f>
        <v>0.1069314779266496</v>
      </c>
      <c r="S411">
        <f t="shared" si="125"/>
        <v>2.035551610092988</v>
      </c>
      <c r="T411">
        <f t="shared" si="126"/>
        <v>0</v>
      </c>
      <c r="V411">
        <f>(front!I423+front!I424)*0.5</f>
        <v>0</v>
      </c>
      <c r="X411">
        <f t="shared" si="133"/>
        <v>0.45999999999997954</v>
      </c>
      <c r="Y411">
        <f t="shared" si="134"/>
        <v>0</v>
      </c>
      <c r="Z411">
        <f t="shared" si="135"/>
        <v>0.45999999999997954</v>
      </c>
      <c r="AA411">
        <f t="shared" si="136"/>
        <v>0.45999999999997954</v>
      </c>
      <c r="AB411">
        <f>IF(AND(A411&gt;front!$I$7,A411&lt;front!$J$7,A410&gt;front!$I$7,A410&lt;front!$J$7),A411-A410,IF(AND(A410&lt;front!$I$7,A411&gt;front!$I$7),A411-front!$I$7,IF(AND(A410&lt;front!$J$7,A411&gt;front!$J$7),front!$J$7-A410,0)))</f>
        <v>0.45999999999997954</v>
      </c>
      <c r="AD411">
        <f t="shared" si="127"/>
        <v>1.8130091670170192E-4</v>
      </c>
      <c r="AE411">
        <f>front!I424*AD411</f>
        <v>0</v>
      </c>
      <c r="AF411">
        <f t="shared" si="137"/>
        <v>0</v>
      </c>
      <c r="AH411">
        <f t="shared" si="128"/>
        <v>0</v>
      </c>
      <c r="AI411">
        <f>front!I424*AH411</f>
        <v>0</v>
      </c>
      <c r="AJ411" s="3">
        <f t="shared" si="138"/>
        <v>0</v>
      </c>
      <c r="AL411">
        <f t="shared" si="129"/>
        <v>0</v>
      </c>
      <c r="AM411">
        <f>front!I424*AL411</f>
        <v>0</v>
      </c>
      <c r="AN411" s="3">
        <f t="shared" si="139"/>
        <v>0</v>
      </c>
      <c r="AP411">
        <f t="shared" si="130"/>
        <v>1.5426375934329167E-2</v>
      </c>
      <c r="AQ411">
        <f>front!I424*AP411</f>
        <v>0</v>
      </c>
      <c r="AR411" s="3">
        <f t="shared" si="131"/>
        <v>0</v>
      </c>
      <c r="AT411">
        <f t="shared" si="132"/>
        <v>1</v>
      </c>
    </row>
    <row r="412" spans="1:46" x14ac:dyDescent="0.2">
      <c r="A412" s="1">
        <f>front!A425</f>
        <v>389.91</v>
      </c>
      <c r="B412" s="1">
        <f t="shared" si="121"/>
        <v>0.47000000000002728</v>
      </c>
      <c r="C412" s="2">
        <f>front!D425-front!B425</f>
        <v>-3.4000000000000909</v>
      </c>
      <c r="D412" s="2">
        <f>front!E425-front!C425</f>
        <v>-3.4000000000000909</v>
      </c>
      <c r="E412" s="2">
        <f>IF(front!F425-front!C425&gt;0,front!F425-front!C425,0)</f>
        <v>0</v>
      </c>
      <c r="F412" s="4">
        <f>C412/(constants!$A$4+constants!$B$4*calc!C412+constants!$C$4*calc!C412^2+constants!$D$4*calc!C412^3+constants!$E$4*calc!C412^4+constants!$F$4*calc!C412^5+constants!$G$4*calc!C412^6+constants!$H$4*calc!C412^7)</f>
        <v>-3.4134124439536384</v>
      </c>
      <c r="G412" s="4">
        <f>D412/(constants!$A$4+constants!$B$4*calc!D412+constants!$C$4*calc!D412^2+constants!$D$4*calc!D412^3+constants!$E$4*calc!D412^4+constants!$F$4*calc!D412^5+constants!$G$4*calc!D412^6+constants!$H$4*calc!D412^7)</f>
        <v>-3.4134124439536384</v>
      </c>
      <c r="H412" s="4">
        <f>E412/(constants!$A$4+constants!$B$4*calc!E412+constants!$C$4*calc!E412^2+constants!$D$4*calc!E412^3+constants!$E$4*calc!E412^4+constants!$F$4*calc!E412^5+constants!$G$4*calc!E412^6+constants!$H$4*calc!E412^7)</f>
        <v>0</v>
      </c>
      <c r="I412">
        <f t="shared" si="122"/>
        <v>-15.515511108880176</v>
      </c>
      <c r="J412">
        <f t="shared" si="123"/>
        <v>-15.515511108880176</v>
      </c>
      <c r="K412">
        <f t="shared" si="123"/>
        <v>0</v>
      </c>
      <c r="M412">
        <f>IF(front!E425&gt;$M$2,I412,J412)</f>
        <v>-15.515511108880176</v>
      </c>
      <c r="N412">
        <f t="shared" si="124"/>
        <v>0</v>
      </c>
      <c r="O412">
        <f t="shared" si="120"/>
        <v>-15.515511108880176</v>
      </c>
      <c r="Q412">
        <f>'slit correction'!O414</f>
        <v>-13.368908306290233</v>
      </c>
      <c r="R412">
        <f>SUMPRODUCT(B$6:B$2053,Q$6:Q$2053,EXP(constants!B$7+constants!A$7*ABS(A$6:A$2053-A412)))</f>
        <v>0.10735407253411436</v>
      </c>
      <c r="S412">
        <f t="shared" si="125"/>
        <v>-13.476262378824348</v>
      </c>
      <c r="T412">
        <f t="shared" si="126"/>
        <v>0</v>
      </c>
      <c r="V412">
        <f>(front!I424+front!I425)*0.5</f>
        <v>0</v>
      </c>
      <c r="X412">
        <f t="shared" si="133"/>
        <v>0.47000000000002728</v>
      </c>
      <c r="Y412">
        <f t="shared" si="134"/>
        <v>0</v>
      </c>
      <c r="Z412">
        <f t="shared" si="135"/>
        <v>0.47000000000002728</v>
      </c>
      <c r="AA412">
        <f t="shared" si="136"/>
        <v>0.47000000000002728</v>
      </c>
      <c r="AB412">
        <f>IF(AND(A412&gt;front!$I$7,A412&lt;front!$J$7,A411&gt;front!$I$7,A411&lt;front!$J$7),A412-A411,IF(AND(A411&lt;front!$I$7,A412&gt;front!$I$7),A412-front!$I$7,IF(AND(A411&lt;front!$J$7,A412&gt;front!$J$7),front!$J$7-A411,0)))</f>
        <v>0.47000000000002728</v>
      </c>
      <c r="AD412">
        <f t="shared" si="127"/>
        <v>1.7838157739885312E-4</v>
      </c>
      <c r="AE412">
        <f>front!I425*AD412</f>
        <v>0</v>
      </c>
      <c r="AF412">
        <f t="shared" si="137"/>
        <v>0</v>
      </c>
      <c r="AH412">
        <f t="shared" si="128"/>
        <v>0</v>
      </c>
      <c r="AI412">
        <f>front!I425*AH412</f>
        <v>0</v>
      </c>
      <c r="AJ412" s="3">
        <f t="shared" si="138"/>
        <v>0</v>
      </c>
      <c r="AL412">
        <f t="shared" si="129"/>
        <v>0</v>
      </c>
      <c r="AM412">
        <f>front!I425*AL412</f>
        <v>0</v>
      </c>
      <c r="AN412" s="3">
        <f t="shared" si="139"/>
        <v>0</v>
      </c>
      <c r="AP412">
        <f t="shared" si="130"/>
        <v>1.5368204160875094E-2</v>
      </c>
      <c r="AQ412">
        <f>front!I425*AP412</f>
        <v>0</v>
      </c>
      <c r="AR412" s="3">
        <f t="shared" si="131"/>
        <v>0</v>
      </c>
      <c r="AT412">
        <f t="shared" si="132"/>
        <v>1</v>
      </c>
    </row>
    <row r="413" spans="1:46" x14ac:dyDescent="0.2">
      <c r="A413" s="1">
        <f>front!A426</f>
        <v>390.37</v>
      </c>
      <c r="B413" s="1">
        <f t="shared" si="121"/>
        <v>0.45999999999997954</v>
      </c>
      <c r="C413" s="2">
        <f>front!D426-front!B426</f>
        <v>4.8000000000001819</v>
      </c>
      <c r="D413" s="2">
        <f>front!E426-front!C426</f>
        <v>4.8000000000001819</v>
      </c>
      <c r="E413" s="2">
        <f>IF(front!F426-front!C426&gt;0,front!F426-front!C426,0)</f>
        <v>0</v>
      </c>
      <c r="F413" s="4">
        <f>C413/(constants!$A$4+constants!$B$4*calc!C413+constants!$C$4*calc!C413^2+constants!$D$4*calc!C413^3+constants!$E$4*calc!C413^4+constants!$F$4*calc!C413^5+constants!$G$4*calc!C413^6+constants!$H$4*calc!C413^7)</f>
        <v>4.8188962852244996</v>
      </c>
      <c r="G413" s="4">
        <f>D413/(constants!$A$4+constants!$B$4*calc!D413+constants!$C$4*calc!D413^2+constants!$D$4*calc!D413^3+constants!$E$4*calc!D413^4+constants!$F$4*calc!D413^5+constants!$G$4*calc!D413^6+constants!$H$4*calc!D413^7)</f>
        <v>4.8188962852244996</v>
      </c>
      <c r="H413" s="4">
        <f>E413/(constants!$A$4+constants!$B$4*calc!E413+constants!$C$4*calc!E413^2+constants!$D$4*calc!E413^3+constants!$E$4*calc!E413^4+constants!$F$4*calc!E413^5+constants!$G$4*calc!E413^6+constants!$H$4*calc!E413^7)</f>
        <v>0</v>
      </c>
      <c r="I413">
        <f t="shared" si="122"/>
        <v>21.904074023747725</v>
      </c>
      <c r="J413">
        <f t="shared" si="123"/>
        <v>21.904074023747725</v>
      </c>
      <c r="K413">
        <f t="shared" si="123"/>
        <v>0</v>
      </c>
      <c r="M413">
        <f>IF(front!E426&gt;$M$2,I413,J413)</f>
        <v>21.904074023747725</v>
      </c>
      <c r="N413">
        <f t="shared" si="124"/>
        <v>0</v>
      </c>
      <c r="O413">
        <f t="shared" si="120"/>
        <v>21.904074023747725</v>
      </c>
      <c r="Q413">
        <f>'slit correction'!O415</f>
        <v>24.026959835382197</v>
      </c>
      <c r="R413">
        <f>SUMPRODUCT(B$6:B$2053,Q$6:Q$2053,EXP(constants!B$7+constants!A$7*ABS(A$6:A$2053-A413)))</f>
        <v>0.10780663625253947</v>
      </c>
      <c r="S413">
        <f t="shared" si="125"/>
        <v>23.919153199129656</v>
      </c>
      <c r="T413">
        <f t="shared" si="126"/>
        <v>0</v>
      </c>
      <c r="V413">
        <f>(front!I425+front!I426)*0.5</f>
        <v>0</v>
      </c>
      <c r="X413">
        <f t="shared" si="133"/>
        <v>0.45999999999997954</v>
      </c>
      <c r="Y413">
        <f t="shared" si="134"/>
        <v>0</v>
      </c>
      <c r="Z413">
        <f t="shared" si="135"/>
        <v>0.45999999999997954</v>
      </c>
      <c r="AA413">
        <f t="shared" si="136"/>
        <v>0.45999999999997954</v>
      </c>
      <c r="AB413">
        <f>IF(AND(A413&gt;front!$I$7,A413&lt;front!$J$7,A412&gt;front!$I$7,A412&lt;front!$J$7),A413-A412,IF(AND(A412&lt;front!$I$7,A413&gt;front!$I$7),A413-front!$I$7,IF(AND(A412&lt;front!$J$7,A413&gt;front!$J$7),front!$J$7-A412,0)))</f>
        <v>0.45999999999997954</v>
      </c>
      <c r="AD413">
        <f t="shared" si="127"/>
        <v>1.7556987502745177E-4</v>
      </c>
      <c r="AE413">
        <f>front!I426*AD413</f>
        <v>0</v>
      </c>
      <c r="AF413">
        <f t="shared" si="137"/>
        <v>0</v>
      </c>
      <c r="AH413">
        <f t="shared" si="128"/>
        <v>0</v>
      </c>
      <c r="AI413">
        <f>front!I426*AH413</f>
        <v>0</v>
      </c>
      <c r="AJ413" s="3">
        <f t="shared" si="138"/>
        <v>0</v>
      </c>
      <c r="AL413">
        <f t="shared" si="129"/>
        <v>0</v>
      </c>
      <c r="AM413">
        <f>front!I426*AL413</f>
        <v>0</v>
      </c>
      <c r="AN413" s="3">
        <f t="shared" si="139"/>
        <v>0</v>
      </c>
      <c r="AP413">
        <f t="shared" si="130"/>
        <v>1.5310251749067685E-2</v>
      </c>
      <c r="AQ413">
        <f>front!I426*AP413</f>
        <v>0</v>
      </c>
      <c r="AR413" s="3">
        <f t="shared" si="131"/>
        <v>0</v>
      </c>
      <c r="AT413">
        <f t="shared" si="132"/>
        <v>1</v>
      </c>
    </row>
    <row r="414" spans="1:46" x14ac:dyDescent="0.2">
      <c r="A414" s="1">
        <f>front!A427</f>
        <v>390.83</v>
      </c>
      <c r="B414" s="1">
        <f t="shared" si="121"/>
        <v>0.45999999999997954</v>
      </c>
      <c r="C414" s="2">
        <f>front!D427-front!B427</f>
        <v>-1.4000000000000909</v>
      </c>
      <c r="D414" s="2">
        <f>front!E427-front!C427</f>
        <v>-1.4000000000000909</v>
      </c>
      <c r="E414" s="2">
        <f>IF(front!F427-front!C427&gt;0,front!F427-front!C427,0)</f>
        <v>0</v>
      </c>
      <c r="F414" s="4">
        <f>C414/(constants!$A$4+constants!$B$4*calc!C414+constants!$C$4*calc!C414^2+constants!$D$4*calc!C414^3+constants!$E$4*calc!C414^4+constants!$F$4*calc!C414^5+constants!$G$4*calc!C414^6+constants!$H$4*calc!C414^7)</f>
        <v>-1.4055200022912759</v>
      </c>
      <c r="G414" s="4">
        <f>D414/(constants!$A$4+constants!$B$4*calc!D414+constants!$C$4*calc!D414^2+constants!$D$4*calc!D414^3+constants!$E$4*calc!D414^4+constants!$F$4*calc!D414^5+constants!$G$4*calc!D414^6+constants!$H$4*calc!D414^7)</f>
        <v>-1.4055200022912759</v>
      </c>
      <c r="H414" s="4">
        <f>E414/(constants!$A$4+constants!$B$4*calc!E414+constants!$C$4*calc!E414^2+constants!$D$4*calc!E414^3+constants!$E$4*calc!E414^4+constants!$F$4*calc!E414^5+constants!$G$4*calc!E414^6+constants!$H$4*calc!E414^7)</f>
        <v>0</v>
      </c>
      <c r="I414">
        <f t="shared" si="122"/>
        <v>-6.3887272831421633</v>
      </c>
      <c r="J414">
        <f t="shared" si="123"/>
        <v>-6.3887272831421633</v>
      </c>
      <c r="K414">
        <f t="shared" si="123"/>
        <v>0</v>
      </c>
      <c r="M414">
        <f>IF(front!E427&gt;$M$2,I414,J414)</f>
        <v>-6.3887272831421633</v>
      </c>
      <c r="N414">
        <f t="shared" si="124"/>
        <v>0</v>
      </c>
      <c r="O414">
        <f t="shared" si="120"/>
        <v>-6.3887272831421633</v>
      </c>
      <c r="Q414">
        <f>'slit correction'!O416</f>
        <v>-10.409839007524301</v>
      </c>
      <c r="R414">
        <f>SUMPRODUCT(B$6:B$2053,Q$6:Q$2053,EXP(constants!B$7+constants!A$7*ABS(A$6:A$2053-A414)))</f>
        <v>0.10824865595019043</v>
      </c>
      <c r="S414">
        <f t="shared" si="125"/>
        <v>-10.518087663474491</v>
      </c>
      <c r="T414">
        <f t="shared" si="126"/>
        <v>0</v>
      </c>
      <c r="V414">
        <f>(front!I426+front!I427)*0.5</f>
        <v>0</v>
      </c>
      <c r="X414">
        <f t="shared" si="133"/>
        <v>0.45999999999997954</v>
      </c>
      <c r="Y414">
        <f t="shared" si="134"/>
        <v>0</v>
      </c>
      <c r="Z414">
        <f t="shared" si="135"/>
        <v>0.45999999999997954</v>
      </c>
      <c r="AA414">
        <f t="shared" si="136"/>
        <v>0.45999999999997954</v>
      </c>
      <c r="AB414">
        <f>IF(AND(A414&gt;front!$I$7,A414&lt;front!$J$7,A413&gt;front!$I$7,A413&lt;front!$J$7),A414-A413,IF(AND(A413&lt;front!$I$7,A414&gt;front!$I$7),A414-front!$I$7,IF(AND(A413&lt;front!$J$7,A414&gt;front!$J$7),front!$J$7-A413,0)))</f>
        <v>0.45999999999997954</v>
      </c>
      <c r="AD414">
        <f t="shared" si="127"/>
        <v>1.7280249152765522E-4</v>
      </c>
      <c r="AE414">
        <f>front!I427*AD414</f>
        <v>0</v>
      </c>
      <c r="AF414">
        <f t="shared" si="137"/>
        <v>0</v>
      </c>
      <c r="AH414">
        <f t="shared" si="128"/>
        <v>0</v>
      </c>
      <c r="AI414">
        <f>front!I427*AH414</f>
        <v>0</v>
      </c>
      <c r="AJ414" s="3">
        <f t="shared" si="138"/>
        <v>0</v>
      </c>
      <c r="AL414">
        <f t="shared" si="129"/>
        <v>0</v>
      </c>
      <c r="AM414">
        <f>front!I427*AL414</f>
        <v>0</v>
      </c>
      <c r="AN414" s="3">
        <f t="shared" si="139"/>
        <v>0</v>
      </c>
      <c r="AP414">
        <f t="shared" si="130"/>
        <v>1.525126520825887E-2</v>
      </c>
      <c r="AQ414">
        <f>front!I427*AP414</f>
        <v>0</v>
      </c>
      <c r="AR414" s="3">
        <f t="shared" si="131"/>
        <v>0</v>
      </c>
      <c r="AT414">
        <f t="shared" si="132"/>
        <v>1</v>
      </c>
    </row>
    <row r="415" spans="1:46" x14ac:dyDescent="0.2">
      <c r="A415" s="1">
        <f>front!A428</f>
        <v>391.29</v>
      </c>
      <c r="B415" s="1">
        <f t="shared" si="121"/>
        <v>0.46000000000003638</v>
      </c>
      <c r="C415" s="2">
        <f>front!D428-front!B428</f>
        <v>-7</v>
      </c>
      <c r="D415" s="2">
        <f>front!E428-front!C428</f>
        <v>-7</v>
      </c>
      <c r="E415" s="2">
        <f>IF(front!F428-front!C428&gt;0,front!F428-front!C428,0)</f>
        <v>0</v>
      </c>
      <c r="F415" s="4">
        <f>C415/(constants!$A$4+constants!$B$4*calc!C415+constants!$C$4*calc!C415^2+constants!$D$4*calc!C415^3+constants!$E$4*calc!C415^4+constants!$F$4*calc!C415^5+constants!$G$4*calc!C415^6+constants!$H$4*calc!C415^7)</f>
        <v>-7.0276387686635751</v>
      </c>
      <c r="G415" s="4">
        <f>D415/(constants!$A$4+constants!$B$4*calc!D415+constants!$C$4*calc!D415^2+constants!$D$4*calc!D415^3+constants!$E$4*calc!D415^4+constants!$F$4*calc!D415^5+constants!$G$4*calc!D415^6+constants!$H$4*calc!D415^7)</f>
        <v>-7.0276387686635751</v>
      </c>
      <c r="H415" s="4">
        <f>E415/(constants!$A$4+constants!$B$4*calc!E415+constants!$C$4*calc!E415^2+constants!$D$4*calc!E415^3+constants!$E$4*calc!E415^4+constants!$F$4*calc!E415^5+constants!$G$4*calc!E415^6+constants!$H$4*calc!E415^7)</f>
        <v>0</v>
      </c>
      <c r="I415">
        <f t="shared" si="122"/>
        <v>-31.943812584834433</v>
      </c>
      <c r="J415">
        <f t="shared" si="123"/>
        <v>-31.943812584834433</v>
      </c>
      <c r="K415">
        <f t="shared" si="123"/>
        <v>0</v>
      </c>
      <c r="M415">
        <f>IF(front!E428&gt;$M$2,I415,J415)</f>
        <v>-31.943812584834433</v>
      </c>
      <c r="N415">
        <f t="shared" si="124"/>
        <v>0</v>
      </c>
      <c r="O415">
        <f t="shared" si="120"/>
        <v>-31.943812584834433</v>
      </c>
      <c r="Q415">
        <f>'slit correction'!O417</f>
        <v>-42.266789760927722</v>
      </c>
      <c r="R415">
        <f>SUMPRODUCT(B$6:B$2053,Q$6:Q$2053,EXP(constants!B$7+constants!A$7*ABS(A$6:A$2053-A415)))</f>
        <v>0.10872532700840447</v>
      </c>
      <c r="S415">
        <f t="shared" si="125"/>
        <v>-42.37551508793613</v>
      </c>
      <c r="T415">
        <f t="shared" si="126"/>
        <v>0</v>
      </c>
      <c r="V415">
        <f>(front!I427+front!I428)*0.5</f>
        <v>0</v>
      </c>
      <c r="X415">
        <f t="shared" si="133"/>
        <v>0.46000000000003638</v>
      </c>
      <c r="Y415">
        <f t="shared" si="134"/>
        <v>0</v>
      </c>
      <c r="Z415">
        <f t="shared" si="135"/>
        <v>0.46000000000003638</v>
      </c>
      <c r="AA415">
        <f t="shared" si="136"/>
        <v>0.46000000000003638</v>
      </c>
      <c r="AB415">
        <f>IF(AND(A415&gt;front!$I$7,A415&lt;front!$J$7,A414&gt;front!$I$7,A414&lt;front!$J$7),A415-A414,IF(AND(A414&lt;front!$I$7,A415&gt;front!$I$7),A415-front!$I$7,IF(AND(A414&lt;front!$J$7,A415&gt;front!$J$7),front!$J$7-A414,0)))</f>
        <v>0.46000000000003638</v>
      </c>
      <c r="AD415">
        <f t="shared" si="127"/>
        <v>1.700787283325014E-4</v>
      </c>
      <c r="AE415">
        <f>front!I428*AD415</f>
        <v>0</v>
      </c>
      <c r="AF415">
        <f t="shared" si="137"/>
        <v>0</v>
      </c>
      <c r="AH415">
        <f t="shared" si="128"/>
        <v>0</v>
      </c>
      <c r="AI415">
        <f>front!I428*AH415</f>
        <v>0</v>
      </c>
      <c r="AJ415" s="3">
        <f t="shared" si="138"/>
        <v>0</v>
      </c>
      <c r="AL415">
        <f t="shared" si="129"/>
        <v>0</v>
      </c>
      <c r="AM415">
        <f>front!I428*AL415</f>
        <v>0</v>
      </c>
      <c r="AN415" s="3">
        <f t="shared" si="139"/>
        <v>0</v>
      </c>
      <c r="AP415">
        <f t="shared" si="130"/>
        <v>1.5193753764977594E-2</v>
      </c>
      <c r="AQ415">
        <f>front!I428*AP415</f>
        <v>0</v>
      </c>
      <c r="AR415" s="3">
        <f t="shared" si="131"/>
        <v>0</v>
      </c>
      <c r="AT415">
        <f t="shared" si="132"/>
        <v>1</v>
      </c>
    </row>
    <row r="416" spans="1:46" x14ac:dyDescent="0.2">
      <c r="A416" s="1">
        <f>front!A429</f>
        <v>391.75</v>
      </c>
      <c r="B416" s="1">
        <f t="shared" si="121"/>
        <v>0.45999999999997954</v>
      </c>
      <c r="C416" s="2">
        <f>front!D429-front!B429</f>
        <v>-1.5999999999999091</v>
      </c>
      <c r="D416" s="2">
        <f>front!E429-front!C429</f>
        <v>-1.5999999999999091</v>
      </c>
      <c r="E416" s="2">
        <f>IF(front!F429-front!C429&gt;0,front!F429-front!C429,0)</f>
        <v>0</v>
      </c>
      <c r="F416" s="4">
        <f>C416/(constants!$A$4+constants!$B$4*calc!C416+constants!$C$4*calc!C416^2+constants!$D$4*calc!C416^3+constants!$E$4*calc!C416^4+constants!$F$4*calc!C416^5+constants!$G$4*calc!C416^6+constants!$H$4*calc!C416^7)</f>
        <v>-1.606308890496851</v>
      </c>
      <c r="G416" s="4">
        <f>D416/(constants!$A$4+constants!$B$4*calc!D416+constants!$C$4*calc!D416^2+constants!$D$4*calc!D416^3+constants!$E$4*calc!D416^4+constants!$F$4*calc!D416^5+constants!$G$4*calc!D416^6+constants!$H$4*calc!D416^7)</f>
        <v>-1.606308890496851</v>
      </c>
      <c r="H416" s="4">
        <f>E416/(constants!$A$4+constants!$B$4*calc!E416+constants!$C$4*calc!E416^2+constants!$D$4*calc!E416^3+constants!$E$4*calc!E416^4+constants!$F$4*calc!E416^5+constants!$G$4*calc!E416^6+constants!$H$4*calc!E416^7)</f>
        <v>0</v>
      </c>
      <c r="I416">
        <f t="shared" si="122"/>
        <v>-7.3014040477129596</v>
      </c>
      <c r="J416">
        <f t="shared" si="123"/>
        <v>-7.3014040477129596</v>
      </c>
      <c r="K416">
        <f t="shared" si="123"/>
        <v>0</v>
      </c>
      <c r="M416">
        <f>IF(front!E429&gt;$M$2,I416,J416)</f>
        <v>-7.3014040477129596</v>
      </c>
      <c r="N416">
        <f t="shared" si="124"/>
        <v>0</v>
      </c>
      <c r="O416">
        <f t="shared" ref="O416:O479" si="140">M416-$O$3</f>
        <v>-7.3014040477129596</v>
      </c>
      <c r="Q416">
        <f>'slit correction'!O418</f>
        <v>-15.73114401748445</v>
      </c>
      <c r="R416">
        <f>SUMPRODUCT(B$6:B$2053,Q$6:Q$2053,EXP(constants!B$7+constants!A$7*ABS(A$6:A$2053-A416)))</f>
        <v>0.10927847213235278</v>
      </c>
      <c r="S416">
        <f t="shared" si="125"/>
        <v>-15.840422489616802</v>
      </c>
      <c r="T416">
        <f t="shared" si="126"/>
        <v>0</v>
      </c>
      <c r="V416">
        <f>(front!I428+front!I429)*0.5</f>
        <v>0</v>
      </c>
      <c r="X416">
        <f t="shared" si="133"/>
        <v>0.45999999999997954</v>
      </c>
      <c r="Y416">
        <f t="shared" si="134"/>
        <v>0</v>
      </c>
      <c r="Z416">
        <f t="shared" si="135"/>
        <v>0.45999999999997954</v>
      </c>
      <c r="AA416">
        <f t="shared" si="136"/>
        <v>0.45999999999997954</v>
      </c>
      <c r="AB416">
        <f>IF(AND(A416&gt;front!$I$7,A416&lt;front!$J$7,A415&gt;front!$I$7,A415&lt;front!$J$7),A416-A415,IF(AND(A415&lt;front!$I$7,A416&gt;front!$I$7),A416-front!$I$7,IF(AND(A415&lt;front!$J$7,A416&gt;front!$J$7),front!$J$7-A415,0)))</f>
        <v>0.45999999999997954</v>
      </c>
      <c r="AD416">
        <f t="shared" si="127"/>
        <v>1.6739789788604723E-4</v>
      </c>
      <c r="AE416">
        <f>front!I429*AD416</f>
        <v>0</v>
      </c>
      <c r="AF416">
        <f t="shared" si="137"/>
        <v>0</v>
      </c>
      <c r="AH416">
        <f t="shared" si="128"/>
        <v>0</v>
      </c>
      <c r="AI416">
        <f>front!I429*AH416</f>
        <v>0</v>
      </c>
      <c r="AJ416" s="3">
        <f t="shared" si="138"/>
        <v>0</v>
      </c>
      <c r="AL416">
        <f t="shared" si="129"/>
        <v>0</v>
      </c>
      <c r="AM416">
        <f>front!I429*AL416</f>
        <v>0</v>
      </c>
      <c r="AN416" s="3">
        <f t="shared" si="139"/>
        <v>0</v>
      </c>
      <c r="AP416">
        <f t="shared" si="130"/>
        <v>1.5136459193284565E-2</v>
      </c>
      <c r="AQ416">
        <f>front!I429*AP416</f>
        <v>0</v>
      </c>
      <c r="AR416" s="3">
        <f t="shared" si="131"/>
        <v>0</v>
      </c>
      <c r="AT416">
        <f t="shared" si="132"/>
        <v>1</v>
      </c>
    </row>
    <row r="417" spans="1:46" x14ac:dyDescent="0.2">
      <c r="A417" s="1">
        <f>front!A430</f>
        <v>392.22</v>
      </c>
      <c r="B417" s="1">
        <f t="shared" si="121"/>
        <v>0.47000000000002728</v>
      </c>
      <c r="C417" s="2">
        <f>front!D430-front!B430</f>
        <v>12</v>
      </c>
      <c r="D417" s="2">
        <f>front!E430-front!C430</f>
        <v>12</v>
      </c>
      <c r="E417" s="2">
        <f>IF(front!F430-front!C430&gt;0,front!F430-front!C430,0)</f>
        <v>0</v>
      </c>
      <c r="F417" s="4">
        <f>C417/(constants!$A$4+constants!$B$4*calc!C417+constants!$C$4*calc!C417^2+constants!$D$4*calc!C417^3+constants!$E$4*calc!C417^4+constants!$F$4*calc!C417^5+constants!$G$4*calc!C417^6+constants!$H$4*calc!C417^7)</f>
        <v>12.047155208235434</v>
      </c>
      <c r="G417" s="4">
        <f>D417/(constants!$A$4+constants!$B$4*calc!D417+constants!$C$4*calc!D417^2+constants!$D$4*calc!D417^3+constants!$E$4*calc!D417^4+constants!$F$4*calc!D417^5+constants!$G$4*calc!D417^6+constants!$H$4*calc!D417^7)</f>
        <v>12.047155208235434</v>
      </c>
      <c r="H417" s="4">
        <f>E417/(constants!$A$4+constants!$B$4*calc!E417+constants!$C$4*calc!E417^2+constants!$D$4*calc!E417^3+constants!$E$4*calc!E417^4+constants!$F$4*calc!E417^5+constants!$G$4*calc!E417^6+constants!$H$4*calc!E417^7)</f>
        <v>0</v>
      </c>
      <c r="I417">
        <f t="shared" si="122"/>
        <v>54.759796401070155</v>
      </c>
      <c r="J417">
        <f t="shared" si="123"/>
        <v>54.759796401070155</v>
      </c>
      <c r="K417">
        <f t="shared" si="123"/>
        <v>0</v>
      </c>
      <c r="M417">
        <f>IF(front!E430&gt;$M$2,I417,J417)</f>
        <v>54.759796401070155</v>
      </c>
      <c r="N417">
        <f t="shared" si="124"/>
        <v>0</v>
      </c>
      <c r="O417">
        <f t="shared" si="140"/>
        <v>54.759796401070155</v>
      </c>
      <c r="Q417">
        <f>'slit correction'!O419</f>
        <v>44.547810311295436</v>
      </c>
      <c r="R417">
        <f>SUMPRODUCT(B$6:B$2053,Q$6:Q$2053,EXP(constants!B$7+constants!A$7*ABS(A$6:A$2053-A417)))</f>
        <v>0.10988660957933913</v>
      </c>
      <c r="S417">
        <f t="shared" si="125"/>
        <v>44.437923701716095</v>
      </c>
      <c r="T417">
        <f t="shared" si="126"/>
        <v>4.3032453287660815</v>
      </c>
      <c r="V417">
        <f>(front!I429+front!I430)*0.5</f>
        <v>7.4120950747040926E-10</v>
      </c>
      <c r="X417">
        <f t="shared" si="133"/>
        <v>0.47000000000002728</v>
      </c>
      <c r="Y417">
        <f t="shared" si="134"/>
        <v>0</v>
      </c>
      <c r="Z417">
        <f t="shared" si="135"/>
        <v>0.47000000000002728</v>
      </c>
      <c r="AA417">
        <f t="shared" si="136"/>
        <v>0.47000000000002728</v>
      </c>
      <c r="AB417">
        <f>IF(AND(A417&gt;front!$I$7,A417&lt;front!$J$7,A416&gt;front!$I$7,A416&lt;front!$J$7),A417-A416,IF(AND(A416&lt;front!$I$7,A417&gt;front!$I$7),A417-front!$I$7,IF(AND(A416&lt;front!$J$7,A417&gt;front!$J$7),front!$J$7-A416,0)))</f>
        <v>0.47000000000002728</v>
      </c>
      <c r="AD417">
        <f t="shared" si="127"/>
        <v>1.647024274416417E-4</v>
      </c>
      <c r="AE417">
        <f>front!I430*AD417</f>
        <v>2.4415801024640014E-13</v>
      </c>
      <c r="AF417">
        <f t="shared" si="137"/>
        <v>1.2207900512320007E-13</v>
      </c>
      <c r="AH417">
        <f t="shared" si="128"/>
        <v>0</v>
      </c>
      <c r="AI417">
        <f>front!I430*AH417</f>
        <v>0</v>
      </c>
      <c r="AJ417" s="3">
        <f t="shared" si="138"/>
        <v>0</v>
      </c>
      <c r="AL417">
        <f t="shared" si="129"/>
        <v>0</v>
      </c>
      <c r="AM417">
        <f>front!I430*AL417</f>
        <v>0</v>
      </c>
      <c r="AN417" s="3">
        <f t="shared" si="139"/>
        <v>0</v>
      </c>
      <c r="AP417">
        <f t="shared" si="130"/>
        <v>1.5079380675372324E-2</v>
      </c>
      <c r="AQ417">
        <f>front!I430*AP417</f>
        <v>2.2353960646703055E-11</v>
      </c>
      <c r="AR417" s="3">
        <f t="shared" si="131"/>
        <v>1.1176980323351527E-11</v>
      </c>
      <c r="AT417">
        <f t="shared" si="132"/>
        <v>1</v>
      </c>
    </row>
    <row r="418" spans="1:46" x14ac:dyDescent="0.2">
      <c r="A418" s="1">
        <f>front!A431</f>
        <v>392.68</v>
      </c>
      <c r="B418" s="1">
        <f t="shared" si="121"/>
        <v>0.45999999999997954</v>
      </c>
      <c r="C418" s="2">
        <f>front!D431-front!B431</f>
        <v>4.5999999999999091</v>
      </c>
      <c r="D418" s="2">
        <f>front!E431-front!C431</f>
        <v>4.5999999999999091</v>
      </c>
      <c r="E418" s="2">
        <f>IF(front!F431-front!C431&gt;0,front!F431-front!C431,0)</f>
        <v>0</v>
      </c>
      <c r="F418" s="4">
        <f>C418/(constants!$A$4+constants!$B$4*calc!C418+constants!$C$4*calc!C418^2+constants!$D$4*calc!C418^3+constants!$E$4*calc!C418^4+constants!$F$4*calc!C418^5+constants!$G$4*calc!C418^6+constants!$H$4*calc!C418^7)</f>
        <v>4.6181098502234343</v>
      </c>
      <c r="G418" s="4">
        <f>D418/(constants!$A$4+constants!$B$4*calc!D418+constants!$C$4*calc!D418^2+constants!$D$4*calc!D418^3+constants!$E$4*calc!D418^4+constants!$F$4*calc!D418^5+constants!$G$4*calc!D418^6+constants!$H$4*calc!D418^7)</f>
        <v>4.6181098502234343</v>
      </c>
      <c r="H418" s="4">
        <f>E418/(constants!$A$4+constants!$B$4*calc!E418+constants!$C$4*calc!E418^2+constants!$D$4*calc!E418^3+constants!$E$4*calc!E418^4+constants!$F$4*calc!E418^5+constants!$G$4*calc!E418^6+constants!$H$4*calc!E418^7)</f>
        <v>0</v>
      </c>
      <c r="I418">
        <f t="shared" si="122"/>
        <v>20.991408410106519</v>
      </c>
      <c r="J418">
        <f t="shared" si="123"/>
        <v>20.991408410106519</v>
      </c>
      <c r="K418">
        <f t="shared" si="123"/>
        <v>0</v>
      </c>
      <c r="M418">
        <f>IF(front!E431&gt;$M$2,I418,J418)</f>
        <v>20.991408410106519</v>
      </c>
      <c r="N418">
        <f t="shared" si="124"/>
        <v>0</v>
      </c>
      <c r="O418">
        <f t="shared" si="140"/>
        <v>20.991408410106519</v>
      </c>
      <c r="Q418">
        <f>'slit correction'!O420</f>
        <v>15.18941303028687</v>
      </c>
      <c r="R418">
        <f>SUMPRODUCT(B$6:B$2053,Q$6:Q$2053,EXP(constants!B$7+constants!A$7*ABS(A$6:A$2053-A418)))</f>
        <v>0.11044374943174641</v>
      </c>
      <c r="S418">
        <f t="shared" si="125"/>
        <v>15.078969280855123</v>
      </c>
      <c r="T418">
        <f t="shared" si="126"/>
        <v>0</v>
      </c>
      <c r="V418">
        <f>(front!I430+front!I431)*0.5</f>
        <v>7.4120950747040926E-10</v>
      </c>
      <c r="X418">
        <f t="shared" si="133"/>
        <v>0.45999999999997954</v>
      </c>
      <c r="Y418">
        <f t="shared" si="134"/>
        <v>0</v>
      </c>
      <c r="Z418">
        <f t="shared" si="135"/>
        <v>0.45999999999997954</v>
      </c>
      <c r="AA418">
        <f t="shared" si="136"/>
        <v>0.45999999999997954</v>
      </c>
      <c r="AB418">
        <f>IF(AND(A418&gt;front!$I$7,A418&lt;front!$J$7,A417&gt;front!$I$7,A417&lt;front!$J$7),A418-A417,IF(AND(A417&lt;front!$I$7,A418&gt;front!$I$7),A418-front!$I$7,IF(AND(A417&lt;front!$J$7,A418&gt;front!$J$7),front!$J$7-A417,0)))</f>
        <v>0.45999999999997954</v>
      </c>
      <c r="AD418">
        <f t="shared" si="127"/>
        <v>1.6210633981552009E-4</v>
      </c>
      <c r="AE418">
        <f>front!I431*AD418</f>
        <v>0</v>
      </c>
      <c r="AF418">
        <f t="shared" si="137"/>
        <v>1.2207900512320007E-13</v>
      </c>
      <c r="AH418">
        <f t="shared" si="128"/>
        <v>0</v>
      </c>
      <c r="AI418">
        <f>front!I431*AH418</f>
        <v>0</v>
      </c>
      <c r="AJ418" s="3">
        <f t="shared" si="138"/>
        <v>0</v>
      </c>
      <c r="AL418">
        <f t="shared" si="129"/>
        <v>0</v>
      </c>
      <c r="AM418">
        <f>front!I431*AL418</f>
        <v>0</v>
      </c>
      <c r="AN418" s="3">
        <f t="shared" si="139"/>
        <v>0</v>
      </c>
      <c r="AP418">
        <f t="shared" si="130"/>
        <v>1.502251739651736E-2</v>
      </c>
      <c r="AQ418">
        <f>front!I431*AP418</f>
        <v>0</v>
      </c>
      <c r="AR418" s="3">
        <f t="shared" si="131"/>
        <v>1.1176980323351527E-11</v>
      </c>
      <c r="AT418">
        <f t="shared" si="132"/>
        <v>1</v>
      </c>
    </row>
    <row r="419" spans="1:46" x14ac:dyDescent="0.2">
      <c r="A419" s="1">
        <f>front!A432</f>
        <v>393.14</v>
      </c>
      <c r="B419" s="1">
        <f t="shared" si="121"/>
        <v>0.45999999999997954</v>
      </c>
      <c r="C419" s="2">
        <f>front!D432-front!B432</f>
        <v>12</v>
      </c>
      <c r="D419" s="2">
        <f>front!E432-front!C432</f>
        <v>12</v>
      </c>
      <c r="E419" s="2">
        <f>IF(front!F432-front!C432&gt;0,front!F432-front!C432,0)</f>
        <v>0</v>
      </c>
      <c r="F419" s="4">
        <f>C419/(constants!$A$4+constants!$B$4*calc!C419+constants!$C$4*calc!C419^2+constants!$D$4*calc!C419^3+constants!$E$4*calc!C419^4+constants!$F$4*calc!C419^5+constants!$G$4*calc!C419^6+constants!$H$4*calc!C419^7)</f>
        <v>12.047155208235434</v>
      </c>
      <c r="G419" s="4">
        <f>D419/(constants!$A$4+constants!$B$4*calc!D419+constants!$C$4*calc!D419^2+constants!$D$4*calc!D419^3+constants!$E$4*calc!D419^4+constants!$F$4*calc!D419^5+constants!$G$4*calc!D419^6+constants!$H$4*calc!D419^7)</f>
        <v>12.047155208235434</v>
      </c>
      <c r="H419" s="4">
        <f>E419/(constants!$A$4+constants!$B$4*calc!E419+constants!$C$4*calc!E419^2+constants!$D$4*calc!E419^3+constants!$E$4*calc!E419^4+constants!$F$4*calc!E419^5+constants!$G$4*calc!E419^6+constants!$H$4*calc!E419^7)</f>
        <v>0</v>
      </c>
      <c r="I419">
        <f t="shared" si="122"/>
        <v>54.759796401070155</v>
      </c>
      <c r="J419">
        <f t="shared" si="123"/>
        <v>54.759796401070155</v>
      </c>
      <c r="K419">
        <f t="shared" si="123"/>
        <v>0</v>
      </c>
      <c r="M419">
        <f>IF(front!E432&gt;$M$2,I419,J419)</f>
        <v>54.759796401070155</v>
      </c>
      <c r="N419">
        <f t="shared" si="124"/>
        <v>0</v>
      </c>
      <c r="O419">
        <f t="shared" si="140"/>
        <v>54.759796401070155</v>
      </c>
      <c r="Q419">
        <f>'slit correction'!O421</f>
        <v>45.284301813205623</v>
      </c>
      <c r="R419">
        <f>SUMPRODUCT(B$6:B$2053,Q$6:Q$2053,EXP(constants!B$7+constants!A$7*ABS(A$6:A$2053-A419)))</f>
        <v>0.11100243373871997</v>
      </c>
      <c r="S419">
        <f t="shared" si="125"/>
        <v>45.173299379466904</v>
      </c>
      <c r="T419">
        <f t="shared" si="126"/>
        <v>5.038621006516891</v>
      </c>
      <c r="V419">
        <f>(front!I431+front!I432)*0.5</f>
        <v>8.5517319059931386E-10</v>
      </c>
      <c r="X419">
        <f t="shared" si="133"/>
        <v>0.45999999999997954</v>
      </c>
      <c r="Y419">
        <f t="shared" si="134"/>
        <v>0</v>
      </c>
      <c r="Z419">
        <f t="shared" si="135"/>
        <v>0.45999999999997954</v>
      </c>
      <c r="AA419">
        <f t="shared" si="136"/>
        <v>0.45999999999997954</v>
      </c>
      <c r="AB419">
        <f>IF(AND(A419&gt;front!$I$7,A419&lt;front!$J$7,A418&gt;front!$I$7,A418&lt;front!$J$7),A419-A418,IF(AND(A418&lt;front!$I$7,A419&gt;front!$I$7),A419-front!$I$7,IF(AND(A418&lt;front!$J$7,A419&gt;front!$J$7),front!$J$7-A418,0)))</f>
        <v>0.45999999999997954</v>
      </c>
      <c r="AD419">
        <f t="shared" si="127"/>
        <v>1.5955117247859658E-4</v>
      </c>
      <c r="AE419">
        <f>front!I432*AD419</f>
        <v>2.7288777046476574E-13</v>
      </c>
      <c r="AF419">
        <f t="shared" si="137"/>
        <v>1.3644388523238287E-13</v>
      </c>
      <c r="AH419">
        <f t="shared" si="128"/>
        <v>0</v>
      </c>
      <c r="AI419">
        <f>front!I432*AH419</f>
        <v>0</v>
      </c>
      <c r="AJ419" s="3">
        <f t="shared" si="138"/>
        <v>0</v>
      </c>
      <c r="AL419">
        <f t="shared" si="129"/>
        <v>0</v>
      </c>
      <c r="AM419">
        <f>front!I432*AL419</f>
        <v>0</v>
      </c>
      <c r="AN419" s="3">
        <f t="shared" si="139"/>
        <v>0</v>
      </c>
      <c r="AP419">
        <f t="shared" si="130"/>
        <v>1.4964639423641117E-2</v>
      </c>
      <c r="AQ419">
        <f>front!I432*AP419</f>
        <v>2.5594716884166902E-11</v>
      </c>
      <c r="AR419" s="3">
        <f t="shared" si="131"/>
        <v>1.2797358442083451E-11</v>
      </c>
      <c r="AT419">
        <f t="shared" si="132"/>
        <v>1</v>
      </c>
    </row>
    <row r="420" spans="1:46" x14ac:dyDescent="0.2">
      <c r="A420" s="1">
        <f>front!A433</f>
        <v>393.6</v>
      </c>
      <c r="B420" s="1">
        <f t="shared" si="121"/>
        <v>0.46000000000003638</v>
      </c>
      <c r="C420" s="2">
        <f>front!D433-front!B433</f>
        <v>0.40000000000009095</v>
      </c>
      <c r="D420" s="2">
        <f>front!E433-front!C433</f>
        <v>0.40000000000009095</v>
      </c>
      <c r="E420" s="2">
        <f>IF(front!F433-front!C433&gt;0,front!F433-front!C433,0)</f>
        <v>0</v>
      </c>
      <c r="F420" s="4">
        <f>C420/(constants!$A$4+constants!$B$4*calc!C420+constants!$C$4*calc!C420^2+constants!$D$4*calc!C420^3+constants!$E$4*calc!C420^4+constants!$F$4*calc!C420^5+constants!$G$4*calc!C420^6+constants!$H$4*calc!C420^7)</f>
        <v>0.40157643144603544</v>
      </c>
      <c r="G420" s="4">
        <f>D420/(constants!$A$4+constants!$B$4*calc!D420+constants!$C$4*calc!D420^2+constants!$D$4*calc!D420^3+constants!$E$4*calc!D420^4+constants!$F$4*calc!D420^5+constants!$G$4*calc!D420^6+constants!$H$4*calc!D420^7)</f>
        <v>0.40157643144603544</v>
      </c>
      <c r="H420" s="4">
        <f>E420/(constants!$A$4+constants!$B$4*calc!E420+constants!$C$4*calc!E420^2+constants!$D$4*calc!E420^3+constants!$E$4*calc!E420^4+constants!$F$4*calc!E420^5+constants!$G$4*calc!E420^6+constants!$H$4*calc!E420^7)</f>
        <v>0</v>
      </c>
      <c r="I420">
        <f t="shared" si="122"/>
        <v>1.8253474156637974</v>
      </c>
      <c r="J420">
        <f t="shared" si="123"/>
        <v>1.8253474156637974</v>
      </c>
      <c r="K420">
        <f t="shared" si="123"/>
        <v>0</v>
      </c>
      <c r="M420">
        <f>IF(front!E433&gt;$M$2,I420,J420)</f>
        <v>1.8253474156637974</v>
      </c>
      <c r="N420">
        <f t="shared" si="124"/>
        <v>0</v>
      </c>
      <c r="O420">
        <f t="shared" si="140"/>
        <v>1.8253474156637974</v>
      </c>
      <c r="Q420">
        <f>'slit correction'!O422</f>
        <v>-9.5655651649144851</v>
      </c>
      <c r="R420">
        <f>SUMPRODUCT(B$6:B$2053,Q$6:Q$2053,EXP(constants!B$7+constants!A$7*ABS(A$6:A$2053-A420)))</f>
        <v>0.11152334896396768</v>
      </c>
      <c r="S420">
        <f t="shared" si="125"/>
        <v>-9.6770885138784521</v>
      </c>
      <c r="T420">
        <f t="shared" si="126"/>
        <v>0</v>
      </c>
      <c r="V420">
        <f>(front!I432+front!I433)*0.5</f>
        <v>8.5517319059931386E-10</v>
      </c>
      <c r="X420">
        <f t="shared" si="133"/>
        <v>0.46000000000003638</v>
      </c>
      <c r="Y420">
        <f t="shared" si="134"/>
        <v>0</v>
      </c>
      <c r="Z420">
        <f t="shared" si="135"/>
        <v>0.46000000000003638</v>
      </c>
      <c r="AA420">
        <f t="shared" si="136"/>
        <v>0.46000000000003638</v>
      </c>
      <c r="AB420">
        <f>IF(AND(A420&gt;front!$I$7,A420&lt;front!$J$7,A419&gt;front!$I$7,A419&lt;front!$J$7),A420-A419,IF(AND(A419&lt;front!$I$7,A420&gt;front!$I$7),A420-front!$I$7,IF(AND(A419&lt;front!$J$7,A420&gt;front!$J$7),front!$J$7-A419,0)))</f>
        <v>0.46000000000003638</v>
      </c>
      <c r="AD420">
        <f t="shared" si="127"/>
        <v>1.5703628043335492E-4</v>
      </c>
      <c r="AE420">
        <f>front!I433*AD420</f>
        <v>0</v>
      </c>
      <c r="AF420">
        <f t="shared" si="137"/>
        <v>1.3644388523238287E-13</v>
      </c>
      <c r="AH420">
        <f t="shared" si="128"/>
        <v>0</v>
      </c>
      <c r="AI420">
        <f>front!I433*AH420</f>
        <v>0</v>
      </c>
      <c r="AJ420" s="3">
        <f t="shared" si="138"/>
        <v>0</v>
      </c>
      <c r="AL420">
        <f t="shared" si="129"/>
        <v>0</v>
      </c>
      <c r="AM420">
        <f>front!I433*AL420</f>
        <v>0</v>
      </c>
      <c r="AN420" s="3">
        <f t="shared" si="139"/>
        <v>0</v>
      </c>
      <c r="AP420">
        <f t="shared" si="130"/>
        <v>1.4908208825937574E-2</v>
      </c>
      <c r="AQ420">
        <f>front!I433*AP420</f>
        <v>0</v>
      </c>
      <c r="AR420" s="3">
        <f t="shared" si="131"/>
        <v>1.2797358442083451E-11</v>
      </c>
      <c r="AT420">
        <f t="shared" si="132"/>
        <v>1</v>
      </c>
    </row>
    <row r="421" spans="1:46" x14ac:dyDescent="0.2">
      <c r="A421" s="1">
        <f>front!A434</f>
        <v>394.06</v>
      </c>
      <c r="B421" s="1">
        <f t="shared" si="121"/>
        <v>0.45999999999997954</v>
      </c>
      <c r="C421" s="2">
        <f>front!D434-front!B434</f>
        <v>6</v>
      </c>
      <c r="D421" s="2">
        <f>front!E434-front!C434</f>
        <v>6</v>
      </c>
      <c r="E421" s="2">
        <f>IF(front!F434-front!C434&gt;0,front!F434-front!C434,0)</f>
        <v>0</v>
      </c>
      <c r="F421" s="4">
        <f>C421/(constants!$A$4+constants!$B$4*calc!C421+constants!$C$4*calc!C421^2+constants!$D$4*calc!C421^3+constants!$E$4*calc!C421^4+constants!$F$4*calc!C421^5+constants!$G$4*calc!C421^6+constants!$H$4*calc!C421^7)</f>
        <v>6.0236132327211624</v>
      </c>
      <c r="G421" s="4">
        <f>D421/(constants!$A$4+constants!$B$4*calc!D421+constants!$C$4*calc!D421^2+constants!$D$4*calc!D421^3+constants!$E$4*calc!D421^4+constants!$F$4*calc!D421^5+constants!$G$4*calc!D421^6+constants!$H$4*calc!D421^7)</f>
        <v>6.0236132327211624</v>
      </c>
      <c r="H421" s="4">
        <f>E421/(constants!$A$4+constants!$B$4*calc!E421+constants!$C$4*calc!E421^2+constants!$D$4*calc!E421^3+constants!$E$4*calc!E421^4+constants!$F$4*calc!E421^5+constants!$G$4*calc!E421^6+constants!$H$4*calc!E421^7)</f>
        <v>0</v>
      </c>
      <c r="I421">
        <f t="shared" si="122"/>
        <v>27.380060148732557</v>
      </c>
      <c r="J421">
        <f t="shared" si="123"/>
        <v>27.380060148732557</v>
      </c>
      <c r="K421">
        <f t="shared" si="123"/>
        <v>0</v>
      </c>
      <c r="M421">
        <f>IF(front!E434&gt;$M$2,I421,J421)</f>
        <v>27.380060148732557</v>
      </c>
      <c r="N421">
        <f t="shared" si="124"/>
        <v>0</v>
      </c>
      <c r="O421">
        <f t="shared" si="140"/>
        <v>27.380060148732557</v>
      </c>
      <c r="Q421">
        <f>'slit correction'!O423</f>
        <v>21.121339082974579</v>
      </c>
      <c r="R421">
        <f>SUMPRODUCT(B$6:B$2053,Q$6:Q$2053,EXP(constants!B$7+constants!A$7*ABS(A$6:A$2053-A421)))</f>
        <v>0.11207844536084677</v>
      </c>
      <c r="S421">
        <f t="shared" si="125"/>
        <v>21.009260637613732</v>
      </c>
      <c r="T421">
        <f t="shared" si="126"/>
        <v>0</v>
      </c>
      <c r="V421">
        <f>(front!I433+front!I434)*0.5</f>
        <v>0</v>
      </c>
      <c r="X421">
        <f t="shared" si="133"/>
        <v>0.45999999999997954</v>
      </c>
      <c r="Y421">
        <f t="shared" si="134"/>
        <v>0</v>
      </c>
      <c r="Z421">
        <f t="shared" si="135"/>
        <v>0.45999999999997954</v>
      </c>
      <c r="AA421">
        <f t="shared" si="136"/>
        <v>0.45999999999997954</v>
      </c>
      <c r="AB421">
        <f>IF(AND(A421&gt;front!$I$7,A421&lt;front!$J$7,A420&gt;front!$I$7,A420&lt;front!$J$7),A421-A420,IF(AND(A420&lt;front!$I$7,A421&gt;front!$I$7),A421-front!$I$7,IF(AND(A420&lt;front!$J$7,A421&gt;front!$J$7),front!$J$7-A420,0)))</f>
        <v>0.45999999999997954</v>
      </c>
      <c r="AD421">
        <f t="shared" si="127"/>
        <v>1.545610288489203E-4</v>
      </c>
      <c r="AE421">
        <f>front!I434*AD421</f>
        <v>0</v>
      </c>
      <c r="AF421">
        <f t="shared" si="137"/>
        <v>0</v>
      </c>
      <c r="AH421">
        <f t="shared" si="128"/>
        <v>0</v>
      </c>
      <c r="AI421">
        <f>front!I434*AH421</f>
        <v>0</v>
      </c>
      <c r="AJ421" s="3">
        <f t="shared" si="138"/>
        <v>0</v>
      </c>
      <c r="AL421">
        <f t="shared" si="129"/>
        <v>0</v>
      </c>
      <c r="AM421">
        <f>front!I434*AL421</f>
        <v>0</v>
      </c>
      <c r="AN421" s="3">
        <f t="shared" si="139"/>
        <v>0</v>
      </c>
      <c r="AP421">
        <f t="shared" si="130"/>
        <v>1.4851991024029976E-2</v>
      </c>
      <c r="AQ421">
        <f>front!I434*AP421</f>
        <v>0</v>
      </c>
      <c r="AR421" s="3">
        <f t="shared" si="131"/>
        <v>0</v>
      </c>
      <c r="AT421">
        <f t="shared" si="132"/>
        <v>1</v>
      </c>
    </row>
    <row r="422" spans="1:46" x14ac:dyDescent="0.2">
      <c r="A422" s="1">
        <f>front!A435</f>
        <v>394.53</v>
      </c>
      <c r="B422" s="1">
        <f t="shared" si="121"/>
        <v>0.46999999999997044</v>
      </c>
      <c r="C422" s="2">
        <f>front!D435-front!B435</f>
        <v>16.400000000000091</v>
      </c>
      <c r="D422" s="2">
        <f>front!E435-front!C435</f>
        <v>16.400000000000091</v>
      </c>
      <c r="E422" s="2">
        <f>IF(front!F435-front!C435&gt;0,front!F435-front!C435,0)</f>
        <v>0</v>
      </c>
      <c r="F422" s="4">
        <f>C422/(constants!$A$4+constants!$B$4*calc!C422+constants!$C$4*calc!C422^2+constants!$D$4*calc!C422^3+constants!$E$4*calc!C422^4+constants!$F$4*calc!C422^5+constants!$G$4*calc!C422^6+constants!$H$4*calc!C422^7)</f>
        <v>16.464374008148862</v>
      </c>
      <c r="G422" s="4">
        <f>D422/(constants!$A$4+constants!$B$4*calc!D422+constants!$C$4*calc!D422^2+constants!$D$4*calc!D422^3+constants!$E$4*calc!D422^4+constants!$F$4*calc!D422^5+constants!$G$4*calc!D422^6+constants!$H$4*calc!D422^7)</f>
        <v>16.464374008148862</v>
      </c>
      <c r="H422" s="4">
        <f>E422/(constants!$A$4+constants!$B$4*calc!E422+constants!$C$4*calc!E422^2+constants!$D$4*calc!E422^3+constants!$E$4*calc!E422^4+constants!$F$4*calc!E422^5+constants!$G$4*calc!E422^6+constants!$H$4*calc!E422^7)</f>
        <v>0</v>
      </c>
      <c r="I422">
        <f t="shared" si="122"/>
        <v>74.838063673403909</v>
      </c>
      <c r="J422">
        <f t="shared" si="123"/>
        <v>74.838063673403909</v>
      </c>
      <c r="K422">
        <f t="shared" si="123"/>
        <v>0</v>
      </c>
      <c r="M422">
        <f>IF(front!E435&gt;$M$2,I422,J422)</f>
        <v>74.838063673403909</v>
      </c>
      <c r="N422">
        <f t="shared" si="124"/>
        <v>0</v>
      </c>
      <c r="O422">
        <f t="shared" si="140"/>
        <v>74.838063673403909</v>
      </c>
      <c r="Q422">
        <f>'slit correction'!O424</f>
        <v>71.684186589998077</v>
      </c>
      <c r="R422">
        <f>SUMPRODUCT(B$6:B$2053,Q$6:Q$2053,EXP(constants!B$7+constants!A$7*ABS(A$6:A$2053-A422)))</f>
        <v>0.11263981450790016</v>
      </c>
      <c r="S422">
        <f t="shared" si="125"/>
        <v>71.571546775490177</v>
      </c>
      <c r="T422">
        <f t="shared" si="126"/>
        <v>31.436868402540163</v>
      </c>
      <c r="V422">
        <f>(front!I434+front!I435)*0.5</f>
        <v>5.2522545356360076E-9</v>
      </c>
      <c r="X422">
        <f t="shared" si="133"/>
        <v>0.46999999999997044</v>
      </c>
      <c r="Y422">
        <f t="shared" si="134"/>
        <v>0</v>
      </c>
      <c r="Z422">
        <f t="shared" si="135"/>
        <v>0.46999999999997044</v>
      </c>
      <c r="AA422">
        <f t="shared" si="136"/>
        <v>0.46999999999997044</v>
      </c>
      <c r="AB422">
        <f>IF(AND(A422&gt;front!$I$7,A422&lt;front!$J$7,A421&gt;front!$I$7,A421&lt;front!$J$7),A422-A421,IF(AND(A421&lt;front!$I$7,A422&gt;front!$I$7),A422-front!$I$7,IF(AND(A421&lt;front!$J$7,A422&gt;front!$J$7),front!$J$7-A421,0)))</f>
        <v>0.46999999999997044</v>
      </c>
      <c r="AD422">
        <f t="shared" si="127"/>
        <v>1.5207225993138772E-4</v>
      </c>
      <c r="AE422">
        <f>front!I435*AD422</f>
        <v>1.5974444339380981E-12</v>
      </c>
      <c r="AF422">
        <f t="shared" si="137"/>
        <v>7.9872221696904906E-13</v>
      </c>
      <c r="AH422">
        <f t="shared" si="128"/>
        <v>0</v>
      </c>
      <c r="AI422">
        <f>front!I435*AH422</f>
        <v>0</v>
      </c>
      <c r="AJ422" s="3">
        <f t="shared" si="138"/>
        <v>0</v>
      </c>
      <c r="AL422">
        <f t="shared" si="129"/>
        <v>0</v>
      </c>
      <c r="AM422">
        <f>front!I435*AL422</f>
        <v>0</v>
      </c>
      <c r="AN422" s="3">
        <f t="shared" si="139"/>
        <v>0</v>
      </c>
      <c r="AP422">
        <f t="shared" si="130"/>
        <v>1.4795985215480402E-2</v>
      </c>
      <c r="AQ422">
        <f>front!I435*AP422</f>
        <v>1.554245609144205E-10</v>
      </c>
      <c r="AR422" s="3">
        <f t="shared" si="131"/>
        <v>7.7712280457210248E-11</v>
      </c>
      <c r="AT422">
        <f t="shared" si="132"/>
        <v>1</v>
      </c>
    </row>
    <row r="423" spans="1:46" x14ac:dyDescent="0.2">
      <c r="A423" s="1">
        <f>front!A436</f>
        <v>394.99</v>
      </c>
      <c r="B423" s="1">
        <f t="shared" si="121"/>
        <v>0.46000000000003638</v>
      </c>
      <c r="C423" s="2">
        <f>front!D436-front!B436</f>
        <v>9.7999999999997272</v>
      </c>
      <c r="D423" s="2">
        <f>front!E436-front!C436</f>
        <v>9.7999999999997272</v>
      </c>
      <c r="E423" s="2">
        <f>IF(front!F436-front!C436&gt;0,front!F436-front!C436,0)</f>
        <v>0</v>
      </c>
      <c r="F423" s="4">
        <f>C423/(constants!$A$4+constants!$B$4*calc!C423+constants!$C$4*calc!C423^2+constants!$D$4*calc!C423^3+constants!$E$4*calc!C423^4+constants!$F$4*calc!C423^5+constants!$G$4*calc!C423^6+constants!$H$4*calc!C423^7)</f>
        <v>9.8385314273152229</v>
      </c>
      <c r="G423" s="4">
        <f>D423/(constants!$A$4+constants!$B$4*calc!D423+constants!$C$4*calc!D423^2+constants!$D$4*calc!D423^3+constants!$E$4*calc!D423^4+constants!$F$4*calc!D423^5+constants!$G$4*calc!D423^6+constants!$H$4*calc!D423^7)</f>
        <v>9.8385314273152229</v>
      </c>
      <c r="H423" s="4">
        <f>E423/(constants!$A$4+constants!$B$4*calc!E423+constants!$C$4*calc!E423^2+constants!$D$4*calc!E423^3+constants!$E$4*calc!E423^4+constants!$F$4*calc!E423^5+constants!$G$4*calc!E423^6+constants!$H$4*calc!E423^7)</f>
        <v>0</v>
      </c>
      <c r="I423">
        <f t="shared" si="122"/>
        <v>44.720597396887378</v>
      </c>
      <c r="J423">
        <f t="shared" si="123"/>
        <v>44.720597396887378</v>
      </c>
      <c r="K423">
        <f t="shared" si="123"/>
        <v>0</v>
      </c>
      <c r="M423">
        <f>IF(front!E436&gt;$M$2,I423,J423)</f>
        <v>44.720597396887378</v>
      </c>
      <c r="N423">
        <f t="shared" si="124"/>
        <v>0</v>
      </c>
      <c r="O423">
        <f t="shared" si="140"/>
        <v>44.720597396887378</v>
      </c>
      <c r="Q423">
        <f>'slit correction'!O425</f>
        <v>46.95492804247224</v>
      </c>
      <c r="R423">
        <f>SUMPRODUCT(B$6:B$2053,Q$6:Q$2053,EXP(constants!B$7+constants!A$7*ABS(A$6:A$2053-A423)))</f>
        <v>0.11311540218382719</v>
      </c>
      <c r="S423">
        <f t="shared" si="125"/>
        <v>46.84181264028841</v>
      </c>
      <c r="T423">
        <f t="shared" si="126"/>
        <v>6.7071342673383967</v>
      </c>
      <c r="V423">
        <f>(front!I435+front!I436)*0.5</f>
        <v>6.3603401940068494E-9</v>
      </c>
      <c r="X423">
        <f t="shared" si="133"/>
        <v>0.46000000000003638</v>
      </c>
      <c r="Y423">
        <f t="shared" si="134"/>
        <v>0</v>
      </c>
      <c r="Z423">
        <f t="shared" si="135"/>
        <v>0.46000000000003638</v>
      </c>
      <c r="AA423">
        <f t="shared" si="136"/>
        <v>0.46000000000003638</v>
      </c>
      <c r="AB423">
        <f>IF(AND(A423&gt;front!$I$7,A423&lt;front!$J$7,A422&gt;front!$I$7,A422&lt;front!$J$7),A423-A422,IF(AND(A422&lt;front!$I$7,A423&gt;front!$I$7),A423-front!$I$7,IF(AND(A422&lt;front!$J$7,A423&gt;front!$J$7),front!$J$7-A422,0)))</f>
        <v>0.46000000000003638</v>
      </c>
      <c r="AD423">
        <f t="shared" si="127"/>
        <v>1.4967525268373073E-4</v>
      </c>
      <c r="AE423">
        <f>front!I436*AD423</f>
        <v>3.3170600182374763E-13</v>
      </c>
      <c r="AF423">
        <f t="shared" si="137"/>
        <v>9.6457521788092295E-13</v>
      </c>
      <c r="AH423">
        <f t="shared" si="128"/>
        <v>0</v>
      </c>
      <c r="AI423">
        <f>front!I436*AH423</f>
        <v>0</v>
      </c>
      <c r="AJ423" s="3">
        <f t="shared" si="138"/>
        <v>0</v>
      </c>
      <c r="AL423">
        <f t="shared" si="129"/>
        <v>0</v>
      </c>
      <c r="AM423">
        <f>front!I436*AL423</f>
        <v>0</v>
      </c>
      <c r="AN423" s="3">
        <f t="shared" si="139"/>
        <v>0</v>
      </c>
      <c r="AP423">
        <f t="shared" si="130"/>
        <v>1.4740190600876906E-2</v>
      </c>
      <c r="AQ423">
        <f>front!I436*AP423</f>
        <v>3.2666787612968753E-11</v>
      </c>
      <c r="AR423" s="3">
        <f t="shared" si="131"/>
        <v>9.4045674263694631E-11</v>
      </c>
      <c r="AT423">
        <f t="shared" si="132"/>
        <v>1</v>
      </c>
    </row>
    <row r="424" spans="1:46" x14ac:dyDescent="0.2">
      <c r="A424" s="1">
        <f>front!A437</f>
        <v>395.45</v>
      </c>
      <c r="B424" s="1">
        <f t="shared" si="121"/>
        <v>0.45999999999997954</v>
      </c>
      <c r="C424" s="2">
        <f>front!D437-front!B437</f>
        <v>7.5999999999999091</v>
      </c>
      <c r="D424" s="2">
        <f>front!E437-front!C437</f>
        <v>7.5999999999999091</v>
      </c>
      <c r="E424" s="2">
        <f>IF(front!F437-front!C437&gt;0,front!F437-front!C437,0)</f>
        <v>0</v>
      </c>
      <c r="F424" s="4">
        <f>C424/(constants!$A$4+constants!$B$4*calc!C424+constants!$C$4*calc!C424^2+constants!$D$4*calc!C424^3+constants!$E$4*calc!C424^4+constants!$F$4*calc!C424^5+constants!$G$4*calc!C424^6+constants!$H$4*calc!C424^7)</f>
        <v>7.6298980622002768</v>
      </c>
      <c r="G424" s="4">
        <f>D424/(constants!$A$4+constants!$B$4*calc!D424+constants!$C$4*calc!D424^2+constants!$D$4*calc!D424^3+constants!$E$4*calc!D424^4+constants!$F$4*calc!D424^5+constants!$G$4*calc!D424^6+constants!$H$4*calc!D424^7)</f>
        <v>7.6298980622002768</v>
      </c>
      <c r="H424" s="4">
        <f>E424/(constants!$A$4+constants!$B$4*calc!E424+constants!$C$4*calc!E424^2+constants!$D$4*calc!E424^3+constants!$E$4*calc!E424^4+constants!$F$4*calc!E424^5+constants!$G$4*calc!E424^6+constants!$H$4*calc!E424^7)</f>
        <v>0</v>
      </c>
      <c r="I424">
        <f t="shared" si="122"/>
        <v>34.681354828183075</v>
      </c>
      <c r="J424">
        <f t="shared" si="123"/>
        <v>34.681354828183075</v>
      </c>
      <c r="K424">
        <f t="shared" si="123"/>
        <v>0</v>
      </c>
      <c r="M424">
        <f>IF(front!E437&gt;$M$2,I424,J424)</f>
        <v>34.681354828183075</v>
      </c>
      <c r="N424">
        <f t="shared" si="124"/>
        <v>0</v>
      </c>
      <c r="O424">
        <f t="shared" si="140"/>
        <v>34.681354828183075</v>
      </c>
      <c r="Q424">
        <f>'slit correction'!O426</f>
        <v>34.951023688735283</v>
      </c>
      <c r="R424">
        <f>SUMPRODUCT(B$6:B$2053,Q$6:Q$2053,EXP(constants!B$7+constants!A$7*ABS(A$6:A$2053-A424)))</f>
        <v>0.11355144259491352</v>
      </c>
      <c r="S424">
        <f t="shared" si="125"/>
        <v>34.837472246140372</v>
      </c>
      <c r="T424">
        <f t="shared" si="126"/>
        <v>0</v>
      </c>
      <c r="V424">
        <f>(front!I436+front!I437)*0.5</f>
        <v>1.1080856583708415E-9</v>
      </c>
      <c r="X424">
        <f t="shared" si="133"/>
        <v>0.45999999999997954</v>
      </c>
      <c r="Y424">
        <f t="shared" si="134"/>
        <v>0</v>
      </c>
      <c r="Z424">
        <f t="shared" si="135"/>
        <v>0.45999999999997954</v>
      </c>
      <c r="AA424">
        <f t="shared" si="136"/>
        <v>0.45999999999997954</v>
      </c>
      <c r="AB424">
        <f>IF(AND(A424&gt;front!$I$7,A424&lt;front!$J$7,A423&gt;front!$I$7,A423&lt;front!$J$7),A424-A423,IF(AND(A423&lt;front!$I$7,A424&gt;front!$I$7),A424-front!$I$7,IF(AND(A423&lt;front!$J$7,A424&gt;front!$J$7),front!$J$7-A423,0)))</f>
        <v>0.45999999999997954</v>
      </c>
      <c r="AD424">
        <f t="shared" si="127"/>
        <v>1.4731602776237067E-4</v>
      </c>
      <c r="AE424">
        <f>front!I437*AD424</f>
        <v>0</v>
      </c>
      <c r="AF424">
        <f t="shared" si="137"/>
        <v>1.6585300091187382E-13</v>
      </c>
      <c r="AH424">
        <f t="shared" si="128"/>
        <v>0</v>
      </c>
      <c r="AI424">
        <f>front!I437*AH424</f>
        <v>0</v>
      </c>
      <c r="AJ424" s="3">
        <f t="shared" si="138"/>
        <v>0</v>
      </c>
      <c r="AL424">
        <f t="shared" si="129"/>
        <v>0</v>
      </c>
      <c r="AM424">
        <f>front!I437*AL424</f>
        <v>0</v>
      </c>
      <c r="AN424" s="3">
        <f t="shared" si="139"/>
        <v>0</v>
      </c>
      <c r="AP424">
        <f t="shared" si="130"/>
        <v>1.4683400361979545E-2</v>
      </c>
      <c r="AQ424">
        <f>front!I437*AP424</f>
        <v>0</v>
      </c>
      <c r="AR424" s="3">
        <f t="shared" si="131"/>
        <v>1.6333393806484377E-11</v>
      </c>
      <c r="AT424">
        <f t="shared" si="132"/>
        <v>1</v>
      </c>
    </row>
    <row r="425" spans="1:46" x14ac:dyDescent="0.2">
      <c r="A425" s="1">
        <f>front!A438</f>
        <v>395.91</v>
      </c>
      <c r="B425" s="1">
        <f t="shared" si="121"/>
        <v>0.46000000000003638</v>
      </c>
      <c r="C425" s="2">
        <f>front!D438-front!B438</f>
        <v>-4.8000000000001819</v>
      </c>
      <c r="D425" s="2">
        <f>front!E438-front!C438</f>
        <v>-4.8000000000001819</v>
      </c>
      <c r="E425" s="2">
        <f>IF(front!F438-front!C438&gt;0,front!F438-front!C438,0)</f>
        <v>0</v>
      </c>
      <c r="F425" s="4">
        <f>C425/(constants!$A$4+constants!$B$4*calc!C425+constants!$C$4*calc!C425^2+constants!$D$4*calc!C425^3+constants!$E$4*calc!C425^4+constants!$F$4*calc!C425^5+constants!$G$4*calc!C425^6+constants!$H$4*calc!C425^7)</f>
        <v>-4.8189418591370723</v>
      </c>
      <c r="G425" s="4">
        <f>D425/(constants!$A$4+constants!$B$4*calc!D425+constants!$C$4*calc!D425^2+constants!$D$4*calc!D425^3+constants!$E$4*calc!D425^4+constants!$F$4*calc!D425^5+constants!$G$4*calc!D425^6+constants!$H$4*calc!D425^7)</f>
        <v>-4.8189418591370723</v>
      </c>
      <c r="H425" s="4">
        <f>E425/(constants!$A$4+constants!$B$4*calc!E425+constants!$C$4*calc!E425^2+constants!$D$4*calc!E425^3+constants!$E$4*calc!E425^4+constants!$F$4*calc!E425^5+constants!$G$4*calc!E425^6+constants!$H$4*calc!E425^7)</f>
        <v>0</v>
      </c>
      <c r="I425">
        <f t="shared" si="122"/>
        <v>-21.904281177895783</v>
      </c>
      <c r="J425">
        <f t="shared" si="123"/>
        <v>-21.904281177895783</v>
      </c>
      <c r="K425">
        <f t="shared" si="123"/>
        <v>0</v>
      </c>
      <c r="M425">
        <f>IF(front!E438&gt;$M$2,I425,J425)</f>
        <v>-21.904281177895783</v>
      </c>
      <c r="N425">
        <f t="shared" si="124"/>
        <v>0</v>
      </c>
      <c r="O425">
        <f t="shared" si="140"/>
        <v>-21.904281177895783</v>
      </c>
      <c r="Q425">
        <f>'slit correction'!O427</f>
        <v>-30.385677095188889</v>
      </c>
      <c r="R425">
        <f>SUMPRODUCT(B$6:B$2053,Q$6:Q$2053,EXP(constants!B$7+constants!A$7*ABS(A$6:A$2053-A425)))</f>
        <v>0.11396374458857829</v>
      </c>
      <c r="S425">
        <f t="shared" si="125"/>
        <v>-30.499640839777467</v>
      </c>
      <c r="T425">
        <f t="shared" si="126"/>
        <v>0</v>
      </c>
      <c r="V425">
        <f>(front!I437+front!I438)*0.5</f>
        <v>0</v>
      </c>
      <c r="X425">
        <f t="shared" si="133"/>
        <v>0.46000000000003638</v>
      </c>
      <c r="Y425">
        <f t="shared" si="134"/>
        <v>0</v>
      </c>
      <c r="Z425">
        <f t="shared" si="135"/>
        <v>0.46000000000003638</v>
      </c>
      <c r="AA425">
        <f t="shared" si="136"/>
        <v>0.46000000000003638</v>
      </c>
      <c r="AB425">
        <f>IF(AND(A425&gt;front!$I$7,A425&lt;front!$J$7,A424&gt;front!$I$7,A424&lt;front!$J$7),A425-A424,IF(AND(A424&lt;front!$I$7,A425&gt;front!$I$7),A425-front!$I$7,IF(AND(A424&lt;front!$J$7,A425&gt;front!$J$7),front!$J$7-A424,0)))</f>
        <v>0.46000000000003638</v>
      </c>
      <c r="AD425">
        <f t="shared" si="127"/>
        <v>1.4499398963127585E-4</v>
      </c>
      <c r="AE425">
        <f>front!I438*AD425</f>
        <v>0</v>
      </c>
      <c r="AF425">
        <f t="shared" si="137"/>
        <v>0</v>
      </c>
      <c r="AH425">
        <f t="shared" si="128"/>
        <v>0</v>
      </c>
      <c r="AI425">
        <f>front!I438*AH425</f>
        <v>0</v>
      </c>
      <c r="AJ425" s="3">
        <f t="shared" si="138"/>
        <v>0</v>
      </c>
      <c r="AL425">
        <f t="shared" si="129"/>
        <v>0</v>
      </c>
      <c r="AM425">
        <f>front!I438*AL425</f>
        <v>0</v>
      </c>
      <c r="AN425" s="3">
        <f t="shared" si="139"/>
        <v>0</v>
      </c>
      <c r="AP425">
        <f t="shared" si="130"/>
        <v>1.4628030296902126E-2</v>
      </c>
      <c r="AQ425">
        <f>front!I438*AP425</f>
        <v>0</v>
      </c>
      <c r="AR425" s="3">
        <f t="shared" si="131"/>
        <v>0</v>
      </c>
      <c r="AT425">
        <f t="shared" si="132"/>
        <v>1</v>
      </c>
    </row>
    <row r="426" spans="1:46" x14ac:dyDescent="0.2">
      <c r="A426" s="1">
        <f>front!A439</f>
        <v>396.37</v>
      </c>
      <c r="B426" s="1">
        <f t="shared" si="121"/>
        <v>0.45999999999997954</v>
      </c>
      <c r="C426" s="2">
        <f>front!D439-front!B439</f>
        <v>-7.2000000000002728</v>
      </c>
      <c r="D426" s="2">
        <f>front!E439-front!C439</f>
        <v>-7.2000000000002728</v>
      </c>
      <c r="E426" s="2">
        <f>IF(front!F439-front!C439&gt;0,front!F439-front!C439,0)</f>
        <v>0</v>
      </c>
      <c r="F426" s="4">
        <f>C426/(constants!$A$4+constants!$B$4*calc!C426+constants!$C$4*calc!C426^2+constants!$D$4*calc!C426^3+constants!$E$4*calc!C426^4+constants!$F$4*calc!C426^5+constants!$G$4*calc!C426^6+constants!$H$4*calc!C426^7)</f>
        <v>-7.2284298711902499</v>
      </c>
      <c r="G426" s="4">
        <f>D426/(constants!$A$4+constants!$B$4*calc!D426+constants!$C$4*calc!D426^2+constants!$D$4*calc!D426^3+constants!$E$4*calc!D426^4+constants!$F$4*calc!D426^5+constants!$G$4*calc!D426^6+constants!$H$4*calc!D426^7)</f>
        <v>-7.2284298711902499</v>
      </c>
      <c r="H426" s="4">
        <f>E426/(constants!$A$4+constants!$B$4*calc!E426+constants!$C$4*calc!E426^2+constants!$D$4*calc!E426^3+constants!$E$4*calc!E426^4+constants!$F$4*calc!E426^5+constants!$G$4*calc!E426^6+constants!$H$4*calc!E426^7)</f>
        <v>0</v>
      </c>
      <c r="I426">
        <f t="shared" si="122"/>
        <v>-32.856499414501137</v>
      </c>
      <c r="J426">
        <f t="shared" si="123"/>
        <v>-32.856499414501137</v>
      </c>
      <c r="K426">
        <f t="shared" si="123"/>
        <v>0</v>
      </c>
      <c r="M426">
        <f>IF(front!E439&gt;$M$2,I426,J426)</f>
        <v>-32.856499414501137</v>
      </c>
      <c r="N426">
        <f t="shared" si="124"/>
        <v>0</v>
      </c>
      <c r="O426">
        <f t="shared" si="140"/>
        <v>-32.856499414501137</v>
      </c>
      <c r="Q426">
        <f>'slit correction'!O428</f>
        <v>-48.853243374862174</v>
      </c>
      <c r="R426">
        <f>SUMPRODUCT(B$6:B$2053,Q$6:Q$2053,EXP(constants!B$7+constants!A$7*ABS(A$6:A$2053-A426)))</f>
        <v>0.11443797428098049</v>
      </c>
      <c r="S426">
        <f t="shared" si="125"/>
        <v>-48.967681349143156</v>
      </c>
      <c r="T426">
        <f t="shared" si="126"/>
        <v>0</v>
      </c>
      <c r="V426">
        <f>(front!I438+front!I439)*0.5</f>
        <v>0</v>
      </c>
      <c r="X426">
        <f t="shared" si="133"/>
        <v>0.45999999999997954</v>
      </c>
      <c r="Y426">
        <f t="shared" si="134"/>
        <v>0</v>
      </c>
      <c r="Z426">
        <f t="shared" si="135"/>
        <v>0.45999999999997954</v>
      </c>
      <c r="AA426">
        <f t="shared" si="136"/>
        <v>0.45999999999997954</v>
      </c>
      <c r="AB426">
        <f>IF(AND(A426&gt;front!$I$7,A426&lt;front!$J$7,A425&gt;front!$I$7,A425&lt;front!$J$7),A426-A425,IF(AND(A425&lt;front!$I$7,A426&gt;front!$I$7),A426-front!$I$7,IF(AND(A425&lt;front!$J$7,A426&gt;front!$J$7),front!$J$7-A425,0)))</f>
        <v>0.45999999999997954</v>
      </c>
      <c r="AD426">
        <f t="shared" si="127"/>
        <v>1.4270855214143014E-4</v>
      </c>
      <c r="AE426">
        <f>front!I439*AD426</f>
        <v>0</v>
      </c>
      <c r="AF426">
        <f t="shared" si="137"/>
        <v>0</v>
      </c>
      <c r="AH426">
        <f t="shared" si="128"/>
        <v>0</v>
      </c>
      <c r="AI426">
        <f>front!I439*AH426</f>
        <v>0</v>
      </c>
      <c r="AJ426" s="3">
        <f t="shared" si="138"/>
        <v>0</v>
      </c>
      <c r="AL426">
        <f t="shared" si="129"/>
        <v>0</v>
      </c>
      <c r="AM426">
        <f>front!I439*AL426</f>
        <v>0</v>
      </c>
      <c r="AN426" s="3">
        <f t="shared" si="139"/>
        <v>0</v>
      </c>
      <c r="AP426">
        <f t="shared" si="130"/>
        <v>1.4572869028427081E-2</v>
      </c>
      <c r="AQ426">
        <f>front!I439*AP426</f>
        <v>0</v>
      </c>
      <c r="AR426" s="3">
        <f t="shared" si="131"/>
        <v>0</v>
      </c>
      <c r="AT426">
        <f t="shared" si="132"/>
        <v>1</v>
      </c>
    </row>
    <row r="427" spans="1:46" x14ac:dyDescent="0.2">
      <c r="A427" s="1">
        <f>front!A440</f>
        <v>396.84</v>
      </c>
      <c r="B427" s="1">
        <f t="shared" si="121"/>
        <v>0.46999999999997044</v>
      </c>
      <c r="C427" s="2">
        <f>front!D440-front!B440</f>
        <v>1.4000000000000909</v>
      </c>
      <c r="D427" s="2">
        <f>front!E440-front!C440</f>
        <v>1.4000000000000909</v>
      </c>
      <c r="E427" s="2">
        <f>IF(front!F440-front!C440&gt;0,front!F440-front!C440,0)</f>
        <v>0</v>
      </c>
      <c r="F427" s="4">
        <f>C427/(constants!$A$4+constants!$B$4*calc!C427+constants!$C$4*calc!C427^2+constants!$D$4*calc!C427^3+constants!$E$4*calc!C427^4+constants!$F$4*calc!C427^5+constants!$G$4*calc!C427^6+constants!$H$4*calc!C427^7)</f>
        <v>1.4055161253426991</v>
      </c>
      <c r="G427" s="4">
        <f>D427/(constants!$A$4+constants!$B$4*calc!D427+constants!$C$4*calc!D427^2+constants!$D$4*calc!D427^3+constants!$E$4*calc!D427^4+constants!$F$4*calc!D427^5+constants!$G$4*calc!D427^6+constants!$H$4*calc!D427^7)</f>
        <v>1.4055161253426991</v>
      </c>
      <c r="H427" s="4">
        <f>E427/(constants!$A$4+constants!$B$4*calc!E427+constants!$C$4*calc!E427^2+constants!$D$4*calc!E427^3+constants!$E$4*calc!E427^4+constants!$F$4*calc!E427^5+constants!$G$4*calc!E427^6+constants!$H$4*calc!E427^7)</f>
        <v>0</v>
      </c>
      <c r="I427">
        <f t="shared" si="122"/>
        <v>6.3887096606486322</v>
      </c>
      <c r="J427">
        <f t="shared" si="123"/>
        <v>6.3887096606486322</v>
      </c>
      <c r="K427">
        <f t="shared" si="123"/>
        <v>0</v>
      </c>
      <c r="M427">
        <f>IF(front!E440&gt;$M$2,I427,J427)</f>
        <v>6.3887096606486322</v>
      </c>
      <c r="N427">
        <f t="shared" si="124"/>
        <v>0</v>
      </c>
      <c r="O427">
        <f t="shared" si="140"/>
        <v>6.3887096606486322</v>
      </c>
      <c r="Q427">
        <f>'slit correction'!O429</f>
        <v>-5.1183848311178046</v>
      </c>
      <c r="R427">
        <f>SUMPRODUCT(B$6:B$2053,Q$6:Q$2053,EXP(constants!B$7+constants!A$7*ABS(A$6:A$2053-A427)))</f>
        <v>0.11501084586949585</v>
      </c>
      <c r="S427">
        <f t="shared" si="125"/>
        <v>-5.2333956769873007</v>
      </c>
      <c r="T427">
        <f t="shared" si="126"/>
        <v>0</v>
      </c>
      <c r="V427">
        <f>(front!I439+front!I440)*0.5</f>
        <v>0</v>
      </c>
      <c r="X427">
        <f t="shared" si="133"/>
        <v>0.46999999999997044</v>
      </c>
      <c r="Y427">
        <f t="shared" si="134"/>
        <v>0</v>
      </c>
      <c r="Z427">
        <f t="shared" si="135"/>
        <v>0.46999999999997044</v>
      </c>
      <c r="AA427">
        <f t="shared" si="136"/>
        <v>0.46999999999997044</v>
      </c>
      <c r="AB427">
        <f>IF(AND(A427&gt;front!$I$7,A427&lt;front!$J$7,A426&gt;front!$I$7,A426&lt;front!$J$7),A427-A426,IF(AND(A426&lt;front!$I$7,A427&gt;front!$I$7),A427-front!$I$7,IF(AND(A426&lt;front!$J$7,A427&gt;front!$J$7),front!$J$7-A426,0)))</f>
        <v>0.46999999999997044</v>
      </c>
      <c r="AD427">
        <f t="shared" si="127"/>
        <v>1.4041063389204507E-4</v>
      </c>
      <c r="AE427">
        <f>front!I440*AD427</f>
        <v>0</v>
      </c>
      <c r="AF427">
        <f t="shared" si="137"/>
        <v>0</v>
      </c>
      <c r="AH427">
        <f t="shared" si="128"/>
        <v>0</v>
      </c>
      <c r="AI427">
        <f>front!I440*AH427</f>
        <v>0</v>
      </c>
      <c r="AJ427" s="3">
        <f t="shared" si="138"/>
        <v>0</v>
      </c>
      <c r="AL427">
        <f t="shared" si="129"/>
        <v>0</v>
      </c>
      <c r="AM427">
        <f>front!I440*AL427</f>
        <v>0</v>
      </c>
      <c r="AN427" s="3">
        <f t="shared" si="139"/>
        <v>0</v>
      </c>
      <c r="AP427">
        <f t="shared" si="130"/>
        <v>1.4517915769197151E-2</v>
      </c>
      <c r="AQ427">
        <f>front!I440*AP427</f>
        <v>0</v>
      </c>
      <c r="AR427" s="3">
        <f t="shared" si="131"/>
        <v>0</v>
      </c>
      <c r="AT427">
        <f t="shared" si="132"/>
        <v>1</v>
      </c>
    </row>
    <row r="428" spans="1:46" x14ac:dyDescent="0.2">
      <c r="A428" s="1">
        <f>front!A441</f>
        <v>397.3</v>
      </c>
      <c r="B428" s="1">
        <f t="shared" si="121"/>
        <v>0.46000000000003638</v>
      </c>
      <c r="C428" s="2">
        <f>front!D441-front!B441</f>
        <v>16.199999999999818</v>
      </c>
      <c r="D428" s="2">
        <f>front!E441-front!C441</f>
        <v>16.199999999999818</v>
      </c>
      <c r="E428" s="2">
        <f>IF(front!F441-front!C441&gt;0,front!F441-front!C441,0)</f>
        <v>0</v>
      </c>
      <c r="F428" s="4">
        <f>C428/(constants!$A$4+constants!$B$4*calc!C428+constants!$C$4*calc!C428^2+constants!$D$4*calc!C428^3+constants!$E$4*calc!C428^4+constants!$F$4*calc!C428^5+constants!$G$4*calc!C428^6+constants!$H$4*calc!C428^7)</f>
        <v>16.263592167577666</v>
      </c>
      <c r="G428" s="4">
        <f>D428/(constants!$A$4+constants!$B$4*calc!D428+constants!$C$4*calc!D428^2+constants!$D$4*calc!D428^3+constants!$E$4*calc!D428^4+constants!$F$4*calc!D428^5+constants!$G$4*calc!D428^6+constants!$H$4*calc!D428^7)</f>
        <v>16.263592167577666</v>
      </c>
      <c r="H428" s="4">
        <f>E428/(constants!$A$4+constants!$B$4*calc!E428+constants!$C$4*calc!E428^2+constants!$D$4*calc!E428^3+constants!$E$4*calc!E428^4+constants!$F$4*calc!E428^5+constants!$G$4*calc!E428^6+constants!$H$4*calc!E428^7)</f>
        <v>0</v>
      </c>
      <c r="I428">
        <f t="shared" si="122"/>
        <v>73.925418943534851</v>
      </c>
      <c r="J428">
        <f t="shared" si="123"/>
        <v>73.925418943534851</v>
      </c>
      <c r="K428">
        <f t="shared" si="123"/>
        <v>0</v>
      </c>
      <c r="M428">
        <f>IF(front!E441&gt;$M$2,I428,J428)</f>
        <v>73.925418943534851</v>
      </c>
      <c r="N428">
        <f t="shared" si="124"/>
        <v>0</v>
      </c>
      <c r="O428">
        <f t="shared" si="140"/>
        <v>73.925418943534851</v>
      </c>
      <c r="Q428">
        <f>'slit correction'!O430</f>
        <v>73.708121083211111</v>
      </c>
      <c r="R428">
        <f>SUMPRODUCT(B$6:B$2053,Q$6:Q$2053,EXP(constants!B$7+constants!A$7*ABS(A$6:A$2053-A428)))</f>
        <v>0.11560094911072594</v>
      </c>
      <c r="S428">
        <f t="shared" si="125"/>
        <v>73.592520134100383</v>
      </c>
      <c r="T428">
        <f t="shared" si="126"/>
        <v>33.45784176115037</v>
      </c>
      <c r="V428">
        <f>(front!I440+front!I441)*0.5</f>
        <v>5.3894628912381496E-9</v>
      </c>
      <c r="X428">
        <f t="shared" si="133"/>
        <v>0.46000000000003638</v>
      </c>
      <c r="Y428">
        <f t="shared" si="134"/>
        <v>0</v>
      </c>
      <c r="Z428">
        <f t="shared" si="135"/>
        <v>0.46000000000003638</v>
      </c>
      <c r="AA428">
        <f t="shared" si="136"/>
        <v>0.46000000000003638</v>
      </c>
      <c r="AB428">
        <f>IF(AND(A428&gt;front!$I$7,A428&lt;front!$J$7,A427&gt;front!$I$7,A427&lt;front!$J$7),A428-A427,IF(AND(A427&lt;front!$I$7,A428&gt;front!$I$7),A428-front!$I$7,IF(AND(A427&lt;front!$J$7,A428&gt;front!$J$7),front!$J$7-A427,0)))</f>
        <v>0.46000000000003638</v>
      </c>
      <c r="AD428">
        <f t="shared" si="127"/>
        <v>1.3819744059012927E-4</v>
      </c>
      <c r="AE428">
        <f>front!I441*AD428</f>
        <v>1.489619955449181E-12</v>
      </c>
      <c r="AF428">
        <f t="shared" si="137"/>
        <v>7.4480997772459048E-13</v>
      </c>
      <c r="AH428">
        <f t="shared" si="128"/>
        <v>0</v>
      </c>
      <c r="AI428">
        <f>front!I441*AH428</f>
        <v>0</v>
      </c>
      <c r="AJ428" s="3">
        <f t="shared" si="138"/>
        <v>0</v>
      </c>
      <c r="AL428">
        <f t="shared" si="129"/>
        <v>0</v>
      </c>
      <c r="AM428">
        <f>front!I441*AL428</f>
        <v>0</v>
      </c>
      <c r="AN428" s="3">
        <f t="shared" si="139"/>
        <v>0</v>
      </c>
      <c r="AP428">
        <f t="shared" si="130"/>
        <v>1.4463169734824199E-2</v>
      </c>
      <c r="AQ428">
        <f>front!I441*AP428</f>
        <v>1.5589743315102747E-10</v>
      </c>
      <c r="AR428" s="3">
        <f t="shared" si="131"/>
        <v>7.7948716575513737E-11</v>
      </c>
      <c r="AT428">
        <f t="shared" si="132"/>
        <v>1</v>
      </c>
    </row>
    <row r="429" spans="1:46" x14ac:dyDescent="0.2">
      <c r="A429" s="1">
        <f>front!A442</f>
        <v>397.76</v>
      </c>
      <c r="B429" s="1">
        <f t="shared" si="121"/>
        <v>0.45999999999997954</v>
      </c>
      <c r="C429" s="2">
        <f>front!D442-front!B442</f>
        <v>19.400000000000091</v>
      </c>
      <c r="D429" s="2">
        <f>front!E442-front!C442</f>
        <v>19.400000000000091</v>
      </c>
      <c r="E429" s="2">
        <f>IF(front!F442-front!C442&gt;0,front!F442-front!C442,0)</f>
        <v>0</v>
      </c>
      <c r="F429" s="4">
        <f>C429/(constants!$A$4+constants!$B$4*calc!C429+constants!$C$4*calc!C429^2+constants!$D$4*calc!C429^3+constants!$E$4*calc!C429^4+constants!$F$4*calc!C429^5+constants!$G$4*calc!C429^6+constants!$H$4*calc!C429^7)</f>
        <v>19.476092103820683</v>
      </c>
      <c r="G429" s="4">
        <f>D429/(constants!$A$4+constants!$B$4*calc!D429+constants!$C$4*calc!D429^2+constants!$D$4*calc!D429^3+constants!$E$4*calc!D429^4+constants!$F$4*calc!D429^5+constants!$G$4*calc!D429^6+constants!$H$4*calc!D429^7)</f>
        <v>19.476092103820683</v>
      </c>
      <c r="H429" s="4">
        <f>E429/(constants!$A$4+constants!$B$4*calc!E429+constants!$C$4*calc!E429^2+constants!$D$4*calc!E429^3+constants!$E$4*calc!E429^4+constants!$F$4*calc!E429^5+constants!$G$4*calc!E429^6+constants!$H$4*calc!E429^7)</f>
        <v>0</v>
      </c>
      <c r="I429">
        <f t="shared" si="122"/>
        <v>88.527691381003109</v>
      </c>
      <c r="J429">
        <f t="shared" si="123"/>
        <v>88.527691381003109</v>
      </c>
      <c r="K429">
        <f t="shared" si="123"/>
        <v>0</v>
      </c>
      <c r="M429">
        <f>IF(front!E442&gt;$M$2,I429,J429)</f>
        <v>88.527691381003109</v>
      </c>
      <c r="N429">
        <f t="shared" si="124"/>
        <v>0</v>
      </c>
      <c r="O429">
        <f t="shared" si="140"/>
        <v>88.527691381003109</v>
      </c>
      <c r="Q429">
        <f>'slit correction'!O431</f>
        <v>86.370473947482438</v>
      </c>
      <c r="R429">
        <f>SUMPRODUCT(B$6:B$2053,Q$6:Q$2053,EXP(constants!B$7+constants!A$7*ABS(A$6:A$2053-A429)))</f>
        <v>0.11611694299510832</v>
      </c>
      <c r="S429">
        <f t="shared" si="125"/>
        <v>86.254357004487332</v>
      </c>
      <c r="T429">
        <f t="shared" si="126"/>
        <v>46.119678631537319</v>
      </c>
      <c r="V429">
        <f>(front!I441+front!I442)*0.5</f>
        <v>1.2788246972340043E-8</v>
      </c>
      <c r="X429">
        <f t="shared" si="133"/>
        <v>0.45999999999997954</v>
      </c>
      <c r="Y429">
        <f t="shared" si="134"/>
        <v>0</v>
      </c>
      <c r="Z429">
        <f t="shared" si="135"/>
        <v>0.45999999999997954</v>
      </c>
      <c r="AA429">
        <f t="shared" si="136"/>
        <v>0.45999999999997954</v>
      </c>
      <c r="AB429">
        <f>IF(AND(A429&gt;front!$I$7,A429&lt;front!$J$7,A428&gt;front!$I$7,A428&lt;front!$J$7),A429-A428,IF(AND(A428&lt;front!$I$7,A429&gt;front!$I$7),A429-front!$I$7,IF(AND(A428&lt;front!$J$7,A429&gt;front!$J$7),front!$J$7-A428,0)))</f>
        <v>0.45999999999997954</v>
      </c>
      <c r="AD429">
        <f t="shared" si="127"/>
        <v>1.3601913228556713E-4</v>
      </c>
      <c r="AE429">
        <f>front!I442*AD429</f>
        <v>2.0127523813594934E-12</v>
      </c>
      <c r="AF429">
        <f t="shared" si="137"/>
        <v>1.7511861684043372E-12</v>
      </c>
      <c r="AH429">
        <f t="shared" si="128"/>
        <v>0</v>
      </c>
      <c r="AI429">
        <f>front!I442*AH429</f>
        <v>0</v>
      </c>
      <c r="AJ429" s="3">
        <f t="shared" si="138"/>
        <v>0</v>
      </c>
      <c r="AL429">
        <f t="shared" si="129"/>
        <v>0</v>
      </c>
      <c r="AM429">
        <f>front!I442*AL429</f>
        <v>0</v>
      </c>
      <c r="AN429" s="3">
        <f t="shared" si="139"/>
        <v>0</v>
      </c>
      <c r="AP429">
        <f t="shared" si="130"/>
        <v>1.4407446787496442E-2</v>
      </c>
      <c r="AQ429">
        <f>front!I442*AP429</f>
        <v>2.1319517588130256E-10</v>
      </c>
      <c r="AR429" s="3">
        <f t="shared" si="131"/>
        <v>1.8454630451616503E-10</v>
      </c>
      <c r="AT429">
        <f t="shared" si="132"/>
        <v>1</v>
      </c>
    </row>
    <row r="430" spans="1:46" x14ac:dyDescent="0.2">
      <c r="A430" s="1">
        <f>front!A443</f>
        <v>398.22</v>
      </c>
      <c r="B430" s="1">
        <f t="shared" si="121"/>
        <v>0.46000000000003638</v>
      </c>
      <c r="C430" s="2">
        <f>front!D443-front!B443</f>
        <v>-2.5999999999999091</v>
      </c>
      <c r="D430" s="2">
        <f>front!E443-front!C443</f>
        <v>-2.5999999999999091</v>
      </c>
      <c r="E430" s="2">
        <f>IF(front!F443-front!C443&gt;0,front!F443-front!C443,0)</f>
        <v>0</v>
      </c>
      <c r="F430" s="4">
        <f>C430/(constants!$A$4+constants!$B$4*calc!C430+constants!$C$4*calc!C430^2+constants!$D$4*calc!C430^3+constants!$E$4*calc!C430^4+constants!$F$4*calc!C430^5+constants!$G$4*calc!C430^6+constants!$H$4*calc!C430^7)</f>
        <v>-2.610254518096391</v>
      </c>
      <c r="G430" s="4">
        <f>D430/(constants!$A$4+constants!$B$4*calc!D430+constants!$C$4*calc!D430^2+constants!$D$4*calc!D430^3+constants!$E$4*calc!D430^4+constants!$F$4*calc!D430^5+constants!$G$4*calc!D430^6+constants!$H$4*calc!D430^7)</f>
        <v>-2.610254518096391</v>
      </c>
      <c r="H430" s="4">
        <f>E430/(constants!$A$4+constants!$B$4*calc!E430+constants!$C$4*calc!E430^2+constants!$D$4*calc!E430^3+constants!$E$4*calc!E430^4+constants!$F$4*calc!E430^5+constants!$G$4*calc!E430^6+constants!$H$4*calc!E430^7)</f>
        <v>0</v>
      </c>
      <c r="I430">
        <f t="shared" si="122"/>
        <v>-11.864793264074505</v>
      </c>
      <c r="J430">
        <f t="shared" si="123"/>
        <v>-11.864793264074505</v>
      </c>
      <c r="K430">
        <f t="shared" si="123"/>
        <v>0</v>
      </c>
      <c r="M430">
        <f>IF(front!E443&gt;$M$2,I430,J430)</f>
        <v>-11.864793264074505</v>
      </c>
      <c r="N430">
        <f t="shared" si="124"/>
        <v>0</v>
      </c>
      <c r="O430">
        <f t="shared" si="140"/>
        <v>-11.864793264074505</v>
      </c>
      <c r="Q430">
        <f>'slit correction'!O432</f>
        <v>-17.917390018955249</v>
      </c>
      <c r="R430">
        <f>SUMPRODUCT(B$6:B$2053,Q$6:Q$2053,EXP(constants!B$7+constants!A$7*ABS(A$6:A$2053-A430)))</f>
        <v>0.11654234098495975</v>
      </c>
      <c r="S430">
        <f t="shared" si="125"/>
        <v>-18.033932359940209</v>
      </c>
      <c r="T430">
        <f t="shared" si="126"/>
        <v>0</v>
      </c>
      <c r="V430">
        <f>(front!I442+front!I443)*0.5</f>
        <v>7.398784081101893E-9</v>
      </c>
      <c r="X430">
        <f t="shared" si="133"/>
        <v>0.46000000000003638</v>
      </c>
      <c r="Y430">
        <f t="shared" si="134"/>
        <v>0</v>
      </c>
      <c r="Z430">
        <f t="shared" si="135"/>
        <v>0.46000000000003638</v>
      </c>
      <c r="AA430">
        <f t="shared" si="136"/>
        <v>0.46000000000003638</v>
      </c>
      <c r="AB430">
        <f>IF(AND(A430&gt;front!$I$7,A430&lt;front!$J$7,A429&gt;front!$I$7,A429&lt;front!$J$7),A430-A429,IF(AND(A429&lt;front!$I$7,A430&gt;front!$I$7),A430-front!$I$7,IF(AND(A429&lt;front!$J$7,A430&gt;front!$J$7),front!$J$7-A429,0)))</f>
        <v>0.46000000000003638</v>
      </c>
      <c r="AD430">
        <f t="shared" si="127"/>
        <v>1.338751591108696E-4</v>
      </c>
      <c r="AE430">
        <f>front!I443*AD430</f>
        <v>0</v>
      </c>
      <c r="AF430">
        <f t="shared" si="137"/>
        <v>1.0063761906797467E-12</v>
      </c>
      <c r="AH430">
        <f t="shared" si="128"/>
        <v>0</v>
      </c>
      <c r="AI430">
        <f>front!I443*AH430</f>
        <v>0</v>
      </c>
      <c r="AJ430" s="3">
        <f t="shared" si="138"/>
        <v>0</v>
      </c>
      <c r="AL430">
        <f t="shared" si="129"/>
        <v>0</v>
      </c>
      <c r="AM430">
        <f>front!I443*AL430</f>
        <v>0</v>
      </c>
      <c r="AN430" s="3">
        <f t="shared" si="139"/>
        <v>0</v>
      </c>
      <c r="AP430">
        <f t="shared" si="130"/>
        <v>1.435311732384654E-2</v>
      </c>
      <c r="AQ430">
        <f>front!I443*AP430</f>
        <v>0</v>
      </c>
      <c r="AR430" s="3">
        <f t="shared" si="131"/>
        <v>1.0659758794065128E-10</v>
      </c>
      <c r="AT430">
        <f t="shared" si="132"/>
        <v>1</v>
      </c>
    </row>
    <row r="431" spans="1:46" x14ac:dyDescent="0.2">
      <c r="A431" s="1">
        <f>front!A444</f>
        <v>398.68</v>
      </c>
      <c r="B431" s="1">
        <f t="shared" si="121"/>
        <v>0.45999999999997954</v>
      </c>
      <c r="C431" s="2">
        <f>front!D444-front!B444</f>
        <v>-1.4000000000000909</v>
      </c>
      <c r="D431" s="2">
        <f>front!E444-front!C444</f>
        <v>-1.4000000000000909</v>
      </c>
      <c r="E431" s="2">
        <f>IF(front!F444-front!C444&gt;0,front!F444-front!C444,0)</f>
        <v>0</v>
      </c>
      <c r="F431" s="4">
        <f>C431/(constants!$A$4+constants!$B$4*calc!C431+constants!$C$4*calc!C431^2+constants!$D$4*calc!C431^3+constants!$E$4*calc!C431^4+constants!$F$4*calc!C431^5+constants!$G$4*calc!C431^6+constants!$H$4*calc!C431^7)</f>
        <v>-1.4055200022912759</v>
      </c>
      <c r="G431" s="4">
        <f>D431/(constants!$A$4+constants!$B$4*calc!D431+constants!$C$4*calc!D431^2+constants!$D$4*calc!D431^3+constants!$E$4*calc!D431^4+constants!$F$4*calc!D431^5+constants!$G$4*calc!D431^6+constants!$H$4*calc!D431^7)</f>
        <v>-1.4055200022912759</v>
      </c>
      <c r="H431" s="4">
        <f>E431/(constants!$A$4+constants!$B$4*calc!E431+constants!$C$4*calc!E431^2+constants!$D$4*calc!E431^3+constants!$E$4*calc!E431^4+constants!$F$4*calc!E431^5+constants!$G$4*calc!E431^6+constants!$H$4*calc!E431^7)</f>
        <v>0</v>
      </c>
      <c r="I431">
        <f t="shared" si="122"/>
        <v>-6.3887272831421633</v>
      </c>
      <c r="J431">
        <f t="shared" si="123"/>
        <v>-6.3887272831421633</v>
      </c>
      <c r="K431">
        <f t="shared" si="123"/>
        <v>0</v>
      </c>
      <c r="M431">
        <f>IF(front!E444&gt;$M$2,I431,J431)</f>
        <v>-6.3887272831421633</v>
      </c>
      <c r="N431">
        <f t="shared" si="124"/>
        <v>0</v>
      </c>
      <c r="O431">
        <f t="shared" si="140"/>
        <v>-6.3887272831421633</v>
      </c>
      <c r="Q431">
        <f>'slit correction'!O433</f>
        <v>-6.8415167161490924</v>
      </c>
      <c r="R431">
        <f>SUMPRODUCT(B$6:B$2053,Q$6:Q$2053,EXP(constants!B$7+constants!A$7*ABS(A$6:A$2053-A431)))</f>
        <v>0.11701383477844791</v>
      </c>
      <c r="S431">
        <f t="shared" si="125"/>
        <v>-6.9585305509275406</v>
      </c>
      <c r="T431">
        <f t="shared" si="126"/>
        <v>0</v>
      </c>
      <c r="V431">
        <f>(front!I443+front!I444)*0.5</f>
        <v>0</v>
      </c>
      <c r="X431">
        <f t="shared" si="133"/>
        <v>0.45999999999997954</v>
      </c>
      <c r="Y431">
        <f t="shared" si="134"/>
        <v>0</v>
      </c>
      <c r="Z431">
        <f t="shared" si="135"/>
        <v>0.45999999999997954</v>
      </c>
      <c r="AA431">
        <f t="shared" si="136"/>
        <v>0.45999999999997954</v>
      </c>
      <c r="AB431">
        <f>IF(AND(A431&gt;front!$I$7,A431&lt;front!$J$7,A430&gt;front!$I$7,A430&lt;front!$J$7),A431-A430,IF(AND(A430&lt;front!$I$7,A431&gt;front!$I$7),A431-front!$I$7,IF(AND(A430&lt;front!$J$7,A431&gt;front!$J$7),front!$J$7-A430,0)))</f>
        <v>0.45999999999997954</v>
      </c>
      <c r="AD431">
        <f t="shared" si="127"/>
        <v>1.3176497986572218E-4</v>
      </c>
      <c r="AE431">
        <f>front!I444*AD431</f>
        <v>0</v>
      </c>
      <c r="AF431">
        <f t="shared" si="137"/>
        <v>0</v>
      </c>
      <c r="AH431">
        <f t="shared" si="128"/>
        <v>0</v>
      </c>
      <c r="AI431">
        <f>front!I444*AH431</f>
        <v>0</v>
      </c>
      <c r="AJ431" s="3">
        <f t="shared" si="138"/>
        <v>0</v>
      </c>
      <c r="AL431">
        <f t="shared" si="129"/>
        <v>0</v>
      </c>
      <c r="AM431">
        <f>front!I444*AL431</f>
        <v>0</v>
      </c>
      <c r="AN431" s="3">
        <f t="shared" si="139"/>
        <v>0</v>
      </c>
      <c r="AP431">
        <f t="shared" si="130"/>
        <v>1.4298992732764568E-2</v>
      </c>
      <c r="AQ431">
        <f>front!I444*AP431</f>
        <v>0</v>
      </c>
      <c r="AR431" s="3">
        <f t="shared" si="131"/>
        <v>0</v>
      </c>
      <c r="AT431">
        <f t="shared" si="132"/>
        <v>1</v>
      </c>
    </row>
    <row r="432" spans="1:46" x14ac:dyDescent="0.2">
      <c r="A432" s="1">
        <f>front!A445</f>
        <v>399.14</v>
      </c>
      <c r="B432" s="1">
        <f t="shared" si="121"/>
        <v>0.45999999999997954</v>
      </c>
      <c r="C432" s="2">
        <f>front!D445-front!B445</f>
        <v>12.599999999999909</v>
      </c>
      <c r="D432" s="2">
        <f>front!E445-front!C445</f>
        <v>12.599999999999909</v>
      </c>
      <c r="E432" s="2">
        <f>IF(front!F445-front!C445&gt;0,front!F445-front!C445,0)</f>
        <v>0</v>
      </c>
      <c r="F432" s="4">
        <f>C432/(constants!$A$4+constants!$B$4*calc!C432+constants!$C$4*calc!C432^2+constants!$D$4*calc!C432^3+constants!$E$4*calc!C432^4+constants!$F$4*calc!C432^5+constants!$G$4*calc!C432^6+constants!$H$4*calc!C432^7)</f>
        <v>12.649505484806031</v>
      </c>
      <c r="G432" s="4">
        <f>D432/(constants!$A$4+constants!$B$4*calc!D432+constants!$C$4*calc!D432^2+constants!$D$4*calc!D432^3+constants!$E$4*calc!D432^4+constants!$F$4*calc!D432^5+constants!$G$4*calc!D432^6+constants!$H$4*calc!D432^7)</f>
        <v>12.649505484806031</v>
      </c>
      <c r="H432" s="4">
        <f>E432/(constants!$A$4+constants!$B$4*calc!E432+constants!$C$4*calc!E432^2+constants!$D$4*calc!E432^3+constants!$E$4*calc!E432^4+constants!$F$4*calc!E432^5+constants!$G$4*calc!E432^6+constants!$H$4*calc!E432^7)</f>
        <v>0</v>
      </c>
      <c r="I432">
        <f t="shared" si="122"/>
        <v>57.497752203663779</v>
      </c>
      <c r="J432">
        <f t="shared" si="123"/>
        <v>57.497752203663779</v>
      </c>
      <c r="K432">
        <f t="shared" si="123"/>
        <v>0</v>
      </c>
      <c r="M432">
        <f>IF(front!E445&gt;$M$2,I432,J432)</f>
        <v>57.497752203663779</v>
      </c>
      <c r="N432">
        <f t="shared" si="124"/>
        <v>0</v>
      </c>
      <c r="O432">
        <f t="shared" si="140"/>
        <v>57.497752203663779</v>
      </c>
      <c r="Q432">
        <f>'slit correction'!O434</f>
        <v>59.017429975993352</v>
      </c>
      <c r="R432">
        <f>SUMPRODUCT(B$6:B$2053,Q$6:Q$2053,EXP(constants!B$7+constants!A$7*ABS(A$6:A$2053-A432)))</f>
        <v>0.11751700736537239</v>
      </c>
      <c r="S432">
        <f t="shared" si="125"/>
        <v>58.89991296862798</v>
      </c>
      <c r="T432">
        <f t="shared" si="126"/>
        <v>18.765234595677967</v>
      </c>
      <c r="V432">
        <f>(front!I444+front!I445)*0.5</f>
        <v>2.9494053235568654E-9</v>
      </c>
      <c r="X432">
        <f t="shared" si="133"/>
        <v>0.45999999999997954</v>
      </c>
      <c r="Y432">
        <f t="shared" si="134"/>
        <v>0</v>
      </c>
      <c r="Z432">
        <f t="shared" si="135"/>
        <v>0.45999999999997954</v>
      </c>
      <c r="AA432">
        <f t="shared" si="136"/>
        <v>0.45999999999997954</v>
      </c>
      <c r="AB432">
        <f>IF(AND(A432&gt;front!$I$7,A432&lt;front!$J$7,A431&gt;front!$I$7,A431&lt;front!$J$7),A432-A431,IF(AND(A431&lt;front!$I$7,A432&gt;front!$I$7),A432-front!$I$7,IF(AND(A431&lt;front!$J$7,A432&gt;front!$J$7),front!$J$7-A431,0)))</f>
        <v>0.45999999999997954</v>
      </c>
      <c r="AD432">
        <f t="shared" si="127"/>
        <v>1.2968806188036477E-4</v>
      </c>
      <c r="AE432">
        <f>front!I445*AD432</f>
        <v>7.6500532022344012E-13</v>
      </c>
      <c r="AF432">
        <f t="shared" si="137"/>
        <v>3.8250266011172006E-13</v>
      </c>
      <c r="AH432">
        <f t="shared" si="128"/>
        <v>0</v>
      </c>
      <c r="AI432">
        <f>front!I445*AH432</f>
        <v>0</v>
      </c>
      <c r="AJ432" s="3">
        <f t="shared" si="138"/>
        <v>0</v>
      </c>
      <c r="AL432">
        <f t="shared" si="129"/>
        <v>0</v>
      </c>
      <c r="AM432">
        <f>front!I445*AL432</f>
        <v>0</v>
      </c>
      <c r="AN432" s="3">
        <f t="shared" si="139"/>
        <v>0</v>
      </c>
      <c r="AP432">
        <f t="shared" si="130"/>
        <v>1.4245072241690526E-2</v>
      </c>
      <c r="AQ432">
        <f>front!I445*AP432</f>
        <v>8.4028983808188333E-11</v>
      </c>
      <c r="AR432" s="3">
        <f t="shared" si="131"/>
        <v>4.2014491904094167E-11</v>
      </c>
      <c r="AT432">
        <f t="shared" si="132"/>
        <v>1</v>
      </c>
    </row>
    <row r="433" spans="1:46" x14ac:dyDescent="0.2">
      <c r="A433" s="1">
        <f>front!A446</f>
        <v>399.61</v>
      </c>
      <c r="B433" s="1">
        <f t="shared" si="121"/>
        <v>0.47000000000002728</v>
      </c>
      <c r="C433" s="2">
        <f>front!D446-front!B446</f>
        <v>1.5999999999999091</v>
      </c>
      <c r="D433" s="2">
        <f>front!E446-front!C446</f>
        <v>1.5999999999999091</v>
      </c>
      <c r="E433" s="2">
        <f>IF(front!F446-front!C446&gt;0,front!F446-front!C446,0)</f>
        <v>0</v>
      </c>
      <c r="F433" s="4">
        <f>C433/(constants!$A$4+constants!$B$4*calc!C433+constants!$C$4*calc!C433^2+constants!$D$4*calc!C433^3+constants!$E$4*calc!C433^4+constants!$F$4*calc!C433^5+constants!$G$4*calc!C433^6+constants!$H$4*calc!C433^7)</f>
        <v>1.6063038267273244</v>
      </c>
      <c r="G433" s="4">
        <f>D433/(constants!$A$4+constants!$B$4*calc!D433+constants!$C$4*calc!D433^2+constants!$D$4*calc!D433^3+constants!$E$4*calc!D433^4+constants!$F$4*calc!D433^5+constants!$G$4*calc!D433^6+constants!$H$4*calc!D433^7)</f>
        <v>1.6063038267273244</v>
      </c>
      <c r="H433" s="4">
        <f>E433/(constants!$A$4+constants!$B$4*calc!E433+constants!$C$4*calc!E433^2+constants!$D$4*calc!E433^3+constants!$E$4*calc!E433^4+constants!$F$4*calc!E433^5+constants!$G$4*calc!E433^6+constants!$H$4*calc!E433^7)</f>
        <v>0</v>
      </c>
      <c r="I433">
        <f t="shared" si="122"/>
        <v>7.3013810305787468</v>
      </c>
      <c r="J433">
        <f t="shared" si="123"/>
        <v>7.3013810305787468</v>
      </c>
      <c r="K433">
        <f t="shared" si="123"/>
        <v>0</v>
      </c>
      <c r="M433">
        <f>IF(front!E446&gt;$M$2,I433,J433)</f>
        <v>7.3013810305787468</v>
      </c>
      <c r="N433">
        <f t="shared" si="124"/>
        <v>0</v>
      </c>
      <c r="O433">
        <f t="shared" si="140"/>
        <v>7.3013810305787468</v>
      </c>
      <c r="Q433">
        <f>'slit correction'!O435</f>
        <v>14.487477600720055</v>
      </c>
      <c r="R433">
        <f>SUMPRODUCT(B$6:B$2053,Q$6:Q$2053,EXP(constants!B$7+constants!A$7*ABS(A$6:A$2053-A433)))</f>
        <v>0.11797569416530794</v>
      </c>
      <c r="S433">
        <f t="shared" si="125"/>
        <v>14.369501906554747</v>
      </c>
      <c r="T433">
        <f t="shared" si="126"/>
        <v>0</v>
      </c>
      <c r="V433">
        <f>(front!I445+front!I446)*0.5</f>
        <v>2.9494053235568654E-9</v>
      </c>
      <c r="X433">
        <f t="shared" si="133"/>
        <v>0.47000000000002728</v>
      </c>
      <c r="Y433">
        <f t="shared" si="134"/>
        <v>0</v>
      </c>
      <c r="Z433">
        <f t="shared" si="135"/>
        <v>0.47000000000002728</v>
      </c>
      <c r="AA433">
        <f t="shared" si="136"/>
        <v>0.47000000000002728</v>
      </c>
      <c r="AB433">
        <f>IF(AND(A433&gt;front!$I$7,A433&lt;front!$J$7,A432&gt;front!$I$7,A432&lt;front!$J$7),A433-A432,IF(AND(A432&lt;front!$I$7,A433&gt;front!$I$7),A433-front!$I$7,IF(AND(A432&lt;front!$J$7,A433&gt;front!$J$7),front!$J$7-A432,0)))</f>
        <v>0.47000000000002728</v>
      </c>
      <c r="AD433">
        <f t="shared" si="127"/>
        <v>1.2759980185915042E-4</v>
      </c>
      <c r="AE433">
        <f>front!I446*AD433</f>
        <v>0</v>
      </c>
      <c r="AF433">
        <f t="shared" si="137"/>
        <v>3.8250266011172006E-13</v>
      </c>
      <c r="AH433">
        <f t="shared" si="128"/>
        <v>0</v>
      </c>
      <c r="AI433">
        <f>front!I446*AH433</f>
        <v>0</v>
      </c>
      <c r="AJ433" s="3">
        <f t="shared" si="138"/>
        <v>0</v>
      </c>
      <c r="AL433">
        <f t="shared" si="129"/>
        <v>0</v>
      </c>
      <c r="AM433">
        <f>front!I446*AL433</f>
        <v>0</v>
      </c>
      <c r="AN433" s="3">
        <f t="shared" si="139"/>
        <v>0</v>
      </c>
      <c r="AP433">
        <f t="shared" si="130"/>
        <v>1.419135508097772E-2</v>
      </c>
      <c r="AQ433">
        <f>front!I446*AP433</f>
        <v>0</v>
      </c>
      <c r="AR433" s="3">
        <f t="shared" si="131"/>
        <v>4.2014491904094167E-11</v>
      </c>
      <c r="AT433">
        <f t="shared" si="132"/>
        <v>1</v>
      </c>
    </row>
    <row r="434" spans="1:46" x14ac:dyDescent="0.2">
      <c r="A434" s="1">
        <f>front!A447</f>
        <v>400.07</v>
      </c>
      <c r="B434" s="1">
        <f t="shared" si="121"/>
        <v>0.45999999999997954</v>
      </c>
      <c r="C434" s="2">
        <f>front!D447-front!B447</f>
        <v>4.4000000000000909</v>
      </c>
      <c r="D434" s="2">
        <f>front!E447-front!C447</f>
        <v>4.4000000000000909</v>
      </c>
      <c r="E434" s="2">
        <f>IF(front!F447-front!C447&gt;0,front!F447-front!C447,0)</f>
        <v>0</v>
      </c>
      <c r="F434" s="4">
        <f>C434/(constants!$A$4+constants!$B$4*calc!C434+constants!$C$4*calc!C434^2+constants!$D$4*calc!C434^3+constants!$E$4*calc!C434^4+constants!$F$4*calc!C434^5+constants!$G$4*calc!C434^6+constants!$H$4*calc!C434^7)</f>
        <v>4.417323336060508</v>
      </c>
      <c r="G434" s="4">
        <f>D434/(constants!$A$4+constants!$B$4*calc!D434+constants!$C$4*calc!D434^2+constants!$D$4*calc!D434^3+constants!$E$4*calc!D434^4+constants!$F$4*calc!D434^5+constants!$G$4*calc!D434^6+constants!$H$4*calc!D434^7)</f>
        <v>4.417323336060508</v>
      </c>
      <c r="H434" s="4">
        <f>E434/(constants!$A$4+constants!$B$4*calc!E434+constants!$C$4*calc!E434^2+constants!$D$4*calc!E434^3+constants!$E$4*calc!E434^4+constants!$F$4*calc!E434^5+constants!$G$4*calc!E434^6+constants!$H$4*calc!E434^7)</f>
        <v>0</v>
      </c>
      <c r="I434">
        <f t="shared" si="122"/>
        <v>20.078742436638674</v>
      </c>
      <c r="J434">
        <f t="shared" si="123"/>
        <v>20.078742436638674</v>
      </c>
      <c r="K434">
        <f t="shared" si="123"/>
        <v>0</v>
      </c>
      <c r="M434">
        <f>IF(front!E447&gt;$M$2,I434,J434)</f>
        <v>20.078742436638674</v>
      </c>
      <c r="N434">
        <f t="shared" si="124"/>
        <v>0</v>
      </c>
      <c r="O434">
        <f t="shared" si="140"/>
        <v>20.078742436638674</v>
      </c>
      <c r="Q434">
        <f>'slit correction'!O436</f>
        <v>19.171455776465599</v>
      </c>
      <c r="R434">
        <f>SUMPRODUCT(B$6:B$2053,Q$6:Q$2053,EXP(constants!B$7+constants!A$7*ABS(A$6:A$2053-A434)))</f>
        <v>0.1184283836030026</v>
      </c>
      <c r="S434">
        <f t="shared" si="125"/>
        <v>19.053027392862596</v>
      </c>
      <c r="T434">
        <f t="shared" si="126"/>
        <v>0</v>
      </c>
      <c r="V434">
        <f>(front!I446+front!I447)*0.5</f>
        <v>0</v>
      </c>
      <c r="X434">
        <f t="shared" si="133"/>
        <v>0.38999999999998636</v>
      </c>
      <c r="Y434">
        <f t="shared" si="134"/>
        <v>0</v>
      </c>
      <c r="Z434">
        <f t="shared" si="135"/>
        <v>0.38999999999998636</v>
      </c>
      <c r="AA434">
        <f t="shared" si="136"/>
        <v>0.38999999999998636</v>
      </c>
      <c r="AB434">
        <f>IF(AND(A434&gt;front!$I$7,A434&lt;front!$J$7,A433&gt;front!$I$7,A433&lt;front!$J$7),A434-A433,IF(AND(A433&lt;front!$I$7,A434&gt;front!$I$7),A434-front!$I$7,IF(AND(A433&lt;front!$J$7,A434&gt;front!$J$7),front!$J$7-A433,0)))</f>
        <v>0.38999999999998636</v>
      </c>
      <c r="AD434">
        <f t="shared" si="127"/>
        <v>0</v>
      </c>
      <c r="AE434">
        <f>front!I447*AD434</f>
        <v>0</v>
      </c>
      <c r="AF434">
        <f t="shared" si="137"/>
        <v>0</v>
      </c>
      <c r="AH434">
        <f t="shared" si="128"/>
        <v>0</v>
      </c>
      <c r="AI434">
        <f>front!I447*AH434</f>
        <v>0</v>
      </c>
      <c r="AJ434" s="3">
        <f t="shared" si="138"/>
        <v>0</v>
      </c>
      <c r="AL434">
        <f t="shared" si="129"/>
        <v>0</v>
      </c>
      <c r="AM434">
        <f>front!I447*AL434</f>
        <v>0</v>
      </c>
      <c r="AN434" s="3">
        <f t="shared" si="139"/>
        <v>0</v>
      </c>
      <c r="AP434">
        <f t="shared" si="130"/>
        <v>1.4137840483881739E-2</v>
      </c>
      <c r="AQ434">
        <f>front!I447*AP434</f>
        <v>0</v>
      </c>
      <c r="AR434" s="3">
        <f t="shared" si="131"/>
        <v>0</v>
      </c>
      <c r="AT434">
        <f t="shared" si="132"/>
        <v>1</v>
      </c>
    </row>
    <row r="435" spans="1:46" x14ac:dyDescent="0.2">
      <c r="A435" s="1">
        <f>front!A448</f>
        <v>400.53</v>
      </c>
      <c r="B435" s="1">
        <f t="shared" si="121"/>
        <v>0.45999999999997954</v>
      </c>
      <c r="C435" s="2">
        <f>front!D448-front!B448</f>
        <v>-12.199999999999818</v>
      </c>
      <c r="D435" s="2">
        <f>front!E448-front!C448</f>
        <v>-12.199999999999818</v>
      </c>
      <c r="E435" s="2">
        <f>IF(front!F448-front!C448&gt;0,front!F448-front!C448,0)</f>
        <v>0</v>
      </c>
      <c r="F435" s="4">
        <f>C435/(constants!$A$4+constants!$B$4*calc!C435+constants!$C$4*calc!C435^2+constants!$D$4*calc!C435^3+constants!$E$4*calc!C435^4+constants!$F$4*calc!C435^5+constants!$G$4*calc!C435^6+constants!$H$4*calc!C435^7)</f>
        <v>-12.248233123106305</v>
      </c>
      <c r="G435" s="4">
        <f>D435/(constants!$A$4+constants!$B$4*calc!D435+constants!$C$4*calc!D435^2+constants!$D$4*calc!D435^3+constants!$E$4*calc!D435^4+constants!$F$4*calc!D435^5+constants!$G$4*calc!D435^6+constants!$H$4*calc!D435^7)</f>
        <v>-12.248233123106305</v>
      </c>
      <c r="H435" s="4">
        <f>E435/(constants!$A$4+constants!$B$4*calc!E435+constants!$C$4*calc!E435^2+constants!$D$4*calc!E435^3+constants!$E$4*calc!E435^4+constants!$F$4*calc!E435^5+constants!$G$4*calc!E435^6+constants!$H$4*calc!E435^7)</f>
        <v>0</v>
      </c>
      <c r="I435">
        <f t="shared" si="122"/>
        <v>-55.673786923210479</v>
      </c>
      <c r="J435">
        <f t="shared" si="123"/>
        <v>-55.673786923210479</v>
      </c>
      <c r="K435">
        <f t="shared" si="123"/>
        <v>0</v>
      </c>
      <c r="M435">
        <f>IF(front!E448&gt;$M$2,I435,J435)</f>
        <v>-55.673786923210479</v>
      </c>
      <c r="N435">
        <f t="shared" si="124"/>
        <v>0</v>
      </c>
      <c r="O435">
        <f t="shared" si="140"/>
        <v>-55.673786923210479</v>
      </c>
      <c r="Q435">
        <f>'slit correction'!O437</f>
        <v>-66.379302009264563</v>
      </c>
      <c r="R435">
        <f>SUMPRODUCT(B$6:B$2053,Q$6:Q$2053,EXP(constants!B$7+constants!A$7*ABS(A$6:A$2053-A435)))</f>
        <v>0.1188789514519988</v>
      </c>
      <c r="S435">
        <f t="shared" si="125"/>
        <v>-66.498180960716567</v>
      </c>
      <c r="T435">
        <f t="shared" si="126"/>
        <v>0</v>
      </c>
      <c r="V435">
        <f>(front!I447+front!I448)*0.5</f>
        <v>0</v>
      </c>
      <c r="X435">
        <f t="shared" si="133"/>
        <v>0</v>
      </c>
      <c r="Y435">
        <f t="shared" si="134"/>
        <v>0</v>
      </c>
      <c r="Z435">
        <f t="shared" si="135"/>
        <v>0</v>
      </c>
      <c r="AA435">
        <f t="shared" si="136"/>
        <v>0</v>
      </c>
      <c r="AB435">
        <f>IF(AND(A435&gt;front!$I$7,A435&lt;front!$J$7,A434&gt;front!$I$7,A434&lt;front!$J$7),A435-A434,IF(AND(A434&lt;front!$I$7,A435&gt;front!$I$7),A435-front!$I$7,IF(AND(A434&lt;front!$J$7,A435&gt;front!$J$7),front!$J$7-A434,0)))</f>
        <v>0</v>
      </c>
      <c r="AD435">
        <f t="shared" si="127"/>
        <v>0</v>
      </c>
      <c r="AE435">
        <f>front!I448*AD435</f>
        <v>0</v>
      </c>
      <c r="AF435">
        <f t="shared" si="137"/>
        <v>0</v>
      </c>
      <c r="AH435">
        <f t="shared" si="128"/>
        <v>0</v>
      </c>
      <c r="AI435">
        <f>front!I448*AH435</f>
        <v>0</v>
      </c>
      <c r="AJ435" s="3">
        <f t="shared" si="138"/>
        <v>0</v>
      </c>
      <c r="AL435">
        <f t="shared" si="129"/>
        <v>0</v>
      </c>
      <c r="AM435">
        <f>front!I448*AL435</f>
        <v>0</v>
      </c>
      <c r="AN435" s="3">
        <f t="shared" si="139"/>
        <v>0</v>
      </c>
      <c r="AP435">
        <f t="shared" si="130"/>
        <v>1.408337094815371E-2</v>
      </c>
      <c r="AQ435">
        <f>front!I448*AP435</f>
        <v>0</v>
      </c>
      <c r="AR435" s="3">
        <f t="shared" si="131"/>
        <v>0</v>
      </c>
      <c r="AT435">
        <f t="shared" si="132"/>
        <v>1</v>
      </c>
    </row>
    <row r="436" spans="1:46" x14ac:dyDescent="0.2">
      <c r="A436" s="1">
        <f>front!A449</f>
        <v>400.99</v>
      </c>
      <c r="B436" s="1">
        <f t="shared" si="121"/>
        <v>0.46000000000003638</v>
      </c>
      <c r="C436" s="2">
        <f>front!D449-front!B449</f>
        <v>-9</v>
      </c>
      <c r="D436" s="2">
        <f>front!E449-front!C449</f>
        <v>-9</v>
      </c>
      <c r="E436" s="2">
        <f>IF(front!F449-front!C449&gt;0,front!F449-front!C449,0)</f>
        <v>0</v>
      </c>
      <c r="F436" s="4">
        <f>C436/(constants!$A$4+constants!$B$4*calc!C436+constants!$C$4*calc!C436^2+constants!$D$4*calc!C436^3+constants!$E$4*calc!C436^4+constants!$F$4*calc!C436^5+constants!$G$4*calc!C436^6+constants!$H$4*calc!C436^7)</f>
        <v>-9.0355533512664614</v>
      </c>
      <c r="G436" s="4">
        <f>D436/(constants!$A$4+constants!$B$4*calc!D436+constants!$C$4*calc!D436^2+constants!$D$4*calc!D436^3+constants!$E$4*calc!D436^4+constants!$F$4*calc!D436^5+constants!$G$4*calc!D436^6+constants!$H$4*calc!D436^7)</f>
        <v>-9.0355533512664614</v>
      </c>
      <c r="H436" s="4">
        <f>E436/(constants!$A$4+constants!$B$4*calc!E436+constants!$C$4*calc!E436^2+constants!$D$4*calc!E436^3+constants!$E$4*calc!E436^4+constants!$F$4*calc!E436^5+constants!$G$4*calc!E436^6+constants!$H$4*calc!E436^7)</f>
        <v>0</v>
      </c>
      <c r="I436">
        <f t="shared" si="122"/>
        <v>-41.070697051211184</v>
      </c>
      <c r="J436">
        <f t="shared" si="123"/>
        <v>-41.070697051211184</v>
      </c>
      <c r="K436">
        <f t="shared" si="123"/>
        <v>0</v>
      </c>
      <c r="M436">
        <f>IF(front!E449&gt;$M$2,I436,J436)</f>
        <v>-41.070697051211184</v>
      </c>
      <c r="N436">
        <f t="shared" si="124"/>
        <v>0</v>
      </c>
      <c r="O436">
        <f t="shared" si="140"/>
        <v>-41.070697051211184</v>
      </c>
      <c r="Q436">
        <f>'slit correction'!O438</f>
        <v>-46.619273480387029</v>
      </c>
      <c r="R436">
        <f>SUMPRODUCT(B$6:B$2053,Q$6:Q$2053,EXP(constants!B$7+constants!A$7*ABS(A$6:A$2053-A436)))</f>
        <v>0.11943955012333794</v>
      </c>
      <c r="S436">
        <f t="shared" si="125"/>
        <v>-46.738713030510368</v>
      </c>
      <c r="T436">
        <f t="shared" si="126"/>
        <v>0</v>
      </c>
      <c r="V436">
        <f>(front!I448+front!I449)*0.5</f>
        <v>0</v>
      </c>
      <c r="X436">
        <f t="shared" si="133"/>
        <v>0</v>
      </c>
      <c r="Y436">
        <f t="shared" si="134"/>
        <v>0</v>
      </c>
      <c r="Z436">
        <f t="shared" si="135"/>
        <v>0</v>
      </c>
      <c r="AA436">
        <f t="shared" si="136"/>
        <v>0</v>
      </c>
      <c r="AB436">
        <f>IF(AND(A436&gt;front!$I$7,A436&lt;front!$J$7,A435&gt;front!$I$7,A435&lt;front!$J$7),A436-A435,IF(AND(A435&lt;front!$I$7,A436&gt;front!$I$7),A436-front!$I$7,IF(AND(A435&lt;front!$J$7,A436&gt;front!$J$7),front!$J$7-A435,0)))</f>
        <v>0</v>
      </c>
      <c r="AD436">
        <f t="shared" si="127"/>
        <v>0</v>
      </c>
      <c r="AE436">
        <f>front!I449*AD436</f>
        <v>0</v>
      </c>
      <c r="AF436">
        <f t="shared" si="137"/>
        <v>0</v>
      </c>
      <c r="AH436">
        <f t="shared" si="128"/>
        <v>0</v>
      </c>
      <c r="AI436">
        <f>front!I449*AH436</f>
        <v>0</v>
      </c>
      <c r="AJ436" s="3">
        <f t="shared" si="138"/>
        <v>0</v>
      </c>
      <c r="AL436">
        <f t="shared" si="129"/>
        <v>0</v>
      </c>
      <c r="AM436">
        <f>front!I449*AL436</f>
        <v>0</v>
      </c>
      <c r="AN436" s="3">
        <f t="shared" si="139"/>
        <v>0</v>
      </c>
      <c r="AP436">
        <f t="shared" si="130"/>
        <v>0</v>
      </c>
      <c r="AQ436">
        <f>front!I449*AP436</f>
        <v>0</v>
      </c>
      <c r="AR436" s="3">
        <f t="shared" si="131"/>
        <v>0</v>
      </c>
      <c r="AT436">
        <f t="shared" si="132"/>
        <v>1</v>
      </c>
    </row>
    <row r="437" spans="1:46" x14ac:dyDescent="0.2">
      <c r="A437" s="1">
        <f>front!A450</f>
        <v>401.45</v>
      </c>
      <c r="B437" s="1">
        <f t="shared" si="121"/>
        <v>0.45999999999997954</v>
      </c>
      <c r="C437" s="2">
        <f>front!D450-front!B450</f>
        <v>12.599999999999909</v>
      </c>
      <c r="D437" s="2">
        <f>front!E450-front!C450</f>
        <v>12.599999999999909</v>
      </c>
      <c r="E437" s="2">
        <f>IF(front!F450-front!C450&gt;0,front!F450-front!C450,0)</f>
        <v>0</v>
      </c>
      <c r="F437" s="4">
        <f>C437/(constants!$A$4+constants!$B$4*calc!C437+constants!$C$4*calc!C437^2+constants!$D$4*calc!C437^3+constants!$E$4*calc!C437^4+constants!$F$4*calc!C437^5+constants!$G$4*calc!C437^6+constants!$H$4*calc!C437^7)</f>
        <v>12.649505484806031</v>
      </c>
      <c r="G437" s="4">
        <f>D437/(constants!$A$4+constants!$B$4*calc!D437+constants!$C$4*calc!D437^2+constants!$D$4*calc!D437^3+constants!$E$4*calc!D437^4+constants!$F$4*calc!D437^5+constants!$G$4*calc!D437^6+constants!$H$4*calc!D437^7)</f>
        <v>12.649505484806031</v>
      </c>
      <c r="H437" s="4">
        <f>E437/(constants!$A$4+constants!$B$4*calc!E437+constants!$C$4*calc!E437^2+constants!$D$4*calc!E437^3+constants!$E$4*calc!E437^4+constants!$F$4*calc!E437^5+constants!$G$4*calc!E437^6+constants!$H$4*calc!E437^7)</f>
        <v>0</v>
      </c>
      <c r="I437">
        <f t="shared" si="122"/>
        <v>57.497752203663779</v>
      </c>
      <c r="J437">
        <f t="shared" si="123"/>
        <v>57.497752203663779</v>
      </c>
      <c r="K437">
        <f t="shared" si="123"/>
        <v>0</v>
      </c>
      <c r="M437">
        <f>IF(front!E450&gt;$M$2,I437,J437)</f>
        <v>57.497752203663779</v>
      </c>
      <c r="N437">
        <f t="shared" si="124"/>
        <v>0</v>
      </c>
      <c r="O437">
        <f t="shared" si="140"/>
        <v>57.497752203663779</v>
      </c>
      <c r="Q437">
        <f>'slit correction'!O439</f>
        <v>53.187805785033461</v>
      </c>
      <c r="R437">
        <f>SUMPRODUCT(B$6:B$2053,Q$6:Q$2053,EXP(constants!B$7+constants!A$7*ABS(A$6:A$2053-A437)))</f>
        <v>0.1200844043275195</v>
      </c>
      <c r="S437">
        <f t="shared" si="125"/>
        <v>53.06772138070594</v>
      </c>
      <c r="T437">
        <f t="shared" si="126"/>
        <v>12.933043007755927</v>
      </c>
      <c r="V437">
        <f>(front!I449+front!I450)*0.5</f>
        <v>1.9815635083111925E-9</v>
      </c>
      <c r="X437">
        <f t="shared" si="133"/>
        <v>0</v>
      </c>
      <c r="Y437">
        <f t="shared" si="134"/>
        <v>0</v>
      </c>
      <c r="Z437">
        <f t="shared" si="135"/>
        <v>0</v>
      </c>
      <c r="AA437">
        <f t="shared" si="136"/>
        <v>0</v>
      </c>
      <c r="AB437">
        <f>IF(AND(A437&gt;front!$I$7,A437&lt;front!$J$7,A436&gt;front!$I$7,A436&lt;front!$J$7),A437-A436,IF(AND(A436&lt;front!$I$7,A437&gt;front!$I$7),A437-front!$I$7,IF(AND(A436&lt;front!$J$7,A437&gt;front!$J$7),front!$J$7-A436,0)))</f>
        <v>0</v>
      </c>
      <c r="AD437">
        <f t="shared" si="127"/>
        <v>0</v>
      </c>
      <c r="AE437">
        <f>front!I450*AD437</f>
        <v>0</v>
      </c>
      <c r="AF437">
        <f t="shared" si="137"/>
        <v>0</v>
      </c>
      <c r="AH437">
        <f t="shared" si="128"/>
        <v>0</v>
      </c>
      <c r="AI437">
        <f>front!I450*AH437</f>
        <v>0</v>
      </c>
      <c r="AJ437" s="3">
        <f t="shared" si="138"/>
        <v>0</v>
      </c>
      <c r="AL437">
        <f t="shared" si="129"/>
        <v>0</v>
      </c>
      <c r="AM437">
        <f>front!I450*AL437</f>
        <v>0</v>
      </c>
      <c r="AN437" s="3">
        <f t="shared" si="139"/>
        <v>0</v>
      </c>
      <c r="AP437">
        <f t="shared" si="130"/>
        <v>0</v>
      </c>
      <c r="AQ437">
        <f>front!I450*AP437</f>
        <v>0</v>
      </c>
      <c r="AR437" s="3">
        <f t="shared" si="131"/>
        <v>0</v>
      </c>
      <c r="AT437">
        <f t="shared" si="132"/>
        <v>1</v>
      </c>
    </row>
    <row r="438" spans="1:46" x14ac:dyDescent="0.2">
      <c r="A438" s="1">
        <f>front!A451</f>
        <v>401.91</v>
      </c>
      <c r="B438" s="1">
        <f t="shared" si="121"/>
        <v>0.46000000000003638</v>
      </c>
      <c r="C438" s="2">
        <f>front!D451-front!B451</f>
        <v>5.3999999999996362</v>
      </c>
      <c r="D438" s="2">
        <f>front!E451-front!C451</f>
        <v>5.3999999999996362</v>
      </c>
      <c r="E438" s="2">
        <f>IF(front!F451-front!C451&gt;0,front!F451-front!C451,0)</f>
        <v>0</v>
      </c>
      <c r="F438" s="4">
        <f>C438/(constants!$A$4+constants!$B$4*calc!C438+constants!$C$4*calc!C438^2+constants!$D$4*calc!C438^3+constants!$E$4*calc!C438^4+constants!$F$4*calc!C438^5+constants!$G$4*calc!C438^6+constants!$H$4*calc!C438^7)</f>
        <v>5.4212551152346951</v>
      </c>
      <c r="G438" s="4">
        <f>D438/(constants!$A$4+constants!$B$4*calc!D438+constants!$C$4*calc!D438^2+constants!$D$4*calc!D438^3+constants!$E$4*calc!D438^4+constants!$F$4*calc!D438^5+constants!$G$4*calc!D438^6+constants!$H$4*calc!D438^7)</f>
        <v>5.4212551152346951</v>
      </c>
      <c r="H438" s="4">
        <f>E438/(constants!$A$4+constants!$B$4*calc!E438+constants!$C$4*calc!E438^2+constants!$D$4*calc!E438^3+constants!$E$4*calc!E438^4+constants!$F$4*calc!E438^5+constants!$G$4*calc!E438^6+constants!$H$4*calc!E438^7)</f>
        <v>0</v>
      </c>
      <c r="I438">
        <f t="shared" si="122"/>
        <v>24.64206870561225</v>
      </c>
      <c r="J438">
        <f t="shared" si="123"/>
        <v>24.64206870561225</v>
      </c>
      <c r="K438">
        <f t="shared" si="123"/>
        <v>0</v>
      </c>
      <c r="M438">
        <f>IF(front!E451&gt;$M$2,I438,J438)</f>
        <v>24.64206870561225</v>
      </c>
      <c r="N438">
        <f t="shared" si="124"/>
        <v>0</v>
      </c>
      <c r="O438">
        <f t="shared" si="140"/>
        <v>24.64206870561225</v>
      </c>
      <c r="Q438">
        <f>'slit correction'!O440</f>
        <v>19.925559797473866</v>
      </c>
      <c r="R438">
        <f>SUMPRODUCT(B$6:B$2053,Q$6:Q$2053,EXP(constants!B$7+constants!A$7*ABS(A$6:A$2053-A438)))</f>
        <v>0.12068289962856794</v>
      </c>
      <c r="S438">
        <f t="shared" si="125"/>
        <v>19.804876897845297</v>
      </c>
      <c r="T438">
        <f t="shared" si="126"/>
        <v>0</v>
      </c>
      <c r="V438">
        <f>(front!I450+front!I451)*0.5</f>
        <v>1.9815635083111925E-9</v>
      </c>
      <c r="X438">
        <f t="shared" si="133"/>
        <v>0</v>
      </c>
      <c r="Y438">
        <f t="shared" si="134"/>
        <v>0</v>
      </c>
      <c r="Z438">
        <f t="shared" si="135"/>
        <v>0</v>
      </c>
      <c r="AA438">
        <f t="shared" si="136"/>
        <v>0</v>
      </c>
      <c r="AB438">
        <f>IF(AND(A438&gt;front!$I$7,A438&lt;front!$J$7,A437&gt;front!$I$7,A437&lt;front!$J$7),A438-A437,IF(AND(A437&lt;front!$I$7,A438&gt;front!$I$7),A438-front!$I$7,IF(AND(A437&lt;front!$J$7,A438&gt;front!$J$7),front!$J$7-A437,0)))</f>
        <v>0</v>
      </c>
      <c r="AD438">
        <f t="shared" si="127"/>
        <v>0</v>
      </c>
      <c r="AE438">
        <f>front!I451*AD438</f>
        <v>0</v>
      </c>
      <c r="AF438">
        <f t="shared" si="137"/>
        <v>0</v>
      </c>
      <c r="AH438">
        <f t="shared" si="128"/>
        <v>0</v>
      </c>
      <c r="AI438">
        <f>front!I451*AH438</f>
        <v>0</v>
      </c>
      <c r="AJ438" s="3">
        <f t="shared" si="138"/>
        <v>0</v>
      </c>
      <c r="AL438">
        <f t="shared" si="129"/>
        <v>0</v>
      </c>
      <c r="AM438">
        <f>front!I451*AL438</f>
        <v>0</v>
      </c>
      <c r="AN438" s="3">
        <f t="shared" si="139"/>
        <v>0</v>
      </c>
      <c r="AP438">
        <f t="shared" si="130"/>
        <v>0</v>
      </c>
      <c r="AQ438">
        <f>front!I451*AP438</f>
        <v>0</v>
      </c>
      <c r="AR438" s="3">
        <f t="shared" si="131"/>
        <v>0</v>
      </c>
      <c r="AT438">
        <f t="shared" si="132"/>
        <v>1</v>
      </c>
    </row>
    <row r="439" spans="1:46" x14ac:dyDescent="0.2">
      <c r="A439" s="1">
        <f>front!A452</f>
        <v>402.38</v>
      </c>
      <c r="B439" s="1">
        <f t="shared" si="121"/>
        <v>0.46999999999997044</v>
      </c>
      <c r="C439" s="2">
        <f>front!D452-front!B452</f>
        <v>4.1999999999998181</v>
      </c>
      <c r="D439" s="2">
        <f>front!E452-front!C452</f>
        <v>4.1999999999998181</v>
      </c>
      <c r="E439" s="2">
        <f>IF(front!F452-front!C452&gt;0,front!F452-front!C452,0)</f>
        <v>0</v>
      </c>
      <c r="F439" s="4">
        <f>C439/(constants!$A$4+constants!$B$4*calc!C439+constants!$C$4*calc!C439^2+constants!$D$4*calc!C439^3+constants!$E$4*calc!C439^4+constants!$F$4*calc!C439^5+constants!$G$4*calc!C439^6+constants!$H$4*calc!C439^7)</f>
        <v>4.2165367427365803</v>
      </c>
      <c r="G439" s="4">
        <f>D439/(constants!$A$4+constants!$B$4*calc!D439+constants!$C$4*calc!D439^2+constants!$D$4*calc!D439^3+constants!$E$4*calc!D439^4+constants!$F$4*calc!D439^5+constants!$G$4*calc!D439^6+constants!$H$4*calc!D439^7)</f>
        <v>4.2165367427365803</v>
      </c>
      <c r="H439" s="4">
        <f>E439/(constants!$A$4+constants!$B$4*calc!E439+constants!$C$4*calc!E439^2+constants!$D$4*calc!E439^3+constants!$E$4*calc!E439^4+constants!$F$4*calc!E439^5+constants!$G$4*calc!E439^6+constants!$H$4*calc!E439^7)</f>
        <v>0</v>
      </c>
      <c r="I439">
        <f t="shared" si="122"/>
        <v>19.16607610334809</v>
      </c>
      <c r="J439">
        <f t="shared" si="123"/>
        <v>19.16607610334809</v>
      </c>
      <c r="K439">
        <f t="shared" si="123"/>
        <v>0</v>
      </c>
      <c r="M439">
        <f>IF(front!E452&gt;$M$2,I439,J439)</f>
        <v>19.16607610334809</v>
      </c>
      <c r="N439">
        <f t="shared" si="124"/>
        <v>0</v>
      </c>
      <c r="O439">
        <f t="shared" si="140"/>
        <v>19.16607610334809</v>
      </c>
      <c r="Q439">
        <f>'slit correction'!O441</f>
        <v>17.409380275216982</v>
      </c>
      <c r="R439">
        <f>SUMPRODUCT(B$6:B$2053,Q$6:Q$2053,EXP(constants!B$7+constants!A$7*ABS(A$6:A$2053-A439)))</f>
        <v>0.12129193695738369</v>
      </c>
      <c r="S439">
        <f t="shared" si="125"/>
        <v>17.288088338259598</v>
      </c>
      <c r="T439">
        <f t="shared" si="126"/>
        <v>0</v>
      </c>
      <c r="V439">
        <f>(front!I451+front!I452)*0.5</f>
        <v>0</v>
      </c>
      <c r="X439">
        <f t="shared" si="133"/>
        <v>0</v>
      </c>
      <c r="Y439">
        <f t="shared" si="134"/>
        <v>0</v>
      </c>
      <c r="Z439">
        <f t="shared" si="135"/>
        <v>0</v>
      </c>
      <c r="AA439">
        <f t="shared" si="136"/>
        <v>0</v>
      </c>
      <c r="AB439">
        <f>IF(AND(A439&gt;front!$I$7,A439&lt;front!$J$7,A438&gt;front!$I$7,A438&lt;front!$J$7),A439-A438,IF(AND(A438&lt;front!$I$7,A439&gt;front!$I$7),A439-front!$I$7,IF(AND(A438&lt;front!$J$7,A439&gt;front!$J$7),front!$J$7-A438,0)))</f>
        <v>0</v>
      </c>
      <c r="AD439">
        <f t="shared" si="127"/>
        <v>0</v>
      </c>
      <c r="AE439">
        <f>front!I452*AD439</f>
        <v>0</v>
      </c>
      <c r="AF439">
        <f t="shared" si="137"/>
        <v>0</v>
      </c>
      <c r="AH439">
        <f t="shared" si="128"/>
        <v>0</v>
      </c>
      <c r="AI439">
        <f>front!I452*AH439</f>
        <v>0</v>
      </c>
      <c r="AJ439" s="3">
        <f t="shared" si="138"/>
        <v>0</v>
      </c>
      <c r="AL439">
        <f t="shared" si="129"/>
        <v>0</v>
      </c>
      <c r="AM439">
        <f>front!I452*AL439</f>
        <v>0</v>
      </c>
      <c r="AN439" s="3">
        <f t="shared" si="139"/>
        <v>0</v>
      </c>
      <c r="AP439">
        <f t="shared" si="130"/>
        <v>0</v>
      </c>
      <c r="AQ439">
        <f>front!I452*AP439</f>
        <v>0</v>
      </c>
      <c r="AR439" s="3">
        <f t="shared" si="131"/>
        <v>0</v>
      </c>
      <c r="AT439">
        <f t="shared" si="132"/>
        <v>1</v>
      </c>
    </row>
    <row r="440" spans="1:46" x14ac:dyDescent="0.2">
      <c r="A440" s="1">
        <f>front!A453</f>
        <v>402.84</v>
      </c>
      <c r="B440" s="1">
        <f t="shared" si="121"/>
        <v>0.45999999999997954</v>
      </c>
      <c r="C440" s="2">
        <f>front!D453-front!B453</f>
        <v>7</v>
      </c>
      <c r="D440" s="2">
        <f>front!E453-front!C453</f>
        <v>7</v>
      </c>
      <c r="E440" s="2">
        <f>IF(front!F453-front!C453&gt;0,front!F453-front!C453,0)</f>
        <v>0</v>
      </c>
      <c r="F440" s="4">
        <f>C440/(constants!$A$4+constants!$B$4*calc!C440+constants!$C$4*calc!C440^2+constants!$D$4*calc!C440^3+constants!$E$4*calc!C440^4+constants!$F$4*calc!C440^5+constants!$G$4*calc!C440^6+constants!$H$4*calc!C440^7)</f>
        <v>7.0275418450134746</v>
      </c>
      <c r="G440" s="4">
        <f>D440/(constants!$A$4+constants!$B$4*calc!D440+constants!$C$4*calc!D440^2+constants!$D$4*calc!D440^3+constants!$E$4*calc!D440^4+constants!$F$4*calc!D440^5+constants!$G$4*calc!D440^6+constants!$H$4*calc!D440^7)</f>
        <v>7.0275418450134746</v>
      </c>
      <c r="H440" s="4">
        <f>E440/(constants!$A$4+constants!$B$4*calc!E440+constants!$C$4*calc!E440^2+constants!$D$4*calc!E440^3+constants!$E$4*calc!E440^4+constants!$F$4*calc!E440^5+constants!$G$4*calc!E440^6+constants!$H$4*calc!E440^7)</f>
        <v>0</v>
      </c>
      <c r="I440">
        <f t="shared" si="122"/>
        <v>31.943372022788523</v>
      </c>
      <c r="J440">
        <f t="shared" si="123"/>
        <v>31.943372022788523</v>
      </c>
      <c r="K440">
        <f t="shared" si="123"/>
        <v>0</v>
      </c>
      <c r="M440">
        <f>IF(front!E453&gt;$M$2,I440,J440)</f>
        <v>31.943372022788523</v>
      </c>
      <c r="N440">
        <f t="shared" si="124"/>
        <v>0</v>
      </c>
      <c r="O440">
        <f t="shared" si="140"/>
        <v>31.943372022788523</v>
      </c>
      <c r="Q440">
        <f>'slit correction'!O442</f>
        <v>36.951930394328627</v>
      </c>
      <c r="R440">
        <f>SUMPRODUCT(B$6:B$2053,Q$6:Q$2053,EXP(constants!B$7+constants!A$7*ABS(A$6:A$2053-A440)))</f>
        <v>0.12188851790205484</v>
      </c>
      <c r="S440">
        <f t="shared" si="125"/>
        <v>36.83004187642657</v>
      </c>
      <c r="T440">
        <f t="shared" si="126"/>
        <v>0</v>
      </c>
      <c r="V440">
        <f>(front!I452+front!I453)*0.5</f>
        <v>0</v>
      </c>
      <c r="X440">
        <f t="shared" si="133"/>
        <v>0</v>
      </c>
      <c r="Y440">
        <f t="shared" si="134"/>
        <v>0</v>
      </c>
      <c r="Z440">
        <f t="shared" si="135"/>
        <v>0</v>
      </c>
      <c r="AA440">
        <f t="shared" si="136"/>
        <v>0</v>
      </c>
      <c r="AB440">
        <f>IF(AND(A440&gt;front!$I$7,A440&lt;front!$J$7,A439&gt;front!$I$7,A439&lt;front!$J$7),A440-A439,IF(AND(A439&lt;front!$I$7,A440&gt;front!$I$7),A440-front!$I$7,IF(AND(A439&lt;front!$J$7,A440&gt;front!$J$7),front!$J$7-A439,0)))</f>
        <v>0</v>
      </c>
      <c r="AD440">
        <f t="shared" si="127"/>
        <v>0</v>
      </c>
      <c r="AE440">
        <f>front!I453*AD440</f>
        <v>0</v>
      </c>
      <c r="AF440">
        <f t="shared" si="137"/>
        <v>0</v>
      </c>
      <c r="AH440">
        <f t="shared" si="128"/>
        <v>0</v>
      </c>
      <c r="AI440">
        <f>front!I453*AH440</f>
        <v>0</v>
      </c>
      <c r="AJ440" s="3">
        <f t="shared" si="138"/>
        <v>0</v>
      </c>
      <c r="AL440">
        <f t="shared" si="129"/>
        <v>0</v>
      </c>
      <c r="AM440">
        <f>front!I453*AL440</f>
        <v>0</v>
      </c>
      <c r="AN440" s="3">
        <f t="shared" si="139"/>
        <v>0</v>
      </c>
      <c r="AP440">
        <f t="shared" si="130"/>
        <v>0</v>
      </c>
      <c r="AQ440">
        <f>front!I453*AP440</f>
        <v>0</v>
      </c>
      <c r="AR440" s="3">
        <f t="shared" si="131"/>
        <v>0</v>
      </c>
      <c r="AT440">
        <f t="shared" si="132"/>
        <v>1</v>
      </c>
    </row>
    <row r="441" spans="1:46" x14ac:dyDescent="0.2">
      <c r="A441" s="1">
        <f>front!A454</f>
        <v>403.3</v>
      </c>
      <c r="B441" s="1">
        <f t="shared" si="121"/>
        <v>0.46000000000003638</v>
      </c>
      <c r="C441" s="2">
        <f>front!D454-front!B454</f>
        <v>5.7999999999997272</v>
      </c>
      <c r="D441" s="2">
        <f>front!E454-front!C454</f>
        <v>5.7999999999997272</v>
      </c>
      <c r="E441" s="2">
        <f>IF(front!F454-front!C454&gt;0,front!F454-front!C454,0)</f>
        <v>0</v>
      </c>
      <c r="F441" s="4">
        <f>C441/(constants!$A$4+constants!$B$4*calc!C441+constants!$C$4*calc!C441^2+constants!$D$4*calc!C441^3+constants!$E$4*calc!C441^4+constants!$F$4*calc!C441^5+constants!$G$4*calc!C441^6+constants!$H$4*calc!C441^7)</f>
        <v>5.8228272727312094</v>
      </c>
      <c r="G441" s="4">
        <f>D441/(constants!$A$4+constants!$B$4*calc!D441+constants!$C$4*calc!D441^2+constants!$D$4*calc!D441^3+constants!$E$4*calc!D441^4+constants!$F$4*calc!D441^5+constants!$G$4*calc!D441^6+constants!$H$4*calc!D441^7)</f>
        <v>5.8228272727312094</v>
      </c>
      <c r="H441" s="4">
        <f>E441/(constants!$A$4+constants!$B$4*calc!E441+constants!$C$4*calc!E441^2+constants!$D$4*calc!E441^3+constants!$E$4*calc!E441^4+constants!$F$4*calc!E441^5+constants!$G$4*calc!E441^6+constants!$H$4*calc!E441^7)</f>
        <v>0</v>
      </c>
      <c r="I441">
        <f t="shared" si="122"/>
        <v>26.467396694232772</v>
      </c>
      <c r="J441">
        <f t="shared" si="123"/>
        <v>26.467396694232772</v>
      </c>
      <c r="K441">
        <f t="shared" si="123"/>
        <v>0</v>
      </c>
      <c r="M441">
        <f>IF(front!E454&gt;$M$2,I441,J441)</f>
        <v>26.467396694232772</v>
      </c>
      <c r="N441">
        <f t="shared" si="124"/>
        <v>0</v>
      </c>
      <c r="O441">
        <f t="shared" si="140"/>
        <v>26.467396694232772</v>
      </c>
      <c r="Q441">
        <f>'slit correction'!O443</f>
        <v>32.430890453151122</v>
      </c>
      <c r="R441">
        <f>SUMPRODUCT(B$6:B$2053,Q$6:Q$2053,EXP(constants!B$7+constants!A$7*ABS(A$6:A$2053-A441)))</f>
        <v>0.12246035794498551</v>
      </c>
      <c r="S441">
        <f t="shared" si="125"/>
        <v>32.308430095206134</v>
      </c>
      <c r="T441">
        <f t="shared" si="126"/>
        <v>0</v>
      </c>
      <c r="V441">
        <f>(front!I453+front!I454)*0.5</f>
        <v>0</v>
      </c>
      <c r="X441">
        <f t="shared" si="133"/>
        <v>0</v>
      </c>
      <c r="Y441">
        <f t="shared" si="134"/>
        <v>0</v>
      </c>
      <c r="Z441">
        <f t="shared" si="135"/>
        <v>0</v>
      </c>
      <c r="AA441">
        <f t="shared" si="136"/>
        <v>0</v>
      </c>
      <c r="AB441">
        <f>IF(AND(A441&gt;front!$I$7,A441&lt;front!$J$7,A440&gt;front!$I$7,A440&lt;front!$J$7),A441-A440,IF(AND(A440&lt;front!$I$7,A441&gt;front!$I$7),A441-front!$I$7,IF(AND(A440&lt;front!$J$7,A441&gt;front!$J$7),front!$J$7-A440,0)))</f>
        <v>0</v>
      </c>
      <c r="AD441">
        <f t="shared" si="127"/>
        <v>0</v>
      </c>
      <c r="AE441">
        <f>front!I454*AD441</f>
        <v>0</v>
      </c>
      <c r="AF441">
        <f t="shared" si="137"/>
        <v>0</v>
      </c>
      <c r="AH441">
        <f t="shared" si="128"/>
        <v>0</v>
      </c>
      <c r="AI441">
        <f>front!I454*AH441</f>
        <v>0</v>
      </c>
      <c r="AJ441" s="3">
        <f t="shared" si="138"/>
        <v>0</v>
      </c>
      <c r="AL441">
        <f t="shared" si="129"/>
        <v>0</v>
      </c>
      <c r="AM441">
        <f>front!I454*AL441</f>
        <v>0</v>
      </c>
      <c r="AN441" s="3">
        <f t="shared" si="139"/>
        <v>0</v>
      </c>
      <c r="AP441">
        <f t="shared" si="130"/>
        <v>0</v>
      </c>
      <c r="AQ441">
        <f>front!I454*AP441</f>
        <v>0</v>
      </c>
      <c r="AR441" s="3">
        <f t="shared" si="131"/>
        <v>0</v>
      </c>
      <c r="AT441">
        <f t="shared" si="132"/>
        <v>1</v>
      </c>
    </row>
    <row r="442" spans="1:46" x14ac:dyDescent="0.2">
      <c r="A442" s="1">
        <f>front!A455</f>
        <v>403.76</v>
      </c>
      <c r="B442" s="1">
        <f t="shared" si="121"/>
        <v>0.45999999999997954</v>
      </c>
      <c r="C442" s="2">
        <f>front!D455-front!B455</f>
        <v>-3</v>
      </c>
      <c r="D442" s="2">
        <f>front!E455-front!C455</f>
        <v>-3</v>
      </c>
      <c r="E442" s="2">
        <f>IF(front!F455-front!C455&gt;0,front!F455-front!C455,0)</f>
        <v>0</v>
      </c>
      <c r="F442" s="4">
        <f>C442/(constants!$A$4+constants!$B$4*calc!C442+constants!$C$4*calc!C442^2+constants!$D$4*calc!C442^3+constants!$E$4*calc!C442^4+constants!$F$4*calc!C442^5+constants!$G$4*calc!C442^6+constants!$H$4*calc!C442^7)</f>
        <v>-3.0118333228358853</v>
      </c>
      <c r="G442" s="4">
        <f>D442/(constants!$A$4+constants!$B$4*calc!D442+constants!$C$4*calc!D442^2+constants!$D$4*calc!D442^3+constants!$E$4*calc!D442^4+constants!$F$4*calc!D442^5+constants!$G$4*calc!D442^6+constants!$H$4*calc!D442^7)</f>
        <v>-3.0118333228358853</v>
      </c>
      <c r="H442" s="4">
        <f>E442/(constants!$A$4+constants!$B$4*calc!E442+constants!$C$4*calc!E442^2+constants!$D$4*calc!E442^3+constants!$E$4*calc!E442^4+constants!$F$4*calc!E442^5+constants!$G$4*calc!E442^6+constants!$H$4*calc!E442^7)</f>
        <v>0</v>
      </c>
      <c r="I442">
        <f t="shared" si="122"/>
        <v>-13.690151467435841</v>
      </c>
      <c r="J442">
        <f t="shared" si="123"/>
        <v>-13.690151467435841</v>
      </c>
      <c r="K442">
        <f t="shared" si="123"/>
        <v>0</v>
      </c>
      <c r="M442">
        <f>IF(front!E455&gt;$M$2,I442,J442)</f>
        <v>-13.690151467435841</v>
      </c>
      <c r="N442">
        <f t="shared" si="124"/>
        <v>0</v>
      </c>
      <c r="O442">
        <f t="shared" si="140"/>
        <v>-13.690151467435841</v>
      </c>
      <c r="Q442">
        <f>'slit correction'!O444</f>
        <v>-13.535125313371944</v>
      </c>
      <c r="R442">
        <f>SUMPRODUCT(B$6:B$2053,Q$6:Q$2053,EXP(constants!B$7+constants!A$7*ABS(A$6:A$2053-A442)))</f>
        <v>0.1230134903184894</v>
      </c>
      <c r="S442">
        <f t="shared" si="125"/>
        <v>-13.658138803690434</v>
      </c>
      <c r="T442">
        <f t="shared" si="126"/>
        <v>0</v>
      </c>
      <c r="V442">
        <f>(front!I454+front!I455)*0.5</f>
        <v>0</v>
      </c>
      <c r="X442">
        <f t="shared" si="133"/>
        <v>0</v>
      </c>
      <c r="Y442">
        <f t="shared" si="134"/>
        <v>0</v>
      </c>
      <c r="Z442">
        <f t="shared" si="135"/>
        <v>0</v>
      </c>
      <c r="AA442">
        <f t="shared" si="136"/>
        <v>0</v>
      </c>
      <c r="AB442">
        <f>IF(AND(A442&gt;front!$I$7,A442&lt;front!$J$7,A441&gt;front!$I$7,A441&lt;front!$J$7),A442-A441,IF(AND(A441&lt;front!$I$7,A442&gt;front!$I$7),A442-front!$I$7,IF(AND(A441&lt;front!$J$7,A442&gt;front!$J$7),front!$J$7-A441,0)))</f>
        <v>0</v>
      </c>
      <c r="AD442">
        <f t="shared" si="127"/>
        <v>0</v>
      </c>
      <c r="AE442">
        <f>front!I455*AD442</f>
        <v>0</v>
      </c>
      <c r="AF442">
        <f t="shared" si="137"/>
        <v>0</v>
      </c>
      <c r="AH442">
        <f t="shared" si="128"/>
        <v>0</v>
      </c>
      <c r="AI442">
        <f>front!I455*AH442</f>
        <v>0</v>
      </c>
      <c r="AJ442" s="3">
        <f t="shared" si="138"/>
        <v>0</v>
      </c>
      <c r="AL442">
        <f t="shared" si="129"/>
        <v>0</v>
      </c>
      <c r="AM442">
        <f>front!I455*AL442</f>
        <v>0</v>
      </c>
      <c r="AN442" s="3">
        <f t="shared" si="139"/>
        <v>0</v>
      </c>
      <c r="AP442">
        <f t="shared" si="130"/>
        <v>0</v>
      </c>
      <c r="AQ442">
        <f>front!I455*AP442</f>
        <v>0</v>
      </c>
      <c r="AR442" s="3">
        <f t="shared" si="131"/>
        <v>0</v>
      </c>
      <c r="AT442">
        <f t="shared" si="132"/>
        <v>1</v>
      </c>
    </row>
    <row r="443" spans="1:46" x14ac:dyDescent="0.2">
      <c r="A443" s="1">
        <f>front!A456</f>
        <v>404.22</v>
      </c>
      <c r="B443" s="1">
        <f t="shared" si="121"/>
        <v>0.46000000000003638</v>
      </c>
      <c r="C443" s="2">
        <f>front!D456-front!B456</f>
        <v>-9</v>
      </c>
      <c r="D443" s="2">
        <f>front!E456-front!C456</f>
        <v>-9</v>
      </c>
      <c r="E443" s="2">
        <f>IF(front!F456-front!C456&gt;0,front!F456-front!C456,0)</f>
        <v>0</v>
      </c>
      <c r="F443" s="4">
        <f>C443/(constants!$A$4+constants!$B$4*calc!C443+constants!$C$4*calc!C443^2+constants!$D$4*calc!C443^3+constants!$E$4*calc!C443^4+constants!$F$4*calc!C443^5+constants!$G$4*calc!C443^6+constants!$H$4*calc!C443^7)</f>
        <v>-9.0355533512664614</v>
      </c>
      <c r="G443" s="4">
        <f>D443/(constants!$A$4+constants!$B$4*calc!D443+constants!$C$4*calc!D443^2+constants!$D$4*calc!D443^3+constants!$E$4*calc!D443^4+constants!$F$4*calc!D443^5+constants!$G$4*calc!D443^6+constants!$H$4*calc!D443^7)</f>
        <v>-9.0355533512664614</v>
      </c>
      <c r="H443" s="4">
        <f>E443/(constants!$A$4+constants!$B$4*calc!E443+constants!$C$4*calc!E443^2+constants!$D$4*calc!E443^3+constants!$E$4*calc!E443^4+constants!$F$4*calc!E443^5+constants!$G$4*calc!E443^6+constants!$H$4*calc!E443^7)</f>
        <v>0</v>
      </c>
      <c r="I443">
        <f t="shared" si="122"/>
        <v>-41.070697051211184</v>
      </c>
      <c r="J443">
        <f t="shared" si="123"/>
        <v>-41.070697051211184</v>
      </c>
      <c r="K443">
        <f t="shared" si="123"/>
        <v>0</v>
      </c>
      <c r="M443">
        <f>IF(front!E456&gt;$M$2,I443,J443)</f>
        <v>-41.070697051211184</v>
      </c>
      <c r="N443">
        <f t="shared" si="124"/>
        <v>0</v>
      </c>
      <c r="O443">
        <f t="shared" si="140"/>
        <v>-41.070697051211184</v>
      </c>
      <c r="Q443">
        <f>'slit correction'!O445</f>
        <v>-43.376954642412556</v>
      </c>
      <c r="R443">
        <f>SUMPRODUCT(B$6:B$2053,Q$6:Q$2053,EXP(constants!B$7+constants!A$7*ABS(A$6:A$2053-A443)))</f>
        <v>0.12360823436606373</v>
      </c>
      <c r="S443">
        <f t="shared" si="125"/>
        <v>-43.500562876778623</v>
      </c>
      <c r="T443">
        <f t="shared" si="126"/>
        <v>0</v>
      </c>
      <c r="V443">
        <f>(front!I455+front!I456)*0.5</f>
        <v>0</v>
      </c>
      <c r="X443">
        <f t="shared" si="133"/>
        <v>0</v>
      </c>
      <c r="Y443">
        <f t="shared" si="134"/>
        <v>0</v>
      </c>
      <c r="Z443">
        <f t="shared" si="135"/>
        <v>0</v>
      </c>
      <c r="AA443">
        <f t="shared" si="136"/>
        <v>0</v>
      </c>
      <c r="AB443">
        <f>IF(AND(A443&gt;front!$I$7,A443&lt;front!$J$7,A442&gt;front!$I$7,A442&lt;front!$J$7),A443-A442,IF(AND(A442&lt;front!$I$7,A443&gt;front!$I$7),A443-front!$I$7,IF(AND(A442&lt;front!$J$7,A443&gt;front!$J$7),front!$J$7-A442,0)))</f>
        <v>0</v>
      </c>
      <c r="AD443">
        <f t="shared" si="127"/>
        <v>0</v>
      </c>
      <c r="AE443">
        <f>front!I456*AD443</f>
        <v>0</v>
      </c>
      <c r="AF443">
        <f t="shared" si="137"/>
        <v>0</v>
      </c>
      <c r="AH443">
        <f t="shared" si="128"/>
        <v>0</v>
      </c>
      <c r="AI443">
        <f>front!I456*AH443</f>
        <v>0</v>
      </c>
      <c r="AJ443" s="3">
        <f t="shared" si="138"/>
        <v>0</v>
      </c>
      <c r="AL443">
        <f t="shared" si="129"/>
        <v>0</v>
      </c>
      <c r="AM443">
        <f>front!I456*AL443</f>
        <v>0</v>
      </c>
      <c r="AN443" s="3">
        <f t="shared" si="139"/>
        <v>0</v>
      </c>
      <c r="AP443">
        <f t="shared" si="130"/>
        <v>0</v>
      </c>
      <c r="AQ443">
        <f>front!I456*AP443</f>
        <v>0</v>
      </c>
      <c r="AR443" s="3">
        <f t="shared" si="131"/>
        <v>0</v>
      </c>
      <c r="AT443">
        <f t="shared" si="132"/>
        <v>1</v>
      </c>
    </row>
    <row r="444" spans="1:46" x14ac:dyDescent="0.2">
      <c r="A444" s="1">
        <f>front!A457</f>
        <v>404.68</v>
      </c>
      <c r="B444" s="1">
        <f t="shared" si="121"/>
        <v>0.45999999999997954</v>
      </c>
      <c r="C444" s="2">
        <f>front!D457-front!B457</f>
        <v>-3</v>
      </c>
      <c r="D444" s="2">
        <f>front!E457-front!C457</f>
        <v>-3</v>
      </c>
      <c r="E444" s="2">
        <f>IF(front!F457-front!C457&gt;0,front!F457-front!C457,0)</f>
        <v>0</v>
      </c>
      <c r="F444" s="4">
        <f>C444/(constants!$A$4+constants!$B$4*calc!C444+constants!$C$4*calc!C444^2+constants!$D$4*calc!C444^3+constants!$E$4*calc!C444^4+constants!$F$4*calc!C444^5+constants!$G$4*calc!C444^6+constants!$H$4*calc!C444^7)</f>
        <v>-3.0118333228358853</v>
      </c>
      <c r="G444" s="4">
        <f>D444/(constants!$A$4+constants!$B$4*calc!D444+constants!$C$4*calc!D444^2+constants!$D$4*calc!D444^3+constants!$E$4*calc!D444^4+constants!$F$4*calc!D444^5+constants!$G$4*calc!D444^6+constants!$H$4*calc!D444^7)</f>
        <v>-3.0118333228358853</v>
      </c>
      <c r="H444" s="4">
        <f>E444/(constants!$A$4+constants!$B$4*calc!E444+constants!$C$4*calc!E444^2+constants!$D$4*calc!E444^3+constants!$E$4*calc!E444^4+constants!$F$4*calc!E444^5+constants!$G$4*calc!E444^6+constants!$H$4*calc!E444^7)</f>
        <v>0</v>
      </c>
      <c r="I444">
        <f t="shared" si="122"/>
        <v>-13.690151467435841</v>
      </c>
      <c r="J444">
        <f t="shared" si="123"/>
        <v>-13.690151467435841</v>
      </c>
      <c r="K444">
        <f t="shared" si="123"/>
        <v>0</v>
      </c>
      <c r="M444">
        <f>IF(front!E457&gt;$M$2,I444,J444)</f>
        <v>-13.690151467435841</v>
      </c>
      <c r="N444">
        <f t="shared" si="124"/>
        <v>0</v>
      </c>
      <c r="O444">
        <f t="shared" si="140"/>
        <v>-13.690151467435841</v>
      </c>
      <c r="Q444">
        <f>'slit correction'!O446</f>
        <v>-7.8323611257966226</v>
      </c>
      <c r="R444">
        <f>SUMPRODUCT(B$6:B$2053,Q$6:Q$2053,EXP(constants!B$7+constants!A$7*ABS(A$6:A$2053-A444)))</f>
        <v>0.12428379606075156</v>
      </c>
      <c r="S444">
        <f t="shared" si="125"/>
        <v>-7.9566449218573743</v>
      </c>
      <c r="T444">
        <f t="shared" si="126"/>
        <v>0</v>
      </c>
      <c r="V444">
        <f>(front!I456+front!I457)*0.5</f>
        <v>0</v>
      </c>
      <c r="X444">
        <f t="shared" si="133"/>
        <v>0</v>
      </c>
      <c r="Y444">
        <f t="shared" si="134"/>
        <v>0</v>
      </c>
      <c r="Z444">
        <f t="shared" si="135"/>
        <v>0</v>
      </c>
      <c r="AA444">
        <f t="shared" si="136"/>
        <v>0</v>
      </c>
      <c r="AB444">
        <f>IF(AND(A444&gt;front!$I$7,A444&lt;front!$J$7,A443&gt;front!$I$7,A443&lt;front!$J$7),A444-A443,IF(AND(A443&lt;front!$I$7,A444&gt;front!$I$7),A444-front!$I$7,IF(AND(A443&lt;front!$J$7,A444&gt;front!$J$7),front!$J$7-A443,0)))</f>
        <v>0</v>
      </c>
      <c r="AD444">
        <f t="shared" si="127"/>
        <v>0</v>
      </c>
      <c r="AE444">
        <f>front!I457*AD444</f>
        <v>0</v>
      </c>
      <c r="AF444">
        <f t="shared" si="137"/>
        <v>0</v>
      </c>
      <c r="AH444">
        <f t="shared" si="128"/>
        <v>0</v>
      </c>
      <c r="AI444">
        <f>front!I457*AH444</f>
        <v>0</v>
      </c>
      <c r="AJ444" s="3">
        <f t="shared" si="138"/>
        <v>0</v>
      </c>
      <c r="AL444">
        <f t="shared" si="129"/>
        <v>0</v>
      </c>
      <c r="AM444">
        <f>front!I457*AL444</f>
        <v>0</v>
      </c>
      <c r="AN444" s="3">
        <f t="shared" si="139"/>
        <v>0</v>
      </c>
      <c r="AP444">
        <f t="shared" si="130"/>
        <v>0</v>
      </c>
      <c r="AQ444">
        <f>front!I457*AP444</f>
        <v>0</v>
      </c>
      <c r="AR444" s="3">
        <f t="shared" si="131"/>
        <v>0</v>
      </c>
      <c r="AT444">
        <f t="shared" si="132"/>
        <v>1</v>
      </c>
    </row>
    <row r="445" spans="1:46" x14ac:dyDescent="0.2">
      <c r="A445" s="1">
        <f>front!A458</f>
        <v>405.14</v>
      </c>
      <c r="B445" s="1">
        <f t="shared" si="121"/>
        <v>0.45999999999997954</v>
      </c>
      <c r="C445" s="2">
        <f>front!D458-front!B458</f>
        <v>10</v>
      </c>
      <c r="D445" s="2">
        <f>front!E458-front!C458</f>
        <v>10</v>
      </c>
      <c r="E445" s="2">
        <f>IF(front!F458-front!C458&gt;0,front!F458-front!C458,0)</f>
        <v>0</v>
      </c>
      <c r="F445" s="4">
        <f>C445/(constants!$A$4+constants!$B$4*calc!C445+constants!$C$4*calc!C445^2+constants!$D$4*calc!C445^3+constants!$E$4*calc!C445^4+constants!$F$4*calc!C445^5+constants!$G$4*calc!C445^6+constants!$H$4*calc!C445^7)</f>
        <v>10.039315803475427</v>
      </c>
      <c r="G445" s="4">
        <f>D445/(constants!$A$4+constants!$B$4*calc!D445+constants!$C$4*calc!D445^2+constants!$D$4*calc!D445^3+constants!$E$4*calc!D445^4+constants!$F$4*calc!D445^5+constants!$G$4*calc!D445^6+constants!$H$4*calc!D445^7)</f>
        <v>10.039315803475427</v>
      </c>
      <c r="H445" s="4">
        <f>E445/(constants!$A$4+constants!$B$4*calc!E445+constants!$C$4*calc!E445^2+constants!$D$4*calc!E445^3+constants!$E$4*calc!E445^4+constants!$F$4*calc!E445^5+constants!$G$4*calc!E445^6+constants!$H$4*calc!E445^7)</f>
        <v>0</v>
      </c>
      <c r="I445">
        <f t="shared" si="122"/>
        <v>45.633253652161031</v>
      </c>
      <c r="J445">
        <f t="shared" si="123"/>
        <v>45.633253652161031</v>
      </c>
      <c r="K445">
        <f t="shared" si="123"/>
        <v>0</v>
      </c>
      <c r="M445">
        <f>IF(front!E458&gt;$M$2,I445,J445)</f>
        <v>45.633253652161031</v>
      </c>
      <c r="N445">
        <f t="shared" si="124"/>
        <v>0</v>
      </c>
      <c r="O445">
        <f t="shared" si="140"/>
        <v>45.633253652161031</v>
      </c>
      <c r="Q445">
        <f>'slit correction'!O447</f>
        <v>45.780723067852932</v>
      </c>
      <c r="R445">
        <f>SUMPRODUCT(B$6:B$2053,Q$6:Q$2053,EXP(constants!B$7+constants!A$7*ABS(A$6:A$2053-A445)))</f>
        <v>0.12499374586102426</v>
      </c>
      <c r="S445">
        <f t="shared" si="125"/>
        <v>45.655729321991906</v>
      </c>
      <c r="T445">
        <f t="shared" si="126"/>
        <v>5.5210509490418929</v>
      </c>
      <c r="V445">
        <f>(front!I457+front!I458)*0.5</f>
        <v>8.1236867857756416E-10</v>
      </c>
      <c r="X445">
        <f t="shared" si="133"/>
        <v>0</v>
      </c>
      <c r="Y445">
        <f t="shared" si="134"/>
        <v>0</v>
      </c>
      <c r="Z445">
        <f t="shared" si="135"/>
        <v>0</v>
      </c>
      <c r="AA445">
        <f t="shared" si="136"/>
        <v>0</v>
      </c>
      <c r="AB445">
        <f>IF(AND(A445&gt;front!$I$7,A445&lt;front!$J$7,A444&gt;front!$I$7,A444&lt;front!$J$7),A445-A444,IF(AND(A444&lt;front!$I$7,A445&gt;front!$I$7),A445-front!$I$7,IF(AND(A444&lt;front!$J$7,A445&gt;front!$J$7),front!$J$7-A444,0)))</f>
        <v>0</v>
      </c>
      <c r="AD445">
        <f t="shared" si="127"/>
        <v>0</v>
      </c>
      <c r="AE445">
        <f>front!I458*AD445</f>
        <v>0</v>
      </c>
      <c r="AF445">
        <f t="shared" si="137"/>
        <v>0</v>
      </c>
      <c r="AH445">
        <f t="shared" si="128"/>
        <v>0</v>
      </c>
      <c r="AI445">
        <f>front!I458*AH445</f>
        <v>0</v>
      </c>
      <c r="AJ445" s="3">
        <f t="shared" si="138"/>
        <v>0</v>
      </c>
      <c r="AL445">
        <f t="shared" si="129"/>
        <v>0</v>
      </c>
      <c r="AM445">
        <f>front!I458*AL445</f>
        <v>0</v>
      </c>
      <c r="AN445" s="3">
        <f t="shared" si="139"/>
        <v>0</v>
      </c>
      <c r="AP445">
        <f t="shared" si="130"/>
        <v>0</v>
      </c>
      <c r="AQ445">
        <f>front!I458*AP445</f>
        <v>0</v>
      </c>
      <c r="AR445" s="3">
        <f t="shared" si="131"/>
        <v>0</v>
      </c>
      <c r="AT445">
        <f t="shared" si="132"/>
        <v>1</v>
      </c>
    </row>
    <row r="446" spans="1:46" x14ac:dyDescent="0.2">
      <c r="A446" s="1">
        <f>front!A459</f>
        <v>405.61</v>
      </c>
      <c r="B446" s="1">
        <f t="shared" si="121"/>
        <v>0.47000000000002728</v>
      </c>
      <c r="C446" s="2">
        <f>front!D459-front!B459</f>
        <v>-8.8000000000001819</v>
      </c>
      <c r="D446" s="2">
        <f>front!E459-front!C459</f>
        <v>-8.8000000000001819</v>
      </c>
      <c r="E446" s="2">
        <f>IF(front!F459-front!C459&gt;0,front!F459-front!C459,0)</f>
        <v>0</v>
      </c>
      <c r="F446" s="4">
        <f>C446/(constants!$A$4+constants!$B$4*calc!C446+constants!$C$4*calc!C446^2+constants!$D$4*calc!C446^3+constants!$E$4*calc!C446^4+constants!$F$4*calc!C446^5+constants!$G$4*calc!C446^6+constants!$H$4*calc!C446^7)</f>
        <v>-8.8347615372941473</v>
      </c>
      <c r="G446" s="4">
        <f>D446/(constants!$A$4+constants!$B$4*calc!D446+constants!$C$4*calc!D446^2+constants!$D$4*calc!D446^3+constants!$E$4*calc!D446^4+constants!$F$4*calc!D446^5+constants!$G$4*calc!D446^6+constants!$H$4*calc!D446^7)</f>
        <v>-8.8347615372941473</v>
      </c>
      <c r="H446" s="4">
        <f>E446/(constants!$A$4+constants!$B$4*calc!E446+constants!$C$4*calc!E446^2+constants!$D$4*calc!E446^3+constants!$E$4*calc!E446^4+constants!$F$4*calc!E446^5+constants!$G$4*calc!E446^6+constants!$H$4*calc!E446^7)</f>
        <v>0</v>
      </c>
      <c r="I446">
        <f t="shared" si="122"/>
        <v>-40.158006987700666</v>
      </c>
      <c r="J446">
        <f t="shared" si="123"/>
        <v>-40.158006987700666</v>
      </c>
      <c r="K446">
        <f t="shared" si="123"/>
        <v>0</v>
      </c>
      <c r="M446">
        <f>IF(front!E459&gt;$M$2,I446,J446)</f>
        <v>-40.158006987700666</v>
      </c>
      <c r="N446">
        <f t="shared" si="124"/>
        <v>0</v>
      </c>
      <c r="O446">
        <f t="shared" si="140"/>
        <v>-40.158006987700666</v>
      </c>
      <c r="Q446">
        <f>'slit correction'!O448</f>
        <v>-45.156737360399333</v>
      </c>
      <c r="R446">
        <f>SUMPRODUCT(B$6:B$2053,Q$6:Q$2053,EXP(constants!B$7+constants!A$7*ABS(A$6:A$2053-A446)))</f>
        <v>0.12568292056733668</v>
      </c>
      <c r="S446">
        <f t="shared" si="125"/>
        <v>-45.282420280966669</v>
      </c>
      <c r="T446">
        <f t="shared" si="126"/>
        <v>0</v>
      </c>
      <c r="V446">
        <f>(front!I458+front!I459)*0.5</f>
        <v>8.1236867857756416E-10</v>
      </c>
      <c r="X446">
        <f t="shared" si="133"/>
        <v>0</v>
      </c>
      <c r="Y446">
        <f t="shared" si="134"/>
        <v>0</v>
      </c>
      <c r="Z446">
        <f t="shared" si="135"/>
        <v>0</v>
      </c>
      <c r="AA446">
        <f t="shared" si="136"/>
        <v>0</v>
      </c>
      <c r="AB446">
        <f>IF(AND(A446&gt;front!$I$7,A446&lt;front!$J$7,A445&gt;front!$I$7,A445&lt;front!$J$7),A446-A445,IF(AND(A445&lt;front!$I$7,A446&gt;front!$I$7),A446-front!$I$7,IF(AND(A445&lt;front!$J$7,A446&gt;front!$J$7),front!$J$7-A445,0)))</f>
        <v>0</v>
      </c>
      <c r="AD446">
        <f t="shared" si="127"/>
        <v>0</v>
      </c>
      <c r="AE446">
        <f>front!I459*AD446</f>
        <v>0</v>
      </c>
      <c r="AF446">
        <f t="shared" si="137"/>
        <v>0</v>
      </c>
      <c r="AH446">
        <f t="shared" si="128"/>
        <v>0</v>
      </c>
      <c r="AI446">
        <f>front!I459*AH446</f>
        <v>0</v>
      </c>
      <c r="AJ446" s="3">
        <f t="shared" si="138"/>
        <v>0</v>
      </c>
      <c r="AL446">
        <f t="shared" si="129"/>
        <v>0</v>
      </c>
      <c r="AM446">
        <f>front!I459*AL446</f>
        <v>0</v>
      </c>
      <c r="AN446" s="3">
        <f t="shared" si="139"/>
        <v>0</v>
      </c>
      <c r="AP446">
        <f t="shared" si="130"/>
        <v>0</v>
      </c>
      <c r="AQ446">
        <f>front!I459*AP446</f>
        <v>0</v>
      </c>
      <c r="AR446" s="3">
        <f t="shared" si="131"/>
        <v>0</v>
      </c>
      <c r="AT446">
        <f t="shared" si="132"/>
        <v>1</v>
      </c>
    </row>
    <row r="447" spans="1:46" x14ac:dyDescent="0.2">
      <c r="A447" s="1">
        <f>front!A460</f>
        <v>406.07</v>
      </c>
      <c r="B447" s="1">
        <f t="shared" si="121"/>
        <v>0.45999999999997954</v>
      </c>
      <c r="C447" s="2">
        <f>front!D460-front!B460</f>
        <v>-4.1999999999998181</v>
      </c>
      <c r="D447" s="2">
        <f>front!E460-front!C460</f>
        <v>-4.1999999999998181</v>
      </c>
      <c r="E447" s="2">
        <f>IF(front!F460-front!C460&gt;0,front!F460-front!C460,0)</f>
        <v>0</v>
      </c>
      <c r="F447" s="4">
        <f>C447/(constants!$A$4+constants!$B$4*calc!C447+constants!$C$4*calc!C447^2+constants!$D$4*calc!C447^3+constants!$E$4*calc!C447^4+constants!$F$4*calc!C447^5+constants!$G$4*calc!C447^6+constants!$H$4*calc!C447^7)</f>
        <v>-4.2165716352660523</v>
      </c>
      <c r="G447" s="4">
        <f>D447/(constants!$A$4+constants!$B$4*calc!D447+constants!$C$4*calc!D447^2+constants!$D$4*calc!D447^3+constants!$E$4*calc!D447^4+constants!$F$4*calc!D447^5+constants!$G$4*calc!D447^6+constants!$H$4*calc!D447^7)</f>
        <v>-4.2165716352660523</v>
      </c>
      <c r="H447" s="4">
        <f>E447/(constants!$A$4+constants!$B$4*calc!E447+constants!$C$4*calc!E447^2+constants!$D$4*calc!E447^3+constants!$E$4*calc!E447^4+constants!$F$4*calc!E447^5+constants!$G$4*calc!E447^6+constants!$H$4*calc!E447^7)</f>
        <v>0</v>
      </c>
      <c r="I447">
        <f t="shared" si="122"/>
        <v>-19.166234705754782</v>
      </c>
      <c r="J447">
        <f t="shared" si="123"/>
        <v>-19.166234705754782</v>
      </c>
      <c r="K447">
        <f t="shared" si="123"/>
        <v>0</v>
      </c>
      <c r="M447">
        <f>IF(front!E460&gt;$M$2,I447,J447)</f>
        <v>-19.166234705754782</v>
      </c>
      <c r="N447">
        <f t="shared" si="124"/>
        <v>0</v>
      </c>
      <c r="O447">
        <f t="shared" si="140"/>
        <v>-19.166234705754782</v>
      </c>
      <c r="Q447">
        <f>'slit correction'!O449</f>
        <v>-23.777287959361672</v>
      </c>
      <c r="R447">
        <f>SUMPRODUCT(B$6:B$2053,Q$6:Q$2053,EXP(constants!B$7+constants!A$7*ABS(A$6:A$2053-A447)))</f>
        <v>0.12644253394411711</v>
      </c>
      <c r="S447">
        <f t="shared" si="125"/>
        <v>-23.90373049330579</v>
      </c>
      <c r="T447">
        <f t="shared" si="126"/>
        <v>0</v>
      </c>
      <c r="V447">
        <f>(front!I459+front!I460)*0.5</f>
        <v>0</v>
      </c>
      <c r="X447">
        <f t="shared" si="133"/>
        <v>0</v>
      </c>
      <c r="Y447">
        <f t="shared" si="134"/>
        <v>0</v>
      </c>
      <c r="Z447">
        <f t="shared" si="135"/>
        <v>0</v>
      </c>
      <c r="AA447">
        <f t="shared" si="136"/>
        <v>0</v>
      </c>
      <c r="AB447">
        <f>IF(AND(A447&gt;front!$I$7,A447&lt;front!$J$7,A446&gt;front!$I$7,A446&lt;front!$J$7),A447-A446,IF(AND(A446&lt;front!$I$7,A447&gt;front!$I$7),A447-front!$I$7,IF(AND(A446&lt;front!$J$7,A447&gt;front!$J$7),front!$J$7-A446,0)))</f>
        <v>0</v>
      </c>
      <c r="AD447">
        <f t="shared" si="127"/>
        <v>0</v>
      </c>
      <c r="AE447">
        <f>front!I460*AD447</f>
        <v>0</v>
      </c>
      <c r="AF447">
        <f t="shared" si="137"/>
        <v>0</v>
      </c>
      <c r="AH447">
        <f t="shared" si="128"/>
        <v>0</v>
      </c>
      <c r="AI447">
        <f>front!I460*AH447</f>
        <v>0</v>
      </c>
      <c r="AJ447" s="3">
        <f t="shared" si="138"/>
        <v>0</v>
      </c>
      <c r="AL447">
        <f t="shared" si="129"/>
        <v>0</v>
      </c>
      <c r="AM447">
        <f>front!I460*AL447</f>
        <v>0</v>
      </c>
      <c r="AN447" s="3">
        <f t="shared" si="139"/>
        <v>0</v>
      </c>
      <c r="AP447">
        <f t="shared" si="130"/>
        <v>0</v>
      </c>
      <c r="AQ447">
        <f>front!I460*AP447</f>
        <v>0</v>
      </c>
      <c r="AR447" s="3">
        <f t="shared" si="131"/>
        <v>0</v>
      </c>
      <c r="AT447">
        <f t="shared" si="132"/>
        <v>1</v>
      </c>
    </row>
    <row r="448" spans="1:46" x14ac:dyDescent="0.2">
      <c r="A448" s="1">
        <f>front!A461</f>
        <v>406.53</v>
      </c>
      <c r="B448" s="1">
        <f t="shared" si="121"/>
        <v>0.45999999999997954</v>
      </c>
      <c r="C448" s="2">
        <f>front!D461-front!B461</f>
        <v>4.1999999999998181</v>
      </c>
      <c r="D448" s="2">
        <f>front!E461-front!C461</f>
        <v>4.1999999999998181</v>
      </c>
      <c r="E448" s="2">
        <f>IF(front!F461-front!C461&gt;0,front!F461-front!C461,0)</f>
        <v>0</v>
      </c>
      <c r="F448" s="4">
        <f>C448/(constants!$A$4+constants!$B$4*calc!C448+constants!$C$4*calc!C448^2+constants!$D$4*calc!C448^3+constants!$E$4*calc!C448^4+constants!$F$4*calc!C448^5+constants!$G$4*calc!C448^6+constants!$H$4*calc!C448^7)</f>
        <v>4.2165367427365803</v>
      </c>
      <c r="G448" s="4">
        <f>D448/(constants!$A$4+constants!$B$4*calc!D448+constants!$C$4*calc!D448^2+constants!$D$4*calc!D448^3+constants!$E$4*calc!D448^4+constants!$F$4*calc!D448^5+constants!$G$4*calc!D448^6+constants!$H$4*calc!D448^7)</f>
        <v>4.2165367427365803</v>
      </c>
      <c r="H448" s="4">
        <f>E448/(constants!$A$4+constants!$B$4*calc!E448+constants!$C$4*calc!E448^2+constants!$D$4*calc!E448^3+constants!$E$4*calc!E448^4+constants!$F$4*calc!E448^5+constants!$G$4*calc!E448^6+constants!$H$4*calc!E448^7)</f>
        <v>0</v>
      </c>
      <c r="I448">
        <f t="shared" si="122"/>
        <v>19.16607610334809</v>
      </c>
      <c r="J448">
        <f t="shared" si="123"/>
        <v>19.16607610334809</v>
      </c>
      <c r="K448">
        <f t="shared" si="123"/>
        <v>0</v>
      </c>
      <c r="M448">
        <f>IF(front!E461&gt;$M$2,I448,J448)</f>
        <v>19.16607610334809</v>
      </c>
      <c r="N448">
        <f t="shared" si="124"/>
        <v>0</v>
      </c>
      <c r="O448">
        <f t="shared" si="140"/>
        <v>19.16607610334809</v>
      </c>
      <c r="Q448">
        <f>'slit correction'!O450</f>
        <v>13.212409373017177</v>
      </c>
      <c r="R448">
        <f>SUMPRODUCT(B$6:B$2053,Q$6:Q$2053,EXP(constants!B$7+constants!A$7*ABS(A$6:A$2053-A448)))</f>
        <v>0.12725784115390848</v>
      </c>
      <c r="S448">
        <f t="shared" si="125"/>
        <v>13.085151531863268</v>
      </c>
      <c r="T448">
        <f t="shared" si="126"/>
        <v>0</v>
      </c>
      <c r="V448">
        <f>(front!I460+front!I461)*0.5</f>
        <v>0</v>
      </c>
      <c r="X448">
        <f t="shared" si="133"/>
        <v>0</v>
      </c>
      <c r="Y448">
        <f t="shared" si="134"/>
        <v>0</v>
      </c>
      <c r="Z448">
        <f t="shared" si="135"/>
        <v>0</v>
      </c>
      <c r="AA448">
        <f t="shared" si="136"/>
        <v>0</v>
      </c>
      <c r="AB448">
        <f>IF(AND(A448&gt;front!$I$7,A448&lt;front!$J$7,A447&gt;front!$I$7,A447&lt;front!$J$7),A448-A447,IF(AND(A447&lt;front!$I$7,A448&gt;front!$I$7),A448-front!$I$7,IF(AND(A447&lt;front!$J$7,A448&gt;front!$J$7),front!$J$7-A447,0)))</f>
        <v>0</v>
      </c>
      <c r="AD448">
        <f t="shared" si="127"/>
        <v>0</v>
      </c>
      <c r="AE448">
        <f>front!I461*AD448</f>
        <v>0</v>
      </c>
      <c r="AF448">
        <f t="shared" si="137"/>
        <v>0</v>
      </c>
      <c r="AH448">
        <f t="shared" si="128"/>
        <v>0</v>
      </c>
      <c r="AI448">
        <f>front!I461*AH448</f>
        <v>0</v>
      </c>
      <c r="AJ448" s="3">
        <f t="shared" si="138"/>
        <v>0</v>
      </c>
      <c r="AL448">
        <f t="shared" si="129"/>
        <v>0</v>
      </c>
      <c r="AM448">
        <f>front!I461*AL448</f>
        <v>0</v>
      </c>
      <c r="AN448" s="3">
        <f t="shared" si="139"/>
        <v>0</v>
      </c>
      <c r="AP448">
        <f t="shared" si="130"/>
        <v>0</v>
      </c>
      <c r="AQ448">
        <f>front!I461*AP448</f>
        <v>0</v>
      </c>
      <c r="AR448" s="3">
        <f t="shared" si="131"/>
        <v>0</v>
      </c>
      <c r="AT448">
        <f t="shared" si="132"/>
        <v>1</v>
      </c>
    </row>
    <row r="449" spans="1:46" x14ac:dyDescent="0.2">
      <c r="A449" s="1">
        <f>front!A462</f>
        <v>406.99</v>
      </c>
      <c r="B449" s="1">
        <f t="shared" si="121"/>
        <v>0.46000000000003638</v>
      </c>
      <c r="C449" s="2">
        <f>front!D462-front!B462</f>
        <v>3.6000000000003638</v>
      </c>
      <c r="D449" s="2">
        <f>front!E462-front!C462</f>
        <v>3.6000000000003638</v>
      </c>
      <c r="E449" s="2">
        <f>IF(front!F462-front!C462&gt;0,front!F462-front!C462,0)</f>
        <v>0</v>
      </c>
      <c r="F449" s="4">
        <f>C449/(constants!$A$4+constants!$B$4*calc!C449+constants!$C$4*calc!C449^2+constants!$D$4*calc!C449^3+constants!$E$4*calc!C449^4+constants!$F$4*calc!C449^5+constants!$G$4*calc!C449^6+constants!$H$4*calc!C449^7)</f>
        <v>3.6141764878206373</v>
      </c>
      <c r="G449" s="4">
        <f>D449/(constants!$A$4+constants!$B$4*calc!D449+constants!$C$4*calc!D449^2+constants!$D$4*calc!D449^3+constants!$E$4*calc!D449^4+constants!$F$4*calc!D449^5+constants!$G$4*calc!D449^6+constants!$H$4*calc!D449^7)</f>
        <v>3.6141764878206373</v>
      </c>
      <c r="H449" s="4">
        <f>E449/(constants!$A$4+constants!$B$4*calc!E449+constants!$C$4*calc!E449^2+constants!$D$4*calc!E449^3+constants!$E$4*calc!E449^4+constants!$F$4*calc!E449^5+constants!$G$4*calc!E449^6+constants!$H$4*calc!E449^7)</f>
        <v>0</v>
      </c>
      <c r="I449">
        <f t="shared" si="122"/>
        <v>16.42807494463926</v>
      </c>
      <c r="J449">
        <f t="shared" si="123"/>
        <v>16.42807494463926</v>
      </c>
      <c r="K449">
        <f t="shared" si="123"/>
        <v>0</v>
      </c>
      <c r="M449">
        <f>IF(front!E462&gt;$M$2,I449,J449)</f>
        <v>16.42807494463926</v>
      </c>
      <c r="N449">
        <f t="shared" si="124"/>
        <v>0</v>
      </c>
      <c r="O449">
        <f t="shared" si="140"/>
        <v>16.42807494463926</v>
      </c>
      <c r="Q449">
        <f>'slit correction'!O451</f>
        <v>6.7874759380559633</v>
      </c>
      <c r="R449">
        <f>SUMPRODUCT(B$6:B$2053,Q$6:Q$2053,EXP(constants!B$7+constants!A$7*ABS(A$6:A$2053-A449)))</f>
        <v>0.12808054680993336</v>
      </c>
      <c r="S449">
        <f t="shared" si="125"/>
        <v>6.6593953912460302</v>
      </c>
      <c r="T449">
        <f t="shared" si="126"/>
        <v>0</v>
      </c>
      <c r="V449">
        <f>(front!I461+front!I462)*0.5</f>
        <v>0</v>
      </c>
      <c r="X449">
        <f t="shared" si="133"/>
        <v>0</v>
      </c>
      <c r="Y449">
        <f t="shared" si="134"/>
        <v>0</v>
      </c>
      <c r="Z449">
        <f t="shared" si="135"/>
        <v>0</v>
      </c>
      <c r="AA449">
        <f t="shared" si="136"/>
        <v>0</v>
      </c>
      <c r="AB449">
        <f>IF(AND(A449&gt;front!$I$7,A449&lt;front!$J$7,A448&gt;front!$I$7,A448&lt;front!$J$7),A449-A448,IF(AND(A448&lt;front!$I$7,A449&gt;front!$I$7),A449-front!$I$7,IF(AND(A448&lt;front!$J$7,A449&gt;front!$J$7),front!$J$7-A448,0)))</f>
        <v>0</v>
      </c>
      <c r="AD449">
        <f t="shared" si="127"/>
        <v>0</v>
      </c>
      <c r="AE449">
        <f>front!I462*AD449</f>
        <v>0</v>
      </c>
      <c r="AF449">
        <f t="shared" si="137"/>
        <v>0</v>
      </c>
      <c r="AH449">
        <f t="shared" si="128"/>
        <v>0</v>
      </c>
      <c r="AI449">
        <f>front!I462*AH449</f>
        <v>0</v>
      </c>
      <c r="AJ449" s="3">
        <f t="shared" si="138"/>
        <v>0</v>
      </c>
      <c r="AL449">
        <f t="shared" si="129"/>
        <v>0</v>
      </c>
      <c r="AM449">
        <f>front!I462*AL449</f>
        <v>0</v>
      </c>
      <c r="AN449" s="3">
        <f t="shared" si="139"/>
        <v>0</v>
      </c>
      <c r="AP449">
        <f t="shared" si="130"/>
        <v>0</v>
      </c>
      <c r="AQ449">
        <f>front!I462*AP449</f>
        <v>0</v>
      </c>
      <c r="AR449" s="3">
        <f t="shared" si="131"/>
        <v>0</v>
      </c>
      <c r="AT449">
        <f t="shared" si="132"/>
        <v>1</v>
      </c>
    </row>
    <row r="450" spans="1:46" x14ac:dyDescent="0.2">
      <c r="A450" s="1">
        <f>front!A463</f>
        <v>407.45</v>
      </c>
      <c r="B450" s="1">
        <f t="shared" si="121"/>
        <v>0.45999999999997954</v>
      </c>
      <c r="C450" s="2">
        <f>front!D463-front!B463</f>
        <v>2.1999999999998181</v>
      </c>
      <c r="D450" s="2">
        <f>front!E463-front!C463</f>
        <v>2.1999999999998181</v>
      </c>
      <c r="E450" s="2">
        <f>IF(front!F463-front!C463&gt;0,front!F463-front!C463,0)</f>
        <v>0</v>
      </c>
      <c r="F450" s="4">
        <f>C450/(constants!$A$4+constants!$B$4*calc!C450+constants!$C$4*calc!C450^2+constants!$D$4*calc!C450^3+constants!$E$4*calc!C450^4+constants!$F$4*calc!C450^5+constants!$G$4*calc!C450^6+constants!$H$4*calc!C450^7)</f>
        <v>2.2086664560605418</v>
      </c>
      <c r="G450" s="4">
        <f>D450/(constants!$A$4+constants!$B$4*calc!D450+constants!$C$4*calc!D450^2+constants!$D$4*calc!D450^3+constants!$E$4*calc!D450^4+constants!$F$4*calc!D450^5+constants!$G$4*calc!D450^6+constants!$H$4*calc!D450^7)</f>
        <v>2.2086664560605418</v>
      </c>
      <c r="H450" s="4">
        <f>E450/(constants!$A$4+constants!$B$4*calc!E450+constants!$C$4*calc!E450^2+constants!$D$4*calc!E450^3+constants!$E$4*calc!E450^4+constants!$F$4*calc!E450^5+constants!$G$4*calc!E450^6+constants!$H$4*calc!E450^7)</f>
        <v>0</v>
      </c>
      <c r="I450">
        <f t="shared" si="122"/>
        <v>10.039392982093371</v>
      </c>
      <c r="J450">
        <f t="shared" si="123"/>
        <v>10.039392982093371</v>
      </c>
      <c r="K450">
        <f t="shared" si="123"/>
        <v>0</v>
      </c>
      <c r="M450">
        <f>IF(front!E463&gt;$M$2,I450,J450)</f>
        <v>10.039392982093371</v>
      </c>
      <c r="N450">
        <f t="shared" si="124"/>
        <v>0</v>
      </c>
      <c r="O450">
        <f t="shared" si="140"/>
        <v>10.039392982093371</v>
      </c>
      <c r="Q450">
        <f>'slit correction'!O452</f>
        <v>0.69358500284546842</v>
      </c>
      <c r="R450">
        <f>SUMPRODUCT(B$6:B$2053,Q$6:Q$2053,EXP(constants!B$7+constants!A$7*ABS(A$6:A$2053-A450)))</f>
        <v>0.12891922680187584</v>
      </c>
      <c r="S450">
        <f t="shared" si="125"/>
        <v>0.56466577604359258</v>
      </c>
      <c r="T450">
        <f t="shared" si="126"/>
        <v>0</v>
      </c>
      <c r="V450">
        <f>(front!I462+front!I463)*0.5</f>
        <v>0</v>
      </c>
      <c r="X450">
        <f t="shared" si="133"/>
        <v>0</v>
      </c>
      <c r="Y450">
        <f t="shared" si="134"/>
        <v>0</v>
      </c>
      <c r="Z450">
        <f t="shared" si="135"/>
        <v>0</v>
      </c>
      <c r="AA450">
        <f t="shared" si="136"/>
        <v>0</v>
      </c>
      <c r="AB450">
        <f>IF(AND(A450&gt;front!$I$7,A450&lt;front!$J$7,A449&gt;front!$I$7,A449&lt;front!$J$7),A450-A449,IF(AND(A449&lt;front!$I$7,A450&gt;front!$I$7),A450-front!$I$7,IF(AND(A449&lt;front!$J$7,A450&gt;front!$J$7),front!$J$7-A449,0)))</f>
        <v>0</v>
      </c>
      <c r="AD450">
        <f t="shared" si="127"/>
        <v>0</v>
      </c>
      <c r="AE450">
        <f>front!I463*AD450</f>
        <v>0</v>
      </c>
      <c r="AF450">
        <f t="shared" si="137"/>
        <v>0</v>
      </c>
      <c r="AH450">
        <f t="shared" si="128"/>
        <v>0</v>
      </c>
      <c r="AI450">
        <f>front!I463*AH450</f>
        <v>0</v>
      </c>
      <c r="AJ450" s="3">
        <f t="shared" si="138"/>
        <v>0</v>
      </c>
      <c r="AL450">
        <f t="shared" si="129"/>
        <v>0</v>
      </c>
      <c r="AM450">
        <f>front!I463*AL450</f>
        <v>0</v>
      </c>
      <c r="AN450" s="3">
        <f t="shared" si="139"/>
        <v>0</v>
      </c>
      <c r="AP450">
        <f t="shared" si="130"/>
        <v>0</v>
      </c>
      <c r="AQ450">
        <f>front!I463*AP450</f>
        <v>0</v>
      </c>
      <c r="AR450" s="3">
        <f t="shared" si="131"/>
        <v>0</v>
      </c>
      <c r="AT450">
        <f t="shared" si="132"/>
        <v>1</v>
      </c>
    </row>
    <row r="451" spans="1:46" x14ac:dyDescent="0.2">
      <c r="A451" s="1">
        <f>front!A464</f>
        <v>407.91</v>
      </c>
      <c r="B451" s="1">
        <f t="shared" si="121"/>
        <v>0.46000000000003638</v>
      </c>
      <c r="C451" s="2">
        <f>front!D464-front!B464</f>
        <v>8.4000000000000909</v>
      </c>
      <c r="D451" s="2">
        <f>front!E464-front!C464</f>
        <v>8.4000000000000909</v>
      </c>
      <c r="E451" s="2">
        <f>IF(front!F464-front!C464&gt;0,front!F464-front!C464,0)</f>
        <v>0</v>
      </c>
      <c r="F451" s="4">
        <f>C451/(constants!$A$4+constants!$B$4*calc!C451+constants!$C$4*calc!C451^2+constants!$D$4*calc!C451^3+constants!$E$4*calc!C451^4+constants!$F$4*calc!C451^5+constants!$G$4*calc!C451^6+constants!$H$4*calc!C451^7)</f>
        <v>8.4330385764641882</v>
      </c>
      <c r="G451" s="4">
        <f>D451/(constants!$A$4+constants!$B$4*calc!D451+constants!$C$4*calc!D451^2+constants!$D$4*calc!D451^3+constants!$E$4*calc!D451^4+constants!$F$4*calc!D451^5+constants!$G$4*calc!D451^6+constants!$H$4*calc!D451^7)</f>
        <v>8.4330385764641882</v>
      </c>
      <c r="H451" s="4">
        <f>E451/(constants!$A$4+constants!$B$4*calc!E451+constants!$C$4*calc!E451^2+constants!$D$4*calc!E451^3+constants!$E$4*calc!E451^4+constants!$F$4*calc!E451^5+constants!$G$4*calc!E451^6+constants!$H$4*calc!E451^7)</f>
        <v>0</v>
      </c>
      <c r="I451">
        <f t="shared" si="122"/>
        <v>38.331993529382679</v>
      </c>
      <c r="J451">
        <f t="shared" si="123"/>
        <v>38.331993529382679</v>
      </c>
      <c r="K451">
        <f t="shared" si="123"/>
        <v>0</v>
      </c>
      <c r="M451">
        <f>IF(front!E464&gt;$M$2,I451,J451)</f>
        <v>38.331993529382679</v>
      </c>
      <c r="N451">
        <f t="shared" si="124"/>
        <v>0</v>
      </c>
      <c r="O451">
        <f t="shared" si="140"/>
        <v>38.331993529382679</v>
      </c>
      <c r="Q451">
        <f>'slit correction'!O453</f>
        <v>32.870777381395676</v>
      </c>
      <c r="R451">
        <f>SUMPRODUCT(B$6:B$2053,Q$6:Q$2053,EXP(constants!B$7+constants!A$7*ABS(A$6:A$2053-A451)))</f>
        <v>0.12978202648034939</v>
      </c>
      <c r="S451">
        <f t="shared" si="125"/>
        <v>32.740995354915327</v>
      </c>
      <c r="T451">
        <f t="shared" si="126"/>
        <v>0</v>
      </c>
      <c r="V451">
        <f>(front!I463+front!I464)*0.5</f>
        <v>0</v>
      </c>
      <c r="X451">
        <f t="shared" si="133"/>
        <v>0</v>
      </c>
      <c r="Y451">
        <f t="shared" si="134"/>
        <v>0</v>
      </c>
      <c r="Z451">
        <f t="shared" si="135"/>
        <v>0</v>
      </c>
      <c r="AA451">
        <f t="shared" si="136"/>
        <v>0</v>
      </c>
      <c r="AB451">
        <f>IF(AND(A451&gt;front!$I$7,A451&lt;front!$J$7,A450&gt;front!$I$7,A450&lt;front!$J$7),A451-A450,IF(AND(A450&lt;front!$I$7,A451&gt;front!$I$7),A451-front!$I$7,IF(AND(A450&lt;front!$J$7,A451&gt;front!$J$7),front!$J$7-A450,0)))</f>
        <v>0</v>
      </c>
      <c r="AD451">
        <f t="shared" si="127"/>
        <v>0</v>
      </c>
      <c r="AE451">
        <f>front!I464*AD451</f>
        <v>0</v>
      </c>
      <c r="AF451">
        <f t="shared" si="137"/>
        <v>0</v>
      </c>
      <c r="AH451">
        <f t="shared" si="128"/>
        <v>0</v>
      </c>
      <c r="AI451">
        <f>front!I464*AH451</f>
        <v>0</v>
      </c>
      <c r="AJ451" s="3">
        <f t="shared" si="138"/>
        <v>0</v>
      </c>
      <c r="AL451">
        <f t="shared" si="129"/>
        <v>0</v>
      </c>
      <c r="AM451">
        <f>front!I464*AL451</f>
        <v>0</v>
      </c>
      <c r="AN451" s="3">
        <f t="shared" si="139"/>
        <v>0</v>
      </c>
      <c r="AP451">
        <f t="shared" si="130"/>
        <v>0</v>
      </c>
      <c r="AQ451">
        <f>front!I464*AP451</f>
        <v>0</v>
      </c>
      <c r="AR451" s="3">
        <f t="shared" si="131"/>
        <v>0</v>
      </c>
      <c r="AT451">
        <f t="shared" si="132"/>
        <v>1</v>
      </c>
    </row>
    <row r="452" spans="1:46" x14ac:dyDescent="0.2">
      <c r="A452" s="1">
        <f>front!A465</f>
        <v>408.37</v>
      </c>
      <c r="B452" s="1">
        <f t="shared" si="121"/>
        <v>0.45999999999997954</v>
      </c>
      <c r="C452" s="2">
        <f>front!D465-front!B465</f>
        <v>13.199999999999818</v>
      </c>
      <c r="D452" s="2">
        <f>front!E465-front!C465</f>
        <v>13.199999999999818</v>
      </c>
      <c r="E452" s="2">
        <f>IF(front!F465-front!C465&gt;0,front!F465-front!C465,0)</f>
        <v>0</v>
      </c>
      <c r="F452" s="4">
        <f>C452/(constants!$A$4+constants!$B$4*calc!C452+constants!$C$4*calc!C452^2+constants!$D$4*calc!C452^3+constants!$E$4*calc!C452^4+constants!$F$4*calc!C452^5+constants!$G$4*calc!C452^6+constants!$H$4*calc!C452^7)</f>
        <v>13.251855048281412</v>
      </c>
      <c r="G452" s="4">
        <f>D452/(constants!$A$4+constants!$B$4*calc!D452+constants!$C$4*calc!D452^2+constants!$D$4*calc!D452^3+constants!$E$4*calc!D452^4+constants!$F$4*calc!D452^5+constants!$G$4*calc!D452^6+constants!$H$4*calc!D452^7)</f>
        <v>13.251855048281412</v>
      </c>
      <c r="H452" s="4">
        <f>E452/(constants!$A$4+constants!$B$4*calc!E452+constants!$C$4*calc!E452^2+constants!$D$4*calc!E452^3+constants!$E$4*calc!E452^4+constants!$F$4*calc!E452^5+constants!$G$4*calc!E452^6+constants!$H$4*calc!E452^7)</f>
        <v>0</v>
      </c>
      <c r="I452">
        <f t="shared" si="122"/>
        <v>60.235704764915511</v>
      </c>
      <c r="J452">
        <f t="shared" si="123"/>
        <v>60.235704764915511</v>
      </c>
      <c r="K452">
        <f t="shared" si="123"/>
        <v>0</v>
      </c>
      <c r="M452">
        <f>IF(front!E465&gt;$M$2,I452,J452)</f>
        <v>60.235704764915511</v>
      </c>
      <c r="N452">
        <f t="shared" si="124"/>
        <v>0</v>
      </c>
      <c r="O452">
        <f t="shared" si="140"/>
        <v>60.235704764915511</v>
      </c>
      <c r="Q452">
        <f>'slit correction'!O454</f>
        <v>52.038887191207721</v>
      </c>
      <c r="R452">
        <f>SUMPRODUCT(B$6:B$2053,Q$6:Q$2053,EXP(constants!B$7+constants!A$7*ABS(A$6:A$2053-A452)))</f>
        <v>0.13062696369149174</v>
      </c>
      <c r="S452">
        <f t="shared" si="125"/>
        <v>51.90826022751623</v>
      </c>
      <c r="T452">
        <f t="shared" si="126"/>
        <v>11.773581854566217</v>
      </c>
      <c r="V452">
        <f>(front!I464+front!I465)*0.5</f>
        <v>1.6695081397281028E-9</v>
      </c>
      <c r="X452">
        <f t="shared" si="133"/>
        <v>0</v>
      </c>
      <c r="Y452">
        <f t="shared" si="134"/>
        <v>0</v>
      </c>
      <c r="Z452">
        <f t="shared" si="135"/>
        <v>0</v>
      </c>
      <c r="AA452">
        <f t="shared" si="136"/>
        <v>0</v>
      </c>
      <c r="AB452">
        <f>IF(AND(A452&gt;front!$I$7,A452&lt;front!$J$7,A451&gt;front!$I$7,A451&lt;front!$J$7),A452-A451,IF(AND(A451&lt;front!$I$7,A452&gt;front!$I$7),A452-front!$I$7,IF(AND(A451&lt;front!$J$7,A452&gt;front!$J$7),front!$J$7-A451,0)))</f>
        <v>0</v>
      </c>
      <c r="AD452">
        <f t="shared" si="127"/>
        <v>0</v>
      </c>
      <c r="AE452">
        <f>front!I465*AD452</f>
        <v>0</v>
      </c>
      <c r="AF452">
        <f t="shared" si="137"/>
        <v>0</v>
      </c>
      <c r="AH452">
        <f t="shared" si="128"/>
        <v>0</v>
      </c>
      <c r="AI452">
        <f>front!I465*AH452</f>
        <v>0</v>
      </c>
      <c r="AJ452" s="3">
        <f t="shared" si="138"/>
        <v>0</v>
      </c>
      <c r="AL452">
        <f t="shared" si="129"/>
        <v>0</v>
      </c>
      <c r="AM452">
        <f>front!I465*AL452</f>
        <v>0</v>
      </c>
      <c r="AN452" s="3">
        <f t="shared" si="139"/>
        <v>0</v>
      </c>
      <c r="AP452">
        <f t="shared" si="130"/>
        <v>0</v>
      </c>
      <c r="AQ452">
        <f>front!I465*AP452</f>
        <v>0</v>
      </c>
      <c r="AR452" s="3">
        <f t="shared" si="131"/>
        <v>0</v>
      </c>
      <c r="AT452">
        <f t="shared" si="132"/>
        <v>1</v>
      </c>
    </row>
    <row r="453" spans="1:46" x14ac:dyDescent="0.2">
      <c r="A453" s="1">
        <f>front!A466</f>
        <v>408.83</v>
      </c>
      <c r="B453" s="1">
        <f t="shared" si="121"/>
        <v>0.45999999999997954</v>
      </c>
      <c r="C453" s="2">
        <f>front!D466-front!B466</f>
        <v>2.3999999999996362</v>
      </c>
      <c r="D453" s="2">
        <f>front!E466-front!C466</f>
        <v>2.3999999999996362</v>
      </c>
      <c r="E453" s="2">
        <f>IF(front!F466-front!C466&gt;0,front!F466-front!C466,0)</f>
        <v>0</v>
      </c>
      <c r="F453" s="4">
        <f>C453/(constants!$A$4+constants!$B$4*calc!C453+constants!$C$4*calc!C453^2+constants!$D$4*calc!C453^3+constants!$E$4*calc!C453^4+constants!$F$4*calc!C453^5+constants!$G$4*calc!C453^6+constants!$H$4*calc!C453^7)</f>
        <v>2.4094538408918229</v>
      </c>
      <c r="G453" s="4">
        <f>D453/(constants!$A$4+constants!$B$4*calc!D453+constants!$C$4*calc!D453^2+constants!$D$4*calc!D453^3+constants!$E$4*calc!D453^4+constants!$F$4*calc!D453^5+constants!$G$4*calc!D453^6+constants!$H$4*calc!D453^7)</f>
        <v>2.4094538408918229</v>
      </c>
      <c r="H453" s="4">
        <f>E453/(constants!$A$4+constants!$B$4*calc!E453+constants!$C$4*calc!E453^2+constants!$D$4*calc!E453^3+constants!$E$4*calc!E453^4+constants!$F$4*calc!E453^5+constants!$G$4*calc!E453^6+constants!$H$4*calc!E453^7)</f>
        <v>0</v>
      </c>
      <c r="I453">
        <f t="shared" si="122"/>
        <v>10.952062913144649</v>
      </c>
      <c r="J453">
        <f t="shared" si="123"/>
        <v>10.952062913144649</v>
      </c>
      <c r="K453">
        <f t="shared" si="123"/>
        <v>0</v>
      </c>
      <c r="M453">
        <f>IF(front!E466&gt;$M$2,I453,J453)</f>
        <v>10.952062913144649</v>
      </c>
      <c r="N453">
        <f t="shared" si="124"/>
        <v>0</v>
      </c>
      <c r="O453">
        <f t="shared" si="140"/>
        <v>10.952062913144649</v>
      </c>
      <c r="Q453">
        <f>'slit correction'!O455</f>
        <v>4.1959533518886367</v>
      </c>
      <c r="R453">
        <f>SUMPRODUCT(B$6:B$2053,Q$6:Q$2053,EXP(constants!B$7+constants!A$7*ABS(A$6:A$2053-A453)))</f>
        <v>0.1314290937151304</v>
      </c>
      <c r="S453">
        <f t="shared" si="125"/>
        <v>4.0645242581735062</v>
      </c>
      <c r="T453">
        <f t="shared" si="126"/>
        <v>0</v>
      </c>
      <c r="V453">
        <f>(front!I465+front!I466)*0.5</f>
        <v>1.6695081397281028E-9</v>
      </c>
      <c r="X453">
        <f t="shared" si="133"/>
        <v>0</v>
      </c>
      <c r="Y453">
        <f t="shared" si="134"/>
        <v>0</v>
      </c>
      <c r="Z453">
        <f t="shared" si="135"/>
        <v>0</v>
      </c>
      <c r="AA453">
        <f t="shared" si="136"/>
        <v>0</v>
      </c>
      <c r="AB453">
        <f>IF(AND(A453&gt;front!$I$7,A453&lt;front!$J$7,A452&gt;front!$I$7,A452&lt;front!$J$7),A453-A452,IF(AND(A452&lt;front!$I$7,A453&gt;front!$I$7),A453-front!$I$7,IF(AND(A452&lt;front!$J$7,A453&gt;front!$J$7),front!$J$7-A452,0)))</f>
        <v>0</v>
      </c>
      <c r="AD453">
        <f t="shared" si="127"/>
        <v>0</v>
      </c>
      <c r="AE453">
        <f>front!I466*AD453</f>
        <v>0</v>
      </c>
      <c r="AF453">
        <f t="shared" si="137"/>
        <v>0</v>
      </c>
      <c r="AH453">
        <f t="shared" si="128"/>
        <v>0</v>
      </c>
      <c r="AI453">
        <f>front!I466*AH453</f>
        <v>0</v>
      </c>
      <c r="AJ453" s="3">
        <f t="shared" si="138"/>
        <v>0</v>
      </c>
      <c r="AL453">
        <f t="shared" si="129"/>
        <v>0</v>
      </c>
      <c r="AM453">
        <f>front!I466*AL453</f>
        <v>0</v>
      </c>
      <c r="AN453" s="3">
        <f t="shared" si="139"/>
        <v>0</v>
      </c>
      <c r="AP453">
        <f t="shared" si="130"/>
        <v>0</v>
      </c>
      <c r="AQ453">
        <f>front!I466*AP453</f>
        <v>0</v>
      </c>
      <c r="AR453" s="3">
        <f t="shared" si="131"/>
        <v>0</v>
      </c>
      <c r="AT453">
        <f t="shared" si="132"/>
        <v>1</v>
      </c>
    </row>
    <row r="454" spans="1:46" x14ac:dyDescent="0.2">
      <c r="A454" s="1">
        <f>front!A467</f>
        <v>409.29</v>
      </c>
      <c r="B454" s="1">
        <f t="shared" ref="B454:B517" si="141">A454-A453</f>
        <v>0.46000000000003638</v>
      </c>
      <c r="C454" s="2">
        <f>front!D467-front!B467</f>
        <v>8.4000000000000909</v>
      </c>
      <c r="D454" s="2">
        <f>front!E467-front!C467</f>
        <v>8.4000000000000909</v>
      </c>
      <c r="E454" s="2">
        <f>IF(front!F467-front!C467&gt;0,front!F467-front!C467,0)</f>
        <v>0</v>
      </c>
      <c r="F454" s="4">
        <f>C454/(constants!$A$4+constants!$B$4*calc!C454+constants!$C$4*calc!C454^2+constants!$D$4*calc!C454^3+constants!$E$4*calc!C454^4+constants!$F$4*calc!C454^5+constants!$G$4*calc!C454^6+constants!$H$4*calc!C454^7)</f>
        <v>8.4330385764641882</v>
      </c>
      <c r="G454" s="4">
        <f>D454/(constants!$A$4+constants!$B$4*calc!D454+constants!$C$4*calc!D454^2+constants!$D$4*calc!D454^3+constants!$E$4*calc!D454^4+constants!$F$4*calc!D454^5+constants!$G$4*calc!D454^6+constants!$H$4*calc!D454^7)</f>
        <v>8.4330385764641882</v>
      </c>
      <c r="H454" s="4">
        <f>E454/(constants!$A$4+constants!$B$4*calc!E454+constants!$C$4*calc!E454^2+constants!$D$4*calc!E454^3+constants!$E$4*calc!E454^4+constants!$F$4*calc!E454^5+constants!$G$4*calc!E454^6+constants!$H$4*calc!E454^7)</f>
        <v>0</v>
      </c>
      <c r="I454">
        <f t="shared" ref="I454:I517" si="142">F454*1000/I$2</f>
        <v>38.331993529382679</v>
      </c>
      <c r="J454">
        <f t="shared" ref="J454:K517" si="143">G454*1000/J$2</f>
        <v>38.331993529382679</v>
      </c>
      <c r="K454">
        <f t="shared" si="143"/>
        <v>0</v>
      </c>
      <c r="M454">
        <f>IF(front!E467&gt;$M$2,I454,J454)</f>
        <v>38.331993529382679</v>
      </c>
      <c r="N454">
        <f t="shared" si="124"/>
        <v>0</v>
      </c>
      <c r="O454">
        <f t="shared" si="140"/>
        <v>38.331993529382679</v>
      </c>
      <c r="Q454">
        <f>'slit correction'!O456</f>
        <v>32.583000634512381</v>
      </c>
      <c r="R454">
        <f>SUMPRODUCT(B$6:B$2053,Q$6:Q$2053,EXP(constants!B$7+constants!A$7*ABS(A$6:A$2053-A454)))</f>
        <v>0.13225124285375728</v>
      </c>
      <c r="S454">
        <f t="shared" si="125"/>
        <v>32.450749391658626</v>
      </c>
      <c r="T454">
        <f t="shared" si="126"/>
        <v>0</v>
      </c>
      <c r="V454">
        <f>(front!I466+front!I467)*0.5</f>
        <v>0</v>
      </c>
      <c r="X454">
        <f t="shared" si="133"/>
        <v>0</v>
      </c>
      <c r="Y454">
        <f t="shared" si="134"/>
        <v>0</v>
      </c>
      <c r="Z454">
        <f t="shared" si="135"/>
        <v>0</v>
      </c>
      <c r="AA454">
        <f t="shared" si="136"/>
        <v>0</v>
      </c>
      <c r="AB454">
        <f>IF(AND(A454&gt;front!$I$7,A454&lt;front!$J$7,A453&gt;front!$I$7,A453&lt;front!$J$7),A454-A453,IF(AND(A453&lt;front!$I$7,A454&gt;front!$I$7),A454-front!$I$7,IF(AND(A453&lt;front!$J$7,A454&gt;front!$J$7),front!$J$7-A453,0)))</f>
        <v>0</v>
      </c>
      <c r="AD454">
        <f t="shared" si="127"/>
        <v>0</v>
      </c>
      <c r="AE454">
        <f>front!I467*AD454</f>
        <v>0</v>
      </c>
      <c r="AF454">
        <f t="shared" si="137"/>
        <v>0</v>
      </c>
      <c r="AH454">
        <f t="shared" si="128"/>
        <v>0</v>
      </c>
      <c r="AI454">
        <f>front!I467*AH454</f>
        <v>0</v>
      </c>
      <c r="AJ454" s="3">
        <f t="shared" si="138"/>
        <v>0</v>
      </c>
      <c r="AL454">
        <f t="shared" si="129"/>
        <v>0</v>
      </c>
      <c r="AM454">
        <f>front!I467*AL454</f>
        <v>0</v>
      </c>
      <c r="AN454" s="3">
        <f t="shared" si="139"/>
        <v>0</v>
      </c>
      <c r="AP454">
        <f t="shared" si="130"/>
        <v>0</v>
      </c>
      <c r="AQ454">
        <f>front!I467*AP454</f>
        <v>0</v>
      </c>
      <c r="AR454" s="3">
        <f t="shared" si="131"/>
        <v>0</v>
      </c>
      <c r="AT454">
        <f t="shared" si="132"/>
        <v>1</v>
      </c>
    </row>
    <row r="455" spans="1:46" x14ac:dyDescent="0.2">
      <c r="A455" s="1">
        <f>front!A468</f>
        <v>409.76</v>
      </c>
      <c r="B455" s="1">
        <f t="shared" si="141"/>
        <v>0.46999999999997044</v>
      </c>
      <c r="C455" s="2">
        <f>front!D468-front!B468</f>
        <v>7</v>
      </c>
      <c r="D455" s="2">
        <f>front!E468-front!C468</f>
        <v>7</v>
      </c>
      <c r="E455" s="2">
        <f>IF(front!F468-front!C468&gt;0,front!F468-front!C468,0)</f>
        <v>0</v>
      </c>
      <c r="F455" s="4">
        <f>C455/(constants!$A$4+constants!$B$4*calc!C455+constants!$C$4*calc!C455^2+constants!$D$4*calc!C455^3+constants!$E$4*calc!C455^4+constants!$F$4*calc!C455^5+constants!$G$4*calc!C455^6+constants!$H$4*calc!C455^7)</f>
        <v>7.0275418450134746</v>
      </c>
      <c r="G455" s="4">
        <f>D455/(constants!$A$4+constants!$B$4*calc!D455+constants!$C$4*calc!D455^2+constants!$D$4*calc!D455^3+constants!$E$4*calc!D455^4+constants!$F$4*calc!D455^5+constants!$G$4*calc!D455^6+constants!$H$4*calc!D455^7)</f>
        <v>7.0275418450134746</v>
      </c>
      <c r="H455" s="4">
        <f>E455/(constants!$A$4+constants!$B$4*calc!E455+constants!$C$4*calc!E455^2+constants!$D$4*calc!E455^3+constants!$E$4*calc!E455^4+constants!$F$4*calc!E455^5+constants!$G$4*calc!E455^6+constants!$H$4*calc!E455^7)</f>
        <v>0</v>
      </c>
      <c r="I455">
        <f t="shared" si="142"/>
        <v>31.943372022788523</v>
      </c>
      <c r="J455">
        <f t="shared" si="143"/>
        <v>31.943372022788523</v>
      </c>
      <c r="K455">
        <f t="shared" si="143"/>
        <v>0</v>
      </c>
      <c r="M455">
        <f>IF(front!E468&gt;$M$2,I455,J455)</f>
        <v>31.943372022788523</v>
      </c>
      <c r="N455">
        <f t="shared" ref="N455:N518" si="144">K455/M455</f>
        <v>0</v>
      </c>
      <c r="O455">
        <f t="shared" si="140"/>
        <v>31.943372022788523</v>
      </c>
      <c r="Q455">
        <f>'slit correction'!O457</f>
        <v>21.372677222196995</v>
      </c>
      <c r="R455">
        <f>SUMPRODUCT(B$6:B$2053,Q$6:Q$2053,EXP(constants!B$7+constants!A$7*ABS(A$6:A$2053-A455)))</f>
        <v>0.13307417527504908</v>
      </c>
      <c r="S455">
        <f t="shared" ref="S455:S518" si="145">Q455-R455</f>
        <v>21.239603046921946</v>
      </c>
      <c r="T455">
        <f t="shared" ref="T455:T518" si="146">IF((S455-$S$2)&gt;0,S455-$S$2,0)</f>
        <v>0</v>
      </c>
      <c r="V455">
        <f>(front!I467+front!I468)*0.5</f>
        <v>0</v>
      </c>
      <c r="X455">
        <f t="shared" si="133"/>
        <v>0</v>
      </c>
      <c r="Y455">
        <f t="shared" si="134"/>
        <v>0</v>
      </c>
      <c r="Z455">
        <f t="shared" si="135"/>
        <v>0</v>
      </c>
      <c r="AA455">
        <f t="shared" si="136"/>
        <v>0</v>
      </c>
      <c r="AB455">
        <f>IF(AND(A455&gt;front!$I$7,A455&lt;front!$J$7,A454&gt;front!$I$7,A454&lt;front!$J$7),A455-A454,IF(AND(A454&lt;front!$I$7,A455&gt;front!$I$7),A455-front!$I$7,IF(AND(A454&lt;front!$J$7,A455&gt;front!$J$7),front!$J$7-A454,0)))</f>
        <v>0</v>
      </c>
      <c r="AD455">
        <f t="shared" ref="AD455:AD518" si="147">IF(A455&lt;298,1,(IF(A455&lt;328,10^(0.094*(298-A455)),(IF(A455&lt;400,10^(0.015*(140-A455)),0)))))</f>
        <v>0</v>
      </c>
      <c r="AE455">
        <f>front!I468*AD455</f>
        <v>0</v>
      </c>
      <c r="AF455">
        <f t="shared" si="137"/>
        <v>0</v>
      </c>
      <c r="AH455">
        <f t="shared" ref="AH455:AH518" si="148">IF(A455&lt;=280,0,IF(A455&gt;313.3,0,2.618*(1-(A455/313.3)^2)*EXP(-(A455-300)/31.08)))</f>
        <v>0</v>
      </c>
      <c r="AI455">
        <f>front!I468*AH455</f>
        <v>0</v>
      </c>
      <c r="AJ455" s="3">
        <f t="shared" si="138"/>
        <v>0</v>
      </c>
      <c r="AL455">
        <f t="shared" ref="AL455:AL518" si="149">IF(A455&lt;=280,0,IF(A455&gt;345,0,EXP(-(((265-A455)/21)^2))/0.06217653))</f>
        <v>0</v>
      </c>
      <c r="AM455">
        <f>front!I468*AL455</f>
        <v>0</v>
      </c>
      <c r="AN455" s="3">
        <f t="shared" si="139"/>
        <v>0</v>
      </c>
      <c r="AP455">
        <f t="shared" ref="AP455:AP518" si="150">IF(A455&lt;=280,0,IF(A453&gt;400,0,EXP(4.688272*EXP(-EXP(0.1703411*(A453-307.867)/1.15))+((390-A453)/121.7557-4.183832))))</f>
        <v>0</v>
      </c>
      <c r="AQ455">
        <f>front!I468*AP455</f>
        <v>0</v>
      </c>
      <c r="AR455" s="3">
        <f t="shared" ref="AR455:AR518" si="151">(AQ454+AQ455)*0.5</f>
        <v>0</v>
      </c>
      <c r="AT455">
        <f t="shared" ref="AT455:AT518" si="152">J455/I455</f>
        <v>1</v>
      </c>
    </row>
    <row r="456" spans="1:46" x14ac:dyDescent="0.2">
      <c r="A456" s="1">
        <f>front!A469</f>
        <v>410.22</v>
      </c>
      <c r="B456" s="1">
        <f t="shared" si="141"/>
        <v>0.46000000000003638</v>
      </c>
      <c r="C456" s="2">
        <f>front!D469-front!B469</f>
        <v>0.3999999999996362</v>
      </c>
      <c r="D456" s="2">
        <f>front!E469-front!C469</f>
        <v>0.3999999999996362</v>
      </c>
      <c r="E456" s="2">
        <f>IF(front!F469-front!C469&gt;0,front!F469-front!C469,0)</f>
        <v>0</v>
      </c>
      <c r="F456" s="4">
        <f>C456/(constants!$A$4+constants!$B$4*calc!C456+constants!$C$4*calc!C456^2+constants!$D$4*calc!C456^3+constants!$E$4*calc!C456^4+constants!$F$4*calc!C456^5+constants!$G$4*calc!C456^6+constants!$H$4*calc!C456^7)</f>
        <v>0.40157643144557892</v>
      </c>
      <c r="G456" s="4">
        <f>D456/(constants!$A$4+constants!$B$4*calc!D456+constants!$C$4*calc!D456^2+constants!$D$4*calc!D456^3+constants!$E$4*calc!D456^4+constants!$F$4*calc!D456^5+constants!$G$4*calc!D456^6+constants!$H$4*calc!D456^7)</f>
        <v>0.40157643144557892</v>
      </c>
      <c r="H456" s="4">
        <f>E456/(constants!$A$4+constants!$B$4*calc!E456+constants!$C$4*calc!E456^2+constants!$D$4*calc!E456^3+constants!$E$4*calc!E456^4+constants!$F$4*calc!E456^5+constants!$G$4*calc!E456^6+constants!$H$4*calc!E456^7)</f>
        <v>0</v>
      </c>
      <c r="I456">
        <f t="shared" si="142"/>
        <v>1.8253474156617224</v>
      </c>
      <c r="J456">
        <f t="shared" si="143"/>
        <v>1.8253474156617224</v>
      </c>
      <c r="K456">
        <f t="shared" si="143"/>
        <v>0</v>
      </c>
      <c r="M456">
        <f>IF(front!E469&gt;$M$2,I456,J456)</f>
        <v>1.8253474156617224</v>
      </c>
      <c r="N456">
        <f t="shared" si="144"/>
        <v>0</v>
      </c>
      <c r="O456">
        <f t="shared" si="140"/>
        <v>1.8253474156617224</v>
      </c>
      <c r="Q456">
        <f>'slit correction'!O458</f>
        <v>-3.5164885754691468</v>
      </c>
      <c r="R456">
        <f>SUMPRODUCT(B$6:B$2053,Q$6:Q$2053,EXP(constants!B$7+constants!A$7*ABS(A$6:A$2053-A456)))</f>
        <v>0.1338771078307637</v>
      </c>
      <c r="S456">
        <f t="shared" si="145"/>
        <v>-3.6503656832999107</v>
      </c>
      <c r="T456">
        <f t="shared" si="146"/>
        <v>0</v>
      </c>
      <c r="V456">
        <f>(front!I468+front!I469)*0.5</f>
        <v>0</v>
      </c>
      <c r="X456">
        <f t="shared" ref="X456:X519" si="153">IF(AND(A456&gt;250,A456&lt;400,A455&gt;250,A455&lt;400),A456-A455,IF(AND(A455&lt;250,A456&gt;250),A456-250,IF(AND(A455&lt;400,A456&gt;400),400-A455,0)))</f>
        <v>0</v>
      </c>
      <c r="Y456">
        <f t="shared" ref="Y456:Y519" si="154">IF(AND(A456&gt;280,A456&lt;320,A455&gt;280,A455&lt;320),A456-A455,IF(AND(A455&lt;280,A456&gt;280),A456-280,IF(AND(A455&lt;320,A456&gt;320),320-A455,0)))</f>
        <v>0</v>
      </c>
      <c r="Z456">
        <f t="shared" ref="Z456:Z519" si="155">IF(AND(A456&gt;320,A456&lt;400,A455&gt;320,A455&lt;400),A456-A455,IF(AND(A455&lt;320,A456&gt;320),A456-320,IF(AND(A455&lt;400,A456&gt;400),400-A455,0)))</f>
        <v>0</v>
      </c>
      <c r="AA456">
        <f t="shared" ref="AA456:AA519" si="156">IF(AND(A456&gt;315,A456&lt;400,A455&gt;315,A455&lt;400),A456-A455,IF(AND(A455&lt;315,A456&gt;315),A456-315,IF(AND(A455&lt;400,A456&gt;400),400-A455,0)))</f>
        <v>0</v>
      </c>
      <c r="AB456">
        <f>IF(AND(A456&gt;front!$I$7,A456&lt;front!$J$7,A455&gt;front!$I$7,A455&lt;front!$J$7),A456-A455,IF(AND(A455&lt;front!$I$7,A456&gt;front!$I$7),A456-front!$I$7,IF(AND(A455&lt;front!$J$7,A456&gt;front!$J$7),front!$J$7-A455,0)))</f>
        <v>0</v>
      </c>
      <c r="AD456">
        <f t="shared" si="147"/>
        <v>0</v>
      </c>
      <c r="AE456">
        <f>front!I469*AD456</f>
        <v>0</v>
      </c>
      <c r="AF456">
        <f t="shared" ref="AF456:AF519" si="157">(AE455+AE456)*0.5</f>
        <v>0</v>
      </c>
      <c r="AH456">
        <f t="shared" si="148"/>
        <v>0</v>
      </c>
      <c r="AI456">
        <f>front!I469*AH456</f>
        <v>0</v>
      </c>
      <c r="AJ456" s="3">
        <f t="shared" ref="AJ456:AJ519" si="158">(AI455+AI456)*0.5</f>
        <v>0</v>
      </c>
      <c r="AL456">
        <f t="shared" si="149"/>
        <v>0</v>
      </c>
      <c r="AM456">
        <f>front!I469*AL456</f>
        <v>0</v>
      </c>
      <c r="AN456" s="3">
        <f t="shared" ref="AN456:AN519" si="159">(AM455+AM456)*0.5</f>
        <v>0</v>
      </c>
      <c r="AP456">
        <f t="shared" si="150"/>
        <v>0</v>
      </c>
      <c r="AQ456">
        <f>front!I469*AP456</f>
        <v>0</v>
      </c>
      <c r="AR456" s="3">
        <f t="shared" si="151"/>
        <v>0</v>
      </c>
      <c r="AT456">
        <f t="shared" si="152"/>
        <v>1</v>
      </c>
    </row>
    <row r="457" spans="1:46" x14ac:dyDescent="0.2">
      <c r="A457" s="1">
        <f>front!A470</f>
        <v>410.68</v>
      </c>
      <c r="B457" s="1">
        <f t="shared" si="141"/>
        <v>0.45999999999997954</v>
      </c>
      <c r="C457" s="2">
        <f>front!D470-front!B470</f>
        <v>14</v>
      </c>
      <c r="D457" s="2">
        <f>front!E470-front!C470</f>
        <v>14</v>
      </c>
      <c r="E457" s="2">
        <f>IF(front!F470-front!C470&gt;0,front!F470-front!C470,0)</f>
        <v>0</v>
      </c>
      <c r="F457" s="4">
        <f>C457/(constants!$A$4+constants!$B$4*calc!C457+constants!$C$4*calc!C457^2+constants!$D$4*calc!C457^3+constants!$E$4*calc!C457^4+constants!$F$4*calc!C457^5+constants!$G$4*calc!C457^6+constants!$H$4*calc!C457^7)</f>
        <v>14.054986690241309</v>
      </c>
      <c r="G457" s="4">
        <f>D457/(constants!$A$4+constants!$B$4*calc!D457+constants!$C$4*calc!D457^2+constants!$D$4*calc!D457^3+constants!$E$4*calc!D457^4+constants!$F$4*calc!D457^5+constants!$G$4*calc!D457^6+constants!$H$4*calc!D457^7)</f>
        <v>14.054986690241309</v>
      </c>
      <c r="H457" s="4">
        <f>E457/(constants!$A$4+constants!$B$4*calc!E457+constants!$C$4*calc!E457^2+constants!$D$4*calc!E457^3+constants!$E$4*calc!E457^4+constants!$F$4*calc!E457^5+constants!$G$4*calc!E457^6+constants!$H$4*calc!E457^7)</f>
        <v>0</v>
      </c>
      <c r="I457">
        <f t="shared" si="142"/>
        <v>63.886303137460494</v>
      </c>
      <c r="J457">
        <f t="shared" si="143"/>
        <v>63.886303137460494</v>
      </c>
      <c r="K457">
        <f t="shared" si="143"/>
        <v>0</v>
      </c>
      <c r="M457">
        <f>IF(front!E470&gt;$M$2,I457,J457)</f>
        <v>63.886303137460494</v>
      </c>
      <c r="N457">
        <f t="shared" si="144"/>
        <v>0</v>
      </c>
      <c r="O457">
        <f t="shared" si="140"/>
        <v>63.886303137460494</v>
      </c>
      <c r="Q457">
        <f>'slit correction'!O459</f>
        <v>58.941128154012809</v>
      </c>
      <c r="R457">
        <f>SUMPRODUCT(B$6:B$2053,Q$6:Q$2053,EXP(constants!B$7+constants!A$7*ABS(A$6:A$2053-A457)))</f>
        <v>0.13471063746414152</v>
      </c>
      <c r="S457">
        <f t="shared" si="145"/>
        <v>58.80641751654867</v>
      </c>
      <c r="T457">
        <f t="shared" si="146"/>
        <v>18.671739143598657</v>
      </c>
      <c r="V457">
        <f>(front!I469+front!I470)*0.5</f>
        <v>2.5826091785499996E-9</v>
      </c>
      <c r="X457">
        <f t="shared" si="153"/>
        <v>0</v>
      </c>
      <c r="Y457">
        <f t="shared" si="154"/>
        <v>0</v>
      </c>
      <c r="Z457">
        <f t="shared" si="155"/>
        <v>0</v>
      </c>
      <c r="AA457">
        <f t="shared" si="156"/>
        <v>0</v>
      </c>
      <c r="AB457">
        <f>IF(AND(A457&gt;front!$I$7,A457&lt;front!$J$7,A456&gt;front!$I$7,A456&lt;front!$J$7),A457-A456,IF(AND(A456&lt;front!$I$7,A457&gt;front!$I$7),A457-front!$I$7,IF(AND(A456&lt;front!$J$7,A457&gt;front!$J$7),front!$J$7-A456,0)))</f>
        <v>0</v>
      </c>
      <c r="AD457">
        <f t="shared" si="147"/>
        <v>0</v>
      </c>
      <c r="AE457">
        <f>front!I470*AD457</f>
        <v>0</v>
      </c>
      <c r="AF457">
        <f t="shared" si="157"/>
        <v>0</v>
      </c>
      <c r="AH457">
        <f t="shared" si="148"/>
        <v>0</v>
      </c>
      <c r="AI457">
        <f>front!I470*AH457</f>
        <v>0</v>
      </c>
      <c r="AJ457" s="3">
        <f t="shared" si="158"/>
        <v>0</v>
      </c>
      <c r="AL457">
        <f t="shared" si="149"/>
        <v>0</v>
      </c>
      <c r="AM457">
        <f>front!I470*AL457</f>
        <v>0</v>
      </c>
      <c r="AN457" s="3">
        <f t="shared" si="159"/>
        <v>0</v>
      </c>
      <c r="AP457">
        <f t="shared" si="150"/>
        <v>0</v>
      </c>
      <c r="AQ457">
        <f>front!I470*AP457</f>
        <v>0</v>
      </c>
      <c r="AR457" s="3">
        <f t="shared" si="151"/>
        <v>0</v>
      </c>
      <c r="AT457">
        <f t="shared" si="152"/>
        <v>1</v>
      </c>
    </row>
    <row r="458" spans="1:46" x14ac:dyDescent="0.2">
      <c r="A458" s="1">
        <f>front!A471</f>
        <v>411.14</v>
      </c>
      <c r="B458" s="1">
        <f t="shared" si="141"/>
        <v>0.45999999999997954</v>
      </c>
      <c r="C458" s="2">
        <f>front!D471-front!B471</f>
        <v>4.3999999999996362</v>
      </c>
      <c r="D458" s="2">
        <f>front!E471-front!C471</f>
        <v>4.3999999999996362</v>
      </c>
      <c r="E458" s="2">
        <f>IF(front!F471-front!C471&gt;0,front!F471-front!C471,0)</f>
        <v>0</v>
      </c>
      <c r="F458" s="4">
        <f>C458/(constants!$A$4+constants!$B$4*calc!C458+constants!$C$4*calc!C458^2+constants!$D$4*calc!C458^3+constants!$E$4*calc!C458^4+constants!$F$4*calc!C458^5+constants!$G$4*calc!C458^6+constants!$H$4*calc!C458^7)</f>
        <v>4.4173233360600515</v>
      </c>
      <c r="G458" s="4">
        <f>D458/(constants!$A$4+constants!$B$4*calc!D458+constants!$C$4*calc!D458^2+constants!$D$4*calc!D458^3+constants!$E$4*calc!D458^4+constants!$F$4*calc!D458^5+constants!$G$4*calc!D458^6+constants!$H$4*calc!D458^7)</f>
        <v>4.4173233360600515</v>
      </c>
      <c r="H458" s="4">
        <f>E458/(constants!$A$4+constants!$B$4*calc!E458+constants!$C$4*calc!E458^2+constants!$D$4*calc!E458^3+constants!$E$4*calc!E458^4+constants!$F$4*calc!E458^5+constants!$G$4*calc!E458^6+constants!$H$4*calc!E458^7)</f>
        <v>0</v>
      </c>
      <c r="I458">
        <f t="shared" si="142"/>
        <v>20.078742436636599</v>
      </c>
      <c r="J458">
        <f t="shared" si="143"/>
        <v>20.078742436636599</v>
      </c>
      <c r="K458">
        <f t="shared" si="143"/>
        <v>0</v>
      </c>
      <c r="M458">
        <f>IF(front!E471&gt;$M$2,I458,J458)</f>
        <v>20.078742436636599</v>
      </c>
      <c r="N458">
        <f t="shared" si="144"/>
        <v>0</v>
      </c>
      <c r="O458">
        <f t="shared" si="140"/>
        <v>20.078742436636599</v>
      </c>
      <c r="Q458">
        <f>'slit correction'!O460</f>
        <v>19.406595522175671</v>
      </c>
      <c r="R458">
        <f>SUMPRODUCT(B$6:B$2053,Q$6:Q$2053,EXP(constants!B$7+constants!A$7*ABS(A$6:A$2053-A458)))</f>
        <v>0.13549311130287089</v>
      </c>
      <c r="S458">
        <f t="shared" si="145"/>
        <v>19.2711024108728</v>
      </c>
      <c r="T458">
        <f t="shared" si="146"/>
        <v>0</v>
      </c>
      <c r="V458">
        <f>(front!I470+front!I471)*0.5</f>
        <v>2.5826091785499996E-9</v>
      </c>
      <c r="X458">
        <f t="shared" si="153"/>
        <v>0</v>
      </c>
      <c r="Y458">
        <f t="shared" si="154"/>
        <v>0</v>
      </c>
      <c r="Z458">
        <f t="shared" si="155"/>
        <v>0</v>
      </c>
      <c r="AA458">
        <f t="shared" si="156"/>
        <v>0</v>
      </c>
      <c r="AB458">
        <f>IF(AND(A458&gt;front!$I$7,A458&lt;front!$J$7,A457&gt;front!$I$7,A457&lt;front!$J$7),A458-A457,IF(AND(A457&lt;front!$I$7,A458&gt;front!$I$7),A458-front!$I$7,IF(AND(A457&lt;front!$J$7,A458&gt;front!$J$7),front!$J$7-A457,0)))</f>
        <v>0</v>
      </c>
      <c r="AD458">
        <f t="shared" si="147"/>
        <v>0</v>
      </c>
      <c r="AE458">
        <f>front!I471*AD458</f>
        <v>0</v>
      </c>
      <c r="AF458">
        <f t="shared" si="157"/>
        <v>0</v>
      </c>
      <c r="AH458">
        <f t="shared" si="148"/>
        <v>0</v>
      </c>
      <c r="AI458">
        <f>front!I471*AH458</f>
        <v>0</v>
      </c>
      <c r="AJ458" s="3">
        <f t="shared" si="158"/>
        <v>0</v>
      </c>
      <c r="AL458">
        <f t="shared" si="149"/>
        <v>0</v>
      </c>
      <c r="AM458">
        <f>front!I471*AL458</f>
        <v>0</v>
      </c>
      <c r="AN458" s="3">
        <f t="shared" si="159"/>
        <v>0</v>
      </c>
      <c r="AP458">
        <f t="shared" si="150"/>
        <v>0</v>
      </c>
      <c r="AQ458">
        <f>front!I471*AP458</f>
        <v>0</v>
      </c>
      <c r="AR458" s="3">
        <f t="shared" si="151"/>
        <v>0</v>
      </c>
      <c r="AT458">
        <f t="shared" si="152"/>
        <v>1</v>
      </c>
    </row>
    <row r="459" spans="1:46" x14ac:dyDescent="0.2">
      <c r="A459" s="1">
        <f>front!A472</f>
        <v>411.6</v>
      </c>
      <c r="B459" s="1">
        <f t="shared" si="141"/>
        <v>0.46000000000003638</v>
      </c>
      <c r="C459" s="2">
        <f>front!D472-front!B472</f>
        <v>9.1999999999998181</v>
      </c>
      <c r="D459" s="2">
        <f>front!E472-front!C472</f>
        <v>9.1999999999998181</v>
      </c>
      <c r="E459" s="2">
        <f>IF(front!F472-front!C472&gt;0,front!F472-front!C472,0)</f>
        <v>0</v>
      </c>
      <c r="F459" s="4">
        <f>C459/(constants!$A$4+constants!$B$4*calc!C459+constants!$C$4*calc!C459^2+constants!$D$4*calc!C459^3+constants!$E$4*calc!C459^4+constants!$F$4*calc!C459^5+constants!$G$4*calc!C459^6+constants!$H$4*calc!C459^7)</f>
        <v>9.2361778235931826</v>
      </c>
      <c r="G459" s="4">
        <f>D459/(constants!$A$4+constants!$B$4*calc!D459+constants!$C$4*calc!D459^2+constants!$D$4*calc!D459^3+constants!$E$4*calc!D459^4+constants!$F$4*calc!D459^5+constants!$G$4*calc!D459^6+constants!$H$4*calc!D459^7)</f>
        <v>9.2361778235931826</v>
      </c>
      <c r="H459" s="4">
        <f>E459/(constants!$A$4+constants!$B$4*calc!E459+constants!$C$4*calc!E459^2+constants!$D$4*calc!E459^3+constants!$E$4*calc!E459^4+constants!$F$4*calc!E459^5+constants!$G$4*calc!E459^6+constants!$H$4*calc!E459^7)</f>
        <v>0</v>
      </c>
      <c r="I459">
        <f t="shared" si="142"/>
        <v>41.98262647087811</v>
      </c>
      <c r="J459">
        <f t="shared" si="143"/>
        <v>41.98262647087811</v>
      </c>
      <c r="K459">
        <f t="shared" si="143"/>
        <v>0</v>
      </c>
      <c r="M459">
        <f>IF(front!E472&gt;$M$2,I459,J459)</f>
        <v>41.98262647087811</v>
      </c>
      <c r="N459">
        <f t="shared" si="144"/>
        <v>0</v>
      </c>
      <c r="O459">
        <f t="shared" si="140"/>
        <v>41.98262647087811</v>
      </c>
      <c r="Q459">
        <f>'slit correction'!O461</f>
        <v>40.3637153601384</v>
      </c>
      <c r="R459">
        <f>SUMPRODUCT(B$6:B$2053,Q$6:Q$2053,EXP(constants!B$7+constants!A$7*ABS(A$6:A$2053-A459)))</f>
        <v>0.1362764684643698</v>
      </c>
      <c r="S459">
        <f t="shared" si="145"/>
        <v>40.227438891674034</v>
      </c>
      <c r="T459">
        <f t="shared" si="146"/>
        <v>9.2760518724020358E-2</v>
      </c>
      <c r="V459">
        <f>(front!I471+front!I472)*0.5</f>
        <v>1.2729820800694359E-11</v>
      </c>
      <c r="X459">
        <f t="shared" si="153"/>
        <v>0</v>
      </c>
      <c r="Y459">
        <f t="shared" si="154"/>
        <v>0</v>
      </c>
      <c r="Z459">
        <f t="shared" si="155"/>
        <v>0</v>
      </c>
      <c r="AA459">
        <f t="shared" si="156"/>
        <v>0</v>
      </c>
      <c r="AB459">
        <f>IF(AND(A459&gt;front!$I$7,A459&lt;front!$J$7,A458&gt;front!$I$7,A458&lt;front!$J$7),A459-A458,IF(AND(A458&lt;front!$I$7,A459&gt;front!$I$7),A459-front!$I$7,IF(AND(A458&lt;front!$J$7,A459&gt;front!$J$7),front!$J$7-A458,0)))</f>
        <v>0</v>
      </c>
      <c r="AD459">
        <f t="shared" si="147"/>
        <v>0</v>
      </c>
      <c r="AE459">
        <f>front!I472*AD459</f>
        <v>0</v>
      </c>
      <c r="AF459">
        <f t="shared" si="157"/>
        <v>0</v>
      </c>
      <c r="AH459">
        <f t="shared" si="148"/>
        <v>0</v>
      </c>
      <c r="AI459">
        <f>front!I472*AH459</f>
        <v>0</v>
      </c>
      <c r="AJ459" s="3">
        <f t="shared" si="158"/>
        <v>0</v>
      </c>
      <c r="AL459">
        <f t="shared" si="149"/>
        <v>0</v>
      </c>
      <c r="AM459">
        <f>front!I472*AL459</f>
        <v>0</v>
      </c>
      <c r="AN459" s="3">
        <f t="shared" si="159"/>
        <v>0</v>
      </c>
      <c r="AP459">
        <f t="shared" si="150"/>
        <v>0</v>
      </c>
      <c r="AQ459">
        <f>front!I472*AP459</f>
        <v>0</v>
      </c>
      <c r="AR459" s="3">
        <f t="shared" si="151"/>
        <v>0</v>
      </c>
      <c r="AT459">
        <f t="shared" si="152"/>
        <v>1</v>
      </c>
    </row>
    <row r="460" spans="1:46" x14ac:dyDescent="0.2">
      <c r="A460" s="1">
        <f>front!A473</f>
        <v>412.06</v>
      </c>
      <c r="B460" s="1">
        <f t="shared" si="141"/>
        <v>0.45999999999997954</v>
      </c>
      <c r="C460" s="2">
        <f>front!D473-front!B473</f>
        <v>-1</v>
      </c>
      <c r="D460" s="2">
        <f>front!E473-front!C473</f>
        <v>-1</v>
      </c>
      <c r="E460" s="2">
        <f>IF(front!F473-front!C473&gt;0,front!F473-front!C473,0)</f>
        <v>0</v>
      </c>
      <c r="F460" s="4">
        <f>C460/(constants!$A$4+constants!$B$4*calc!C460+constants!$C$4*calc!C460^2+constants!$D$4*calc!C460^3+constants!$E$4*calc!C460^4+constants!$F$4*calc!C460^5+constants!$G$4*calc!C460^6+constants!$H$4*calc!C460^7)</f>
        <v>-1.0039424632081357</v>
      </c>
      <c r="G460" s="4">
        <f>D460/(constants!$A$4+constants!$B$4*calc!D460+constants!$C$4*calc!D460^2+constants!$D$4*calc!D460^3+constants!$E$4*calc!D460^4+constants!$F$4*calc!D460^5+constants!$G$4*calc!D460^6+constants!$H$4*calc!D460^7)</f>
        <v>-1.0039424632081357</v>
      </c>
      <c r="H460" s="4">
        <f>E460/(constants!$A$4+constants!$B$4*calc!E460+constants!$C$4*calc!E460^2+constants!$D$4*calc!E460^3+constants!$E$4*calc!E460^4+constants!$F$4*calc!E460^5+constants!$G$4*calc!E460^6+constants!$H$4*calc!E460^7)</f>
        <v>0</v>
      </c>
      <c r="I460">
        <f t="shared" si="142"/>
        <v>-4.5633748327642536</v>
      </c>
      <c r="J460">
        <f t="shared" si="143"/>
        <v>-4.5633748327642536</v>
      </c>
      <c r="K460">
        <f t="shared" si="143"/>
        <v>0</v>
      </c>
      <c r="M460">
        <f>IF(front!E473&gt;$M$2,I460,J460)</f>
        <v>-4.5633748327642536</v>
      </c>
      <c r="N460">
        <f t="shared" si="144"/>
        <v>0</v>
      </c>
      <c r="O460">
        <f t="shared" si="140"/>
        <v>-4.5633748327642536</v>
      </c>
      <c r="Q460">
        <f>'slit correction'!O462</f>
        <v>-4.0871262914244673</v>
      </c>
      <c r="R460">
        <f>SUMPRODUCT(B$6:B$2053,Q$6:Q$2053,EXP(constants!B$7+constants!A$7*ABS(A$6:A$2053-A460)))</f>
        <v>0.13703340880731285</v>
      </c>
      <c r="S460">
        <f t="shared" si="145"/>
        <v>-4.2241597002317803</v>
      </c>
      <c r="T460">
        <f t="shared" si="146"/>
        <v>0</v>
      </c>
      <c r="V460">
        <f>(front!I472+front!I473)*0.5</f>
        <v>1.2729820800694359E-11</v>
      </c>
      <c r="X460">
        <f t="shared" si="153"/>
        <v>0</v>
      </c>
      <c r="Y460">
        <f t="shared" si="154"/>
        <v>0</v>
      </c>
      <c r="Z460">
        <f t="shared" si="155"/>
        <v>0</v>
      </c>
      <c r="AA460">
        <f t="shared" si="156"/>
        <v>0</v>
      </c>
      <c r="AB460">
        <f>IF(AND(A460&gt;front!$I$7,A460&lt;front!$J$7,A459&gt;front!$I$7,A459&lt;front!$J$7),A460-A459,IF(AND(A459&lt;front!$I$7,A460&gt;front!$I$7),A460-front!$I$7,IF(AND(A459&lt;front!$J$7,A460&gt;front!$J$7),front!$J$7-A459,0)))</f>
        <v>0</v>
      </c>
      <c r="AD460">
        <f t="shared" si="147"/>
        <v>0</v>
      </c>
      <c r="AE460">
        <f>front!I473*AD460</f>
        <v>0</v>
      </c>
      <c r="AF460">
        <f t="shared" si="157"/>
        <v>0</v>
      </c>
      <c r="AH460">
        <f t="shared" si="148"/>
        <v>0</v>
      </c>
      <c r="AI460">
        <f>front!I473*AH460</f>
        <v>0</v>
      </c>
      <c r="AJ460" s="3">
        <f t="shared" si="158"/>
        <v>0</v>
      </c>
      <c r="AL460">
        <f t="shared" si="149"/>
        <v>0</v>
      </c>
      <c r="AM460">
        <f>front!I473*AL460</f>
        <v>0</v>
      </c>
      <c r="AN460" s="3">
        <f t="shared" si="159"/>
        <v>0</v>
      </c>
      <c r="AP460">
        <f t="shared" si="150"/>
        <v>0</v>
      </c>
      <c r="AQ460">
        <f>front!I473*AP460</f>
        <v>0</v>
      </c>
      <c r="AR460" s="3">
        <f t="shared" si="151"/>
        <v>0</v>
      </c>
      <c r="AT460">
        <f t="shared" si="152"/>
        <v>1</v>
      </c>
    </row>
    <row r="461" spans="1:46" x14ac:dyDescent="0.2">
      <c r="A461" s="1">
        <f>front!A474</f>
        <v>412.52</v>
      </c>
      <c r="B461" s="1">
        <f t="shared" si="141"/>
        <v>0.45999999999997954</v>
      </c>
      <c r="C461" s="2">
        <f>front!D474-front!B474</f>
        <v>2.6000000000003638</v>
      </c>
      <c r="D461" s="2">
        <f>front!E474-front!C474</f>
        <v>2.6000000000003638</v>
      </c>
      <c r="E461" s="2">
        <f>IF(front!F474-front!C474&gt;0,front!F474-front!C474,0)</f>
        <v>0</v>
      </c>
      <c r="F461" s="4">
        <f>C461/(constants!$A$4+constants!$B$4*calc!C461+constants!$C$4*calc!C461^2+constants!$D$4*calc!C461^3+constants!$E$4*calc!C461^4+constants!$F$4*calc!C461^5+constants!$G$4*calc!C461^6+constants!$H$4*calc!C461^7)</f>
        <v>2.6102411465812336</v>
      </c>
      <c r="G461" s="4">
        <f>D461/(constants!$A$4+constants!$B$4*calc!D461+constants!$C$4*calc!D461^2+constants!$D$4*calc!D461^3+constants!$E$4*calc!D461^4+constants!$F$4*calc!D461^5+constants!$G$4*calc!D461^6+constants!$H$4*calc!D461^7)</f>
        <v>2.6102411465812336</v>
      </c>
      <c r="H461" s="4">
        <f>E461/(constants!$A$4+constants!$B$4*calc!E461+constants!$C$4*calc!E461^2+constants!$D$4*calc!E461^3+constants!$E$4*calc!E461^4+constants!$F$4*calc!E461^5+constants!$G$4*calc!E461^6+constants!$H$4*calc!E461^7)</f>
        <v>0</v>
      </c>
      <c r="I461">
        <f t="shared" si="142"/>
        <v>11.864732484460154</v>
      </c>
      <c r="J461">
        <f t="shared" si="143"/>
        <v>11.864732484460154</v>
      </c>
      <c r="K461">
        <f t="shared" si="143"/>
        <v>0</v>
      </c>
      <c r="M461">
        <f>IF(front!E474&gt;$M$2,I461,J461)</f>
        <v>11.864732484460154</v>
      </c>
      <c r="N461">
        <f t="shared" si="144"/>
        <v>0</v>
      </c>
      <c r="O461">
        <f t="shared" si="140"/>
        <v>11.864732484460154</v>
      </c>
      <c r="Q461">
        <f>'slit correction'!O463</f>
        <v>13.777194797306267</v>
      </c>
      <c r="R461">
        <f>SUMPRODUCT(B$6:B$2053,Q$6:Q$2053,EXP(constants!B$7+constants!A$7*ABS(A$6:A$2053-A461)))</f>
        <v>0.13782230648023333</v>
      </c>
      <c r="S461">
        <f t="shared" si="145"/>
        <v>13.639372490826034</v>
      </c>
      <c r="T461">
        <f t="shared" si="146"/>
        <v>0</v>
      </c>
      <c r="V461">
        <f>(front!I473+front!I474)*0.5</f>
        <v>0</v>
      </c>
      <c r="X461">
        <f t="shared" si="153"/>
        <v>0</v>
      </c>
      <c r="Y461">
        <f t="shared" si="154"/>
        <v>0</v>
      </c>
      <c r="Z461">
        <f t="shared" si="155"/>
        <v>0</v>
      </c>
      <c r="AA461">
        <f t="shared" si="156"/>
        <v>0</v>
      </c>
      <c r="AB461">
        <f>IF(AND(A461&gt;front!$I$7,A461&lt;front!$J$7,A460&gt;front!$I$7,A460&lt;front!$J$7),A461-A460,IF(AND(A460&lt;front!$I$7,A461&gt;front!$I$7),A461-front!$I$7,IF(AND(A460&lt;front!$J$7,A461&gt;front!$J$7),front!$J$7-A460,0)))</f>
        <v>0</v>
      </c>
      <c r="AD461">
        <f t="shared" si="147"/>
        <v>0</v>
      </c>
      <c r="AE461">
        <f>front!I474*AD461</f>
        <v>0</v>
      </c>
      <c r="AF461">
        <f t="shared" si="157"/>
        <v>0</v>
      </c>
      <c r="AH461">
        <f t="shared" si="148"/>
        <v>0</v>
      </c>
      <c r="AI461">
        <f>front!I474*AH461</f>
        <v>0</v>
      </c>
      <c r="AJ461" s="3">
        <f t="shared" si="158"/>
        <v>0</v>
      </c>
      <c r="AL461">
        <f t="shared" si="149"/>
        <v>0</v>
      </c>
      <c r="AM461">
        <f>front!I474*AL461</f>
        <v>0</v>
      </c>
      <c r="AN461" s="3">
        <f t="shared" si="159"/>
        <v>0</v>
      </c>
      <c r="AP461">
        <f t="shared" si="150"/>
        <v>0</v>
      </c>
      <c r="AQ461">
        <f>front!I474*AP461</f>
        <v>0</v>
      </c>
      <c r="AR461" s="3">
        <f t="shared" si="151"/>
        <v>0</v>
      </c>
      <c r="AT461">
        <f t="shared" si="152"/>
        <v>1</v>
      </c>
    </row>
    <row r="462" spans="1:46" x14ac:dyDescent="0.2">
      <c r="A462" s="1">
        <f>front!A475</f>
        <v>412.98</v>
      </c>
      <c r="B462" s="1">
        <f t="shared" si="141"/>
        <v>0.46000000000003638</v>
      </c>
      <c r="C462" s="2">
        <f>front!D475-front!B475</f>
        <v>2</v>
      </c>
      <c r="D462" s="2">
        <f>front!E475-front!C475</f>
        <v>2</v>
      </c>
      <c r="E462" s="2">
        <f>IF(front!F475-front!C475&gt;0,front!F475-front!C475,0)</f>
        <v>0</v>
      </c>
      <c r="F462" s="4">
        <f>C462/(constants!$A$4+constants!$B$4*calc!C462+constants!$C$4*calc!C462^2+constants!$D$4*calc!C462^3+constants!$E$4*calc!C462^4+constants!$F$4*calc!C462^5+constants!$G$4*calc!C462^6+constants!$H$4*calc!C462^7)</f>
        <v>2.007878992088254</v>
      </c>
      <c r="G462" s="4">
        <f>D462/(constants!$A$4+constants!$B$4*calc!D462+constants!$C$4*calc!D462^2+constants!$D$4*calc!D462^3+constants!$E$4*calc!D462^4+constants!$F$4*calc!D462^5+constants!$G$4*calc!D462^6+constants!$H$4*calc!D462^7)</f>
        <v>2.007878992088254</v>
      </c>
      <c r="H462" s="4">
        <f>E462/(constants!$A$4+constants!$B$4*calc!E462+constants!$C$4*calc!E462^2+constants!$D$4*calc!E462^3+constants!$E$4*calc!E462^4+constants!$F$4*calc!E462^5+constants!$G$4*calc!E462^6+constants!$H$4*calc!E462^7)</f>
        <v>0</v>
      </c>
      <c r="I462">
        <f t="shared" si="142"/>
        <v>9.1267226913102455</v>
      </c>
      <c r="J462">
        <f t="shared" si="143"/>
        <v>9.1267226913102455</v>
      </c>
      <c r="K462">
        <f t="shared" si="143"/>
        <v>0</v>
      </c>
      <c r="M462">
        <f>IF(front!E475&gt;$M$2,I462,J462)</f>
        <v>9.1267226913102455</v>
      </c>
      <c r="N462">
        <f t="shared" si="144"/>
        <v>0</v>
      </c>
      <c r="O462">
        <f t="shared" si="140"/>
        <v>9.1267226913102455</v>
      </c>
      <c r="Q462">
        <f>'slit correction'!O464</f>
        <v>3.468364935605555</v>
      </c>
      <c r="R462">
        <f>SUMPRODUCT(B$6:B$2053,Q$6:Q$2053,EXP(constants!B$7+constants!A$7*ABS(A$6:A$2053-A462)))</f>
        <v>0.13861991374684446</v>
      </c>
      <c r="S462">
        <f t="shared" si="145"/>
        <v>3.3297450218587104</v>
      </c>
      <c r="T462">
        <f t="shared" si="146"/>
        <v>0</v>
      </c>
      <c r="V462">
        <f>(front!I474+front!I475)*0.5</f>
        <v>0</v>
      </c>
      <c r="X462">
        <f t="shared" si="153"/>
        <v>0</v>
      </c>
      <c r="Y462">
        <f t="shared" si="154"/>
        <v>0</v>
      </c>
      <c r="Z462">
        <f t="shared" si="155"/>
        <v>0</v>
      </c>
      <c r="AA462">
        <f t="shared" si="156"/>
        <v>0</v>
      </c>
      <c r="AB462">
        <f>IF(AND(A462&gt;front!$I$7,A462&lt;front!$J$7,A461&gt;front!$I$7,A461&lt;front!$J$7),A462-A461,IF(AND(A461&lt;front!$I$7,A462&gt;front!$I$7),A462-front!$I$7,IF(AND(A461&lt;front!$J$7,A462&gt;front!$J$7),front!$J$7-A461,0)))</f>
        <v>0</v>
      </c>
      <c r="AD462">
        <f t="shared" si="147"/>
        <v>0</v>
      </c>
      <c r="AE462">
        <f>front!I475*AD462</f>
        <v>0</v>
      </c>
      <c r="AF462">
        <f t="shared" si="157"/>
        <v>0</v>
      </c>
      <c r="AH462">
        <f t="shared" si="148"/>
        <v>0</v>
      </c>
      <c r="AI462">
        <f>front!I475*AH462</f>
        <v>0</v>
      </c>
      <c r="AJ462" s="3">
        <f t="shared" si="158"/>
        <v>0</v>
      </c>
      <c r="AL462">
        <f t="shared" si="149"/>
        <v>0</v>
      </c>
      <c r="AM462">
        <f>front!I475*AL462</f>
        <v>0</v>
      </c>
      <c r="AN462" s="3">
        <f t="shared" si="159"/>
        <v>0</v>
      </c>
      <c r="AP462">
        <f t="shared" si="150"/>
        <v>0</v>
      </c>
      <c r="AQ462">
        <f>front!I475*AP462</f>
        <v>0</v>
      </c>
      <c r="AR462" s="3">
        <f t="shared" si="151"/>
        <v>0</v>
      </c>
      <c r="AT462">
        <f t="shared" si="152"/>
        <v>1</v>
      </c>
    </row>
    <row r="463" spans="1:46" x14ac:dyDescent="0.2">
      <c r="A463" s="1">
        <f>front!A476</f>
        <v>413.44</v>
      </c>
      <c r="B463" s="1">
        <f t="shared" si="141"/>
        <v>0.45999999999997954</v>
      </c>
      <c r="C463" s="2">
        <f>front!D476-front!B476</f>
        <v>-8.5999999999999091</v>
      </c>
      <c r="D463" s="2">
        <f>front!E476-front!C476</f>
        <v>-8.5999999999999091</v>
      </c>
      <c r="E463" s="2">
        <f>IF(front!F476-front!C476&gt;0,front!F476-front!C476,0)</f>
        <v>0</v>
      </c>
      <c r="F463" s="4">
        <f>C463/(constants!$A$4+constants!$B$4*calc!C463+constants!$C$4*calc!C463^2+constants!$D$4*calc!C463^3+constants!$E$4*calc!C463^4+constants!$F$4*calc!C463^5+constants!$G$4*calc!C463^6+constants!$H$4*calc!C463^7)</f>
        <v>-8.6339698023637119</v>
      </c>
      <c r="G463" s="4">
        <f>D463/(constants!$A$4+constants!$B$4*calc!D463+constants!$C$4*calc!D463^2+constants!$D$4*calc!D463^3+constants!$E$4*calc!D463^4+constants!$F$4*calc!D463^5+constants!$G$4*calc!D463^6+constants!$H$4*calc!D463^7)</f>
        <v>-8.6339698023637119</v>
      </c>
      <c r="H463" s="4">
        <f>E463/(constants!$A$4+constants!$B$4*calc!E463+constants!$C$4*calc!E463^2+constants!$D$4*calc!E463^3+constants!$E$4*calc!E463^4+constants!$F$4*calc!E463^5+constants!$G$4*calc!E463^6+constants!$H$4*calc!E463^7)</f>
        <v>0</v>
      </c>
      <c r="I463">
        <f t="shared" si="142"/>
        <v>-39.245317283471415</v>
      </c>
      <c r="J463">
        <f t="shared" si="143"/>
        <v>-39.245317283471415</v>
      </c>
      <c r="K463">
        <f t="shared" si="143"/>
        <v>0</v>
      </c>
      <c r="M463">
        <f>IF(front!E476&gt;$M$2,I463,J463)</f>
        <v>-39.245317283471415</v>
      </c>
      <c r="N463">
        <f t="shared" si="144"/>
        <v>0</v>
      </c>
      <c r="O463">
        <f t="shared" si="140"/>
        <v>-39.245317283471415</v>
      </c>
      <c r="Q463">
        <f>'slit correction'!O465</f>
        <v>-35.040542102451482</v>
      </c>
      <c r="R463">
        <f>SUMPRODUCT(B$6:B$2053,Q$6:Q$2053,EXP(constants!B$7+constants!A$7*ABS(A$6:A$2053-A463)))</f>
        <v>0.13943988923101694</v>
      </c>
      <c r="S463">
        <f t="shared" si="145"/>
        <v>-35.179981991682496</v>
      </c>
      <c r="T463">
        <f t="shared" si="146"/>
        <v>0</v>
      </c>
      <c r="V463">
        <f>(front!I475+front!I476)*0.5</f>
        <v>0</v>
      </c>
      <c r="X463">
        <f t="shared" si="153"/>
        <v>0</v>
      </c>
      <c r="Y463">
        <f t="shared" si="154"/>
        <v>0</v>
      </c>
      <c r="Z463">
        <f t="shared" si="155"/>
        <v>0</v>
      </c>
      <c r="AA463">
        <f t="shared" si="156"/>
        <v>0</v>
      </c>
      <c r="AB463">
        <f>IF(AND(A463&gt;front!$I$7,A463&lt;front!$J$7,A462&gt;front!$I$7,A462&lt;front!$J$7),A463-A462,IF(AND(A462&lt;front!$I$7,A463&gt;front!$I$7),A463-front!$I$7,IF(AND(A462&lt;front!$J$7,A463&gt;front!$J$7),front!$J$7-A462,0)))</f>
        <v>0</v>
      </c>
      <c r="AD463">
        <f t="shared" si="147"/>
        <v>0</v>
      </c>
      <c r="AE463">
        <f>front!I476*AD463</f>
        <v>0</v>
      </c>
      <c r="AF463">
        <f t="shared" si="157"/>
        <v>0</v>
      </c>
      <c r="AH463">
        <f t="shared" si="148"/>
        <v>0</v>
      </c>
      <c r="AI463">
        <f>front!I476*AH463</f>
        <v>0</v>
      </c>
      <c r="AJ463" s="3">
        <f t="shared" si="158"/>
        <v>0</v>
      </c>
      <c r="AL463">
        <f t="shared" si="149"/>
        <v>0</v>
      </c>
      <c r="AM463">
        <f>front!I476*AL463</f>
        <v>0</v>
      </c>
      <c r="AN463" s="3">
        <f t="shared" si="159"/>
        <v>0</v>
      </c>
      <c r="AP463">
        <f t="shared" si="150"/>
        <v>0</v>
      </c>
      <c r="AQ463">
        <f>front!I476*AP463</f>
        <v>0</v>
      </c>
      <c r="AR463" s="3">
        <f t="shared" si="151"/>
        <v>0</v>
      </c>
      <c r="AT463">
        <f t="shared" si="152"/>
        <v>1</v>
      </c>
    </row>
    <row r="464" spans="1:46" x14ac:dyDescent="0.2">
      <c r="A464" s="1">
        <f>front!A477</f>
        <v>413.9</v>
      </c>
      <c r="B464" s="1">
        <f t="shared" si="141"/>
        <v>0.45999999999997954</v>
      </c>
      <c r="C464" s="2">
        <f>front!D477-front!B477</f>
        <v>14.199999999999818</v>
      </c>
      <c r="D464" s="2">
        <f>front!E477-front!C477</f>
        <v>14.199999999999818</v>
      </c>
      <c r="E464" s="2">
        <f>IF(front!F477-front!C477&gt;0,front!F477-front!C477,0)</f>
        <v>0</v>
      </c>
      <c r="F464" s="4">
        <f>C464/(constants!$A$4+constants!$B$4*calc!C464+constants!$C$4*calc!C464^2+constants!$D$4*calc!C464^3+constants!$E$4*calc!C464^4+constants!$F$4*calc!C464^5+constants!$G$4*calc!C464^6+constants!$H$4*calc!C464^7)</f>
        <v>14.255769402622802</v>
      </c>
      <c r="G464" s="4">
        <f>D464/(constants!$A$4+constants!$B$4*calc!D464+constants!$C$4*calc!D464^2+constants!$D$4*calc!D464^3+constants!$E$4*calc!D464^4+constants!$F$4*calc!D464^5+constants!$G$4*calc!D464^6+constants!$H$4*calc!D464^7)</f>
        <v>14.255769402622802</v>
      </c>
      <c r="H464" s="4">
        <f>E464/(constants!$A$4+constants!$B$4*calc!E464+constants!$C$4*calc!E464^2+constants!$D$4*calc!E464^3+constants!$E$4*calc!E464^4+constants!$F$4*calc!E464^5+constants!$G$4*calc!E464^6+constants!$H$4*calc!E464^7)</f>
        <v>0</v>
      </c>
      <c r="I464">
        <f t="shared" si="142"/>
        <v>64.798951830103647</v>
      </c>
      <c r="J464">
        <f t="shared" si="143"/>
        <v>64.798951830103647</v>
      </c>
      <c r="K464">
        <f t="shared" si="143"/>
        <v>0</v>
      </c>
      <c r="M464">
        <f>IF(front!E477&gt;$M$2,I464,J464)</f>
        <v>64.798951830103647</v>
      </c>
      <c r="N464">
        <f t="shared" si="144"/>
        <v>0</v>
      </c>
      <c r="O464">
        <f t="shared" si="140"/>
        <v>64.798951830103647</v>
      </c>
      <c r="Q464">
        <f>'slit correction'!O466</f>
        <v>63.636680365583885</v>
      </c>
      <c r="R464">
        <f>SUMPRODUCT(B$6:B$2053,Q$6:Q$2053,EXP(constants!B$7+constants!A$7*ABS(A$6:A$2053-A464)))</f>
        <v>0.14033283583974548</v>
      </c>
      <c r="S464">
        <f t="shared" si="145"/>
        <v>63.496347529744142</v>
      </c>
      <c r="T464">
        <f t="shared" si="146"/>
        <v>23.361669156794129</v>
      </c>
      <c r="V464">
        <f>(front!I476+front!I477)*0.5</f>
        <v>3.1352445716966793E-9</v>
      </c>
      <c r="X464">
        <f t="shared" si="153"/>
        <v>0</v>
      </c>
      <c r="Y464">
        <f t="shared" si="154"/>
        <v>0</v>
      </c>
      <c r="Z464">
        <f t="shared" si="155"/>
        <v>0</v>
      </c>
      <c r="AA464">
        <f t="shared" si="156"/>
        <v>0</v>
      </c>
      <c r="AB464">
        <f>IF(AND(A464&gt;front!$I$7,A464&lt;front!$J$7,A463&gt;front!$I$7,A463&lt;front!$J$7),A464-A463,IF(AND(A463&lt;front!$I$7,A464&gt;front!$I$7),A464-front!$I$7,IF(AND(A463&lt;front!$J$7,A464&gt;front!$J$7),front!$J$7-A463,0)))</f>
        <v>0</v>
      </c>
      <c r="AD464">
        <f t="shared" si="147"/>
        <v>0</v>
      </c>
      <c r="AE464">
        <f>front!I477*AD464</f>
        <v>0</v>
      </c>
      <c r="AF464">
        <f t="shared" si="157"/>
        <v>0</v>
      </c>
      <c r="AH464">
        <f t="shared" si="148"/>
        <v>0</v>
      </c>
      <c r="AI464">
        <f>front!I477*AH464</f>
        <v>0</v>
      </c>
      <c r="AJ464" s="3">
        <f t="shared" si="158"/>
        <v>0</v>
      </c>
      <c r="AL464">
        <f t="shared" si="149"/>
        <v>0</v>
      </c>
      <c r="AM464">
        <f>front!I477*AL464</f>
        <v>0</v>
      </c>
      <c r="AN464" s="3">
        <f t="shared" si="159"/>
        <v>0</v>
      </c>
      <c r="AP464">
        <f t="shared" si="150"/>
        <v>0</v>
      </c>
      <c r="AQ464">
        <f>front!I477*AP464</f>
        <v>0</v>
      </c>
      <c r="AR464" s="3">
        <f t="shared" si="151"/>
        <v>0</v>
      </c>
      <c r="AT464">
        <f t="shared" si="152"/>
        <v>1</v>
      </c>
    </row>
    <row r="465" spans="1:46" x14ac:dyDescent="0.2">
      <c r="A465" s="1">
        <f>front!A478</f>
        <v>414.36</v>
      </c>
      <c r="B465" s="1">
        <f t="shared" si="141"/>
        <v>0.46000000000003638</v>
      </c>
      <c r="C465" s="2">
        <f>front!D478-front!B478</f>
        <v>-8.6000000000003638</v>
      </c>
      <c r="D465" s="2">
        <f>front!E478-front!C478</f>
        <v>-8.6000000000003638</v>
      </c>
      <c r="E465" s="2">
        <f>IF(front!F478-front!C478&gt;0,front!F478-front!C478,0)</f>
        <v>0</v>
      </c>
      <c r="F465" s="4">
        <f>C465/(constants!$A$4+constants!$B$4*calc!C465+constants!$C$4*calc!C465^2+constants!$D$4*calc!C465^3+constants!$E$4*calc!C465^4+constants!$F$4*calc!C465^5+constants!$G$4*calc!C465^6+constants!$H$4*calc!C465^7)</f>
        <v>-8.6339698023641684</v>
      </c>
      <c r="G465" s="4">
        <f>D465/(constants!$A$4+constants!$B$4*calc!D465+constants!$C$4*calc!D465^2+constants!$D$4*calc!D465^3+constants!$E$4*calc!D465^4+constants!$F$4*calc!D465^5+constants!$G$4*calc!D465^6+constants!$H$4*calc!D465^7)</f>
        <v>-8.6339698023641684</v>
      </c>
      <c r="H465" s="4">
        <f>E465/(constants!$A$4+constants!$B$4*calc!E465+constants!$C$4*calc!E465^2+constants!$D$4*calc!E465^3+constants!$E$4*calc!E465^4+constants!$F$4*calc!E465^5+constants!$G$4*calc!E465^6+constants!$H$4*calc!E465^7)</f>
        <v>0</v>
      </c>
      <c r="I465">
        <f t="shared" si="142"/>
        <v>-39.24531728347349</v>
      </c>
      <c r="J465">
        <f t="shared" si="143"/>
        <v>-39.24531728347349</v>
      </c>
      <c r="K465">
        <f t="shared" si="143"/>
        <v>0</v>
      </c>
      <c r="M465">
        <f>IF(front!E478&gt;$M$2,I465,J465)</f>
        <v>-39.24531728347349</v>
      </c>
      <c r="N465">
        <f t="shared" si="144"/>
        <v>0</v>
      </c>
      <c r="O465">
        <f t="shared" si="140"/>
        <v>-39.24531728347349</v>
      </c>
      <c r="Q465">
        <f>'slit correction'!O467</f>
        <v>-39.872554515079472</v>
      </c>
      <c r="R465">
        <f>SUMPRODUCT(B$6:B$2053,Q$6:Q$2053,EXP(constants!B$7+constants!A$7*ABS(A$6:A$2053-A465)))</f>
        <v>0.14116966732727013</v>
      </c>
      <c r="S465">
        <f t="shared" si="145"/>
        <v>-40.01372418240674</v>
      </c>
      <c r="T465">
        <f t="shared" si="146"/>
        <v>0</v>
      </c>
      <c r="V465">
        <f>(front!I477+front!I478)*0.5</f>
        <v>3.1352445716966793E-9</v>
      </c>
      <c r="X465">
        <f t="shared" si="153"/>
        <v>0</v>
      </c>
      <c r="Y465">
        <f t="shared" si="154"/>
        <v>0</v>
      </c>
      <c r="Z465">
        <f t="shared" si="155"/>
        <v>0</v>
      </c>
      <c r="AA465">
        <f t="shared" si="156"/>
        <v>0</v>
      </c>
      <c r="AB465">
        <f>IF(AND(A465&gt;front!$I$7,A465&lt;front!$J$7,A464&gt;front!$I$7,A464&lt;front!$J$7),A465-A464,IF(AND(A464&lt;front!$I$7,A465&gt;front!$I$7),A465-front!$I$7,IF(AND(A464&lt;front!$J$7,A465&gt;front!$J$7),front!$J$7-A464,0)))</f>
        <v>0</v>
      </c>
      <c r="AD465">
        <f t="shared" si="147"/>
        <v>0</v>
      </c>
      <c r="AE465">
        <f>front!I478*AD465</f>
        <v>0</v>
      </c>
      <c r="AF465">
        <f t="shared" si="157"/>
        <v>0</v>
      </c>
      <c r="AH465">
        <f t="shared" si="148"/>
        <v>0</v>
      </c>
      <c r="AI465">
        <f>front!I478*AH465</f>
        <v>0</v>
      </c>
      <c r="AJ465" s="3">
        <f t="shared" si="158"/>
        <v>0</v>
      </c>
      <c r="AL465">
        <f t="shared" si="149"/>
        <v>0</v>
      </c>
      <c r="AM465">
        <f>front!I478*AL465</f>
        <v>0</v>
      </c>
      <c r="AN465" s="3">
        <f t="shared" si="159"/>
        <v>0</v>
      </c>
      <c r="AP465">
        <f t="shared" si="150"/>
        <v>0</v>
      </c>
      <c r="AQ465">
        <f>front!I478*AP465</f>
        <v>0</v>
      </c>
      <c r="AR465" s="3">
        <f t="shared" si="151"/>
        <v>0</v>
      </c>
      <c r="AT465">
        <f t="shared" si="152"/>
        <v>1</v>
      </c>
    </row>
    <row r="466" spans="1:46" x14ac:dyDescent="0.2">
      <c r="A466" s="1">
        <f>front!A479</f>
        <v>414.83</v>
      </c>
      <c r="B466" s="1">
        <f t="shared" si="141"/>
        <v>0.46999999999997044</v>
      </c>
      <c r="C466" s="2">
        <f>front!D479-front!B479</f>
        <v>2</v>
      </c>
      <c r="D466" s="2">
        <f>front!E479-front!C479</f>
        <v>2</v>
      </c>
      <c r="E466" s="2">
        <f>IF(front!F479-front!C479&gt;0,front!F479-front!C479,0)</f>
        <v>0</v>
      </c>
      <c r="F466" s="4">
        <f>C466/(constants!$A$4+constants!$B$4*calc!C466+constants!$C$4*calc!C466^2+constants!$D$4*calc!C466^3+constants!$E$4*calc!C466^4+constants!$F$4*calc!C466^5+constants!$G$4*calc!C466^6+constants!$H$4*calc!C466^7)</f>
        <v>2.007878992088254</v>
      </c>
      <c r="G466" s="4">
        <f>D466/(constants!$A$4+constants!$B$4*calc!D466+constants!$C$4*calc!D466^2+constants!$D$4*calc!D466^3+constants!$E$4*calc!D466^4+constants!$F$4*calc!D466^5+constants!$G$4*calc!D466^6+constants!$H$4*calc!D466^7)</f>
        <v>2.007878992088254</v>
      </c>
      <c r="H466" s="4">
        <f>E466/(constants!$A$4+constants!$B$4*calc!E466+constants!$C$4*calc!E466^2+constants!$D$4*calc!E466^3+constants!$E$4*calc!E466^4+constants!$F$4*calc!E466^5+constants!$G$4*calc!E466^6+constants!$H$4*calc!E466^7)</f>
        <v>0</v>
      </c>
      <c r="I466">
        <f t="shared" si="142"/>
        <v>9.1267226913102455</v>
      </c>
      <c r="J466">
        <f t="shared" si="143"/>
        <v>9.1267226913102455</v>
      </c>
      <c r="K466">
        <f t="shared" si="143"/>
        <v>0</v>
      </c>
      <c r="M466">
        <f>IF(front!E479&gt;$M$2,I466,J466)</f>
        <v>9.1267226913102455</v>
      </c>
      <c r="N466">
        <f t="shared" si="144"/>
        <v>0</v>
      </c>
      <c r="O466">
        <f t="shared" si="140"/>
        <v>9.1267226913102455</v>
      </c>
      <c r="Q466">
        <f>'slit correction'!O468</f>
        <v>3.7100497826166992</v>
      </c>
      <c r="R466">
        <f>SUMPRODUCT(B$6:B$2053,Q$6:Q$2053,EXP(constants!B$7+constants!A$7*ABS(A$6:A$2053-A466)))</f>
        <v>0.14210636423461562</v>
      </c>
      <c r="S466">
        <f t="shared" si="145"/>
        <v>3.5679434183820837</v>
      </c>
      <c r="T466">
        <f t="shared" si="146"/>
        <v>0</v>
      </c>
      <c r="V466">
        <f>(front!I478+front!I479)*0.5</f>
        <v>0</v>
      </c>
      <c r="X466">
        <f t="shared" si="153"/>
        <v>0</v>
      </c>
      <c r="Y466">
        <f t="shared" si="154"/>
        <v>0</v>
      </c>
      <c r="Z466">
        <f t="shared" si="155"/>
        <v>0</v>
      </c>
      <c r="AA466">
        <f t="shared" si="156"/>
        <v>0</v>
      </c>
      <c r="AB466">
        <f>IF(AND(A466&gt;front!$I$7,A466&lt;front!$J$7,A465&gt;front!$I$7,A465&lt;front!$J$7),A466-A465,IF(AND(A465&lt;front!$I$7,A466&gt;front!$I$7),A466-front!$I$7,IF(AND(A465&lt;front!$J$7,A466&gt;front!$J$7),front!$J$7-A465,0)))</f>
        <v>0</v>
      </c>
      <c r="AD466">
        <f t="shared" si="147"/>
        <v>0</v>
      </c>
      <c r="AE466">
        <f>front!I479*AD466</f>
        <v>0</v>
      </c>
      <c r="AF466">
        <f t="shared" si="157"/>
        <v>0</v>
      </c>
      <c r="AH466">
        <f t="shared" si="148"/>
        <v>0</v>
      </c>
      <c r="AI466">
        <f>front!I479*AH466</f>
        <v>0</v>
      </c>
      <c r="AJ466" s="3">
        <f t="shared" si="158"/>
        <v>0</v>
      </c>
      <c r="AL466">
        <f t="shared" si="149"/>
        <v>0</v>
      </c>
      <c r="AM466">
        <f>front!I479*AL466</f>
        <v>0</v>
      </c>
      <c r="AN466" s="3">
        <f t="shared" si="159"/>
        <v>0</v>
      </c>
      <c r="AP466">
        <f t="shared" si="150"/>
        <v>0</v>
      </c>
      <c r="AQ466">
        <f>front!I479*AP466</f>
        <v>0</v>
      </c>
      <c r="AR466" s="3">
        <f t="shared" si="151"/>
        <v>0</v>
      </c>
      <c r="AT466">
        <f t="shared" si="152"/>
        <v>1</v>
      </c>
    </row>
    <row r="467" spans="1:46" x14ac:dyDescent="0.2">
      <c r="A467" s="1">
        <f>front!A480</f>
        <v>415.29</v>
      </c>
      <c r="B467" s="5">
        <f t="shared" si="141"/>
        <v>0.46000000000003638</v>
      </c>
      <c r="C467" s="2">
        <f>front!D480-front!B480</f>
        <v>-4.2000000000002728</v>
      </c>
      <c r="D467" s="2">
        <f>front!E480-front!C480</f>
        <v>-4.2000000000002728</v>
      </c>
      <c r="E467" s="2">
        <f>IF(front!F480-front!C480&gt;0,front!F480-front!C480,0)</f>
        <v>0</v>
      </c>
      <c r="F467" s="4">
        <f>C467/(constants!$A$4+constants!$B$4*calc!C467+constants!$C$4*calc!C467^2+constants!$D$4*calc!C467^3+constants!$E$4*calc!C467^4+constants!$F$4*calc!C467^5+constants!$G$4*calc!C467^6+constants!$H$4*calc!C467^7)</f>
        <v>-4.2165716352665088</v>
      </c>
      <c r="G467" s="4">
        <f>D467/(constants!$A$4+constants!$B$4*calc!D467+constants!$C$4*calc!D467^2+constants!$D$4*calc!D467^3+constants!$E$4*calc!D467^4+constants!$F$4*calc!D467^5+constants!$G$4*calc!D467^6+constants!$H$4*calc!D467^7)</f>
        <v>-4.2165716352665088</v>
      </c>
      <c r="H467" s="4">
        <f>E467/(constants!$A$4+constants!$B$4*calc!E467+constants!$C$4*calc!E467^2+constants!$D$4*calc!E467^3+constants!$E$4*calc!E467^4+constants!$F$4*calc!E467^5+constants!$G$4*calc!E467^6+constants!$H$4*calc!E467^7)</f>
        <v>0</v>
      </c>
      <c r="I467">
        <f t="shared" si="142"/>
        <v>-19.166234705756857</v>
      </c>
      <c r="J467">
        <f t="shared" si="143"/>
        <v>-19.166234705756857</v>
      </c>
      <c r="K467">
        <f t="shared" si="143"/>
        <v>0</v>
      </c>
      <c r="M467">
        <f>IF(front!E480&gt;$M$2,I467,J467)</f>
        <v>-19.166234705756857</v>
      </c>
      <c r="N467">
        <f t="shared" si="144"/>
        <v>0</v>
      </c>
      <c r="O467">
        <f t="shared" si="140"/>
        <v>-19.166234705756857</v>
      </c>
      <c r="Q467">
        <f>'slit correction'!O469</f>
        <v>-19.74989511389732</v>
      </c>
      <c r="R467">
        <f>SUMPRODUCT(B$6:B$2053,Q$6:Q$2053,EXP(constants!B$7+constants!A$7*ABS(A$6:A$2053-A467)))</f>
        <v>0.14304605281516578</v>
      </c>
      <c r="S467">
        <f t="shared" si="145"/>
        <v>-19.892941166712486</v>
      </c>
      <c r="T467">
        <f t="shared" si="146"/>
        <v>0</v>
      </c>
      <c r="V467">
        <f>(front!I479+front!I480)*0.5</f>
        <v>0</v>
      </c>
      <c r="X467">
        <f t="shared" si="153"/>
        <v>0</v>
      </c>
      <c r="Y467">
        <f t="shared" si="154"/>
        <v>0</v>
      </c>
      <c r="Z467">
        <f t="shared" si="155"/>
        <v>0</v>
      </c>
      <c r="AA467">
        <f t="shared" si="156"/>
        <v>0</v>
      </c>
      <c r="AB467">
        <f>IF(AND(A467&gt;front!$I$7,A467&lt;front!$J$7,A466&gt;front!$I$7,A466&lt;front!$J$7),A467-A466,IF(AND(A466&lt;front!$I$7,A467&gt;front!$I$7),A467-front!$I$7,IF(AND(A466&lt;front!$J$7,A467&gt;front!$J$7),front!$J$7-A466,0)))</f>
        <v>0</v>
      </c>
      <c r="AD467">
        <f t="shared" si="147"/>
        <v>0</v>
      </c>
      <c r="AE467">
        <f>front!I480*AD467</f>
        <v>0</v>
      </c>
      <c r="AF467">
        <f t="shared" si="157"/>
        <v>0</v>
      </c>
      <c r="AH467">
        <f t="shared" si="148"/>
        <v>0</v>
      </c>
      <c r="AI467">
        <f>front!I480*AH467</f>
        <v>0</v>
      </c>
      <c r="AJ467" s="3">
        <f t="shared" si="158"/>
        <v>0</v>
      </c>
      <c r="AL467">
        <f t="shared" si="149"/>
        <v>0</v>
      </c>
      <c r="AM467">
        <f>front!I480*AL467</f>
        <v>0</v>
      </c>
      <c r="AN467" s="3">
        <f t="shared" si="159"/>
        <v>0</v>
      </c>
      <c r="AP467">
        <f t="shared" si="150"/>
        <v>0</v>
      </c>
      <c r="AQ467">
        <f>front!I480*AP467</f>
        <v>0</v>
      </c>
      <c r="AR467" s="3">
        <f t="shared" si="151"/>
        <v>0</v>
      </c>
      <c r="AT467">
        <f t="shared" si="152"/>
        <v>1</v>
      </c>
    </row>
    <row r="468" spans="1:46" x14ac:dyDescent="0.2">
      <c r="A468" s="1">
        <f>front!A481</f>
        <v>415.75</v>
      </c>
      <c r="B468" s="1">
        <f t="shared" si="141"/>
        <v>0.45999999999997954</v>
      </c>
      <c r="C468" s="2">
        <f>front!D481-front!B481</f>
        <v>8.5999999999999091</v>
      </c>
      <c r="D468" s="2">
        <f>front!E481-front!C481</f>
        <v>8.5999999999999091</v>
      </c>
      <c r="E468" s="2">
        <f>IF(front!F481-front!C481&gt;0,front!F481-front!C481,0)</f>
        <v>0</v>
      </c>
      <c r="F468" s="4">
        <f>C468/(constants!$A$4+constants!$B$4*calc!C468+constants!$C$4*calc!C468^2+constants!$D$4*calc!C468^3+constants!$E$4*calc!C468^4+constants!$F$4*calc!C468^5+constants!$G$4*calc!C468^6+constants!$H$4*calc!C468^7)</f>
        <v>8.6338235070445855</v>
      </c>
      <c r="G468" s="4">
        <f>D468/(constants!$A$4+constants!$B$4*calc!D468+constants!$C$4*calc!D468^2+constants!$D$4*calc!D468^3+constants!$E$4*calc!D468^4+constants!$F$4*calc!D468^5+constants!$G$4*calc!D468^6+constants!$H$4*calc!D468^7)</f>
        <v>8.6338235070445855</v>
      </c>
      <c r="H468" s="4">
        <f>E468/(constants!$A$4+constants!$B$4*calc!E468+constants!$C$4*calc!E468^2+constants!$D$4*calc!E468^3+constants!$E$4*calc!E468^4+constants!$F$4*calc!E468^5+constants!$G$4*calc!E468^6+constants!$H$4*calc!E468^7)</f>
        <v>0</v>
      </c>
      <c r="I468">
        <f t="shared" si="142"/>
        <v>39.244652304748122</v>
      </c>
      <c r="J468">
        <f t="shared" si="143"/>
        <v>39.244652304748122</v>
      </c>
      <c r="K468">
        <f t="shared" si="143"/>
        <v>0</v>
      </c>
      <c r="M468">
        <f>IF(front!E481&gt;$M$2,I468,J468)</f>
        <v>39.244652304748122</v>
      </c>
      <c r="N468">
        <f t="shared" si="144"/>
        <v>0</v>
      </c>
      <c r="O468">
        <f t="shared" si="140"/>
        <v>39.244652304748122</v>
      </c>
      <c r="Q468">
        <f>'slit correction'!O470</f>
        <v>38.031726856549653</v>
      </c>
      <c r="R468">
        <f>SUMPRODUCT(B$6:B$2053,Q$6:Q$2053,EXP(constants!B$7+constants!A$7*ABS(A$6:A$2053-A468)))</f>
        <v>0.14403938304062555</v>
      </c>
      <c r="S468">
        <f t="shared" si="145"/>
        <v>37.887687473509025</v>
      </c>
      <c r="T468">
        <f t="shared" si="146"/>
        <v>0</v>
      </c>
      <c r="V468">
        <f>(front!I480+front!I481)*0.5</f>
        <v>0</v>
      </c>
      <c r="X468">
        <f t="shared" si="153"/>
        <v>0</v>
      </c>
      <c r="Y468">
        <f t="shared" si="154"/>
        <v>0</v>
      </c>
      <c r="Z468">
        <f t="shared" si="155"/>
        <v>0</v>
      </c>
      <c r="AA468">
        <f t="shared" si="156"/>
        <v>0</v>
      </c>
      <c r="AB468">
        <f>IF(AND(A468&gt;front!$I$7,A468&lt;front!$J$7,A467&gt;front!$I$7,A467&lt;front!$J$7),A468-A467,IF(AND(A467&lt;front!$I$7,A468&gt;front!$I$7),A468-front!$I$7,IF(AND(A467&lt;front!$J$7,A468&gt;front!$J$7),front!$J$7-A467,0)))</f>
        <v>0</v>
      </c>
      <c r="AD468">
        <f t="shared" si="147"/>
        <v>0</v>
      </c>
      <c r="AE468">
        <f>front!I481*AD468</f>
        <v>0</v>
      </c>
      <c r="AF468">
        <f t="shared" si="157"/>
        <v>0</v>
      </c>
      <c r="AH468">
        <f t="shared" si="148"/>
        <v>0</v>
      </c>
      <c r="AI468">
        <f>front!I481*AH468</f>
        <v>0</v>
      </c>
      <c r="AJ468" s="3">
        <f t="shared" si="158"/>
        <v>0</v>
      </c>
      <c r="AL468">
        <f t="shared" si="149"/>
        <v>0</v>
      </c>
      <c r="AM468">
        <f>front!I481*AL468</f>
        <v>0</v>
      </c>
      <c r="AN468" s="3">
        <f t="shared" si="159"/>
        <v>0</v>
      </c>
      <c r="AP468">
        <f t="shared" si="150"/>
        <v>0</v>
      </c>
      <c r="AQ468">
        <f>front!I481*AP468</f>
        <v>0</v>
      </c>
      <c r="AR468" s="3">
        <f t="shared" si="151"/>
        <v>0</v>
      </c>
      <c r="AT468">
        <f t="shared" si="152"/>
        <v>1</v>
      </c>
    </row>
    <row r="469" spans="1:46" x14ac:dyDescent="0.2">
      <c r="A469" s="1">
        <f>front!A482</f>
        <v>416.21</v>
      </c>
      <c r="B469" s="1">
        <f t="shared" si="141"/>
        <v>0.45999999999997954</v>
      </c>
      <c r="C469" s="2">
        <f>front!D482-front!B482</f>
        <v>-1.1999999999998181</v>
      </c>
      <c r="D469" s="2">
        <f>front!E482-front!C482</f>
        <v>-1.1999999999998181</v>
      </c>
      <c r="E469" s="2">
        <f>IF(front!F482-front!C482&gt;0,front!F482-front!C482,0)</f>
        <v>0</v>
      </c>
      <c r="F469" s="4">
        <f>C469/(constants!$A$4+constants!$B$4*calc!C469+constants!$C$4*calc!C469^2+constants!$D$4*calc!C469^3+constants!$E$4*calc!C469^4+constants!$F$4*calc!C469^5+constants!$G$4*calc!C469^6+constants!$H$4*calc!C469^7)</f>
        <v>-1.2047311931941369</v>
      </c>
      <c r="G469" s="4">
        <f>D469/(constants!$A$4+constants!$B$4*calc!D469+constants!$C$4*calc!D469^2+constants!$D$4*calc!D469^3+constants!$E$4*calc!D469^4+constants!$F$4*calc!D469^5+constants!$G$4*calc!D469^6+constants!$H$4*calc!D469^7)</f>
        <v>-1.2047311931941369</v>
      </c>
      <c r="H469" s="4">
        <f>E469/(constants!$A$4+constants!$B$4*calc!E469+constants!$C$4*calc!E469^2+constants!$D$4*calc!E469^3+constants!$E$4*calc!E469^4+constants!$F$4*calc!E469^5+constants!$G$4*calc!E469^6+constants!$H$4*calc!E469^7)</f>
        <v>0</v>
      </c>
      <c r="I469">
        <f t="shared" si="142"/>
        <v>-5.476050878155168</v>
      </c>
      <c r="J469">
        <f t="shared" si="143"/>
        <v>-5.476050878155168</v>
      </c>
      <c r="K469">
        <f t="shared" si="143"/>
        <v>0</v>
      </c>
      <c r="M469">
        <f>IF(front!E482&gt;$M$2,I469,J469)</f>
        <v>-5.476050878155168</v>
      </c>
      <c r="N469">
        <f t="shared" si="144"/>
        <v>0</v>
      </c>
      <c r="O469">
        <f t="shared" si="140"/>
        <v>-5.476050878155168</v>
      </c>
      <c r="Q469">
        <f>'slit correction'!O471</f>
        <v>-3.2967554859900949</v>
      </c>
      <c r="R469">
        <f>SUMPRODUCT(B$6:B$2053,Q$6:Q$2053,EXP(constants!B$7+constants!A$7*ABS(A$6:A$2053-A469)))</f>
        <v>0.14501085825707313</v>
      </c>
      <c r="S469">
        <f t="shared" si="145"/>
        <v>-3.441766344247168</v>
      </c>
      <c r="T469">
        <f t="shared" si="146"/>
        <v>0</v>
      </c>
      <c r="V469">
        <f>(front!I481+front!I482)*0.5</f>
        <v>0</v>
      </c>
      <c r="X469">
        <f t="shared" si="153"/>
        <v>0</v>
      </c>
      <c r="Y469">
        <f t="shared" si="154"/>
        <v>0</v>
      </c>
      <c r="Z469">
        <f t="shared" si="155"/>
        <v>0</v>
      </c>
      <c r="AA469">
        <f t="shared" si="156"/>
        <v>0</v>
      </c>
      <c r="AB469">
        <f>IF(AND(A469&gt;front!$I$7,A469&lt;front!$J$7,A468&gt;front!$I$7,A468&lt;front!$J$7),A469-A468,IF(AND(A468&lt;front!$I$7,A469&gt;front!$I$7),A469-front!$I$7,IF(AND(A468&lt;front!$J$7,A469&gt;front!$J$7),front!$J$7-A468,0)))</f>
        <v>0</v>
      </c>
      <c r="AD469">
        <f t="shared" si="147"/>
        <v>0</v>
      </c>
      <c r="AE469">
        <f>front!I482*AD469</f>
        <v>0</v>
      </c>
      <c r="AF469">
        <f t="shared" si="157"/>
        <v>0</v>
      </c>
      <c r="AH469">
        <f t="shared" si="148"/>
        <v>0</v>
      </c>
      <c r="AI469">
        <f>front!I482*AH469</f>
        <v>0</v>
      </c>
      <c r="AJ469" s="3">
        <f t="shared" si="158"/>
        <v>0</v>
      </c>
      <c r="AL469">
        <f t="shared" si="149"/>
        <v>0</v>
      </c>
      <c r="AM469">
        <f>front!I482*AL469</f>
        <v>0</v>
      </c>
      <c r="AN469" s="3">
        <f t="shared" si="159"/>
        <v>0</v>
      </c>
      <c r="AP469">
        <f t="shared" si="150"/>
        <v>0</v>
      </c>
      <c r="AQ469">
        <f>front!I482*AP469</f>
        <v>0</v>
      </c>
      <c r="AR469" s="3">
        <f t="shared" si="151"/>
        <v>0</v>
      </c>
      <c r="AT469">
        <f t="shared" si="152"/>
        <v>1</v>
      </c>
    </row>
    <row r="470" spans="1:46" x14ac:dyDescent="0.2">
      <c r="A470" s="1">
        <f>front!A483</f>
        <v>416.67</v>
      </c>
      <c r="B470" s="1">
        <f t="shared" si="141"/>
        <v>0.46000000000003638</v>
      </c>
      <c r="C470" s="2">
        <f>front!D483-front!B483</f>
        <v>4.5999999999999091</v>
      </c>
      <c r="D470" s="2">
        <f>front!E483-front!C483</f>
        <v>4.5999999999999091</v>
      </c>
      <c r="E470" s="2">
        <f>IF(front!F483-front!C483&gt;0,front!F483-front!C483,0)</f>
        <v>0</v>
      </c>
      <c r="F470" s="4">
        <f>C470/(constants!$A$4+constants!$B$4*calc!C470+constants!$C$4*calc!C470^2+constants!$D$4*calc!C470^3+constants!$E$4*calc!C470^4+constants!$F$4*calc!C470^5+constants!$G$4*calc!C470^6+constants!$H$4*calc!C470^7)</f>
        <v>4.6181098502234343</v>
      </c>
      <c r="G470" s="4">
        <f>D470/(constants!$A$4+constants!$B$4*calc!D470+constants!$C$4*calc!D470^2+constants!$D$4*calc!D470^3+constants!$E$4*calc!D470^4+constants!$F$4*calc!D470^5+constants!$G$4*calc!D470^6+constants!$H$4*calc!D470^7)</f>
        <v>4.6181098502234343</v>
      </c>
      <c r="H470" s="4">
        <f>E470/(constants!$A$4+constants!$B$4*calc!E470+constants!$C$4*calc!E470^2+constants!$D$4*calc!E470^3+constants!$E$4*calc!E470^4+constants!$F$4*calc!E470^5+constants!$G$4*calc!E470^6+constants!$H$4*calc!E470^7)</f>
        <v>0</v>
      </c>
      <c r="I470">
        <f t="shared" si="142"/>
        <v>20.991408410106519</v>
      </c>
      <c r="J470">
        <f t="shared" si="143"/>
        <v>20.991408410106519</v>
      </c>
      <c r="K470">
        <f t="shared" si="143"/>
        <v>0</v>
      </c>
      <c r="M470">
        <f>IF(front!E483&gt;$M$2,I470,J470)</f>
        <v>20.991408410106519</v>
      </c>
      <c r="N470">
        <f t="shared" si="144"/>
        <v>0</v>
      </c>
      <c r="O470">
        <f t="shared" si="140"/>
        <v>20.991408410106519</v>
      </c>
      <c r="Q470">
        <f>'slit correction'!O472</f>
        <v>22.279839792858819</v>
      </c>
      <c r="R470">
        <f>SUMPRODUCT(B$6:B$2053,Q$6:Q$2053,EXP(constants!B$7+constants!A$7*ABS(A$6:A$2053-A470)))</f>
        <v>0.14601480421111615</v>
      </c>
      <c r="S470">
        <f t="shared" si="145"/>
        <v>22.133824988647703</v>
      </c>
      <c r="T470">
        <f t="shared" si="146"/>
        <v>0</v>
      </c>
      <c r="V470">
        <f>(front!I482+front!I483)*0.5</f>
        <v>0</v>
      </c>
      <c r="X470">
        <f t="shared" si="153"/>
        <v>0</v>
      </c>
      <c r="Y470">
        <f t="shared" si="154"/>
        <v>0</v>
      </c>
      <c r="Z470">
        <f t="shared" si="155"/>
        <v>0</v>
      </c>
      <c r="AA470">
        <f t="shared" si="156"/>
        <v>0</v>
      </c>
      <c r="AB470">
        <f>IF(AND(A470&gt;front!$I$7,A470&lt;front!$J$7,A469&gt;front!$I$7,A469&lt;front!$J$7),A470-A469,IF(AND(A469&lt;front!$I$7,A470&gt;front!$I$7),A470-front!$I$7,IF(AND(A469&lt;front!$J$7,A470&gt;front!$J$7),front!$J$7-A469,0)))</f>
        <v>0</v>
      </c>
      <c r="AD470">
        <f t="shared" si="147"/>
        <v>0</v>
      </c>
      <c r="AE470">
        <f>front!I483*AD470</f>
        <v>0</v>
      </c>
      <c r="AF470">
        <f t="shared" si="157"/>
        <v>0</v>
      </c>
      <c r="AH470">
        <f t="shared" si="148"/>
        <v>0</v>
      </c>
      <c r="AI470">
        <f>front!I483*AH470</f>
        <v>0</v>
      </c>
      <c r="AJ470" s="3">
        <f t="shared" si="158"/>
        <v>0</v>
      </c>
      <c r="AL470">
        <f t="shared" si="149"/>
        <v>0</v>
      </c>
      <c r="AM470">
        <f>front!I483*AL470</f>
        <v>0</v>
      </c>
      <c r="AN470" s="3">
        <f t="shared" si="159"/>
        <v>0</v>
      </c>
      <c r="AP470">
        <f t="shared" si="150"/>
        <v>0</v>
      </c>
      <c r="AQ470">
        <f>front!I483*AP470</f>
        <v>0</v>
      </c>
      <c r="AR470" s="3">
        <f t="shared" si="151"/>
        <v>0</v>
      </c>
      <c r="AT470">
        <f t="shared" si="152"/>
        <v>1</v>
      </c>
    </row>
    <row r="471" spans="1:46" x14ac:dyDescent="0.2">
      <c r="A471" s="1">
        <f>front!A484</f>
        <v>417.13</v>
      </c>
      <c r="B471" s="1">
        <f t="shared" si="141"/>
        <v>0.45999999999997954</v>
      </c>
      <c r="C471" s="2">
        <f>front!D484-front!B484</f>
        <v>-1.4000000000000909</v>
      </c>
      <c r="D471" s="2">
        <f>front!E484-front!C484</f>
        <v>-1.4000000000000909</v>
      </c>
      <c r="E471" s="2">
        <f>IF(front!F484-front!C484&gt;0,front!F484-front!C484,0)</f>
        <v>0</v>
      </c>
      <c r="F471" s="4">
        <f>C471/(constants!$A$4+constants!$B$4*calc!C471+constants!$C$4*calc!C471^2+constants!$D$4*calc!C471^3+constants!$E$4*calc!C471^4+constants!$F$4*calc!C471^5+constants!$G$4*calc!C471^6+constants!$H$4*calc!C471^7)</f>
        <v>-1.4055200022912759</v>
      </c>
      <c r="G471" s="4">
        <f>D471/(constants!$A$4+constants!$B$4*calc!D471+constants!$C$4*calc!D471^2+constants!$D$4*calc!D471^3+constants!$E$4*calc!D471^4+constants!$F$4*calc!D471^5+constants!$G$4*calc!D471^6+constants!$H$4*calc!D471^7)</f>
        <v>-1.4055200022912759</v>
      </c>
      <c r="H471" s="4">
        <f>E471/(constants!$A$4+constants!$B$4*calc!E471+constants!$C$4*calc!E471^2+constants!$D$4*calc!E471^3+constants!$E$4*calc!E471^4+constants!$F$4*calc!E471^5+constants!$G$4*calc!E471^6+constants!$H$4*calc!E471^7)</f>
        <v>0</v>
      </c>
      <c r="I471">
        <f t="shared" si="142"/>
        <v>-6.3887272831421633</v>
      </c>
      <c r="J471">
        <f t="shared" si="143"/>
        <v>-6.3887272831421633</v>
      </c>
      <c r="K471">
        <f t="shared" si="143"/>
        <v>0</v>
      </c>
      <c r="M471">
        <f>IF(front!E484&gt;$M$2,I471,J471)</f>
        <v>-6.3887272831421633</v>
      </c>
      <c r="N471">
        <f t="shared" si="144"/>
        <v>0</v>
      </c>
      <c r="O471">
        <f t="shared" si="140"/>
        <v>-6.3887272831421633</v>
      </c>
      <c r="Q471">
        <f>'slit correction'!O473</f>
        <v>-2.261108731035006</v>
      </c>
      <c r="R471">
        <f>SUMPRODUCT(B$6:B$2053,Q$6:Q$2053,EXP(constants!B$7+constants!A$7*ABS(A$6:A$2053-A471)))</f>
        <v>0.14701791242736997</v>
      </c>
      <c r="S471">
        <f t="shared" si="145"/>
        <v>-2.408126643462376</v>
      </c>
      <c r="T471">
        <f t="shared" si="146"/>
        <v>0</v>
      </c>
      <c r="V471">
        <f>(front!I483+front!I484)*0.5</f>
        <v>0</v>
      </c>
      <c r="X471">
        <f t="shared" si="153"/>
        <v>0</v>
      </c>
      <c r="Y471">
        <f t="shared" si="154"/>
        <v>0</v>
      </c>
      <c r="Z471">
        <f t="shared" si="155"/>
        <v>0</v>
      </c>
      <c r="AA471">
        <f t="shared" si="156"/>
        <v>0</v>
      </c>
      <c r="AB471">
        <f>IF(AND(A471&gt;front!$I$7,A471&lt;front!$J$7,A470&gt;front!$I$7,A470&lt;front!$J$7),A471-A470,IF(AND(A470&lt;front!$I$7,A471&gt;front!$I$7),A471-front!$I$7,IF(AND(A470&lt;front!$J$7,A471&gt;front!$J$7),front!$J$7-A470,0)))</f>
        <v>0</v>
      </c>
      <c r="AD471">
        <f t="shared" si="147"/>
        <v>0</v>
      </c>
      <c r="AE471">
        <f>front!I484*AD471</f>
        <v>0</v>
      </c>
      <c r="AF471">
        <f t="shared" si="157"/>
        <v>0</v>
      </c>
      <c r="AH471">
        <f t="shared" si="148"/>
        <v>0</v>
      </c>
      <c r="AI471">
        <f>front!I484*AH471</f>
        <v>0</v>
      </c>
      <c r="AJ471" s="3">
        <f t="shared" si="158"/>
        <v>0</v>
      </c>
      <c r="AL471">
        <f t="shared" si="149"/>
        <v>0</v>
      </c>
      <c r="AM471">
        <f>front!I484*AL471</f>
        <v>0</v>
      </c>
      <c r="AN471" s="3">
        <f t="shared" si="159"/>
        <v>0</v>
      </c>
      <c r="AP471">
        <f t="shared" si="150"/>
        <v>0</v>
      </c>
      <c r="AQ471">
        <f>front!I484*AP471</f>
        <v>0</v>
      </c>
      <c r="AR471" s="3">
        <f t="shared" si="151"/>
        <v>0</v>
      </c>
      <c r="AT471">
        <f t="shared" si="152"/>
        <v>1</v>
      </c>
    </row>
    <row r="472" spans="1:46" x14ac:dyDescent="0.2">
      <c r="A472" s="1">
        <f>front!A485</f>
        <v>417.59</v>
      </c>
      <c r="B472" s="1">
        <f t="shared" si="141"/>
        <v>0.45999999999997954</v>
      </c>
      <c r="C472" s="2">
        <f>front!D485-front!B485</f>
        <v>1.2000000000002728</v>
      </c>
      <c r="D472" s="2">
        <f>front!E485-front!C485</f>
        <v>1.2000000000002728</v>
      </c>
      <c r="E472" s="2">
        <f>IF(front!F485-front!C485&gt;0,front!F485-front!C485,0)</f>
        <v>0</v>
      </c>
      <c r="F472" s="4">
        <f>C472/(constants!$A$4+constants!$B$4*calc!C472+constants!$C$4*calc!C472^2+constants!$D$4*calc!C472^3+constants!$E$4*calc!C472^4+constants!$F$4*calc!C472^5+constants!$G$4*calc!C472^6+constants!$H$4*calc!C472^7)</f>
        <v>1.2047283448241897</v>
      </c>
      <c r="G472" s="4">
        <f>D472/(constants!$A$4+constants!$B$4*calc!D472+constants!$C$4*calc!D472^2+constants!$D$4*calc!D472^3+constants!$E$4*calc!D472^4+constants!$F$4*calc!D472^5+constants!$G$4*calc!D472^6+constants!$H$4*calc!D472^7)</f>
        <v>1.2047283448241897</v>
      </c>
      <c r="H472" s="4">
        <f>E472/(constants!$A$4+constants!$B$4*calc!E472+constants!$C$4*calc!E472^2+constants!$D$4*calc!E472^3+constants!$E$4*calc!E472^4+constants!$F$4*calc!E472^5+constants!$G$4*calc!E472^6+constants!$H$4*calc!E472^7)</f>
        <v>0</v>
      </c>
      <c r="I472">
        <f t="shared" si="142"/>
        <v>5.4760379310190439</v>
      </c>
      <c r="J472">
        <f t="shared" si="143"/>
        <v>5.4760379310190439</v>
      </c>
      <c r="K472">
        <f t="shared" si="143"/>
        <v>0</v>
      </c>
      <c r="M472">
        <f>IF(front!E485&gt;$M$2,I472,J472)</f>
        <v>5.4760379310190439</v>
      </c>
      <c r="N472">
        <f t="shared" si="144"/>
        <v>0</v>
      </c>
      <c r="O472">
        <f t="shared" si="140"/>
        <v>5.4760379310190439</v>
      </c>
      <c r="Q472">
        <f>'slit correction'!O474</f>
        <v>11.092171508530432</v>
      </c>
      <c r="R472">
        <f>SUMPRODUCT(B$6:B$2053,Q$6:Q$2053,EXP(constants!B$7+constants!A$7*ABS(A$6:A$2053-A472)))</f>
        <v>0.14805252441049305</v>
      </c>
      <c r="S472">
        <f t="shared" si="145"/>
        <v>10.944118984119939</v>
      </c>
      <c r="T472">
        <f t="shared" si="146"/>
        <v>0</v>
      </c>
      <c r="V472">
        <f>(front!I484+front!I485)*0.5</f>
        <v>0</v>
      </c>
      <c r="X472">
        <f t="shared" si="153"/>
        <v>0</v>
      </c>
      <c r="Y472">
        <f t="shared" si="154"/>
        <v>0</v>
      </c>
      <c r="Z472">
        <f t="shared" si="155"/>
        <v>0</v>
      </c>
      <c r="AA472">
        <f t="shared" si="156"/>
        <v>0</v>
      </c>
      <c r="AB472">
        <f>IF(AND(A472&gt;front!$I$7,A472&lt;front!$J$7,A471&gt;front!$I$7,A471&lt;front!$J$7),A472-A471,IF(AND(A471&lt;front!$I$7,A472&gt;front!$I$7),A472-front!$I$7,IF(AND(A471&lt;front!$J$7,A472&gt;front!$J$7),front!$J$7-A471,0)))</f>
        <v>0</v>
      </c>
      <c r="AD472">
        <f t="shared" si="147"/>
        <v>0</v>
      </c>
      <c r="AE472">
        <f>front!I485*AD472</f>
        <v>0</v>
      </c>
      <c r="AF472">
        <f t="shared" si="157"/>
        <v>0</v>
      </c>
      <c r="AH472">
        <f t="shared" si="148"/>
        <v>0</v>
      </c>
      <c r="AI472">
        <f>front!I485*AH472</f>
        <v>0</v>
      </c>
      <c r="AJ472" s="3">
        <f t="shared" si="158"/>
        <v>0</v>
      </c>
      <c r="AL472">
        <f t="shared" si="149"/>
        <v>0</v>
      </c>
      <c r="AM472">
        <f>front!I485*AL472</f>
        <v>0</v>
      </c>
      <c r="AN472" s="3">
        <f t="shared" si="159"/>
        <v>0</v>
      </c>
      <c r="AP472">
        <f t="shared" si="150"/>
        <v>0</v>
      </c>
      <c r="AQ472">
        <f>front!I485*AP472</f>
        <v>0</v>
      </c>
      <c r="AR472" s="3">
        <f t="shared" si="151"/>
        <v>0</v>
      </c>
      <c r="AT472">
        <f t="shared" si="152"/>
        <v>1</v>
      </c>
    </row>
    <row r="473" spans="1:46" x14ac:dyDescent="0.2">
      <c r="A473" s="1">
        <f>front!A486</f>
        <v>418.05</v>
      </c>
      <c r="B473" s="1">
        <f t="shared" si="141"/>
        <v>0.46000000000003638</v>
      </c>
      <c r="C473" s="2">
        <f>front!D486-front!B486</f>
        <v>-2.8000000000001819</v>
      </c>
      <c r="D473" s="2">
        <f>front!E486-front!C486</f>
        <v>-2.8000000000001819</v>
      </c>
      <c r="E473" s="2">
        <f>IF(front!F486-front!C486&gt;0,front!F486-front!C486,0)</f>
        <v>0</v>
      </c>
      <c r="F473" s="4">
        <f>C473/(constants!$A$4+constants!$B$4*calc!C473+constants!$C$4*calc!C473^2+constants!$D$4*calc!C473^3+constants!$E$4*calc!C473^4+constants!$F$4*calc!C473^5+constants!$G$4*calc!C473^6+constants!$H$4*calc!C473^7)</f>
        <v>-2.8110438809181879</v>
      </c>
      <c r="G473" s="4">
        <f>D473/(constants!$A$4+constants!$B$4*calc!D473+constants!$C$4*calc!D473^2+constants!$D$4*calc!D473^3+constants!$E$4*calc!D473^4+constants!$F$4*calc!D473^5+constants!$G$4*calc!D473^6+constants!$H$4*calc!D473^7)</f>
        <v>-2.8110438809181879</v>
      </c>
      <c r="H473" s="4">
        <f>E473/(constants!$A$4+constants!$B$4*calc!E473+constants!$C$4*calc!E473^2+constants!$D$4*calc!E473^3+constants!$E$4*calc!E473^4+constants!$F$4*calc!E473^5+constants!$G$4*calc!E473^6+constants!$H$4*calc!E473^7)</f>
        <v>0</v>
      </c>
      <c r="I473">
        <f t="shared" si="142"/>
        <v>-12.777472185991764</v>
      </c>
      <c r="J473">
        <f t="shared" si="143"/>
        <v>-12.777472185991764</v>
      </c>
      <c r="K473">
        <f t="shared" si="143"/>
        <v>0</v>
      </c>
      <c r="M473">
        <f>IF(front!E486&gt;$M$2,I473,J473)</f>
        <v>-12.777472185991764</v>
      </c>
      <c r="N473">
        <f t="shared" si="144"/>
        <v>0</v>
      </c>
      <c r="O473">
        <f t="shared" si="140"/>
        <v>-12.777472185991764</v>
      </c>
      <c r="Q473">
        <f>'slit correction'!O475</f>
        <v>-17.088308319290451</v>
      </c>
      <c r="R473">
        <f>SUMPRODUCT(B$6:B$2053,Q$6:Q$2053,EXP(constants!B$7+constants!A$7*ABS(A$6:A$2053-A473)))</f>
        <v>0.14910134924479398</v>
      </c>
      <c r="S473">
        <f t="shared" si="145"/>
        <v>-17.237409668535246</v>
      </c>
      <c r="T473">
        <f t="shared" si="146"/>
        <v>0</v>
      </c>
      <c r="V473">
        <f>(front!I485+front!I486)*0.5</f>
        <v>0</v>
      </c>
      <c r="X473">
        <f t="shared" si="153"/>
        <v>0</v>
      </c>
      <c r="Y473">
        <f t="shared" si="154"/>
        <v>0</v>
      </c>
      <c r="Z473">
        <f t="shared" si="155"/>
        <v>0</v>
      </c>
      <c r="AA473">
        <f t="shared" si="156"/>
        <v>0</v>
      </c>
      <c r="AB473">
        <f>IF(AND(A473&gt;front!$I$7,A473&lt;front!$J$7,A472&gt;front!$I$7,A472&lt;front!$J$7),A473-A472,IF(AND(A472&lt;front!$I$7,A473&gt;front!$I$7),A473-front!$I$7,IF(AND(A472&lt;front!$J$7,A473&gt;front!$J$7),front!$J$7-A472,0)))</f>
        <v>0</v>
      </c>
      <c r="AD473">
        <f t="shared" si="147"/>
        <v>0</v>
      </c>
      <c r="AE473">
        <f>front!I486*AD473</f>
        <v>0</v>
      </c>
      <c r="AF473">
        <f t="shared" si="157"/>
        <v>0</v>
      </c>
      <c r="AH473">
        <f t="shared" si="148"/>
        <v>0</v>
      </c>
      <c r="AI473">
        <f>front!I486*AH473</f>
        <v>0</v>
      </c>
      <c r="AJ473" s="3">
        <f t="shared" si="158"/>
        <v>0</v>
      </c>
      <c r="AL473">
        <f t="shared" si="149"/>
        <v>0</v>
      </c>
      <c r="AM473">
        <f>front!I486*AL473</f>
        <v>0</v>
      </c>
      <c r="AN473" s="3">
        <f t="shared" si="159"/>
        <v>0</v>
      </c>
      <c r="AP473">
        <f t="shared" si="150"/>
        <v>0</v>
      </c>
      <c r="AQ473">
        <f>front!I486*AP473</f>
        <v>0</v>
      </c>
      <c r="AR473" s="3">
        <f t="shared" si="151"/>
        <v>0</v>
      </c>
      <c r="AT473">
        <f t="shared" si="152"/>
        <v>1</v>
      </c>
    </row>
    <row r="474" spans="1:46" x14ac:dyDescent="0.2">
      <c r="A474" s="1">
        <f>front!A487</f>
        <v>418.51</v>
      </c>
      <c r="B474" s="1">
        <f t="shared" si="141"/>
        <v>0.45999999999997954</v>
      </c>
      <c r="C474" s="2">
        <f>front!D487-front!B487</f>
        <v>-13.199999999999818</v>
      </c>
      <c r="D474" s="2">
        <f>front!E487-front!C487</f>
        <v>-13.199999999999818</v>
      </c>
      <c r="E474" s="2">
        <f>IF(front!F487-front!C487&gt;0,front!F487-front!C487,0)</f>
        <v>0</v>
      </c>
      <c r="F474" s="4">
        <f>C474/(constants!$A$4+constants!$B$4*calc!C474+constants!$C$4*calc!C474^2+constants!$D$4*calc!C474^3+constants!$E$4*calc!C474^4+constants!$F$4*calc!C474^5+constants!$G$4*calc!C474^6+constants!$H$4*calc!C474^7)</f>
        <v>-13.252199700260125</v>
      </c>
      <c r="G474" s="4">
        <f>D474/(constants!$A$4+constants!$B$4*calc!D474+constants!$C$4*calc!D474^2+constants!$D$4*calc!D474^3+constants!$E$4*calc!D474^4+constants!$F$4*calc!D474^5+constants!$G$4*calc!D474^6+constants!$H$4*calc!D474^7)</f>
        <v>-13.252199700260125</v>
      </c>
      <c r="H474" s="4">
        <f>E474/(constants!$A$4+constants!$B$4*calc!E474+constants!$C$4*calc!E474^2+constants!$D$4*calc!E474^3+constants!$E$4*calc!E474^4+constants!$F$4*calc!E474^5+constants!$G$4*calc!E474^6+constants!$H$4*calc!E474^7)</f>
        <v>0</v>
      </c>
      <c r="I474">
        <f t="shared" si="142"/>
        <v>-60.237271364818746</v>
      </c>
      <c r="J474">
        <f t="shared" si="143"/>
        <v>-60.237271364818746</v>
      </c>
      <c r="K474">
        <f t="shared" si="143"/>
        <v>0</v>
      </c>
      <c r="M474">
        <f>IF(front!E487&gt;$M$2,I474,J474)</f>
        <v>-60.237271364818746</v>
      </c>
      <c r="N474">
        <f t="shared" si="144"/>
        <v>0</v>
      </c>
      <c r="O474">
        <f t="shared" si="140"/>
        <v>-60.237271364818746</v>
      </c>
      <c r="Q474">
        <f>'slit correction'!O476</f>
        <v>-68.750087388031915</v>
      </c>
      <c r="R474">
        <f>SUMPRODUCT(B$6:B$2053,Q$6:Q$2053,EXP(constants!B$7+constants!A$7*ABS(A$6:A$2053-A474)))</f>
        <v>0.15020150481747183</v>
      </c>
      <c r="S474">
        <f t="shared" si="145"/>
        <v>-68.900288892849389</v>
      </c>
      <c r="T474">
        <f t="shared" si="146"/>
        <v>0</v>
      </c>
      <c r="V474">
        <f>(front!I486+front!I487)*0.5</f>
        <v>0</v>
      </c>
      <c r="X474">
        <f t="shared" si="153"/>
        <v>0</v>
      </c>
      <c r="Y474">
        <f t="shared" si="154"/>
        <v>0</v>
      </c>
      <c r="Z474">
        <f t="shared" si="155"/>
        <v>0</v>
      </c>
      <c r="AA474">
        <f t="shared" si="156"/>
        <v>0</v>
      </c>
      <c r="AB474">
        <f>IF(AND(A474&gt;front!$I$7,A474&lt;front!$J$7,A473&gt;front!$I$7,A473&lt;front!$J$7),A474-A473,IF(AND(A473&lt;front!$I$7,A474&gt;front!$I$7),A474-front!$I$7,IF(AND(A473&lt;front!$J$7,A474&gt;front!$J$7),front!$J$7-A473,0)))</f>
        <v>0</v>
      </c>
      <c r="AD474">
        <f t="shared" si="147"/>
        <v>0</v>
      </c>
      <c r="AE474">
        <f>front!I487*AD474</f>
        <v>0</v>
      </c>
      <c r="AF474">
        <f t="shared" si="157"/>
        <v>0</v>
      </c>
      <c r="AH474">
        <f t="shared" si="148"/>
        <v>0</v>
      </c>
      <c r="AI474">
        <f>front!I487*AH474</f>
        <v>0</v>
      </c>
      <c r="AJ474" s="3">
        <f t="shared" si="158"/>
        <v>0</v>
      </c>
      <c r="AL474">
        <f t="shared" si="149"/>
        <v>0</v>
      </c>
      <c r="AM474">
        <f>front!I487*AL474</f>
        <v>0</v>
      </c>
      <c r="AN474" s="3">
        <f t="shared" si="159"/>
        <v>0</v>
      </c>
      <c r="AP474">
        <f t="shared" si="150"/>
        <v>0</v>
      </c>
      <c r="AQ474">
        <f>front!I487*AP474</f>
        <v>0</v>
      </c>
      <c r="AR474" s="3">
        <f t="shared" si="151"/>
        <v>0</v>
      </c>
      <c r="AT474">
        <f t="shared" si="152"/>
        <v>1</v>
      </c>
    </row>
    <row r="475" spans="1:46" x14ac:dyDescent="0.2">
      <c r="A475" s="1">
        <f>front!A488</f>
        <v>418.97</v>
      </c>
      <c r="B475" s="1">
        <f t="shared" si="141"/>
        <v>0.46000000000003638</v>
      </c>
      <c r="C475" s="2">
        <f>front!D488-front!B488</f>
        <v>1</v>
      </c>
      <c r="D475" s="2">
        <f>front!E488-front!C488</f>
        <v>1</v>
      </c>
      <c r="E475" s="2">
        <f>IF(front!F488-front!C488&gt;0,front!F488-front!C488,0)</f>
        <v>0</v>
      </c>
      <c r="F475" s="4">
        <f>C475/(constants!$A$4+constants!$B$4*calc!C475+constants!$C$4*calc!C475^2+constants!$D$4*calc!C475^3+constants!$E$4*calc!C475^4+constants!$F$4*calc!C475^5+constants!$G$4*calc!C475^6+constants!$H$4*calc!C475^7)</f>
        <v>1.0039404851731208</v>
      </c>
      <c r="G475" s="4">
        <f>D475/(constants!$A$4+constants!$B$4*calc!D475+constants!$C$4*calc!D475^2+constants!$D$4*calc!D475^3+constants!$E$4*calc!D475^4+constants!$F$4*calc!D475^5+constants!$G$4*calc!D475^6+constants!$H$4*calc!D475^7)</f>
        <v>1.0039404851731208</v>
      </c>
      <c r="H475" s="4">
        <f>E475/(constants!$A$4+constants!$B$4*calc!E475+constants!$C$4*calc!E475^2+constants!$D$4*calc!E475^3+constants!$E$4*calc!E475^4+constants!$F$4*calc!E475^5+constants!$G$4*calc!E475^6+constants!$H$4*calc!E475^7)</f>
        <v>0</v>
      </c>
      <c r="I475">
        <f t="shared" si="142"/>
        <v>4.5633658416960037</v>
      </c>
      <c r="J475">
        <f t="shared" si="143"/>
        <v>4.5633658416960037</v>
      </c>
      <c r="K475">
        <f t="shared" si="143"/>
        <v>0</v>
      </c>
      <c r="M475">
        <f>IF(front!E488&gt;$M$2,I475,J475)</f>
        <v>4.5633658416960037</v>
      </c>
      <c r="N475">
        <f t="shared" si="144"/>
        <v>0</v>
      </c>
      <c r="O475">
        <f t="shared" si="140"/>
        <v>4.5633658416960037</v>
      </c>
      <c r="Q475">
        <f>'slit correction'!O477</f>
        <v>1.6450773166595996</v>
      </c>
      <c r="R475">
        <f>SUMPRODUCT(B$6:B$2053,Q$6:Q$2053,EXP(constants!B$7+constants!A$7*ABS(A$6:A$2053-A475)))</f>
        <v>0.15142087768402573</v>
      </c>
      <c r="S475">
        <f t="shared" si="145"/>
        <v>1.4936564389755738</v>
      </c>
      <c r="T475">
        <f t="shared" si="146"/>
        <v>0</v>
      </c>
      <c r="V475">
        <f>(front!I487+front!I488)*0.5</f>
        <v>0</v>
      </c>
      <c r="X475">
        <f t="shared" si="153"/>
        <v>0</v>
      </c>
      <c r="Y475">
        <f t="shared" si="154"/>
        <v>0</v>
      </c>
      <c r="Z475">
        <f t="shared" si="155"/>
        <v>0</v>
      </c>
      <c r="AA475">
        <f t="shared" si="156"/>
        <v>0</v>
      </c>
      <c r="AB475">
        <f>IF(AND(A475&gt;front!$I$7,A475&lt;front!$J$7,A474&gt;front!$I$7,A474&lt;front!$J$7),A475-A474,IF(AND(A474&lt;front!$I$7,A475&gt;front!$I$7),A475-front!$I$7,IF(AND(A474&lt;front!$J$7,A475&gt;front!$J$7),front!$J$7-A474,0)))</f>
        <v>0</v>
      </c>
      <c r="AD475">
        <f t="shared" si="147"/>
        <v>0</v>
      </c>
      <c r="AE475">
        <f>front!I488*AD475</f>
        <v>0</v>
      </c>
      <c r="AF475">
        <f t="shared" si="157"/>
        <v>0</v>
      </c>
      <c r="AH475">
        <f t="shared" si="148"/>
        <v>0</v>
      </c>
      <c r="AI475">
        <f>front!I488*AH475</f>
        <v>0</v>
      </c>
      <c r="AJ475" s="3">
        <f t="shared" si="158"/>
        <v>0</v>
      </c>
      <c r="AL475">
        <f t="shared" si="149"/>
        <v>0</v>
      </c>
      <c r="AM475">
        <f>front!I488*AL475</f>
        <v>0</v>
      </c>
      <c r="AN475" s="3">
        <f t="shared" si="159"/>
        <v>0</v>
      </c>
      <c r="AP475">
        <f t="shared" si="150"/>
        <v>0</v>
      </c>
      <c r="AQ475">
        <f>front!I488*AP475</f>
        <v>0</v>
      </c>
      <c r="AR475" s="3">
        <f t="shared" si="151"/>
        <v>0</v>
      </c>
      <c r="AT475">
        <f t="shared" si="152"/>
        <v>1</v>
      </c>
    </row>
    <row r="476" spans="1:46" x14ac:dyDescent="0.2">
      <c r="A476" s="1">
        <f>front!A489</f>
        <v>419.43</v>
      </c>
      <c r="B476" s="1">
        <f t="shared" si="141"/>
        <v>0.45999999999997954</v>
      </c>
      <c r="C476" s="2">
        <f>front!D489-front!B489</f>
        <v>11.799999999999727</v>
      </c>
      <c r="D476" s="2">
        <f>front!E489-front!C489</f>
        <v>11.799999999999727</v>
      </c>
      <c r="E476" s="2">
        <f>IF(front!F489-front!C489&gt;0,front!F489-front!C489,0)</f>
        <v>0</v>
      </c>
      <c r="F476" s="4">
        <f>C476/(constants!$A$4+constants!$B$4*calc!C476+constants!$C$4*calc!C476^2+constants!$D$4*calc!C476^3+constants!$E$4*calc!C476^4+constants!$F$4*calc!C476^5+constants!$G$4*calc!C476^6+constants!$H$4*calc!C476^7)</f>
        <v>11.846371624254168</v>
      </c>
      <c r="G476" s="4">
        <f>D476/(constants!$A$4+constants!$B$4*calc!D476+constants!$C$4*calc!D476^2+constants!$D$4*calc!D476^3+constants!$E$4*calc!D476^4+constants!$F$4*calc!D476^5+constants!$G$4*calc!D476^6+constants!$H$4*calc!D476^7)</f>
        <v>11.846371624254168</v>
      </c>
      <c r="H476" s="4">
        <f>E476/(constants!$A$4+constants!$B$4*calc!E476+constants!$C$4*calc!E476^2+constants!$D$4*calc!E476^3+constants!$E$4*calc!E476^4+constants!$F$4*calc!E476^5+constants!$G$4*calc!E476^6+constants!$H$4*calc!E476^7)</f>
        <v>0</v>
      </c>
      <c r="I476">
        <f t="shared" si="142"/>
        <v>53.847143746609859</v>
      </c>
      <c r="J476">
        <f t="shared" si="143"/>
        <v>53.847143746609859</v>
      </c>
      <c r="K476">
        <f t="shared" si="143"/>
        <v>0</v>
      </c>
      <c r="M476">
        <f>IF(front!E489&gt;$M$2,I476,J476)</f>
        <v>53.847143746609859</v>
      </c>
      <c r="N476">
        <f t="shared" si="144"/>
        <v>0</v>
      </c>
      <c r="O476">
        <f t="shared" si="140"/>
        <v>53.847143746609859</v>
      </c>
      <c r="Q476">
        <f>'slit correction'!O478</f>
        <v>57.87617513233505</v>
      </c>
      <c r="R476">
        <f>SUMPRODUCT(B$6:B$2053,Q$6:Q$2053,EXP(constants!B$7+constants!A$7*ABS(A$6:A$2053-A476)))</f>
        <v>0.1526674922995824</v>
      </c>
      <c r="S476">
        <f t="shared" si="145"/>
        <v>57.723507640035464</v>
      </c>
      <c r="T476">
        <f t="shared" si="146"/>
        <v>17.588829267085451</v>
      </c>
      <c r="V476">
        <f>(front!I488+front!I489)*0.5</f>
        <v>2.2008692659722383E-9</v>
      </c>
      <c r="X476">
        <f t="shared" si="153"/>
        <v>0</v>
      </c>
      <c r="Y476">
        <f t="shared" si="154"/>
        <v>0</v>
      </c>
      <c r="Z476">
        <f t="shared" si="155"/>
        <v>0</v>
      </c>
      <c r="AA476">
        <f t="shared" si="156"/>
        <v>0</v>
      </c>
      <c r="AB476">
        <f>IF(AND(A476&gt;front!$I$7,A476&lt;front!$J$7,A475&gt;front!$I$7,A475&lt;front!$J$7),A476-A475,IF(AND(A475&lt;front!$I$7,A476&gt;front!$I$7),A476-front!$I$7,IF(AND(A475&lt;front!$J$7,A476&gt;front!$J$7),front!$J$7-A475,0)))</f>
        <v>0</v>
      </c>
      <c r="AD476">
        <f t="shared" si="147"/>
        <v>0</v>
      </c>
      <c r="AE476">
        <f>front!I489*AD476</f>
        <v>0</v>
      </c>
      <c r="AF476">
        <f t="shared" si="157"/>
        <v>0</v>
      </c>
      <c r="AH476">
        <f t="shared" si="148"/>
        <v>0</v>
      </c>
      <c r="AI476">
        <f>front!I489*AH476</f>
        <v>0</v>
      </c>
      <c r="AJ476" s="3">
        <f t="shared" si="158"/>
        <v>0</v>
      </c>
      <c r="AL476">
        <f t="shared" si="149"/>
        <v>0</v>
      </c>
      <c r="AM476">
        <f>front!I489*AL476</f>
        <v>0</v>
      </c>
      <c r="AN476" s="3">
        <f t="shared" si="159"/>
        <v>0</v>
      </c>
      <c r="AP476">
        <f t="shared" si="150"/>
        <v>0</v>
      </c>
      <c r="AQ476">
        <f>front!I489*AP476</f>
        <v>0</v>
      </c>
      <c r="AR476" s="3">
        <f t="shared" si="151"/>
        <v>0</v>
      </c>
      <c r="AT476">
        <f t="shared" si="152"/>
        <v>1</v>
      </c>
    </row>
    <row r="477" spans="1:46" x14ac:dyDescent="0.2">
      <c r="A477" s="1">
        <f>front!A490</f>
        <v>419.89</v>
      </c>
      <c r="B477" s="1">
        <f t="shared" si="141"/>
        <v>0.45999999999997954</v>
      </c>
      <c r="C477" s="2">
        <f>front!D490-front!B490</f>
        <v>9.2000000000002728</v>
      </c>
      <c r="D477" s="2">
        <f>front!E490-front!C490</f>
        <v>9.2000000000002728</v>
      </c>
      <c r="E477" s="2">
        <f>IF(front!F490-front!C490&gt;0,front!F490-front!C490,0)</f>
        <v>0</v>
      </c>
      <c r="F477" s="4">
        <f>C477/(constants!$A$4+constants!$B$4*calc!C477+constants!$C$4*calc!C477^2+constants!$D$4*calc!C477^3+constants!$E$4*calc!C477^4+constants!$F$4*calc!C477^5+constants!$G$4*calc!C477^6+constants!$H$4*calc!C477^7)</f>
        <v>9.2361778235936391</v>
      </c>
      <c r="G477" s="4">
        <f>D477/(constants!$A$4+constants!$B$4*calc!D477+constants!$C$4*calc!D477^2+constants!$D$4*calc!D477^3+constants!$E$4*calc!D477^4+constants!$F$4*calc!D477^5+constants!$G$4*calc!D477^6+constants!$H$4*calc!D477^7)</f>
        <v>9.2361778235936391</v>
      </c>
      <c r="H477" s="4">
        <f>E477/(constants!$A$4+constants!$B$4*calc!E477+constants!$C$4*calc!E477^2+constants!$D$4*calc!E477^3+constants!$E$4*calc!E477^4+constants!$F$4*calc!E477^5+constants!$G$4*calc!E477^6+constants!$H$4*calc!E477^7)</f>
        <v>0</v>
      </c>
      <c r="I477">
        <f t="shared" si="142"/>
        <v>41.982626470880184</v>
      </c>
      <c r="J477">
        <f t="shared" si="143"/>
        <v>41.982626470880184</v>
      </c>
      <c r="K477">
        <f t="shared" si="143"/>
        <v>0</v>
      </c>
      <c r="M477">
        <f>IF(front!E490&gt;$M$2,I477,J477)</f>
        <v>41.982626470880184</v>
      </c>
      <c r="N477">
        <f t="shared" si="144"/>
        <v>0</v>
      </c>
      <c r="O477">
        <f t="shared" si="140"/>
        <v>41.982626470880184</v>
      </c>
      <c r="Q477">
        <f>'slit correction'!O479</f>
        <v>37.79774729598126</v>
      </c>
      <c r="R477">
        <f>SUMPRODUCT(B$6:B$2053,Q$6:Q$2053,EXP(constants!B$7+constants!A$7*ABS(A$6:A$2053-A477)))</f>
        <v>0.1538679322504099</v>
      </c>
      <c r="S477">
        <f t="shared" si="145"/>
        <v>37.643879363730854</v>
      </c>
      <c r="T477">
        <f t="shared" si="146"/>
        <v>0</v>
      </c>
      <c r="V477">
        <f>(front!I489+front!I490)*0.5</f>
        <v>2.2008692659722383E-9</v>
      </c>
      <c r="X477">
        <f t="shared" si="153"/>
        <v>0</v>
      </c>
      <c r="Y477">
        <f t="shared" si="154"/>
        <v>0</v>
      </c>
      <c r="Z477">
        <f t="shared" si="155"/>
        <v>0</v>
      </c>
      <c r="AA477">
        <f t="shared" si="156"/>
        <v>0</v>
      </c>
      <c r="AB477">
        <f>IF(AND(A477&gt;front!$I$7,A477&lt;front!$J$7,A476&gt;front!$I$7,A476&lt;front!$J$7),A477-A476,IF(AND(A476&lt;front!$I$7,A477&gt;front!$I$7),A477-front!$I$7,IF(AND(A476&lt;front!$J$7,A477&gt;front!$J$7),front!$J$7-A476,0)))</f>
        <v>0</v>
      </c>
      <c r="AD477">
        <f t="shared" si="147"/>
        <v>0</v>
      </c>
      <c r="AE477">
        <f>front!I490*AD477</f>
        <v>0</v>
      </c>
      <c r="AF477">
        <f t="shared" si="157"/>
        <v>0</v>
      </c>
      <c r="AH477">
        <f t="shared" si="148"/>
        <v>0</v>
      </c>
      <c r="AI477">
        <f>front!I490*AH477</f>
        <v>0</v>
      </c>
      <c r="AJ477" s="3">
        <f t="shared" si="158"/>
        <v>0</v>
      </c>
      <c r="AL477">
        <f t="shared" si="149"/>
        <v>0</v>
      </c>
      <c r="AM477">
        <f>front!I490*AL477</f>
        <v>0</v>
      </c>
      <c r="AN477" s="3">
        <f t="shared" si="159"/>
        <v>0</v>
      </c>
      <c r="AP477">
        <f t="shared" si="150"/>
        <v>0</v>
      </c>
      <c r="AQ477">
        <f>front!I490*AP477</f>
        <v>0</v>
      </c>
      <c r="AR477" s="3">
        <f t="shared" si="151"/>
        <v>0</v>
      </c>
      <c r="AT477">
        <f t="shared" si="152"/>
        <v>1</v>
      </c>
    </row>
    <row r="478" spans="1:46" x14ac:dyDescent="0.2">
      <c r="A478" s="1">
        <f>front!A491</f>
        <v>420.35</v>
      </c>
      <c r="B478" s="1">
        <f t="shared" si="141"/>
        <v>0.46000000000003638</v>
      </c>
      <c r="C478" s="2">
        <f>front!D491-front!B491</f>
        <v>-10</v>
      </c>
      <c r="D478" s="2">
        <f>front!E491-front!C491</f>
        <v>-10</v>
      </c>
      <c r="E478" s="2">
        <f>IF(front!F491-front!C491&gt;0,front!F491-front!C491,0)</f>
        <v>0</v>
      </c>
      <c r="F478" s="4">
        <f>C478/(constants!$A$4+constants!$B$4*calc!C478+constants!$C$4*calc!C478^2+constants!$D$4*calc!C478^3+constants!$E$4*calc!C478^4+constants!$F$4*calc!C478^5+constants!$G$4*calc!C478^6+constants!$H$4*calc!C478^7)</f>
        <v>-10.039513606700668</v>
      </c>
      <c r="G478" s="4">
        <f>D478/(constants!$A$4+constants!$B$4*calc!D478+constants!$C$4*calc!D478^2+constants!$D$4*calc!D478^3+constants!$E$4*calc!D478^4+constants!$F$4*calc!D478^5+constants!$G$4*calc!D478^6+constants!$H$4*calc!D478^7)</f>
        <v>-10.039513606700668</v>
      </c>
      <c r="H478" s="4">
        <f>E478/(constants!$A$4+constants!$B$4*calc!E478+constants!$C$4*calc!E478^2+constants!$D$4*calc!E478^3+constants!$E$4*calc!E478^4+constants!$F$4*calc!E478^5+constants!$G$4*calc!E478^6+constants!$H$4*calc!E478^7)</f>
        <v>0</v>
      </c>
      <c r="I478">
        <f t="shared" si="142"/>
        <v>-45.634152757730305</v>
      </c>
      <c r="J478">
        <f t="shared" si="143"/>
        <v>-45.634152757730305</v>
      </c>
      <c r="K478">
        <f t="shared" si="143"/>
        <v>0</v>
      </c>
      <c r="M478">
        <f>IF(front!E491&gt;$M$2,I478,J478)</f>
        <v>-45.634152757730305</v>
      </c>
      <c r="N478">
        <f t="shared" si="144"/>
        <v>0</v>
      </c>
      <c r="O478">
        <f t="shared" si="140"/>
        <v>-45.634152757730305</v>
      </c>
      <c r="Q478">
        <f>'slit correction'!O480</f>
        <v>-50.171434878499532</v>
      </c>
      <c r="R478">
        <f>SUMPRODUCT(B$6:B$2053,Q$6:Q$2053,EXP(constants!B$7+constants!A$7*ABS(A$6:A$2053-A478)))</f>
        <v>0.15504873179071169</v>
      </c>
      <c r="S478">
        <f t="shared" si="145"/>
        <v>-50.326483610290246</v>
      </c>
      <c r="T478">
        <f t="shared" si="146"/>
        <v>0</v>
      </c>
      <c r="V478">
        <f>(front!I490+front!I491)*0.5</f>
        <v>0</v>
      </c>
      <c r="X478">
        <f t="shared" si="153"/>
        <v>0</v>
      </c>
      <c r="Y478">
        <f t="shared" si="154"/>
        <v>0</v>
      </c>
      <c r="Z478">
        <f t="shared" si="155"/>
        <v>0</v>
      </c>
      <c r="AA478">
        <f t="shared" si="156"/>
        <v>0</v>
      </c>
      <c r="AB478">
        <f>IF(AND(A478&gt;front!$I$7,A478&lt;front!$J$7,A477&gt;front!$I$7,A477&lt;front!$J$7),A478-A477,IF(AND(A477&lt;front!$I$7,A478&gt;front!$I$7),A478-front!$I$7,IF(AND(A477&lt;front!$J$7,A478&gt;front!$J$7),front!$J$7-A477,0)))</f>
        <v>0</v>
      </c>
      <c r="AD478">
        <f t="shared" si="147"/>
        <v>0</v>
      </c>
      <c r="AE478">
        <f>front!I491*AD478</f>
        <v>0</v>
      </c>
      <c r="AF478">
        <f t="shared" si="157"/>
        <v>0</v>
      </c>
      <c r="AH478">
        <f t="shared" si="148"/>
        <v>0</v>
      </c>
      <c r="AI478">
        <f>front!I491*AH478</f>
        <v>0</v>
      </c>
      <c r="AJ478" s="3">
        <f t="shared" si="158"/>
        <v>0</v>
      </c>
      <c r="AL478">
        <f t="shared" si="149"/>
        <v>0</v>
      </c>
      <c r="AM478">
        <f>front!I491*AL478</f>
        <v>0</v>
      </c>
      <c r="AN478" s="3">
        <f t="shared" si="159"/>
        <v>0</v>
      </c>
      <c r="AP478">
        <f t="shared" si="150"/>
        <v>0</v>
      </c>
      <c r="AQ478">
        <f>front!I491*AP478</f>
        <v>0</v>
      </c>
      <c r="AR478" s="3">
        <f t="shared" si="151"/>
        <v>0</v>
      </c>
      <c r="AT478">
        <f t="shared" si="152"/>
        <v>1</v>
      </c>
    </row>
    <row r="479" spans="1:46" x14ac:dyDescent="0.2">
      <c r="A479" s="1">
        <f>front!A492</f>
        <v>420.81</v>
      </c>
      <c r="B479" s="1">
        <f t="shared" si="141"/>
        <v>0.45999999999997954</v>
      </c>
      <c r="C479" s="2">
        <f>front!D492-front!B492</f>
        <v>4.4000000000000909</v>
      </c>
      <c r="D479" s="2">
        <f>front!E492-front!C492</f>
        <v>4.4000000000000909</v>
      </c>
      <c r="E479" s="2">
        <f>IF(front!F492-front!C492&gt;0,front!F492-front!C492,0)</f>
        <v>0</v>
      </c>
      <c r="F479" s="4">
        <f>C479/(constants!$A$4+constants!$B$4*calc!C479+constants!$C$4*calc!C479^2+constants!$D$4*calc!C479^3+constants!$E$4*calc!C479^4+constants!$F$4*calc!C479^5+constants!$G$4*calc!C479^6+constants!$H$4*calc!C479^7)</f>
        <v>4.417323336060508</v>
      </c>
      <c r="G479" s="4">
        <f>D479/(constants!$A$4+constants!$B$4*calc!D479+constants!$C$4*calc!D479^2+constants!$D$4*calc!D479^3+constants!$E$4*calc!D479^4+constants!$F$4*calc!D479^5+constants!$G$4*calc!D479^6+constants!$H$4*calc!D479^7)</f>
        <v>4.417323336060508</v>
      </c>
      <c r="H479" s="4">
        <f>E479/(constants!$A$4+constants!$B$4*calc!E479+constants!$C$4*calc!E479^2+constants!$D$4*calc!E479^3+constants!$E$4*calc!E479^4+constants!$F$4*calc!E479^5+constants!$G$4*calc!E479^6+constants!$H$4*calc!E479^7)</f>
        <v>0</v>
      </c>
      <c r="I479">
        <f t="shared" si="142"/>
        <v>20.078742436638674</v>
      </c>
      <c r="J479">
        <f t="shared" si="143"/>
        <v>20.078742436638674</v>
      </c>
      <c r="K479">
        <f t="shared" si="143"/>
        <v>0</v>
      </c>
      <c r="M479">
        <f>IF(front!E492&gt;$M$2,I479,J479)</f>
        <v>20.078742436638674</v>
      </c>
      <c r="N479">
        <f t="shared" si="144"/>
        <v>0</v>
      </c>
      <c r="O479">
        <f t="shared" si="140"/>
        <v>20.078742436638674</v>
      </c>
      <c r="Q479">
        <f>'slit correction'!O481</f>
        <v>15.489905071583717</v>
      </c>
      <c r="R479">
        <f>SUMPRODUCT(B$6:B$2053,Q$6:Q$2053,EXP(constants!B$7+constants!A$7*ABS(A$6:A$2053-A479)))</f>
        <v>0.15632535304853101</v>
      </c>
      <c r="S479">
        <f t="shared" si="145"/>
        <v>15.333579718535185</v>
      </c>
      <c r="T479">
        <f t="shared" si="146"/>
        <v>0</v>
      </c>
      <c r="V479">
        <f>(front!I491+front!I492)*0.5</f>
        <v>0</v>
      </c>
      <c r="X479">
        <f t="shared" si="153"/>
        <v>0</v>
      </c>
      <c r="Y479">
        <f t="shared" si="154"/>
        <v>0</v>
      </c>
      <c r="Z479">
        <f t="shared" si="155"/>
        <v>0</v>
      </c>
      <c r="AA479">
        <f t="shared" si="156"/>
        <v>0</v>
      </c>
      <c r="AB479">
        <f>IF(AND(A479&gt;front!$I$7,A479&lt;front!$J$7,A478&gt;front!$I$7,A478&lt;front!$J$7),A479-A478,IF(AND(A478&lt;front!$I$7,A479&gt;front!$I$7),A479-front!$I$7,IF(AND(A478&lt;front!$J$7,A479&gt;front!$J$7),front!$J$7-A478,0)))</f>
        <v>0</v>
      </c>
      <c r="AD479">
        <f t="shared" si="147"/>
        <v>0</v>
      </c>
      <c r="AE479">
        <f>front!I492*AD479</f>
        <v>0</v>
      </c>
      <c r="AF479">
        <f t="shared" si="157"/>
        <v>0</v>
      </c>
      <c r="AH479">
        <f t="shared" si="148"/>
        <v>0</v>
      </c>
      <c r="AI479">
        <f>front!I492*AH479</f>
        <v>0</v>
      </c>
      <c r="AJ479" s="3">
        <f t="shared" si="158"/>
        <v>0</v>
      </c>
      <c r="AL479">
        <f t="shared" si="149"/>
        <v>0</v>
      </c>
      <c r="AM479">
        <f>front!I492*AL479</f>
        <v>0</v>
      </c>
      <c r="AN479" s="3">
        <f t="shared" si="159"/>
        <v>0</v>
      </c>
      <c r="AP479">
        <f t="shared" si="150"/>
        <v>0</v>
      </c>
      <c r="AQ479">
        <f>front!I492*AP479</f>
        <v>0</v>
      </c>
      <c r="AR479" s="3">
        <f t="shared" si="151"/>
        <v>0</v>
      </c>
      <c r="AT479">
        <f t="shared" si="152"/>
        <v>1</v>
      </c>
    </row>
    <row r="480" spans="1:46" x14ac:dyDescent="0.2">
      <c r="A480" s="1">
        <f>front!A493</f>
        <v>421.27</v>
      </c>
      <c r="B480" s="1">
        <f t="shared" si="141"/>
        <v>0.45999999999997954</v>
      </c>
      <c r="C480" s="2">
        <f>front!D493-front!B493</f>
        <v>5.4000000000000909</v>
      </c>
      <c r="D480" s="2">
        <f>front!E493-front!C493</f>
        <v>5.4000000000000909</v>
      </c>
      <c r="E480" s="2">
        <f>IF(front!F493-front!C493&gt;0,front!F493-front!C493,0)</f>
        <v>0</v>
      </c>
      <c r="F480" s="4">
        <f>C480/(constants!$A$4+constants!$B$4*calc!C480+constants!$C$4*calc!C480^2+constants!$D$4*calc!C480^3+constants!$E$4*calc!C480^4+constants!$F$4*calc!C480^5+constants!$G$4*calc!C480^6+constants!$H$4*calc!C480^7)</f>
        <v>5.4212551152351516</v>
      </c>
      <c r="G480" s="4">
        <f>D480/(constants!$A$4+constants!$B$4*calc!D480+constants!$C$4*calc!D480^2+constants!$D$4*calc!D480^3+constants!$E$4*calc!D480^4+constants!$F$4*calc!D480^5+constants!$G$4*calc!D480^6+constants!$H$4*calc!D480^7)</f>
        <v>5.4212551152351516</v>
      </c>
      <c r="H480" s="4">
        <f>E480/(constants!$A$4+constants!$B$4*calc!E480+constants!$C$4*calc!E480^2+constants!$D$4*calc!E480^3+constants!$E$4*calc!E480^4+constants!$F$4*calc!E480^5+constants!$G$4*calc!E480^6+constants!$H$4*calc!E480^7)</f>
        <v>0</v>
      </c>
      <c r="I480">
        <f t="shared" si="142"/>
        <v>24.642068705614324</v>
      </c>
      <c r="J480">
        <f t="shared" si="143"/>
        <v>24.642068705614324</v>
      </c>
      <c r="K480">
        <f t="shared" si="143"/>
        <v>0</v>
      </c>
      <c r="M480">
        <f>IF(front!E493&gt;$M$2,I480,J480)</f>
        <v>24.642068705614324</v>
      </c>
      <c r="N480">
        <f t="shared" si="144"/>
        <v>0</v>
      </c>
      <c r="O480">
        <f t="shared" ref="O480:O543" si="160">M480-$O$3</f>
        <v>24.642068705614324</v>
      </c>
      <c r="Q480">
        <f>'slit correction'!O482</f>
        <v>17.841255789074065</v>
      </c>
      <c r="R480">
        <f>SUMPRODUCT(B$6:B$2053,Q$6:Q$2053,EXP(constants!B$7+constants!A$7*ABS(A$6:A$2053-A480)))</f>
        <v>0.15761203254088169</v>
      </c>
      <c r="S480">
        <f t="shared" si="145"/>
        <v>17.683643756533183</v>
      </c>
      <c r="T480">
        <f t="shared" si="146"/>
        <v>0</v>
      </c>
      <c r="V480">
        <f>(front!I492+front!I493)*0.5</f>
        <v>0</v>
      </c>
      <c r="X480">
        <f t="shared" si="153"/>
        <v>0</v>
      </c>
      <c r="Y480">
        <f t="shared" si="154"/>
        <v>0</v>
      </c>
      <c r="Z480">
        <f t="shared" si="155"/>
        <v>0</v>
      </c>
      <c r="AA480">
        <f t="shared" si="156"/>
        <v>0</v>
      </c>
      <c r="AB480">
        <f>IF(AND(A480&gt;front!$I$7,A480&lt;front!$J$7,A479&gt;front!$I$7,A479&lt;front!$J$7),A480-A479,IF(AND(A479&lt;front!$I$7,A480&gt;front!$I$7),A480-front!$I$7,IF(AND(A479&lt;front!$J$7,A480&gt;front!$J$7),front!$J$7-A479,0)))</f>
        <v>0</v>
      </c>
      <c r="AD480">
        <f t="shared" si="147"/>
        <v>0</v>
      </c>
      <c r="AE480">
        <f>front!I493*AD480</f>
        <v>0</v>
      </c>
      <c r="AF480">
        <f t="shared" si="157"/>
        <v>0</v>
      </c>
      <c r="AH480">
        <f t="shared" si="148"/>
        <v>0</v>
      </c>
      <c r="AI480">
        <f>front!I493*AH480</f>
        <v>0</v>
      </c>
      <c r="AJ480" s="3">
        <f t="shared" si="158"/>
        <v>0</v>
      </c>
      <c r="AL480">
        <f t="shared" si="149"/>
        <v>0</v>
      </c>
      <c r="AM480">
        <f>front!I493*AL480</f>
        <v>0</v>
      </c>
      <c r="AN480" s="3">
        <f t="shared" si="159"/>
        <v>0</v>
      </c>
      <c r="AP480">
        <f t="shared" si="150"/>
        <v>0</v>
      </c>
      <c r="AQ480">
        <f>front!I493*AP480</f>
        <v>0</v>
      </c>
      <c r="AR480" s="3">
        <f t="shared" si="151"/>
        <v>0</v>
      </c>
      <c r="AT480">
        <f t="shared" si="152"/>
        <v>1</v>
      </c>
    </row>
    <row r="481" spans="1:46" x14ac:dyDescent="0.2">
      <c r="A481" s="1">
        <f>front!A494</f>
        <v>421.73</v>
      </c>
      <c r="B481" s="1">
        <f t="shared" si="141"/>
        <v>0.46000000000003638</v>
      </c>
      <c r="C481" s="2">
        <f>front!D494-front!B494</f>
        <v>3.5999999999999091</v>
      </c>
      <c r="D481" s="2">
        <f>front!E494-front!C494</f>
        <v>3.5999999999999091</v>
      </c>
      <c r="E481" s="2">
        <f>IF(front!F494-front!C494&gt;0,front!F494-front!C494,0)</f>
        <v>0</v>
      </c>
      <c r="F481" s="4">
        <f>C481/(constants!$A$4+constants!$B$4*calc!C481+constants!$C$4*calc!C481^2+constants!$D$4*calc!C481^3+constants!$E$4*calc!C481^4+constants!$F$4*calc!C481^5+constants!$G$4*calc!C481^6+constants!$H$4*calc!C481^7)</f>
        <v>3.6141764878201807</v>
      </c>
      <c r="G481" s="4">
        <f>D481/(constants!$A$4+constants!$B$4*calc!D481+constants!$C$4*calc!D481^2+constants!$D$4*calc!D481^3+constants!$E$4*calc!D481^4+constants!$F$4*calc!D481^5+constants!$G$4*calc!D481^6+constants!$H$4*calc!D481^7)</f>
        <v>3.6141764878201807</v>
      </c>
      <c r="H481" s="4">
        <f>E481/(constants!$A$4+constants!$B$4*calc!E481+constants!$C$4*calc!E481^2+constants!$D$4*calc!E481^3+constants!$E$4*calc!E481^4+constants!$F$4*calc!E481^5+constants!$G$4*calc!E481^6+constants!$H$4*calc!E481^7)</f>
        <v>0</v>
      </c>
      <c r="I481">
        <f t="shared" si="142"/>
        <v>16.428074944637185</v>
      </c>
      <c r="J481">
        <f t="shared" si="143"/>
        <v>16.428074944637185</v>
      </c>
      <c r="K481">
        <f t="shared" si="143"/>
        <v>0</v>
      </c>
      <c r="M481">
        <f>IF(front!E494&gt;$M$2,I481,J481)</f>
        <v>16.428074944637185</v>
      </c>
      <c r="N481">
        <f t="shared" si="144"/>
        <v>0</v>
      </c>
      <c r="O481">
        <f t="shared" si="160"/>
        <v>16.428074944637185</v>
      </c>
      <c r="Q481">
        <f>'slit correction'!O483</f>
        <v>6.5929878002580526</v>
      </c>
      <c r="R481">
        <f>SUMPRODUCT(B$6:B$2053,Q$6:Q$2053,EXP(constants!B$7+constants!A$7*ABS(A$6:A$2053-A481)))</f>
        <v>0.15890593997294034</v>
      </c>
      <c r="S481">
        <f t="shared" si="145"/>
        <v>6.4340818602851124</v>
      </c>
      <c r="T481">
        <f t="shared" si="146"/>
        <v>0</v>
      </c>
      <c r="V481">
        <f>(front!I493+front!I494)*0.5</f>
        <v>0</v>
      </c>
      <c r="X481">
        <f t="shared" si="153"/>
        <v>0</v>
      </c>
      <c r="Y481">
        <f t="shared" si="154"/>
        <v>0</v>
      </c>
      <c r="Z481">
        <f t="shared" si="155"/>
        <v>0</v>
      </c>
      <c r="AA481">
        <f t="shared" si="156"/>
        <v>0</v>
      </c>
      <c r="AB481">
        <f>IF(AND(A481&gt;front!$I$7,A481&lt;front!$J$7,A480&gt;front!$I$7,A480&lt;front!$J$7),A481-A480,IF(AND(A480&lt;front!$I$7,A481&gt;front!$I$7),A481-front!$I$7,IF(AND(A480&lt;front!$J$7,A481&gt;front!$J$7),front!$J$7-A480,0)))</f>
        <v>0</v>
      </c>
      <c r="AD481">
        <f t="shared" si="147"/>
        <v>0</v>
      </c>
      <c r="AE481">
        <f>front!I494*AD481</f>
        <v>0</v>
      </c>
      <c r="AF481">
        <f t="shared" si="157"/>
        <v>0</v>
      </c>
      <c r="AH481">
        <f t="shared" si="148"/>
        <v>0</v>
      </c>
      <c r="AI481">
        <f>front!I494*AH481</f>
        <v>0</v>
      </c>
      <c r="AJ481" s="3">
        <f t="shared" si="158"/>
        <v>0</v>
      </c>
      <c r="AL481">
        <f t="shared" si="149"/>
        <v>0</v>
      </c>
      <c r="AM481">
        <f>front!I494*AL481</f>
        <v>0</v>
      </c>
      <c r="AN481" s="3">
        <f t="shared" si="159"/>
        <v>0</v>
      </c>
      <c r="AP481">
        <f t="shared" si="150"/>
        <v>0</v>
      </c>
      <c r="AQ481">
        <f>front!I494*AP481</f>
        <v>0</v>
      </c>
      <c r="AR481" s="3">
        <f t="shared" si="151"/>
        <v>0</v>
      </c>
      <c r="AT481">
        <f t="shared" si="152"/>
        <v>1</v>
      </c>
    </row>
    <row r="482" spans="1:46" x14ac:dyDescent="0.2">
      <c r="A482" s="1">
        <f>front!A495</f>
        <v>422.19</v>
      </c>
      <c r="B482" s="1">
        <f t="shared" si="141"/>
        <v>0.45999999999997954</v>
      </c>
      <c r="C482" s="2">
        <f>front!D495-front!B495</f>
        <v>3.4000000000000909</v>
      </c>
      <c r="D482" s="2">
        <f>front!E495-front!C495</f>
        <v>3.4000000000000909</v>
      </c>
      <c r="E482" s="2">
        <f>IF(front!F495-front!C495&gt;0,front!F495-front!C495,0)</f>
        <v>0</v>
      </c>
      <c r="F482" s="4">
        <f>C482/(constants!$A$4+constants!$B$4*calc!C482+constants!$C$4*calc!C482^2+constants!$D$4*calc!C482^3+constants!$E$4*calc!C482^4+constants!$F$4*calc!C482^5+constants!$G$4*calc!C482^6+constants!$H$4*calc!C482^7)</f>
        <v>3.4133895778722723</v>
      </c>
      <c r="G482" s="4">
        <f>D482/(constants!$A$4+constants!$B$4*calc!D482+constants!$C$4*calc!D482^2+constants!$D$4*calc!D482^3+constants!$E$4*calc!D482^4+constants!$F$4*calc!D482^5+constants!$G$4*calc!D482^6+constants!$H$4*calc!D482^7)</f>
        <v>3.4133895778722723</v>
      </c>
      <c r="H482" s="4">
        <f>E482/(constants!$A$4+constants!$B$4*calc!E482+constants!$C$4*calc!E482^2+constants!$D$4*calc!E482^3+constants!$E$4*calc!E482^4+constants!$F$4*calc!E482^5+constants!$G$4*calc!E482^6+constants!$H$4*calc!E482^7)</f>
        <v>0</v>
      </c>
      <c r="I482">
        <f t="shared" si="142"/>
        <v>15.515407172146691</v>
      </c>
      <c r="J482">
        <f t="shared" si="143"/>
        <v>15.515407172146691</v>
      </c>
      <c r="K482">
        <f t="shared" si="143"/>
        <v>0</v>
      </c>
      <c r="M482">
        <f>IF(front!E495&gt;$M$2,I482,J482)</f>
        <v>15.515407172146691</v>
      </c>
      <c r="N482">
        <f t="shared" si="144"/>
        <v>0</v>
      </c>
      <c r="O482">
        <f t="shared" si="160"/>
        <v>15.515407172146691</v>
      </c>
      <c r="Q482">
        <f>'slit correction'!O484</f>
        <v>4.3213490565288364</v>
      </c>
      <c r="R482">
        <f>SUMPRODUCT(B$6:B$2053,Q$6:Q$2053,EXP(constants!B$7+constants!A$7*ABS(A$6:A$2053-A482)))</f>
        <v>0.16022206091169156</v>
      </c>
      <c r="S482">
        <f t="shared" si="145"/>
        <v>4.1611269956171446</v>
      </c>
      <c r="T482">
        <f t="shared" si="146"/>
        <v>0</v>
      </c>
      <c r="V482">
        <f>(front!I494+front!I495)*0.5</f>
        <v>0</v>
      </c>
      <c r="X482">
        <f t="shared" si="153"/>
        <v>0</v>
      </c>
      <c r="Y482">
        <f t="shared" si="154"/>
        <v>0</v>
      </c>
      <c r="Z482">
        <f t="shared" si="155"/>
        <v>0</v>
      </c>
      <c r="AA482">
        <f t="shared" si="156"/>
        <v>0</v>
      </c>
      <c r="AB482">
        <f>IF(AND(A482&gt;front!$I$7,A482&lt;front!$J$7,A481&gt;front!$I$7,A481&lt;front!$J$7),A482-A481,IF(AND(A481&lt;front!$I$7,A482&gt;front!$I$7),A482-front!$I$7,IF(AND(A481&lt;front!$J$7,A482&gt;front!$J$7),front!$J$7-A481,0)))</f>
        <v>0</v>
      </c>
      <c r="AD482">
        <f t="shared" si="147"/>
        <v>0</v>
      </c>
      <c r="AE482">
        <f>front!I495*AD482</f>
        <v>0</v>
      </c>
      <c r="AF482">
        <f t="shared" si="157"/>
        <v>0</v>
      </c>
      <c r="AH482">
        <f t="shared" si="148"/>
        <v>0</v>
      </c>
      <c r="AI482">
        <f>front!I495*AH482</f>
        <v>0</v>
      </c>
      <c r="AJ482" s="3">
        <f t="shared" si="158"/>
        <v>0</v>
      </c>
      <c r="AL482">
        <f t="shared" si="149"/>
        <v>0</v>
      </c>
      <c r="AM482">
        <f>front!I495*AL482</f>
        <v>0</v>
      </c>
      <c r="AN482" s="3">
        <f t="shared" si="159"/>
        <v>0</v>
      </c>
      <c r="AP482">
        <f t="shared" si="150"/>
        <v>0</v>
      </c>
      <c r="AQ482">
        <f>front!I495*AP482</f>
        <v>0</v>
      </c>
      <c r="AR482" s="3">
        <f t="shared" si="151"/>
        <v>0</v>
      </c>
      <c r="AT482">
        <f t="shared" si="152"/>
        <v>1</v>
      </c>
    </row>
    <row r="483" spans="1:46" x14ac:dyDescent="0.2">
      <c r="A483" s="1">
        <f>front!A496</f>
        <v>422.65</v>
      </c>
      <c r="B483" s="1">
        <f t="shared" si="141"/>
        <v>0.45999999999997954</v>
      </c>
      <c r="C483" s="2">
        <f>front!D496-front!B496</f>
        <v>7.4000000000000909</v>
      </c>
      <c r="D483" s="2">
        <f>front!E496-front!C496</f>
        <v>7.4000000000000909</v>
      </c>
      <c r="E483" s="2">
        <f>IF(front!F496-front!C496&gt;0,front!F496-front!C496,0)</f>
        <v>0</v>
      </c>
      <c r="F483" s="4">
        <f>C483/(constants!$A$4+constants!$B$4*calc!C483+constants!$C$4*calc!C483^2+constants!$D$4*calc!C483^3+constants!$E$4*calc!C483^4+constants!$F$4*calc!C483^5+constants!$G$4*calc!C483^6+constants!$H$4*calc!C483^7)</f>
        <v>7.4291127356579914</v>
      </c>
      <c r="G483" s="4">
        <f>D483/(constants!$A$4+constants!$B$4*calc!D483+constants!$C$4*calc!D483^2+constants!$D$4*calc!D483^3+constants!$E$4*calc!D483^4+constants!$F$4*calc!D483^5+constants!$G$4*calc!D483^6+constants!$H$4*calc!D483^7)</f>
        <v>7.4291127356579914</v>
      </c>
      <c r="H483" s="4">
        <f>E483/(constants!$A$4+constants!$B$4*calc!E483+constants!$C$4*calc!E483^2+constants!$D$4*calc!E483^3+constants!$E$4*calc!E483^4+constants!$F$4*calc!E483^5+constants!$G$4*calc!E483^6+constants!$H$4*calc!E483^7)</f>
        <v>0</v>
      </c>
      <c r="I483">
        <f t="shared" si="142"/>
        <v>33.768694252990869</v>
      </c>
      <c r="J483">
        <f t="shared" si="143"/>
        <v>33.768694252990869</v>
      </c>
      <c r="K483">
        <f t="shared" si="143"/>
        <v>0</v>
      </c>
      <c r="M483">
        <f>IF(front!E496&gt;$M$2,I483,J483)</f>
        <v>33.768694252990869</v>
      </c>
      <c r="N483">
        <f t="shared" si="144"/>
        <v>0</v>
      </c>
      <c r="O483">
        <f t="shared" si="160"/>
        <v>33.768694252990869</v>
      </c>
      <c r="Q483">
        <f>'slit correction'!O485</f>
        <v>20.21885893752561</v>
      </c>
      <c r="R483">
        <f>SUMPRODUCT(B$6:B$2053,Q$6:Q$2053,EXP(constants!B$7+constants!A$7*ABS(A$6:A$2053-A483)))</f>
        <v>0.16156362654005116</v>
      </c>
      <c r="S483">
        <f t="shared" si="145"/>
        <v>20.057295310985559</v>
      </c>
      <c r="T483">
        <f t="shared" si="146"/>
        <v>0</v>
      </c>
      <c r="V483">
        <f>(front!I495+front!I496)*0.5</f>
        <v>0</v>
      </c>
      <c r="X483">
        <f t="shared" si="153"/>
        <v>0</v>
      </c>
      <c r="Y483">
        <f t="shared" si="154"/>
        <v>0</v>
      </c>
      <c r="Z483">
        <f t="shared" si="155"/>
        <v>0</v>
      </c>
      <c r="AA483">
        <f t="shared" si="156"/>
        <v>0</v>
      </c>
      <c r="AB483">
        <f>IF(AND(A483&gt;front!$I$7,A483&lt;front!$J$7,A482&gt;front!$I$7,A482&lt;front!$J$7),A483-A482,IF(AND(A482&lt;front!$I$7,A483&gt;front!$I$7),A483-front!$I$7,IF(AND(A482&lt;front!$J$7,A483&gt;front!$J$7),front!$J$7-A482,0)))</f>
        <v>0</v>
      </c>
      <c r="AD483">
        <f t="shared" si="147"/>
        <v>0</v>
      </c>
      <c r="AE483">
        <f>front!I496*AD483</f>
        <v>0</v>
      </c>
      <c r="AF483">
        <f t="shared" si="157"/>
        <v>0</v>
      </c>
      <c r="AH483">
        <f t="shared" si="148"/>
        <v>0</v>
      </c>
      <c r="AI483">
        <f>front!I496*AH483</f>
        <v>0</v>
      </c>
      <c r="AJ483" s="3">
        <f t="shared" si="158"/>
        <v>0</v>
      </c>
      <c r="AL483">
        <f t="shared" si="149"/>
        <v>0</v>
      </c>
      <c r="AM483">
        <f>front!I496*AL483</f>
        <v>0</v>
      </c>
      <c r="AN483" s="3">
        <f t="shared" si="159"/>
        <v>0</v>
      </c>
      <c r="AP483">
        <f t="shared" si="150"/>
        <v>0</v>
      </c>
      <c r="AQ483">
        <f>front!I496*AP483</f>
        <v>0</v>
      </c>
      <c r="AR483" s="3">
        <f t="shared" si="151"/>
        <v>0</v>
      </c>
      <c r="AT483">
        <f t="shared" si="152"/>
        <v>1</v>
      </c>
    </row>
    <row r="484" spans="1:46" x14ac:dyDescent="0.2">
      <c r="A484" s="1">
        <f>front!A497</f>
        <v>423.11</v>
      </c>
      <c r="B484" s="1">
        <f t="shared" si="141"/>
        <v>0.46000000000003638</v>
      </c>
      <c r="C484" s="2">
        <f>front!D497-front!B497</f>
        <v>8.4000000000000909</v>
      </c>
      <c r="D484" s="2">
        <f>front!E497-front!C497</f>
        <v>8.4000000000000909</v>
      </c>
      <c r="E484" s="2">
        <f>IF(front!F497-front!C497&gt;0,front!F497-front!C497,0)</f>
        <v>0</v>
      </c>
      <c r="F484" s="4">
        <f>C484/(constants!$A$4+constants!$B$4*calc!C484+constants!$C$4*calc!C484^2+constants!$D$4*calc!C484^3+constants!$E$4*calc!C484^4+constants!$F$4*calc!C484^5+constants!$G$4*calc!C484^6+constants!$H$4*calc!C484^7)</f>
        <v>8.4330385764641882</v>
      </c>
      <c r="G484" s="4">
        <f>D484/(constants!$A$4+constants!$B$4*calc!D484+constants!$C$4*calc!D484^2+constants!$D$4*calc!D484^3+constants!$E$4*calc!D484^4+constants!$F$4*calc!D484^5+constants!$G$4*calc!D484^6+constants!$H$4*calc!D484^7)</f>
        <v>8.4330385764641882</v>
      </c>
      <c r="H484" s="4">
        <f>E484/(constants!$A$4+constants!$B$4*calc!E484+constants!$C$4*calc!E484^2+constants!$D$4*calc!E484^3+constants!$E$4*calc!E484^4+constants!$F$4*calc!E484^5+constants!$G$4*calc!E484^6+constants!$H$4*calc!E484^7)</f>
        <v>0</v>
      </c>
      <c r="I484">
        <f t="shared" si="142"/>
        <v>38.331993529382679</v>
      </c>
      <c r="J484">
        <f t="shared" si="143"/>
        <v>38.331993529382679</v>
      </c>
      <c r="K484">
        <f t="shared" si="143"/>
        <v>0</v>
      </c>
      <c r="M484">
        <f>IF(front!E497&gt;$M$2,I484,J484)</f>
        <v>38.331993529382679</v>
      </c>
      <c r="N484">
        <f t="shared" si="144"/>
        <v>0</v>
      </c>
      <c r="O484">
        <f t="shared" si="160"/>
        <v>38.331993529382679</v>
      </c>
      <c r="Q484">
        <f>'slit correction'!O486</f>
        <v>30.178075360623371</v>
      </c>
      <c r="R484">
        <f>SUMPRODUCT(B$6:B$2053,Q$6:Q$2053,EXP(constants!B$7+constants!A$7*ABS(A$6:A$2053-A484)))</f>
        <v>0.1629100727880449</v>
      </c>
      <c r="S484">
        <f t="shared" si="145"/>
        <v>30.015165287835327</v>
      </c>
      <c r="T484">
        <f t="shared" si="146"/>
        <v>0</v>
      </c>
      <c r="V484">
        <f>(front!I496+front!I497)*0.5</f>
        <v>0</v>
      </c>
      <c r="X484">
        <f t="shared" si="153"/>
        <v>0</v>
      </c>
      <c r="Y484">
        <f t="shared" si="154"/>
        <v>0</v>
      </c>
      <c r="Z484">
        <f t="shared" si="155"/>
        <v>0</v>
      </c>
      <c r="AA484">
        <f t="shared" si="156"/>
        <v>0</v>
      </c>
      <c r="AB484">
        <f>IF(AND(A484&gt;front!$I$7,A484&lt;front!$J$7,A483&gt;front!$I$7,A483&lt;front!$J$7),A484-A483,IF(AND(A483&lt;front!$I$7,A484&gt;front!$I$7),A484-front!$I$7,IF(AND(A483&lt;front!$J$7,A484&gt;front!$J$7),front!$J$7-A483,0)))</f>
        <v>0</v>
      </c>
      <c r="AD484">
        <f t="shared" si="147"/>
        <v>0</v>
      </c>
      <c r="AE484">
        <f>front!I497*AD484</f>
        <v>0</v>
      </c>
      <c r="AF484">
        <f t="shared" si="157"/>
        <v>0</v>
      </c>
      <c r="AH484">
        <f t="shared" si="148"/>
        <v>0</v>
      </c>
      <c r="AI484">
        <f>front!I497*AH484</f>
        <v>0</v>
      </c>
      <c r="AJ484" s="3">
        <f t="shared" si="158"/>
        <v>0</v>
      </c>
      <c r="AL484">
        <f t="shared" si="149"/>
        <v>0</v>
      </c>
      <c r="AM484">
        <f>front!I497*AL484</f>
        <v>0</v>
      </c>
      <c r="AN484" s="3">
        <f t="shared" si="159"/>
        <v>0</v>
      </c>
      <c r="AP484">
        <f t="shared" si="150"/>
        <v>0</v>
      </c>
      <c r="AQ484">
        <f>front!I497*AP484</f>
        <v>0</v>
      </c>
      <c r="AR484" s="3">
        <f t="shared" si="151"/>
        <v>0</v>
      </c>
      <c r="AT484">
        <f t="shared" si="152"/>
        <v>1</v>
      </c>
    </row>
    <row r="485" spans="1:46" x14ac:dyDescent="0.2">
      <c r="A485" s="1">
        <f>front!A498</f>
        <v>423.57</v>
      </c>
      <c r="B485" s="1">
        <f t="shared" si="141"/>
        <v>0.45999999999997954</v>
      </c>
      <c r="C485" s="2">
        <f>front!D498-front!B498</f>
        <v>15.199999999999818</v>
      </c>
      <c r="D485" s="2">
        <f>front!E498-front!C498</f>
        <v>15.199999999999818</v>
      </c>
      <c r="E485" s="2">
        <f>IF(front!F498-front!C498&gt;0,front!F498-front!C498,0)</f>
        <v>0</v>
      </c>
      <c r="F485" s="4">
        <f>C485/(constants!$A$4+constants!$B$4*calc!C485+constants!$C$4*calc!C485^2+constants!$D$4*calc!C485^3+constants!$E$4*calc!C485^4+constants!$F$4*calc!C485^5+constants!$G$4*calc!C485^6+constants!$H$4*calc!C485^7)</f>
        <v>15.259681775794295</v>
      </c>
      <c r="G485" s="4">
        <f>D485/(constants!$A$4+constants!$B$4*calc!D485+constants!$C$4*calc!D485^2+constants!$D$4*calc!D485^3+constants!$E$4*calc!D485^4+constants!$F$4*calc!D485^5+constants!$G$4*calc!D485^6+constants!$H$4*calc!D485^7)</f>
        <v>15.259681775794295</v>
      </c>
      <c r="H485" s="4">
        <f>E485/(constants!$A$4+constants!$B$4*calc!E485+constants!$C$4*calc!E485^2+constants!$D$4*calc!E485^3+constants!$E$4*calc!E485^4+constants!$F$4*calc!E485^5+constants!$G$4*calc!E485^6+constants!$H$4*calc!E485^7)</f>
        <v>0</v>
      </c>
      <c r="I485">
        <f t="shared" si="142"/>
        <v>69.362189889974076</v>
      </c>
      <c r="J485">
        <f t="shared" si="143"/>
        <v>69.362189889974076</v>
      </c>
      <c r="K485">
        <f t="shared" si="143"/>
        <v>0</v>
      </c>
      <c r="M485">
        <f>IF(front!E498&gt;$M$2,I485,J485)</f>
        <v>69.362189889974076</v>
      </c>
      <c r="N485">
        <f t="shared" si="144"/>
        <v>0</v>
      </c>
      <c r="O485">
        <f t="shared" si="160"/>
        <v>69.362189889974076</v>
      </c>
      <c r="Q485">
        <f>'slit correction'!O487</f>
        <v>72.646709439222519</v>
      </c>
      <c r="R485">
        <f>SUMPRODUCT(B$6:B$2053,Q$6:Q$2053,EXP(constants!B$7+constants!A$7*ABS(A$6:A$2053-A485)))</f>
        <v>0.16424861524269194</v>
      </c>
      <c r="S485">
        <f t="shared" si="145"/>
        <v>72.482460823979821</v>
      </c>
      <c r="T485">
        <f t="shared" si="146"/>
        <v>32.347782451029808</v>
      </c>
      <c r="V485">
        <f>(front!I497+front!I498)*0.5</f>
        <v>3.8947536005669301E-9</v>
      </c>
      <c r="X485">
        <f t="shared" si="153"/>
        <v>0</v>
      </c>
      <c r="Y485">
        <f t="shared" si="154"/>
        <v>0</v>
      </c>
      <c r="Z485">
        <f t="shared" si="155"/>
        <v>0</v>
      </c>
      <c r="AA485">
        <f t="shared" si="156"/>
        <v>0</v>
      </c>
      <c r="AB485">
        <f>IF(AND(A485&gt;front!$I$7,A485&lt;front!$J$7,A484&gt;front!$I$7,A484&lt;front!$J$7),A485-A484,IF(AND(A484&lt;front!$I$7,A485&gt;front!$I$7),A485-front!$I$7,IF(AND(A484&lt;front!$J$7,A485&gt;front!$J$7),front!$J$7-A484,0)))</f>
        <v>0</v>
      </c>
      <c r="AD485">
        <f t="shared" si="147"/>
        <v>0</v>
      </c>
      <c r="AE485">
        <f>front!I498*AD485</f>
        <v>0</v>
      </c>
      <c r="AF485">
        <f t="shared" si="157"/>
        <v>0</v>
      </c>
      <c r="AH485">
        <f t="shared" si="148"/>
        <v>0</v>
      </c>
      <c r="AI485">
        <f>front!I498*AH485</f>
        <v>0</v>
      </c>
      <c r="AJ485" s="3">
        <f t="shared" si="158"/>
        <v>0</v>
      </c>
      <c r="AL485">
        <f t="shared" si="149"/>
        <v>0</v>
      </c>
      <c r="AM485">
        <f>front!I498*AL485</f>
        <v>0</v>
      </c>
      <c r="AN485" s="3">
        <f t="shared" si="159"/>
        <v>0</v>
      </c>
      <c r="AP485">
        <f t="shared" si="150"/>
        <v>0</v>
      </c>
      <c r="AQ485">
        <f>front!I498*AP485</f>
        <v>0</v>
      </c>
      <c r="AR485" s="3">
        <f t="shared" si="151"/>
        <v>0</v>
      </c>
      <c r="AT485">
        <f t="shared" si="152"/>
        <v>1</v>
      </c>
    </row>
    <row r="486" spans="1:46" x14ac:dyDescent="0.2">
      <c r="A486" s="1">
        <f>front!A499</f>
        <v>424.03</v>
      </c>
      <c r="B486" s="1">
        <f t="shared" si="141"/>
        <v>0.45999999999997954</v>
      </c>
      <c r="C486" s="2">
        <f>front!D499-front!B499</f>
        <v>18.199999999999818</v>
      </c>
      <c r="D486" s="2">
        <f>front!E499-front!C499</f>
        <v>18.199999999999818</v>
      </c>
      <c r="E486" s="2">
        <f>IF(front!F499-front!C499&gt;0,front!F499-front!C499,0)</f>
        <v>0</v>
      </c>
      <c r="F486" s="4">
        <f>C486/(constants!$A$4+constants!$B$4*calc!C486+constants!$C$4*calc!C486^2+constants!$D$4*calc!C486^3+constants!$E$4*calc!C486^4+constants!$F$4*calc!C486^5+constants!$G$4*calc!C486^6+constants!$H$4*calc!C486^7)</f>
        <v>18.27140700610882</v>
      </c>
      <c r="G486" s="4">
        <f>D486/(constants!$A$4+constants!$B$4*calc!D486+constants!$C$4*calc!D486^2+constants!$D$4*calc!D486^3+constants!$E$4*calc!D486^4+constants!$F$4*calc!D486^5+constants!$G$4*calc!D486^6+constants!$H$4*calc!D486^7)</f>
        <v>18.27140700610882</v>
      </c>
      <c r="H486" s="4">
        <f>E486/(constants!$A$4+constants!$B$4*calc!E486+constants!$C$4*calc!E486^2+constants!$D$4*calc!E486^3+constants!$E$4*calc!E486^4+constants!$F$4*calc!E486^5+constants!$G$4*calc!E486^6+constants!$H$4*calc!E486^7)</f>
        <v>0</v>
      </c>
      <c r="I486">
        <f t="shared" si="142"/>
        <v>83.051850027767372</v>
      </c>
      <c r="J486">
        <f t="shared" si="143"/>
        <v>83.051850027767372</v>
      </c>
      <c r="K486">
        <f t="shared" si="143"/>
        <v>0</v>
      </c>
      <c r="M486">
        <f>IF(front!E499&gt;$M$2,I486,J486)</f>
        <v>83.051850027767372</v>
      </c>
      <c r="N486">
        <f t="shared" si="144"/>
        <v>0</v>
      </c>
      <c r="O486">
        <f t="shared" si="160"/>
        <v>83.051850027767372</v>
      </c>
      <c r="Q486">
        <f>'slit correction'!O488</f>
        <v>81.141812336688858</v>
      </c>
      <c r="R486">
        <f>SUMPRODUCT(B$6:B$2053,Q$6:Q$2053,EXP(constants!B$7+constants!A$7*ABS(A$6:A$2053-A486)))</f>
        <v>0.16552388311012473</v>
      </c>
      <c r="S486">
        <f t="shared" si="145"/>
        <v>80.976288453578732</v>
      </c>
      <c r="T486">
        <f t="shared" si="146"/>
        <v>40.841610080628719</v>
      </c>
      <c r="V486">
        <f>(front!I498+front!I499)*0.5</f>
        <v>8.7929161331790046E-9</v>
      </c>
      <c r="X486">
        <f t="shared" si="153"/>
        <v>0</v>
      </c>
      <c r="Y486">
        <f t="shared" si="154"/>
        <v>0</v>
      </c>
      <c r="Z486">
        <f t="shared" si="155"/>
        <v>0</v>
      </c>
      <c r="AA486">
        <f t="shared" si="156"/>
        <v>0</v>
      </c>
      <c r="AB486">
        <f>IF(AND(A486&gt;front!$I$7,A486&lt;front!$J$7,A485&gt;front!$I$7,A485&lt;front!$J$7),A486-A485,IF(AND(A485&lt;front!$I$7,A486&gt;front!$I$7),A486-front!$I$7,IF(AND(A485&lt;front!$J$7,A486&gt;front!$J$7),front!$J$7-A485,0)))</f>
        <v>0</v>
      </c>
      <c r="AD486">
        <f t="shared" si="147"/>
        <v>0</v>
      </c>
      <c r="AE486">
        <f>front!I499*AD486</f>
        <v>0</v>
      </c>
      <c r="AF486">
        <f t="shared" si="157"/>
        <v>0</v>
      </c>
      <c r="AH486">
        <f t="shared" si="148"/>
        <v>0</v>
      </c>
      <c r="AI486">
        <f>front!I499*AH486</f>
        <v>0</v>
      </c>
      <c r="AJ486" s="3">
        <f t="shared" si="158"/>
        <v>0</v>
      </c>
      <c r="AL486">
        <f t="shared" si="149"/>
        <v>0</v>
      </c>
      <c r="AM486">
        <f>front!I499*AL486</f>
        <v>0</v>
      </c>
      <c r="AN486" s="3">
        <f t="shared" si="159"/>
        <v>0</v>
      </c>
      <c r="AP486">
        <f t="shared" si="150"/>
        <v>0</v>
      </c>
      <c r="AQ486">
        <f>front!I499*AP486</f>
        <v>0</v>
      </c>
      <c r="AR486" s="3">
        <f t="shared" si="151"/>
        <v>0</v>
      </c>
      <c r="AT486">
        <f t="shared" si="152"/>
        <v>1</v>
      </c>
    </row>
    <row r="487" spans="1:46" x14ac:dyDescent="0.2">
      <c r="A487" s="1">
        <f>front!A500</f>
        <v>424.49</v>
      </c>
      <c r="B487" s="1">
        <f t="shared" si="141"/>
        <v>0.46000000000003638</v>
      </c>
      <c r="C487" s="2">
        <f>front!D500-front!B500</f>
        <v>-8</v>
      </c>
      <c r="D487" s="2">
        <f>front!E500-front!C500</f>
        <v>-8</v>
      </c>
      <c r="E487" s="2">
        <f>IF(front!F500-front!C500&gt;0,front!F500-front!C500,0)</f>
        <v>0</v>
      </c>
      <c r="F487" s="4">
        <f>C487/(constants!$A$4+constants!$B$4*calc!C487+constants!$C$4*calc!C487^2+constants!$D$4*calc!C487^3+constants!$E$4*calc!C487^4+constants!$F$4*calc!C487^5+constants!$G$4*calc!C487^6+constants!$H$4*calc!C487^7)</f>
        <v>-8.0315950718454339</v>
      </c>
      <c r="G487" s="4">
        <f>D487/(constants!$A$4+constants!$B$4*calc!D487+constants!$C$4*calc!D487^2+constants!$D$4*calc!D487^3+constants!$E$4*calc!D487^4+constants!$F$4*calc!D487^5+constants!$G$4*calc!D487^6+constants!$H$4*calc!D487^7)</f>
        <v>-8.0315950718454339</v>
      </c>
      <c r="H487" s="4">
        <f>E487/(constants!$A$4+constants!$B$4*calc!E487+constants!$C$4*calc!E487^2+constants!$D$4*calc!E487^3+constants!$E$4*calc!E487^4+constants!$F$4*calc!E487^5+constants!$G$4*calc!E487^6+constants!$H$4*calc!E487^7)</f>
        <v>0</v>
      </c>
      <c r="I487">
        <f t="shared" si="142"/>
        <v>-36.507250326570158</v>
      </c>
      <c r="J487">
        <f t="shared" si="143"/>
        <v>-36.507250326570158</v>
      </c>
      <c r="K487">
        <f t="shared" si="143"/>
        <v>0</v>
      </c>
      <c r="M487">
        <f>IF(front!E500&gt;$M$2,I487,J487)</f>
        <v>-36.507250326570158</v>
      </c>
      <c r="N487">
        <f t="shared" si="144"/>
        <v>0</v>
      </c>
      <c r="O487">
        <f t="shared" si="160"/>
        <v>-36.507250326570158</v>
      </c>
      <c r="Q487">
        <f>'slit correction'!O489</f>
        <v>-30.7436377774889</v>
      </c>
      <c r="R487">
        <f>SUMPRODUCT(B$6:B$2053,Q$6:Q$2053,EXP(constants!B$7+constants!A$7*ABS(A$6:A$2053-A487)))</f>
        <v>0.16672499603542232</v>
      </c>
      <c r="S487">
        <f t="shared" si="145"/>
        <v>-30.910362773524323</v>
      </c>
      <c r="T487">
        <f t="shared" si="146"/>
        <v>0</v>
      </c>
      <c r="V487">
        <f>(front!I499+front!I500)*0.5</f>
        <v>4.8981625326120754E-9</v>
      </c>
      <c r="X487">
        <f t="shared" si="153"/>
        <v>0</v>
      </c>
      <c r="Y487">
        <f t="shared" si="154"/>
        <v>0</v>
      </c>
      <c r="Z487">
        <f t="shared" si="155"/>
        <v>0</v>
      </c>
      <c r="AA487">
        <f t="shared" si="156"/>
        <v>0</v>
      </c>
      <c r="AB487">
        <f>IF(AND(A487&gt;front!$I$7,A487&lt;front!$J$7,A486&gt;front!$I$7,A486&lt;front!$J$7),A487-A486,IF(AND(A486&lt;front!$I$7,A487&gt;front!$I$7),A487-front!$I$7,IF(AND(A486&lt;front!$J$7,A487&gt;front!$J$7),front!$J$7-A486,0)))</f>
        <v>0</v>
      </c>
      <c r="AD487">
        <f t="shared" si="147"/>
        <v>0</v>
      </c>
      <c r="AE487">
        <f>front!I500*AD487</f>
        <v>0</v>
      </c>
      <c r="AF487">
        <f t="shared" si="157"/>
        <v>0</v>
      </c>
      <c r="AH487">
        <f t="shared" si="148"/>
        <v>0</v>
      </c>
      <c r="AI487">
        <f>front!I500*AH487</f>
        <v>0</v>
      </c>
      <c r="AJ487" s="3">
        <f t="shared" si="158"/>
        <v>0</v>
      </c>
      <c r="AL487">
        <f t="shared" si="149"/>
        <v>0</v>
      </c>
      <c r="AM487">
        <f>front!I500*AL487</f>
        <v>0</v>
      </c>
      <c r="AN487" s="3">
        <f t="shared" si="159"/>
        <v>0</v>
      </c>
      <c r="AP487">
        <f t="shared" si="150"/>
        <v>0</v>
      </c>
      <c r="AQ487">
        <f>front!I500*AP487</f>
        <v>0</v>
      </c>
      <c r="AR487" s="3">
        <f t="shared" si="151"/>
        <v>0</v>
      </c>
      <c r="AT487">
        <f t="shared" si="152"/>
        <v>1</v>
      </c>
    </row>
    <row r="488" spans="1:46" x14ac:dyDescent="0.2">
      <c r="A488" s="1">
        <f>front!A501</f>
        <v>424.96</v>
      </c>
      <c r="B488" s="1">
        <f t="shared" si="141"/>
        <v>0.46999999999997044</v>
      </c>
      <c r="C488" s="2">
        <f>front!D501-front!B501</f>
        <v>9.2000000000002728</v>
      </c>
      <c r="D488" s="2">
        <f>front!E501-front!C501</f>
        <v>9.2000000000002728</v>
      </c>
      <c r="E488" s="2">
        <f>IF(front!F501-front!C501&gt;0,front!F501-front!C501,0)</f>
        <v>0</v>
      </c>
      <c r="F488" s="4">
        <f>C488/(constants!$A$4+constants!$B$4*calc!C488+constants!$C$4*calc!C488^2+constants!$D$4*calc!C488^3+constants!$E$4*calc!C488^4+constants!$F$4*calc!C488^5+constants!$G$4*calc!C488^6+constants!$H$4*calc!C488^7)</f>
        <v>9.2361778235936391</v>
      </c>
      <c r="G488" s="4">
        <f>D488/(constants!$A$4+constants!$B$4*calc!D488+constants!$C$4*calc!D488^2+constants!$D$4*calc!D488^3+constants!$E$4*calc!D488^4+constants!$F$4*calc!D488^5+constants!$G$4*calc!D488^6+constants!$H$4*calc!D488^7)</f>
        <v>9.2361778235936391</v>
      </c>
      <c r="H488" s="4">
        <f>E488/(constants!$A$4+constants!$B$4*calc!E488+constants!$C$4*calc!E488^2+constants!$D$4*calc!E488^3+constants!$E$4*calc!E488^4+constants!$F$4*calc!E488^5+constants!$G$4*calc!E488^6+constants!$H$4*calc!E488^7)</f>
        <v>0</v>
      </c>
      <c r="I488">
        <f t="shared" si="142"/>
        <v>41.982626470880184</v>
      </c>
      <c r="J488">
        <f t="shared" si="143"/>
        <v>41.982626470880184</v>
      </c>
      <c r="K488">
        <f t="shared" si="143"/>
        <v>0</v>
      </c>
      <c r="M488">
        <f>IF(front!E501&gt;$M$2,I488,J488)</f>
        <v>41.982626470880184</v>
      </c>
      <c r="N488">
        <f t="shared" si="144"/>
        <v>0</v>
      </c>
      <c r="O488">
        <f t="shared" si="160"/>
        <v>41.982626470880184</v>
      </c>
      <c r="Q488">
        <f>'slit correction'!O490</f>
        <v>39.37457584024294</v>
      </c>
      <c r="R488">
        <f>SUMPRODUCT(B$6:B$2053,Q$6:Q$2053,EXP(constants!B$7+constants!A$7*ABS(A$6:A$2053-A488)))</f>
        <v>0.16802680015284857</v>
      </c>
      <c r="S488">
        <f t="shared" si="145"/>
        <v>39.206549040090088</v>
      </c>
      <c r="T488">
        <f t="shared" si="146"/>
        <v>0</v>
      </c>
      <c r="V488">
        <f>(front!I500+front!I501)*0.5</f>
        <v>0</v>
      </c>
      <c r="X488">
        <f t="shared" si="153"/>
        <v>0</v>
      </c>
      <c r="Y488">
        <f t="shared" si="154"/>
        <v>0</v>
      </c>
      <c r="Z488">
        <f t="shared" si="155"/>
        <v>0</v>
      </c>
      <c r="AA488">
        <f t="shared" si="156"/>
        <v>0</v>
      </c>
      <c r="AB488">
        <f>IF(AND(A488&gt;front!$I$7,A488&lt;front!$J$7,A487&gt;front!$I$7,A487&lt;front!$J$7),A488-A487,IF(AND(A487&lt;front!$I$7,A488&gt;front!$I$7),A488-front!$I$7,IF(AND(A487&lt;front!$J$7,A488&gt;front!$J$7),front!$J$7-A487,0)))</f>
        <v>0</v>
      </c>
      <c r="AD488">
        <f t="shared" si="147"/>
        <v>0</v>
      </c>
      <c r="AE488">
        <f>front!I501*AD488</f>
        <v>0</v>
      </c>
      <c r="AF488">
        <f t="shared" si="157"/>
        <v>0</v>
      </c>
      <c r="AH488">
        <f t="shared" si="148"/>
        <v>0</v>
      </c>
      <c r="AI488">
        <f>front!I501*AH488</f>
        <v>0</v>
      </c>
      <c r="AJ488" s="3">
        <f t="shared" si="158"/>
        <v>0</v>
      </c>
      <c r="AL488">
        <f t="shared" si="149"/>
        <v>0</v>
      </c>
      <c r="AM488">
        <f>front!I501*AL488</f>
        <v>0</v>
      </c>
      <c r="AN488" s="3">
        <f t="shared" si="159"/>
        <v>0</v>
      </c>
      <c r="AP488">
        <f t="shared" si="150"/>
        <v>0</v>
      </c>
      <c r="AQ488">
        <f>front!I501*AP488</f>
        <v>0</v>
      </c>
      <c r="AR488" s="3">
        <f t="shared" si="151"/>
        <v>0</v>
      </c>
      <c r="AT488">
        <f t="shared" si="152"/>
        <v>1</v>
      </c>
    </row>
    <row r="489" spans="1:46" x14ac:dyDescent="0.2">
      <c r="A489" s="1">
        <f>front!A502</f>
        <v>425.42</v>
      </c>
      <c r="B489" s="1">
        <f t="shared" si="141"/>
        <v>0.46000000000003638</v>
      </c>
      <c r="C489" s="2">
        <f>front!D502-front!B502</f>
        <v>-11.800000000000182</v>
      </c>
      <c r="D489" s="2">
        <f>front!E502-front!C502</f>
        <v>-11.800000000000182</v>
      </c>
      <c r="E489" s="2">
        <f>IF(front!F502-front!C502&gt;0,front!F502-front!C502,0)</f>
        <v>0</v>
      </c>
      <c r="F489" s="4">
        <f>C489/(constants!$A$4+constants!$B$4*calc!C489+constants!$C$4*calc!C489^2+constants!$D$4*calc!C489^3+constants!$E$4*calc!C489^4+constants!$F$4*calc!C489^5+constants!$G$4*calc!C489^6+constants!$H$4*calc!C489^7)</f>
        <v>-11.84664704531299</v>
      </c>
      <c r="G489" s="4">
        <f>D489/(constants!$A$4+constants!$B$4*calc!D489+constants!$C$4*calc!D489^2+constants!$D$4*calc!D489^3+constants!$E$4*calc!D489^4+constants!$F$4*calc!D489^5+constants!$G$4*calc!D489^6+constants!$H$4*calc!D489^7)</f>
        <v>-11.84664704531299</v>
      </c>
      <c r="H489" s="4">
        <f>E489/(constants!$A$4+constants!$B$4*calc!E489+constants!$C$4*calc!E489^2+constants!$D$4*calc!E489^3+constants!$E$4*calc!E489^4+constants!$F$4*calc!E489^5+constants!$G$4*calc!E489^6+constants!$H$4*calc!E489^7)</f>
        <v>0</v>
      </c>
      <c r="I489">
        <f t="shared" si="142"/>
        <v>-53.848395660513589</v>
      </c>
      <c r="J489">
        <f t="shared" si="143"/>
        <v>-53.848395660513589</v>
      </c>
      <c r="K489">
        <f t="shared" si="143"/>
        <v>0</v>
      </c>
      <c r="M489">
        <f>IF(front!E502&gt;$M$2,I489,J489)</f>
        <v>-53.848395660513589</v>
      </c>
      <c r="N489">
        <f t="shared" si="144"/>
        <v>0</v>
      </c>
      <c r="O489">
        <f t="shared" si="160"/>
        <v>-53.848395660513589</v>
      </c>
      <c r="Q489">
        <f>'slit correction'!O491</f>
        <v>-55.379606348979351</v>
      </c>
      <c r="R489">
        <f>SUMPRODUCT(B$6:B$2053,Q$6:Q$2053,EXP(constants!B$7+constants!A$7*ABS(A$6:A$2053-A489)))</f>
        <v>0.16928118065488407</v>
      </c>
      <c r="S489">
        <f t="shared" si="145"/>
        <v>-55.548887529634236</v>
      </c>
      <c r="T489">
        <f t="shared" si="146"/>
        <v>0</v>
      </c>
      <c r="V489">
        <f>(front!I501+front!I502)*0.5</f>
        <v>0</v>
      </c>
      <c r="X489">
        <f t="shared" si="153"/>
        <v>0</v>
      </c>
      <c r="Y489">
        <f t="shared" si="154"/>
        <v>0</v>
      </c>
      <c r="Z489">
        <f t="shared" si="155"/>
        <v>0</v>
      </c>
      <c r="AA489">
        <f t="shared" si="156"/>
        <v>0</v>
      </c>
      <c r="AB489">
        <f>IF(AND(A489&gt;front!$I$7,A489&lt;front!$J$7,A488&gt;front!$I$7,A488&lt;front!$J$7),A489-A488,IF(AND(A488&lt;front!$I$7,A489&gt;front!$I$7),A489-front!$I$7,IF(AND(A488&lt;front!$J$7,A489&gt;front!$J$7),front!$J$7-A488,0)))</f>
        <v>0</v>
      </c>
      <c r="AD489">
        <f t="shared" si="147"/>
        <v>0</v>
      </c>
      <c r="AE489">
        <f>front!I502*AD489</f>
        <v>0</v>
      </c>
      <c r="AF489">
        <f t="shared" si="157"/>
        <v>0</v>
      </c>
      <c r="AH489">
        <f t="shared" si="148"/>
        <v>0</v>
      </c>
      <c r="AI489">
        <f>front!I502*AH489</f>
        <v>0</v>
      </c>
      <c r="AJ489" s="3">
        <f t="shared" si="158"/>
        <v>0</v>
      </c>
      <c r="AL489">
        <f t="shared" si="149"/>
        <v>0</v>
      </c>
      <c r="AM489">
        <f>front!I502*AL489</f>
        <v>0</v>
      </c>
      <c r="AN489" s="3">
        <f t="shared" si="159"/>
        <v>0</v>
      </c>
      <c r="AP489">
        <f t="shared" si="150"/>
        <v>0</v>
      </c>
      <c r="AQ489">
        <f>front!I502*AP489</f>
        <v>0</v>
      </c>
      <c r="AR489" s="3">
        <f t="shared" si="151"/>
        <v>0</v>
      </c>
      <c r="AT489">
        <f t="shared" si="152"/>
        <v>1</v>
      </c>
    </row>
    <row r="490" spans="1:46" x14ac:dyDescent="0.2">
      <c r="A490" s="1">
        <f>front!A503</f>
        <v>425.88</v>
      </c>
      <c r="B490" s="1">
        <f t="shared" si="141"/>
        <v>0.45999999999997954</v>
      </c>
      <c r="C490" s="2">
        <f>front!D503-front!B503</f>
        <v>3</v>
      </c>
      <c r="D490" s="2">
        <f>front!E503-front!C503</f>
        <v>3</v>
      </c>
      <c r="E490" s="2">
        <f>IF(front!F503-front!C503&gt;0,front!F503-front!C503,0)</f>
        <v>0</v>
      </c>
      <c r="F490" s="4">
        <f>C490/(constants!$A$4+constants!$B$4*calc!C490+constants!$C$4*calc!C490^2+constants!$D$4*calc!C490^3+constants!$E$4*calc!C490^4+constants!$F$4*calc!C490^5+constants!$G$4*calc!C490^6+constants!$H$4*calc!C490^7)</f>
        <v>3.0118155205227608</v>
      </c>
      <c r="G490" s="4">
        <f>D490/(constants!$A$4+constants!$B$4*calc!D490+constants!$C$4*calc!D490^2+constants!$D$4*calc!D490^3+constants!$E$4*calc!D490^4+constants!$F$4*calc!D490^5+constants!$G$4*calc!D490^6+constants!$H$4*calc!D490^7)</f>
        <v>3.0118155205227608</v>
      </c>
      <c r="H490" s="4">
        <f>E490/(constants!$A$4+constants!$B$4*calc!E490+constants!$C$4*calc!E490^2+constants!$D$4*calc!E490^3+constants!$E$4*calc!E490^4+constants!$F$4*calc!E490^5+constants!$G$4*calc!E490^6+constants!$H$4*calc!E490^7)</f>
        <v>0</v>
      </c>
      <c r="I490">
        <f t="shared" si="142"/>
        <v>13.690070547830731</v>
      </c>
      <c r="J490">
        <f t="shared" si="143"/>
        <v>13.690070547830731</v>
      </c>
      <c r="K490">
        <f t="shared" si="143"/>
        <v>0</v>
      </c>
      <c r="M490">
        <f>IF(front!E503&gt;$M$2,I490,J490)</f>
        <v>13.690070547830731</v>
      </c>
      <c r="N490">
        <f t="shared" si="144"/>
        <v>0</v>
      </c>
      <c r="O490">
        <f t="shared" si="160"/>
        <v>13.690070547830731</v>
      </c>
      <c r="Q490">
        <f>'slit correction'!O492</f>
        <v>10.148470885257384</v>
      </c>
      <c r="R490">
        <f>SUMPRODUCT(B$6:B$2053,Q$6:Q$2053,EXP(constants!B$7+constants!A$7*ABS(A$6:A$2053-A490)))</f>
        <v>0.17064096825122341</v>
      </c>
      <c r="S490">
        <f t="shared" si="145"/>
        <v>9.9778299170061597</v>
      </c>
      <c r="T490">
        <f t="shared" si="146"/>
        <v>0</v>
      </c>
      <c r="V490">
        <f>(front!I502+front!I503)*0.5</f>
        <v>0</v>
      </c>
      <c r="X490">
        <f t="shared" si="153"/>
        <v>0</v>
      </c>
      <c r="Y490">
        <f t="shared" si="154"/>
        <v>0</v>
      </c>
      <c r="Z490">
        <f t="shared" si="155"/>
        <v>0</v>
      </c>
      <c r="AA490">
        <f t="shared" si="156"/>
        <v>0</v>
      </c>
      <c r="AB490">
        <f>IF(AND(A490&gt;front!$I$7,A490&lt;front!$J$7,A489&gt;front!$I$7,A489&lt;front!$J$7),A490-A489,IF(AND(A489&lt;front!$I$7,A490&gt;front!$I$7),A490-front!$I$7,IF(AND(A489&lt;front!$J$7,A490&gt;front!$J$7),front!$J$7-A489,0)))</f>
        <v>0</v>
      </c>
      <c r="AD490">
        <f t="shared" si="147"/>
        <v>0</v>
      </c>
      <c r="AE490">
        <f>front!I503*AD490</f>
        <v>0</v>
      </c>
      <c r="AF490">
        <f t="shared" si="157"/>
        <v>0</v>
      </c>
      <c r="AH490">
        <f t="shared" si="148"/>
        <v>0</v>
      </c>
      <c r="AI490">
        <f>front!I503*AH490</f>
        <v>0</v>
      </c>
      <c r="AJ490" s="3">
        <f t="shared" si="158"/>
        <v>0</v>
      </c>
      <c r="AL490">
        <f t="shared" si="149"/>
        <v>0</v>
      </c>
      <c r="AM490">
        <f>front!I503*AL490</f>
        <v>0</v>
      </c>
      <c r="AN490" s="3">
        <f t="shared" si="159"/>
        <v>0</v>
      </c>
      <c r="AP490">
        <f t="shared" si="150"/>
        <v>0</v>
      </c>
      <c r="AQ490">
        <f>front!I503*AP490</f>
        <v>0</v>
      </c>
      <c r="AR490" s="3">
        <f t="shared" si="151"/>
        <v>0</v>
      </c>
      <c r="AT490">
        <f t="shared" si="152"/>
        <v>1</v>
      </c>
    </row>
    <row r="491" spans="1:46" x14ac:dyDescent="0.2">
      <c r="A491" s="1">
        <f>front!A504</f>
        <v>426.34</v>
      </c>
      <c r="B491" s="1">
        <f t="shared" si="141"/>
        <v>0.45999999999997954</v>
      </c>
      <c r="C491" s="2">
        <f>front!D504-front!B504</f>
        <v>0.40000000000009095</v>
      </c>
      <c r="D491" s="2">
        <f>front!E504-front!C504</f>
        <v>0.40000000000009095</v>
      </c>
      <c r="E491" s="2">
        <f>IF(front!F504-front!C504&gt;0,front!F504-front!C504,0)</f>
        <v>0</v>
      </c>
      <c r="F491" s="4">
        <f>C491/(constants!$A$4+constants!$B$4*calc!C491+constants!$C$4*calc!C491^2+constants!$D$4*calc!C491^3+constants!$E$4*calc!C491^4+constants!$F$4*calc!C491^5+constants!$G$4*calc!C491^6+constants!$H$4*calc!C491^7)</f>
        <v>0.40157643144603544</v>
      </c>
      <c r="G491" s="4">
        <f>D491/(constants!$A$4+constants!$B$4*calc!D491+constants!$C$4*calc!D491^2+constants!$D$4*calc!D491^3+constants!$E$4*calc!D491^4+constants!$F$4*calc!D491^5+constants!$G$4*calc!D491^6+constants!$H$4*calc!D491^7)</f>
        <v>0.40157643144603544</v>
      </c>
      <c r="H491" s="4">
        <f>E491/(constants!$A$4+constants!$B$4*calc!E491+constants!$C$4*calc!E491^2+constants!$D$4*calc!E491^3+constants!$E$4*calc!E491^4+constants!$F$4*calc!E491^5+constants!$G$4*calc!E491^6+constants!$H$4*calc!E491^7)</f>
        <v>0</v>
      </c>
      <c r="I491">
        <f t="shared" si="142"/>
        <v>1.8253474156637974</v>
      </c>
      <c r="J491">
        <f t="shared" si="143"/>
        <v>1.8253474156637974</v>
      </c>
      <c r="K491">
        <f t="shared" si="143"/>
        <v>0</v>
      </c>
      <c r="M491">
        <f>IF(front!E504&gt;$M$2,I491,J491)</f>
        <v>1.8253474156637974</v>
      </c>
      <c r="N491">
        <f t="shared" si="144"/>
        <v>0</v>
      </c>
      <c r="O491">
        <f t="shared" si="160"/>
        <v>1.8253474156637974</v>
      </c>
      <c r="Q491">
        <f>'slit correction'!O493</f>
        <v>-4.1981606694318412</v>
      </c>
      <c r="R491">
        <f>SUMPRODUCT(B$6:B$2053,Q$6:Q$2053,EXP(constants!B$7+constants!A$7*ABS(A$6:A$2053-A491)))</f>
        <v>0.17202059016864604</v>
      </c>
      <c r="S491">
        <f t="shared" si="145"/>
        <v>-4.3701812596004874</v>
      </c>
      <c r="T491">
        <f t="shared" si="146"/>
        <v>0</v>
      </c>
      <c r="V491">
        <f>(front!I503+front!I504)*0.5</f>
        <v>0</v>
      </c>
      <c r="X491">
        <f t="shared" si="153"/>
        <v>0</v>
      </c>
      <c r="Y491">
        <f t="shared" si="154"/>
        <v>0</v>
      </c>
      <c r="Z491">
        <f t="shared" si="155"/>
        <v>0</v>
      </c>
      <c r="AA491">
        <f t="shared" si="156"/>
        <v>0</v>
      </c>
      <c r="AB491">
        <f>IF(AND(A491&gt;front!$I$7,A491&lt;front!$J$7,A490&gt;front!$I$7,A490&lt;front!$J$7),A491-A490,IF(AND(A490&lt;front!$I$7,A491&gt;front!$I$7),A491-front!$I$7,IF(AND(A490&lt;front!$J$7,A491&gt;front!$J$7),front!$J$7-A490,0)))</f>
        <v>0</v>
      </c>
      <c r="AD491">
        <f t="shared" si="147"/>
        <v>0</v>
      </c>
      <c r="AE491">
        <f>front!I504*AD491</f>
        <v>0</v>
      </c>
      <c r="AF491">
        <f t="shared" si="157"/>
        <v>0</v>
      </c>
      <c r="AH491">
        <f t="shared" si="148"/>
        <v>0</v>
      </c>
      <c r="AI491">
        <f>front!I504*AH491</f>
        <v>0</v>
      </c>
      <c r="AJ491" s="3">
        <f t="shared" si="158"/>
        <v>0</v>
      </c>
      <c r="AL491">
        <f t="shared" si="149"/>
        <v>0</v>
      </c>
      <c r="AM491">
        <f>front!I504*AL491</f>
        <v>0</v>
      </c>
      <c r="AN491" s="3">
        <f t="shared" si="159"/>
        <v>0</v>
      </c>
      <c r="AP491">
        <f t="shared" si="150"/>
        <v>0</v>
      </c>
      <c r="AQ491">
        <f>front!I504*AP491</f>
        <v>0</v>
      </c>
      <c r="AR491" s="3">
        <f t="shared" si="151"/>
        <v>0</v>
      </c>
      <c r="AT491">
        <f t="shared" si="152"/>
        <v>1</v>
      </c>
    </row>
    <row r="492" spans="1:46" x14ac:dyDescent="0.2">
      <c r="A492" s="1">
        <f>front!A505</f>
        <v>426.8</v>
      </c>
      <c r="B492" s="1">
        <f t="shared" si="141"/>
        <v>0.46000000000003638</v>
      </c>
      <c r="C492" s="2">
        <f>front!D505-front!B505</f>
        <v>0.20000000000027285</v>
      </c>
      <c r="D492" s="2">
        <f>front!E505-front!C505</f>
        <v>0.20000000000027285</v>
      </c>
      <c r="E492" s="2">
        <f>IF(front!F505-front!C505&gt;0,front!F505-front!C505,0)</f>
        <v>0</v>
      </c>
      <c r="F492" s="4">
        <f>C492/(constants!$A$4+constants!$B$4*calc!C492+constants!$C$4*calc!C492^2+constants!$D$4*calc!C492^3+constants!$E$4*calc!C492^4+constants!$F$4*calc!C492^5+constants!$G$4*calc!C492^6+constants!$H$4*calc!C492^7)</f>
        <v>0.20078825528483926</v>
      </c>
      <c r="G492" s="4">
        <f>D492/(constants!$A$4+constants!$B$4*calc!D492+constants!$C$4*calc!D492^2+constants!$D$4*calc!D492^3+constants!$E$4*calc!D492^4+constants!$F$4*calc!D492^5+constants!$G$4*calc!D492^6+constants!$H$4*calc!D492^7)</f>
        <v>0.20078825528483926</v>
      </c>
      <c r="H492" s="4">
        <f>E492/(constants!$A$4+constants!$B$4*calc!E492+constants!$C$4*calc!E492^2+constants!$D$4*calc!E492^3+constants!$E$4*calc!E492^4+constants!$F$4*calc!E492^5+constants!$G$4*calc!E492^6+constants!$H$4*calc!E492^7)</f>
        <v>0</v>
      </c>
      <c r="I492">
        <f t="shared" si="142"/>
        <v>0.91267388765836033</v>
      </c>
      <c r="J492">
        <f t="shared" si="143"/>
        <v>0.91267388765836033</v>
      </c>
      <c r="K492">
        <f t="shared" si="143"/>
        <v>0</v>
      </c>
      <c r="M492">
        <f>IF(front!E505&gt;$M$2,I492,J492)</f>
        <v>0.91267388765836033</v>
      </c>
      <c r="N492">
        <f t="shared" si="144"/>
        <v>0</v>
      </c>
      <c r="O492">
        <f t="shared" si="160"/>
        <v>0.91267388765836033</v>
      </c>
      <c r="Q492">
        <f>'slit correction'!O494</f>
        <v>0.86055099503285915</v>
      </c>
      <c r="R492">
        <f>SUMPRODUCT(B$6:B$2053,Q$6:Q$2053,EXP(constants!B$7+constants!A$7*ABS(A$6:A$2053-A492)))</f>
        <v>0.17343910723354267</v>
      </c>
      <c r="S492">
        <f t="shared" si="145"/>
        <v>0.68711188779931653</v>
      </c>
      <c r="T492">
        <f t="shared" si="146"/>
        <v>0</v>
      </c>
      <c r="V492">
        <f>(front!I504+front!I505)*0.5</f>
        <v>0</v>
      </c>
      <c r="X492">
        <f t="shared" si="153"/>
        <v>0</v>
      </c>
      <c r="Y492">
        <f t="shared" si="154"/>
        <v>0</v>
      </c>
      <c r="Z492">
        <f t="shared" si="155"/>
        <v>0</v>
      </c>
      <c r="AA492">
        <f t="shared" si="156"/>
        <v>0</v>
      </c>
      <c r="AB492">
        <f>IF(AND(A492&gt;front!$I$7,A492&lt;front!$J$7,A491&gt;front!$I$7,A491&lt;front!$J$7),A492-A491,IF(AND(A491&lt;front!$I$7,A492&gt;front!$I$7),A492-front!$I$7,IF(AND(A491&lt;front!$J$7,A492&gt;front!$J$7),front!$J$7-A491,0)))</f>
        <v>0</v>
      </c>
      <c r="AD492">
        <f t="shared" si="147"/>
        <v>0</v>
      </c>
      <c r="AE492">
        <f>front!I505*AD492</f>
        <v>0</v>
      </c>
      <c r="AF492">
        <f t="shared" si="157"/>
        <v>0</v>
      </c>
      <c r="AH492">
        <f t="shared" si="148"/>
        <v>0</v>
      </c>
      <c r="AI492">
        <f>front!I505*AH492</f>
        <v>0</v>
      </c>
      <c r="AJ492" s="3">
        <f t="shared" si="158"/>
        <v>0</v>
      </c>
      <c r="AL492">
        <f t="shared" si="149"/>
        <v>0</v>
      </c>
      <c r="AM492">
        <f>front!I505*AL492</f>
        <v>0</v>
      </c>
      <c r="AN492" s="3">
        <f t="shared" si="159"/>
        <v>0</v>
      </c>
      <c r="AP492">
        <f t="shared" si="150"/>
        <v>0</v>
      </c>
      <c r="AQ492">
        <f>front!I505*AP492</f>
        <v>0</v>
      </c>
      <c r="AR492" s="3">
        <f t="shared" si="151"/>
        <v>0</v>
      </c>
      <c r="AT492">
        <f t="shared" si="152"/>
        <v>1</v>
      </c>
    </row>
    <row r="493" spans="1:46" x14ac:dyDescent="0.2">
      <c r="A493" s="1">
        <f>front!A506</f>
        <v>427.26</v>
      </c>
      <c r="B493" s="1">
        <f t="shared" si="141"/>
        <v>0.45999999999997954</v>
      </c>
      <c r="C493" s="2">
        <f>front!D506-front!B506</f>
        <v>11.199999999999818</v>
      </c>
      <c r="D493" s="2">
        <f>front!E506-front!C506</f>
        <v>11.199999999999818</v>
      </c>
      <c r="E493" s="2">
        <f>IF(front!F506-front!C506&gt;0,front!F506-front!C506,0)</f>
        <v>0</v>
      </c>
      <c r="F493" s="4">
        <f>C493/(constants!$A$4+constants!$B$4*calc!C493+constants!$C$4*calc!C493^2+constants!$D$4*calc!C493^3+constants!$E$4*calc!C493^4+constants!$F$4*calc!C493^5+constants!$G$4*calc!C493^6+constants!$H$4*calc!C493^7)</f>
        <v>11.244020396963545</v>
      </c>
      <c r="G493" s="4">
        <f>D493/(constants!$A$4+constants!$B$4*calc!D493+constants!$C$4*calc!D493^2+constants!$D$4*calc!D493^3+constants!$E$4*calc!D493^4+constants!$F$4*calc!D493^5+constants!$G$4*calc!D493^6+constants!$H$4*calc!D493^7)</f>
        <v>11.244020396963545</v>
      </c>
      <c r="H493" s="4">
        <f>E493/(constants!$A$4+constants!$B$4*calc!E493+constants!$C$4*calc!E493^2+constants!$D$4*calc!E493^3+constants!$E$4*calc!E493^4+constants!$F$4*calc!E493^5+constants!$G$4*calc!E493^6+constants!$H$4*calc!E493^7)</f>
        <v>0</v>
      </c>
      <c r="I493">
        <f t="shared" si="142"/>
        <v>51.109183622561574</v>
      </c>
      <c r="J493">
        <f t="shared" si="143"/>
        <v>51.109183622561574</v>
      </c>
      <c r="K493">
        <f t="shared" si="143"/>
        <v>0</v>
      </c>
      <c r="M493">
        <f>IF(front!E506&gt;$M$2,I493,J493)</f>
        <v>51.109183622561574</v>
      </c>
      <c r="N493">
        <f t="shared" si="144"/>
        <v>0</v>
      </c>
      <c r="O493">
        <f t="shared" si="160"/>
        <v>51.109183622561574</v>
      </c>
      <c r="Q493">
        <f>'slit correction'!O495</f>
        <v>47.388169350407424</v>
      </c>
      <c r="R493">
        <f>SUMPRODUCT(B$6:B$2053,Q$6:Q$2053,EXP(constants!B$7+constants!A$7*ABS(A$6:A$2053-A493)))</f>
        <v>0.17489016831046464</v>
      </c>
      <c r="S493">
        <f t="shared" si="145"/>
        <v>47.213279182096962</v>
      </c>
      <c r="T493">
        <f t="shared" si="146"/>
        <v>7.0786008091469483</v>
      </c>
      <c r="V493">
        <f>(front!I505+front!I506)*0.5</f>
        <v>8.2900770443355967E-10</v>
      </c>
      <c r="X493">
        <f t="shared" si="153"/>
        <v>0</v>
      </c>
      <c r="Y493">
        <f t="shared" si="154"/>
        <v>0</v>
      </c>
      <c r="Z493">
        <f t="shared" si="155"/>
        <v>0</v>
      </c>
      <c r="AA493">
        <f t="shared" si="156"/>
        <v>0</v>
      </c>
      <c r="AB493">
        <f>IF(AND(A493&gt;front!$I$7,A493&lt;front!$J$7,A492&gt;front!$I$7,A492&lt;front!$J$7),A493-A492,IF(AND(A492&lt;front!$I$7,A493&gt;front!$I$7),A493-front!$I$7,IF(AND(A492&lt;front!$J$7,A493&gt;front!$J$7),front!$J$7-A492,0)))</f>
        <v>0</v>
      </c>
      <c r="AD493">
        <f t="shared" si="147"/>
        <v>0</v>
      </c>
      <c r="AE493">
        <f>front!I506*AD493</f>
        <v>0</v>
      </c>
      <c r="AF493">
        <f t="shared" si="157"/>
        <v>0</v>
      </c>
      <c r="AH493">
        <f t="shared" si="148"/>
        <v>0</v>
      </c>
      <c r="AI493">
        <f>front!I506*AH493</f>
        <v>0</v>
      </c>
      <c r="AJ493" s="3">
        <f t="shared" si="158"/>
        <v>0</v>
      </c>
      <c r="AL493">
        <f t="shared" si="149"/>
        <v>0</v>
      </c>
      <c r="AM493">
        <f>front!I506*AL493</f>
        <v>0</v>
      </c>
      <c r="AN493" s="3">
        <f t="shared" si="159"/>
        <v>0</v>
      </c>
      <c r="AP493">
        <f t="shared" si="150"/>
        <v>0</v>
      </c>
      <c r="AQ493">
        <f>front!I506*AP493</f>
        <v>0</v>
      </c>
      <c r="AR493" s="3">
        <f t="shared" si="151"/>
        <v>0</v>
      </c>
      <c r="AT493">
        <f t="shared" si="152"/>
        <v>1</v>
      </c>
    </row>
    <row r="494" spans="1:46" x14ac:dyDescent="0.2">
      <c r="A494" s="1">
        <f>front!A507</f>
        <v>427.72</v>
      </c>
      <c r="B494" s="1">
        <f t="shared" si="141"/>
        <v>0.46000000000003638</v>
      </c>
      <c r="C494" s="2">
        <f>front!D507-front!B507</f>
        <v>-2.2000000000002728</v>
      </c>
      <c r="D494" s="2">
        <f>front!E507-front!C507</f>
        <v>-2.2000000000002728</v>
      </c>
      <c r="E494" s="2">
        <f>IF(front!F507-front!C507&gt;0,front!F507-front!C507,0)</f>
        <v>0</v>
      </c>
      <c r="F494" s="4">
        <f>C494/(constants!$A$4+constants!$B$4*calc!C494+constants!$C$4*calc!C494^2+constants!$D$4*calc!C494^3+constants!$E$4*calc!C494^4+constants!$F$4*calc!C494^5+constants!$G$4*calc!C494^6+constants!$H$4*calc!C494^7)</f>
        <v>-2.208676029749951</v>
      </c>
      <c r="G494" s="4">
        <f>D494/(constants!$A$4+constants!$B$4*calc!D494+constants!$C$4*calc!D494^2+constants!$D$4*calc!D494^3+constants!$E$4*calc!D494^4+constants!$F$4*calc!D494^5+constants!$G$4*calc!D494^6+constants!$H$4*calc!D494^7)</f>
        <v>-2.208676029749951</v>
      </c>
      <c r="H494" s="4">
        <f>E494/(constants!$A$4+constants!$B$4*calc!E494+constants!$C$4*calc!E494^2+constants!$D$4*calc!E494^3+constants!$E$4*calc!E494^4+constants!$F$4*calc!E494^5+constants!$G$4*calc!E494^6+constants!$H$4*calc!E494^7)</f>
        <v>0</v>
      </c>
      <c r="I494">
        <f t="shared" si="142"/>
        <v>-10.039436498863413</v>
      </c>
      <c r="J494">
        <f t="shared" si="143"/>
        <v>-10.039436498863413</v>
      </c>
      <c r="K494">
        <f t="shared" si="143"/>
        <v>0</v>
      </c>
      <c r="M494">
        <f>IF(front!E507&gt;$M$2,I494,J494)</f>
        <v>-10.039436498863413</v>
      </c>
      <c r="N494">
        <f t="shared" si="144"/>
        <v>0</v>
      </c>
      <c r="O494">
        <f t="shared" si="160"/>
        <v>-10.039436498863413</v>
      </c>
      <c r="Q494">
        <f>'slit correction'!O496</f>
        <v>-9.3502783238010281</v>
      </c>
      <c r="R494">
        <f>SUMPRODUCT(B$6:B$2053,Q$6:Q$2053,EXP(constants!B$7+constants!A$7*ABS(A$6:A$2053-A494)))</f>
        <v>0.17631310749134993</v>
      </c>
      <c r="S494">
        <f t="shared" si="145"/>
        <v>-9.5265914312923776</v>
      </c>
      <c r="T494">
        <f t="shared" si="146"/>
        <v>0</v>
      </c>
      <c r="V494">
        <f>(front!I506+front!I507)*0.5</f>
        <v>8.2900770443355967E-10</v>
      </c>
      <c r="X494">
        <f t="shared" si="153"/>
        <v>0</v>
      </c>
      <c r="Y494">
        <f t="shared" si="154"/>
        <v>0</v>
      </c>
      <c r="Z494">
        <f t="shared" si="155"/>
        <v>0</v>
      </c>
      <c r="AA494">
        <f t="shared" si="156"/>
        <v>0</v>
      </c>
      <c r="AB494">
        <f>IF(AND(A494&gt;front!$I$7,A494&lt;front!$J$7,A493&gt;front!$I$7,A493&lt;front!$J$7),A494-A493,IF(AND(A493&lt;front!$I$7,A494&gt;front!$I$7),A494-front!$I$7,IF(AND(A493&lt;front!$J$7,A494&gt;front!$J$7),front!$J$7-A493,0)))</f>
        <v>0</v>
      </c>
      <c r="AD494">
        <f t="shared" si="147"/>
        <v>0</v>
      </c>
      <c r="AE494">
        <f>front!I507*AD494</f>
        <v>0</v>
      </c>
      <c r="AF494">
        <f t="shared" si="157"/>
        <v>0</v>
      </c>
      <c r="AH494">
        <f t="shared" si="148"/>
        <v>0</v>
      </c>
      <c r="AI494">
        <f>front!I507*AH494</f>
        <v>0</v>
      </c>
      <c r="AJ494" s="3">
        <f t="shared" si="158"/>
        <v>0</v>
      </c>
      <c r="AL494">
        <f t="shared" si="149"/>
        <v>0</v>
      </c>
      <c r="AM494">
        <f>front!I507*AL494</f>
        <v>0</v>
      </c>
      <c r="AN494" s="3">
        <f t="shared" si="159"/>
        <v>0</v>
      </c>
      <c r="AP494">
        <f t="shared" si="150"/>
        <v>0</v>
      </c>
      <c r="AQ494">
        <f>front!I507*AP494</f>
        <v>0</v>
      </c>
      <c r="AR494" s="3">
        <f t="shared" si="151"/>
        <v>0</v>
      </c>
      <c r="AT494">
        <f t="shared" si="152"/>
        <v>1</v>
      </c>
    </row>
    <row r="495" spans="1:46" x14ac:dyDescent="0.2">
      <c r="A495" s="1">
        <f>front!A508</f>
        <v>428.18</v>
      </c>
      <c r="B495" s="1">
        <f t="shared" si="141"/>
        <v>0.45999999999997954</v>
      </c>
      <c r="C495" s="2">
        <f>front!D508-front!B508</f>
        <v>7.4000000000000909</v>
      </c>
      <c r="D495" s="2">
        <f>front!E508-front!C508</f>
        <v>7.4000000000000909</v>
      </c>
      <c r="E495" s="2">
        <f>IF(front!F508-front!C508&gt;0,front!F508-front!C508,0)</f>
        <v>0</v>
      </c>
      <c r="F495" s="4">
        <f>C495/(constants!$A$4+constants!$B$4*calc!C495+constants!$C$4*calc!C495^2+constants!$D$4*calc!C495^3+constants!$E$4*calc!C495^4+constants!$F$4*calc!C495^5+constants!$G$4*calc!C495^6+constants!$H$4*calc!C495^7)</f>
        <v>7.4291127356579914</v>
      </c>
      <c r="G495" s="4">
        <f>D495/(constants!$A$4+constants!$B$4*calc!D495+constants!$C$4*calc!D495^2+constants!$D$4*calc!D495^3+constants!$E$4*calc!D495^4+constants!$F$4*calc!D495^5+constants!$G$4*calc!D495^6+constants!$H$4*calc!D495^7)</f>
        <v>7.4291127356579914</v>
      </c>
      <c r="H495" s="4">
        <f>E495/(constants!$A$4+constants!$B$4*calc!E495+constants!$C$4*calc!E495^2+constants!$D$4*calc!E495^3+constants!$E$4*calc!E495^4+constants!$F$4*calc!E495^5+constants!$G$4*calc!E495^6+constants!$H$4*calc!E495^7)</f>
        <v>0</v>
      </c>
      <c r="I495">
        <f t="shared" si="142"/>
        <v>33.768694252990869</v>
      </c>
      <c r="J495">
        <f t="shared" si="143"/>
        <v>33.768694252990869</v>
      </c>
      <c r="K495">
        <f t="shared" si="143"/>
        <v>0</v>
      </c>
      <c r="M495">
        <f>IF(front!E508&gt;$M$2,I495,J495)</f>
        <v>33.768694252990869</v>
      </c>
      <c r="N495">
        <f t="shared" si="144"/>
        <v>0</v>
      </c>
      <c r="O495">
        <f t="shared" si="160"/>
        <v>33.768694252990869</v>
      </c>
      <c r="Q495">
        <f>'slit correction'!O497</f>
        <v>31.970532285011299</v>
      </c>
      <c r="R495">
        <f>SUMPRODUCT(B$6:B$2053,Q$6:Q$2053,EXP(constants!B$7+constants!A$7*ABS(A$6:A$2053-A495)))</f>
        <v>0.17778252404346637</v>
      </c>
      <c r="S495">
        <f t="shared" si="145"/>
        <v>31.792749760967833</v>
      </c>
      <c r="T495">
        <f t="shared" si="146"/>
        <v>0</v>
      </c>
      <c r="V495">
        <f>(front!I507+front!I508)*0.5</f>
        <v>0</v>
      </c>
      <c r="X495">
        <f t="shared" si="153"/>
        <v>0</v>
      </c>
      <c r="Y495">
        <f t="shared" si="154"/>
        <v>0</v>
      </c>
      <c r="Z495">
        <f t="shared" si="155"/>
        <v>0</v>
      </c>
      <c r="AA495">
        <f t="shared" si="156"/>
        <v>0</v>
      </c>
      <c r="AB495">
        <f>IF(AND(A495&gt;front!$I$7,A495&lt;front!$J$7,A494&gt;front!$I$7,A494&lt;front!$J$7),A495-A494,IF(AND(A494&lt;front!$I$7,A495&gt;front!$I$7),A495-front!$I$7,IF(AND(A494&lt;front!$J$7,A495&gt;front!$J$7),front!$J$7-A494,0)))</f>
        <v>0</v>
      </c>
      <c r="AD495">
        <f t="shared" si="147"/>
        <v>0</v>
      </c>
      <c r="AE495">
        <f>front!I508*AD495</f>
        <v>0</v>
      </c>
      <c r="AF495">
        <f t="shared" si="157"/>
        <v>0</v>
      </c>
      <c r="AH495">
        <f t="shared" si="148"/>
        <v>0</v>
      </c>
      <c r="AI495">
        <f>front!I508*AH495</f>
        <v>0</v>
      </c>
      <c r="AJ495" s="3">
        <f t="shared" si="158"/>
        <v>0</v>
      </c>
      <c r="AL495">
        <f t="shared" si="149"/>
        <v>0</v>
      </c>
      <c r="AM495">
        <f>front!I508*AL495</f>
        <v>0</v>
      </c>
      <c r="AN495" s="3">
        <f t="shared" si="159"/>
        <v>0</v>
      </c>
      <c r="AP495">
        <f t="shared" si="150"/>
        <v>0</v>
      </c>
      <c r="AQ495">
        <f>front!I508*AP495</f>
        <v>0</v>
      </c>
      <c r="AR495" s="3">
        <f t="shared" si="151"/>
        <v>0</v>
      </c>
      <c r="AT495">
        <f t="shared" si="152"/>
        <v>1</v>
      </c>
    </row>
    <row r="496" spans="1:46" x14ac:dyDescent="0.2">
      <c r="A496" s="1">
        <f>front!A509</f>
        <v>428.64</v>
      </c>
      <c r="B496" s="1">
        <f t="shared" si="141"/>
        <v>0.45999999999997954</v>
      </c>
      <c r="C496" s="2">
        <f>front!D509-front!B509</f>
        <v>-1.5999999999999091</v>
      </c>
      <c r="D496" s="2">
        <f>front!E509-front!C509</f>
        <v>-1.5999999999999091</v>
      </c>
      <c r="E496" s="2">
        <f>IF(front!F509-front!C509&gt;0,front!F509-front!C509,0)</f>
        <v>0</v>
      </c>
      <c r="F496" s="4">
        <f>C496/(constants!$A$4+constants!$B$4*calc!C496+constants!$C$4*calc!C496^2+constants!$D$4*calc!C496^3+constants!$E$4*calc!C496^4+constants!$F$4*calc!C496^5+constants!$G$4*calc!C496^6+constants!$H$4*calc!C496^7)</f>
        <v>-1.606308890496851</v>
      </c>
      <c r="G496" s="4">
        <f>D496/(constants!$A$4+constants!$B$4*calc!D496+constants!$C$4*calc!D496^2+constants!$D$4*calc!D496^3+constants!$E$4*calc!D496^4+constants!$F$4*calc!D496^5+constants!$G$4*calc!D496^6+constants!$H$4*calc!D496^7)</f>
        <v>-1.606308890496851</v>
      </c>
      <c r="H496" s="4">
        <f>E496/(constants!$A$4+constants!$B$4*calc!E496+constants!$C$4*calc!E496^2+constants!$D$4*calc!E496^3+constants!$E$4*calc!E496^4+constants!$F$4*calc!E496^5+constants!$G$4*calc!E496^6+constants!$H$4*calc!E496^7)</f>
        <v>0</v>
      </c>
      <c r="I496">
        <f t="shared" si="142"/>
        <v>-7.3014040477129596</v>
      </c>
      <c r="J496">
        <f t="shared" si="143"/>
        <v>-7.3014040477129596</v>
      </c>
      <c r="K496">
        <f t="shared" si="143"/>
        <v>0</v>
      </c>
      <c r="M496">
        <f>IF(front!E509&gt;$M$2,I496,J496)</f>
        <v>-7.3014040477129596</v>
      </c>
      <c r="N496">
        <f t="shared" si="144"/>
        <v>0</v>
      </c>
      <c r="O496">
        <f t="shared" si="160"/>
        <v>-7.3014040477129596</v>
      </c>
      <c r="Q496">
        <f>'slit correction'!O498</f>
        <v>-15.541215920848304</v>
      </c>
      <c r="R496">
        <f>SUMPRODUCT(B$6:B$2053,Q$6:Q$2053,EXP(constants!B$7+constants!A$7*ABS(A$6:A$2053-A496)))</f>
        <v>0.17924457614149608</v>
      </c>
      <c r="S496">
        <f t="shared" si="145"/>
        <v>-15.7204604969898</v>
      </c>
      <c r="T496">
        <f t="shared" si="146"/>
        <v>0</v>
      </c>
      <c r="V496">
        <f>(front!I508+front!I509)*0.5</f>
        <v>0</v>
      </c>
      <c r="X496">
        <f t="shared" si="153"/>
        <v>0</v>
      </c>
      <c r="Y496">
        <f t="shared" si="154"/>
        <v>0</v>
      </c>
      <c r="Z496">
        <f t="shared" si="155"/>
        <v>0</v>
      </c>
      <c r="AA496">
        <f t="shared" si="156"/>
        <v>0</v>
      </c>
      <c r="AB496">
        <f>IF(AND(A496&gt;front!$I$7,A496&lt;front!$J$7,A495&gt;front!$I$7,A495&lt;front!$J$7),A496-A495,IF(AND(A495&lt;front!$I$7,A496&gt;front!$I$7),A496-front!$I$7,IF(AND(A495&lt;front!$J$7,A496&gt;front!$J$7),front!$J$7-A495,0)))</f>
        <v>0</v>
      </c>
      <c r="AD496">
        <f t="shared" si="147"/>
        <v>0</v>
      </c>
      <c r="AE496">
        <f>front!I509*AD496</f>
        <v>0</v>
      </c>
      <c r="AF496">
        <f t="shared" si="157"/>
        <v>0</v>
      </c>
      <c r="AH496">
        <f t="shared" si="148"/>
        <v>0</v>
      </c>
      <c r="AI496">
        <f>front!I509*AH496</f>
        <v>0</v>
      </c>
      <c r="AJ496" s="3">
        <f t="shared" si="158"/>
        <v>0</v>
      </c>
      <c r="AL496">
        <f t="shared" si="149"/>
        <v>0</v>
      </c>
      <c r="AM496">
        <f>front!I509*AL496</f>
        <v>0</v>
      </c>
      <c r="AN496" s="3">
        <f t="shared" si="159"/>
        <v>0</v>
      </c>
      <c r="AP496">
        <f t="shared" si="150"/>
        <v>0</v>
      </c>
      <c r="AQ496">
        <f>front!I509*AP496</f>
        <v>0</v>
      </c>
      <c r="AR496" s="3">
        <f t="shared" si="151"/>
        <v>0</v>
      </c>
      <c r="AT496">
        <f t="shared" si="152"/>
        <v>1</v>
      </c>
    </row>
    <row r="497" spans="1:46" x14ac:dyDescent="0.2">
      <c r="A497" s="1">
        <f>front!A510</f>
        <v>429.1</v>
      </c>
      <c r="B497" s="1">
        <f t="shared" si="141"/>
        <v>0.46000000000003638</v>
      </c>
      <c r="C497" s="2">
        <f>front!D510-front!B510</f>
        <v>-3.4000000000000909</v>
      </c>
      <c r="D497" s="2">
        <f>front!E510-front!C510</f>
        <v>-3.4000000000000909</v>
      </c>
      <c r="E497" s="2">
        <f>IF(front!F510-front!C510&gt;0,front!F510-front!C510,0)</f>
        <v>0</v>
      </c>
      <c r="F497" s="4">
        <f>C497/(constants!$A$4+constants!$B$4*calc!C497+constants!$C$4*calc!C497^2+constants!$D$4*calc!C497^3+constants!$E$4*calc!C497^4+constants!$F$4*calc!C497^5+constants!$G$4*calc!C497^6+constants!$H$4*calc!C497^7)</f>
        <v>-3.4134124439536384</v>
      </c>
      <c r="G497" s="4">
        <f>D497/(constants!$A$4+constants!$B$4*calc!D497+constants!$C$4*calc!D497^2+constants!$D$4*calc!D497^3+constants!$E$4*calc!D497^4+constants!$F$4*calc!D497^5+constants!$G$4*calc!D497^6+constants!$H$4*calc!D497^7)</f>
        <v>-3.4134124439536384</v>
      </c>
      <c r="H497" s="4">
        <f>E497/(constants!$A$4+constants!$B$4*calc!E497+constants!$C$4*calc!E497^2+constants!$D$4*calc!E497^3+constants!$E$4*calc!E497^4+constants!$F$4*calc!E497^5+constants!$G$4*calc!E497^6+constants!$H$4*calc!E497^7)</f>
        <v>0</v>
      </c>
      <c r="I497">
        <f t="shared" si="142"/>
        <v>-15.515511108880176</v>
      </c>
      <c r="J497">
        <f t="shared" si="143"/>
        <v>-15.515511108880176</v>
      </c>
      <c r="K497">
        <f t="shared" si="143"/>
        <v>0</v>
      </c>
      <c r="M497">
        <f>IF(front!E510&gt;$M$2,I497,J497)</f>
        <v>-15.515511108880176</v>
      </c>
      <c r="N497">
        <f t="shared" si="144"/>
        <v>0</v>
      </c>
      <c r="O497">
        <f t="shared" si="160"/>
        <v>-15.515511108880176</v>
      </c>
      <c r="Q497">
        <f>'slit correction'!O499</f>
        <v>-22.346765383168275</v>
      </c>
      <c r="R497">
        <f>SUMPRODUCT(B$6:B$2053,Q$6:Q$2053,EXP(constants!B$7+constants!A$7*ABS(A$6:A$2053-A497)))</f>
        <v>0.18076178437663426</v>
      </c>
      <c r="S497">
        <f t="shared" si="145"/>
        <v>-22.52752716754491</v>
      </c>
      <c r="T497">
        <f t="shared" si="146"/>
        <v>0</v>
      </c>
      <c r="V497">
        <f>(front!I509+front!I510)*0.5</f>
        <v>0</v>
      </c>
      <c r="X497">
        <f t="shared" si="153"/>
        <v>0</v>
      </c>
      <c r="Y497">
        <f t="shared" si="154"/>
        <v>0</v>
      </c>
      <c r="Z497">
        <f t="shared" si="155"/>
        <v>0</v>
      </c>
      <c r="AA497">
        <f t="shared" si="156"/>
        <v>0</v>
      </c>
      <c r="AB497">
        <f>IF(AND(A497&gt;front!$I$7,A497&lt;front!$J$7,A496&gt;front!$I$7,A496&lt;front!$J$7),A497-A496,IF(AND(A496&lt;front!$I$7,A497&gt;front!$I$7),A497-front!$I$7,IF(AND(A496&lt;front!$J$7,A497&gt;front!$J$7),front!$J$7-A496,0)))</f>
        <v>0</v>
      </c>
      <c r="AD497">
        <f t="shared" si="147"/>
        <v>0</v>
      </c>
      <c r="AE497">
        <f>front!I510*AD497</f>
        <v>0</v>
      </c>
      <c r="AF497">
        <f t="shared" si="157"/>
        <v>0</v>
      </c>
      <c r="AH497">
        <f t="shared" si="148"/>
        <v>0</v>
      </c>
      <c r="AI497">
        <f>front!I510*AH497</f>
        <v>0</v>
      </c>
      <c r="AJ497" s="3">
        <f t="shared" si="158"/>
        <v>0</v>
      </c>
      <c r="AL497">
        <f t="shared" si="149"/>
        <v>0</v>
      </c>
      <c r="AM497">
        <f>front!I510*AL497</f>
        <v>0</v>
      </c>
      <c r="AN497" s="3">
        <f t="shared" si="159"/>
        <v>0</v>
      </c>
      <c r="AP497">
        <f t="shared" si="150"/>
        <v>0</v>
      </c>
      <c r="AQ497">
        <f>front!I510*AP497</f>
        <v>0</v>
      </c>
      <c r="AR497" s="3">
        <f t="shared" si="151"/>
        <v>0</v>
      </c>
      <c r="AT497">
        <f t="shared" si="152"/>
        <v>1</v>
      </c>
    </row>
    <row r="498" spans="1:46" x14ac:dyDescent="0.2">
      <c r="A498" s="1">
        <f>front!A511</f>
        <v>429.56</v>
      </c>
      <c r="B498" s="1">
        <f t="shared" si="141"/>
        <v>0.45999999999997954</v>
      </c>
      <c r="C498" s="2">
        <f>front!D511-front!B511</f>
        <v>8.7999999999997272</v>
      </c>
      <c r="D498" s="2">
        <f>front!E511-front!C511</f>
        <v>8.7999999999997272</v>
      </c>
      <c r="E498" s="2">
        <f>IF(front!F511-front!C511&gt;0,front!F511-front!C511,0)</f>
        <v>0</v>
      </c>
      <c r="F498" s="4">
        <f>C498/(constants!$A$4+constants!$B$4*calc!C498+constants!$C$4*calc!C498^2+constants!$D$4*calc!C498^3+constants!$E$4*calc!C498^4+constants!$F$4*calc!C498^5+constants!$G$4*calc!C498^6+constants!$H$4*calc!C498^7)</f>
        <v>8.8346083584273138</v>
      </c>
      <c r="G498" s="4">
        <f>D498/(constants!$A$4+constants!$B$4*calc!D498+constants!$C$4*calc!D498^2+constants!$D$4*calc!D498^3+constants!$E$4*calc!D498^4+constants!$F$4*calc!D498^5+constants!$G$4*calc!D498^6+constants!$H$4*calc!D498^7)</f>
        <v>8.8346083584273138</v>
      </c>
      <c r="H498" s="4">
        <f>E498/(constants!$A$4+constants!$B$4*calc!E498+constants!$C$4*calc!E498^2+constants!$D$4*calc!E498^3+constants!$E$4*calc!E498^4+constants!$F$4*calc!E498^5+constants!$G$4*calc!E498^6+constants!$H$4*calc!E498^7)</f>
        <v>0</v>
      </c>
      <c r="I498">
        <f t="shared" si="142"/>
        <v>40.157310720124158</v>
      </c>
      <c r="J498">
        <f t="shared" si="143"/>
        <v>40.157310720124158</v>
      </c>
      <c r="K498">
        <f t="shared" si="143"/>
        <v>0</v>
      </c>
      <c r="M498">
        <f>IF(front!E511&gt;$M$2,I498,J498)</f>
        <v>40.157310720124158</v>
      </c>
      <c r="N498">
        <f t="shared" si="144"/>
        <v>0</v>
      </c>
      <c r="O498">
        <f t="shared" si="160"/>
        <v>40.157310720124158</v>
      </c>
      <c r="Q498">
        <f>'slit correction'!O500</f>
        <v>32.756956670860468</v>
      </c>
      <c r="R498">
        <f>SUMPRODUCT(B$6:B$2053,Q$6:Q$2053,EXP(constants!B$7+constants!A$7*ABS(A$6:A$2053-A498)))</f>
        <v>0.18234335804632953</v>
      </c>
      <c r="S498">
        <f t="shared" si="145"/>
        <v>32.574613312814137</v>
      </c>
      <c r="T498">
        <f t="shared" si="146"/>
        <v>0</v>
      </c>
      <c r="V498">
        <f>(front!I510+front!I511)*0.5</f>
        <v>0</v>
      </c>
      <c r="X498">
        <f t="shared" si="153"/>
        <v>0</v>
      </c>
      <c r="Y498">
        <f t="shared" si="154"/>
        <v>0</v>
      </c>
      <c r="Z498">
        <f t="shared" si="155"/>
        <v>0</v>
      </c>
      <c r="AA498">
        <f t="shared" si="156"/>
        <v>0</v>
      </c>
      <c r="AB498">
        <f>IF(AND(A498&gt;front!$I$7,A498&lt;front!$J$7,A497&gt;front!$I$7,A497&lt;front!$J$7),A498-A497,IF(AND(A497&lt;front!$I$7,A498&gt;front!$I$7),A498-front!$I$7,IF(AND(A497&lt;front!$J$7,A498&gt;front!$J$7),front!$J$7-A497,0)))</f>
        <v>0</v>
      </c>
      <c r="AD498">
        <f t="shared" si="147"/>
        <v>0</v>
      </c>
      <c r="AE498">
        <f>front!I511*AD498</f>
        <v>0</v>
      </c>
      <c r="AF498">
        <f t="shared" si="157"/>
        <v>0</v>
      </c>
      <c r="AH498">
        <f t="shared" si="148"/>
        <v>0</v>
      </c>
      <c r="AI498">
        <f>front!I511*AH498</f>
        <v>0</v>
      </c>
      <c r="AJ498" s="3">
        <f t="shared" si="158"/>
        <v>0</v>
      </c>
      <c r="AL498">
        <f t="shared" si="149"/>
        <v>0</v>
      </c>
      <c r="AM498">
        <f>front!I511*AL498</f>
        <v>0</v>
      </c>
      <c r="AN498" s="3">
        <f t="shared" si="159"/>
        <v>0</v>
      </c>
      <c r="AP498">
        <f t="shared" si="150"/>
        <v>0</v>
      </c>
      <c r="AQ498">
        <f>front!I511*AP498</f>
        <v>0</v>
      </c>
      <c r="AR498" s="3">
        <f t="shared" si="151"/>
        <v>0</v>
      </c>
      <c r="AT498">
        <f t="shared" si="152"/>
        <v>1</v>
      </c>
    </row>
    <row r="499" spans="1:46" x14ac:dyDescent="0.2">
      <c r="A499" s="1">
        <f>front!A512</f>
        <v>430.02</v>
      </c>
      <c r="B499" s="1">
        <f t="shared" si="141"/>
        <v>0.45999999999997954</v>
      </c>
      <c r="C499" s="2">
        <f>front!D512-front!B512</f>
        <v>5.7999999999997272</v>
      </c>
      <c r="D499" s="2">
        <f>front!E512-front!C512</f>
        <v>5.7999999999997272</v>
      </c>
      <c r="E499" s="2">
        <f>IF(front!F512-front!C512&gt;0,front!F512-front!C512,0)</f>
        <v>0</v>
      </c>
      <c r="F499" s="4">
        <f>C499/(constants!$A$4+constants!$B$4*calc!C499+constants!$C$4*calc!C499^2+constants!$D$4*calc!C499^3+constants!$E$4*calc!C499^4+constants!$F$4*calc!C499^5+constants!$G$4*calc!C499^6+constants!$H$4*calc!C499^7)</f>
        <v>5.8228272727312094</v>
      </c>
      <c r="G499" s="4">
        <f>D499/(constants!$A$4+constants!$B$4*calc!D499+constants!$C$4*calc!D499^2+constants!$D$4*calc!D499^3+constants!$E$4*calc!D499^4+constants!$F$4*calc!D499^5+constants!$G$4*calc!D499^6+constants!$H$4*calc!D499^7)</f>
        <v>5.8228272727312094</v>
      </c>
      <c r="H499" s="4">
        <f>E499/(constants!$A$4+constants!$B$4*calc!E499+constants!$C$4*calc!E499^2+constants!$D$4*calc!E499^3+constants!$E$4*calc!E499^4+constants!$F$4*calc!E499^5+constants!$G$4*calc!E499^6+constants!$H$4*calc!E499^7)</f>
        <v>0</v>
      </c>
      <c r="I499">
        <f t="shared" si="142"/>
        <v>26.467396694232772</v>
      </c>
      <c r="J499">
        <f t="shared" si="143"/>
        <v>26.467396694232772</v>
      </c>
      <c r="K499">
        <f t="shared" si="143"/>
        <v>0</v>
      </c>
      <c r="M499">
        <f>IF(front!E512&gt;$M$2,I499,J499)</f>
        <v>26.467396694232772</v>
      </c>
      <c r="N499">
        <f t="shared" si="144"/>
        <v>0</v>
      </c>
      <c r="O499">
        <f t="shared" si="160"/>
        <v>26.467396694232772</v>
      </c>
      <c r="Q499">
        <f>'slit correction'!O501</f>
        <v>22.250869838291692</v>
      </c>
      <c r="R499">
        <f>SUMPRODUCT(B$6:B$2053,Q$6:Q$2053,EXP(constants!B$7+constants!A$7*ABS(A$6:A$2053-A499)))</f>
        <v>0.18391742254128807</v>
      </c>
      <c r="S499">
        <f t="shared" si="145"/>
        <v>22.066952415750404</v>
      </c>
      <c r="T499">
        <f t="shared" si="146"/>
        <v>0</v>
      </c>
      <c r="V499">
        <f>(front!I511+front!I512)*0.5</f>
        <v>0</v>
      </c>
      <c r="X499">
        <f t="shared" si="153"/>
        <v>0</v>
      </c>
      <c r="Y499">
        <f t="shared" si="154"/>
        <v>0</v>
      </c>
      <c r="Z499">
        <f t="shared" si="155"/>
        <v>0</v>
      </c>
      <c r="AA499">
        <f t="shared" si="156"/>
        <v>0</v>
      </c>
      <c r="AB499">
        <f>IF(AND(A499&gt;front!$I$7,A499&lt;front!$J$7,A498&gt;front!$I$7,A498&lt;front!$J$7),A499-A498,IF(AND(A498&lt;front!$I$7,A499&gt;front!$I$7),A499-front!$I$7,IF(AND(A498&lt;front!$J$7,A499&gt;front!$J$7),front!$J$7-A498,0)))</f>
        <v>0</v>
      </c>
      <c r="AD499">
        <f t="shared" si="147"/>
        <v>0</v>
      </c>
      <c r="AE499">
        <f>front!I512*AD499</f>
        <v>0</v>
      </c>
      <c r="AF499">
        <f t="shared" si="157"/>
        <v>0</v>
      </c>
      <c r="AH499">
        <f t="shared" si="148"/>
        <v>0</v>
      </c>
      <c r="AI499">
        <f>front!I512*AH499</f>
        <v>0</v>
      </c>
      <c r="AJ499" s="3">
        <f t="shared" si="158"/>
        <v>0</v>
      </c>
      <c r="AL499">
        <f t="shared" si="149"/>
        <v>0</v>
      </c>
      <c r="AM499">
        <f>front!I512*AL499</f>
        <v>0</v>
      </c>
      <c r="AN499" s="3">
        <f t="shared" si="159"/>
        <v>0</v>
      </c>
      <c r="AP499">
        <f t="shared" si="150"/>
        <v>0</v>
      </c>
      <c r="AQ499">
        <f>front!I512*AP499</f>
        <v>0</v>
      </c>
      <c r="AR499" s="3">
        <f t="shared" si="151"/>
        <v>0</v>
      </c>
      <c r="AT499">
        <f t="shared" si="152"/>
        <v>1</v>
      </c>
    </row>
    <row r="500" spans="1:46" x14ac:dyDescent="0.2">
      <c r="A500" s="1">
        <f>front!A513</f>
        <v>430.47</v>
      </c>
      <c r="B500" s="1">
        <f t="shared" si="141"/>
        <v>0.45000000000004547</v>
      </c>
      <c r="C500" s="2">
        <f>front!D513-front!B513</f>
        <v>7.4000000000000909</v>
      </c>
      <c r="D500" s="2">
        <f>front!E513-front!C513</f>
        <v>7.4000000000000909</v>
      </c>
      <c r="E500" s="2">
        <f>IF(front!F513-front!C513&gt;0,front!F513-front!C513,0)</f>
        <v>0</v>
      </c>
      <c r="F500" s="4">
        <f>C500/(constants!$A$4+constants!$B$4*calc!C500+constants!$C$4*calc!C500^2+constants!$D$4*calc!C500^3+constants!$E$4*calc!C500^4+constants!$F$4*calc!C500^5+constants!$G$4*calc!C500^6+constants!$H$4*calc!C500^7)</f>
        <v>7.4291127356579914</v>
      </c>
      <c r="G500" s="4">
        <f>D500/(constants!$A$4+constants!$B$4*calc!D500+constants!$C$4*calc!D500^2+constants!$D$4*calc!D500^3+constants!$E$4*calc!D500^4+constants!$F$4*calc!D500^5+constants!$G$4*calc!D500^6+constants!$H$4*calc!D500^7)</f>
        <v>7.4291127356579914</v>
      </c>
      <c r="H500" s="4">
        <f>E500/(constants!$A$4+constants!$B$4*calc!E500+constants!$C$4*calc!E500^2+constants!$D$4*calc!E500^3+constants!$E$4*calc!E500^4+constants!$F$4*calc!E500^5+constants!$G$4*calc!E500^6+constants!$H$4*calc!E500^7)</f>
        <v>0</v>
      </c>
      <c r="I500">
        <f t="shared" si="142"/>
        <v>33.768694252990869</v>
      </c>
      <c r="J500">
        <f t="shared" si="143"/>
        <v>33.768694252990869</v>
      </c>
      <c r="K500">
        <f t="shared" si="143"/>
        <v>0</v>
      </c>
      <c r="M500">
        <f>IF(front!E513&gt;$M$2,I500,J500)</f>
        <v>33.768694252990869</v>
      </c>
      <c r="N500">
        <f t="shared" si="144"/>
        <v>0</v>
      </c>
      <c r="O500">
        <f t="shared" si="160"/>
        <v>33.768694252990869</v>
      </c>
      <c r="Q500">
        <f>'slit correction'!O502</f>
        <v>35.152098293569445</v>
      </c>
      <c r="R500">
        <f>SUMPRODUCT(B$6:B$2053,Q$6:Q$2053,EXP(constants!B$7+constants!A$7*ABS(A$6:A$2053-A500)))</f>
        <v>0.18546330244062575</v>
      </c>
      <c r="S500">
        <f t="shared" si="145"/>
        <v>34.966634991128821</v>
      </c>
      <c r="T500">
        <f t="shared" si="146"/>
        <v>0</v>
      </c>
      <c r="V500">
        <f>(front!I512+front!I513)*0.5</f>
        <v>0</v>
      </c>
      <c r="X500">
        <f t="shared" si="153"/>
        <v>0</v>
      </c>
      <c r="Y500">
        <f t="shared" si="154"/>
        <v>0</v>
      </c>
      <c r="Z500">
        <f t="shared" si="155"/>
        <v>0</v>
      </c>
      <c r="AA500">
        <f t="shared" si="156"/>
        <v>0</v>
      </c>
      <c r="AB500">
        <f>IF(AND(A500&gt;front!$I$7,A500&lt;front!$J$7,A499&gt;front!$I$7,A499&lt;front!$J$7),A500-A499,IF(AND(A499&lt;front!$I$7,A500&gt;front!$I$7),A500-front!$I$7,IF(AND(A499&lt;front!$J$7,A500&gt;front!$J$7),front!$J$7-A499,0)))</f>
        <v>0</v>
      </c>
      <c r="AD500">
        <f t="shared" si="147"/>
        <v>0</v>
      </c>
      <c r="AE500">
        <f>front!I513*AD500</f>
        <v>0</v>
      </c>
      <c r="AF500">
        <f t="shared" si="157"/>
        <v>0</v>
      </c>
      <c r="AH500">
        <f t="shared" si="148"/>
        <v>0</v>
      </c>
      <c r="AI500">
        <f>front!I513*AH500</f>
        <v>0</v>
      </c>
      <c r="AJ500" s="3">
        <f t="shared" si="158"/>
        <v>0</v>
      </c>
      <c r="AL500">
        <f t="shared" si="149"/>
        <v>0</v>
      </c>
      <c r="AM500">
        <f>front!I513*AL500</f>
        <v>0</v>
      </c>
      <c r="AN500" s="3">
        <f t="shared" si="159"/>
        <v>0</v>
      </c>
      <c r="AP500">
        <f t="shared" si="150"/>
        <v>0</v>
      </c>
      <c r="AQ500">
        <f>front!I513*AP500</f>
        <v>0</v>
      </c>
      <c r="AR500" s="3">
        <f t="shared" si="151"/>
        <v>0</v>
      </c>
      <c r="AT500">
        <f t="shared" si="152"/>
        <v>1</v>
      </c>
    </row>
    <row r="501" spans="1:46" x14ac:dyDescent="0.2">
      <c r="A501" s="1">
        <f>front!A514</f>
        <v>430.93</v>
      </c>
      <c r="B501" s="1">
        <f t="shared" si="141"/>
        <v>0.45999999999997954</v>
      </c>
      <c r="C501" s="2">
        <f>front!D514-front!B514</f>
        <v>7.2000000000002728</v>
      </c>
      <c r="D501" s="2">
        <f>front!E514-front!C514</f>
        <v>7.2000000000002728</v>
      </c>
      <c r="E501" s="2">
        <f>IF(front!F514-front!C514&gt;0,front!F514-front!C514,0)</f>
        <v>0</v>
      </c>
      <c r="F501" s="4">
        <f>C501/(constants!$A$4+constants!$B$4*calc!C501+constants!$C$4*calc!C501^2+constants!$D$4*calc!C501^3+constants!$E$4*calc!C501^4+constants!$F$4*calc!C501^5+constants!$G$4*calc!C501^6+constants!$H$4*calc!C501^7)</f>
        <v>7.2283273299286215</v>
      </c>
      <c r="G501" s="4">
        <f>D501/(constants!$A$4+constants!$B$4*calc!D501+constants!$C$4*calc!D501^2+constants!$D$4*calc!D501^3+constants!$E$4*calc!D501^4+constants!$F$4*calc!D501^5+constants!$G$4*calc!D501^6+constants!$H$4*calc!D501^7)</f>
        <v>7.2283273299286215</v>
      </c>
      <c r="H501" s="4">
        <f>E501/(constants!$A$4+constants!$B$4*calc!E501+constants!$C$4*calc!E501^2+constants!$D$4*calc!E501^3+constants!$E$4*calc!E501^4+constants!$F$4*calc!E501^5+constants!$G$4*calc!E501^6+constants!$H$4*calc!E501^7)</f>
        <v>0</v>
      </c>
      <c r="I501">
        <f t="shared" si="142"/>
        <v>32.856033317857367</v>
      </c>
      <c r="J501">
        <f t="shared" si="143"/>
        <v>32.856033317857367</v>
      </c>
      <c r="K501">
        <f t="shared" si="143"/>
        <v>0</v>
      </c>
      <c r="M501">
        <f>IF(front!E514&gt;$M$2,I501,J501)</f>
        <v>32.856033317857367</v>
      </c>
      <c r="N501">
        <f t="shared" si="144"/>
        <v>0</v>
      </c>
      <c r="O501">
        <f t="shared" si="160"/>
        <v>32.856033317857367</v>
      </c>
      <c r="Q501">
        <f>'slit correction'!O503</f>
        <v>34.658269416611112</v>
      </c>
      <c r="R501">
        <f>SUMPRODUCT(B$6:B$2053,Q$6:Q$2053,EXP(constants!B$7+constants!A$7*ABS(A$6:A$2053-A501)))</f>
        <v>0.18703410615987967</v>
      </c>
      <c r="S501">
        <f t="shared" si="145"/>
        <v>34.471235310451235</v>
      </c>
      <c r="T501">
        <f t="shared" si="146"/>
        <v>0</v>
      </c>
      <c r="V501">
        <f>(front!I513+front!I514)*0.5</f>
        <v>0</v>
      </c>
      <c r="X501">
        <f t="shared" si="153"/>
        <v>0</v>
      </c>
      <c r="Y501">
        <f t="shared" si="154"/>
        <v>0</v>
      </c>
      <c r="Z501">
        <f t="shared" si="155"/>
        <v>0</v>
      </c>
      <c r="AA501">
        <f t="shared" si="156"/>
        <v>0</v>
      </c>
      <c r="AB501">
        <f>IF(AND(A501&gt;front!$I$7,A501&lt;front!$J$7,A500&gt;front!$I$7,A500&lt;front!$J$7),A501-A500,IF(AND(A500&lt;front!$I$7,A501&gt;front!$I$7),A501-front!$I$7,IF(AND(A500&lt;front!$J$7,A501&gt;front!$J$7),front!$J$7-A500,0)))</f>
        <v>0</v>
      </c>
      <c r="AD501">
        <f t="shared" si="147"/>
        <v>0</v>
      </c>
      <c r="AE501">
        <f>front!I514*AD501</f>
        <v>0</v>
      </c>
      <c r="AF501">
        <f t="shared" si="157"/>
        <v>0</v>
      </c>
      <c r="AH501">
        <f t="shared" si="148"/>
        <v>0</v>
      </c>
      <c r="AI501">
        <f>front!I514*AH501</f>
        <v>0</v>
      </c>
      <c r="AJ501" s="3">
        <f t="shared" si="158"/>
        <v>0</v>
      </c>
      <c r="AL501">
        <f t="shared" si="149"/>
        <v>0</v>
      </c>
      <c r="AM501">
        <f>front!I514*AL501</f>
        <v>0</v>
      </c>
      <c r="AN501" s="3">
        <f t="shared" si="159"/>
        <v>0</v>
      </c>
      <c r="AP501">
        <f t="shared" si="150"/>
        <v>0</v>
      </c>
      <c r="AQ501">
        <f>front!I514*AP501</f>
        <v>0</v>
      </c>
      <c r="AR501" s="3">
        <f t="shared" si="151"/>
        <v>0</v>
      </c>
      <c r="AT501">
        <f t="shared" si="152"/>
        <v>1</v>
      </c>
    </row>
    <row r="502" spans="1:46" x14ac:dyDescent="0.2">
      <c r="A502" s="1">
        <f>front!A515</f>
        <v>431.39</v>
      </c>
      <c r="B502" s="1">
        <f t="shared" si="141"/>
        <v>0.45999999999997954</v>
      </c>
      <c r="C502" s="2">
        <f>front!D515-front!B515</f>
        <v>-1</v>
      </c>
      <c r="D502" s="2">
        <f>front!E515-front!C515</f>
        <v>-1</v>
      </c>
      <c r="E502" s="2">
        <f>IF(front!F515-front!C515&gt;0,front!F515-front!C515,0)</f>
        <v>0</v>
      </c>
      <c r="F502" s="4">
        <f>C502/(constants!$A$4+constants!$B$4*calc!C502+constants!$C$4*calc!C502^2+constants!$D$4*calc!C502^3+constants!$E$4*calc!C502^4+constants!$F$4*calc!C502^5+constants!$G$4*calc!C502^6+constants!$H$4*calc!C502^7)</f>
        <v>-1.0039424632081357</v>
      </c>
      <c r="G502" s="4">
        <f>D502/(constants!$A$4+constants!$B$4*calc!D502+constants!$C$4*calc!D502^2+constants!$D$4*calc!D502^3+constants!$E$4*calc!D502^4+constants!$F$4*calc!D502^5+constants!$G$4*calc!D502^6+constants!$H$4*calc!D502^7)</f>
        <v>-1.0039424632081357</v>
      </c>
      <c r="H502" s="4">
        <f>E502/(constants!$A$4+constants!$B$4*calc!E502+constants!$C$4*calc!E502^2+constants!$D$4*calc!E502^3+constants!$E$4*calc!E502^4+constants!$F$4*calc!E502^5+constants!$G$4*calc!E502^6+constants!$H$4*calc!E502^7)</f>
        <v>0</v>
      </c>
      <c r="I502">
        <f t="shared" si="142"/>
        <v>-4.5633748327642536</v>
      </c>
      <c r="J502">
        <f t="shared" si="143"/>
        <v>-4.5633748327642536</v>
      </c>
      <c r="K502">
        <f t="shared" si="143"/>
        <v>0</v>
      </c>
      <c r="M502">
        <f>IF(front!E515&gt;$M$2,I502,J502)</f>
        <v>-4.5633748327642536</v>
      </c>
      <c r="N502">
        <f t="shared" si="144"/>
        <v>0</v>
      </c>
      <c r="O502">
        <f t="shared" si="160"/>
        <v>-4.5633748327642536</v>
      </c>
      <c r="Q502">
        <f>'slit correction'!O504</f>
        <v>4.9165743411812439</v>
      </c>
      <c r="R502">
        <f>SUMPRODUCT(B$6:B$2053,Q$6:Q$2053,EXP(constants!B$7+constants!A$7*ABS(A$6:A$2053-A502)))</f>
        <v>0.1885958207867876</v>
      </c>
      <c r="S502">
        <f t="shared" si="145"/>
        <v>4.7279785203944567</v>
      </c>
      <c r="T502">
        <f t="shared" si="146"/>
        <v>0</v>
      </c>
      <c r="V502">
        <f>(front!I514+front!I515)*0.5</f>
        <v>0</v>
      </c>
      <c r="X502">
        <f t="shared" si="153"/>
        <v>0</v>
      </c>
      <c r="Y502">
        <f t="shared" si="154"/>
        <v>0</v>
      </c>
      <c r="Z502">
        <f t="shared" si="155"/>
        <v>0</v>
      </c>
      <c r="AA502">
        <f t="shared" si="156"/>
        <v>0</v>
      </c>
      <c r="AB502">
        <f>IF(AND(A502&gt;front!$I$7,A502&lt;front!$J$7,A501&gt;front!$I$7,A501&lt;front!$J$7),A502-A501,IF(AND(A501&lt;front!$I$7,A502&gt;front!$I$7),A502-front!$I$7,IF(AND(A501&lt;front!$J$7,A502&gt;front!$J$7),front!$J$7-A501,0)))</f>
        <v>0</v>
      </c>
      <c r="AD502">
        <f t="shared" si="147"/>
        <v>0</v>
      </c>
      <c r="AE502">
        <f>front!I515*AD502</f>
        <v>0</v>
      </c>
      <c r="AF502">
        <f t="shared" si="157"/>
        <v>0</v>
      </c>
      <c r="AH502">
        <f t="shared" si="148"/>
        <v>0</v>
      </c>
      <c r="AI502">
        <f>front!I515*AH502</f>
        <v>0</v>
      </c>
      <c r="AJ502" s="3">
        <f t="shared" si="158"/>
        <v>0</v>
      </c>
      <c r="AL502">
        <f t="shared" si="149"/>
        <v>0</v>
      </c>
      <c r="AM502">
        <f>front!I515*AL502</f>
        <v>0</v>
      </c>
      <c r="AN502" s="3">
        <f t="shared" si="159"/>
        <v>0</v>
      </c>
      <c r="AP502">
        <f t="shared" si="150"/>
        <v>0</v>
      </c>
      <c r="AQ502">
        <f>front!I515*AP502</f>
        <v>0</v>
      </c>
      <c r="AR502" s="3">
        <f t="shared" si="151"/>
        <v>0</v>
      </c>
      <c r="AT502">
        <f t="shared" si="152"/>
        <v>1</v>
      </c>
    </row>
    <row r="503" spans="1:46" x14ac:dyDescent="0.2">
      <c r="A503" s="1">
        <f>front!A516</f>
        <v>431.85</v>
      </c>
      <c r="B503" s="1">
        <f t="shared" si="141"/>
        <v>0.46000000000003638</v>
      </c>
      <c r="C503" s="2">
        <f>front!D516-front!B516</f>
        <v>5.8000000000001819</v>
      </c>
      <c r="D503" s="2">
        <f>front!E516-front!C516</f>
        <v>5.8000000000001819</v>
      </c>
      <c r="E503" s="2">
        <f>IF(front!F516-front!C516&gt;0,front!F516-front!C516,0)</f>
        <v>0</v>
      </c>
      <c r="F503" s="4">
        <f>C503/(constants!$A$4+constants!$B$4*calc!C503+constants!$C$4*calc!C503^2+constants!$D$4*calc!C503^3+constants!$E$4*calc!C503^4+constants!$F$4*calc!C503^5+constants!$G$4*calc!C503^6+constants!$H$4*calc!C503^7)</f>
        <v>5.8228272727316659</v>
      </c>
      <c r="G503" s="4">
        <f>D503/(constants!$A$4+constants!$B$4*calc!D503+constants!$C$4*calc!D503^2+constants!$D$4*calc!D503^3+constants!$E$4*calc!D503^4+constants!$F$4*calc!D503^5+constants!$G$4*calc!D503^6+constants!$H$4*calc!D503^7)</f>
        <v>5.8228272727316659</v>
      </c>
      <c r="H503" s="4">
        <f>E503/(constants!$A$4+constants!$B$4*calc!E503+constants!$C$4*calc!E503^2+constants!$D$4*calc!E503^3+constants!$E$4*calc!E503^4+constants!$F$4*calc!E503^5+constants!$G$4*calc!E503^6+constants!$H$4*calc!E503^7)</f>
        <v>0</v>
      </c>
      <c r="I503">
        <f t="shared" si="142"/>
        <v>26.467396694234846</v>
      </c>
      <c r="J503">
        <f t="shared" si="143"/>
        <v>26.467396694234846</v>
      </c>
      <c r="K503">
        <f t="shared" si="143"/>
        <v>0</v>
      </c>
      <c r="M503">
        <f>IF(front!E516&gt;$M$2,I503,J503)</f>
        <v>26.467396694234846</v>
      </c>
      <c r="N503">
        <f t="shared" si="144"/>
        <v>0</v>
      </c>
      <c r="O503">
        <f t="shared" si="160"/>
        <v>26.467396694234846</v>
      </c>
      <c r="Q503">
        <f>'slit correction'!O505</f>
        <v>37.034246660781591</v>
      </c>
      <c r="R503">
        <f>SUMPRODUCT(B$6:B$2053,Q$6:Q$2053,EXP(constants!B$7+constants!A$7*ABS(A$6:A$2053-A503)))</f>
        <v>0.19018770885274316</v>
      </c>
      <c r="S503">
        <f t="shared" si="145"/>
        <v>36.844058951928851</v>
      </c>
      <c r="T503">
        <f t="shared" si="146"/>
        <v>0</v>
      </c>
      <c r="V503">
        <f>(front!I515+front!I516)*0.5</f>
        <v>0</v>
      </c>
      <c r="X503">
        <f t="shared" si="153"/>
        <v>0</v>
      </c>
      <c r="Y503">
        <f t="shared" si="154"/>
        <v>0</v>
      </c>
      <c r="Z503">
        <f t="shared" si="155"/>
        <v>0</v>
      </c>
      <c r="AA503">
        <f t="shared" si="156"/>
        <v>0</v>
      </c>
      <c r="AB503">
        <f>IF(AND(A503&gt;front!$I$7,A503&lt;front!$J$7,A502&gt;front!$I$7,A502&lt;front!$J$7),A503-A502,IF(AND(A502&lt;front!$I$7,A503&gt;front!$I$7),A503-front!$I$7,IF(AND(A502&lt;front!$J$7,A503&gt;front!$J$7),front!$J$7-A502,0)))</f>
        <v>0</v>
      </c>
      <c r="AD503">
        <f t="shared" si="147"/>
        <v>0</v>
      </c>
      <c r="AE503">
        <f>front!I516*AD503</f>
        <v>0</v>
      </c>
      <c r="AF503">
        <f t="shared" si="157"/>
        <v>0</v>
      </c>
      <c r="AH503">
        <f t="shared" si="148"/>
        <v>0</v>
      </c>
      <c r="AI503">
        <f>front!I516*AH503</f>
        <v>0</v>
      </c>
      <c r="AJ503" s="3">
        <f t="shared" si="158"/>
        <v>0</v>
      </c>
      <c r="AL503">
        <f t="shared" si="149"/>
        <v>0</v>
      </c>
      <c r="AM503">
        <f>front!I516*AL503</f>
        <v>0</v>
      </c>
      <c r="AN503" s="3">
        <f t="shared" si="159"/>
        <v>0</v>
      </c>
      <c r="AP503">
        <f t="shared" si="150"/>
        <v>0</v>
      </c>
      <c r="AQ503">
        <f>front!I516*AP503</f>
        <v>0</v>
      </c>
      <c r="AR503" s="3">
        <f t="shared" si="151"/>
        <v>0</v>
      </c>
      <c r="AT503">
        <f t="shared" si="152"/>
        <v>1</v>
      </c>
    </row>
    <row r="504" spans="1:46" x14ac:dyDescent="0.2">
      <c r="A504" s="1">
        <f>front!A517</f>
        <v>432.31</v>
      </c>
      <c r="B504" s="1">
        <f t="shared" si="141"/>
        <v>0.45999999999997954</v>
      </c>
      <c r="C504" s="2">
        <f>front!D517-front!B517</f>
        <v>-5.8000000000001819</v>
      </c>
      <c r="D504" s="2">
        <f>front!E517-front!C517</f>
        <v>-5.8000000000001819</v>
      </c>
      <c r="E504" s="2">
        <f>IF(front!F517-front!C517&gt;0,front!F517-front!C517,0)</f>
        <v>0</v>
      </c>
      <c r="F504" s="4">
        <f>C504/(constants!$A$4+constants!$B$4*calc!C504+constants!$C$4*calc!C504^2+constants!$D$4*calc!C504^3+constants!$E$4*calc!C504^4+constants!$F$4*calc!C504^5+constants!$G$4*calc!C504^6+constants!$H$4*calc!C504^7)</f>
        <v>-5.8228938137989275</v>
      </c>
      <c r="G504" s="4">
        <f>D504/(constants!$A$4+constants!$B$4*calc!D504+constants!$C$4*calc!D504^2+constants!$D$4*calc!D504^3+constants!$E$4*calc!D504^4+constants!$F$4*calc!D504^5+constants!$G$4*calc!D504^6+constants!$H$4*calc!D504^7)</f>
        <v>-5.8228938137989275</v>
      </c>
      <c r="H504" s="4">
        <f>E504/(constants!$A$4+constants!$B$4*calc!E504+constants!$C$4*calc!E504^2+constants!$D$4*calc!E504^3+constants!$E$4*calc!E504^4+constants!$F$4*calc!E504^5+constants!$G$4*calc!E504^6+constants!$H$4*calc!E504^7)</f>
        <v>0</v>
      </c>
      <c r="I504">
        <f t="shared" si="142"/>
        <v>-26.467699153631486</v>
      </c>
      <c r="J504">
        <f t="shared" si="143"/>
        <v>-26.467699153631486</v>
      </c>
      <c r="K504">
        <f t="shared" si="143"/>
        <v>0</v>
      </c>
      <c r="M504">
        <f>IF(front!E517&gt;$M$2,I504,J504)</f>
        <v>-26.467699153631486</v>
      </c>
      <c r="N504">
        <f t="shared" si="144"/>
        <v>0</v>
      </c>
      <c r="O504">
        <f t="shared" si="160"/>
        <v>-26.467699153631486</v>
      </c>
      <c r="Q504">
        <f>'slit correction'!O506</f>
        <v>-22.903161160290608</v>
      </c>
      <c r="R504">
        <f>SUMPRODUCT(B$6:B$2053,Q$6:Q$2053,EXP(constants!B$7+constants!A$7*ABS(A$6:A$2053-A504)))</f>
        <v>0.19176800771497776</v>
      </c>
      <c r="S504">
        <f t="shared" si="145"/>
        <v>-23.094929168005585</v>
      </c>
      <c r="T504">
        <f t="shared" si="146"/>
        <v>0</v>
      </c>
      <c r="V504">
        <f>(front!I516+front!I517)*0.5</f>
        <v>0</v>
      </c>
      <c r="X504">
        <f t="shared" si="153"/>
        <v>0</v>
      </c>
      <c r="Y504">
        <f t="shared" si="154"/>
        <v>0</v>
      </c>
      <c r="Z504">
        <f t="shared" si="155"/>
        <v>0</v>
      </c>
      <c r="AA504">
        <f t="shared" si="156"/>
        <v>0</v>
      </c>
      <c r="AB504">
        <f>IF(AND(A504&gt;front!$I$7,A504&lt;front!$J$7,A503&gt;front!$I$7,A503&lt;front!$J$7),A504-A503,IF(AND(A503&lt;front!$I$7,A504&gt;front!$I$7),A504-front!$I$7,IF(AND(A503&lt;front!$J$7,A504&gt;front!$J$7),front!$J$7-A503,0)))</f>
        <v>0</v>
      </c>
      <c r="AD504">
        <f t="shared" si="147"/>
        <v>0</v>
      </c>
      <c r="AE504">
        <f>front!I517*AD504</f>
        <v>0</v>
      </c>
      <c r="AF504">
        <f t="shared" si="157"/>
        <v>0</v>
      </c>
      <c r="AH504">
        <f t="shared" si="148"/>
        <v>0</v>
      </c>
      <c r="AI504">
        <f>front!I517*AH504</f>
        <v>0</v>
      </c>
      <c r="AJ504" s="3">
        <f t="shared" si="158"/>
        <v>0</v>
      </c>
      <c r="AL504">
        <f t="shared" si="149"/>
        <v>0</v>
      </c>
      <c r="AM504">
        <f>front!I517*AL504</f>
        <v>0</v>
      </c>
      <c r="AN504" s="3">
        <f t="shared" si="159"/>
        <v>0</v>
      </c>
      <c r="AP504">
        <f t="shared" si="150"/>
        <v>0</v>
      </c>
      <c r="AQ504">
        <f>front!I517*AP504</f>
        <v>0</v>
      </c>
      <c r="AR504" s="3">
        <f t="shared" si="151"/>
        <v>0</v>
      </c>
      <c r="AT504">
        <f t="shared" si="152"/>
        <v>1</v>
      </c>
    </row>
    <row r="505" spans="1:46" x14ac:dyDescent="0.2">
      <c r="A505" s="1">
        <f>front!A518</f>
        <v>432.77</v>
      </c>
      <c r="B505" s="1">
        <f t="shared" si="141"/>
        <v>0.45999999999997954</v>
      </c>
      <c r="C505" s="2">
        <f>front!D518-front!B518</f>
        <v>-16.599999999999909</v>
      </c>
      <c r="D505" s="2">
        <f>front!E518-front!C518</f>
        <v>-16.599999999999909</v>
      </c>
      <c r="E505" s="2">
        <f>IF(front!F518-front!C518&gt;0,front!F518-front!C518,0)</f>
        <v>0</v>
      </c>
      <c r="F505" s="4">
        <f>C505/(constants!$A$4+constants!$B$4*calc!C505+constants!$C$4*calc!C505^2+constants!$D$4*calc!C505^3+constants!$E$4*calc!C505^4+constants!$F$4*calc!C505^5+constants!$G$4*calc!C505^6+constants!$H$4*calc!C505^7)</f>
        <v>-16.665700834671188</v>
      </c>
      <c r="G505" s="4">
        <f>D505/(constants!$A$4+constants!$B$4*calc!D505+constants!$C$4*calc!D505^2+constants!$D$4*calc!D505^3+constants!$E$4*calc!D505^4+constants!$F$4*calc!D505^5+constants!$G$4*calc!D505^6+constants!$H$4*calc!D505^7)</f>
        <v>-16.665700834671188</v>
      </c>
      <c r="H505" s="4">
        <f>E505/(constants!$A$4+constants!$B$4*calc!E505+constants!$C$4*calc!E505^2+constants!$D$4*calc!E505^3+constants!$E$4*calc!E505^4+constants!$F$4*calc!E505^5+constants!$G$4*calc!E505^6+constants!$H$4*calc!E505^7)</f>
        <v>0</v>
      </c>
      <c r="I505">
        <f t="shared" si="142"/>
        <v>-75.753185612141763</v>
      </c>
      <c r="J505">
        <f t="shared" si="143"/>
        <v>-75.753185612141763</v>
      </c>
      <c r="K505">
        <f t="shared" si="143"/>
        <v>0</v>
      </c>
      <c r="M505">
        <f>IF(front!E518&gt;$M$2,I505,J505)</f>
        <v>-75.753185612141763</v>
      </c>
      <c r="N505">
        <f t="shared" si="144"/>
        <v>0</v>
      </c>
      <c r="O505">
        <f t="shared" si="160"/>
        <v>-75.753185612141763</v>
      </c>
      <c r="Q505">
        <f>'slit correction'!O507</f>
        <v>-81.927123805161202</v>
      </c>
      <c r="R505">
        <f>SUMPRODUCT(B$6:B$2053,Q$6:Q$2053,EXP(constants!B$7+constants!A$7*ABS(A$6:A$2053-A505)))</f>
        <v>0.19341553758309329</v>
      </c>
      <c r="S505">
        <f t="shared" si="145"/>
        <v>-82.120539342744294</v>
      </c>
      <c r="T505">
        <f t="shared" si="146"/>
        <v>0</v>
      </c>
      <c r="V505">
        <f>(front!I517+front!I518)*0.5</f>
        <v>0</v>
      </c>
      <c r="X505">
        <f t="shared" si="153"/>
        <v>0</v>
      </c>
      <c r="Y505">
        <f t="shared" si="154"/>
        <v>0</v>
      </c>
      <c r="Z505">
        <f t="shared" si="155"/>
        <v>0</v>
      </c>
      <c r="AA505">
        <f t="shared" si="156"/>
        <v>0</v>
      </c>
      <c r="AB505">
        <f>IF(AND(A505&gt;front!$I$7,A505&lt;front!$J$7,A504&gt;front!$I$7,A504&lt;front!$J$7),A505-A504,IF(AND(A504&lt;front!$I$7,A505&gt;front!$I$7),A505-front!$I$7,IF(AND(A504&lt;front!$J$7,A505&gt;front!$J$7),front!$J$7-A504,0)))</f>
        <v>0</v>
      </c>
      <c r="AD505">
        <f t="shared" si="147"/>
        <v>0</v>
      </c>
      <c r="AE505">
        <f>front!I518*AD505</f>
        <v>0</v>
      </c>
      <c r="AF505">
        <f t="shared" si="157"/>
        <v>0</v>
      </c>
      <c r="AH505">
        <f t="shared" si="148"/>
        <v>0</v>
      </c>
      <c r="AI505">
        <f>front!I518*AH505</f>
        <v>0</v>
      </c>
      <c r="AJ505" s="3">
        <f t="shared" si="158"/>
        <v>0</v>
      </c>
      <c r="AL505">
        <f t="shared" si="149"/>
        <v>0</v>
      </c>
      <c r="AM505">
        <f>front!I518*AL505</f>
        <v>0</v>
      </c>
      <c r="AN505" s="3">
        <f t="shared" si="159"/>
        <v>0</v>
      </c>
      <c r="AP505">
        <f t="shared" si="150"/>
        <v>0</v>
      </c>
      <c r="AQ505">
        <f>front!I518*AP505</f>
        <v>0</v>
      </c>
      <c r="AR505" s="3">
        <f t="shared" si="151"/>
        <v>0</v>
      </c>
      <c r="AT505">
        <f t="shared" si="152"/>
        <v>1</v>
      </c>
    </row>
    <row r="506" spans="1:46" x14ac:dyDescent="0.2">
      <c r="A506" s="1">
        <f>front!A519</f>
        <v>433.23</v>
      </c>
      <c r="B506" s="1">
        <f t="shared" si="141"/>
        <v>0.46000000000003638</v>
      </c>
      <c r="C506" s="2">
        <f>front!D519-front!B519</f>
        <v>-9.7999999999997272</v>
      </c>
      <c r="D506" s="2">
        <f>front!E519-front!C519</f>
        <v>-9.7999999999997272</v>
      </c>
      <c r="E506" s="2">
        <f>IF(front!F519-front!C519&gt;0,front!F519-front!C519,0)</f>
        <v>0</v>
      </c>
      <c r="F506" s="4">
        <f>C506/(constants!$A$4+constants!$B$4*calc!C506+constants!$C$4*calc!C506^2+constants!$D$4*calc!C506^3+constants!$E$4*calc!C506^4+constants!$F$4*calc!C506^5+constants!$G$4*calc!C506^6+constants!$H$4*calc!C506^7)</f>
        <v>-9.8387213975433561</v>
      </c>
      <c r="G506" s="4">
        <f>D506/(constants!$A$4+constants!$B$4*calc!D506+constants!$C$4*calc!D506^2+constants!$D$4*calc!D506^3+constants!$E$4*calc!D506^4+constants!$F$4*calc!D506^5+constants!$G$4*calc!D506^6+constants!$H$4*calc!D506^7)</f>
        <v>-9.8387213975433561</v>
      </c>
      <c r="H506" s="4">
        <f>E506/(constants!$A$4+constants!$B$4*calc!E506+constants!$C$4*calc!E506^2+constants!$D$4*calc!E506^3+constants!$E$4*calc!E506^4+constants!$F$4*calc!E506^5+constants!$G$4*calc!E506^6+constants!$H$4*calc!E506^7)</f>
        <v>0</v>
      </c>
      <c r="I506">
        <f t="shared" si="142"/>
        <v>-44.721460897924352</v>
      </c>
      <c r="J506">
        <f t="shared" si="143"/>
        <v>-44.721460897924352</v>
      </c>
      <c r="K506">
        <f t="shared" si="143"/>
        <v>0</v>
      </c>
      <c r="M506">
        <f>IF(front!E519&gt;$M$2,I506,J506)</f>
        <v>-44.721460897924352</v>
      </c>
      <c r="N506">
        <f t="shared" si="144"/>
        <v>0</v>
      </c>
      <c r="O506">
        <f t="shared" si="160"/>
        <v>-44.721460897924352</v>
      </c>
      <c r="Q506">
        <f>'slit correction'!O508</f>
        <v>-61.45981700035086</v>
      </c>
      <c r="R506">
        <f>SUMPRODUCT(B$6:B$2053,Q$6:Q$2053,EXP(constants!B$7+constants!A$7*ABS(A$6:A$2053-A506)))</f>
        <v>0.19520793517564206</v>
      </c>
      <c r="S506">
        <f t="shared" si="145"/>
        <v>-61.655024935526505</v>
      </c>
      <c r="T506">
        <f t="shared" si="146"/>
        <v>0</v>
      </c>
      <c r="V506">
        <f>(front!I518+front!I519)*0.5</f>
        <v>0</v>
      </c>
      <c r="X506">
        <f t="shared" si="153"/>
        <v>0</v>
      </c>
      <c r="Y506">
        <f t="shared" si="154"/>
        <v>0</v>
      </c>
      <c r="Z506">
        <f t="shared" si="155"/>
        <v>0</v>
      </c>
      <c r="AA506">
        <f t="shared" si="156"/>
        <v>0</v>
      </c>
      <c r="AB506">
        <f>IF(AND(A506&gt;front!$I$7,A506&lt;front!$J$7,A505&gt;front!$I$7,A505&lt;front!$J$7),A506-A505,IF(AND(A505&lt;front!$I$7,A506&gt;front!$I$7),A506-front!$I$7,IF(AND(A505&lt;front!$J$7,A506&gt;front!$J$7),front!$J$7-A505,0)))</f>
        <v>0</v>
      </c>
      <c r="AD506">
        <f t="shared" si="147"/>
        <v>0</v>
      </c>
      <c r="AE506">
        <f>front!I519*AD506</f>
        <v>0</v>
      </c>
      <c r="AF506">
        <f t="shared" si="157"/>
        <v>0</v>
      </c>
      <c r="AH506">
        <f t="shared" si="148"/>
        <v>0</v>
      </c>
      <c r="AI506">
        <f>front!I519*AH506</f>
        <v>0</v>
      </c>
      <c r="AJ506" s="3">
        <f t="shared" si="158"/>
        <v>0</v>
      </c>
      <c r="AL506">
        <f t="shared" si="149"/>
        <v>0</v>
      </c>
      <c r="AM506">
        <f>front!I519*AL506</f>
        <v>0</v>
      </c>
      <c r="AN506" s="3">
        <f t="shared" si="159"/>
        <v>0</v>
      </c>
      <c r="AP506">
        <f t="shared" si="150"/>
        <v>0</v>
      </c>
      <c r="AQ506">
        <f>front!I519*AP506</f>
        <v>0</v>
      </c>
      <c r="AR506" s="3">
        <f t="shared" si="151"/>
        <v>0</v>
      </c>
      <c r="AT506">
        <f t="shared" si="152"/>
        <v>1</v>
      </c>
    </row>
    <row r="507" spans="1:46" x14ac:dyDescent="0.2">
      <c r="A507" s="1">
        <f>front!A520</f>
        <v>433.69</v>
      </c>
      <c r="B507" s="1">
        <f t="shared" si="141"/>
        <v>0.45999999999997954</v>
      </c>
      <c r="C507" s="2">
        <f>front!D520-front!B520</f>
        <v>-2.7999999999997272</v>
      </c>
      <c r="D507" s="2">
        <f>front!E520-front!C520</f>
        <v>-2.7999999999997272</v>
      </c>
      <c r="E507" s="2">
        <f>IF(front!F520-front!C520&gt;0,front!F520-front!C520,0)</f>
        <v>0</v>
      </c>
      <c r="F507" s="4">
        <f>C507/(constants!$A$4+constants!$B$4*calc!C507+constants!$C$4*calc!C507^2+constants!$D$4*calc!C507^3+constants!$E$4*calc!C507^4+constants!$F$4*calc!C507^5+constants!$G$4*calc!C507^6+constants!$H$4*calc!C507^7)</f>
        <v>-2.8110438809177314</v>
      </c>
      <c r="G507" s="4">
        <f>D507/(constants!$A$4+constants!$B$4*calc!D507+constants!$C$4*calc!D507^2+constants!$D$4*calc!D507^3+constants!$E$4*calc!D507^4+constants!$F$4*calc!D507^5+constants!$G$4*calc!D507^6+constants!$H$4*calc!D507^7)</f>
        <v>-2.8110438809177314</v>
      </c>
      <c r="H507" s="4">
        <f>E507/(constants!$A$4+constants!$B$4*calc!E507+constants!$C$4*calc!E507^2+constants!$D$4*calc!E507^3+constants!$E$4*calc!E507^4+constants!$F$4*calc!E507^5+constants!$G$4*calc!E507^6+constants!$H$4*calc!E507^7)</f>
        <v>0</v>
      </c>
      <c r="I507">
        <f t="shared" si="142"/>
        <v>-12.777472185989687</v>
      </c>
      <c r="J507">
        <f t="shared" si="143"/>
        <v>-12.777472185989687</v>
      </c>
      <c r="K507">
        <f t="shared" si="143"/>
        <v>0</v>
      </c>
      <c r="M507">
        <f>IF(front!E520&gt;$M$2,I507,J507)</f>
        <v>-12.777472185989687</v>
      </c>
      <c r="N507">
        <f t="shared" si="144"/>
        <v>0</v>
      </c>
      <c r="O507">
        <f t="shared" si="160"/>
        <v>-12.777472185989687</v>
      </c>
      <c r="Q507">
        <f>'slit correction'!O509</f>
        <v>-15.125058836078685</v>
      </c>
      <c r="R507">
        <f>SUMPRODUCT(B$6:B$2053,Q$6:Q$2053,EXP(constants!B$7+constants!A$7*ABS(A$6:A$2053-A507)))</f>
        <v>0.19711873786278789</v>
      </c>
      <c r="S507">
        <f t="shared" si="145"/>
        <v>-15.322177573941472</v>
      </c>
      <c r="T507">
        <f t="shared" si="146"/>
        <v>0</v>
      </c>
      <c r="V507">
        <f>(front!I519+front!I520)*0.5</f>
        <v>0</v>
      </c>
      <c r="X507">
        <f t="shared" si="153"/>
        <v>0</v>
      </c>
      <c r="Y507">
        <f t="shared" si="154"/>
        <v>0</v>
      </c>
      <c r="Z507">
        <f t="shared" si="155"/>
        <v>0</v>
      </c>
      <c r="AA507">
        <f t="shared" si="156"/>
        <v>0</v>
      </c>
      <c r="AB507">
        <f>IF(AND(A507&gt;front!$I$7,A507&lt;front!$J$7,A506&gt;front!$I$7,A506&lt;front!$J$7),A507-A506,IF(AND(A506&lt;front!$I$7,A507&gt;front!$I$7),A507-front!$I$7,IF(AND(A506&lt;front!$J$7,A507&gt;front!$J$7),front!$J$7-A506,0)))</f>
        <v>0</v>
      </c>
      <c r="AD507">
        <f t="shared" si="147"/>
        <v>0</v>
      </c>
      <c r="AE507">
        <f>front!I520*AD507</f>
        <v>0</v>
      </c>
      <c r="AF507">
        <f t="shared" si="157"/>
        <v>0</v>
      </c>
      <c r="AH507">
        <f t="shared" si="148"/>
        <v>0</v>
      </c>
      <c r="AI507">
        <f>front!I520*AH507</f>
        <v>0</v>
      </c>
      <c r="AJ507" s="3">
        <f t="shared" si="158"/>
        <v>0</v>
      </c>
      <c r="AL507">
        <f t="shared" si="149"/>
        <v>0</v>
      </c>
      <c r="AM507">
        <f>front!I520*AL507</f>
        <v>0</v>
      </c>
      <c r="AN507" s="3">
        <f t="shared" si="159"/>
        <v>0</v>
      </c>
      <c r="AP507">
        <f t="shared" si="150"/>
        <v>0</v>
      </c>
      <c r="AQ507">
        <f>front!I520*AP507</f>
        <v>0</v>
      </c>
      <c r="AR507" s="3">
        <f t="shared" si="151"/>
        <v>0</v>
      </c>
      <c r="AT507">
        <f t="shared" si="152"/>
        <v>1</v>
      </c>
    </row>
    <row r="508" spans="1:46" x14ac:dyDescent="0.2">
      <c r="A508" s="1">
        <f>front!A521</f>
        <v>434.15</v>
      </c>
      <c r="B508" s="1">
        <f t="shared" si="141"/>
        <v>0.45999999999997954</v>
      </c>
      <c r="C508" s="2">
        <f>front!D521-front!B521</f>
        <v>27.199999999999818</v>
      </c>
      <c r="D508" s="2">
        <f>front!E521-front!C521</f>
        <v>27.199999999999818</v>
      </c>
      <c r="E508" s="2">
        <f>IF(front!F521-front!C521&gt;0,front!F521-front!C521,0)</f>
        <v>0</v>
      </c>
      <c r="F508" s="4">
        <f>C508/(constants!$A$4+constants!$B$4*calc!C508+constants!$C$4*calc!C508^2+constants!$D$4*calc!C508^3+constants!$E$4*calc!C508^4+constants!$F$4*calc!C508^5+constants!$G$4*calc!C508^6+constants!$H$4*calc!C508^7)</f>
        <v>27.306475643499404</v>
      </c>
      <c r="G508" s="4">
        <f>D508/(constants!$A$4+constants!$B$4*calc!D508+constants!$C$4*calc!D508^2+constants!$D$4*calc!D508^3+constants!$E$4*calc!D508^4+constants!$F$4*calc!D508^5+constants!$G$4*calc!D508^6+constants!$H$4*calc!D508^7)</f>
        <v>27.306475643499404</v>
      </c>
      <c r="H508" s="4">
        <f>E508/(constants!$A$4+constants!$B$4*calc!E508+constants!$C$4*calc!E508^2+constants!$D$4*calc!E508^3+constants!$E$4*calc!E508^4+constants!$F$4*calc!E508^5+constants!$G$4*calc!E508^6+constants!$H$4*calc!E508^7)</f>
        <v>0</v>
      </c>
      <c r="I508">
        <f t="shared" si="142"/>
        <v>124.1203438340882</v>
      </c>
      <c r="J508">
        <f t="shared" si="143"/>
        <v>124.1203438340882</v>
      </c>
      <c r="K508">
        <f t="shared" si="143"/>
        <v>0</v>
      </c>
      <c r="M508">
        <f>IF(front!E521&gt;$M$2,I508,J508)</f>
        <v>124.1203438340882</v>
      </c>
      <c r="N508">
        <f t="shared" si="144"/>
        <v>0</v>
      </c>
      <c r="O508">
        <f t="shared" si="160"/>
        <v>124.1203438340882</v>
      </c>
      <c r="Q508">
        <f>'slit correction'!O510</f>
        <v>121.5360640984718</v>
      </c>
      <c r="R508">
        <f>SUMPRODUCT(B$6:B$2053,Q$6:Q$2053,EXP(constants!B$7+constants!A$7*ABS(A$6:A$2053-A508)))</f>
        <v>0.19908762162224938</v>
      </c>
      <c r="S508">
        <f t="shared" si="145"/>
        <v>121.33697647684954</v>
      </c>
      <c r="T508">
        <f t="shared" si="146"/>
        <v>81.202298103899523</v>
      </c>
      <c r="V508">
        <f>(front!I520+front!I521)*0.5</f>
        <v>8.951967887822076E-9</v>
      </c>
      <c r="X508">
        <f t="shared" si="153"/>
        <v>0</v>
      </c>
      <c r="Y508">
        <f t="shared" si="154"/>
        <v>0</v>
      </c>
      <c r="Z508">
        <f t="shared" si="155"/>
        <v>0</v>
      </c>
      <c r="AA508">
        <f t="shared" si="156"/>
        <v>0</v>
      </c>
      <c r="AB508">
        <f>IF(AND(A508&gt;front!$I$7,A508&lt;front!$J$7,A507&gt;front!$I$7,A507&lt;front!$J$7),A508-A507,IF(AND(A507&lt;front!$I$7,A508&gt;front!$I$7),A508-front!$I$7,IF(AND(A507&lt;front!$J$7,A508&gt;front!$J$7),front!$J$7-A507,0)))</f>
        <v>0</v>
      </c>
      <c r="AD508">
        <f t="shared" si="147"/>
        <v>0</v>
      </c>
      <c r="AE508">
        <f>front!I521*AD508</f>
        <v>0</v>
      </c>
      <c r="AF508">
        <f t="shared" si="157"/>
        <v>0</v>
      </c>
      <c r="AH508">
        <f t="shared" si="148"/>
        <v>0</v>
      </c>
      <c r="AI508">
        <f>front!I521*AH508</f>
        <v>0</v>
      </c>
      <c r="AJ508" s="3">
        <f t="shared" si="158"/>
        <v>0</v>
      </c>
      <c r="AL508">
        <f t="shared" si="149"/>
        <v>0</v>
      </c>
      <c r="AM508">
        <f>front!I521*AL508</f>
        <v>0</v>
      </c>
      <c r="AN508" s="3">
        <f t="shared" si="159"/>
        <v>0</v>
      </c>
      <c r="AP508">
        <f t="shared" si="150"/>
        <v>0</v>
      </c>
      <c r="AQ508">
        <f>front!I521*AP508</f>
        <v>0</v>
      </c>
      <c r="AR508" s="3">
        <f t="shared" si="151"/>
        <v>0</v>
      </c>
      <c r="AT508">
        <f t="shared" si="152"/>
        <v>1</v>
      </c>
    </row>
    <row r="509" spans="1:46" x14ac:dyDescent="0.2">
      <c r="A509" s="1">
        <f>front!A522</f>
        <v>434.61</v>
      </c>
      <c r="B509" s="1">
        <f t="shared" si="141"/>
        <v>0.46000000000003638</v>
      </c>
      <c r="C509" s="2">
        <f>front!D522-front!B522</f>
        <v>2.5999999999999091</v>
      </c>
      <c r="D509" s="2">
        <f>front!E522-front!C522</f>
        <v>2.5999999999999091</v>
      </c>
      <c r="E509" s="2">
        <f>IF(front!F522-front!C522&gt;0,front!F522-front!C522,0)</f>
        <v>0</v>
      </c>
      <c r="F509" s="4">
        <f>C509/(constants!$A$4+constants!$B$4*calc!C509+constants!$C$4*calc!C509^2+constants!$D$4*calc!C509^3+constants!$E$4*calc!C509^4+constants!$F$4*calc!C509^5+constants!$G$4*calc!C509^6+constants!$H$4*calc!C509^7)</f>
        <v>2.6102411465807771</v>
      </c>
      <c r="G509" s="4">
        <f>D509/(constants!$A$4+constants!$B$4*calc!D509+constants!$C$4*calc!D509^2+constants!$D$4*calc!D509^3+constants!$E$4*calc!D509^4+constants!$F$4*calc!D509^5+constants!$G$4*calc!D509^6+constants!$H$4*calc!D509^7)</f>
        <v>2.6102411465807771</v>
      </c>
      <c r="H509" s="4">
        <f>E509/(constants!$A$4+constants!$B$4*calc!E509+constants!$C$4*calc!E509^2+constants!$D$4*calc!E509^3+constants!$E$4*calc!E509^4+constants!$F$4*calc!E509^5+constants!$G$4*calc!E509^6+constants!$H$4*calc!E509^7)</f>
        <v>0</v>
      </c>
      <c r="I509">
        <f t="shared" si="142"/>
        <v>11.864732484458079</v>
      </c>
      <c r="J509">
        <f t="shared" si="143"/>
        <v>11.864732484458079</v>
      </c>
      <c r="K509">
        <f t="shared" si="143"/>
        <v>0</v>
      </c>
      <c r="M509">
        <f>IF(front!E522&gt;$M$2,I509,J509)</f>
        <v>11.864732484458079</v>
      </c>
      <c r="N509">
        <f t="shared" si="144"/>
        <v>0</v>
      </c>
      <c r="O509">
        <f t="shared" si="160"/>
        <v>11.864732484458079</v>
      </c>
      <c r="Q509">
        <f>'slit correction'!O511</f>
        <v>6.7998946811260028</v>
      </c>
      <c r="R509">
        <f>SUMPRODUCT(B$6:B$2053,Q$6:Q$2053,EXP(constants!B$7+constants!A$7*ABS(A$6:A$2053-A509)))</f>
        <v>0.20093595308994669</v>
      </c>
      <c r="S509">
        <f t="shared" si="145"/>
        <v>6.598958728036056</v>
      </c>
      <c r="T509">
        <f t="shared" si="146"/>
        <v>0</v>
      </c>
      <c r="V509">
        <f>(front!I521+front!I522)*0.5</f>
        <v>8.951967887822076E-9</v>
      </c>
      <c r="X509">
        <f t="shared" si="153"/>
        <v>0</v>
      </c>
      <c r="Y509">
        <f t="shared" si="154"/>
        <v>0</v>
      </c>
      <c r="Z509">
        <f t="shared" si="155"/>
        <v>0</v>
      </c>
      <c r="AA509">
        <f t="shared" si="156"/>
        <v>0</v>
      </c>
      <c r="AB509">
        <f>IF(AND(A509&gt;front!$I$7,A509&lt;front!$J$7,A508&gt;front!$I$7,A508&lt;front!$J$7),A509-A508,IF(AND(A508&lt;front!$I$7,A509&gt;front!$I$7),A509-front!$I$7,IF(AND(A508&lt;front!$J$7,A509&gt;front!$J$7),front!$J$7-A508,0)))</f>
        <v>0</v>
      </c>
      <c r="AD509">
        <f t="shared" si="147"/>
        <v>0</v>
      </c>
      <c r="AE509">
        <f>front!I522*AD509</f>
        <v>0</v>
      </c>
      <c r="AF509">
        <f t="shared" si="157"/>
        <v>0</v>
      </c>
      <c r="AH509">
        <f t="shared" si="148"/>
        <v>0</v>
      </c>
      <c r="AI509">
        <f>front!I522*AH509</f>
        <v>0</v>
      </c>
      <c r="AJ509" s="3">
        <f t="shared" si="158"/>
        <v>0</v>
      </c>
      <c r="AL509">
        <f t="shared" si="149"/>
        <v>0</v>
      </c>
      <c r="AM509">
        <f>front!I522*AL509</f>
        <v>0</v>
      </c>
      <c r="AN509" s="3">
        <f t="shared" si="159"/>
        <v>0</v>
      </c>
      <c r="AP509">
        <f t="shared" si="150"/>
        <v>0</v>
      </c>
      <c r="AQ509">
        <f>front!I522*AP509</f>
        <v>0</v>
      </c>
      <c r="AR509" s="3">
        <f t="shared" si="151"/>
        <v>0</v>
      </c>
      <c r="AT509">
        <f t="shared" si="152"/>
        <v>1</v>
      </c>
    </row>
    <row r="510" spans="1:46" x14ac:dyDescent="0.2">
      <c r="A510" s="1">
        <f>front!A523</f>
        <v>435.07</v>
      </c>
      <c r="B510" s="1">
        <f t="shared" si="141"/>
        <v>0.45999999999997954</v>
      </c>
      <c r="C510" s="2">
        <f>front!D523-front!B523</f>
        <v>1.8000000000001819</v>
      </c>
      <c r="D510" s="2">
        <f>front!E523-front!C523</f>
        <v>1.8000000000001819</v>
      </c>
      <c r="E510" s="2">
        <f>IF(front!F523-front!C523&gt;0,front!F523-front!C523,0)</f>
        <v>0</v>
      </c>
      <c r="F510" s="4">
        <f>C510/(constants!$A$4+constants!$B$4*calc!C510+constants!$C$4*calc!C510^2+constants!$D$4*calc!C510^3+constants!$E$4*calc!C510^4+constants!$F$4*calc!C510^5+constants!$G$4*calc!C510^6+constants!$H$4*calc!C510^7)</f>
        <v>1.8070914489767405</v>
      </c>
      <c r="G510" s="4">
        <f>D510/(constants!$A$4+constants!$B$4*calc!D510+constants!$C$4*calc!D510^2+constants!$D$4*calc!D510^3+constants!$E$4*calc!D510^4+constants!$F$4*calc!D510^5+constants!$G$4*calc!D510^6+constants!$H$4*calc!D510^7)</f>
        <v>1.8070914489767405</v>
      </c>
      <c r="H510" s="4">
        <f>E510/(constants!$A$4+constants!$B$4*calc!E510+constants!$C$4*calc!E510^2+constants!$D$4*calc!E510^3+constants!$E$4*calc!E510^4+constants!$F$4*calc!E510^5+constants!$G$4*calc!E510^6+constants!$H$4*calc!E510^7)</f>
        <v>0</v>
      </c>
      <c r="I510">
        <f t="shared" si="142"/>
        <v>8.2140520408033648</v>
      </c>
      <c r="J510">
        <f t="shared" si="143"/>
        <v>8.2140520408033648</v>
      </c>
      <c r="K510">
        <f t="shared" si="143"/>
        <v>0</v>
      </c>
      <c r="M510">
        <f>IF(front!E523&gt;$M$2,I510,J510)</f>
        <v>8.2140520408033648</v>
      </c>
      <c r="N510">
        <f t="shared" si="144"/>
        <v>0</v>
      </c>
      <c r="O510">
        <f t="shared" si="160"/>
        <v>8.2140520408033648</v>
      </c>
      <c r="Q510">
        <f>'slit correction'!O512</f>
        <v>3.135280353607663</v>
      </c>
      <c r="R510">
        <f>SUMPRODUCT(B$6:B$2053,Q$6:Q$2053,EXP(constants!B$7+constants!A$7*ABS(A$6:A$2053-A510)))</f>
        <v>0.20281438669036286</v>
      </c>
      <c r="S510">
        <f t="shared" si="145"/>
        <v>2.9324659669173001</v>
      </c>
      <c r="T510">
        <f t="shared" si="146"/>
        <v>0</v>
      </c>
      <c r="V510">
        <f>(front!I522+front!I523)*0.5</f>
        <v>0</v>
      </c>
      <c r="X510">
        <f t="shared" si="153"/>
        <v>0</v>
      </c>
      <c r="Y510">
        <f t="shared" si="154"/>
        <v>0</v>
      </c>
      <c r="Z510">
        <f t="shared" si="155"/>
        <v>0</v>
      </c>
      <c r="AA510">
        <f t="shared" si="156"/>
        <v>0</v>
      </c>
      <c r="AB510">
        <f>IF(AND(A510&gt;front!$I$7,A510&lt;front!$J$7,A509&gt;front!$I$7,A509&lt;front!$J$7),A510-A509,IF(AND(A509&lt;front!$I$7,A510&gt;front!$I$7),A510-front!$I$7,IF(AND(A509&lt;front!$J$7,A510&gt;front!$J$7),front!$J$7-A509,0)))</f>
        <v>0</v>
      </c>
      <c r="AD510">
        <f t="shared" si="147"/>
        <v>0</v>
      </c>
      <c r="AE510">
        <f>front!I523*AD510</f>
        <v>0</v>
      </c>
      <c r="AF510">
        <f t="shared" si="157"/>
        <v>0</v>
      </c>
      <c r="AH510">
        <f t="shared" si="148"/>
        <v>0</v>
      </c>
      <c r="AI510">
        <f>front!I523*AH510</f>
        <v>0</v>
      </c>
      <c r="AJ510" s="3">
        <f t="shared" si="158"/>
        <v>0</v>
      </c>
      <c r="AL510">
        <f t="shared" si="149"/>
        <v>0</v>
      </c>
      <c r="AM510">
        <f>front!I523*AL510</f>
        <v>0</v>
      </c>
      <c r="AN510" s="3">
        <f t="shared" si="159"/>
        <v>0</v>
      </c>
      <c r="AP510">
        <f t="shared" si="150"/>
        <v>0</v>
      </c>
      <c r="AQ510">
        <f>front!I523*AP510</f>
        <v>0</v>
      </c>
      <c r="AR510" s="3">
        <f t="shared" si="151"/>
        <v>0</v>
      </c>
      <c r="AT510">
        <f t="shared" si="152"/>
        <v>1</v>
      </c>
    </row>
    <row r="511" spans="1:46" x14ac:dyDescent="0.2">
      <c r="A511" s="1">
        <f>front!A524</f>
        <v>435.53</v>
      </c>
      <c r="B511" s="1">
        <f t="shared" si="141"/>
        <v>0.45999999999997954</v>
      </c>
      <c r="C511" s="2">
        <f>front!D524-front!B524</f>
        <v>5.5999999999999091</v>
      </c>
      <c r="D511" s="2">
        <f>front!E524-front!C524</f>
        <v>5.5999999999999091</v>
      </c>
      <c r="E511" s="2">
        <f>IF(front!F524-front!C524&gt;0,front!F524-front!C524,0)</f>
        <v>0</v>
      </c>
      <c r="F511" s="4">
        <f>C511/(constants!$A$4+constants!$B$4*calc!C511+constants!$C$4*calc!C511^2+constants!$D$4*calc!C511^3+constants!$E$4*calc!C511^4+constants!$F$4*calc!C511^5+constants!$G$4*calc!C511^6+constants!$H$4*calc!C511^7)</f>
        <v>5.6220412335687682</v>
      </c>
      <c r="G511" s="4">
        <f>D511/(constants!$A$4+constants!$B$4*calc!D511+constants!$C$4*calc!D511^2+constants!$D$4*calc!D511^3+constants!$E$4*calc!D511^4+constants!$F$4*calc!D511^5+constants!$G$4*calc!D511^6+constants!$H$4*calc!D511^7)</f>
        <v>5.6220412335687682</v>
      </c>
      <c r="H511" s="4">
        <f>E511/(constants!$A$4+constants!$B$4*calc!E511+constants!$C$4*calc!E511^2+constants!$D$4*calc!E511^3+constants!$E$4*calc!E511^4+constants!$F$4*calc!E511^5+constants!$G$4*calc!E511^6+constants!$H$4*calc!E511^7)</f>
        <v>0</v>
      </c>
      <c r="I511">
        <f t="shared" si="142"/>
        <v>25.554732879858037</v>
      </c>
      <c r="J511">
        <f t="shared" si="143"/>
        <v>25.554732879858037</v>
      </c>
      <c r="K511">
        <f t="shared" si="143"/>
        <v>0</v>
      </c>
      <c r="M511">
        <f>IF(front!E524&gt;$M$2,I511,J511)</f>
        <v>25.554732879858037</v>
      </c>
      <c r="N511">
        <f t="shared" si="144"/>
        <v>0</v>
      </c>
      <c r="O511">
        <f t="shared" si="160"/>
        <v>25.554732879858037</v>
      </c>
      <c r="Q511">
        <f>'slit correction'!O513</f>
        <v>19.983063620879076</v>
      </c>
      <c r="R511">
        <f>SUMPRODUCT(B$6:B$2053,Q$6:Q$2053,EXP(constants!B$7+constants!A$7*ABS(A$6:A$2053-A511)))</f>
        <v>0.20472808746443572</v>
      </c>
      <c r="S511">
        <f t="shared" si="145"/>
        <v>19.778335533414641</v>
      </c>
      <c r="T511">
        <f t="shared" si="146"/>
        <v>0</v>
      </c>
      <c r="V511">
        <f>(front!I523+front!I524)*0.5</f>
        <v>0</v>
      </c>
      <c r="X511">
        <f t="shared" si="153"/>
        <v>0</v>
      </c>
      <c r="Y511">
        <f t="shared" si="154"/>
        <v>0</v>
      </c>
      <c r="Z511">
        <f t="shared" si="155"/>
        <v>0</v>
      </c>
      <c r="AA511">
        <f t="shared" si="156"/>
        <v>0</v>
      </c>
      <c r="AB511">
        <f>IF(AND(A511&gt;front!$I$7,A511&lt;front!$J$7,A510&gt;front!$I$7,A510&lt;front!$J$7),A511-A510,IF(AND(A510&lt;front!$I$7,A511&gt;front!$I$7),A511-front!$I$7,IF(AND(A510&lt;front!$J$7,A511&gt;front!$J$7),front!$J$7-A510,0)))</f>
        <v>0</v>
      </c>
      <c r="AD511">
        <f t="shared" si="147"/>
        <v>0</v>
      </c>
      <c r="AE511">
        <f>front!I524*AD511</f>
        <v>0</v>
      </c>
      <c r="AF511">
        <f t="shared" si="157"/>
        <v>0</v>
      </c>
      <c r="AH511">
        <f t="shared" si="148"/>
        <v>0</v>
      </c>
      <c r="AI511">
        <f>front!I524*AH511</f>
        <v>0</v>
      </c>
      <c r="AJ511" s="3">
        <f t="shared" si="158"/>
        <v>0</v>
      </c>
      <c r="AL511">
        <f t="shared" si="149"/>
        <v>0</v>
      </c>
      <c r="AM511">
        <f>front!I524*AL511</f>
        <v>0</v>
      </c>
      <c r="AN511" s="3">
        <f t="shared" si="159"/>
        <v>0</v>
      </c>
      <c r="AP511">
        <f t="shared" si="150"/>
        <v>0</v>
      </c>
      <c r="AQ511">
        <f>front!I524*AP511</f>
        <v>0</v>
      </c>
      <c r="AR511" s="3">
        <f t="shared" si="151"/>
        <v>0</v>
      </c>
      <c r="AT511">
        <f t="shared" si="152"/>
        <v>1</v>
      </c>
    </row>
    <row r="512" spans="1:46" x14ac:dyDescent="0.2">
      <c r="A512" s="1">
        <f>front!A525</f>
        <v>435.99</v>
      </c>
      <c r="B512" s="1">
        <f t="shared" si="141"/>
        <v>0.46000000000003638</v>
      </c>
      <c r="C512" s="2">
        <f>front!D525-front!B525</f>
        <v>4.5999999999999091</v>
      </c>
      <c r="D512" s="2">
        <f>front!E525-front!C525</f>
        <v>4.5999999999999091</v>
      </c>
      <c r="E512" s="2">
        <f>IF(front!F525-front!C525&gt;0,front!F525-front!C525,0)</f>
        <v>0</v>
      </c>
      <c r="F512" s="4">
        <f>C512/(constants!$A$4+constants!$B$4*calc!C512+constants!$C$4*calc!C512^2+constants!$D$4*calc!C512^3+constants!$E$4*calc!C512^4+constants!$F$4*calc!C512^5+constants!$G$4*calc!C512^6+constants!$H$4*calc!C512^7)</f>
        <v>4.6181098502234343</v>
      </c>
      <c r="G512" s="4">
        <f>D512/(constants!$A$4+constants!$B$4*calc!D512+constants!$C$4*calc!D512^2+constants!$D$4*calc!D512^3+constants!$E$4*calc!D512^4+constants!$F$4*calc!D512^5+constants!$G$4*calc!D512^6+constants!$H$4*calc!D512^7)</f>
        <v>4.6181098502234343</v>
      </c>
      <c r="H512" s="4">
        <f>E512/(constants!$A$4+constants!$B$4*calc!E512+constants!$C$4*calc!E512^2+constants!$D$4*calc!E512^3+constants!$E$4*calc!E512^4+constants!$F$4*calc!E512^5+constants!$G$4*calc!E512^6+constants!$H$4*calc!E512^7)</f>
        <v>0</v>
      </c>
      <c r="I512">
        <f t="shared" si="142"/>
        <v>20.991408410106519</v>
      </c>
      <c r="J512">
        <f t="shared" si="143"/>
        <v>20.991408410106519</v>
      </c>
      <c r="K512">
        <f t="shared" si="143"/>
        <v>0</v>
      </c>
      <c r="M512">
        <f>IF(front!E525&gt;$M$2,I512,J512)</f>
        <v>20.991408410106519</v>
      </c>
      <c r="N512">
        <f t="shared" si="144"/>
        <v>0</v>
      </c>
      <c r="O512">
        <f t="shared" si="160"/>
        <v>20.991408410106519</v>
      </c>
      <c r="Q512">
        <f>'slit correction'!O514</f>
        <v>10.261898940350061</v>
      </c>
      <c r="R512">
        <f>SUMPRODUCT(B$6:B$2053,Q$6:Q$2053,EXP(constants!B$7+constants!A$7*ABS(A$6:A$2053-A512)))</f>
        <v>0.20665535763051726</v>
      </c>
      <c r="S512">
        <f t="shared" si="145"/>
        <v>10.055243582719545</v>
      </c>
      <c r="T512">
        <f t="shared" si="146"/>
        <v>0</v>
      </c>
      <c r="V512">
        <f>(front!I524+front!I525)*0.5</f>
        <v>0</v>
      </c>
      <c r="X512">
        <f t="shared" si="153"/>
        <v>0</v>
      </c>
      <c r="Y512">
        <f t="shared" si="154"/>
        <v>0</v>
      </c>
      <c r="Z512">
        <f t="shared" si="155"/>
        <v>0</v>
      </c>
      <c r="AA512">
        <f t="shared" si="156"/>
        <v>0</v>
      </c>
      <c r="AB512">
        <f>IF(AND(A512&gt;front!$I$7,A512&lt;front!$J$7,A511&gt;front!$I$7,A511&lt;front!$J$7),A512-A511,IF(AND(A511&lt;front!$I$7,A512&gt;front!$I$7),A512-front!$I$7,IF(AND(A511&lt;front!$J$7,A512&gt;front!$J$7),front!$J$7-A511,0)))</f>
        <v>0</v>
      </c>
      <c r="AD512">
        <f t="shared" si="147"/>
        <v>0</v>
      </c>
      <c r="AE512">
        <f>front!I525*AD512</f>
        <v>0</v>
      </c>
      <c r="AF512">
        <f t="shared" si="157"/>
        <v>0</v>
      </c>
      <c r="AH512">
        <f t="shared" si="148"/>
        <v>0</v>
      </c>
      <c r="AI512">
        <f>front!I525*AH512</f>
        <v>0</v>
      </c>
      <c r="AJ512" s="3">
        <f t="shared" si="158"/>
        <v>0</v>
      </c>
      <c r="AL512">
        <f t="shared" si="149"/>
        <v>0</v>
      </c>
      <c r="AM512">
        <f>front!I525*AL512</f>
        <v>0</v>
      </c>
      <c r="AN512" s="3">
        <f t="shared" si="159"/>
        <v>0</v>
      </c>
      <c r="AP512">
        <f t="shared" si="150"/>
        <v>0</v>
      </c>
      <c r="AQ512">
        <f>front!I525*AP512</f>
        <v>0</v>
      </c>
      <c r="AR512" s="3">
        <f t="shared" si="151"/>
        <v>0</v>
      </c>
      <c r="AT512">
        <f t="shared" si="152"/>
        <v>1</v>
      </c>
    </row>
    <row r="513" spans="1:46" x14ac:dyDescent="0.2">
      <c r="A513" s="1">
        <f>front!A526</f>
        <v>436.45</v>
      </c>
      <c r="B513" s="1">
        <f t="shared" si="141"/>
        <v>0.45999999999997954</v>
      </c>
      <c r="C513" s="2">
        <f>front!D526-front!B526</f>
        <v>2.5999999999999091</v>
      </c>
      <c r="D513" s="2">
        <f>front!E526-front!C526</f>
        <v>2.5999999999999091</v>
      </c>
      <c r="E513" s="2">
        <f>IF(front!F526-front!C526&gt;0,front!F526-front!C526,0)</f>
        <v>0</v>
      </c>
      <c r="F513" s="4">
        <f>C513/(constants!$A$4+constants!$B$4*calc!C513+constants!$C$4*calc!C513^2+constants!$D$4*calc!C513^3+constants!$E$4*calc!C513^4+constants!$F$4*calc!C513^5+constants!$G$4*calc!C513^6+constants!$H$4*calc!C513^7)</f>
        <v>2.6102411465807771</v>
      </c>
      <c r="G513" s="4">
        <f>D513/(constants!$A$4+constants!$B$4*calc!D513+constants!$C$4*calc!D513^2+constants!$D$4*calc!D513^3+constants!$E$4*calc!D513^4+constants!$F$4*calc!D513^5+constants!$G$4*calc!D513^6+constants!$H$4*calc!D513^7)</f>
        <v>2.6102411465807771</v>
      </c>
      <c r="H513" s="4">
        <f>E513/(constants!$A$4+constants!$B$4*calc!E513+constants!$C$4*calc!E513^2+constants!$D$4*calc!E513^3+constants!$E$4*calc!E513^4+constants!$F$4*calc!E513^5+constants!$G$4*calc!E513^6+constants!$H$4*calc!E513^7)</f>
        <v>0</v>
      </c>
      <c r="I513">
        <f t="shared" si="142"/>
        <v>11.864732484458079</v>
      </c>
      <c r="J513">
        <f t="shared" si="143"/>
        <v>11.864732484458079</v>
      </c>
      <c r="K513">
        <f t="shared" si="143"/>
        <v>0</v>
      </c>
      <c r="M513">
        <f>IF(front!E526&gt;$M$2,I513,J513)</f>
        <v>11.864732484458079</v>
      </c>
      <c r="N513">
        <f t="shared" si="144"/>
        <v>0</v>
      </c>
      <c r="O513">
        <f t="shared" si="160"/>
        <v>11.864732484458079</v>
      </c>
      <c r="Q513">
        <f>'slit correction'!O515</f>
        <v>-0.34508340355814315</v>
      </c>
      <c r="R513">
        <f>SUMPRODUCT(B$6:B$2053,Q$6:Q$2053,EXP(constants!B$7+constants!A$7*ABS(A$6:A$2053-A513)))</f>
        <v>0.20860930532756558</v>
      </c>
      <c r="S513">
        <f t="shared" si="145"/>
        <v>-0.55369270888570876</v>
      </c>
      <c r="T513">
        <f t="shared" si="146"/>
        <v>0</v>
      </c>
      <c r="V513">
        <f>(front!I525+front!I526)*0.5</f>
        <v>0</v>
      </c>
      <c r="X513">
        <f t="shared" si="153"/>
        <v>0</v>
      </c>
      <c r="Y513">
        <f t="shared" si="154"/>
        <v>0</v>
      </c>
      <c r="Z513">
        <f t="shared" si="155"/>
        <v>0</v>
      </c>
      <c r="AA513">
        <f t="shared" si="156"/>
        <v>0</v>
      </c>
      <c r="AB513">
        <f>IF(AND(A513&gt;front!$I$7,A513&lt;front!$J$7,A512&gt;front!$I$7,A512&lt;front!$J$7),A513-A512,IF(AND(A512&lt;front!$I$7,A513&gt;front!$I$7),A513-front!$I$7,IF(AND(A512&lt;front!$J$7,A513&gt;front!$J$7),front!$J$7-A512,0)))</f>
        <v>0</v>
      </c>
      <c r="AD513">
        <f t="shared" si="147"/>
        <v>0</v>
      </c>
      <c r="AE513">
        <f>front!I526*AD513</f>
        <v>0</v>
      </c>
      <c r="AF513">
        <f t="shared" si="157"/>
        <v>0</v>
      </c>
      <c r="AH513">
        <f t="shared" si="148"/>
        <v>0</v>
      </c>
      <c r="AI513">
        <f>front!I526*AH513</f>
        <v>0</v>
      </c>
      <c r="AJ513" s="3">
        <f t="shared" si="158"/>
        <v>0</v>
      </c>
      <c r="AL513">
        <f t="shared" si="149"/>
        <v>0</v>
      </c>
      <c r="AM513">
        <f>front!I526*AL513</f>
        <v>0</v>
      </c>
      <c r="AN513" s="3">
        <f t="shared" si="159"/>
        <v>0</v>
      </c>
      <c r="AP513">
        <f t="shared" si="150"/>
        <v>0</v>
      </c>
      <c r="AQ513">
        <f>front!I526*AP513</f>
        <v>0</v>
      </c>
      <c r="AR513" s="3">
        <f t="shared" si="151"/>
        <v>0</v>
      </c>
      <c r="AT513">
        <f t="shared" si="152"/>
        <v>1</v>
      </c>
    </row>
    <row r="514" spans="1:46" x14ac:dyDescent="0.2">
      <c r="A514" s="1">
        <f>front!A527</f>
        <v>436.91</v>
      </c>
      <c r="B514" s="1">
        <f t="shared" si="141"/>
        <v>0.46000000000003638</v>
      </c>
      <c r="C514" s="2">
        <f>front!D527-front!B527</f>
        <v>9.4000000000000909</v>
      </c>
      <c r="D514" s="2">
        <f>front!E527-front!C527</f>
        <v>9.4000000000000909</v>
      </c>
      <c r="E514" s="2">
        <f>IF(front!F527-front!C527&gt;0,front!F527-front!C527,0)</f>
        <v>0</v>
      </c>
      <c r="F514" s="4">
        <f>C514/(constants!$A$4+constants!$B$4*calc!C514+constants!$C$4*calc!C514^2+constants!$D$4*calc!C514^3+constants!$E$4*calc!C514^4+constants!$F$4*calc!C514^5+constants!$G$4*calc!C514^6+constants!$H$4*calc!C514^7)</f>
        <v>9.4369624373727987</v>
      </c>
      <c r="G514" s="4">
        <f>D514/(constants!$A$4+constants!$B$4*calc!D514+constants!$C$4*calc!D514^2+constants!$D$4*calc!D514^3+constants!$E$4*calc!D514^4+constants!$F$4*calc!D514^5+constants!$G$4*calc!D514^6+constants!$H$4*calc!D514^7)</f>
        <v>9.4369624373727987</v>
      </c>
      <c r="H514" s="4">
        <f>E514/(constants!$A$4+constants!$B$4*calc!E514+constants!$C$4*calc!E514^2+constants!$D$4*calc!E514^3+constants!$E$4*calc!E514^4+constants!$F$4*calc!E514^5+constants!$G$4*calc!E514^6+constants!$H$4*calc!E514^7)</f>
        <v>0</v>
      </c>
      <c r="I514">
        <f t="shared" si="142"/>
        <v>42.895283806239995</v>
      </c>
      <c r="J514">
        <f t="shared" si="143"/>
        <v>42.895283806239995</v>
      </c>
      <c r="K514">
        <f t="shared" si="143"/>
        <v>0</v>
      </c>
      <c r="M514">
        <f>IF(front!E527&gt;$M$2,I514,J514)</f>
        <v>42.895283806239995</v>
      </c>
      <c r="N514">
        <f t="shared" si="144"/>
        <v>0</v>
      </c>
      <c r="O514">
        <f t="shared" si="160"/>
        <v>42.895283806239995</v>
      </c>
      <c r="Q514">
        <f>'slit correction'!O516</f>
        <v>36.122267872502512</v>
      </c>
      <c r="R514">
        <f>SUMPRODUCT(B$6:B$2053,Q$6:Q$2053,EXP(constants!B$7+constants!A$7*ABS(A$6:A$2053-A514)))</f>
        <v>0.21060420422695769</v>
      </c>
      <c r="S514">
        <f t="shared" si="145"/>
        <v>35.911663668275551</v>
      </c>
      <c r="T514">
        <f t="shared" si="146"/>
        <v>0</v>
      </c>
      <c r="V514">
        <f>(front!I526+front!I527)*0.5</f>
        <v>0</v>
      </c>
      <c r="X514">
        <f t="shared" si="153"/>
        <v>0</v>
      </c>
      <c r="Y514">
        <f t="shared" si="154"/>
        <v>0</v>
      </c>
      <c r="Z514">
        <f t="shared" si="155"/>
        <v>0</v>
      </c>
      <c r="AA514">
        <f t="shared" si="156"/>
        <v>0</v>
      </c>
      <c r="AB514">
        <f>IF(AND(A514&gt;front!$I$7,A514&lt;front!$J$7,A513&gt;front!$I$7,A513&lt;front!$J$7),A514-A513,IF(AND(A513&lt;front!$I$7,A514&gt;front!$I$7),A514-front!$I$7,IF(AND(A513&lt;front!$J$7,A514&gt;front!$J$7),front!$J$7-A513,0)))</f>
        <v>0</v>
      </c>
      <c r="AD514">
        <f t="shared" si="147"/>
        <v>0</v>
      </c>
      <c r="AE514">
        <f>front!I527*AD514</f>
        <v>0</v>
      </c>
      <c r="AF514">
        <f t="shared" si="157"/>
        <v>0</v>
      </c>
      <c r="AH514">
        <f t="shared" si="148"/>
        <v>0</v>
      </c>
      <c r="AI514">
        <f>front!I527*AH514</f>
        <v>0</v>
      </c>
      <c r="AJ514" s="3">
        <f t="shared" si="158"/>
        <v>0</v>
      </c>
      <c r="AL514">
        <f t="shared" si="149"/>
        <v>0</v>
      </c>
      <c r="AM514">
        <f>front!I527*AL514</f>
        <v>0</v>
      </c>
      <c r="AN514" s="3">
        <f t="shared" si="159"/>
        <v>0</v>
      </c>
      <c r="AP514">
        <f t="shared" si="150"/>
        <v>0</v>
      </c>
      <c r="AQ514">
        <f>front!I527*AP514</f>
        <v>0</v>
      </c>
      <c r="AR514" s="3">
        <f t="shared" si="151"/>
        <v>0</v>
      </c>
      <c r="AT514">
        <f t="shared" si="152"/>
        <v>1</v>
      </c>
    </row>
    <row r="515" spans="1:46" x14ac:dyDescent="0.2">
      <c r="A515" s="1">
        <f>front!A528</f>
        <v>437.37</v>
      </c>
      <c r="B515" s="1">
        <f t="shared" si="141"/>
        <v>0.45999999999997954</v>
      </c>
      <c r="C515" s="2">
        <f>front!D528-front!B528</f>
        <v>15.800000000000182</v>
      </c>
      <c r="D515" s="2">
        <f>front!E528-front!C528</f>
        <v>15.800000000000182</v>
      </c>
      <c r="E515" s="2">
        <f>IF(front!F528-front!C528&gt;0,front!F528-front!C528,0)</f>
        <v>0</v>
      </c>
      <c r="F515" s="4">
        <f>C515/(constants!$A$4+constants!$B$4*calc!C515+constants!$C$4*calc!C515^2+constants!$D$4*calc!C515^3+constants!$E$4*calc!C515^4+constants!$F$4*calc!C515^5+constants!$G$4*calc!C515^6+constants!$H$4*calc!C515^7)</f>
        <v>15.862028248645212</v>
      </c>
      <c r="G515" s="4">
        <f>D515/(constants!$A$4+constants!$B$4*calc!D515+constants!$C$4*calc!D515^2+constants!$D$4*calc!D515^3+constants!$E$4*calc!D515^4+constants!$F$4*calc!D515^5+constants!$G$4*calc!D515^6+constants!$H$4*calc!D515^7)</f>
        <v>15.862028248645212</v>
      </c>
      <c r="H515" s="4">
        <f>E515/(constants!$A$4+constants!$B$4*calc!E515+constants!$C$4*calc!E515^2+constants!$D$4*calc!E515^3+constants!$E$4*calc!E515^4+constants!$F$4*calc!E515^5+constants!$G$4*calc!E515^6+constants!$H$4*calc!E515^7)</f>
        <v>0</v>
      </c>
      <c r="I515">
        <f t="shared" si="142"/>
        <v>72.100128402932782</v>
      </c>
      <c r="J515">
        <f t="shared" si="143"/>
        <v>72.100128402932782</v>
      </c>
      <c r="K515">
        <f t="shared" si="143"/>
        <v>0</v>
      </c>
      <c r="M515">
        <f>IF(front!E528&gt;$M$2,I515,J515)</f>
        <v>72.100128402932782</v>
      </c>
      <c r="N515">
        <f t="shared" si="144"/>
        <v>0</v>
      </c>
      <c r="O515">
        <f t="shared" si="160"/>
        <v>72.100128402932782</v>
      </c>
      <c r="Q515">
        <f>'slit correction'!O517</f>
        <v>62.532676122691761</v>
      </c>
      <c r="R515">
        <f>SUMPRODUCT(B$6:B$2053,Q$6:Q$2053,EXP(constants!B$7+constants!A$7*ABS(A$6:A$2053-A515)))</f>
        <v>0.2125926721797961</v>
      </c>
      <c r="S515">
        <f t="shared" si="145"/>
        <v>62.320083450511966</v>
      </c>
      <c r="T515">
        <f t="shared" si="146"/>
        <v>22.185405077561953</v>
      </c>
      <c r="V515">
        <f>(front!I527+front!I528)*0.5</f>
        <v>2.3658915389840988E-9</v>
      </c>
      <c r="X515">
        <f t="shared" si="153"/>
        <v>0</v>
      </c>
      <c r="Y515">
        <f t="shared" si="154"/>
        <v>0</v>
      </c>
      <c r="Z515">
        <f t="shared" si="155"/>
        <v>0</v>
      </c>
      <c r="AA515">
        <f t="shared" si="156"/>
        <v>0</v>
      </c>
      <c r="AB515">
        <f>IF(AND(A515&gt;front!$I$7,A515&lt;front!$J$7,A514&gt;front!$I$7,A514&lt;front!$J$7),A515-A514,IF(AND(A514&lt;front!$I$7,A515&gt;front!$I$7),A515-front!$I$7,IF(AND(A514&lt;front!$J$7,A515&gt;front!$J$7),front!$J$7-A514,0)))</f>
        <v>0</v>
      </c>
      <c r="AD515">
        <f t="shared" si="147"/>
        <v>0</v>
      </c>
      <c r="AE515">
        <f>front!I528*AD515</f>
        <v>0</v>
      </c>
      <c r="AF515">
        <f t="shared" si="157"/>
        <v>0</v>
      </c>
      <c r="AH515">
        <f t="shared" si="148"/>
        <v>0</v>
      </c>
      <c r="AI515">
        <f>front!I528*AH515</f>
        <v>0</v>
      </c>
      <c r="AJ515" s="3">
        <f t="shared" si="158"/>
        <v>0</v>
      </c>
      <c r="AL515">
        <f t="shared" si="149"/>
        <v>0</v>
      </c>
      <c r="AM515">
        <f>front!I528*AL515</f>
        <v>0</v>
      </c>
      <c r="AN515" s="3">
        <f t="shared" si="159"/>
        <v>0</v>
      </c>
      <c r="AP515">
        <f t="shared" si="150"/>
        <v>0</v>
      </c>
      <c r="AQ515">
        <f>front!I528*AP515</f>
        <v>0</v>
      </c>
      <c r="AR515" s="3">
        <f t="shared" si="151"/>
        <v>0</v>
      </c>
      <c r="AT515">
        <f t="shared" si="152"/>
        <v>1</v>
      </c>
    </row>
    <row r="516" spans="1:46" x14ac:dyDescent="0.2">
      <c r="A516" s="1">
        <f>front!A529</f>
        <v>437.83</v>
      </c>
      <c r="B516" s="1">
        <f t="shared" si="141"/>
        <v>0.45999999999997954</v>
      </c>
      <c r="C516" s="2">
        <f>front!D529-front!B529</f>
        <v>5.1999999999998181</v>
      </c>
      <c r="D516" s="2">
        <f>front!E529-front!C529</f>
        <v>5.1999999999998181</v>
      </c>
      <c r="E516" s="2">
        <f>IF(front!F529-front!C529&gt;0,front!F529-front!C529,0)</f>
        <v>0</v>
      </c>
      <c r="F516" s="4">
        <f>C516/(constants!$A$4+constants!$B$4*calc!C516+constants!$C$4*calc!C516^2+constants!$D$4*calc!C516^3+constants!$E$4*calc!C516^4+constants!$F$4*calc!C516^5+constants!$G$4*calc!C516^6+constants!$H$4*calc!C516^7)</f>
        <v>5.2204689177316723</v>
      </c>
      <c r="G516" s="4">
        <f>D516/(constants!$A$4+constants!$B$4*calc!D516+constants!$C$4*calc!D516^2+constants!$D$4*calc!D516^3+constants!$E$4*calc!D516^4+constants!$F$4*calc!D516^5+constants!$G$4*calc!D516^6+constants!$H$4*calc!D516^7)</f>
        <v>5.2204689177316723</v>
      </c>
      <c r="H516" s="4">
        <f>E516/(constants!$A$4+constants!$B$4*calc!E516+constants!$C$4*calc!E516^2+constants!$D$4*calc!E516^3+constants!$E$4*calc!E516^4+constants!$F$4*calc!E516^5+constants!$G$4*calc!E516^6+constants!$H$4*calc!E516^7)</f>
        <v>0</v>
      </c>
      <c r="I516">
        <f t="shared" si="142"/>
        <v>23.7294041715076</v>
      </c>
      <c r="J516">
        <f t="shared" si="143"/>
        <v>23.7294041715076</v>
      </c>
      <c r="K516">
        <f t="shared" si="143"/>
        <v>0</v>
      </c>
      <c r="M516">
        <f>IF(front!E529&gt;$M$2,I516,J516)</f>
        <v>23.7294041715076</v>
      </c>
      <c r="N516">
        <f t="shared" si="144"/>
        <v>0</v>
      </c>
      <c r="O516">
        <f t="shared" si="160"/>
        <v>23.7294041715076</v>
      </c>
      <c r="Q516">
        <f>'slit correction'!O518</f>
        <v>13.769642844764874</v>
      </c>
      <c r="R516">
        <f>SUMPRODUCT(B$6:B$2053,Q$6:Q$2053,EXP(constants!B$7+constants!A$7*ABS(A$6:A$2053-A516)))</f>
        <v>0.21454049961354901</v>
      </c>
      <c r="S516">
        <f t="shared" si="145"/>
        <v>13.555102345151326</v>
      </c>
      <c r="T516">
        <f t="shared" si="146"/>
        <v>0</v>
      </c>
      <c r="V516">
        <f>(front!I528+front!I529)*0.5</f>
        <v>2.3658915389840988E-9</v>
      </c>
      <c r="X516">
        <f t="shared" si="153"/>
        <v>0</v>
      </c>
      <c r="Y516">
        <f t="shared" si="154"/>
        <v>0</v>
      </c>
      <c r="Z516">
        <f t="shared" si="155"/>
        <v>0</v>
      </c>
      <c r="AA516">
        <f t="shared" si="156"/>
        <v>0</v>
      </c>
      <c r="AB516">
        <f>IF(AND(A516&gt;front!$I$7,A516&lt;front!$J$7,A515&gt;front!$I$7,A515&lt;front!$J$7),A516-A515,IF(AND(A515&lt;front!$I$7,A516&gt;front!$I$7),A516-front!$I$7,IF(AND(A515&lt;front!$J$7,A516&gt;front!$J$7),front!$J$7-A515,0)))</f>
        <v>0</v>
      </c>
      <c r="AD516">
        <f t="shared" si="147"/>
        <v>0</v>
      </c>
      <c r="AE516">
        <f>front!I529*AD516</f>
        <v>0</v>
      </c>
      <c r="AF516">
        <f t="shared" si="157"/>
        <v>0</v>
      </c>
      <c r="AH516">
        <f t="shared" si="148"/>
        <v>0</v>
      </c>
      <c r="AI516">
        <f>front!I529*AH516</f>
        <v>0</v>
      </c>
      <c r="AJ516" s="3">
        <f t="shared" si="158"/>
        <v>0</v>
      </c>
      <c r="AL516">
        <f t="shared" si="149"/>
        <v>0</v>
      </c>
      <c r="AM516">
        <f>front!I529*AL516</f>
        <v>0</v>
      </c>
      <c r="AN516" s="3">
        <f t="shared" si="159"/>
        <v>0</v>
      </c>
      <c r="AP516">
        <f t="shared" si="150"/>
        <v>0</v>
      </c>
      <c r="AQ516">
        <f>front!I529*AP516</f>
        <v>0</v>
      </c>
      <c r="AR516" s="3">
        <f t="shared" si="151"/>
        <v>0</v>
      </c>
      <c r="AT516">
        <f t="shared" si="152"/>
        <v>1</v>
      </c>
    </row>
    <row r="517" spans="1:46" x14ac:dyDescent="0.2">
      <c r="A517" s="1">
        <f>front!A530</f>
        <v>438.29</v>
      </c>
      <c r="B517" s="1">
        <f t="shared" si="141"/>
        <v>0.46000000000003638</v>
      </c>
      <c r="C517" s="2">
        <f>front!D530-front!B530</f>
        <v>9.6000000000003638</v>
      </c>
      <c r="D517" s="2">
        <f>front!E530-front!C530</f>
        <v>9.6000000000003638</v>
      </c>
      <c r="E517" s="2">
        <f>IF(front!F530-front!C530&gt;0,front!F530-front!C530,0)</f>
        <v>0</v>
      </c>
      <c r="F517" s="4">
        <f>C517/(constants!$A$4+constants!$B$4*calc!C517+constants!$C$4*calc!C517^2+constants!$D$4*calc!C517^3+constants!$E$4*calc!C517^4+constants!$F$4*calc!C517^5+constants!$G$4*calc!C517^6+constants!$H$4*calc!C517^7)</f>
        <v>9.6377469719477027</v>
      </c>
      <c r="G517" s="4">
        <f>D517/(constants!$A$4+constants!$B$4*calc!D517+constants!$C$4*calc!D517^2+constants!$D$4*calc!D517^3+constants!$E$4*calc!D517^4+constants!$F$4*calc!D517^5+constants!$G$4*calc!D517^6+constants!$H$4*calc!D517^7)</f>
        <v>9.6377469719477027</v>
      </c>
      <c r="H517" s="4">
        <f>E517/(constants!$A$4+constants!$B$4*calc!E517+constants!$C$4*calc!E517^2+constants!$D$4*calc!E517^3+constants!$E$4*calc!E517^4+constants!$F$4*calc!E517^5+constants!$G$4*calc!E517^6+constants!$H$4*calc!E517^7)</f>
        <v>0</v>
      </c>
      <c r="I517">
        <f t="shared" si="142"/>
        <v>43.80794078158047</v>
      </c>
      <c r="J517">
        <f t="shared" si="143"/>
        <v>43.80794078158047</v>
      </c>
      <c r="K517">
        <f t="shared" si="143"/>
        <v>0</v>
      </c>
      <c r="M517">
        <f>IF(front!E530&gt;$M$2,I517,J517)</f>
        <v>43.80794078158047</v>
      </c>
      <c r="N517">
        <f t="shared" si="144"/>
        <v>0</v>
      </c>
      <c r="O517">
        <f t="shared" si="160"/>
        <v>43.80794078158047</v>
      </c>
      <c r="Q517">
        <f>'slit correction'!O519</f>
        <v>39.061279595318361</v>
      </c>
      <c r="R517">
        <f>SUMPRODUCT(B$6:B$2053,Q$6:Q$2053,EXP(constants!B$7+constants!A$7*ABS(A$6:A$2053-A517)))</f>
        <v>0.21651194051485093</v>
      </c>
      <c r="S517">
        <f t="shared" si="145"/>
        <v>38.844767654803512</v>
      </c>
      <c r="T517">
        <f t="shared" si="146"/>
        <v>0</v>
      </c>
      <c r="V517">
        <f>(front!I529+front!I530)*0.5</f>
        <v>0</v>
      </c>
      <c r="X517">
        <f t="shared" si="153"/>
        <v>0</v>
      </c>
      <c r="Y517">
        <f t="shared" si="154"/>
        <v>0</v>
      </c>
      <c r="Z517">
        <f t="shared" si="155"/>
        <v>0</v>
      </c>
      <c r="AA517">
        <f t="shared" si="156"/>
        <v>0</v>
      </c>
      <c r="AB517">
        <f>IF(AND(A517&gt;front!$I$7,A517&lt;front!$J$7,A516&gt;front!$I$7,A516&lt;front!$J$7),A517-A516,IF(AND(A516&lt;front!$I$7,A517&gt;front!$I$7),A517-front!$I$7,IF(AND(A516&lt;front!$J$7,A517&gt;front!$J$7),front!$J$7-A516,0)))</f>
        <v>0</v>
      </c>
      <c r="AD517">
        <f t="shared" si="147"/>
        <v>0</v>
      </c>
      <c r="AE517">
        <f>front!I530*AD517</f>
        <v>0</v>
      </c>
      <c r="AF517">
        <f t="shared" si="157"/>
        <v>0</v>
      </c>
      <c r="AH517">
        <f t="shared" si="148"/>
        <v>0</v>
      </c>
      <c r="AI517">
        <f>front!I530*AH517</f>
        <v>0</v>
      </c>
      <c r="AJ517" s="3">
        <f t="shared" si="158"/>
        <v>0</v>
      </c>
      <c r="AL517">
        <f t="shared" si="149"/>
        <v>0</v>
      </c>
      <c r="AM517">
        <f>front!I530*AL517</f>
        <v>0</v>
      </c>
      <c r="AN517" s="3">
        <f t="shared" si="159"/>
        <v>0</v>
      </c>
      <c r="AP517">
        <f t="shared" si="150"/>
        <v>0</v>
      </c>
      <c r="AQ517">
        <f>front!I530*AP517</f>
        <v>0</v>
      </c>
      <c r="AR517" s="3">
        <f t="shared" si="151"/>
        <v>0</v>
      </c>
      <c r="AT517">
        <f t="shared" si="152"/>
        <v>1</v>
      </c>
    </row>
    <row r="518" spans="1:46" x14ac:dyDescent="0.2">
      <c r="A518" s="1">
        <f>front!A531</f>
        <v>438.75</v>
      </c>
      <c r="B518" s="1">
        <f t="shared" ref="B518:B581" si="161">A518-A517</f>
        <v>0.45999999999997954</v>
      </c>
      <c r="C518" s="2">
        <f>front!D531-front!B531</f>
        <v>13.199999999999818</v>
      </c>
      <c r="D518" s="2">
        <f>front!E531-front!C531</f>
        <v>13.199999999999818</v>
      </c>
      <c r="E518" s="2">
        <f>IF(front!F531-front!C531&gt;0,front!F531-front!C531,0)</f>
        <v>0</v>
      </c>
      <c r="F518" s="4">
        <f>C518/(constants!$A$4+constants!$B$4*calc!C518+constants!$C$4*calc!C518^2+constants!$D$4*calc!C518^3+constants!$E$4*calc!C518^4+constants!$F$4*calc!C518^5+constants!$G$4*calc!C518^6+constants!$H$4*calc!C518^7)</f>
        <v>13.251855048281412</v>
      </c>
      <c r="G518" s="4">
        <f>D518/(constants!$A$4+constants!$B$4*calc!D518+constants!$C$4*calc!D518^2+constants!$D$4*calc!D518^3+constants!$E$4*calc!D518^4+constants!$F$4*calc!D518^5+constants!$G$4*calc!D518^6+constants!$H$4*calc!D518^7)</f>
        <v>13.251855048281412</v>
      </c>
      <c r="H518" s="4">
        <f>E518/(constants!$A$4+constants!$B$4*calc!E518+constants!$C$4*calc!E518^2+constants!$D$4*calc!E518^3+constants!$E$4*calc!E518^4+constants!$F$4*calc!E518^5+constants!$G$4*calc!E518^6+constants!$H$4*calc!E518^7)</f>
        <v>0</v>
      </c>
      <c r="I518">
        <f t="shared" ref="I518:I581" si="162">F518*1000/I$2</f>
        <v>60.235704764915511</v>
      </c>
      <c r="J518">
        <f t="shared" ref="J518:K581" si="163">G518*1000/J$2</f>
        <v>60.235704764915511</v>
      </c>
      <c r="K518">
        <f t="shared" si="163"/>
        <v>0</v>
      </c>
      <c r="M518">
        <f>IF(front!E531&gt;$M$2,I518,J518)</f>
        <v>60.235704764915511</v>
      </c>
      <c r="N518">
        <f t="shared" si="144"/>
        <v>0</v>
      </c>
      <c r="O518">
        <f t="shared" si="160"/>
        <v>60.235704764915511</v>
      </c>
      <c r="Q518">
        <f>'slit correction'!O520</f>
        <v>55.771629445293996</v>
      </c>
      <c r="R518">
        <f>SUMPRODUCT(B$6:B$2053,Q$6:Q$2053,EXP(constants!B$7+constants!A$7*ABS(A$6:A$2053-A518)))</f>
        <v>0.21847424751050865</v>
      </c>
      <c r="S518">
        <f t="shared" si="145"/>
        <v>55.553155197783489</v>
      </c>
      <c r="T518">
        <f t="shared" si="146"/>
        <v>15.418476824833476</v>
      </c>
      <c r="V518">
        <f>(front!I530+front!I531)*0.5</f>
        <v>1.6297586537755085E-9</v>
      </c>
      <c r="X518">
        <f t="shared" si="153"/>
        <v>0</v>
      </c>
      <c r="Y518">
        <f t="shared" si="154"/>
        <v>0</v>
      </c>
      <c r="Z518">
        <f t="shared" si="155"/>
        <v>0</v>
      </c>
      <c r="AA518">
        <f t="shared" si="156"/>
        <v>0</v>
      </c>
      <c r="AB518">
        <f>IF(AND(A518&gt;front!$I$7,A518&lt;front!$J$7,A517&gt;front!$I$7,A517&lt;front!$J$7),A518-A517,IF(AND(A517&lt;front!$I$7,A518&gt;front!$I$7),A518-front!$I$7,IF(AND(A517&lt;front!$J$7,A518&gt;front!$J$7),front!$J$7-A517,0)))</f>
        <v>0</v>
      </c>
      <c r="AD518">
        <f t="shared" si="147"/>
        <v>0</v>
      </c>
      <c r="AE518">
        <f>front!I531*AD518</f>
        <v>0</v>
      </c>
      <c r="AF518">
        <f t="shared" si="157"/>
        <v>0</v>
      </c>
      <c r="AH518">
        <f t="shared" si="148"/>
        <v>0</v>
      </c>
      <c r="AI518">
        <f>front!I531*AH518</f>
        <v>0</v>
      </c>
      <c r="AJ518" s="3">
        <f t="shared" si="158"/>
        <v>0</v>
      </c>
      <c r="AL518">
        <f t="shared" si="149"/>
        <v>0</v>
      </c>
      <c r="AM518">
        <f>front!I531*AL518</f>
        <v>0</v>
      </c>
      <c r="AN518" s="3">
        <f t="shared" si="159"/>
        <v>0</v>
      </c>
      <c r="AP518">
        <f t="shared" si="150"/>
        <v>0</v>
      </c>
      <c r="AQ518">
        <f>front!I531*AP518</f>
        <v>0</v>
      </c>
      <c r="AR518" s="3">
        <f t="shared" si="151"/>
        <v>0</v>
      </c>
      <c r="AT518">
        <f t="shared" si="152"/>
        <v>1</v>
      </c>
    </row>
    <row r="519" spans="1:46" x14ac:dyDescent="0.2">
      <c r="A519" s="1">
        <f>front!A532</f>
        <v>439.21</v>
      </c>
      <c r="B519" s="1">
        <f t="shared" si="161"/>
        <v>0.45999999999997954</v>
      </c>
      <c r="C519" s="2">
        <f>front!D532-front!B532</f>
        <v>3.4000000000000909</v>
      </c>
      <c r="D519" s="2">
        <f>front!E532-front!C532</f>
        <v>3.4000000000000909</v>
      </c>
      <c r="E519" s="2">
        <f>IF(front!F532-front!C532&gt;0,front!F532-front!C532,0)</f>
        <v>0</v>
      </c>
      <c r="F519" s="4">
        <f>C519/(constants!$A$4+constants!$B$4*calc!C519+constants!$C$4*calc!C519^2+constants!$D$4*calc!C519^3+constants!$E$4*calc!C519^4+constants!$F$4*calc!C519^5+constants!$G$4*calc!C519^6+constants!$H$4*calc!C519^7)</f>
        <v>3.4133895778722723</v>
      </c>
      <c r="G519" s="4">
        <f>D519/(constants!$A$4+constants!$B$4*calc!D519+constants!$C$4*calc!D519^2+constants!$D$4*calc!D519^3+constants!$E$4*calc!D519^4+constants!$F$4*calc!D519^5+constants!$G$4*calc!D519^6+constants!$H$4*calc!D519^7)</f>
        <v>3.4133895778722723</v>
      </c>
      <c r="H519" s="4">
        <f>E519/(constants!$A$4+constants!$B$4*calc!E519+constants!$C$4*calc!E519^2+constants!$D$4*calc!E519^3+constants!$E$4*calc!E519^4+constants!$F$4*calc!E519^5+constants!$G$4*calc!E519^6+constants!$H$4*calc!E519^7)</f>
        <v>0</v>
      </c>
      <c r="I519">
        <f t="shared" si="162"/>
        <v>15.515407172146691</v>
      </c>
      <c r="J519">
        <f t="shared" si="163"/>
        <v>15.515407172146691</v>
      </c>
      <c r="K519">
        <f t="shared" si="163"/>
        <v>0</v>
      </c>
      <c r="M519">
        <f>IF(front!E532&gt;$M$2,I519,J519)</f>
        <v>15.515407172146691</v>
      </c>
      <c r="N519">
        <f t="shared" ref="N519:N545" si="164">K519/M519</f>
        <v>0</v>
      </c>
      <c r="O519">
        <f t="shared" si="160"/>
        <v>15.515407172146691</v>
      </c>
      <c r="Q519">
        <f>'slit correction'!O521</f>
        <v>7.5621534733508202</v>
      </c>
      <c r="R519">
        <f>SUMPRODUCT(B$6:B$2053,Q$6:Q$2053,EXP(constants!B$7+constants!A$7*ABS(A$6:A$2053-A519)))</f>
        <v>0.22040591228247772</v>
      </c>
      <c r="S519">
        <f t="shared" ref="S519:S582" si="165">Q519-R519</f>
        <v>7.3417475610683427</v>
      </c>
      <c r="T519">
        <f t="shared" ref="T519:T582" si="166">IF((S519-$S$2)&gt;0,S519-$S$2,0)</f>
        <v>0</v>
      </c>
      <c r="V519">
        <f>(front!I531+front!I532)*0.5</f>
        <v>1.6297586537755085E-9</v>
      </c>
      <c r="X519">
        <f t="shared" si="153"/>
        <v>0</v>
      </c>
      <c r="Y519">
        <f t="shared" si="154"/>
        <v>0</v>
      </c>
      <c r="Z519">
        <f t="shared" si="155"/>
        <v>0</v>
      </c>
      <c r="AA519">
        <f t="shared" si="156"/>
        <v>0</v>
      </c>
      <c r="AB519">
        <f>IF(AND(A519&gt;front!$I$7,A519&lt;front!$J$7,A518&gt;front!$I$7,A518&lt;front!$J$7),A519-A518,IF(AND(A518&lt;front!$I$7,A519&gt;front!$I$7),A519-front!$I$7,IF(AND(A518&lt;front!$J$7,A519&gt;front!$J$7),front!$J$7-A518,0)))</f>
        <v>0</v>
      </c>
      <c r="AD519">
        <f t="shared" ref="AD519:AD582" si="167">IF(A519&lt;298,1,(IF(A519&lt;328,10^(0.094*(298-A519)),(IF(A519&lt;400,10^(0.015*(140-A519)),0)))))</f>
        <v>0</v>
      </c>
      <c r="AE519">
        <f>front!I532*AD519</f>
        <v>0</v>
      </c>
      <c r="AF519">
        <f t="shared" si="157"/>
        <v>0</v>
      </c>
      <c r="AH519">
        <f t="shared" ref="AH519:AH582" si="168">IF(A519&lt;=280,0,IF(A519&gt;313.3,0,2.618*(1-(A519/313.3)^2)*EXP(-(A519-300)/31.08)))</f>
        <v>0</v>
      </c>
      <c r="AI519">
        <f>front!I532*AH519</f>
        <v>0</v>
      </c>
      <c r="AJ519" s="3">
        <f t="shared" si="158"/>
        <v>0</v>
      </c>
      <c r="AL519">
        <f t="shared" ref="AL519:AL582" si="169">IF(A519&lt;=280,0,IF(A519&gt;345,0,EXP(-(((265-A519)/21)^2))/0.06217653))</f>
        <v>0</v>
      </c>
      <c r="AM519">
        <f>front!I532*AL519</f>
        <v>0</v>
      </c>
      <c r="AN519" s="3">
        <f t="shared" si="159"/>
        <v>0</v>
      </c>
      <c r="AP519">
        <f t="shared" ref="AP519:AP582" si="170">IF(A519&lt;=280,0,IF(A517&gt;400,0,EXP(4.688272*EXP(-EXP(0.1703411*(A517-307.867)/1.15))+((390-A517)/121.7557-4.183832))))</f>
        <v>0</v>
      </c>
      <c r="AQ519">
        <f>front!I532*AP519</f>
        <v>0</v>
      </c>
      <c r="AR519" s="3">
        <f t="shared" ref="AR519:AR582" si="171">(AQ518+AQ519)*0.5</f>
        <v>0</v>
      </c>
      <c r="AT519">
        <f t="shared" ref="AT519:AT582" si="172">J519/I519</f>
        <v>1</v>
      </c>
    </row>
    <row r="520" spans="1:46" x14ac:dyDescent="0.2">
      <c r="A520" s="1">
        <f>front!A533</f>
        <v>439.67</v>
      </c>
      <c r="B520" s="1">
        <f t="shared" si="161"/>
        <v>0.46000000000003638</v>
      </c>
      <c r="C520" s="2">
        <f>front!D533-front!B533</f>
        <v>3.7999999999997272</v>
      </c>
      <c r="D520" s="2">
        <f>front!E533-front!C533</f>
        <v>3.7999999999997272</v>
      </c>
      <c r="E520" s="2">
        <f>IF(front!F533-front!C533&gt;0,front!F533-front!C533,0)</f>
        <v>0</v>
      </c>
      <c r="F520" s="4">
        <f>C520/(constants!$A$4+constants!$B$4*calc!C520+constants!$C$4*calc!C520^2+constants!$D$4*calc!C520^3+constants!$E$4*calc!C520^4+constants!$F$4*calc!C520^5+constants!$G$4*calc!C520^6+constants!$H$4*calc!C520^7)</f>
        <v>3.8149633186146428</v>
      </c>
      <c r="G520" s="4">
        <f>D520/(constants!$A$4+constants!$B$4*calc!D520+constants!$C$4*calc!D520^2+constants!$D$4*calc!D520^3+constants!$E$4*calc!D520^4+constants!$F$4*calc!D520^5+constants!$G$4*calc!D520^6+constants!$H$4*calc!D520^7)</f>
        <v>3.8149633186146428</v>
      </c>
      <c r="H520" s="4">
        <f>E520/(constants!$A$4+constants!$B$4*calc!E520+constants!$C$4*calc!E520^2+constants!$D$4*calc!E520^3+constants!$E$4*calc!E520^4+constants!$F$4*calc!E520^5+constants!$G$4*calc!E520^6+constants!$H$4*calc!E520^7)</f>
        <v>0</v>
      </c>
      <c r="I520">
        <f t="shared" si="162"/>
        <v>17.340742357339288</v>
      </c>
      <c r="J520">
        <f t="shared" si="163"/>
        <v>17.340742357339288</v>
      </c>
      <c r="K520">
        <f t="shared" si="163"/>
        <v>0</v>
      </c>
      <c r="M520">
        <f>IF(front!E533&gt;$M$2,I520,J520)</f>
        <v>17.340742357339288</v>
      </c>
      <c r="N520">
        <f t="shared" si="164"/>
        <v>0</v>
      </c>
      <c r="O520">
        <f t="shared" si="160"/>
        <v>17.340742357339288</v>
      </c>
      <c r="Q520">
        <f>'slit correction'!O522</f>
        <v>12.952892388774121</v>
      </c>
      <c r="R520">
        <f>SUMPRODUCT(B$6:B$2053,Q$6:Q$2053,EXP(constants!B$7+constants!A$7*ABS(A$6:A$2053-A520)))</f>
        <v>0.22237046056193219</v>
      </c>
      <c r="S520">
        <f t="shared" si="165"/>
        <v>12.730521928212189</v>
      </c>
      <c r="T520">
        <f t="shared" si="166"/>
        <v>0</v>
      </c>
      <c r="V520">
        <f>(front!I532+front!I533)*0.5</f>
        <v>0</v>
      </c>
      <c r="X520">
        <f t="shared" ref="X520:X583" si="173">IF(AND(A520&gt;250,A520&lt;400,A519&gt;250,A519&lt;400),A520-A519,IF(AND(A519&lt;250,A520&gt;250),A520-250,IF(AND(A519&lt;400,A520&gt;400),400-A519,0)))</f>
        <v>0</v>
      </c>
      <c r="Y520">
        <f t="shared" ref="Y520:Y583" si="174">IF(AND(A520&gt;280,A520&lt;320,A519&gt;280,A519&lt;320),A520-A519,IF(AND(A519&lt;280,A520&gt;280),A520-280,IF(AND(A519&lt;320,A520&gt;320),320-A519,0)))</f>
        <v>0</v>
      </c>
      <c r="Z520">
        <f t="shared" ref="Z520:Z583" si="175">IF(AND(A520&gt;320,A520&lt;400,A519&gt;320,A519&lt;400),A520-A519,IF(AND(A519&lt;320,A520&gt;320),A520-320,IF(AND(A519&lt;400,A520&gt;400),400-A519,0)))</f>
        <v>0</v>
      </c>
      <c r="AA520">
        <f t="shared" ref="AA520:AA583" si="176">IF(AND(A520&gt;315,A520&lt;400,A519&gt;315,A519&lt;400),A520-A519,IF(AND(A519&lt;315,A520&gt;315),A520-315,IF(AND(A519&lt;400,A520&gt;400),400-A519,0)))</f>
        <v>0</v>
      </c>
      <c r="AB520">
        <f>IF(AND(A520&gt;front!$I$7,A520&lt;front!$J$7,A519&gt;front!$I$7,A519&lt;front!$J$7),A520-A519,IF(AND(A519&lt;front!$I$7,A520&gt;front!$I$7),A520-front!$I$7,IF(AND(A519&lt;front!$J$7,A520&gt;front!$J$7),front!$J$7-A519,0)))</f>
        <v>0</v>
      </c>
      <c r="AD520">
        <f t="shared" si="167"/>
        <v>0</v>
      </c>
      <c r="AE520">
        <f>front!I533*AD520</f>
        <v>0</v>
      </c>
      <c r="AF520">
        <f t="shared" ref="AF520:AF583" si="177">(AE519+AE520)*0.5</f>
        <v>0</v>
      </c>
      <c r="AH520">
        <f t="shared" si="168"/>
        <v>0</v>
      </c>
      <c r="AI520">
        <f>front!I533*AH520</f>
        <v>0</v>
      </c>
      <c r="AJ520" s="3">
        <f t="shared" ref="AJ520:AJ583" si="178">(AI519+AI520)*0.5</f>
        <v>0</v>
      </c>
      <c r="AL520">
        <f t="shared" si="169"/>
        <v>0</v>
      </c>
      <c r="AM520">
        <f>front!I533*AL520</f>
        <v>0</v>
      </c>
      <c r="AN520" s="3">
        <f t="shared" ref="AN520:AN583" si="179">(AM519+AM520)*0.5</f>
        <v>0</v>
      </c>
      <c r="AP520">
        <f t="shared" si="170"/>
        <v>0</v>
      </c>
      <c r="AQ520">
        <f>front!I533*AP520</f>
        <v>0</v>
      </c>
      <c r="AR520" s="3">
        <f t="shared" si="171"/>
        <v>0</v>
      </c>
      <c r="AT520">
        <f t="shared" si="172"/>
        <v>1</v>
      </c>
    </row>
    <row r="521" spans="1:46" x14ac:dyDescent="0.2">
      <c r="A521" s="1">
        <f>front!A534</f>
        <v>440.12</v>
      </c>
      <c r="B521" s="1">
        <f t="shared" si="161"/>
        <v>0.44999999999998863</v>
      </c>
      <c r="C521" s="2">
        <f>front!D534-front!B534</f>
        <v>10.199999999999818</v>
      </c>
      <c r="D521" s="2">
        <f>front!E534-front!C534</f>
        <v>10.199999999999818</v>
      </c>
      <c r="E521" s="2">
        <f>IF(front!F534-front!C534&gt;0,front!F534-front!C534,0)</f>
        <v>0</v>
      </c>
      <c r="F521" s="4">
        <f>C521/(constants!$A$4+constants!$B$4*calc!C521+constants!$C$4*calc!C521^2+constants!$D$4*calc!C521^3+constants!$E$4*calc!C521^4+constants!$F$4*calc!C521^5+constants!$G$4*calc!C521^6+constants!$H$4*calc!C521^7)</f>
        <v>10.240100100425185</v>
      </c>
      <c r="G521" s="4">
        <f>D521/(constants!$A$4+constants!$B$4*calc!D521+constants!$C$4*calc!D521^2+constants!$D$4*calc!D521^3+constants!$E$4*calc!D521^4+constants!$F$4*calc!D521^5+constants!$G$4*calc!D521^6+constants!$H$4*calc!D521^7)</f>
        <v>10.240100100425185</v>
      </c>
      <c r="H521" s="4">
        <f>E521/(constants!$A$4+constants!$B$4*calc!E521+constants!$C$4*calc!E521^2+constants!$D$4*calc!E521^3+constants!$E$4*calc!E521^4+constants!$F$4*calc!E521^5+constants!$G$4*calc!E521^6+constants!$H$4*calc!E521^7)</f>
        <v>0</v>
      </c>
      <c r="I521">
        <f t="shared" si="162"/>
        <v>46.545909547387204</v>
      </c>
      <c r="J521">
        <f t="shared" si="163"/>
        <v>46.545909547387204</v>
      </c>
      <c r="K521">
        <f t="shared" si="163"/>
        <v>0</v>
      </c>
      <c r="M521">
        <f>IF(front!E534&gt;$M$2,I521,J521)</f>
        <v>46.545909547387204</v>
      </c>
      <c r="N521">
        <f t="shared" si="164"/>
        <v>0</v>
      </c>
      <c r="O521">
        <f t="shared" si="160"/>
        <v>46.545909547387204</v>
      </c>
      <c r="Q521">
        <f>'slit correction'!O523</f>
        <v>54.140743816642185</v>
      </c>
      <c r="R521">
        <f>SUMPRODUCT(B$6:B$2053,Q$6:Q$2053,EXP(constants!B$7+constants!A$7*ABS(A$6:A$2053-A521)))</f>
        <v>0.22431747333653373</v>
      </c>
      <c r="S521">
        <f t="shared" si="165"/>
        <v>53.916426343305652</v>
      </c>
      <c r="T521">
        <f t="shared" si="166"/>
        <v>13.781747970355639</v>
      </c>
      <c r="V521">
        <f>(front!I533+front!I534)*0.5</f>
        <v>1.4335447193086678E-9</v>
      </c>
      <c r="X521">
        <f t="shared" si="173"/>
        <v>0</v>
      </c>
      <c r="Y521">
        <f t="shared" si="174"/>
        <v>0</v>
      </c>
      <c r="Z521">
        <f t="shared" si="175"/>
        <v>0</v>
      </c>
      <c r="AA521">
        <f t="shared" si="176"/>
        <v>0</v>
      </c>
      <c r="AB521">
        <f>IF(AND(A521&gt;front!$I$7,A521&lt;front!$J$7,A520&gt;front!$I$7,A520&lt;front!$J$7),A521-A520,IF(AND(A520&lt;front!$I$7,A521&gt;front!$I$7),A521-front!$I$7,IF(AND(A520&lt;front!$J$7,A521&gt;front!$J$7),front!$J$7-A520,0)))</f>
        <v>0</v>
      </c>
      <c r="AD521">
        <f t="shared" si="167"/>
        <v>0</v>
      </c>
      <c r="AE521">
        <f>front!I534*AD521</f>
        <v>0</v>
      </c>
      <c r="AF521">
        <f t="shared" si="177"/>
        <v>0</v>
      </c>
      <c r="AH521">
        <f t="shared" si="168"/>
        <v>0</v>
      </c>
      <c r="AI521">
        <f>front!I534*AH521</f>
        <v>0</v>
      </c>
      <c r="AJ521" s="3">
        <f t="shared" si="178"/>
        <v>0</v>
      </c>
      <c r="AL521">
        <f t="shared" si="169"/>
        <v>0</v>
      </c>
      <c r="AM521">
        <f>front!I534*AL521</f>
        <v>0</v>
      </c>
      <c r="AN521" s="3">
        <f t="shared" si="179"/>
        <v>0</v>
      </c>
      <c r="AP521">
        <f t="shared" si="170"/>
        <v>0</v>
      </c>
      <c r="AQ521">
        <f>front!I534*AP521</f>
        <v>0</v>
      </c>
      <c r="AR521" s="3">
        <f t="shared" si="171"/>
        <v>0</v>
      </c>
      <c r="AT521">
        <f t="shared" si="172"/>
        <v>1</v>
      </c>
    </row>
    <row r="522" spans="1:46" x14ac:dyDescent="0.2">
      <c r="A522" s="1">
        <f>front!A535</f>
        <v>440.58</v>
      </c>
      <c r="B522" s="1">
        <f t="shared" si="161"/>
        <v>0.45999999999997954</v>
      </c>
      <c r="C522" s="2">
        <f>front!D535-front!B535</f>
        <v>15</v>
      </c>
      <c r="D522" s="2">
        <f>front!E535-front!C535</f>
        <v>15</v>
      </c>
      <c r="E522" s="2">
        <f>IF(front!F535-front!C535&gt;0,front!F535-front!C535,0)</f>
        <v>0</v>
      </c>
      <c r="F522" s="4">
        <f>C522/(constants!$A$4+constants!$B$4*calc!C522+constants!$C$4*calc!C522^2+constants!$D$4*calc!C522^3+constants!$E$4*calc!C522^4+constants!$F$4*calc!C522^5+constants!$G$4*calc!C522^6+constants!$H$4*calc!C522^7)</f>
        <v>15.05889945966425</v>
      </c>
      <c r="G522" s="4">
        <f>D522/(constants!$A$4+constants!$B$4*calc!D522+constants!$C$4*calc!D522^2+constants!$D$4*calc!D522^3+constants!$E$4*calc!D522^4+constants!$F$4*calc!D522^5+constants!$G$4*calc!D522^6+constants!$H$4*calc!D522^7)</f>
        <v>15.05889945966425</v>
      </c>
      <c r="H522" s="4">
        <f>E522/(constants!$A$4+constants!$B$4*calc!E522+constants!$C$4*calc!E522^2+constants!$D$4*calc!E522^3+constants!$E$4*calc!E522^4+constants!$F$4*calc!E522^5+constants!$G$4*calc!E522^6+constants!$H$4*calc!E522^7)</f>
        <v>0</v>
      </c>
      <c r="I522">
        <f t="shared" si="162"/>
        <v>68.449542998473859</v>
      </c>
      <c r="J522">
        <f t="shared" si="163"/>
        <v>68.449542998473859</v>
      </c>
      <c r="K522">
        <f t="shared" si="163"/>
        <v>0</v>
      </c>
      <c r="M522">
        <f>IF(front!E535&gt;$M$2,I522,J522)</f>
        <v>68.449542998473859</v>
      </c>
      <c r="N522">
        <f t="shared" si="164"/>
        <v>0</v>
      </c>
      <c r="O522">
        <f t="shared" si="160"/>
        <v>68.449542998473859</v>
      </c>
      <c r="Q522">
        <f>'slit correction'!O524</f>
        <v>57.477990387382263</v>
      </c>
      <c r="R522">
        <f>SUMPRODUCT(B$6:B$2053,Q$6:Q$2053,EXP(constants!B$7+constants!A$7*ABS(A$6:A$2053-A522)))</f>
        <v>0.22628145274280545</v>
      </c>
      <c r="S522">
        <f t="shared" si="165"/>
        <v>57.25170893463946</v>
      </c>
      <c r="T522">
        <f t="shared" si="166"/>
        <v>17.117030561689447</v>
      </c>
      <c r="V522">
        <f>(front!I534+front!I535)*0.5</f>
        <v>3.2101367987508134E-9</v>
      </c>
      <c r="X522">
        <f t="shared" si="173"/>
        <v>0</v>
      </c>
      <c r="Y522">
        <f t="shared" si="174"/>
        <v>0</v>
      </c>
      <c r="Z522">
        <f t="shared" si="175"/>
        <v>0</v>
      </c>
      <c r="AA522">
        <f t="shared" si="176"/>
        <v>0</v>
      </c>
      <c r="AB522">
        <f>IF(AND(A522&gt;front!$I$7,A522&lt;front!$J$7,A521&gt;front!$I$7,A521&lt;front!$J$7),A522-A521,IF(AND(A521&lt;front!$I$7,A522&gt;front!$I$7),A522-front!$I$7,IF(AND(A521&lt;front!$J$7,A522&gt;front!$J$7),front!$J$7-A521,0)))</f>
        <v>0</v>
      </c>
      <c r="AD522">
        <f t="shared" si="167"/>
        <v>0</v>
      </c>
      <c r="AE522">
        <f>front!I535*AD522</f>
        <v>0</v>
      </c>
      <c r="AF522">
        <f t="shared" si="177"/>
        <v>0</v>
      </c>
      <c r="AH522">
        <f t="shared" si="168"/>
        <v>0</v>
      </c>
      <c r="AI522">
        <f>front!I535*AH522</f>
        <v>0</v>
      </c>
      <c r="AJ522" s="3">
        <f t="shared" si="178"/>
        <v>0</v>
      </c>
      <c r="AL522">
        <f t="shared" si="169"/>
        <v>0</v>
      </c>
      <c r="AM522">
        <f>front!I535*AL522</f>
        <v>0</v>
      </c>
      <c r="AN522" s="3">
        <f t="shared" si="179"/>
        <v>0</v>
      </c>
      <c r="AP522">
        <f t="shared" si="170"/>
        <v>0</v>
      </c>
      <c r="AQ522">
        <f>front!I535*AP522</f>
        <v>0</v>
      </c>
      <c r="AR522" s="3">
        <f t="shared" si="171"/>
        <v>0</v>
      </c>
      <c r="AT522">
        <f t="shared" si="172"/>
        <v>1</v>
      </c>
    </row>
    <row r="523" spans="1:46" x14ac:dyDescent="0.2">
      <c r="A523" s="1">
        <f>front!A536</f>
        <v>441.04</v>
      </c>
      <c r="B523" s="1">
        <f t="shared" si="161"/>
        <v>0.46000000000003638</v>
      </c>
      <c r="C523" s="2">
        <f>front!D536-front!B536</f>
        <v>-21</v>
      </c>
      <c r="D523" s="2">
        <f>front!E536-front!C536</f>
        <v>-21</v>
      </c>
      <c r="E523" s="2">
        <f>IF(front!F536-front!C536&gt;0,front!F536-front!C536,0)</f>
        <v>0</v>
      </c>
      <c r="F523" s="4">
        <f>C523/(constants!$A$4+constants!$B$4*calc!C523+constants!$C$4*calc!C523^2+constants!$D$4*calc!C523^3+constants!$E$4*calc!C523^4+constants!$F$4*calc!C523^5+constants!$G$4*calc!C523^6+constants!$H$4*calc!C523^7)</f>
        <v>-21.083206768377558</v>
      </c>
      <c r="G523" s="4">
        <f>D523/(constants!$A$4+constants!$B$4*calc!D523+constants!$C$4*calc!D523^2+constants!$D$4*calc!D523^3+constants!$E$4*calc!D523^4+constants!$F$4*calc!D523^5+constants!$G$4*calc!D523^6+constants!$H$4*calc!D523^7)</f>
        <v>-21.083206768377558</v>
      </c>
      <c r="H523" s="4">
        <f>E523/(constants!$A$4+constants!$B$4*calc!E523+constants!$C$4*calc!E523^2+constants!$D$4*calc!E523^3+constants!$E$4*calc!E523^4+constants!$F$4*calc!E523^5+constants!$G$4*calc!E523^6+constants!$H$4*calc!E523^7)</f>
        <v>0</v>
      </c>
      <c r="I523">
        <f t="shared" si="162"/>
        <v>-95.832758038079803</v>
      </c>
      <c r="J523">
        <f t="shared" si="163"/>
        <v>-95.832758038079803</v>
      </c>
      <c r="K523">
        <f t="shared" si="163"/>
        <v>0</v>
      </c>
      <c r="M523">
        <f>IF(front!E536&gt;$M$2,I523,J523)</f>
        <v>-95.832758038079803</v>
      </c>
      <c r="N523">
        <f t="shared" si="164"/>
        <v>0</v>
      </c>
      <c r="O523">
        <f t="shared" si="160"/>
        <v>-95.832758038079803</v>
      </c>
      <c r="Q523">
        <f>'slit correction'!O525</f>
        <v>-106.86901321148066</v>
      </c>
      <c r="R523">
        <f>SUMPRODUCT(B$6:B$2053,Q$6:Q$2053,EXP(constants!B$7+constants!A$7*ABS(A$6:A$2053-A523)))</f>
        <v>0.2282140704050902</v>
      </c>
      <c r="S523">
        <f t="shared" si="165"/>
        <v>-107.09722728188575</v>
      </c>
      <c r="T523">
        <f t="shared" si="166"/>
        <v>0</v>
      </c>
      <c r="V523">
        <f>(front!I535+front!I536)*0.5</f>
        <v>1.7765920794421456E-9</v>
      </c>
      <c r="X523">
        <f t="shared" si="173"/>
        <v>0</v>
      </c>
      <c r="Y523">
        <f t="shared" si="174"/>
        <v>0</v>
      </c>
      <c r="Z523">
        <f t="shared" si="175"/>
        <v>0</v>
      </c>
      <c r="AA523">
        <f t="shared" si="176"/>
        <v>0</v>
      </c>
      <c r="AB523">
        <f>IF(AND(A523&gt;front!$I$7,A523&lt;front!$J$7,A522&gt;front!$I$7,A522&lt;front!$J$7),A523-A522,IF(AND(A522&lt;front!$I$7,A523&gt;front!$I$7),A523-front!$I$7,IF(AND(A522&lt;front!$J$7,A523&gt;front!$J$7),front!$J$7-A522,0)))</f>
        <v>0</v>
      </c>
      <c r="AD523">
        <f t="shared" si="167"/>
        <v>0</v>
      </c>
      <c r="AE523">
        <f>front!I536*AD523</f>
        <v>0</v>
      </c>
      <c r="AF523">
        <f t="shared" si="177"/>
        <v>0</v>
      </c>
      <c r="AH523">
        <f t="shared" si="168"/>
        <v>0</v>
      </c>
      <c r="AI523">
        <f>front!I536*AH523</f>
        <v>0</v>
      </c>
      <c r="AJ523" s="3">
        <f t="shared" si="178"/>
        <v>0</v>
      </c>
      <c r="AL523">
        <f t="shared" si="169"/>
        <v>0</v>
      </c>
      <c r="AM523">
        <f>front!I536*AL523</f>
        <v>0</v>
      </c>
      <c r="AN523" s="3">
        <f t="shared" si="179"/>
        <v>0</v>
      </c>
      <c r="AP523">
        <f t="shared" si="170"/>
        <v>0</v>
      </c>
      <c r="AQ523">
        <f>front!I536*AP523</f>
        <v>0</v>
      </c>
      <c r="AR523" s="3">
        <f t="shared" si="171"/>
        <v>0</v>
      </c>
      <c r="AT523">
        <f t="shared" si="172"/>
        <v>1</v>
      </c>
    </row>
    <row r="524" spans="1:46" x14ac:dyDescent="0.2">
      <c r="A524" s="1">
        <f>front!A537</f>
        <v>441.5</v>
      </c>
      <c r="B524" s="1">
        <f t="shared" si="161"/>
        <v>0.45999999999997954</v>
      </c>
      <c r="C524" s="2">
        <f>front!D537-front!B537</f>
        <v>11.400000000000091</v>
      </c>
      <c r="D524" s="2">
        <f>front!E537-front!C537</f>
        <v>11.400000000000091</v>
      </c>
      <c r="E524" s="2">
        <f>IF(front!F537-front!C537&gt;0,front!F537-front!C537,0)</f>
        <v>0</v>
      </c>
      <c r="F524" s="4">
        <f>C524/(constants!$A$4+constants!$B$4*calc!C524+constants!$C$4*calc!C524^2+constants!$D$4*calc!C524^3+constants!$E$4*calc!C524^4+constants!$F$4*calc!C524^5+constants!$G$4*calc!C524^6+constants!$H$4*calc!C524^7)</f>
        <v>11.444804218616925</v>
      </c>
      <c r="G524" s="4">
        <f>D524/(constants!$A$4+constants!$B$4*calc!D524+constants!$C$4*calc!D524^2+constants!$D$4*calc!D524^3+constants!$E$4*calc!D524^4+constants!$F$4*calc!D524^5+constants!$G$4*calc!D524^6+constants!$H$4*calc!D524^7)</f>
        <v>11.444804218616925</v>
      </c>
      <c r="H524" s="4">
        <f>E524/(constants!$A$4+constants!$B$4*calc!E524+constants!$C$4*calc!E524^2+constants!$D$4*calc!E524^3+constants!$E$4*calc!E524^4+constants!$F$4*calc!E524^5+constants!$G$4*calc!E524^6+constants!$H$4*calc!E524^7)</f>
        <v>0</v>
      </c>
      <c r="I524">
        <f t="shared" si="162"/>
        <v>52.021837357349654</v>
      </c>
      <c r="J524">
        <f t="shared" si="163"/>
        <v>52.021837357349654</v>
      </c>
      <c r="K524">
        <f t="shared" si="163"/>
        <v>0</v>
      </c>
      <c r="M524">
        <f>IF(front!E537&gt;$M$2,I524,J524)</f>
        <v>52.021837357349654</v>
      </c>
      <c r="N524">
        <f t="shared" si="164"/>
        <v>0</v>
      </c>
      <c r="O524">
        <f t="shared" si="160"/>
        <v>52.021837357349654</v>
      </c>
      <c r="Q524">
        <f>'slit correction'!O526</f>
        <v>41.213208117907016</v>
      </c>
      <c r="R524">
        <f>SUMPRODUCT(B$6:B$2053,Q$6:Q$2053,EXP(constants!B$7+constants!A$7*ABS(A$6:A$2053-A524)))</f>
        <v>0.23033098350299175</v>
      </c>
      <c r="S524">
        <f t="shared" si="165"/>
        <v>40.982877134404021</v>
      </c>
      <c r="T524">
        <f t="shared" si="166"/>
        <v>0.84819876145400741</v>
      </c>
      <c r="V524">
        <f>(front!I536+front!I537)*0.5</f>
        <v>8.7663295901050769E-11</v>
      </c>
      <c r="X524">
        <f t="shared" si="173"/>
        <v>0</v>
      </c>
      <c r="Y524">
        <f t="shared" si="174"/>
        <v>0</v>
      </c>
      <c r="Z524">
        <f t="shared" si="175"/>
        <v>0</v>
      </c>
      <c r="AA524">
        <f t="shared" si="176"/>
        <v>0</v>
      </c>
      <c r="AB524">
        <f>IF(AND(A524&gt;front!$I$7,A524&lt;front!$J$7,A523&gt;front!$I$7,A523&lt;front!$J$7),A524-A523,IF(AND(A523&lt;front!$I$7,A524&gt;front!$I$7),A524-front!$I$7,IF(AND(A523&lt;front!$J$7,A524&gt;front!$J$7),front!$J$7-A523,0)))</f>
        <v>0</v>
      </c>
      <c r="AD524">
        <f t="shared" si="167"/>
        <v>0</v>
      </c>
      <c r="AE524">
        <f>front!I537*AD524</f>
        <v>0</v>
      </c>
      <c r="AF524">
        <f t="shared" si="177"/>
        <v>0</v>
      </c>
      <c r="AH524">
        <f t="shared" si="168"/>
        <v>0</v>
      </c>
      <c r="AI524">
        <f>front!I537*AH524</f>
        <v>0</v>
      </c>
      <c r="AJ524" s="3">
        <f t="shared" si="178"/>
        <v>0</v>
      </c>
      <c r="AL524">
        <f t="shared" si="169"/>
        <v>0</v>
      </c>
      <c r="AM524">
        <f>front!I537*AL524</f>
        <v>0</v>
      </c>
      <c r="AN524" s="3">
        <f t="shared" si="179"/>
        <v>0</v>
      </c>
      <c r="AP524">
        <f t="shared" si="170"/>
        <v>0</v>
      </c>
      <c r="AQ524">
        <f>front!I537*AP524</f>
        <v>0</v>
      </c>
      <c r="AR524" s="3">
        <f t="shared" si="171"/>
        <v>0</v>
      </c>
      <c r="AT524">
        <f t="shared" si="172"/>
        <v>1</v>
      </c>
    </row>
    <row r="525" spans="1:46" x14ac:dyDescent="0.2">
      <c r="A525" s="1">
        <f>front!A538</f>
        <v>441.96</v>
      </c>
      <c r="B525" s="1">
        <f t="shared" si="161"/>
        <v>0.45999999999997954</v>
      </c>
      <c r="C525" s="2">
        <f>front!D538-front!B538</f>
        <v>11</v>
      </c>
      <c r="D525" s="2">
        <f>front!E538-front!C538</f>
        <v>11</v>
      </c>
      <c r="E525" s="2">
        <f>IF(front!F538-front!C538&gt;0,front!F538-front!C538,0)</f>
        <v>0</v>
      </c>
      <c r="F525" s="4">
        <f>C525/(constants!$A$4+constants!$B$4*calc!C525+constants!$C$4*calc!C525^2+constants!$D$4*calc!C525^3+constants!$E$4*calc!C525^4+constants!$F$4*calc!C525^5+constants!$G$4*calc!C525^6+constants!$H$4*calc!C525^7)</f>
        <v>11.04323649609009</v>
      </c>
      <c r="G525" s="4">
        <f>D525/(constants!$A$4+constants!$B$4*calc!D525+constants!$C$4*calc!D525^2+constants!$D$4*calc!D525^3+constants!$E$4*calc!D525^4+constants!$F$4*calc!D525^5+constants!$G$4*calc!D525^6+constants!$H$4*calc!D525^7)</f>
        <v>11.04323649609009</v>
      </c>
      <c r="H525" s="4">
        <f>E525/(constants!$A$4+constants!$B$4*calc!E525+constants!$C$4*calc!E525^2+constants!$D$4*calc!E525^3+constants!$E$4*calc!E525^4+constants!$F$4*calc!E525^5+constants!$G$4*calc!E525^6+constants!$H$4*calc!E525^7)</f>
        <v>0</v>
      </c>
      <c r="I525">
        <f t="shared" si="162"/>
        <v>50.19652952768223</v>
      </c>
      <c r="J525">
        <f t="shared" si="163"/>
        <v>50.19652952768223</v>
      </c>
      <c r="K525">
        <f t="shared" si="163"/>
        <v>0</v>
      </c>
      <c r="M525">
        <f>IF(front!E538&gt;$M$2,I525,J525)</f>
        <v>50.19652952768223</v>
      </c>
      <c r="N525">
        <f t="shared" si="164"/>
        <v>0</v>
      </c>
      <c r="O525">
        <f t="shared" si="160"/>
        <v>50.19652952768223</v>
      </c>
      <c r="Q525">
        <f>'slit correction'!O527</f>
        <v>44.223912518099539</v>
      </c>
      <c r="R525">
        <f>SUMPRODUCT(B$6:B$2053,Q$6:Q$2053,EXP(constants!B$7+constants!A$7*ABS(A$6:A$2053-A525)))</f>
        <v>0.23243862664679252</v>
      </c>
      <c r="S525">
        <f t="shared" si="165"/>
        <v>43.991473891452749</v>
      </c>
      <c r="T525">
        <f t="shared" si="166"/>
        <v>3.8567955185027358</v>
      </c>
      <c r="V525">
        <f>(front!I537+front!I538)*0.5</f>
        <v>4.8327906474406523E-10</v>
      </c>
      <c r="X525">
        <f t="shared" si="173"/>
        <v>0</v>
      </c>
      <c r="Y525">
        <f t="shared" si="174"/>
        <v>0</v>
      </c>
      <c r="Z525">
        <f t="shared" si="175"/>
        <v>0</v>
      </c>
      <c r="AA525">
        <f t="shared" si="176"/>
        <v>0</v>
      </c>
      <c r="AB525">
        <f>IF(AND(A525&gt;front!$I$7,A525&lt;front!$J$7,A524&gt;front!$I$7,A524&lt;front!$J$7),A525-A524,IF(AND(A524&lt;front!$I$7,A525&gt;front!$I$7),A525-front!$I$7,IF(AND(A524&lt;front!$J$7,A525&gt;front!$J$7),front!$J$7-A524,0)))</f>
        <v>0</v>
      </c>
      <c r="AD525">
        <f t="shared" si="167"/>
        <v>0</v>
      </c>
      <c r="AE525">
        <f>front!I538*AD525</f>
        <v>0</v>
      </c>
      <c r="AF525">
        <f t="shared" si="177"/>
        <v>0</v>
      </c>
      <c r="AH525">
        <f t="shared" si="168"/>
        <v>0</v>
      </c>
      <c r="AI525">
        <f>front!I538*AH525</f>
        <v>0</v>
      </c>
      <c r="AJ525" s="3">
        <f t="shared" si="178"/>
        <v>0</v>
      </c>
      <c r="AL525">
        <f t="shared" si="169"/>
        <v>0</v>
      </c>
      <c r="AM525">
        <f>front!I538*AL525</f>
        <v>0</v>
      </c>
      <c r="AN525" s="3">
        <f t="shared" si="179"/>
        <v>0</v>
      </c>
      <c r="AP525">
        <f t="shared" si="170"/>
        <v>0</v>
      </c>
      <c r="AQ525">
        <f>front!I538*AP525</f>
        <v>0</v>
      </c>
      <c r="AR525" s="3">
        <f t="shared" si="171"/>
        <v>0</v>
      </c>
      <c r="AT525">
        <f t="shared" si="172"/>
        <v>1</v>
      </c>
    </row>
    <row r="526" spans="1:46" x14ac:dyDescent="0.2">
      <c r="A526" s="1">
        <f>front!A539</f>
        <v>442.42</v>
      </c>
      <c r="B526" s="1">
        <f t="shared" si="161"/>
        <v>0.46000000000003638</v>
      </c>
      <c r="C526" s="2">
        <f>front!D539-front!B539</f>
        <v>14.800000000000182</v>
      </c>
      <c r="D526" s="2">
        <f>front!E539-front!C539</f>
        <v>14.800000000000182</v>
      </c>
      <c r="E526" s="2">
        <f>IF(front!F539-front!C539&gt;0,front!F539-front!C539,0)</f>
        <v>0</v>
      </c>
      <c r="F526" s="4">
        <f>C526/(constants!$A$4+constants!$B$4*calc!C526+constants!$C$4*calc!C526^2+constants!$D$4*calc!C526^3+constants!$E$4*calc!C526^4+constants!$F$4*calc!C526^5+constants!$G$4*calc!C526^6+constants!$H$4*calc!C526^7)</f>
        <v>14.858117064280425</v>
      </c>
      <c r="G526" s="4">
        <f>D526/(constants!$A$4+constants!$B$4*calc!D526+constants!$C$4*calc!D526^2+constants!$D$4*calc!D526^3+constants!$E$4*calc!D526^4+constants!$F$4*calc!D526^5+constants!$G$4*calc!D526^6+constants!$H$4*calc!D526^7)</f>
        <v>14.858117064280425</v>
      </c>
      <c r="H526" s="4">
        <f>E526/(constants!$A$4+constants!$B$4*calc!E526+constants!$C$4*calc!E526^2+constants!$D$4*calc!E526^3+constants!$E$4*calc!E526^4+constants!$F$4*calc!E526^5+constants!$G$4*calc!E526^6+constants!$H$4*calc!E526^7)</f>
        <v>0</v>
      </c>
      <c r="I526">
        <f t="shared" si="162"/>
        <v>67.536895746729201</v>
      </c>
      <c r="J526">
        <f t="shared" si="163"/>
        <v>67.536895746729201</v>
      </c>
      <c r="K526">
        <f t="shared" si="163"/>
        <v>0</v>
      </c>
      <c r="M526">
        <f>IF(front!E539&gt;$M$2,I526,J526)</f>
        <v>67.536895746729201</v>
      </c>
      <c r="N526">
        <f t="shared" si="164"/>
        <v>0</v>
      </c>
      <c r="O526">
        <f t="shared" si="160"/>
        <v>67.536895746729201</v>
      </c>
      <c r="Q526">
        <f>'slit correction'!O528</f>
        <v>60.696535035554845</v>
      </c>
      <c r="R526">
        <f>SUMPRODUCT(B$6:B$2053,Q$6:Q$2053,EXP(constants!B$7+constants!A$7*ABS(A$6:A$2053-A526)))</f>
        <v>0.23453346521979568</v>
      </c>
      <c r="S526">
        <f t="shared" si="165"/>
        <v>60.462001570335048</v>
      </c>
      <c r="T526">
        <f t="shared" si="166"/>
        <v>20.327323197385034</v>
      </c>
      <c r="V526">
        <f>(front!I538+front!I539)*0.5</f>
        <v>2.4747209783339815E-9</v>
      </c>
      <c r="X526">
        <f t="shared" si="173"/>
        <v>0</v>
      </c>
      <c r="Y526">
        <f t="shared" si="174"/>
        <v>0</v>
      </c>
      <c r="Z526">
        <f t="shared" si="175"/>
        <v>0</v>
      </c>
      <c r="AA526">
        <f t="shared" si="176"/>
        <v>0</v>
      </c>
      <c r="AB526">
        <f>IF(AND(A526&gt;front!$I$7,A526&lt;front!$J$7,A525&gt;front!$I$7,A525&lt;front!$J$7),A526-A525,IF(AND(A525&lt;front!$I$7,A526&gt;front!$I$7),A526-front!$I$7,IF(AND(A525&lt;front!$J$7,A526&gt;front!$J$7),front!$J$7-A525,0)))</f>
        <v>0</v>
      </c>
      <c r="AD526">
        <f t="shared" si="167"/>
        <v>0</v>
      </c>
      <c r="AE526">
        <f>front!I539*AD526</f>
        <v>0</v>
      </c>
      <c r="AF526">
        <f t="shared" si="177"/>
        <v>0</v>
      </c>
      <c r="AH526">
        <f t="shared" si="168"/>
        <v>0</v>
      </c>
      <c r="AI526">
        <f>front!I539*AH526</f>
        <v>0</v>
      </c>
      <c r="AJ526" s="3">
        <f t="shared" si="178"/>
        <v>0</v>
      </c>
      <c r="AL526">
        <f t="shared" si="169"/>
        <v>0</v>
      </c>
      <c r="AM526">
        <f>front!I539*AL526</f>
        <v>0</v>
      </c>
      <c r="AN526" s="3">
        <f t="shared" si="179"/>
        <v>0</v>
      </c>
      <c r="AP526">
        <f t="shared" si="170"/>
        <v>0</v>
      </c>
      <c r="AQ526">
        <f>front!I539*AP526</f>
        <v>0</v>
      </c>
      <c r="AR526" s="3">
        <f t="shared" si="171"/>
        <v>0</v>
      </c>
      <c r="AT526">
        <f t="shared" si="172"/>
        <v>1</v>
      </c>
    </row>
    <row r="527" spans="1:46" x14ac:dyDescent="0.2">
      <c r="A527" s="1">
        <f>front!A540</f>
        <v>442.88</v>
      </c>
      <c r="B527" s="1">
        <f t="shared" si="161"/>
        <v>0.45999999999997954</v>
      </c>
      <c r="C527" s="2">
        <f>front!D540-front!B540</f>
        <v>4.1999999999998181</v>
      </c>
      <c r="D527" s="2">
        <f>front!E540-front!C540</f>
        <v>4.1999999999998181</v>
      </c>
      <c r="E527" s="2">
        <f>IF(front!F540-front!C540&gt;0,front!F540-front!C540,0)</f>
        <v>0</v>
      </c>
      <c r="F527" s="4">
        <f>C527/(constants!$A$4+constants!$B$4*calc!C527+constants!$C$4*calc!C527^2+constants!$D$4*calc!C527^3+constants!$E$4*calc!C527^4+constants!$F$4*calc!C527^5+constants!$G$4*calc!C527^6+constants!$H$4*calc!C527^7)</f>
        <v>4.2165367427365803</v>
      </c>
      <c r="G527" s="4">
        <f>D527/(constants!$A$4+constants!$B$4*calc!D527+constants!$C$4*calc!D527^2+constants!$D$4*calc!D527^3+constants!$E$4*calc!D527^4+constants!$F$4*calc!D527^5+constants!$G$4*calc!D527^6+constants!$H$4*calc!D527^7)</f>
        <v>4.2165367427365803</v>
      </c>
      <c r="H527" s="4">
        <f>E527/(constants!$A$4+constants!$B$4*calc!E527+constants!$C$4*calc!E527^2+constants!$D$4*calc!E527^3+constants!$E$4*calc!E527^4+constants!$F$4*calc!E527^5+constants!$G$4*calc!E527^6+constants!$H$4*calc!E527^7)</f>
        <v>0</v>
      </c>
      <c r="I527">
        <f t="shared" si="162"/>
        <v>19.16607610334809</v>
      </c>
      <c r="J527">
        <f t="shared" si="163"/>
        <v>19.16607610334809</v>
      </c>
      <c r="K527">
        <f t="shared" si="163"/>
        <v>0</v>
      </c>
      <c r="M527">
        <f>IF(front!E540&gt;$M$2,I527,J527)</f>
        <v>19.16607610334809</v>
      </c>
      <c r="N527">
        <f t="shared" si="164"/>
        <v>0</v>
      </c>
      <c r="O527">
        <f t="shared" si="160"/>
        <v>19.16607610334809</v>
      </c>
      <c r="Q527">
        <f>'slit correction'!O529</f>
        <v>15.777220931738949</v>
      </c>
      <c r="R527">
        <f>SUMPRODUCT(B$6:B$2053,Q$6:Q$2053,EXP(constants!B$7+constants!A$7*ABS(A$6:A$2053-A527)))</f>
        <v>0.23659432803807545</v>
      </c>
      <c r="S527">
        <f t="shared" si="165"/>
        <v>15.540626603700874</v>
      </c>
      <c r="T527">
        <f t="shared" si="166"/>
        <v>0</v>
      </c>
      <c r="V527">
        <f>(front!I539+front!I540)*0.5</f>
        <v>2.0791052094909669E-9</v>
      </c>
      <c r="X527">
        <f t="shared" si="173"/>
        <v>0</v>
      </c>
      <c r="Y527">
        <f t="shared" si="174"/>
        <v>0</v>
      </c>
      <c r="Z527">
        <f t="shared" si="175"/>
        <v>0</v>
      </c>
      <c r="AA527">
        <f t="shared" si="176"/>
        <v>0</v>
      </c>
      <c r="AB527">
        <f>IF(AND(A527&gt;front!$I$7,A527&lt;front!$J$7,A526&gt;front!$I$7,A526&lt;front!$J$7),A527-A526,IF(AND(A526&lt;front!$I$7,A527&gt;front!$I$7),A527-front!$I$7,IF(AND(A526&lt;front!$J$7,A527&gt;front!$J$7),front!$J$7-A526,0)))</f>
        <v>0</v>
      </c>
      <c r="AD527">
        <f t="shared" si="167"/>
        <v>0</v>
      </c>
      <c r="AE527">
        <f>front!I540*AD527</f>
        <v>0</v>
      </c>
      <c r="AF527">
        <f t="shared" si="177"/>
        <v>0</v>
      </c>
      <c r="AH527">
        <f t="shared" si="168"/>
        <v>0</v>
      </c>
      <c r="AI527">
        <f>front!I540*AH527</f>
        <v>0</v>
      </c>
      <c r="AJ527" s="3">
        <f t="shared" si="178"/>
        <v>0</v>
      </c>
      <c r="AL527">
        <f t="shared" si="169"/>
        <v>0</v>
      </c>
      <c r="AM527">
        <f>front!I540*AL527</f>
        <v>0</v>
      </c>
      <c r="AN527" s="3">
        <f t="shared" si="179"/>
        <v>0</v>
      </c>
      <c r="AP527">
        <f t="shared" si="170"/>
        <v>0</v>
      </c>
      <c r="AQ527">
        <f>front!I540*AP527</f>
        <v>0</v>
      </c>
      <c r="AR527" s="3">
        <f t="shared" si="171"/>
        <v>0</v>
      </c>
      <c r="AT527">
        <f t="shared" si="172"/>
        <v>1</v>
      </c>
    </row>
    <row r="528" spans="1:46" x14ac:dyDescent="0.2">
      <c r="A528" s="1">
        <f>front!A541</f>
        <v>443.34</v>
      </c>
      <c r="B528" s="1">
        <f t="shared" si="161"/>
        <v>0.45999999999997954</v>
      </c>
      <c r="C528" s="2">
        <f>front!D541-front!B541</f>
        <v>9.4000000000000909</v>
      </c>
      <c r="D528" s="2">
        <f>front!E541-front!C541</f>
        <v>9.4000000000000909</v>
      </c>
      <c r="E528" s="2">
        <f>IF(front!F541-front!C541&gt;0,front!F541-front!C541,0)</f>
        <v>0</v>
      </c>
      <c r="F528" s="4">
        <f>C528/(constants!$A$4+constants!$B$4*calc!C528+constants!$C$4*calc!C528^2+constants!$D$4*calc!C528^3+constants!$E$4*calc!C528^4+constants!$F$4*calc!C528^5+constants!$G$4*calc!C528^6+constants!$H$4*calc!C528^7)</f>
        <v>9.4369624373727987</v>
      </c>
      <c r="G528" s="4">
        <f>D528/(constants!$A$4+constants!$B$4*calc!D528+constants!$C$4*calc!D528^2+constants!$D$4*calc!D528^3+constants!$E$4*calc!D528^4+constants!$F$4*calc!D528^5+constants!$G$4*calc!D528^6+constants!$H$4*calc!D528^7)</f>
        <v>9.4369624373727987</v>
      </c>
      <c r="H528" s="4">
        <f>E528/(constants!$A$4+constants!$B$4*calc!E528+constants!$C$4*calc!E528^2+constants!$D$4*calc!E528^3+constants!$E$4*calc!E528^4+constants!$F$4*calc!E528^5+constants!$G$4*calc!E528^6+constants!$H$4*calc!E528^7)</f>
        <v>0</v>
      </c>
      <c r="I528">
        <f t="shared" si="162"/>
        <v>42.895283806239995</v>
      </c>
      <c r="J528">
        <f t="shared" si="163"/>
        <v>42.895283806239995</v>
      </c>
      <c r="K528">
        <f t="shared" si="163"/>
        <v>0</v>
      </c>
      <c r="M528">
        <f>IF(front!E541&gt;$M$2,I528,J528)</f>
        <v>42.895283806239995</v>
      </c>
      <c r="N528">
        <f t="shared" si="164"/>
        <v>0</v>
      </c>
      <c r="O528">
        <f t="shared" si="160"/>
        <v>42.895283806239995</v>
      </c>
      <c r="Q528">
        <f>'slit correction'!O530</f>
        <v>37.599647814890474</v>
      </c>
      <c r="R528">
        <f>SUMPRODUCT(B$6:B$2053,Q$6:Q$2053,EXP(constants!B$7+constants!A$7*ABS(A$6:A$2053-A528)))</f>
        <v>0.23868045605518781</v>
      </c>
      <c r="S528">
        <f t="shared" si="165"/>
        <v>37.360967358835289</v>
      </c>
      <c r="T528">
        <f t="shared" si="166"/>
        <v>0</v>
      </c>
      <c r="V528">
        <f>(front!I540+front!I541)*0.5</f>
        <v>0</v>
      </c>
      <c r="X528">
        <f t="shared" si="173"/>
        <v>0</v>
      </c>
      <c r="Y528">
        <f t="shared" si="174"/>
        <v>0</v>
      </c>
      <c r="Z528">
        <f t="shared" si="175"/>
        <v>0</v>
      </c>
      <c r="AA528">
        <f t="shared" si="176"/>
        <v>0</v>
      </c>
      <c r="AB528">
        <f>IF(AND(A528&gt;front!$I$7,A528&lt;front!$J$7,A527&gt;front!$I$7,A527&lt;front!$J$7),A528-A527,IF(AND(A527&lt;front!$I$7,A528&gt;front!$I$7),A528-front!$I$7,IF(AND(A527&lt;front!$J$7,A528&gt;front!$J$7),front!$J$7-A527,0)))</f>
        <v>0</v>
      </c>
      <c r="AD528">
        <f t="shared" si="167"/>
        <v>0</v>
      </c>
      <c r="AE528">
        <f>front!I541*AD528</f>
        <v>0</v>
      </c>
      <c r="AF528">
        <f t="shared" si="177"/>
        <v>0</v>
      </c>
      <c r="AH528">
        <f t="shared" si="168"/>
        <v>0</v>
      </c>
      <c r="AI528">
        <f>front!I541*AH528</f>
        <v>0</v>
      </c>
      <c r="AJ528" s="3">
        <f t="shared" si="178"/>
        <v>0</v>
      </c>
      <c r="AL528">
        <f t="shared" si="169"/>
        <v>0</v>
      </c>
      <c r="AM528">
        <f>front!I541*AL528</f>
        <v>0</v>
      </c>
      <c r="AN528" s="3">
        <f t="shared" si="179"/>
        <v>0</v>
      </c>
      <c r="AP528">
        <f t="shared" si="170"/>
        <v>0</v>
      </c>
      <c r="AQ528">
        <f>front!I541*AP528</f>
        <v>0</v>
      </c>
      <c r="AR528" s="3">
        <f t="shared" si="171"/>
        <v>0</v>
      </c>
      <c r="AT528">
        <f t="shared" si="172"/>
        <v>1</v>
      </c>
    </row>
    <row r="529" spans="1:46" x14ac:dyDescent="0.2">
      <c r="A529" s="1">
        <f>front!A542</f>
        <v>443.8</v>
      </c>
      <c r="B529" s="1">
        <f t="shared" si="161"/>
        <v>0.46000000000003638</v>
      </c>
      <c r="C529" s="2">
        <f>front!D542-front!B542</f>
        <v>1.3999999999996362</v>
      </c>
      <c r="D529" s="2">
        <f>front!E542-front!C542</f>
        <v>1.3999999999996362</v>
      </c>
      <c r="E529" s="2">
        <f>IF(front!F542-front!C542&gt;0,front!F542-front!C542,0)</f>
        <v>0</v>
      </c>
      <c r="F529" s="4">
        <f>C529/(constants!$A$4+constants!$B$4*calc!C529+constants!$C$4*calc!C529^2+constants!$D$4*calc!C529^3+constants!$E$4*calc!C529^4+constants!$F$4*calc!C529^5+constants!$G$4*calc!C529^6+constants!$H$4*calc!C529^7)</f>
        <v>1.4055161253422426</v>
      </c>
      <c r="G529" s="4">
        <f>D529/(constants!$A$4+constants!$B$4*calc!D529+constants!$C$4*calc!D529^2+constants!$D$4*calc!D529^3+constants!$E$4*calc!D529^4+constants!$F$4*calc!D529^5+constants!$G$4*calc!D529^6+constants!$H$4*calc!D529^7)</f>
        <v>1.4055161253422426</v>
      </c>
      <c r="H529" s="4">
        <f>E529/(constants!$A$4+constants!$B$4*calc!E529+constants!$C$4*calc!E529^2+constants!$D$4*calc!E529^3+constants!$E$4*calc!E529^4+constants!$F$4*calc!E529^5+constants!$G$4*calc!E529^6+constants!$H$4*calc!E529^7)</f>
        <v>0</v>
      </c>
      <c r="I529">
        <f t="shared" si="162"/>
        <v>6.3887096606465565</v>
      </c>
      <c r="J529">
        <f t="shared" si="163"/>
        <v>6.3887096606465565</v>
      </c>
      <c r="K529">
        <f t="shared" si="163"/>
        <v>0</v>
      </c>
      <c r="M529">
        <f>IF(front!E542&gt;$M$2,I529,J529)</f>
        <v>6.3887096606465565</v>
      </c>
      <c r="N529">
        <f t="shared" si="164"/>
        <v>0</v>
      </c>
      <c r="O529">
        <f t="shared" si="160"/>
        <v>6.3887096606465565</v>
      </c>
      <c r="Q529">
        <f>'slit correction'!O531</f>
        <v>11.693955755196747</v>
      </c>
      <c r="R529">
        <f>SUMPRODUCT(B$6:B$2053,Q$6:Q$2053,EXP(constants!B$7+constants!A$7*ABS(A$6:A$2053-A529)))</f>
        <v>0.24076366856230466</v>
      </c>
      <c r="S529">
        <f t="shared" si="165"/>
        <v>11.453192086634441</v>
      </c>
      <c r="T529">
        <f t="shared" si="166"/>
        <v>0</v>
      </c>
      <c r="V529">
        <f>(front!I541+front!I542)*0.5</f>
        <v>0</v>
      </c>
      <c r="X529">
        <f t="shared" si="173"/>
        <v>0</v>
      </c>
      <c r="Y529">
        <f t="shared" si="174"/>
        <v>0</v>
      </c>
      <c r="Z529">
        <f t="shared" si="175"/>
        <v>0</v>
      </c>
      <c r="AA529">
        <f t="shared" si="176"/>
        <v>0</v>
      </c>
      <c r="AB529">
        <f>IF(AND(A529&gt;front!$I$7,A529&lt;front!$J$7,A528&gt;front!$I$7,A528&lt;front!$J$7),A529-A528,IF(AND(A528&lt;front!$I$7,A529&gt;front!$I$7),A529-front!$I$7,IF(AND(A528&lt;front!$J$7,A529&gt;front!$J$7),front!$J$7-A528,0)))</f>
        <v>0</v>
      </c>
      <c r="AD529">
        <f t="shared" si="167"/>
        <v>0</v>
      </c>
      <c r="AE529">
        <f>front!I542*AD529</f>
        <v>0</v>
      </c>
      <c r="AF529">
        <f t="shared" si="177"/>
        <v>0</v>
      </c>
      <c r="AH529">
        <f t="shared" si="168"/>
        <v>0</v>
      </c>
      <c r="AI529">
        <f>front!I542*AH529</f>
        <v>0</v>
      </c>
      <c r="AJ529" s="3">
        <f t="shared" si="178"/>
        <v>0</v>
      </c>
      <c r="AL529">
        <f t="shared" si="169"/>
        <v>0</v>
      </c>
      <c r="AM529">
        <f>front!I542*AL529</f>
        <v>0</v>
      </c>
      <c r="AN529" s="3">
        <f t="shared" si="179"/>
        <v>0</v>
      </c>
      <c r="AP529">
        <f t="shared" si="170"/>
        <v>0</v>
      </c>
      <c r="AQ529">
        <f>front!I542*AP529</f>
        <v>0</v>
      </c>
      <c r="AR529" s="3">
        <f t="shared" si="171"/>
        <v>0</v>
      </c>
      <c r="AT529">
        <f t="shared" si="172"/>
        <v>1</v>
      </c>
    </row>
    <row r="530" spans="1:46" x14ac:dyDescent="0.2">
      <c r="A530" s="1">
        <f>front!A543</f>
        <v>444.26</v>
      </c>
      <c r="B530" s="1">
        <f t="shared" si="161"/>
        <v>0.45999999999997954</v>
      </c>
      <c r="C530" s="2">
        <f>front!D543-front!B543</f>
        <v>13.400000000000091</v>
      </c>
      <c r="D530" s="2">
        <f>front!E543-front!C543</f>
        <v>13.400000000000091</v>
      </c>
      <c r="E530" s="2">
        <f>IF(front!F543-front!C543&gt;0,front!F543-front!C543,0)</f>
        <v>0</v>
      </c>
      <c r="F530" s="4">
        <f>C530/(constants!$A$4+constants!$B$4*calc!C530+constants!$C$4*calc!C530^2+constants!$D$4*calc!C530^3+constants!$E$4*calc!C530^4+constants!$F$4*calc!C530^5+constants!$G$4*calc!C530^6+constants!$H$4*calc!C530^7)</f>
        <v>13.45263807763307</v>
      </c>
      <c r="G530" s="4">
        <f>D530/(constants!$A$4+constants!$B$4*calc!D530+constants!$C$4*calc!D530^2+constants!$D$4*calc!D530^3+constants!$E$4*calc!D530^4+constants!$F$4*calc!D530^5+constants!$G$4*calc!D530^6+constants!$H$4*calc!D530^7)</f>
        <v>13.45263807763307</v>
      </c>
      <c r="H530" s="4">
        <f>E530/(constants!$A$4+constants!$B$4*calc!E530+constants!$C$4*calc!E530^2+constants!$D$4*calc!E530^3+constants!$E$4*calc!E530^4+constants!$F$4*calc!E530^5+constants!$G$4*calc!E530^6+constants!$H$4*calc!E530^7)</f>
        <v>0</v>
      </c>
      <c r="I530">
        <f t="shared" si="162"/>
        <v>61.148354898332137</v>
      </c>
      <c r="J530">
        <f t="shared" si="163"/>
        <v>61.148354898332137</v>
      </c>
      <c r="K530">
        <f t="shared" si="163"/>
        <v>0</v>
      </c>
      <c r="M530">
        <f>IF(front!E543&gt;$M$2,I530,J530)</f>
        <v>61.148354898332137</v>
      </c>
      <c r="N530">
        <f t="shared" si="164"/>
        <v>0</v>
      </c>
      <c r="O530">
        <f t="shared" si="160"/>
        <v>61.148354898332137</v>
      </c>
      <c r="Q530">
        <f>'slit correction'!O532</f>
        <v>62.253760270704738</v>
      </c>
      <c r="R530">
        <f>SUMPRODUCT(B$6:B$2053,Q$6:Q$2053,EXP(constants!B$7+constants!A$7*ABS(A$6:A$2053-A530)))</f>
        <v>0.24287830446375344</v>
      </c>
      <c r="S530">
        <f t="shared" si="165"/>
        <v>62.010881966240987</v>
      </c>
      <c r="T530">
        <f t="shared" si="166"/>
        <v>21.876203593290974</v>
      </c>
      <c r="V530">
        <f>(front!I542+front!I543)*0.5</f>
        <v>2.2059637141985114E-9</v>
      </c>
      <c r="X530">
        <f t="shared" si="173"/>
        <v>0</v>
      </c>
      <c r="Y530">
        <f t="shared" si="174"/>
        <v>0</v>
      </c>
      <c r="Z530">
        <f t="shared" si="175"/>
        <v>0</v>
      </c>
      <c r="AA530">
        <f t="shared" si="176"/>
        <v>0</v>
      </c>
      <c r="AB530">
        <f>IF(AND(A530&gt;front!$I$7,A530&lt;front!$J$7,A529&gt;front!$I$7,A529&lt;front!$J$7),A530-A529,IF(AND(A529&lt;front!$I$7,A530&gt;front!$I$7),A530-front!$I$7,IF(AND(A529&lt;front!$J$7,A530&gt;front!$J$7),front!$J$7-A529,0)))</f>
        <v>0</v>
      </c>
      <c r="AD530">
        <f t="shared" si="167"/>
        <v>0</v>
      </c>
      <c r="AE530">
        <f>front!I543*AD530</f>
        <v>0</v>
      </c>
      <c r="AF530">
        <f t="shared" si="177"/>
        <v>0</v>
      </c>
      <c r="AH530">
        <f t="shared" si="168"/>
        <v>0</v>
      </c>
      <c r="AI530">
        <f>front!I543*AH530</f>
        <v>0</v>
      </c>
      <c r="AJ530" s="3">
        <f t="shared" si="178"/>
        <v>0</v>
      </c>
      <c r="AL530">
        <f t="shared" si="169"/>
        <v>0</v>
      </c>
      <c r="AM530">
        <f>front!I543*AL530</f>
        <v>0</v>
      </c>
      <c r="AN530" s="3">
        <f t="shared" si="179"/>
        <v>0</v>
      </c>
      <c r="AP530">
        <f t="shared" si="170"/>
        <v>0</v>
      </c>
      <c r="AQ530">
        <f>front!I543*AP530</f>
        <v>0</v>
      </c>
      <c r="AR530" s="3">
        <f t="shared" si="171"/>
        <v>0</v>
      </c>
      <c r="AT530">
        <f t="shared" si="172"/>
        <v>1</v>
      </c>
    </row>
    <row r="531" spans="1:46" x14ac:dyDescent="0.2">
      <c r="A531" s="1">
        <f>front!A544</f>
        <v>444.72</v>
      </c>
      <c r="B531" s="1">
        <f t="shared" si="161"/>
        <v>0.46000000000003638</v>
      </c>
      <c r="C531" s="2">
        <f>front!D544-front!B544</f>
        <v>-7.1999999999998181</v>
      </c>
      <c r="D531" s="2">
        <f>front!E544-front!C544</f>
        <v>-7.1999999999998181</v>
      </c>
      <c r="E531" s="2">
        <f>IF(front!F544-front!C544&gt;0,front!F544-front!C544,0)</f>
        <v>0</v>
      </c>
      <c r="F531" s="4">
        <f>C531/(constants!$A$4+constants!$B$4*calc!C531+constants!$C$4*calc!C531^2+constants!$D$4*calc!C531^3+constants!$E$4*calc!C531^4+constants!$F$4*calc!C531^5+constants!$G$4*calc!C531^6+constants!$H$4*calc!C531^7)</f>
        <v>-7.2284298711897934</v>
      </c>
      <c r="G531" s="4">
        <f>D531/(constants!$A$4+constants!$B$4*calc!D531+constants!$C$4*calc!D531^2+constants!$D$4*calc!D531^3+constants!$E$4*calc!D531^4+constants!$F$4*calc!D531^5+constants!$G$4*calc!D531^6+constants!$H$4*calc!D531^7)</f>
        <v>-7.2284298711897934</v>
      </c>
      <c r="H531" s="4">
        <f>E531/(constants!$A$4+constants!$B$4*calc!E531+constants!$C$4*calc!E531^2+constants!$D$4*calc!E531^3+constants!$E$4*calc!E531^4+constants!$F$4*calc!E531^5+constants!$G$4*calc!E531^6+constants!$H$4*calc!E531^7)</f>
        <v>0</v>
      </c>
      <c r="I531">
        <f t="shared" si="162"/>
        <v>-32.856499414499062</v>
      </c>
      <c r="J531">
        <f t="shared" si="163"/>
        <v>-32.856499414499062</v>
      </c>
      <c r="K531">
        <f t="shared" si="163"/>
        <v>0</v>
      </c>
      <c r="M531">
        <f>IF(front!E544&gt;$M$2,I531,J531)</f>
        <v>-32.856499414499062</v>
      </c>
      <c r="N531">
        <f t="shared" si="164"/>
        <v>0</v>
      </c>
      <c r="O531">
        <f t="shared" si="160"/>
        <v>-32.856499414499062</v>
      </c>
      <c r="Q531">
        <f>'slit correction'!O533</f>
        <v>-34.441008966512186</v>
      </c>
      <c r="R531">
        <f>SUMPRODUCT(B$6:B$2053,Q$6:Q$2053,EXP(constants!B$7+constants!A$7*ABS(A$6:A$2053-A531)))</f>
        <v>0.24495854482217655</v>
      </c>
      <c r="S531">
        <f t="shared" si="165"/>
        <v>-34.685967511334361</v>
      </c>
      <c r="T531">
        <f t="shared" si="166"/>
        <v>0</v>
      </c>
      <c r="V531">
        <f>(front!I543+front!I544)*0.5</f>
        <v>2.2059637141985114E-9</v>
      </c>
      <c r="X531">
        <f t="shared" si="173"/>
        <v>0</v>
      </c>
      <c r="Y531">
        <f t="shared" si="174"/>
        <v>0</v>
      </c>
      <c r="Z531">
        <f t="shared" si="175"/>
        <v>0</v>
      </c>
      <c r="AA531">
        <f t="shared" si="176"/>
        <v>0</v>
      </c>
      <c r="AB531">
        <f>IF(AND(A531&gt;front!$I$7,A531&lt;front!$J$7,A530&gt;front!$I$7,A530&lt;front!$J$7),A531-A530,IF(AND(A530&lt;front!$I$7,A531&gt;front!$I$7),A531-front!$I$7,IF(AND(A530&lt;front!$J$7,A531&gt;front!$J$7),front!$J$7-A530,0)))</f>
        <v>0</v>
      </c>
      <c r="AD531">
        <f t="shared" si="167"/>
        <v>0</v>
      </c>
      <c r="AE531">
        <f>front!I544*AD531</f>
        <v>0</v>
      </c>
      <c r="AF531">
        <f t="shared" si="177"/>
        <v>0</v>
      </c>
      <c r="AH531">
        <f t="shared" si="168"/>
        <v>0</v>
      </c>
      <c r="AI531">
        <f>front!I544*AH531</f>
        <v>0</v>
      </c>
      <c r="AJ531" s="3">
        <f t="shared" si="178"/>
        <v>0</v>
      </c>
      <c r="AL531">
        <f t="shared" si="169"/>
        <v>0</v>
      </c>
      <c r="AM531">
        <f>front!I544*AL531</f>
        <v>0</v>
      </c>
      <c r="AN531" s="3">
        <f t="shared" si="179"/>
        <v>0</v>
      </c>
      <c r="AP531">
        <f t="shared" si="170"/>
        <v>0</v>
      </c>
      <c r="AQ531">
        <f>front!I544*AP531</f>
        <v>0</v>
      </c>
      <c r="AR531" s="3">
        <f t="shared" si="171"/>
        <v>0</v>
      </c>
      <c r="AT531">
        <f t="shared" si="172"/>
        <v>1</v>
      </c>
    </row>
    <row r="532" spans="1:46" x14ac:dyDescent="0.2">
      <c r="A532" s="1">
        <f>front!A545</f>
        <v>445.17</v>
      </c>
      <c r="B532" s="1">
        <f t="shared" si="161"/>
        <v>0.44999999999998863</v>
      </c>
      <c r="C532" s="2">
        <f>(C531+C533)/2</f>
        <v>-3.0999999999999091</v>
      </c>
      <c r="D532" s="2">
        <f>(D531+D533)/2</f>
        <v>-3.0999999999999091</v>
      </c>
      <c r="E532" s="2">
        <f>IF(front!F545-front!C545&gt;0,front!F545-front!C545,0)</f>
        <v>0</v>
      </c>
      <c r="F532" s="4">
        <f>C532/(constants!$A$4+constants!$B$4*calc!C532+constants!$C$4*calc!C532^2+constants!$D$4*calc!C532^3+constants!$E$4*calc!C532^4+constants!$F$4*calc!C532^5+constants!$G$4*calc!C532^6+constants!$H$4*calc!C532^7)</f>
        <v>-3.1122280734553076</v>
      </c>
      <c r="G532" s="4">
        <f>D532/(constants!$A$4+constants!$B$4*calc!D532+constants!$C$4*calc!D532^2+constants!$D$4*calc!D532^3+constants!$E$4*calc!D532^4+constants!$F$4*calc!D532^5+constants!$G$4*calc!D532^6+constants!$H$4*calc!D532^7)</f>
        <v>-3.1122280734553076</v>
      </c>
      <c r="H532" s="4">
        <f>E532/(constants!$A$4+constants!$B$4*calc!E532+constants!$C$4*calc!E532^2+constants!$D$4*calc!E532^3+constants!$E$4*calc!E532^4+constants!$F$4*calc!E532^5+constants!$G$4*calc!E532^6+constants!$H$4*calc!E532^7)</f>
        <v>0</v>
      </c>
      <c r="I532">
        <f t="shared" si="162"/>
        <v>-14.146491242978671</v>
      </c>
      <c r="J532">
        <f t="shared" si="163"/>
        <v>-14.146491242978671</v>
      </c>
      <c r="K532">
        <f t="shared" si="163"/>
        <v>0</v>
      </c>
      <c r="M532">
        <f>IF(front!E545&gt;$M$2,I532,J532)</f>
        <v>-14.146491242978671</v>
      </c>
      <c r="N532">
        <f t="shared" si="164"/>
        <v>0</v>
      </c>
      <c r="O532">
        <f t="shared" si="160"/>
        <v>-14.146491242978671</v>
      </c>
      <c r="Q532">
        <f>'slit correction'!O534</f>
        <v>-17.249329840619868</v>
      </c>
      <c r="R532">
        <f>SUMPRODUCT(B$6:B$2053,Q$6:Q$2053,EXP(constants!B$7+constants!A$7*ABS(A$6:A$2053-A532)))</f>
        <v>0.24708371041124172</v>
      </c>
      <c r="S532">
        <f t="shared" si="165"/>
        <v>-17.496413551031111</v>
      </c>
      <c r="T532">
        <f t="shared" si="166"/>
        <v>0</v>
      </c>
      <c r="V532">
        <f>(front!I544+front!I545)*0.5</f>
        <v>0</v>
      </c>
      <c r="X532">
        <f t="shared" si="173"/>
        <v>0</v>
      </c>
      <c r="Y532">
        <f t="shared" si="174"/>
        <v>0</v>
      </c>
      <c r="Z532">
        <f t="shared" si="175"/>
        <v>0</v>
      </c>
      <c r="AA532">
        <f t="shared" si="176"/>
        <v>0</v>
      </c>
      <c r="AB532">
        <f>IF(AND(A532&gt;front!$I$7,A532&lt;front!$J$7,A531&gt;front!$I$7,A531&lt;front!$J$7),A532-A531,IF(AND(A531&lt;front!$I$7,A532&gt;front!$I$7),A532-front!$I$7,IF(AND(A531&lt;front!$J$7,A532&gt;front!$J$7),front!$J$7-A531,0)))</f>
        <v>0</v>
      </c>
      <c r="AD532">
        <f t="shared" si="167"/>
        <v>0</v>
      </c>
      <c r="AE532">
        <f>front!I545*AD532</f>
        <v>0</v>
      </c>
      <c r="AF532">
        <f t="shared" si="177"/>
        <v>0</v>
      </c>
      <c r="AH532">
        <f t="shared" si="168"/>
        <v>0</v>
      </c>
      <c r="AI532">
        <f>front!I545*AH532</f>
        <v>0</v>
      </c>
      <c r="AJ532" s="3">
        <f t="shared" si="178"/>
        <v>0</v>
      </c>
      <c r="AL532">
        <f t="shared" si="169"/>
        <v>0</v>
      </c>
      <c r="AM532">
        <f>front!I545*AL532</f>
        <v>0</v>
      </c>
      <c r="AN532" s="3">
        <f t="shared" si="179"/>
        <v>0</v>
      </c>
      <c r="AP532">
        <f t="shared" si="170"/>
        <v>0</v>
      </c>
      <c r="AQ532">
        <f>front!I545*AP532</f>
        <v>0</v>
      </c>
      <c r="AR532" s="3">
        <f t="shared" si="171"/>
        <v>0</v>
      </c>
      <c r="AT532">
        <f t="shared" si="172"/>
        <v>1</v>
      </c>
    </row>
    <row r="533" spans="1:46" x14ac:dyDescent="0.2">
      <c r="A533" s="1">
        <f>front!A546</f>
        <v>445.63</v>
      </c>
      <c r="B533" s="1">
        <f t="shared" si="161"/>
        <v>0.45999999999997954</v>
      </c>
      <c r="C533" s="2">
        <f>front!D546-front!B546</f>
        <v>1</v>
      </c>
      <c r="D533" s="2">
        <f>front!E546-front!C546</f>
        <v>1</v>
      </c>
      <c r="E533" s="2">
        <f>IF(front!F546-front!C546&gt;0,front!F546-front!C546,0)</f>
        <v>0</v>
      </c>
      <c r="F533" s="4">
        <f>C533/(constants!$A$4+constants!$B$4*calc!C533+constants!$C$4*calc!C533^2+constants!$D$4*calc!C533^3+constants!$E$4*calc!C533^4+constants!$F$4*calc!C533^5+constants!$G$4*calc!C533^6+constants!$H$4*calc!C533^7)</f>
        <v>1.0039404851731208</v>
      </c>
      <c r="G533" s="4">
        <f>D533/(constants!$A$4+constants!$B$4*calc!D533+constants!$C$4*calc!D533^2+constants!$D$4*calc!D533^3+constants!$E$4*calc!D533^4+constants!$F$4*calc!D533^5+constants!$G$4*calc!D533^6+constants!$H$4*calc!D533^7)</f>
        <v>1.0039404851731208</v>
      </c>
      <c r="H533" s="4">
        <f>E533/(constants!$A$4+constants!$B$4*calc!E533+constants!$C$4*calc!E533^2+constants!$D$4*calc!E533^3+constants!$E$4*calc!E533^4+constants!$F$4*calc!E533^5+constants!$G$4*calc!E533^6+constants!$H$4*calc!E533^7)</f>
        <v>0</v>
      </c>
      <c r="I533">
        <f t="shared" si="162"/>
        <v>4.5633658416960037</v>
      </c>
      <c r="J533">
        <f t="shared" si="163"/>
        <v>4.5633658416960037</v>
      </c>
      <c r="K533">
        <f t="shared" si="163"/>
        <v>0</v>
      </c>
      <c r="M533">
        <f>IF(front!E546&gt;$M$2,I533,J533)</f>
        <v>4.5633658416960037</v>
      </c>
      <c r="N533">
        <f t="shared" si="164"/>
        <v>0</v>
      </c>
      <c r="O533">
        <f t="shared" si="160"/>
        <v>4.5633658416960037</v>
      </c>
      <c r="Q533">
        <f>'slit correction'!O535</f>
        <v>-4.8753766144121453</v>
      </c>
      <c r="R533">
        <f>SUMPRODUCT(B$6:B$2053,Q$6:Q$2053,EXP(constants!B$7+constants!A$7*ABS(A$6:A$2053-A533)))</f>
        <v>0.2493256561886357</v>
      </c>
      <c r="S533">
        <f t="shared" si="165"/>
        <v>-5.124702270600781</v>
      </c>
      <c r="T533">
        <f t="shared" si="166"/>
        <v>0</v>
      </c>
      <c r="V533">
        <f>(front!I545+front!I546)*0.5</f>
        <v>0</v>
      </c>
      <c r="X533">
        <f t="shared" si="173"/>
        <v>0</v>
      </c>
      <c r="Y533">
        <f t="shared" si="174"/>
        <v>0</v>
      </c>
      <c r="Z533">
        <f t="shared" si="175"/>
        <v>0</v>
      </c>
      <c r="AA533">
        <f t="shared" si="176"/>
        <v>0</v>
      </c>
      <c r="AB533">
        <f>IF(AND(A533&gt;front!$I$7,A533&lt;front!$J$7,A532&gt;front!$I$7,A532&lt;front!$J$7),A533-A532,IF(AND(A532&lt;front!$I$7,A533&gt;front!$I$7),A533-front!$I$7,IF(AND(A532&lt;front!$J$7,A533&gt;front!$J$7),front!$J$7-A532,0)))</f>
        <v>0</v>
      </c>
      <c r="AD533">
        <f t="shared" si="167"/>
        <v>0</v>
      </c>
      <c r="AE533">
        <f>front!I546*AD533</f>
        <v>0</v>
      </c>
      <c r="AF533">
        <f t="shared" si="177"/>
        <v>0</v>
      </c>
      <c r="AH533">
        <f t="shared" si="168"/>
        <v>0</v>
      </c>
      <c r="AI533">
        <f>front!I546*AH533</f>
        <v>0</v>
      </c>
      <c r="AJ533" s="3">
        <f t="shared" si="178"/>
        <v>0</v>
      </c>
      <c r="AL533">
        <f t="shared" si="169"/>
        <v>0</v>
      </c>
      <c r="AM533">
        <f>front!I546*AL533</f>
        <v>0</v>
      </c>
      <c r="AN533" s="3">
        <f t="shared" si="179"/>
        <v>0</v>
      </c>
      <c r="AP533">
        <f t="shared" si="170"/>
        <v>0</v>
      </c>
      <c r="AQ533">
        <f>front!I546*AP533</f>
        <v>0</v>
      </c>
      <c r="AR533" s="3">
        <f t="shared" si="171"/>
        <v>0</v>
      </c>
      <c r="AT533">
        <f t="shared" si="172"/>
        <v>1</v>
      </c>
    </row>
    <row r="534" spans="1:46" x14ac:dyDescent="0.2">
      <c r="A534" s="1">
        <f>front!A547</f>
        <v>446.09</v>
      </c>
      <c r="B534" s="1">
        <f t="shared" si="161"/>
        <v>0.45999999999997954</v>
      </c>
      <c r="C534" s="2">
        <f>front!D547-front!B547</f>
        <v>-2</v>
      </c>
      <c r="D534" s="2">
        <f>front!E547-front!C547</f>
        <v>-2</v>
      </c>
      <c r="E534" s="2">
        <f>IF(front!F547-front!C547&gt;0,front!F547-front!C547,0)</f>
        <v>0</v>
      </c>
      <c r="F534" s="4">
        <f>C534/(constants!$A$4+constants!$B$4*calc!C534+constants!$C$4*calc!C534^2+constants!$D$4*calc!C534^3+constants!$E$4*calc!C534^4+constants!$F$4*calc!C534^5+constants!$G$4*calc!C534^6+constants!$H$4*calc!C534^7)</f>
        <v>-2.0078869042279788</v>
      </c>
      <c r="G534" s="4">
        <f>D534/(constants!$A$4+constants!$B$4*calc!D534+constants!$C$4*calc!D534^2+constants!$D$4*calc!D534^3+constants!$E$4*calc!D534^4+constants!$F$4*calc!D534^5+constants!$G$4*calc!D534^6+constants!$H$4*calc!D534^7)</f>
        <v>-2.0078869042279788</v>
      </c>
      <c r="H534" s="4">
        <f>E534/(constants!$A$4+constants!$B$4*calc!E534+constants!$C$4*calc!E534^2+constants!$D$4*calc!E534^3+constants!$E$4*calc!E534^4+constants!$F$4*calc!E534^5+constants!$G$4*calc!E534^6+constants!$H$4*calc!E534^7)</f>
        <v>0</v>
      </c>
      <c r="I534">
        <f t="shared" si="162"/>
        <v>-9.1267586555817211</v>
      </c>
      <c r="J534">
        <f t="shared" si="163"/>
        <v>-9.1267586555817211</v>
      </c>
      <c r="K534">
        <f t="shared" si="163"/>
        <v>0</v>
      </c>
      <c r="M534">
        <f>IF(front!E547&gt;$M$2,I534,J534)</f>
        <v>-9.1267586555817211</v>
      </c>
      <c r="N534">
        <f t="shared" si="164"/>
        <v>0</v>
      </c>
      <c r="O534">
        <f t="shared" si="160"/>
        <v>-9.1267586555817211</v>
      </c>
      <c r="Q534">
        <f>'slit correction'!O536</f>
        <v>-9.2529439844650607</v>
      </c>
      <c r="R534">
        <f>SUMPRODUCT(B$6:B$2053,Q$6:Q$2053,EXP(constants!B$7+constants!A$7*ABS(A$6:A$2053-A534)))</f>
        <v>0.25162239213071058</v>
      </c>
      <c r="S534">
        <f t="shared" si="165"/>
        <v>-9.504566376595772</v>
      </c>
      <c r="T534">
        <f t="shared" si="166"/>
        <v>0</v>
      </c>
      <c r="V534">
        <f>(front!I546+front!I547)*0.5</f>
        <v>0</v>
      </c>
      <c r="X534">
        <f t="shared" si="173"/>
        <v>0</v>
      </c>
      <c r="Y534">
        <f t="shared" si="174"/>
        <v>0</v>
      </c>
      <c r="Z534">
        <f t="shared" si="175"/>
        <v>0</v>
      </c>
      <c r="AA534">
        <f t="shared" si="176"/>
        <v>0</v>
      </c>
      <c r="AB534">
        <f>IF(AND(A534&gt;front!$I$7,A534&lt;front!$J$7,A533&gt;front!$I$7,A533&lt;front!$J$7),A534-A533,IF(AND(A533&lt;front!$I$7,A534&gt;front!$I$7),A534-front!$I$7,IF(AND(A533&lt;front!$J$7,A534&gt;front!$J$7),front!$J$7-A533,0)))</f>
        <v>0</v>
      </c>
      <c r="AD534">
        <f t="shared" si="167"/>
        <v>0</v>
      </c>
      <c r="AE534">
        <f>front!I547*AD534</f>
        <v>0</v>
      </c>
      <c r="AF534">
        <f t="shared" si="177"/>
        <v>0</v>
      </c>
      <c r="AH534">
        <f t="shared" si="168"/>
        <v>0</v>
      </c>
      <c r="AI534">
        <f>front!I547*AH534</f>
        <v>0</v>
      </c>
      <c r="AJ534" s="3">
        <f t="shared" si="178"/>
        <v>0</v>
      </c>
      <c r="AL534">
        <f t="shared" si="169"/>
        <v>0</v>
      </c>
      <c r="AM534">
        <f>front!I547*AL534</f>
        <v>0</v>
      </c>
      <c r="AN534" s="3">
        <f t="shared" si="179"/>
        <v>0</v>
      </c>
      <c r="AP534">
        <f t="shared" si="170"/>
        <v>0</v>
      </c>
      <c r="AQ534">
        <f>front!I547*AP534</f>
        <v>0</v>
      </c>
      <c r="AR534" s="3">
        <f t="shared" si="171"/>
        <v>0</v>
      </c>
      <c r="AT534">
        <f t="shared" si="172"/>
        <v>1</v>
      </c>
    </row>
    <row r="535" spans="1:46" x14ac:dyDescent="0.2">
      <c r="A535" s="1">
        <f>front!A548</f>
        <v>446.55</v>
      </c>
      <c r="B535" s="1">
        <f t="shared" si="161"/>
        <v>0.46000000000003638</v>
      </c>
      <c r="C535" s="2">
        <f>front!D548-front!B548</f>
        <v>16.400000000000091</v>
      </c>
      <c r="D535" s="2">
        <f>front!E548-front!C548</f>
        <v>16.400000000000091</v>
      </c>
      <c r="E535" s="2">
        <f>IF(front!F548-front!C548&gt;0,front!F548-front!C548,0)</f>
        <v>0</v>
      </c>
      <c r="F535" s="4">
        <f>C535/(constants!$A$4+constants!$B$4*calc!C535+constants!$C$4*calc!C535^2+constants!$D$4*calc!C535^3+constants!$E$4*calc!C535^4+constants!$F$4*calc!C535^5+constants!$G$4*calc!C535^6+constants!$H$4*calc!C535^7)</f>
        <v>16.464374008148862</v>
      </c>
      <c r="G535" s="4">
        <f>D535/(constants!$A$4+constants!$B$4*calc!D535+constants!$C$4*calc!D535^2+constants!$D$4*calc!D535^3+constants!$E$4*calc!D535^4+constants!$F$4*calc!D535^5+constants!$G$4*calc!D535^6+constants!$H$4*calc!D535^7)</f>
        <v>16.464374008148862</v>
      </c>
      <c r="H535" s="4">
        <f>E535/(constants!$A$4+constants!$B$4*calc!E535+constants!$C$4*calc!E535^2+constants!$D$4*calc!E535^3+constants!$E$4*calc!E535^4+constants!$F$4*calc!E535^5+constants!$G$4*calc!E535^6+constants!$H$4*calc!E535^7)</f>
        <v>0</v>
      </c>
      <c r="I535">
        <f t="shared" si="162"/>
        <v>74.838063673403909</v>
      </c>
      <c r="J535">
        <f t="shared" si="163"/>
        <v>74.838063673403909</v>
      </c>
      <c r="K535">
        <f t="shared" si="163"/>
        <v>0</v>
      </c>
      <c r="M535">
        <f>IF(front!E548&gt;$M$2,I535,J535)</f>
        <v>74.838063673403909</v>
      </c>
      <c r="N535">
        <f t="shared" si="164"/>
        <v>0</v>
      </c>
      <c r="O535">
        <f t="shared" si="160"/>
        <v>74.838063673403909</v>
      </c>
      <c r="Q535">
        <f>'slit correction'!O537</f>
        <v>73.398487754911301</v>
      </c>
      <c r="R535">
        <f>SUMPRODUCT(B$6:B$2053,Q$6:Q$2053,EXP(constants!B$7+constants!A$7*ABS(A$6:A$2053-A535)))</f>
        <v>0.2539800984010025</v>
      </c>
      <c r="S535">
        <f t="shared" si="165"/>
        <v>73.144507656510299</v>
      </c>
      <c r="T535">
        <f t="shared" si="166"/>
        <v>33.009829283560286</v>
      </c>
      <c r="V535">
        <f>(front!I547+front!I548)*0.5</f>
        <v>3.2781891102588904E-9</v>
      </c>
      <c r="X535">
        <f t="shared" si="173"/>
        <v>0</v>
      </c>
      <c r="Y535">
        <f t="shared" si="174"/>
        <v>0</v>
      </c>
      <c r="Z535">
        <f t="shared" si="175"/>
        <v>0</v>
      </c>
      <c r="AA535">
        <f t="shared" si="176"/>
        <v>0</v>
      </c>
      <c r="AB535">
        <f>IF(AND(A535&gt;front!$I$7,A535&lt;front!$J$7,A534&gt;front!$I$7,A534&lt;front!$J$7),A535-A534,IF(AND(A534&lt;front!$I$7,A535&gt;front!$I$7),A535-front!$I$7,IF(AND(A534&lt;front!$J$7,A535&gt;front!$J$7),front!$J$7-A534,0)))</f>
        <v>0</v>
      </c>
      <c r="AD535">
        <f t="shared" si="167"/>
        <v>0</v>
      </c>
      <c r="AE535">
        <f>front!I548*AD535</f>
        <v>0</v>
      </c>
      <c r="AF535">
        <f t="shared" si="177"/>
        <v>0</v>
      </c>
      <c r="AH535">
        <f t="shared" si="168"/>
        <v>0</v>
      </c>
      <c r="AI535">
        <f>front!I548*AH535</f>
        <v>0</v>
      </c>
      <c r="AJ535" s="3">
        <f t="shared" si="178"/>
        <v>0</v>
      </c>
      <c r="AL535">
        <f t="shared" si="169"/>
        <v>0</v>
      </c>
      <c r="AM535">
        <f>front!I548*AL535</f>
        <v>0</v>
      </c>
      <c r="AN535" s="3">
        <f t="shared" si="179"/>
        <v>0</v>
      </c>
      <c r="AP535">
        <f t="shared" si="170"/>
        <v>0</v>
      </c>
      <c r="AQ535">
        <f>front!I548*AP535</f>
        <v>0</v>
      </c>
      <c r="AR535" s="3">
        <f t="shared" si="171"/>
        <v>0</v>
      </c>
      <c r="AT535">
        <f t="shared" si="172"/>
        <v>1</v>
      </c>
    </row>
    <row r="536" spans="1:46" x14ac:dyDescent="0.2">
      <c r="A536" s="1">
        <f>front!A549</f>
        <v>447.01</v>
      </c>
      <c r="B536" s="1">
        <f t="shared" si="161"/>
        <v>0.45999999999997954</v>
      </c>
      <c r="C536" s="2">
        <f>front!D549-front!B549</f>
        <v>-0.40000000000009095</v>
      </c>
      <c r="D536" s="2">
        <f>front!E549-front!C549</f>
        <v>-0.40000000000009095</v>
      </c>
      <c r="E536" s="2">
        <f>IF(front!F549-front!C549&gt;0,front!F549-front!C549,0)</f>
        <v>0</v>
      </c>
      <c r="F536" s="4">
        <f>C536/(constants!$A$4+constants!$B$4*calc!C536+constants!$C$4*calc!C536^2+constants!$D$4*calc!C536^3+constants!$E$4*calc!C536^4+constants!$F$4*calc!C536^5+constants!$G$4*calc!C536^6+constants!$H$4*calc!C536^7)</f>
        <v>-0.40157674793164155</v>
      </c>
      <c r="G536" s="4">
        <f>D536/(constants!$A$4+constants!$B$4*calc!D536+constants!$C$4*calc!D536^2+constants!$D$4*calc!D536^3+constants!$E$4*calc!D536^4+constants!$F$4*calc!D536^5+constants!$G$4*calc!D536^6+constants!$H$4*calc!D536^7)</f>
        <v>-0.40157674793164155</v>
      </c>
      <c r="H536" s="4">
        <f>E536/(constants!$A$4+constants!$B$4*calc!E536+constants!$C$4*calc!E536^2+constants!$D$4*calc!E536^3+constants!$E$4*calc!E536^4+constants!$F$4*calc!E536^5+constants!$G$4*calc!E536^6+constants!$H$4*calc!E536^7)</f>
        <v>0</v>
      </c>
      <c r="I536">
        <f t="shared" si="162"/>
        <v>-1.8253488542347343</v>
      </c>
      <c r="J536">
        <f t="shared" si="163"/>
        <v>-1.8253488542347343</v>
      </c>
      <c r="K536">
        <f t="shared" si="163"/>
        <v>0</v>
      </c>
      <c r="M536">
        <f>IF(front!E549&gt;$M$2,I536,J536)</f>
        <v>-1.8253488542347343</v>
      </c>
      <c r="N536">
        <f t="shared" si="164"/>
        <v>0</v>
      </c>
      <c r="O536">
        <f t="shared" si="160"/>
        <v>-1.8253488542347343</v>
      </c>
      <c r="Q536">
        <f>'slit correction'!O538</f>
        <v>-1.6968796069050582</v>
      </c>
      <c r="R536">
        <f>SUMPRODUCT(B$6:B$2053,Q$6:Q$2053,EXP(constants!B$7+constants!A$7*ABS(A$6:A$2053-A536)))</f>
        <v>0.25629096567855159</v>
      </c>
      <c r="S536">
        <f t="shared" si="165"/>
        <v>-1.9531705725836099</v>
      </c>
      <c r="T536">
        <f t="shared" si="166"/>
        <v>0</v>
      </c>
      <c r="V536">
        <f>(front!I548+front!I549)*0.5</f>
        <v>3.2781891102588904E-9</v>
      </c>
      <c r="X536">
        <f t="shared" si="173"/>
        <v>0</v>
      </c>
      <c r="Y536">
        <f t="shared" si="174"/>
        <v>0</v>
      </c>
      <c r="Z536">
        <f t="shared" si="175"/>
        <v>0</v>
      </c>
      <c r="AA536">
        <f t="shared" si="176"/>
        <v>0</v>
      </c>
      <c r="AB536">
        <f>IF(AND(A536&gt;front!$I$7,A536&lt;front!$J$7,A535&gt;front!$I$7,A535&lt;front!$J$7),A536-A535,IF(AND(A535&lt;front!$I$7,A536&gt;front!$I$7),A536-front!$I$7,IF(AND(A535&lt;front!$J$7,A536&gt;front!$J$7),front!$J$7-A535,0)))</f>
        <v>0</v>
      </c>
      <c r="AD536">
        <f t="shared" si="167"/>
        <v>0</v>
      </c>
      <c r="AE536">
        <f>front!I549*AD536</f>
        <v>0</v>
      </c>
      <c r="AF536">
        <f t="shared" si="177"/>
        <v>0</v>
      </c>
      <c r="AH536">
        <f t="shared" si="168"/>
        <v>0</v>
      </c>
      <c r="AI536">
        <f>front!I549*AH536</f>
        <v>0</v>
      </c>
      <c r="AJ536" s="3">
        <f t="shared" si="178"/>
        <v>0</v>
      </c>
      <c r="AL536">
        <f t="shared" si="169"/>
        <v>0</v>
      </c>
      <c r="AM536">
        <f>front!I549*AL536</f>
        <v>0</v>
      </c>
      <c r="AN536" s="3">
        <f t="shared" si="179"/>
        <v>0</v>
      </c>
      <c r="AP536">
        <f t="shared" si="170"/>
        <v>0</v>
      </c>
      <c r="AQ536">
        <f>front!I549*AP536</f>
        <v>0</v>
      </c>
      <c r="AR536" s="3">
        <f t="shared" si="171"/>
        <v>0</v>
      </c>
      <c r="AT536">
        <f t="shared" si="172"/>
        <v>1</v>
      </c>
    </row>
    <row r="537" spans="1:46" x14ac:dyDescent="0.2">
      <c r="A537" s="1">
        <f>front!A550</f>
        <v>447.47</v>
      </c>
      <c r="B537" s="1">
        <f t="shared" si="161"/>
        <v>0.46000000000003638</v>
      </c>
      <c r="C537" s="2">
        <f>front!D550-front!B550</f>
        <v>2.5999999999999091</v>
      </c>
      <c r="D537" s="2">
        <f>front!E550-front!C550</f>
        <v>2.5999999999999091</v>
      </c>
      <c r="E537" s="2">
        <f>IF(front!F550-front!C550&gt;0,front!F550-front!C550,0)</f>
        <v>0</v>
      </c>
      <c r="F537" s="4">
        <f>C537/(constants!$A$4+constants!$B$4*calc!C537+constants!$C$4*calc!C537^2+constants!$D$4*calc!C537^3+constants!$E$4*calc!C537^4+constants!$F$4*calc!C537^5+constants!$G$4*calc!C537^6+constants!$H$4*calc!C537^7)</f>
        <v>2.6102411465807771</v>
      </c>
      <c r="G537" s="4">
        <f>D537/(constants!$A$4+constants!$B$4*calc!D537+constants!$C$4*calc!D537^2+constants!$D$4*calc!D537^3+constants!$E$4*calc!D537^4+constants!$F$4*calc!D537^5+constants!$G$4*calc!D537^6+constants!$H$4*calc!D537^7)</f>
        <v>2.6102411465807771</v>
      </c>
      <c r="H537" s="4">
        <f>E537/(constants!$A$4+constants!$B$4*calc!E537+constants!$C$4*calc!E537^2+constants!$D$4*calc!E537^3+constants!$E$4*calc!E537^4+constants!$F$4*calc!E537^5+constants!$G$4*calc!E537^6+constants!$H$4*calc!E537^7)</f>
        <v>0</v>
      </c>
      <c r="I537">
        <f t="shared" si="162"/>
        <v>11.864732484458079</v>
      </c>
      <c r="J537">
        <f t="shared" si="163"/>
        <v>11.864732484458079</v>
      </c>
      <c r="K537">
        <f t="shared" si="163"/>
        <v>0</v>
      </c>
      <c r="M537">
        <f>IF(front!E550&gt;$M$2,I537,J537)</f>
        <v>11.864732484458079</v>
      </c>
      <c r="N537">
        <f t="shared" si="164"/>
        <v>0</v>
      </c>
      <c r="O537">
        <f t="shared" si="160"/>
        <v>11.864732484458079</v>
      </c>
      <c r="Q537">
        <f>'slit correction'!O539</f>
        <v>8.6818258622288056</v>
      </c>
      <c r="R537">
        <f>SUMPRODUCT(B$6:B$2053,Q$6:Q$2053,EXP(constants!B$7+constants!A$7*ABS(A$6:A$2053-A537)))</f>
        <v>0.25865381177035834</v>
      </c>
      <c r="S537">
        <f t="shared" si="165"/>
        <v>8.4231720504584473</v>
      </c>
      <c r="T537">
        <f t="shared" si="166"/>
        <v>0</v>
      </c>
      <c r="V537">
        <f>(front!I549+front!I550)*0.5</f>
        <v>0</v>
      </c>
      <c r="X537">
        <f t="shared" si="173"/>
        <v>0</v>
      </c>
      <c r="Y537">
        <f t="shared" si="174"/>
        <v>0</v>
      </c>
      <c r="Z537">
        <f t="shared" si="175"/>
        <v>0</v>
      </c>
      <c r="AA537">
        <f t="shared" si="176"/>
        <v>0</v>
      </c>
      <c r="AB537">
        <f>IF(AND(A537&gt;front!$I$7,A537&lt;front!$J$7,A536&gt;front!$I$7,A536&lt;front!$J$7),A537-A536,IF(AND(A536&lt;front!$I$7,A537&gt;front!$I$7),A537-front!$I$7,IF(AND(A536&lt;front!$J$7,A537&gt;front!$J$7),front!$J$7-A536,0)))</f>
        <v>0</v>
      </c>
      <c r="AD537">
        <f t="shared" si="167"/>
        <v>0</v>
      </c>
      <c r="AE537">
        <f>front!I550*AD537</f>
        <v>0</v>
      </c>
      <c r="AF537">
        <f t="shared" si="177"/>
        <v>0</v>
      </c>
      <c r="AH537">
        <f t="shared" si="168"/>
        <v>0</v>
      </c>
      <c r="AI537">
        <f>front!I550*AH537</f>
        <v>0</v>
      </c>
      <c r="AJ537" s="3">
        <f t="shared" si="178"/>
        <v>0</v>
      </c>
      <c r="AL537">
        <f t="shared" si="169"/>
        <v>0</v>
      </c>
      <c r="AM537">
        <f>front!I550*AL537</f>
        <v>0</v>
      </c>
      <c r="AN537" s="3">
        <f t="shared" si="179"/>
        <v>0</v>
      </c>
      <c r="AP537">
        <f t="shared" si="170"/>
        <v>0</v>
      </c>
      <c r="AQ537">
        <f>front!I550*AP537</f>
        <v>0</v>
      </c>
      <c r="AR537" s="3">
        <f t="shared" si="171"/>
        <v>0</v>
      </c>
      <c r="AT537">
        <f t="shared" si="172"/>
        <v>1</v>
      </c>
    </row>
    <row r="538" spans="1:46" x14ac:dyDescent="0.2">
      <c r="A538" s="1">
        <f>front!A551</f>
        <v>447.93</v>
      </c>
      <c r="B538" s="1">
        <f t="shared" si="161"/>
        <v>0.45999999999997954</v>
      </c>
      <c r="C538" s="2">
        <f>front!D551-front!B551</f>
        <v>-2</v>
      </c>
      <c r="D538" s="2">
        <f>front!E551-front!C551</f>
        <v>-2</v>
      </c>
      <c r="E538" s="2">
        <f>IF(front!F551-front!C551&gt;0,front!F551-front!C551,0)</f>
        <v>0</v>
      </c>
      <c r="F538" s="4">
        <f>C538/(constants!$A$4+constants!$B$4*calc!C538+constants!$C$4*calc!C538^2+constants!$D$4*calc!C538^3+constants!$E$4*calc!C538^4+constants!$F$4*calc!C538^5+constants!$G$4*calc!C538^6+constants!$H$4*calc!C538^7)</f>
        <v>-2.0078869042279788</v>
      </c>
      <c r="G538" s="4">
        <f>D538/(constants!$A$4+constants!$B$4*calc!D538+constants!$C$4*calc!D538^2+constants!$D$4*calc!D538^3+constants!$E$4*calc!D538^4+constants!$F$4*calc!D538^5+constants!$G$4*calc!D538^6+constants!$H$4*calc!D538^7)</f>
        <v>-2.0078869042279788</v>
      </c>
      <c r="H538" s="4">
        <f>E538/(constants!$A$4+constants!$B$4*calc!E538+constants!$C$4*calc!E538^2+constants!$D$4*calc!E538^3+constants!$E$4*calc!E538^4+constants!$F$4*calc!E538^5+constants!$G$4*calc!E538^6+constants!$H$4*calc!E538^7)</f>
        <v>0</v>
      </c>
      <c r="I538">
        <f t="shared" si="162"/>
        <v>-9.1267586555817211</v>
      </c>
      <c r="J538">
        <f t="shared" si="163"/>
        <v>-9.1267586555817211</v>
      </c>
      <c r="K538">
        <f t="shared" si="163"/>
        <v>0</v>
      </c>
      <c r="M538">
        <f>IF(front!E551&gt;$M$2,I538,J538)</f>
        <v>-9.1267586555817211</v>
      </c>
      <c r="N538">
        <f t="shared" si="164"/>
        <v>0</v>
      </c>
      <c r="O538">
        <f t="shared" si="160"/>
        <v>-9.1267586555817211</v>
      </c>
      <c r="Q538">
        <f>'slit correction'!O540</f>
        <v>-15.371516692446573</v>
      </c>
      <c r="R538">
        <f>SUMPRODUCT(B$6:B$2053,Q$6:Q$2053,EXP(constants!B$7+constants!A$7*ABS(A$6:A$2053-A538)))</f>
        <v>0.26105550008761852</v>
      </c>
      <c r="S538">
        <f t="shared" si="165"/>
        <v>-15.632572192534191</v>
      </c>
      <c r="T538">
        <f t="shared" si="166"/>
        <v>0</v>
      </c>
      <c r="V538">
        <f>(front!I550+front!I551)*0.5</f>
        <v>0</v>
      </c>
      <c r="X538">
        <f t="shared" si="173"/>
        <v>0</v>
      </c>
      <c r="Y538">
        <f t="shared" si="174"/>
        <v>0</v>
      </c>
      <c r="Z538">
        <f t="shared" si="175"/>
        <v>0</v>
      </c>
      <c r="AA538">
        <f t="shared" si="176"/>
        <v>0</v>
      </c>
      <c r="AB538">
        <f>IF(AND(A538&gt;front!$I$7,A538&lt;front!$J$7,A537&gt;front!$I$7,A537&lt;front!$J$7),A538-A537,IF(AND(A537&lt;front!$I$7,A538&gt;front!$I$7),A538-front!$I$7,IF(AND(A537&lt;front!$J$7,A538&gt;front!$J$7),front!$J$7-A537,0)))</f>
        <v>0</v>
      </c>
      <c r="AD538">
        <f t="shared" si="167"/>
        <v>0</v>
      </c>
      <c r="AE538">
        <f>front!I551*AD538</f>
        <v>0</v>
      </c>
      <c r="AF538">
        <f t="shared" si="177"/>
        <v>0</v>
      </c>
      <c r="AH538">
        <f t="shared" si="168"/>
        <v>0</v>
      </c>
      <c r="AI538">
        <f>front!I551*AH538</f>
        <v>0</v>
      </c>
      <c r="AJ538" s="3">
        <f t="shared" si="178"/>
        <v>0</v>
      </c>
      <c r="AL538">
        <f t="shared" si="169"/>
        <v>0</v>
      </c>
      <c r="AM538">
        <f>front!I551*AL538</f>
        <v>0</v>
      </c>
      <c r="AN538" s="3">
        <f t="shared" si="179"/>
        <v>0</v>
      </c>
      <c r="AP538">
        <f t="shared" si="170"/>
        <v>0</v>
      </c>
      <c r="AQ538">
        <f>front!I551*AP538</f>
        <v>0</v>
      </c>
      <c r="AR538" s="3">
        <f t="shared" si="171"/>
        <v>0</v>
      </c>
      <c r="AT538">
        <f t="shared" si="172"/>
        <v>1</v>
      </c>
    </row>
    <row r="539" spans="1:46" x14ac:dyDescent="0.2">
      <c r="A539" s="1">
        <f>front!A552</f>
        <v>448.39</v>
      </c>
      <c r="B539" s="1">
        <f t="shared" si="161"/>
        <v>0.45999999999997954</v>
      </c>
      <c r="C539" s="2">
        <f>front!D552-front!B552</f>
        <v>1</v>
      </c>
      <c r="D539" s="2">
        <f>front!E552-front!C552</f>
        <v>1</v>
      </c>
      <c r="E539" s="2">
        <f>IF(front!F552-front!C552&gt;0,front!F552-front!C552,0)</f>
        <v>0</v>
      </c>
      <c r="F539" s="4">
        <f>C539/(constants!$A$4+constants!$B$4*calc!C539+constants!$C$4*calc!C539^2+constants!$D$4*calc!C539^3+constants!$E$4*calc!C539^4+constants!$F$4*calc!C539^5+constants!$G$4*calc!C539^6+constants!$H$4*calc!C539^7)</f>
        <v>1.0039404851731208</v>
      </c>
      <c r="G539" s="4">
        <f>D539/(constants!$A$4+constants!$B$4*calc!D539+constants!$C$4*calc!D539^2+constants!$D$4*calc!D539^3+constants!$E$4*calc!D539^4+constants!$F$4*calc!D539^5+constants!$G$4*calc!D539^6+constants!$H$4*calc!D539^7)</f>
        <v>1.0039404851731208</v>
      </c>
      <c r="H539" s="4">
        <f>E539/(constants!$A$4+constants!$B$4*calc!E539+constants!$C$4*calc!E539^2+constants!$D$4*calc!E539^3+constants!$E$4*calc!E539^4+constants!$F$4*calc!E539^5+constants!$G$4*calc!E539^6+constants!$H$4*calc!E539^7)</f>
        <v>0</v>
      </c>
      <c r="I539">
        <f t="shared" si="162"/>
        <v>4.5633658416960037</v>
      </c>
      <c r="J539">
        <f t="shared" si="163"/>
        <v>4.5633658416960037</v>
      </c>
      <c r="K539">
        <f t="shared" si="163"/>
        <v>0</v>
      </c>
      <c r="M539">
        <f>IF(front!E552&gt;$M$2,I539,J539)</f>
        <v>4.5633658416960037</v>
      </c>
      <c r="N539">
        <f t="shared" si="164"/>
        <v>0</v>
      </c>
      <c r="O539">
        <f t="shared" si="160"/>
        <v>4.5633658416960037</v>
      </c>
      <c r="Q539">
        <f>'slit correction'!O541</f>
        <v>5.6643864767259471</v>
      </c>
      <c r="R539">
        <f>SUMPRODUCT(B$6:B$2053,Q$6:Q$2053,EXP(constants!B$7+constants!A$7*ABS(A$6:A$2053-A539)))</f>
        <v>0.26352800492725525</v>
      </c>
      <c r="S539">
        <f t="shared" si="165"/>
        <v>5.4008584717986921</v>
      </c>
      <c r="T539">
        <f t="shared" si="166"/>
        <v>0</v>
      </c>
      <c r="V539">
        <f>(front!I551+front!I552)*0.5</f>
        <v>0</v>
      </c>
      <c r="X539">
        <f t="shared" si="173"/>
        <v>0</v>
      </c>
      <c r="Y539">
        <f t="shared" si="174"/>
        <v>0</v>
      </c>
      <c r="Z539">
        <f t="shared" si="175"/>
        <v>0</v>
      </c>
      <c r="AA539">
        <f t="shared" si="176"/>
        <v>0</v>
      </c>
      <c r="AB539">
        <f>IF(AND(A539&gt;front!$I$7,A539&lt;front!$J$7,A538&gt;front!$I$7,A538&lt;front!$J$7),A539-A538,IF(AND(A538&lt;front!$I$7,A539&gt;front!$I$7),A539-front!$I$7,IF(AND(A538&lt;front!$J$7,A539&gt;front!$J$7),front!$J$7-A538,0)))</f>
        <v>0</v>
      </c>
      <c r="AD539">
        <f t="shared" si="167"/>
        <v>0</v>
      </c>
      <c r="AE539">
        <f>front!I552*AD539</f>
        <v>0</v>
      </c>
      <c r="AF539">
        <f t="shared" si="177"/>
        <v>0</v>
      </c>
      <c r="AH539">
        <f t="shared" si="168"/>
        <v>0</v>
      </c>
      <c r="AI539">
        <f>front!I552*AH539</f>
        <v>0</v>
      </c>
      <c r="AJ539" s="3">
        <f t="shared" si="178"/>
        <v>0</v>
      </c>
      <c r="AL539">
        <f t="shared" si="169"/>
        <v>0</v>
      </c>
      <c r="AM539">
        <f>front!I552*AL539</f>
        <v>0</v>
      </c>
      <c r="AN539" s="3">
        <f t="shared" si="179"/>
        <v>0</v>
      </c>
      <c r="AP539">
        <f t="shared" si="170"/>
        <v>0</v>
      </c>
      <c r="AQ539">
        <f>front!I552*AP539</f>
        <v>0</v>
      </c>
      <c r="AR539" s="3">
        <f t="shared" si="171"/>
        <v>0</v>
      </c>
      <c r="AT539">
        <f t="shared" si="172"/>
        <v>1</v>
      </c>
    </row>
    <row r="540" spans="1:46" x14ac:dyDescent="0.2">
      <c r="A540" s="1">
        <f>front!A553</f>
        <v>448.85</v>
      </c>
      <c r="B540" s="1">
        <f t="shared" si="161"/>
        <v>0.46000000000003638</v>
      </c>
      <c r="C540" s="2">
        <f>front!D553-front!B553</f>
        <v>11.800000000000182</v>
      </c>
      <c r="D540" s="2">
        <f>front!E553-front!C553</f>
        <v>11.800000000000182</v>
      </c>
      <c r="E540" s="2">
        <f>IF(front!F553-front!C553&gt;0,front!F553-front!C553,0)</f>
        <v>0</v>
      </c>
      <c r="F540" s="4">
        <f>C540/(constants!$A$4+constants!$B$4*calc!C540+constants!$C$4*calc!C540^2+constants!$D$4*calc!C540^3+constants!$E$4*calc!C540^4+constants!$F$4*calc!C540^5+constants!$G$4*calc!C540^6+constants!$H$4*calc!C540^7)</f>
        <v>11.846371624254624</v>
      </c>
      <c r="G540" s="4">
        <f>D540/(constants!$A$4+constants!$B$4*calc!D540+constants!$C$4*calc!D540^2+constants!$D$4*calc!D540^3+constants!$E$4*calc!D540^4+constants!$F$4*calc!D540^5+constants!$G$4*calc!D540^6+constants!$H$4*calc!D540^7)</f>
        <v>11.846371624254624</v>
      </c>
      <c r="H540" s="4">
        <f>E540/(constants!$A$4+constants!$B$4*calc!E540+constants!$C$4*calc!E540^2+constants!$D$4*calc!E540^3+constants!$E$4*calc!E540^4+constants!$F$4*calc!E540^5+constants!$G$4*calc!E540^6+constants!$H$4*calc!E540^7)</f>
        <v>0</v>
      </c>
      <c r="I540">
        <f t="shared" si="162"/>
        <v>53.847143746611934</v>
      </c>
      <c r="J540">
        <f t="shared" si="163"/>
        <v>53.847143746611934</v>
      </c>
      <c r="K540">
        <f t="shared" si="163"/>
        <v>0</v>
      </c>
      <c r="M540">
        <f>IF(front!E553&gt;$M$2,I540,J540)</f>
        <v>53.847143746611934</v>
      </c>
      <c r="N540">
        <f t="shared" si="164"/>
        <v>0</v>
      </c>
      <c r="O540">
        <f t="shared" si="160"/>
        <v>53.847143746611934</v>
      </c>
      <c r="Q540">
        <f>'slit correction'!O542</f>
        <v>50.322869989815672</v>
      </c>
      <c r="R540">
        <f>SUMPRODUCT(B$6:B$2053,Q$6:Q$2053,EXP(constants!B$7+constants!A$7*ABS(A$6:A$2053-A540)))</f>
        <v>0.26604425087699196</v>
      </c>
      <c r="S540">
        <f t="shared" si="165"/>
        <v>50.056825738938677</v>
      </c>
      <c r="T540">
        <f t="shared" si="166"/>
        <v>9.9221473659886641</v>
      </c>
      <c r="V540">
        <f>(front!I552+front!I553)*0.5</f>
        <v>9.723140098300148E-10</v>
      </c>
      <c r="X540">
        <f t="shared" si="173"/>
        <v>0</v>
      </c>
      <c r="Y540">
        <f t="shared" si="174"/>
        <v>0</v>
      </c>
      <c r="Z540">
        <f t="shared" si="175"/>
        <v>0</v>
      </c>
      <c r="AA540">
        <f t="shared" si="176"/>
        <v>0</v>
      </c>
      <c r="AB540">
        <f>IF(AND(A540&gt;front!$I$7,A540&lt;front!$J$7,A539&gt;front!$I$7,A539&lt;front!$J$7),A540-A539,IF(AND(A539&lt;front!$I$7,A540&gt;front!$I$7),A540-front!$I$7,IF(AND(A539&lt;front!$J$7,A540&gt;front!$J$7),front!$J$7-A539,0)))</f>
        <v>0</v>
      </c>
      <c r="AD540">
        <f t="shared" si="167"/>
        <v>0</v>
      </c>
      <c r="AE540">
        <f>front!I553*AD540</f>
        <v>0</v>
      </c>
      <c r="AF540">
        <f t="shared" si="177"/>
        <v>0</v>
      </c>
      <c r="AH540">
        <f t="shared" si="168"/>
        <v>0</v>
      </c>
      <c r="AI540">
        <f>front!I553*AH540</f>
        <v>0</v>
      </c>
      <c r="AJ540" s="3">
        <f t="shared" si="178"/>
        <v>0</v>
      </c>
      <c r="AL540">
        <f t="shared" si="169"/>
        <v>0</v>
      </c>
      <c r="AM540">
        <f>front!I553*AL540</f>
        <v>0</v>
      </c>
      <c r="AN540" s="3">
        <f t="shared" si="179"/>
        <v>0</v>
      </c>
      <c r="AP540">
        <f t="shared" si="170"/>
        <v>0</v>
      </c>
      <c r="AQ540">
        <f>front!I553*AP540</f>
        <v>0</v>
      </c>
      <c r="AR540" s="3">
        <f t="shared" si="171"/>
        <v>0</v>
      </c>
      <c r="AT540">
        <f t="shared" si="172"/>
        <v>1</v>
      </c>
    </row>
    <row r="541" spans="1:46" x14ac:dyDescent="0.2">
      <c r="A541" s="1">
        <f>front!A554</f>
        <v>449.3</v>
      </c>
      <c r="B541" s="1">
        <f t="shared" si="161"/>
        <v>0.44999999999998863</v>
      </c>
      <c r="C541" s="2">
        <f>front!D554-front!B554</f>
        <v>-3.4000000000000909</v>
      </c>
      <c r="D541" s="2">
        <f>front!E554-front!C554</f>
        <v>-3.4000000000000909</v>
      </c>
      <c r="E541" s="2">
        <f>IF(front!F554-front!C554&gt;0,front!F554-front!C554,0)</f>
        <v>0</v>
      </c>
      <c r="F541" s="4">
        <f>C541/(constants!$A$4+constants!$B$4*calc!C541+constants!$C$4*calc!C541^2+constants!$D$4*calc!C541^3+constants!$E$4*calc!C541^4+constants!$F$4*calc!C541^5+constants!$G$4*calc!C541^6+constants!$H$4*calc!C541^7)</f>
        <v>-3.4134124439536384</v>
      </c>
      <c r="G541" s="4">
        <f>D541/(constants!$A$4+constants!$B$4*calc!D541+constants!$C$4*calc!D541^2+constants!$D$4*calc!D541^3+constants!$E$4*calc!D541^4+constants!$F$4*calc!D541^5+constants!$G$4*calc!D541^6+constants!$H$4*calc!D541^7)</f>
        <v>-3.4134124439536384</v>
      </c>
      <c r="H541" s="4">
        <f>E541/(constants!$A$4+constants!$B$4*calc!E541+constants!$C$4*calc!E541^2+constants!$D$4*calc!E541^3+constants!$E$4*calc!E541^4+constants!$F$4*calc!E541^5+constants!$G$4*calc!E541^6+constants!$H$4*calc!E541^7)</f>
        <v>0</v>
      </c>
      <c r="I541">
        <f t="shared" si="162"/>
        <v>-15.515511108880176</v>
      </c>
      <c r="J541">
        <f t="shared" si="163"/>
        <v>-15.515511108880176</v>
      </c>
      <c r="K541">
        <f t="shared" si="163"/>
        <v>0</v>
      </c>
      <c r="M541">
        <f>IF(front!E554&gt;$M$2,I541,J541)</f>
        <v>-15.515511108880176</v>
      </c>
      <c r="N541">
        <f t="shared" si="164"/>
        <v>0</v>
      </c>
      <c r="O541">
        <f t="shared" si="160"/>
        <v>-15.515511108880176</v>
      </c>
      <c r="Q541">
        <f>'slit correction'!O543</f>
        <v>-21.151639306782936</v>
      </c>
      <c r="R541">
        <f>SUMPRODUCT(B$6:B$2053,Q$6:Q$2053,EXP(constants!B$7+constants!A$7*ABS(A$6:A$2053-A541)))</f>
        <v>0.26849128386420995</v>
      </c>
      <c r="S541">
        <f t="shared" si="165"/>
        <v>-21.420130590647148</v>
      </c>
      <c r="T541">
        <f t="shared" si="166"/>
        <v>0</v>
      </c>
      <c r="V541">
        <f>(front!I553+front!I554)*0.5</f>
        <v>9.723140098300148E-10</v>
      </c>
      <c r="X541">
        <f t="shared" si="173"/>
        <v>0</v>
      </c>
      <c r="Y541">
        <f t="shared" si="174"/>
        <v>0</v>
      </c>
      <c r="Z541">
        <f t="shared" si="175"/>
        <v>0</v>
      </c>
      <c r="AA541">
        <f t="shared" si="176"/>
        <v>0</v>
      </c>
      <c r="AB541">
        <f>IF(AND(A541&gt;front!$I$7,A541&lt;front!$J$7,A540&gt;front!$I$7,A540&lt;front!$J$7),A541-A540,IF(AND(A540&lt;front!$I$7,A541&gt;front!$I$7),A541-front!$I$7,IF(AND(A540&lt;front!$J$7,A541&gt;front!$J$7),front!$J$7-A540,0)))</f>
        <v>0</v>
      </c>
      <c r="AD541">
        <f t="shared" si="167"/>
        <v>0</v>
      </c>
      <c r="AE541">
        <f>front!I554*AD541</f>
        <v>0</v>
      </c>
      <c r="AF541">
        <f t="shared" si="177"/>
        <v>0</v>
      </c>
      <c r="AH541">
        <f t="shared" si="168"/>
        <v>0</v>
      </c>
      <c r="AI541">
        <f>front!I554*AH541</f>
        <v>0</v>
      </c>
      <c r="AJ541" s="3">
        <f t="shared" si="178"/>
        <v>0</v>
      </c>
      <c r="AL541">
        <f t="shared" si="169"/>
        <v>0</v>
      </c>
      <c r="AM541">
        <f>front!I554*AL541</f>
        <v>0</v>
      </c>
      <c r="AN541" s="3">
        <f t="shared" si="179"/>
        <v>0</v>
      </c>
      <c r="AP541">
        <f t="shared" si="170"/>
        <v>0</v>
      </c>
      <c r="AQ541">
        <f>front!I554*AP541</f>
        <v>0</v>
      </c>
      <c r="AR541" s="3">
        <f t="shared" si="171"/>
        <v>0</v>
      </c>
      <c r="AT541">
        <f t="shared" si="172"/>
        <v>1</v>
      </c>
    </row>
    <row r="542" spans="1:46" x14ac:dyDescent="0.2">
      <c r="A542" s="1">
        <f>front!A555</f>
        <v>449.76</v>
      </c>
      <c r="B542" s="1">
        <f t="shared" si="161"/>
        <v>0.45999999999997954</v>
      </c>
      <c r="C542" s="2">
        <f>front!D555-front!B555</f>
        <v>2.5999999999999091</v>
      </c>
      <c r="D542" s="2">
        <f>front!E555-front!C555</f>
        <v>2.5999999999999091</v>
      </c>
      <c r="E542" s="2">
        <f>IF(front!F555-front!C555&gt;0,front!F555-front!C555,0)</f>
        <v>0</v>
      </c>
      <c r="F542" s="4">
        <f>C542/(constants!$A$4+constants!$B$4*calc!C542+constants!$C$4*calc!C542^2+constants!$D$4*calc!C542^3+constants!$E$4*calc!C542^4+constants!$F$4*calc!C542^5+constants!$G$4*calc!C542^6+constants!$H$4*calc!C542^7)</f>
        <v>2.6102411465807771</v>
      </c>
      <c r="G542" s="4">
        <f>D542/(constants!$A$4+constants!$B$4*calc!D542+constants!$C$4*calc!D542^2+constants!$D$4*calc!D542^3+constants!$E$4*calc!D542^4+constants!$F$4*calc!D542^5+constants!$G$4*calc!D542^6+constants!$H$4*calc!D542^7)</f>
        <v>2.6102411465807771</v>
      </c>
      <c r="H542" s="4">
        <f>E542/(constants!$A$4+constants!$B$4*calc!E542+constants!$C$4*calc!E542^2+constants!$D$4*calc!E542^3+constants!$E$4*calc!E542^4+constants!$F$4*calc!E542^5+constants!$G$4*calc!E542^6+constants!$H$4*calc!E542^7)</f>
        <v>0</v>
      </c>
      <c r="I542">
        <f t="shared" si="162"/>
        <v>11.864732484458079</v>
      </c>
      <c r="J542">
        <f t="shared" si="163"/>
        <v>11.864732484458079</v>
      </c>
      <c r="K542">
        <f t="shared" si="163"/>
        <v>0</v>
      </c>
      <c r="M542">
        <f>IF(front!E555&gt;$M$2,I542,J542)</f>
        <v>11.864732484458079</v>
      </c>
      <c r="N542">
        <f t="shared" si="164"/>
        <v>0</v>
      </c>
      <c r="O542">
        <f t="shared" si="160"/>
        <v>11.864732484458079</v>
      </c>
      <c r="Q542">
        <f>'slit correction'!O544</f>
        <v>9.7471898001053763</v>
      </c>
      <c r="R542">
        <f>SUMPRODUCT(B$6:B$2053,Q$6:Q$2053,EXP(constants!B$7+constants!A$7*ABS(A$6:A$2053-A542)))</f>
        <v>0.27107136157699424</v>
      </c>
      <c r="S542">
        <f t="shared" si="165"/>
        <v>9.4761184385283812</v>
      </c>
      <c r="T542">
        <f t="shared" si="166"/>
        <v>0</v>
      </c>
      <c r="V542">
        <f>(front!I554+front!I555)*0.5</f>
        <v>0</v>
      </c>
      <c r="X542">
        <f t="shared" si="173"/>
        <v>0</v>
      </c>
      <c r="Y542">
        <f t="shared" si="174"/>
        <v>0</v>
      </c>
      <c r="Z542">
        <f t="shared" si="175"/>
        <v>0</v>
      </c>
      <c r="AA542">
        <f t="shared" si="176"/>
        <v>0</v>
      </c>
      <c r="AB542">
        <f>IF(AND(A542&gt;front!$I$7,A542&lt;front!$J$7,A541&gt;front!$I$7,A541&lt;front!$J$7),A542-A541,IF(AND(A541&lt;front!$I$7,A542&gt;front!$I$7),A542-front!$I$7,IF(AND(A541&lt;front!$J$7,A542&gt;front!$J$7),front!$J$7-A541,0)))</f>
        <v>0</v>
      </c>
      <c r="AD542">
        <f t="shared" si="167"/>
        <v>0</v>
      </c>
      <c r="AE542">
        <f>front!I555*AD542</f>
        <v>0</v>
      </c>
      <c r="AF542">
        <f t="shared" si="177"/>
        <v>0</v>
      </c>
      <c r="AH542">
        <f t="shared" si="168"/>
        <v>0</v>
      </c>
      <c r="AI542">
        <f>front!I555*AH542</f>
        <v>0</v>
      </c>
      <c r="AJ542" s="3">
        <f t="shared" si="178"/>
        <v>0</v>
      </c>
      <c r="AL542">
        <f t="shared" si="169"/>
        <v>0</v>
      </c>
      <c r="AM542">
        <f>front!I555*AL542</f>
        <v>0</v>
      </c>
      <c r="AN542" s="3">
        <f t="shared" si="179"/>
        <v>0</v>
      </c>
      <c r="AP542">
        <f t="shared" si="170"/>
        <v>0</v>
      </c>
      <c r="AQ542">
        <f>front!I555*AP542</f>
        <v>0</v>
      </c>
      <c r="AR542" s="3">
        <f t="shared" si="171"/>
        <v>0</v>
      </c>
      <c r="AT542">
        <f t="shared" si="172"/>
        <v>1</v>
      </c>
    </row>
    <row r="543" spans="1:46" x14ac:dyDescent="0.2">
      <c r="A543" s="1">
        <f>front!A556</f>
        <v>450.22</v>
      </c>
      <c r="B543" s="1">
        <f t="shared" si="161"/>
        <v>0.46000000000003638</v>
      </c>
      <c r="C543" s="2">
        <f>front!D556-front!B556</f>
        <v>8.4000000000000909</v>
      </c>
      <c r="D543" s="2">
        <f>front!E556-front!C556</f>
        <v>8.4000000000000909</v>
      </c>
      <c r="E543" s="2">
        <f>IF(front!F556-front!C556&gt;0,front!F556-front!C556,0)</f>
        <v>0</v>
      </c>
      <c r="F543" s="4">
        <f>C543/(constants!$A$4+constants!$B$4*calc!C543+constants!$C$4*calc!C543^2+constants!$D$4*calc!C543^3+constants!$E$4*calc!C543^4+constants!$F$4*calc!C543^5+constants!$G$4*calc!C543^6+constants!$H$4*calc!C543^7)</f>
        <v>8.4330385764641882</v>
      </c>
      <c r="G543" s="4">
        <f>D543/(constants!$A$4+constants!$B$4*calc!D543+constants!$C$4*calc!D543^2+constants!$D$4*calc!D543^3+constants!$E$4*calc!D543^4+constants!$F$4*calc!D543^5+constants!$G$4*calc!D543^6+constants!$H$4*calc!D543^7)</f>
        <v>8.4330385764641882</v>
      </c>
      <c r="H543" s="4">
        <f>E543/(constants!$A$4+constants!$B$4*calc!E543+constants!$C$4*calc!E543^2+constants!$D$4*calc!E543^3+constants!$E$4*calc!E543^4+constants!$F$4*calc!E543^5+constants!$G$4*calc!E543^6+constants!$H$4*calc!E543^7)</f>
        <v>0</v>
      </c>
      <c r="I543">
        <f t="shared" si="162"/>
        <v>38.331993529382679</v>
      </c>
      <c r="J543">
        <f t="shared" si="163"/>
        <v>38.331993529382679</v>
      </c>
      <c r="K543">
        <f t="shared" si="163"/>
        <v>0</v>
      </c>
      <c r="M543">
        <f>IF(front!E556&gt;$M$2,I543,J543)</f>
        <v>38.331993529382679</v>
      </c>
      <c r="N543">
        <f t="shared" si="164"/>
        <v>0</v>
      </c>
      <c r="O543">
        <f t="shared" si="160"/>
        <v>38.331993529382679</v>
      </c>
      <c r="Q543">
        <f>'slit correction'!O545</f>
        <v>29.051024414669463</v>
      </c>
      <c r="R543">
        <f>SUMPRODUCT(B$6:B$2053,Q$6:Q$2053,EXP(constants!B$7+constants!A$7*ABS(A$6:A$2053-A543)))</f>
        <v>0.27369129669886971</v>
      </c>
      <c r="S543">
        <f t="shared" si="165"/>
        <v>28.777333117970592</v>
      </c>
      <c r="T543">
        <f t="shared" si="166"/>
        <v>0</v>
      </c>
      <c r="V543">
        <f>(front!I555+front!I556)*0.5</f>
        <v>0</v>
      </c>
      <c r="X543">
        <f t="shared" si="173"/>
        <v>0</v>
      </c>
      <c r="Y543">
        <f t="shared" si="174"/>
        <v>0</v>
      </c>
      <c r="Z543">
        <f t="shared" si="175"/>
        <v>0</v>
      </c>
      <c r="AA543">
        <f t="shared" si="176"/>
        <v>0</v>
      </c>
      <c r="AB543">
        <f>IF(AND(A543&gt;front!$I$7,A543&lt;front!$J$7,A542&gt;front!$I$7,A542&lt;front!$J$7),A543-A542,IF(AND(A542&lt;front!$I$7,A543&gt;front!$I$7),A543-front!$I$7,IF(AND(A542&lt;front!$J$7,A543&gt;front!$J$7),front!$J$7-A542,0)))</f>
        <v>0</v>
      </c>
      <c r="AD543">
        <f t="shared" si="167"/>
        <v>0</v>
      </c>
      <c r="AE543">
        <f>front!I556*AD543</f>
        <v>0</v>
      </c>
      <c r="AF543">
        <f t="shared" si="177"/>
        <v>0</v>
      </c>
      <c r="AH543">
        <f t="shared" si="168"/>
        <v>0</v>
      </c>
      <c r="AI543">
        <f>front!I556*AH543</f>
        <v>0</v>
      </c>
      <c r="AJ543" s="3">
        <f t="shared" si="178"/>
        <v>0</v>
      </c>
      <c r="AL543">
        <f t="shared" si="169"/>
        <v>0</v>
      </c>
      <c r="AM543">
        <f>front!I556*AL543</f>
        <v>0</v>
      </c>
      <c r="AN543" s="3">
        <f t="shared" si="179"/>
        <v>0</v>
      </c>
      <c r="AP543">
        <f t="shared" si="170"/>
        <v>0</v>
      </c>
      <c r="AQ543">
        <f>front!I556*AP543</f>
        <v>0</v>
      </c>
      <c r="AR543" s="3">
        <f t="shared" si="171"/>
        <v>0</v>
      </c>
      <c r="AT543">
        <f t="shared" si="172"/>
        <v>1</v>
      </c>
    </row>
    <row r="544" spans="1:46" x14ac:dyDescent="0.2">
      <c r="A544" s="1">
        <f>front!A557</f>
        <v>450.68</v>
      </c>
      <c r="B544" s="1">
        <f t="shared" si="161"/>
        <v>0.45999999999997954</v>
      </c>
      <c r="C544" s="2">
        <f>front!D557-front!B557</f>
        <v>-2.8000000000001819</v>
      </c>
      <c r="D544" s="2">
        <f>front!E557-front!C557</f>
        <v>-2.8000000000001819</v>
      </c>
      <c r="E544" s="2">
        <f>IF(front!F557-front!C557&gt;0,front!F557-front!C557,0)</f>
        <v>0</v>
      </c>
      <c r="F544" s="4">
        <f>C544/(constants!$A$4+constants!$B$4*calc!C544+constants!$C$4*calc!C544^2+constants!$D$4*calc!C544^3+constants!$E$4*calc!C544^4+constants!$F$4*calc!C544^5+constants!$G$4*calc!C544^6+constants!$H$4*calc!C544^7)</f>
        <v>-2.8110438809181879</v>
      </c>
      <c r="G544" s="4">
        <f>D544/(constants!$A$4+constants!$B$4*calc!D544+constants!$C$4*calc!D544^2+constants!$D$4*calc!D544^3+constants!$E$4*calc!D544^4+constants!$F$4*calc!D544^5+constants!$G$4*calc!D544^6+constants!$H$4*calc!D544^7)</f>
        <v>-2.8110438809181879</v>
      </c>
      <c r="H544" s="4">
        <f>E544/(constants!$A$4+constants!$B$4*calc!E544+constants!$C$4*calc!E544^2+constants!$D$4*calc!E544^3+constants!$E$4*calc!E544^4+constants!$F$4*calc!E544^5+constants!$G$4*calc!E544^6+constants!$H$4*calc!E544^7)</f>
        <v>0</v>
      </c>
      <c r="I544">
        <f t="shared" si="162"/>
        <v>-12.777472185991764</v>
      </c>
      <c r="J544">
        <f t="shared" si="163"/>
        <v>-12.777472185991764</v>
      </c>
      <c r="K544">
        <f t="shared" si="163"/>
        <v>0</v>
      </c>
      <c r="M544">
        <f>IF(front!E557&gt;$M$2,I544,J544)</f>
        <v>-12.777472185991764</v>
      </c>
      <c r="N544">
        <f t="shared" si="164"/>
        <v>0</v>
      </c>
      <c r="O544">
        <f t="shared" ref="O544:O607" si="180">M544-$O$3</f>
        <v>-12.777472185991764</v>
      </c>
      <c r="Q544">
        <f>'slit correction'!O546</f>
        <v>-19.903827226445049</v>
      </c>
      <c r="R544">
        <f>SUMPRODUCT(B$6:B$2053,Q$6:Q$2053,EXP(constants!B$7+constants!A$7*ABS(A$6:A$2053-A544)))</f>
        <v>0.27632631131661012</v>
      </c>
      <c r="S544">
        <f t="shared" si="165"/>
        <v>-20.180153537761658</v>
      </c>
      <c r="T544">
        <f t="shared" si="166"/>
        <v>0</v>
      </c>
      <c r="V544">
        <f>(front!I556+front!I557)*0.5</f>
        <v>0</v>
      </c>
      <c r="X544">
        <f t="shared" si="173"/>
        <v>0</v>
      </c>
      <c r="Y544">
        <f t="shared" si="174"/>
        <v>0</v>
      </c>
      <c r="Z544">
        <f t="shared" si="175"/>
        <v>0</v>
      </c>
      <c r="AA544">
        <f t="shared" si="176"/>
        <v>0</v>
      </c>
      <c r="AB544">
        <f>IF(AND(A544&gt;front!$I$7,A544&lt;front!$J$7,A543&gt;front!$I$7,A543&lt;front!$J$7),A544-A543,IF(AND(A543&lt;front!$I$7,A544&gt;front!$I$7),A544-front!$I$7,IF(AND(A543&lt;front!$J$7,A544&gt;front!$J$7),front!$J$7-A543,0)))</f>
        <v>0</v>
      </c>
      <c r="AD544">
        <f t="shared" si="167"/>
        <v>0</v>
      </c>
      <c r="AE544">
        <f>front!I557*AD544</f>
        <v>0</v>
      </c>
      <c r="AF544">
        <f t="shared" si="177"/>
        <v>0</v>
      </c>
      <c r="AH544">
        <f t="shared" si="168"/>
        <v>0</v>
      </c>
      <c r="AI544">
        <f>front!I557*AH544</f>
        <v>0</v>
      </c>
      <c r="AJ544" s="3">
        <f t="shared" si="178"/>
        <v>0</v>
      </c>
      <c r="AL544">
        <f t="shared" si="169"/>
        <v>0</v>
      </c>
      <c r="AM544">
        <f>front!I557*AL544</f>
        <v>0</v>
      </c>
      <c r="AN544" s="3">
        <f t="shared" si="179"/>
        <v>0</v>
      </c>
      <c r="AP544">
        <f t="shared" si="170"/>
        <v>0</v>
      </c>
      <c r="AQ544">
        <f>front!I557*AP544</f>
        <v>0</v>
      </c>
      <c r="AR544" s="3">
        <f t="shared" si="171"/>
        <v>0</v>
      </c>
      <c r="AT544">
        <f t="shared" si="172"/>
        <v>1</v>
      </c>
    </row>
    <row r="545" spans="1:46" x14ac:dyDescent="0.2">
      <c r="A545" s="1">
        <f>front!A558</f>
        <v>451.14</v>
      </c>
      <c r="B545" s="1">
        <f t="shared" si="161"/>
        <v>0.45999999999997954</v>
      </c>
      <c r="C545" s="2">
        <f>front!D558-front!B558</f>
        <v>11.200000000000273</v>
      </c>
      <c r="D545" s="2">
        <f>front!E558-front!C558</f>
        <v>11.200000000000273</v>
      </c>
      <c r="E545" s="2">
        <f>IF(front!F558-front!C558&gt;0,front!F558-front!C558,0)</f>
        <v>0</v>
      </c>
      <c r="F545" s="4">
        <f>C545/(constants!$A$4+constants!$B$4*calc!C545+constants!$C$4*calc!C545^2+constants!$D$4*calc!C545^3+constants!$E$4*calc!C545^4+constants!$F$4*calc!C545^5+constants!$G$4*calc!C545^6+constants!$H$4*calc!C545^7)</f>
        <v>11.244020396964002</v>
      </c>
      <c r="G545" s="4">
        <f>D545/(constants!$A$4+constants!$B$4*calc!D545+constants!$C$4*calc!D545^2+constants!$D$4*calc!D545^3+constants!$E$4*calc!D545^4+constants!$F$4*calc!D545^5+constants!$G$4*calc!D545^6+constants!$H$4*calc!D545^7)</f>
        <v>11.244020396964002</v>
      </c>
      <c r="H545" s="4">
        <f>E545/(constants!$A$4+constants!$B$4*calc!E545+constants!$C$4*calc!E545^2+constants!$D$4*calc!E545^3+constants!$E$4*calc!E545^4+constants!$F$4*calc!E545^5+constants!$G$4*calc!E545^6+constants!$H$4*calc!E545^7)</f>
        <v>0</v>
      </c>
      <c r="I545">
        <f t="shared" si="162"/>
        <v>51.109183622563648</v>
      </c>
      <c r="J545">
        <f t="shared" si="163"/>
        <v>51.109183622563648</v>
      </c>
      <c r="K545">
        <f t="shared" si="163"/>
        <v>0</v>
      </c>
      <c r="M545">
        <f>IF(front!E558&gt;$M$2,I545,J545)</f>
        <v>51.109183622563648</v>
      </c>
      <c r="N545">
        <f t="shared" si="164"/>
        <v>0</v>
      </c>
      <c r="O545">
        <f t="shared" si="180"/>
        <v>51.109183622563648</v>
      </c>
      <c r="Q545">
        <f>'slit correction'!O547</f>
        <v>53.201328493231799</v>
      </c>
      <c r="R545">
        <f>SUMPRODUCT(B$6:B$2053,Q$6:Q$2053,EXP(constants!B$7+constants!A$7*ABS(A$6:A$2053-A545)))</f>
        <v>0.27904104409393804</v>
      </c>
      <c r="S545">
        <f t="shared" si="165"/>
        <v>52.922287449137862</v>
      </c>
      <c r="T545">
        <f t="shared" si="166"/>
        <v>12.787609076187849</v>
      </c>
      <c r="V545">
        <f>(front!I557+front!I558)*0.5</f>
        <v>1.232889623197213E-9</v>
      </c>
      <c r="X545">
        <f t="shared" si="173"/>
        <v>0</v>
      </c>
      <c r="Y545">
        <f t="shared" si="174"/>
        <v>0</v>
      </c>
      <c r="Z545">
        <f t="shared" si="175"/>
        <v>0</v>
      </c>
      <c r="AA545">
        <f t="shared" si="176"/>
        <v>0</v>
      </c>
      <c r="AB545">
        <f>IF(AND(A545&gt;front!$I$7,A545&lt;front!$J$7,A544&gt;front!$I$7,A544&lt;front!$J$7),A545-A544,IF(AND(A544&lt;front!$I$7,A545&gt;front!$I$7),A545-front!$I$7,IF(AND(A544&lt;front!$J$7,A545&gt;front!$J$7),front!$J$7-A544,0)))</f>
        <v>0</v>
      </c>
      <c r="AD545">
        <f t="shared" si="167"/>
        <v>0</v>
      </c>
      <c r="AE545">
        <f>front!I558*AD545</f>
        <v>0</v>
      </c>
      <c r="AF545">
        <f t="shared" si="177"/>
        <v>0</v>
      </c>
      <c r="AH545">
        <f t="shared" si="168"/>
        <v>0</v>
      </c>
      <c r="AI545">
        <f>front!I558*AH545</f>
        <v>0</v>
      </c>
      <c r="AJ545" s="3">
        <f t="shared" si="178"/>
        <v>0</v>
      </c>
      <c r="AL545">
        <f t="shared" si="169"/>
        <v>0</v>
      </c>
      <c r="AM545">
        <f>front!I558*AL545</f>
        <v>0</v>
      </c>
      <c r="AN545" s="3">
        <f t="shared" si="179"/>
        <v>0</v>
      </c>
      <c r="AP545">
        <f t="shared" si="170"/>
        <v>0</v>
      </c>
      <c r="AQ545">
        <f>front!I558*AP545</f>
        <v>0</v>
      </c>
      <c r="AR545" s="3">
        <f t="shared" si="171"/>
        <v>0</v>
      </c>
      <c r="AT545">
        <f t="shared" si="172"/>
        <v>1</v>
      </c>
    </row>
    <row r="546" spans="1:46" x14ac:dyDescent="0.2">
      <c r="A546" s="1">
        <f>front!A559</f>
        <v>451.6</v>
      </c>
      <c r="B546" s="1">
        <f t="shared" si="161"/>
        <v>0.46000000000003638</v>
      </c>
      <c r="C546" s="2">
        <f>front!D559-front!B559</f>
        <v>14.599999999999909</v>
      </c>
      <c r="D546" s="2">
        <f>front!E559-front!C559</f>
        <v>14.599999999999909</v>
      </c>
      <c r="E546" s="2"/>
      <c r="F546" s="4">
        <f>C546/(constants!$A$4+constants!$B$4*calc!C546+constants!$C$4*calc!C546^2+constants!$D$4*calc!C546^3+constants!$E$4*calc!C546^4+constants!$F$4*calc!C546^5+constants!$G$4*calc!C546^6+constants!$H$4*calc!C546^7)</f>
        <v>14.657334589644105</v>
      </c>
      <c r="G546" s="4">
        <f>D546/(constants!$A$4+constants!$B$4*calc!D546+constants!$C$4*calc!D546^2+constants!$D$4*calc!D546^3+constants!$E$4*calc!D546^4+constants!$F$4*calc!D546^5+constants!$G$4*calc!D546^6+constants!$H$4*calc!D546^7)</f>
        <v>14.657334589644105</v>
      </c>
      <c r="H546" s="4"/>
      <c r="I546">
        <f t="shared" si="162"/>
        <v>66.624248134745926</v>
      </c>
      <c r="J546">
        <f t="shared" si="163"/>
        <v>66.624248134745926</v>
      </c>
      <c r="M546">
        <f>IF(front!E559&gt;$M$2,I546,J546)</f>
        <v>66.624248134745926</v>
      </c>
      <c r="O546">
        <f t="shared" si="180"/>
        <v>66.624248134745926</v>
      </c>
      <c r="Q546">
        <f>'slit correction'!O548</f>
        <v>63.289121357229043</v>
      </c>
      <c r="R546">
        <f>SUMPRODUCT(B$6:B$2053,Q$6:Q$2053,EXP(constants!B$7+constants!A$7*ABS(A$6:A$2053-A546)))</f>
        <v>0.28174025991281765</v>
      </c>
      <c r="S546">
        <f t="shared" si="165"/>
        <v>63.007381097316227</v>
      </c>
      <c r="T546">
        <f t="shared" si="166"/>
        <v>22.872702724366214</v>
      </c>
      <c r="V546">
        <f>(front!I558+front!I559)*0.5</f>
        <v>3.4303540474279384E-9</v>
      </c>
      <c r="X546">
        <f t="shared" si="173"/>
        <v>0</v>
      </c>
      <c r="Y546">
        <f t="shared" si="174"/>
        <v>0</v>
      </c>
      <c r="Z546">
        <f t="shared" si="175"/>
        <v>0</v>
      </c>
      <c r="AA546">
        <f t="shared" si="176"/>
        <v>0</v>
      </c>
      <c r="AB546">
        <f>IF(AND(A546&gt;front!$I$7,A546&lt;front!$J$7,A545&gt;front!$I$7,A545&lt;front!$J$7),A546-A545,IF(AND(A545&lt;front!$I$7,A546&gt;front!$I$7),A546-front!$I$7,IF(AND(A545&lt;front!$J$7,A546&gt;front!$J$7),front!$J$7-A545,0)))</f>
        <v>0</v>
      </c>
      <c r="AD546">
        <f t="shared" si="167"/>
        <v>0</v>
      </c>
      <c r="AE546">
        <f>front!I559*AD546</f>
        <v>0</v>
      </c>
      <c r="AF546">
        <f t="shared" si="177"/>
        <v>0</v>
      </c>
      <c r="AH546">
        <f t="shared" si="168"/>
        <v>0</v>
      </c>
      <c r="AI546">
        <f>front!I559*AH546</f>
        <v>0</v>
      </c>
      <c r="AJ546" s="3">
        <f t="shared" si="178"/>
        <v>0</v>
      </c>
      <c r="AL546">
        <f t="shared" si="169"/>
        <v>0</v>
      </c>
      <c r="AM546">
        <f>front!I559*AL546</f>
        <v>0</v>
      </c>
      <c r="AN546" s="3">
        <f t="shared" si="179"/>
        <v>0</v>
      </c>
      <c r="AP546">
        <f t="shared" si="170"/>
        <v>0</v>
      </c>
      <c r="AQ546">
        <f>front!I559*AP546</f>
        <v>0</v>
      </c>
      <c r="AR546" s="3">
        <f t="shared" si="171"/>
        <v>0</v>
      </c>
      <c r="AT546">
        <f t="shared" si="172"/>
        <v>1</v>
      </c>
    </row>
    <row r="547" spans="1:46" x14ac:dyDescent="0.2">
      <c r="A547" s="1">
        <f>front!A560</f>
        <v>452.06</v>
      </c>
      <c r="B547" s="1">
        <f t="shared" si="161"/>
        <v>0.45999999999997954</v>
      </c>
      <c r="C547" s="2">
        <f>front!D560-front!B560</f>
        <v>-4.5999999999999091</v>
      </c>
      <c r="D547" s="2">
        <f>front!E560-front!C560</f>
        <v>-4.5999999999999091</v>
      </c>
      <c r="E547" s="2"/>
      <c r="F547" s="4">
        <f>C547/(constants!$A$4+constants!$B$4*calc!C547+constants!$C$4*calc!C547^2+constants!$D$4*calc!C547^3+constants!$E$4*calc!C547^4+constants!$F$4*calc!C547^5+constants!$G$4*calc!C547^6+constants!$H$4*calc!C547^7)</f>
        <v>-4.6181517054324459</v>
      </c>
      <c r="G547" s="4">
        <f>D547/(constants!$A$4+constants!$B$4*calc!D547+constants!$C$4*calc!D547^2+constants!$D$4*calc!D547^3+constants!$E$4*calc!D547^4+constants!$F$4*calc!D547^5+constants!$G$4*calc!D547^6+constants!$H$4*calc!D547^7)</f>
        <v>-4.6181517054324459</v>
      </c>
      <c r="H547" s="4"/>
      <c r="I547">
        <f t="shared" si="162"/>
        <v>-20.991598661056571</v>
      </c>
      <c r="J547">
        <f t="shared" si="163"/>
        <v>-20.991598661056571</v>
      </c>
      <c r="M547">
        <f>IF(front!E560&gt;$M$2,I547,J547)</f>
        <v>-20.991598661056571</v>
      </c>
      <c r="O547">
        <f t="shared" si="180"/>
        <v>-20.991598661056571</v>
      </c>
      <c r="Q547">
        <f>'slit correction'!O549</f>
        <v>-33.268651658012409</v>
      </c>
      <c r="R547">
        <f>SUMPRODUCT(B$6:B$2053,Q$6:Q$2053,EXP(constants!B$7+constants!A$7*ABS(A$6:A$2053-A547)))</f>
        <v>0.28441126856010251</v>
      </c>
      <c r="S547">
        <f t="shared" si="165"/>
        <v>-33.553062926572508</v>
      </c>
      <c r="T547">
        <f t="shared" si="166"/>
        <v>0</v>
      </c>
      <c r="V547">
        <f>(front!I559+front!I560)*0.5</f>
        <v>2.1974644242307255E-9</v>
      </c>
      <c r="X547">
        <f t="shared" si="173"/>
        <v>0</v>
      </c>
      <c r="Y547">
        <f t="shared" si="174"/>
        <v>0</v>
      </c>
      <c r="Z547">
        <f t="shared" si="175"/>
        <v>0</v>
      </c>
      <c r="AA547">
        <f t="shared" si="176"/>
        <v>0</v>
      </c>
      <c r="AB547">
        <f>IF(AND(A547&gt;front!$I$7,A547&lt;front!$J$7,A546&gt;front!$I$7,A546&lt;front!$J$7),A547-A546,IF(AND(A546&lt;front!$I$7,A547&gt;front!$I$7),A547-front!$I$7,IF(AND(A546&lt;front!$J$7,A547&gt;front!$J$7),front!$J$7-A546,0)))</f>
        <v>0</v>
      </c>
      <c r="AD547">
        <f t="shared" si="167"/>
        <v>0</v>
      </c>
      <c r="AE547">
        <f>front!I560*AD547</f>
        <v>0</v>
      </c>
      <c r="AF547">
        <f t="shared" si="177"/>
        <v>0</v>
      </c>
      <c r="AH547">
        <f t="shared" si="168"/>
        <v>0</v>
      </c>
      <c r="AI547">
        <f>front!I560*AH547</f>
        <v>0</v>
      </c>
      <c r="AJ547" s="3">
        <f t="shared" si="178"/>
        <v>0</v>
      </c>
      <c r="AL547">
        <f t="shared" si="169"/>
        <v>0</v>
      </c>
      <c r="AM547">
        <f>front!I560*AL547</f>
        <v>0</v>
      </c>
      <c r="AN547" s="3">
        <f t="shared" si="179"/>
        <v>0</v>
      </c>
      <c r="AP547">
        <f t="shared" si="170"/>
        <v>0</v>
      </c>
      <c r="AQ547">
        <f>front!I560*AP547</f>
        <v>0</v>
      </c>
      <c r="AR547" s="3">
        <f t="shared" si="171"/>
        <v>0</v>
      </c>
      <c r="AT547">
        <f t="shared" si="172"/>
        <v>1</v>
      </c>
    </row>
    <row r="548" spans="1:46" x14ac:dyDescent="0.2">
      <c r="A548" s="1">
        <f>front!A561</f>
        <v>452.51</v>
      </c>
      <c r="B548" s="1">
        <f t="shared" si="161"/>
        <v>0.44999999999998863</v>
      </c>
      <c r="C548" s="2">
        <f>front!D561-front!B561</f>
        <v>-1.8000000000001819</v>
      </c>
      <c r="D548" s="2">
        <f>front!E561-front!C561</f>
        <v>-1.8000000000001819</v>
      </c>
      <c r="E548" s="2"/>
      <c r="F548" s="4">
        <f>C548/(constants!$A$4+constants!$B$4*calc!C548+constants!$C$4*calc!C548^2+constants!$D$4*calc!C548^3+constants!$E$4*calc!C548^4+constants!$F$4*calc!C548^5+constants!$G$4*calc!C548^6+constants!$H$4*calc!C548^7)</f>
        <v>-1.8070978578099863</v>
      </c>
      <c r="G548" s="4">
        <f>D548/(constants!$A$4+constants!$B$4*calc!D548+constants!$C$4*calc!D548^2+constants!$D$4*calc!D548^3+constants!$E$4*calc!D548^4+constants!$F$4*calc!D548^5+constants!$G$4*calc!D548^6+constants!$H$4*calc!D548^7)</f>
        <v>-1.8070978578099863</v>
      </c>
      <c r="H548" s="4"/>
      <c r="I548">
        <f t="shared" si="162"/>
        <v>-8.2140811718635742</v>
      </c>
      <c r="J548">
        <f t="shared" si="163"/>
        <v>-8.2140811718635742</v>
      </c>
      <c r="M548">
        <f>IF(front!E561&gt;$M$2,I548,J548)</f>
        <v>-8.2140811718635742</v>
      </c>
      <c r="O548">
        <f t="shared" si="180"/>
        <v>-8.2140811718635742</v>
      </c>
      <c r="Q548">
        <f>'slit correction'!O550</f>
        <v>-17.018596225552155</v>
      </c>
      <c r="R548">
        <f>SUMPRODUCT(B$6:B$2053,Q$6:Q$2053,EXP(constants!B$7+constants!A$7*ABS(A$6:A$2053-A548)))</f>
        <v>0.28712026788186834</v>
      </c>
      <c r="S548">
        <f t="shared" si="165"/>
        <v>-17.305716493434023</v>
      </c>
      <c r="T548">
        <f t="shared" si="166"/>
        <v>0</v>
      </c>
      <c r="V548">
        <f>(front!I560+front!I561)*0.5</f>
        <v>0</v>
      </c>
      <c r="X548">
        <f t="shared" si="173"/>
        <v>0</v>
      </c>
      <c r="Y548">
        <f t="shared" si="174"/>
        <v>0</v>
      </c>
      <c r="Z548">
        <f t="shared" si="175"/>
        <v>0</v>
      </c>
      <c r="AA548">
        <f t="shared" si="176"/>
        <v>0</v>
      </c>
      <c r="AB548">
        <f>IF(AND(A548&gt;front!$I$7,A548&lt;front!$J$7,A547&gt;front!$I$7,A547&lt;front!$J$7),A548-A547,IF(AND(A547&lt;front!$I$7,A548&gt;front!$I$7),A548-front!$I$7,IF(AND(A547&lt;front!$J$7,A548&gt;front!$J$7),front!$J$7-A547,0)))</f>
        <v>0</v>
      </c>
      <c r="AD548">
        <f t="shared" si="167"/>
        <v>0</v>
      </c>
      <c r="AE548">
        <f>front!I561*AD548</f>
        <v>0</v>
      </c>
      <c r="AF548">
        <f t="shared" si="177"/>
        <v>0</v>
      </c>
      <c r="AH548">
        <f t="shared" si="168"/>
        <v>0</v>
      </c>
      <c r="AI548">
        <f>front!I561*AH548</f>
        <v>0</v>
      </c>
      <c r="AJ548" s="3">
        <f t="shared" si="178"/>
        <v>0</v>
      </c>
      <c r="AL548">
        <f t="shared" si="169"/>
        <v>0</v>
      </c>
      <c r="AM548">
        <f>front!I561*AL548</f>
        <v>0</v>
      </c>
      <c r="AN548" s="3">
        <f t="shared" si="179"/>
        <v>0</v>
      </c>
      <c r="AP548">
        <f t="shared" si="170"/>
        <v>0</v>
      </c>
      <c r="AQ548">
        <f>front!I561*AP548</f>
        <v>0</v>
      </c>
      <c r="AR548" s="3">
        <f t="shared" si="171"/>
        <v>0</v>
      </c>
      <c r="AT548">
        <f t="shared" si="172"/>
        <v>1</v>
      </c>
    </row>
    <row r="549" spans="1:46" x14ac:dyDescent="0.2">
      <c r="A549" s="1">
        <f>front!A562</f>
        <v>452.97</v>
      </c>
      <c r="B549" s="1">
        <f t="shared" si="161"/>
        <v>0.46000000000003638</v>
      </c>
      <c r="C549" s="2">
        <f>front!D562-front!B562</f>
        <v>16</v>
      </c>
      <c r="D549" s="2">
        <f>front!E562-front!C562</f>
        <v>16</v>
      </c>
      <c r="E549" s="2"/>
      <c r="F549" s="4">
        <f>C549/(constants!$A$4+constants!$B$4*calc!C549+constants!$C$4*calc!C549^2+constants!$D$4*calc!C549^3+constants!$E$4*calc!C549^4+constants!$F$4*calc!C549^5+constants!$G$4*calc!C549^6+constants!$H$4*calc!C549^7)</f>
        <v>16.062810247742693</v>
      </c>
      <c r="G549" s="4">
        <f>D549/(constants!$A$4+constants!$B$4*calc!D549+constants!$C$4*calc!D549^2+constants!$D$4*calc!D549^3+constants!$E$4*calc!D549^4+constants!$F$4*calc!D549^5+constants!$G$4*calc!D549^6+constants!$H$4*calc!D549^7)</f>
        <v>16.062810247742693</v>
      </c>
      <c r="H549" s="4"/>
      <c r="I549">
        <f t="shared" si="162"/>
        <v>73.012773853375876</v>
      </c>
      <c r="J549">
        <f t="shared" si="163"/>
        <v>73.012773853375876</v>
      </c>
      <c r="M549">
        <f>IF(front!E562&gt;$M$2,I549,J549)</f>
        <v>73.012773853375876</v>
      </c>
      <c r="O549">
        <f t="shared" si="180"/>
        <v>73.012773853375876</v>
      </c>
      <c r="Q549">
        <f>'slit correction'!O551</f>
        <v>63.527973981041832</v>
      </c>
      <c r="R549">
        <f>SUMPRODUCT(B$6:B$2053,Q$6:Q$2053,EXP(constants!B$7+constants!A$7*ABS(A$6:A$2053-A549)))</f>
        <v>0.28996641480082269</v>
      </c>
      <c r="S549">
        <f t="shared" si="165"/>
        <v>63.238007566241009</v>
      </c>
      <c r="T549">
        <f t="shared" si="166"/>
        <v>23.103329193290996</v>
      </c>
      <c r="V549">
        <f>(front!I561+front!I562)*0.5</f>
        <v>2.1954064069602625E-9</v>
      </c>
      <c r="X549">
        <f t="shared" si="173"/>
        <v>0</v>
      </c>
      <c r="Y549">
        <f t="shared" si="174"/>
        <v>0</v>
      </c>
      <c r="Z549">
        <f t="shared" si="175"/>
        <v>0</v>
      </c>
      <c r="AA549">
        <f t="shared" si="176"/>
        <v>0</v>
      </c>
      <c r="AB549">
        <f>IF(AND(A549&gt;front!$I$7,A549&lt;front!$J$7,A548&gt;front!$I$7,A548&lt;front!$J$7),A549-A548,IF(AND(A548&lt;front!$I$7,A549&gt;front!$I$7),A549-front!$I$7,IF(AND(A548&lt;front!$J$7,A549&gt;front!$J$7),front!$J$7-A548,0)))</f>
        <v>0</v>
      </c>
      <c r="AD549">
        <f t="shared" si="167"/>
        <v>0</v>
      </c>
      <c r="AE549">
        <f>front!I562*AD549</f>
        <v>0</v>
      </c>
      <c r="AF549">
        <f t="shared" si="177"/>
        <v>0</v>
      </c>
      <c r="AH549">
        <f t="shared" si="168"/>
        <v>0</v>
      </c>
      <c r="AI549">
        <f>front!I562*AH549</f>
        <v>0</v>
      </c>
      <c r="AJ549" s="3">
        <f t="shared" si="178"/>
        <v>0</v>
      </c>
      <c r="AL549">
        <f t="shared" si="169"/>
        <v>0</v>
      </c>
      <c r="AM549">
        <f>front!I562*AL549</f>
        <v>0</v>
      </c>
      <c r="AN549" s="3">
        <f t="shared" si="179"/>
        <v>0</v>
      </c>
      <c r="AP549">
        <f t="shared" si="170"/>
        <v>0</v>
      </c>
      <c r="AQ549">
        <f>front!I562*AP549</f>
        <v>0</v>
      </c>
      <c r="AR549" s="3">
        <f t="shared" si="171"/>
        <v>0</v>
      </c>
      <c r="AT549">
        <f t="shared" si="172"/>
        <v>1</v>
      </c>
    </row>
    <row r="550" spans="1:46" x14ac:dyDescent="0.2">
      <c r="A550" s="1">
        <f>front!A563</f>
        <v>453.43</v>
      </c>
      <c r="B550" s="1">
        <f t="shared" si="161"/>
        <v>0.45999999999997954</v>
      </c>
      <c r="C550" s="2">
        <f>front!D563-front!B563</f>
        <v>9.6000000000003638</v>
      </c>
      <c r="D550" s="2">
        <f>front!E563-front!C563</f>
        <v>9.6000000000003638</v>
      </c>
      <c r="E550" s="2"/>
      <c r="F550" s="4">
        <f>C550/(constants!$A$4+constants!$B$4*calc!C550+constants!$C$4*calc!C550^2+constants!$D$4*calc!C550^3+constants!$E$4*calc!C550^4+constants!$F$4*calc!C550^5+constants!$G$4*calc!C550^6+constants!$H$4*calc!C550^7)</f>
        <v>9.6377469719477027</v>
      </c>
      <c r="G550" s="4">
        <f>D550/(constants!$A$4+constants!$B$4*calc!D550+constants!$C$4*calc!D550^2+constants!$D$4*calc!D550^3+constants!$E$4*calc!D550^4+constants!$F$4*calc!D550^5+constants!$G$4*calc!D550^6+constants!$H$4*calc!D550^7)</f>
        <v>9.6377469719477027</v>
      </c>
      <c r="H550" s="4"/>
      <c r="I550">
        <f t="shared" si="162"/>
        <v>43.80794078158047</v>
      </c>
      <c r="J550">
        <f t="shared" si="163"/>
        <v>43.80794078158047</v>
      </c>
      <c r="M550">
        <f>IF(front!E563&gt;$M$2,I550,J550)</f>
        <v>43.80794078158047</v>
      </c>
      <c r="O550">
        <f t="shared" si="180"/>
        <v>43.80794078158047</v>
      </c>
      <c r="Q550">
        <f>'slit correction'!O552</f>
        <v>31.428569606357811</v>
      </c>
      <c r="R550">
        <f>SUMPRODUCT(B$6:B$2053,Q$6:Q$2053,EXP(constants!B$7+constants!A$7*ABS(A$6:A$2053-A550)))</f>
        <v>0.29278563868574992</v>
      </c>
      <c r="S550">
        <f t="shared" si="165"/>
        <v>31.135783967672062</v>
      </c>
      <c r="T550">
        <f t="shared" si="166"/>
        <v>0</v>
      </c>
      <c r="V550">
        <f>(front!I562+front!I563)*0.5</f>
        <v>2.1954064069602625E-9</v>
      </c>
      <c r="X550">
        <f t="shared" si="173"/>
        <v>0</v>
      </c>
      <c r="Y550">
        <f t="shared" si="174"/>
        <v>0</v>
      </c>
      <c r="Z550">
        <f t="shared" si="175"/>
        <v>0</v>
      </c>
      <c r="AA550">
        <f t="shared" si="176"/>
        <v>0</v>
      </c>
      <c r="AB550">
        <f>IF(AND(A550&gt;front!$I$7,A550&lt;front!$J$7,A549&gt;front!$I$7,A549&lt;front!$J$7),A550-A549,IF(AND(A549&lt;front!$I$7,A550&gt;front!$I$7),A550-front!$I$7,IF(AND(A549&lt;front!$J$7,A550&gt;front!$J$7),front!$J$7-A549,0)))</f>
        <v>0</v>
      </c>
      <c r="AD550">
        <f t="shared" si="167"/>
        <v>0</v>
      </c>
      <c r="AE550">
        <f>front!I563*AD550</f>
        <v>0</v>
      </c>
      <c r="AF550">
        <f t="shared" si="177"/>
        <v>0</v>
      </c>
      <c r="AH550">
        <f t="shared" si="168"/>
        <v>0</v>
      </c>
      <c r="AI550">
        <f>front!I563*AH550</f>
        <v>0</v>
      </c>
      <c r="AJ550" s="3">
        <f t="shared" si="178"/>
        <v>0</v>
      </c>
      <c r="AL550">
        <f t="shared" si="169"/>
        <v>0</v>
      </c>
      <c r="AM550">
        <f>front!I563*AL550</f>
        <v>0</v>
      </c>
      <c r="AN550" s="3">
        <f t="shared" si="179"/>
        <v>0</v>
      </c>
      <c r="AP550">
        <f t="shared" si="170"/>
        <v>0</v>
      </c>
      <c r="AQ550">
        <f>front!I563*AP550</f>
        <v>0</v>
      </c>
      <c r="AR550" s="3">
        <f t="shared" si="171"/>
        <v>0</v>
      </c>
      <c r="AT550">
        <f t="shared" si="172"/>
        <v>1</v>
      </c>
    </row>
    <row r="551" spans="1:46" x14ac:dyDescent="0.2">
      <c r="A551" s="1">
        <f>front!A564</f>
        <v>453.89</v>
      </c>
      <c r="B551" s="1">
        <f t="shared" si="161"/>
        <v>0.45999999999997954</v>
      </c>
      <c r="C551" s="2">
        <f>front!D564-front!B564</f>
        <v>8.5999999999999091</v>
      </c>
      <c r="D551" s="2">
        <f>front!E564-front!C564</f>
        <v>8.5999999999999091</v>
      </c>
      <c r="E551" s="2"/>
      <c r="F551" s="4">
        <f>C551/(constants!$A$4+constants!$B$4*calc!C551+constants!$C$4*calc!C551^2+constants!$D$4*calc!C551^3+constants!$E$4*calc!C551^4+constants!$F$4*calc!C551^5+constants!$G$4*calc!C551^6+constants!$H$4*calc!C551^7)</f>
        <v>8.6338235070445855</v>
      </c>
      <c r="G551" s="4">
        <f>D551/(constants!$A$4+constants!$B$4*calc!D551+constants!$C$4*calc!D551^2+constants!$D$4*calc!D551^3+constants!$E$4*calc!D551^4+constants!$F$4*calc!D551^5+constants!$G$4*calc!D551^6+constants!$H$4*calc!D551^7)</f>
        <v>8.6338235070445855</v>
      </c>
      <c r="H551" s="4"/>
      <c r="I551">
        <f t="shared" si="162"/>
        <v>39.244652304748122</v>
      </c>
      <c r="J551">
        <f t="shared" si="163"/>
        <v>39.244652304748122</v>
      </c>
      <c r="M551">
        <f>IF(front!E564&gt;$M$2,I551,J551)</f>
        <v>39.244652304748122</v>
      </c>
      <c r="O551">
        <f t="shared" si="180"/>
        <v>39.244652304748122</v>
      </c>
      <c r="Q551">
        <f>'slit correction'!O553</f>
        <v>27.618223155179638</v>
      </c>
      <c r="R551">
        <f>SUMPRODUCT(B$6:B$2053,Q$6:Q$2053,EXP(constants!B$7+constants!A$7*ABS(A$6:A$2053-A551)))</f>
        <v>0.29562053461798948</v>
      </c>
      <c r="S551">
        <f t="shared" si="165"/>
        <v>27.32260262056165</v>
      </c>
      <c r="T551">
        <f t="shared" si="166"/>
        <v>0</v>
      </c>
      <c r="V551">
        <f>(front!I563+front!I564)*0.5</f>
        <v>0</v>
      </c>
      <c r="X551">
        <f t="shared" si="173"/>
        <v>0</v>
      </c>
      <c r="Y551">
        <f t="shared" si="174"/>
        <v>0</v>
      </c>
      <c r="Z551">
        <f t="shared" si="175"/>
        <v>0</v>
      </c>
      <c r="AA551">
        <f t="shared" si="176"/>
        <v>0</v>
      </c>
      <c r="AB551">
        <f>IF(AND(A551&gt;front!$I$7,A551&lt;front!$J$7,A550&gt;front!$I$7,A550&lt;front!$J$7),A551-A550,IF(AND(A550&lt;front!$I$7,A551&gt;front!$I$7),A551-front!$I$7,IF(AND(A550&lt;front!$J$7,A551&gt;front!$J$7),front!$J$7-A550,0)))</f>
        <v>0</v>
      </c>
      <c r="AD551">
        <f t="shared" si="167"/>
        <v>0</v>
      </c>
      <c r="AE551">
        <f>front!I564*AD551</f>
        <v>0</v>
      </c>
      <c r="AF551">
        <f t="shared" si="177"/>
        <v>0</v>
      </c>
      <c r="AH551">
        <f t="shared" si="168"/>
        <v>0</v>
      </c>
      <c r="AI551">
        <f>front!I564*AH551</f>
        <v>0</v>
      </c>
      <c r="AJ551" s="3">
        <f t="shared" si="178"/>
        <v>0</v>
      </c>
      <c r="AL551">
        <f t="shared" si="169"/>
        <v>0</v>
      </c>
      <c r="AM551">
        <f>front!I564*AL551</f>
        <v>0</v>
      </c>
      <c r="AN551" s="3">
        <f t="shared" si="179"/>
        <v>0</v>
      </c>
      <c r="AP551">
        <f t="shared" si="170"/>
        <v>0</v>
      </c>
      <c r="AQ551">
        <f>front!I564*AP551</f>
        <v>0</v>
      </c>
      <c r="AR551" s="3">
        <f t="shared" si="171"/>
        <v>0</v>
      </c>
      <c r="AT551">
        <f t="shared" si="172"/>
        <v>1</v>
      </c>
    </row>
    <row r="552" spans="1:46" x14ac:dyDescent="0.2">
      <c r="A552" s="1">
        <f>front!A565</f>
        <v>454.35</v>
      </c>
      <c r="B552" s="1">
        <f t="shared" si="161"/>
        <v>0.46000000000003638</v>
      </c>
      <c r="C552" s="2">
        <f>front!D565-front!B565</f>
        <v>14.200000000000273</v>
      </c>
      <c r="D552" s="2">
        <f>front!E565-front!C565</f>
        <v>14.200000000000273</v>
      </c>
      <c r="E552" s="2"/>
      <c r="F552" s="4">
        <f>C552/(constants!$A$4+constants!$B$4*calc!C552+constants!$C$4*calc!C552^2+constants!$D$4*calc!C552^3+constants!$E$4*calc!C552^4+constants!$F$4*calc!C552^5+constants!$G$4*calc!C552^6+constants!$H$4*calc!C552^7)</f>
        <v>14.255769402623258</v>
      </c>
      <c r="G552" s="4">
        <f>D552/(constants!$A$4+constants!$B$4*calc!D552+constants!$C$4*calc!D552^2+constants!$D$4*calc!D552^3+constants!$E$4*calc!D552^4+constants!$F$4*calc!D552^5+constants!$G$4*calc!D552^6+constants!$H$4*calc!D552^7)</f>
        <v>14.255769402623258</v>
      </c>
      <c r="H552" s="4"/>
      <c r="I552">
        <f t="shared" si="162"/>
        <v>64.798951830105722</v>
      </c>
      <c r="J552">
        <f t="shared" si="163"/>
        <v>64.798951830105722</v>
      </c>
      <c r="M552">
        <f>IF(front!E565&gt;$M$2,I552,J552)</f>
        <v>64.798951830105722</v>
      </c>
      <c r="O552">
        <f t="shared" si="180"/>
        <v>64.798951830105722</v>
      </c>
      <c r="Q552">
        <f>'slit correction'!O554</f>
        <v>55.246213567013214</v>
      </c>
      <c r="R552">
        <f>SUMPRODUCT(B$6:B$2053,Q$6:Q$2053,EXP(constants!B$7+constants!A$7*ABS(A$6:A$2053-A552)))</f>
        <v>0.29847664422288495</v>
      </c>
      <c r="S552">
        <f t="shared" si="165"/>
        <v>54.947736922790327</v>
      </c>
      <c r="T552">
        <f t="shared" si="166"/>
        <v>14.813058549840314</v>
      </c>
      <c r="V552">
        <f>(front!I564+front!I565)*0.5</f>
        <v>1.3920505513795838E-9</v>
      </c>
      <c r="X552">
        <f t="shared" si="173"/>
        <v>0</v>
      </c>
      <c r="Y552">
        <f t="shared" si="174"/>
        <v>0</v>
      </c>
      <c r="Z552">
        <f t="shared" si="175"/>
        <v>0</v>
      </c>
      <c r="AA552">
        <f t="shared" si="176"/>
        <v>0</v>
      </c>
      <c r="AB552">
        <f>IF(AND(A552&gt;front!$I$7,A552&lt;front!$J$7,A551&gt;front!$I$7,A551&lt;front!$J$7),A552-A551,IF(AND(A551&lt;front!$I$7,A552&gt;front!$I$7),A552-front!$I$7,IF(AND(A551&lt;front!$J$7,A552&gt;front!$J$7),front!$J$7-A551,0)))</f>
        <v>0</v>
      </c>
      <c r="AD552">
        <f t="shared" si="167"/>
        <v>0</v>
      </c>
      <c r="AE552">
        <f>front!I565*AD552</f>
        <v>0</v>
      </c>
      <c r="AF552">
        <f t="shared" si="177"/>
        <v>0</v>
      </c>
      <c r="AH552">
        <f t="shared" si="168"/>
        <v>0</v>
      </c>
      <c r="AI552">
        <f>front!I565*AH552</f>
        <v>0</v>
      </c>
      <c r="AJ552" s="3">
        <f t="shared" si="178"/>
        <v>0</v>
      </c>
      <c r="AL552">
        <f t="shared" si="169"/>
        <v>0</v>
      </c>
      <c r="AM552">
        <f>front!I565*AL552</f>
        <v>0</v>
      </c>
      <c r="AN552" s="3">
        <f t="shared" si="179"/>
        <v>0</v>
      </c>
      <c r="AP552">
        <f t="shared" si="170"/>
        <v>0</v>
      </c>
      <c r="AQ552">
        <f>front!I565*AP552</f>
        <v>0</v>
      </c>
      <c r="AR552" s="3">
        <f t="shared" si="171"/>
        <v>0</v>
      </c>
      <c r="AT552">
        <f t="shared" si="172"/>
        <v>1</v>
      </c>
    </row>
    <row r="553" spans="1:46" x14ac:dyDescent="0.2">
      <c r="A553" s="1">
        <f>front!A566</f>
        <v>454.81</v>
      </c>
      <c r="B553" s="1">
        <f t="shared" si="161"/>
        <v>0.45999999999997954</v>
      </c>
      <c r="C553" s="2">
        <f>front!D566-front!B566</f>
        <v>14.599999999999909</v>
      </c>
      <c r="D553" s="2">
        <f>front!E566-front!C566</f>
        <v>14.599999999999909</v>
      </c>
      <c r="E553" s="2"/>
      <c r="F553" s="4">
        <f>C553/(constants!$A$4+constants!$B$4*calc!C553+constants!$C$4*calc!C553^2+constants!$D$4*calc!C553^3+constants!$E$4*calc!C553^4+constants!$F$4*calc!C553^5+constants!$G$4*calc!C553^6+constants!$H$4*calc!C553^7)</f>
        <v>14.657334589644105</v>
      </c>
      <c r="G553" s="4">
        <f>D553/(constants!$A$4+constants!$B$4*calc!D553+constants!$C$4*calc!D553^2+constants!$D$4*calc!D553^3+constants!$E$4*calc!D553^4+constants!$F$4*calc!D553^5+constants!$G$4*calc!D553^6+constants!$H$4*calc!D553^7)</f>
        <v>14.657334589644105</v>
      </c>
      <c r="H553" s="4"/>
      <c r="I553">
        <f t="shared" si="162"/>
        <v>66.624248134745926</v>
      </c>
      <c r="J553">
        <f t="shared" si="163"/>
        <v>66.624248134745926</v>
      </c>
      <c r="M553">
        <f>IF(front!E566&gt;$M$2,I553,J553)</f>
        <v>66.624248134745926</v>
      </c>
      <c r="O553">
        <f t="shared" si="180"/>
        <v>66.624248134745926</v>
      </c>
      <c r="Q553">
        <f>'slit correction'!O555</f>
        <v>56.275835139026626</v>
      </c>
      <c r="R553">
        <f>SUMPRODUCT(B$6:B$2053,Q$6:Q$2053,EXP(constants!B$7+constants!A$7*ABS(A$6:A$2053-A553)))</f>
        <v>0.30131833143150705</v>
      </c>
      <c r="S553">
        <f t="shared" si="165"/>
        <v>55.974516807595116</v>
      </c>
      <c r="T553">
        <f t="shared" si="166"/>
        <v>15.839838434645102</v>
      </c>
      <c r="V553">
        <f>(front!I565+front!I566)*0.5</f>
        <v>2.882027641683691E-9</v>
      </c>
      <c r="X553">
        <f t="shared" si="173"/>
        <v>0</v>
      </c>
      <c r="Y553">
        <f t="shared" si="174"/>
        <v>0</v>
      </c>
      <c r="Z553">
        <f t="shared" si="175"/>
        <v>0</v>
      </c>
      <c r="AA553">
        <f t="shared" si="176"/>
        <v>0</v>
      </c>
      <c r="AB553">
        <f>IF(AND(A553&gt;front!$I$7,A553&lt;front!$J$7,A552&gt;front!$I$7,A552&lt;front!$J$7),A553-A552,IF(AND(A552&lt;front!$I$7,A553&gt;front!$I$7),A553-front!$I$7,IF(AND(A552&lt;front!$J$7,A553&gt;front!$J$7),front!$J$7-A552,0)))</f>
        <v>0</v>
      </c>
      <c r="AD553">
        <f t="shared" si="167"/>
        <v>0</v>
      </c>
      <c r="AE553">
        <f>front!I566*AD553</f>
        <v>0</v>
      </c>
      <c r="AF553">
        <f t="shared" si="177"/>
        <v>0</v>
      </c>
      <c r="AH553">
        <f t="shared" si="168"/>
        <v>0</v>
      </c>
      <c r="AI553">
        <f>front!I566*AH553</f>
        <v>0</v>
      </c>
      <c r="AJ553" s="3">
        <f t="shared" si="178"/>
        <v>0</v>
      </c>
      <c r="AL553">
        <f t="shared" si="169"/>
        <v>0</v>
      </c>
      <c r="AM553">
        <f>front!I566*AL553</f>
        <v>0</v>
      </c>
      <c r="AN553" s="3">
        <f t="shared" si="179"/>
        <v>0</v>
      </c>
      <c r="AP553">
        <f t="shared" si="170"/>
        <v>0</v>
      </c>
      <c r="AQ553">
        <f>front!I566*AP553</f>
        <v>0</v>
      </c>
      <c r="AR553" s="3">
        <f t="shared" si="171"/>
        <v>0</v>
      </c>
      <c r="AT553">
        <f t="shared" si="172"/>
        <v>1</v>
      </c>
    </row>
    <row r="554" spans="1:46" x14ac:dyDescent="0.2">
      <c r="A554" s="1">
        <f>front!A567</f>
        <v>455.26</v>
      </c>
      <c r="B554" s="1">
        <f t="shared" si="161"/>
        <v>0.44999999999998863</v>
      </c>
      <c r="C554" s="2">
        <f>front!D567-front!B567</f>
        <v>10.400000000000091</v>
      </c>
      <c r="D554" s="2">
        <f>front!E567-front!C567</f>
        <v>10.400000000000091</v>
      </c>
      <c r="E554" s="2"/>
      <c r="F554" s="4">
        <f>C554/(constants!$A$4+constants!$B$4*calc!C554+constants!$C$4*calc!C554^2+constants!$D$4*calc!C554^3+constants!$E$4*calc!C554^4+constants!$F$4*calc!C554^5+constants!$G$4*calc!C554^6+constants!$H$4*calc!C554^7)</f>
        <v>10.440884318163654</v>
      </c>
      <c r="G554" s="4">
        <f>D554/(constants!$A$4+constants!$B$4*calc!D554+constants!$C$4*calc!D554^2+constants!$D$4*calc!D554^3+constants!$E$4*calc!D554^4+constants!$F$4*calc!D554^5+constants!$G$4*calc!D554^6+constants!$H$4*calc!D554^7)</f>
        <v>10.440884318163654</v>
      </c>
      <c r="H554" s="4"/>
      <c r="I554">
        <f t="shared" si="162"/>
        <v>47.458565082562068</v>
      </c>
      <c r="J554">
        <f t="shared" si="163"/>
        <v>47.458565082562068</v>
      </c>
      <c r="M554">
        <f>IF(front!E567&gt;$M$2,I554,J554)</f>
        <v>47.458565082562068</v>
      </c>
      <c r="O554">
        <f t="shared" si="180"/>
        <v>47.458565082562068</v>
      </c>
      <c r="Q554">
        <f>'slit correction'!O556</f>
        <v>34.440174948584961</v>
      </c>
      <c r="R554">
        <f>SUMPRODUCT(B$6:B$2053,Q$6:Q$2053,EXP(constants!B$7+constants!A$7*ABS(A$6:A$2053-A554)))</f>
        <v>0.30408272840102885</v>
      </c>
      <c r="S554">
        <f t="shared" si="165"/>
        <v>34.136092220183933</v>
      </c>
      <c r="T554">
        <f t="shared" si="166"/>
        <v>0</v>
      </c>
      <c r="V554">
        <f>(front!I566+front!I567)*0.5</f>
        <v>1.4899770903041075E-9</v>
      </c>
      <c r="X554">
        <f t="shared" si="173"/>
        <v>0</v>
      </c>
      <c r="Y554">
        <f t="shared" si="174"/>
        <v>0</v>
      </c>
      <c r="Z554">
        <f t="shared" si="175"/>
        <v>0</v>
      </c>
      <c r="AA554">
        <f t="shared" si="176"/>
        <v>0</v>
      </c>
      <c r="AB554">
        <f>IF(AND(A554&gt;front!$I$7,A554&lt;front!$J$7,A553&gt;front!$I$7,A553&lt;front!$J$7),A554-A553,IF(AND(A553&lt;front!$I$7,A554&gt;front!$I$7),A554-front!$I$7,IF(AND(A553&lt;front!$J$7,A554&gt;front!$J$7),front!$J$7-A553,0)))</f>
        <v>0</v>
      </c>
      <c r="AD554">
        <f t="shared" si="167"/>
        <v>0</v>
      </c>
      <c r="AE554">
        <f>front!I567*AD554</f>
        <v>0</v>
      </c>
      <c r="AF554">
        <f t="shared" si="177"/>
        <v>0</v>
      </c>
      <c r="AH554">
        <f t="shared" si="168"/>
        <v>0</v>
      </c>
      <c r="AI554">
        <f>front!I567*AH554</f>
        <v>0</v>
      </c>
      <c r="AJ554" s="3">
        <f t="shared" si="178"/>
        <v>0</v>
      </c>
      <c r="AL554">
        <f t="shared" si="169"/>
        <v>0</v>
      </c>
      <c r="AM554">
        <f>front!I567*AL554</f>
        <v>0</v>
      </c>
      <c r="AN554" s="3">
        <f t="shared" si="179"/>
        <v>0</v>
      </c>
      <c r="AP554">
        <f t="shared" si="170"/>
        <v>0</v>
      </c>
      <c r="AQ554">
        <f>front!I567*AP554</f>
        <v>0</v>
      </c>
      <c r="AR554" s="3">
        <f t="shared" si="171"/>
        <v>0</v>
      </c>
      <c r="AT554">
        <f t="shared" si="172"/>
        <v>1</v>
      </c>
    </row>
    <row r="555" spans="1:46" x14ac:dyDescent="0.2">
      <c r="A555" s="1">
        <f>front!A568</f>
        <v>455.72</v>
      </c>
      <c r="B555" s="1">
        <f t="shared" si="161"/>
        <v>0.46000000000003638</v>
      </c>
      <c r="C555" s="2">
        <f>front!D568-front!B568</f>
        <v>9.4000000000000909</v>
      </c>
      <c r="D555" s="2">
        <f>front!E568-front!C568</f>
        <v>9.4000000000000909</v>
      </c>
      <c r="E555" s="2"/>
      <c r="F555" s="4">
        <f>C555/(constants!$A$4+constants!$B$4*calc!C555+constants!$C$4*calc!C555^2+constants!$D$4*calc!C555^3+constants!$E$4*calc!C555^4+constants!$F$4*calc!C555^5+constants!$G$4*calc!C555^6+constants!$H$4*calc!C555^7)</f>
        <v>9.4369624373727987</v>
      </c>
      <c r="G555" s="4">
        <f>D555/(constants!$A$4+constants!$B$4*calc!D555+constants!$C$4*calc!D555^2+constants!$D$4*calc!D555^3+constants!$E$4*calc!D555^4+constants!$F$4*calc!D555^5+constants!$G$4*calc!D555^6+constants!$H$4*calc!D555^7)</f>
        <v>9.4369624373727987</v>
      </c>
      <c r="H555" s="4"/>
      <c r="I555">
        <f t="shared" si="162"/>
        <v>42.895283806239995</v>
      </c>
      <c r="J555">
        <f t="shared" si="163"/>
        <v>42.895283806239995</v>
      </c>
      <c r="M555">
        <f>IF(front!E568&gt;$M$2,I555,J555)</f>
        <v>42.895283806239995</v>
      </c>
      <c r="O555">
        <f t="shared" si="180"/>
        <v>42.895283806239995</v>
      </c>
      <c r="Q555">
        <f>'slit correction'!O557</f>
        <v>31.264522256562607</v>
      </c>
      <c r="R555">
        <f>SUMPRODUCT(B$6:B$2053,Q$6:Q$2053,EXP(constants!B$7+constants!A$7*ABS(A$6:A$2053-A555)))</f>
        <v>0.30692281970754215</v>
      </c>
      <c r="S555">
        <f t="shared" si="165"/>
        <v>30.957599436855066</v>
      </c>
      <c r="T555">
        <f t="shared" si="166"/>
        <v>0</v>
      </c>
      <c r="V555">
        <f>(front!I567+front!I568)*0.5</f>
        <v>0</v>
      </c>
      <c r="X555">
        <f t="shared" si="173"/>
        <v>0</v>
      </c>
      <c r="Y555">
        <f t="shared" si="174"/>
        <v>0</v>
      </c>
      <c r="Z555">
        <f t="shared" si="175"/>
        <v>0</v>
      </c>
      <c r="AA555">
        <f t="shared" si="176"/>
        <v>0</v>
      </c>
      <c r="AB555">
        <f>IF(AND(A555&gt;front!$I$7,A555&lt;front!$J$7,A554&gt;front!$I$7,A554&lt;front!$J$7),A555-A554,IF(AND(A554&lt;front!$I$7,A555&gt;front!$I$7),A555-front!$I$7,IF(AND(A554&lt;front!$J$7,A555&gt;front!$J$7),front!$J$7-A554,0)))</f>
        <v>0</v>
      </c>
      <c r="AD555">
        <f t="shared" si="167"/>
        <v>0</v>
      </c>
      <c r="AE555">
        <f>front!I568*AD555</f>
        <v>0</v>
      </c>
      <c r="AF555">
        <f t="shared" si="177"/>
        <v>0</v>
      </c>
      <c r="AH555">
        <f t="shared" si="168"/>
        <v>0</v>
      </c>
      <c r="AI555">
        <f>front!I568*AH555</f>
        <v>0</v>
      </c>
      <c r="AJ555" s="3">
        <f t="shared" si="178"/>
        <v>0</v>
      </c>
      <c r="AL555">
        <f t="shared" si="169"/>
        <v>0</v>
      </c>
      <c r="AM555">
        <f>front!I568*AL555</f>
        <v>0</v>
      </c>
      <c r="AN555" s="3">
        <f t="shared" si="179"/>
        <v>0</v>
      </c>
      <c r="AP555">
        <f t="shared" si="170"/>
        <v>0</v>
      </c>
      <c r="AQ555">
        <f>front!I568*AP555</f>
        <v>0</v>
      </c>
      <c r="AR555" s="3">
        <f t="shared" si="171"/>
        <v>0</v>
      </c>
      <c r="AT555">
        <f t="shared" si="172"/>
        <v>1</v>
      </c>
    </row>
    <row r="556" spans="1:46" x14ac:dyDescent="0.2">
      <c r="A556" s="1">
        <f>front!A569</f>
        <v>456.18</v>
      </c>
      <c r="B556" s="1">
        <f t="shared" si="161"/>
        <v>0.45999999999997954</v>
      </c>
      <c r="C556" s="2">
        <f>front!D569-front!B569</f>
        <v>14.599999999999909</v>
      </c>
      <c r="D556" s="2">
        <f>front!E569-front!C569</f>
        <v>14.599999999999909</v>
      </c>
      <c r="E556" s="2"/>
      <c r="F556" s="4">
        <f>C556/(constants!$A$4+constants!$B$4*calc!C556+constants!$C$4*calc!C556^2+constants!$D$4*calc!C556^3+constants!$E$4*calc!C556^4+constants!$F$4*calc!C556^5+constants!$G$4*calc!C556^6+constants!$H$4*calc!C556^7)</f>
        <v>14.657334589644105</v>
      </c>
      <c r="G556" s="4">
        <f>D556/(constants!$A$4+constants!$B$4*calc!D556+constants!$C$4*calc!D556^2+constants!$D$4*calc!D556^3+constants!$E$4*calc!D556^4+constants!$F$4*calc!D556^5+constants!$G$4*calc!D556^6+constants!$H$4*calc!D556^7)</f>
        <v>14.657334589644105</v>
      </c>
      <c r="H556" s="4"/>
      <c r="I556">
        <f t="shared" si="162"/>
        <v>66.624248134745926</v>
      </c>
      <c r="J556">
        <f t="shared" si="163"/>
        <v>66.624248134745926</v>
      </c>
      <c r="M556">
        <f>IF(front!E569&gt;$M$2,I556,J556)</f>
        <v>66.624248134745926</v>
      </c>
      <c r="O556">
        <f t="shared" si="180"/>
        <v>66.624248134745926</v>
      </c>
      <c r="Q556">
        <f>'slit correction'!O558</f>
        <v>59.173753809971167</v>
      </c>
      <c r="R556">
        <f>SUMPRODUCT(B$6:B$2053,Q$6:Q$2053,EXP(constants!B$7+constants!A$7*ABS(A$6:A$2053-A556)))</f>
        <v>0.30978154252681572</v>
      </c>
      <c r="S556">
        <f t="shared" si="165"/>
        <v>58.863972267444353</v>
      </c>
      <c r="T556">
        <f t="shared" si="166"/>
        <v>18.72929389449434</v>
      </c>
      <c r="V556">
        <f>(front!I568+front!I569)*0.5</f>
        <v>1.7491282227186549E-9</v>
      </c>
      <c r="X556">
        <f t="shared" si="173"/>
        <v>0</v>
      </c>
      <c r="Y556">
        <f t="shared" si="174"/>
        <v>0</v>
      </c>
      <c r="Z556">
        <f t="shared" si="175"/>
        <v>0</v>
      </c>
      <c r="AA556">
        <f t="shared" si="176"/>
        <v>0</v>
      </c>
      <c r="AB556">
        <f>IF(AND(A556&gt;front!$I$7,A556&lt;front!$J$7,A555&gt;front!$I$7,A555&lt;front!$J$7),A556-A555,IF(AND(A555&lt;front!$I$7,A556&gt;front!$I$7),A556-front!$I$7,IF(AND(A555&lt;front!$J$7,A556&gt;front!$J$7),front!$J$7-A555,0)))</f>
        <v>0</v>
      </c>
      <c r="AD556">
        <f t="shared" si="167"/>
        <v>0</v>
      </c>
      <c r="AE556">
        <f>front!I569*AD556</f>
        <v>0</v>
      </c>
      <c r="AF556">
        <f t="shared" si="177"/>
        <v>0</v>
      </c>
      <c r="AH556">
        <f t="shared" si="168"/>
        <v>0</v>
      </c>
      <c r="AI556">
        <f>front!I569*AH556</f>
        <v>0</v>
      </c>
      <c r="AJ556" s="3">
        <f t="shared" si="178"/>
        <v>0</v>
      </c>
      <c r="AL556">
        <f t="shared" si="169"/>
        <v>0</v>
      </c>
      <c r="AM556">
        <f>front!I569*AL556</f>
        <v>0</v>
      </c>
      <c r="AN556" s="3">
        <f t="shared" si="179"/>
        <v>0</v>
      </c>
      <c r="AP556">
        <f t="shared" si="170"/>
        <v>0</v>
      </c>
      <c r="AQ556">
        <f>front!I569*AP556</f>
        <v>0</v>
      </c>
      <c r="AR556" s="3">
        <f t="shared" si="171"/>
        <v>0</v>
      </c>
      <c r="AT556">
        <f t="shared" si="172"/>
        <v>1</v>
      </c>
    </row>
    <row r="557" spans="1:46" x14ac:dyDescent="0.2">
      <c r="A557" s="1">
        <f>front!A570</f>
        <v>456.64</v>
      </c>
      <c r="B557" s="1">
        <f t="shared" si="161"/>
        <v>0.45999999999997954</v>
      </c>
      <c r="C557" s="2">
        <f>front!D570-front!B570</f>
        <v>14.800000000000182</v>
      </c>
      <c r="D557" s="2">
        <f>front!E570-front!C570</f>
        <v>14.800000000000182</v>
      </c>
      <c r="E557" s="2"/>
      <c r="F557" s="4">
        <f>C557/(constants!$A$4+constants!$B$4*calc!C557+constants!$C$4*calc!C557^2+constants!$D$4*calc!C557^3+constants!$E$4*calc!C557^4+constants!$F$4*calc!C557^5+constants!$G$4*calc!C557^6+constants!$H$4*calc!C557^7)</f>
        <v>14.858117064280425</v>
      </c>
      <c r="G557" s="4">
        <f>D557/(constants!$A$4+constants!$B$4*calc!D557+constants!$C$4*calc!D557^2+constants!$D$4*calc!D557^3+constants!$E$4*calc!D557^4+constants!$F$4*calc!D557^5+constants!$G$4*calc!D557^6+constants!$H$4*calc!D557^7)</f>
        <v>14.858117064280425</v>
      </c>
      <c r="H557" s="4"/>
      <c r="I557">
        <f t="shared" si="162"/>
        <v>67.536895746729201</v>
      </c>
      <c r="J557">
        <f t="shared" si="163"/>
        <v>67.536895746729201</v>
      </c>
      <c r="M557">
        <f>IF(front!E570&gt;$M$2,I557,J557)</f>
        <v>67.536895746729201</v>
      </c>
      <c r="O557">
        <f t="shared" si="180"/>
        <v>67.536895746729201</v>
      </c>
      <c r="Q557">
        <f>'slit correction'!O559</f>
        <v>64.836759126525138</v>
      </c>
      <c r="R557">
        <f>SUMPRODUCT(B$6:B$2053,Q$6:Q$2053,EXP(constants!B$7+constants!A$7*ABS(A$6:A$2053-A557)))</f>
        <v>0.31262289289289774</v>
      </c>
      <c r="S557">
        <f t="shared" si="165"/>
        <v>64.524136233632234</v>
      </c>
      <c r="T557">
        <f t="shared" si="166"/>
        <v>24.389457860682221</v>
      </c>
      <c r="V557">
        <f>(front!I569+front!I570)*0.5</f>
        <v>4.0110824582348123E-9</v>
      </c>
      <c r="X557">
        <f t="shared" si="173"/>
        <v>0</v>
      </c>
      <c r="Y557">
        <f t="shared" si="174"/>
        <v>0</v>
      </c>
      <c r="Z557">
        <f t="shared" si="175"/>
        <v>0</v>
      </c>
      <c r="AA557">
        <f t="shared" si="176"/>
        <v>0</v>
      </c>
      <c r="AB557">
        <f>IF(AND(A557&gt;front!$I$7,A557&lt;front!$J$7,A556&gt;front!$I$7,A556&lt;front!$J$7),A557-A556,IF(AND(A556&lt;front!$I$7,A557&gt;front!$I$7),A557-front!$I$7,IF(AND(A556&lt;front!$J$7,A557&gt;front!$J$7),front!$J$7-A556,0)))</f>
        <v>0</v>
      </c>
      <c r="AD557">
        <f t="shared" si="167"/>
        <v>0</v>
      </c>
      <c r="AE557">
        <f>front!I570*AD557</f>
        <v>0</v>
      </c>
      <c r="AF557">
        <f t="shared" si="177"/>
        <v>0</v>
      </c>
      <c r="AH557">
        <f t="shared" si="168"/>
        <v>0</v>
      </c>
      <c r="AI557">
        <f>front!I570*AH557</f>
        <v>0</v>
      </c>
      <c r="AJ557" s="3">
        <f t="shared" si="178"/>
        <v>0</v>
      </c>
      <c r="AL557">
        <f t="shared" si="169"/>
        <v>0</v>
      </c>
      <c r="AM557">
        <f>front!I570*AL557</f>
        <v>0</v>
      </c>
      <c r="AN557" s="3">
        <f t="shared" si="179"/>
        <v>0</v>
      </c>
      <c r="AP557">
        <f t="shared" si="170"/>
        <v>0</v>
      </c>
      <c r="AQ557">
        <f>front!I570*AP557</f>
        <v>0</v>
      </c>
      <c r="AR557" s="3">
        <f t="shared" si="171"/>
        <v>0</v>
      </c>
      <c r="AT557">
        <f t="shared" si="172"/>
        <v>1</v>
      </c>
    </row>
    <row r="558" spans="1:46" x14ac:dyDescent="0.2">
      <c r="A558" s="1">
        <f>front!A571</f>
        <v>457.1</v>
      </c>
      <c r="B558" s="1">
        <f t="shared" si="161"/>
        <v>0.46000000000003638</v>
      </c>
      <c r="C558" s="2">
        <f>front!D571-front!B571</f>
        <v>10.800000000000182</v>
      </c>
      <c r="D558" s="2">
        <f>front!E571-front!C571</f>
        <v>10.800000000000182</v>
      </c>
      <c r="E558" s="2"/>
      <c r="F558" s="4">
        <f>C558/(constants!$A$4+constants!$B$4*calc!C558+constants!$C$4*calc!C558^2+constants!$D$4*calc!C558^3+constants!$E$4*calc!C558^4+constants!$F$4*calc!C558^5+constants!$G$4*calc!C558^6+constants!$H$4*calc!C558^7)</f>
        <v>10.842452515997861</v>
      </c>
      <c r="G558" s="4">
        <f>D558/(constants!$A$4+constants!$B$4*calc!D558+constants!$C$4*calc!D558^2+constants!$D$4*calc!D558^3+constants!$E$4*calc!D558^4+constants!$F$4*calc!D558^5+constants!$G$4*calc!D558^6+constants!$H$4*calc!D558^7)</f>
        <v>10.842452515997861</v>
      </c>
      <c r="H558" s="4"/>
      <c r="I558">
        <f t="shared" si="162"/>
        <v>49.283875072717549</v>
      </c>
      <c r="J558">
        <f t="shared" si="163"/>
        <v>49.283875072717549</v>
      </c>
      <c r="M558">
        <f>IF(front!E571&gt;$M$2,I558,J558)</f>
        <v>49.283875072717549</v>
      </c>
      <c r="O558">
        <f t="shared" si="180"/>
        <v>49.283875072717549</v>
      </c>
      <c r="Q558">
        <f>'slit correction'!O560</f>
        <v>43.663378757878377</v>
      </c>
      <c r="R558">
        <f>SUMPRODUCT(B$6:B$2053,Q$6:Q$2053,EXP(constants!B$7+constants!A$7*ABS(A$6:A$2053-A558)))</f>
        <v>0.3154400043191653</v>
      </c>
      <c r="S558">
        <f t="shared" si="165"/>
        <v>43.347938753559212</v>
      </c>
      <c r="T558">
        <f t="shared" si="166"/>
        <v>3.2132603806091993</v>
      </c>
      <c r="V558">
        <f>(front!I570+front!I571)*0.5</f>
        <v>2.5588916581553847E-9</v>
      </c>
      <c r="X558">
        <f t="shared" si="173"/>
        <v>0</v>
      </c>
      <c r="Y558">
        <f t="shared" si="174"/>
        <v>0</v>
      </c>
      <c r="Z558">
        <f t="shared" si="175"/>
        <v>0</v>
      </c>
      <c r="AA558">
        <f t="shared" si="176"/>
        <v>0</v>
      </c>
      <c r="AB558">
        <f>IF(AND(A558&gt;front!$I$7,A558&lt;front!$J$7,A557&gt;front!$I$7,A557&lt;front!$J$7),A558-A557,IF(AND(A557&lt;front!$I$7,A558&gt;front!$I$7),A558-front!$I$7,IF(AND(A557&lt;front!$J$7,A558&gt;front!$J$7),front!$J$7-A557,0)))</f>
        <v>0</v>
      </c>
      <c r="AD558">
        <f t="shared" si="167"/>
        <v>0</v>
      </c>
      <c r="AE558">
        <f>front!I571*AD558</f>
        <v>0</v>
      </c>
      <c r="AF558">
        <f t="shared" si="177"/>
        <v>0</v>
      </c>
      <c r="AH558">
        <f t="shared" si="168"/>
        <v>0</v>
      </c>
      <c r="AI558">
        <f>front!I571*AH558</f>
        <v>0</v>
      </c>
      <c r="AJ558" s="3">
        <f t="shared" si="178"/>
        <v>0</v>
      </c>
      <c r="AL558">
        <f t="shared" si="169"/>
        <v>0</v>
      </c>
      <c r="AM558">
        <f>front!I571*AL558</f>
        <v>0</v>
      </c>
      <c r="AN558" s="3">
        <f t="shared" si="179"/>
        <v>0</v>
      </c>
      <c r="AP558">
        <f t="shared" si="170"/>
        <v>0</v>
      </c>
      <c r="AQ558">
        <f>front!I571*AP558</f>
        <v>0</v>
      </c>
      <c r="AR558" s="3">
        <f t="shared" si="171"/>
        <v>0</v>
      </c>
      <c r="AT558">
        <f t="shared" si="172"/>
        <v>1</v>
      </c>
    </row>
    <row r="559" spans="1:46" x14ac:dyDescent="0.2">
      <c r="A559" s="1">
        <f>front!A572</f>
        <v>457.56</v>
      </c>
      <c r="B559" s="1">
        <f t="shared" si="161"/>
        <v>0.45999999999997954</v>
      </c>
      <c r="C559" s="2">
        <f>front!D572-front!B572</f>
        <v>1</v>
      </c>
      <c r="D559" s="2">
        <f>front!E572-front!C572</f>
        <v>1</v>
      </c>
      <c r="E559" s="2"/>
      <c r="F559" s="4">
        <f>C559/(constants!$A$4+constants!$B$4*calc!C559+constants!$C$4*calc!C559^2+constants!$D$4*calc!C559^3+constants!$E$4*calc!C559^4+constants!$F$4*calc!C559^5+constants!$G$4*calc!C559^6+constants!$H$4*calc!C559^7)</f>
        <v>1.0039404851731208</v>
      </c>
      <c r="G559" s="4">
        <f>D559/(constants!$A$4+constants!$B$4*calc!D559+constants!$C$4*calc!D559^2+constants!$D$4*calc!D559^3+constants!$E$4*calc!D559^4+constants!$F$4*calc!D559^5+constants!$G$4*calc!D559^6+constants!$H$4*calc!D559^7)</f>
        <v>1.0039404851731208</v>
      </c>
      <c r="H559" s="4"/>
      <c r="I559">
        <f t="shared" si="162"/>
        <v>4.5633658416960037</v>
      </c>
      <c r="J559">
        <f t="shared" si="163"/>
        <v>4.5633658416960037</v>
      </c>
      <c r="M559">
        <f>IF(front!E572&gt;$M$2,I559,J559)</f>
        <v>4.5633658416960037</v>
      </c>
      <c r="O559">
        <f t="shared" si="180"/>
        <v>4.5633658416960037</v>
      </c>
      <c r="Q559">
        <f>'slit correction'!O561</f>
        <v>6.551131571365989</v>
      </c>
      <c r="R559">
        <f>SUMPRODUCT(B$6:B$2053,Q$6:Q$2053,EXP(constants!B$7+constants!A$7*ABS(A$6:A$2053-A559)))</f>
        <v>0.31826115922248327</v>
      </c>
      <c r="S559">
        <f t="shared" si="165"/>
        <v>6.2328704121435061</v>
      </c>
      <c r="T559">
        <f t="shared" si="166"/>
        <v>0</v>
      </c>
      <c r="V559">
        <f>(front!I571+front!I572)*0.5</f>
        <v>2.9693742263922717E-10</v>
      </c>
      <c r="X559">
        <f t="shared" si="173"/>
        <v>0</v>
      </c>
      <c r="Y559">
        <f t="shared" si="174"/>
        <v>0</v>
      </c>
      <c r="Z559">
        <f t="shared" si="175"/>
        <v>0</v>
      </c>
      <c r="AA559">
        <f t="shared" si="176"/>
        <v>0</v>
      </c>
      <c r="AB559">
        <f>IF(AND(A559&gt;front!$I$7,A559&lt;front!$J$7,A558&gt;front!$I$7,A558&lt;front!$J$7),A559-A558,IF(AND(A558&lt;front!$I$7,A559&gt;front!$I$7),A559-front!$I$7,IF(AND(A558&lt;front!$J$7,A559&gt;front!$J$7),front!$J$7-A558,0)))</f>
        <v>0</v>
      </c>
      <c r="AD559">
        <f t="shared" si="167"/>
        <v>0</v>
      </c>
      <c r="AE559">
        <f>front!I572*AD559</f>
        <v>0</v>
      </c>
      <c r="AF559">
        <f t="shared" si="177"/>
        <v>0</v>
      </c>
      <c r="AH559">
        <f t="shared" si="168"/>
        <v>0</v>
      </c>
      <c r="AI559">
        <f>front!I572*AH559</f>
        <v>0</v>
      </c>
      <c r="AJ559" s="3">
        <f t="shared" si="178"/>
        <v>0</v>
      </c>
      <c r="AL559">
        <f t="shared" si="169"/>
        <v>0</v>
      </c>
      <c r="AM559">
        <f>front!I572*AL559</f>
        <v>0</v>
      </c>
      <c r="AN559" s="3">
        <f t="shared" si="179"/>
        <v>0</v>
      </c>
      <c r="AP559">
        <f t="shared" si="170"/>
        <v>0</v>
      </c>
      <c r="AQ559">
        <f>front!I572*AP559</f>
        <v>0</v>
      </c>
      <c r="AR559" s="3">
        <f t="shared" si="171"/>
        <v>0</v>
      </c>
      <c r="AT559">
        <f t="shared" si="172"/>
        <v>1</v>
      </c>
    </row>
    <row r="560" spans="1:46" x14ac:dyDescent="0.2">
      <c r="A560" s="1">
        <f>front!A573</f>
        <v>458.01</v>
      </c>
      <c r="B560" s="1">
        <f t="shared" si="161"/>
        <v>0.44999999999998863</v>
      </c>
      <c r="C560" s="2">
        <f>front!D573-front!B573</f>
        <v>11.800000000000182</v>
      </c>
      <c r="D560" s="2">
        <f>front!E573-front!C573</f>
        <v>11.800000000000182</v>
      </c>
      <c r="E560" s="2"/>
      <c r="F560" s="4">
        <f>C560/(constants!$A$4+constants!$B$4*calc!C560+constants!$C$4*calc!C560^2+constants!$D$4*calc!C560^3+constants!$E$4*calc!C560^4+constants!$F$4*calc!C560^5+constants!$G$4*calc!C560^6+constants!$H$4*calc!C560^7)</f>
        <v>11.846371624254624</v>
      </c>
      <c r="G560" s="4">
        <f>D560/(constants!$A$4+constants!$B$4*calc!D560+constants!$C$4*calc!D560^2+constants!$D$4*calc!D560^3+constants!$E$4*calc!D560^4+constants!$F$4*calc!D560^5+constants!$G$4*calc!D560^6+constants!$H$4*calc!D560^7)</f>
        <v>11.846371624254624</v>
      </c>
      <c r="H560" s="4"/>
      <c r="I560">
        <f t="shared" si="162"/>
        <v>53.847143746611934</v>
      </c>
      <c r="J560">
        <f t="shared" si="163"/>
        <v>53.847143746611934</v>
      </c>
      <c r="M560">
        <f>IF(front!E573&gt;$M$2,I560,J560)</f>
        <v>53.847143746611934</v>
      </c>
      <c r="O560">
        <f t="shared" si="180"/>
        <v>53.847143746611934</v>
      </c>
      <c r="Q560">
        <f>'slit correction'!O562</f>
        <v>49.988541291289273</v>
      </c>
      <c r="R560">
        <f>SUMPRODUCT(B$6:B$2053,Q$6:Q$2053,EXP(constants!B$7+constants!A$7*ABS(A$6:A$2053-A560)))</f>
        <v>0.32107237251865844</v>
      </c>
      <c r="S560">
        <f t="shared" si="165"/>
        <v>49.667468918770616</v>
      </c>
      <c r="T560">
        <f t="shared" si="166"/>
        <v>9.5327905458206033</v>
      </c>
      <c r="V560">
        <f>(front!I572+front!I573)*0.5</f>
        <v>8.760064862301794E-10</v>
      </c>
      <c r="X560">
        <f t="shared" si="173"/>
        <v>0</v>
      </c>
      <c r="Y560">
        <f t="shared" si="174"/>
        <v>0</v>
      </c>
      <c r="Z560">
        <f t="shared" si="175"/>
        <v>0</v>
      </c>
      <c r="AA560">
        <f t="shared" si="176"/>
        <v>0</v>
      </c>
      <c r="AB560">
        <f>IF(AND(A560&gt;front!$I$7,A560&lt;front!$J$7,A559&gt;front!$I$7,A559&lt;front!$J$7),A560-A559,IF(AND(A559&lt;front!$I$7,A560&gt;front!$I$7),A560-front!$I$7,IF(AND(A559&lt;front!$J$7,A560&gt;front!$J$7),front!$J$7-A559,0)))</f>
        <v>0</v>
      </c>
      <c r="AD560">
        <f t="shared" si="167"/>
        <v>0</v>
      </c>
      <c r="AE560">
        <f>front!I573*AD560</f>
        <v>0</v>
      </c>
      <c r="AF560">
        <f t="shared" si="177"/>
        <v>0</v>
      </c>
      <c r="AH560">
        <f t="shared" si="168"/>
        <v>0</v>
      </c>
      <c r="AI560">
        <f>front!I573*AH560</f>
        <v>0</v>
      </c>
      <c r="AJ560" s="3">
        <f t="shared" si="178"/>
        <v>0</v>
      </c>
      <c r="AL560">
        <f t="shared" si="169"/>
        <v>0</v>
      </c>
      <c r="AM560">
        <f>front!I573*AL560</f>
        <v>0</v>
      </c>
      <c r="AN560" s="3">
        <f t="shared" si="179"/>
        <v>0</v>
      </c>
      <c r="AP560">
        <f t="shared" si="170"/>
        <v>0</v>
      </c>
      <c r="AQ560">
        <f>front!I573*AP560</f>
        <v>0</v>
      </c>
      <c r="AR560" s="3">
        <f t="shared" si="171"/>
        <v>0</v>
      </c>
      <c r="AT560">
        <f t="shared" si="172"/>
        <v>1</v>
      </c>
    </row>
    <row r="561" spans="1:46" x14ac:dyDescent="0.2">
      <c r="A561" s="1">
        <f>front!A574</f>
        <v>458.47</v>
      </c>
      <c r="B561" s="1">
        <f t="shared" si="161"/>
        <v>0.46000000000003638</v>
      </c>
      <c r="C561" s="2">
        <f>front!D574-front!B574</f>
        <v>-5</v>
      </c>
      <c r="D561" s="2">
        <f>front!E574-front!C574</f>
        <v>-5</v>
      </c>
      <c r="E561" s="2"/>
      <c r="F561" s="4">
        <f>C561/(constants!$A$4+constants!$B$4*calc!C561+constants!$C$4*calc!C561^2+constants!$D$4*calc!C561^3+constants!$E$4*calc!C561^4+constants!$F$4*calc!C561^5+constants!$G$4*calc!C561^6+constants!$H$4*calc!C561^7)</f>
        <v>-5.0197320919196464</v>
      </c>
      <c r="G561" s="4">
        <f>D561/(constants!$A$4+constants!$B$4*calc!D561+constants!$C$4*calc!D561^2+constants!$D$4*calc!D561^3+constants!$E$4*calc!D561^4+constants!$F$4*calc!D561^5+constants!$G$4*calc!D561^6+constants!$H$4*calc!D561^7)</f>
        <v>-5.0197320919196464</v>
      </c>
      <c r="H561" s="4"/>
      <c r="I561">
        <f t="shared" si="162"/>
        <v>-22.816964054180211</v>
      </c>
      <c r="J561">
        <f t="shared" si="163"/>
        <v>-22.816964054180211</v>
      </c>
      <c r="M561">
        <f>IF(front!E574&gt;$M$2,I561,J561)</f>
        <v>-22.816964054180211</v>
      </c>
      <c r="O561">
        <f t="shared" si="180"/>
        <v>-22.816964054180211</v>
      </c>
      <c r="Q561">
        <f>'slit correction'!O563</f>
        <v>-28.067394778449156</v>
      </c>
      <c r="R561">
        <f>SUMPRODUCT(B$6:B$2053,Q$6:Q$2053,EXP(constants!B$7+constants!A$7*ABS(A$6:A$2053-A561)))</f>
        <v>0.32394365867645203</v>
      </c>
      <c r="S561">
        <f t="shared" si="165"/>
        <v>-28.391338437125608</v>
      </c>
      <c r="T561">
        <f t="shared" si="166"/>
        <v>0</v>
      </c>
      <c r="V561">
        <f>(front!I573+front!I574)*0.5</f>
        <v>8.760064862301794E-10</v>
      </c>
      <c r="X561">
        <f t="shared" si="173"/>
        <v>0</v>
      </c>
      <c r="Y561">
        <f t="shared" si="174"/>
        <v>0</v>
      </c>
      <c r="Z561">
        <f t="shared" si="175"/>
        <v>0</v>
      </c>
      <c r="AA561">
        <f t="shared" si="176"/>
        <v>0</v>
      </c>
      <c r="AB561">
        <f>IF(AND(A561&gt;front!$I$7,A561&lt;front!$J$7,A560&gt;front!$I$7,A560&lt;front!$J$7),A561-A560,IF(AND(A560&lt;front!$I$7,A561&gt;front!$I$7),A561-front!$I$7,IF(AND(A560&lt;front!$J$7,A561&gt;front!$J$7),front!$J$7-A560,0)))</f>
        <v>0</v>
      </c>
      <c r="AD561">
        <f t="shared" si="167"/>
        <v>0</v>
      </c>
      <c r="AE561">
        <f>front!I574*AD561</f>
        <v>0</v>
      </c>
      <c r="AF561">
        <f t="shared" si="177"/>
        <v>0</v>
      </c>
      <c r="AH561">
        <f t="shared" si="168"/>
        <v>0</v>
      </c>
      <c r="AI561">
        <f>front!I574*AH561</f>
        <v>0</v>
      </c>
      <c r="AJ561" s="3">
        <f t="shared" si="178"/>
        <v>0</v>
      </c>
      <c r="AL561">
        <f t="shared" si="169"/>
        <v>0</v>
      </c>
      <c r="AM561">
        <f>front!I574*AL561</f>
        <v>0</v>
      </c>
      <c r="AN561" s="3">
        <f t="shared" si="179"/>
        <v>0</v>
      </c>
      <c r="AP561">
        <f t="shared" si="170"/>
        <v>0</v>
      </c>
      <c r="AQ561">
        <f>front!I574*AP561</f>
        <v>0</v>
      </c>
      <c r="AR561" s="3">
        <f t="shared" si="171"/>
        <v>0</v>
      </c>
      <c r="AT561">
        <f t="shared" si="172"/>
        <v>1</v>
      </c>
    </row>
    <row r="562" spans="1:46" x14ac:dyDescent="0.2">
      <c r="A562" s="1">
        <f>front!A575</f>
        <v>458.93</v>
      </c>
      <c r="B562" s="1">
        <f t="shared" si="161"/>
        <v>0.45999999999997954</v>
      </c>
      <c r="C562" s="2">
        <f>front!D575-front!B575</f>
        <v>3.2000000000002728</v>
      </c>
      <c r="D562" s="2">
        <f>front!E575-front!C575</f>
        <v>3.2000000000002728</v>
      </c>
      <c r="E562" s="2"/>
      <c r="F562" s="4">
        <f>C562/(constants!$A$4+constants!$B$4*calc!C562+constants!$C$4*calc!C562^2+constants!$D$4*calc!C562^3+constants!$E$4*calc!C562^4+constants!$F$4*calc!C562^5+constants!$G$4*calc!C562^6+constants!$H$4*calc!C562^7)</f>
        <v>3.2126025887726923</v>
      </c>
      <c r="G562" s="4">
        <f>D562/(constants!$A$4+constants!$B$4*calc!D562+constants!$C$4*calc!D562^2+constants!$D$4*calc!D562^3+constants!$E$4*calc!D562^4+constants!$F$4*calc!D562^5+constants!$G$4*calc!D562^6+constants!$H$4*calc!D562^7)</f>
        <v>3.2126025887726923</v>
      </c>
      <c r="H562" s="4"/>
      <c r="I562">
        <f t="shared" si="162"/>
        <v>14.602739039875875</v>
      </c>
      <c r="J562">
        <f t="shared" si="163"/>
        <v>14.602739039875875</v>
      </c>
      <c r="M562">
        <f>IF(front!E575&gt;$M$2,I562,J562)</f>
        <v>14.602739039875875</v>
      </c>
      <c r="O562">
        <f t="shared" si="180"/>
        <v>14.602739039875875</v>
      </c>
      <c r="Q562">
        <f>'slit correction'!O564</f>
        <v>4.4958827117352556</v>
      </c>
      <c r="R562">
        <f>SUMPRODUCT(B$6:B$2053,Q$6:Q$2053,EXP(constants!B$7+constants!A$7*ABS(A$6:A$2053-A562)))</f>
        <v>0.32691460101868569</v>
      </c>
      <c r="S562">
        <f t="shared" si="165"/>
        <v>4.1689681107165697</v>
      </c>
      <c r="T562">
        <f t="shared" si="166"/>
        <v>0</v>
      </c>
      <c r="V562">
        <f>(front!I574+front!I575)*0.5</f>
        <v>0</v>
      </c>
      <c r="X562">
        <f t="shared" si="173"/>
        <v>0</v>
      </c>
      <c r="Y562">
        <f t="shared" si="174"/>
        <v>0</v>
      </c>
      <c r="Z562">
        <f t="shared" si="175"/>
        <v>0</v>
      </c>
      <c r="AA562">
        <f t="shared" si="176"/>
        <v>0</v>
      </c>
      <c r="AB562">
        <f>IF(AND(A562&gt;front!$I$7,A562&lt;front!$J$7,A561&gt;front!$I$7,A561&lt;front!$J$7),A562-A561,IF(AND(A561&lt;front!$I$7,A562&gt;front!$I$7),A562-front!$I$7,IF(AND(A561&lt;front!$J$7,A562&gt;front!$J$7),front!$J$7-A561,0)))</f>
        <v>0</v>
      </c>
      <c r="AD562">
        <f t="shared" si="167"/>
        <v>0</v>
      </c>
      <c r="AE562">
        <f>front!I575*AD562</f>
        <v>0</v>
      </c>
      <c r="AF562">
        <f t="shared" si="177"/>
        <v>0</v>
      </c>
      <c r="AH562">
        <f t="shared" si="168"/>
        <v>0</v>
      </c>
      <c r="AI562">
        <f>front!I575*AH562</f>
        <v>0</v>
      </c>
      <c r="AJ562" s="3">
        <f t="shared" si="178"/>
        <v>0</v>
      </c>
      <c r="AL562">
        <f t="shared" si="169"/>
        <v>0</v>
      </c>
      <c r="AM562">
        <f>front!I575*AL562</f>
        <v>0</v>
      </c>
      <c r="AN562" s="3">
        <f t="shared" si="179"/>
        <v>0</v>
      </c>
      <c r="AP562">
        <f t="shared" si="170"/>
        <v>0</v>
      </c>
      <c r="AQ562">
        <f>front!I575*AP562</f>
        <v>0</v>
      </c>
      <c r="AR562" s="3">
        <f t="shared" si="171"/>
        <v>0</v>
      </c>
      <c r="AT562">
        <f t="shared" si="172"/>
        <v>1</v>
      </c>
    </row>
    <row r="563" spans="1:46" x14ac:dyDescent="0.2">
      <c r="A563" s="1">
        <f>front!A576</f>
        <v>459.39</v>
      </c>
      <c r="B563" s="1">
        <f t="shared" si="161"/>
        <v>0.45999999999997954</v>
      </c>
      <c r="C563" s="2">
        <f>front!D576-front!B576</f>
        <v>1.8000000000001819</v>
      </c>
      <c r="D563" s="2">
        <f>front!E576-front!C576</f>
        <v>1.8000000000001819</v>
      </c>
      <c r="E563" s="2"/>
      <c r="F563" s="4">
        <f>C563/(constants!$A$4+constants!$B$4*calc!C563+constants!$C$4*calc!C563^2+constants!$D$4*calc!C563^3+constants!$E$4*calc!C563^4+constants!$F$4*calc!C563^5+constants!$G$4*calc!C563^6+constants!$H$4*calc!C563^7)</f>
        <v>1.8070914489767405</v>
      </c>
      <c r="G563" s="4">
        <f>D563/(constants!$A$4+constants!$B$4*calc!D563+constants!$C$4*calc!D563^2+constants!$D$4*calc!D563^3+constants!$E$4*calc!D563^4+constants!$F$4*calc!D563^5+constants!$G$4*calc!D563^6+constants!$H$4*calc!D563^7)</f>
        <v>1.8070914489767405</v>
      </c>
      <c r="H563" s="4"/>
      <c r="I563">
        <f t="shared" si="162"/>
        <v>8.2140520408033648</v>
      </c>
      <c r="J563">
        <f t="shared" si="163"/>
        <v>8.2140520408033648</v>
      </c>
      <c r="M563">
        <f>IF(front!E576&gt;$M$2,I563,J563)</f>
        <v>8.2140520408033648</v>
      </c>
      <c r="O563">
        <f t="shared" si="180"/>
        <v>8.2140520408033648</v>
      </c>
      <c r="Q563">
        <f>'slit correction'!O565</f>
        <v>8.6410584259944745</v>
      </c>
      <c r="R563">
        <f>SUMPRODUCT(B$6:B$2053,Q$6:Q$2053,EXP(constants!B$7+constants!A$7*ABS(A$6:A$2053-A563)))</f>
        <v>0.32994312092196082</v>
      </c>
      <c r="S563">
        <f t="shared" si="165"/>
        <v>8.3111153050725139</v>
      </c>
      <c r="T563">
        <f t="shared" si="166"/>
        <v>0</v>
      </c>
      <c r="V563">
        <f>(front!I575+front!I576)*0.5</f>
        <v>0</v>
      </c>
      <c r="X563">
        <f t="shared" si="173"/>
        <v>0</v>
      </c>
      <c r="Y563">
        <f t="shared" si="174"/>
        <v>0</v>
      </c>
      <c r="Z563">
        <f t="shared" si="175"/>
        <v>0</v>
      </c>
      <c r="AA563">
        <f t="shared" si="176"/>
        <v>0</v>
      </c>
      <c r="AB563">
        <f>IF(AND(A563&gt;front!$I$7,A563&lt;front!$J$7,A562&gt;front!$I$7,A562&lt;front!$J$7),A563-A562,IF(AND(A562&lt;front!$I$7,A563&gt;front!$I$7),A563-front!$I$7,IF(AND(A562&lt;front!$J$7,A563&gt;front!$J$7),front!$J$7-A562,0)))</f>
        <v>0</v>
      </c>
      <c r="AD563">
        <f t="shared" si="167"/>
        <v>0</v>
      </c>
      <c r="AE563">
        <f>front!I576*AD563</f>
        <v>0</v>
      </c>
      <c r="AF563">
        <f t="shared" si="177"/>
        <v>0</v>
      </c>
      <c r="AH563">
        <f t="shared" si="168"/>
        <v>0</v>
      </c>
      <c r="AI563">
        <f>front!I576*AH563</f>
        <v>0</v>
      </c>
      <c r="AJ563" s="3">
        <f t="shared" si="178"/>
        <v>0</v>
      </c>
      <c r="AL563">
        <f t="shared" si="169"/>
        <v>0</v>
      </c>
      <c r="AM563">
        <f>front!I576*AL563</f>
        <v>0</v>
      </c>
      <c r="AN563" s="3">
        <f t="shared" si="179"/>
        <v>0</v>
      </c>
      <c r="AP563">
        <f t="shared" si="170"/>
        <v>0</v>
      </c>
      <c r="AQ563">
        <f>front!I576*AP563</f>
        <v>0</v>
      </c>
      <c r="AR563" s="3">
        <f t="shared" si="171"/>
        <v>0</v>
      </c>
      <c r="AT563">
        <f t="shared" si="172"/>
        <v>1</v>
      </c>
    </row>
    <row r="564" spans="1:46" x14ac:dyDescent="0.2">
      <c r="A564" s="1">
        <f>front!A577</f>
        <v>459.85</v>
      </c>
      <c r="B564" s="1">
        <f t="shared" si="161"/>
        <v>0.46000000000003638</v>
      </c>
      <c r="C564" s="2">
        <f>front!D577-front!B577</f>
        <v>16.800000000000182</v>
      </c>
      <c r="D564" s="2">
        <f>front!E577-front!C577</f>
        <v>16.800000000000182</v>
      </c>
      <c r="E564" s="2"/>
      <c r="F564" s="4">
        <f>C564/(constants!$A$4+constants!$B$4*calc!C564+constants!$C$4*calc!C564^2+constants!$D$4*calc!C564^3+constants!$E$4*calc!C564^4+constants!$F$4*calc!C564^5+constants!$G$4*calc!C564^6+constants!$H$4*calc!C564^7)</f>
        <v>16.865937451491103</v>
      </c>
      <c r="G564" s="4">
        <f>D564/(constants!$A$4+constants!$B$4*calc!D564+constants!$C$4*calc!D564^2+constants!$D$4*calc!D564^3+constants!$E$4*calc!D564^4+constants!$F$4*calc!D564^5+constants!$G$4*calc!D564^6+constants!$H$4*calc!D564^7)</f>
        <v>16.865937451491103</v>
      </c>
      <c r="H564" s="4"/>
      <c r="I564">
        <f t="shared" si="162"/>
        <v>76.663352052232284</v>
      </c>
      <c r="J564">
        <f t="shared" si="163"/>
        <v>76.663352052232284</v>
      </c>
      <c r="M564">
        <f>IF(front!E577&gt;$M$2,I564,J564)</f>
        <v>76.663352052232284</v>
      </c>
      <c r="O564">
        <f t="shared" si="180"/>
        <v>76.663352052232284</v>
      </c>
      <c r="Q564">
        <f>'slit correction'!O566</f>
        <v>78.629823624715144</v>
      </c>
      <c r="R564">
        <f>SUMPRODUCT(B$6:B$2053,Q$6:Q$2053,EXP(constants!B$7+constants!A$7*ABS(A$6:A$2053-A564)))</f>
        <v>0.33302437647702321</v>
      </c>
      <c r="S564">
        <f t="shared" si="165"/>
        <v>78.296799248238116</v>
      </c>
      <c r="T564">
        <f t="shared" si="166"/>
        <v>38.162120875288103</v>
      </c>
      <c r="V564">
        <f>(front!I576+front!I577)*0.5</f>
        <v>3.4799294996741056E-9</v>
      </c>
      <c r="X564">
        <f t="shared" si="173"/>
        <v>0</v>
      </c>
      <c r="Y564">
        <f t="shared" si="174"/>
        <v>0</v>
      </c>
      <c r="Z564">
        <f t="shared" si="175"/>
        <v>0</v>
      </c>
      <c r="AA564">
        <f t="shared" si="176"/>
        <v>0</v>
      </c>
      <c r="AB564">
        <f>IF(AND(A564&gt;front!$I$7,A564&lt;front!$J$7,A563&gt;front!$I$7,A563&lt;front!$J$7),A564-A563,IF(AND(A563&lt;front!$I$7,A564&gt;front!$I$7),A564-front!$I$7,IF(AND(A563&lt;front!$J$7,A564&gt;front!$J$7),front!$J$7-A563,0)))</f>
        <v>0</v>
      </c>
      <c r="AD564">
        <f t="shared" si="167"/>
        <v>0</v>
      </c>
      <c r="AE564">
        <f>front!I577*AD564</f>
        <v>0</v>
      </c>
      <c r="AF564">
        <f t="shared" si="177"/>
        <v>0</v>
      </c>
      <c r="AH564">
        <f t="shared" si="168"/>
        <v>0</v>
      </c>
      <c r="AI564">
        <f>front!I577*AH564</f>
        <v>0</v>
      </c>
      <c r="AJ564" s="3">
        <f t="shared" si="178"/>
        <v>0</v>
      </c>
      <c r="AL564">
        <f t="shared" si="169"/>
        <v>0</v>
      </c>
      <c r="AM564">
        <f>front!I577*AL564</f>
        <v>0</v>
      </c>
      <c r="AN564" s="3">
        <f t="shared" si="179"/>
        <v>0</v>
      </c>
      <c r="AP564">
        <f t="shared" si="170"/>
        <v>0</v>
      </c>
      <c r="AQ564">
        <f>front!I577*AP564</f>
        <v>0</v>
      </c>
      <c r="AR564" s="3">
        <f t="shared" si="171"/>
        <v>0</v>
      </c>
      <c r="AT564">
        <f t="shared" si="172"/>
        <v>1</v>
      </c>
    </row>
    <row r="565" spans="1:46" x14ac:dyDescent="0.2">
      <c r="A565" s="1">
        <f>front!A578</f>
        <v>460.3</v>
      </c>
      <c r="B565" s="1">
        <f t="shared" si="161"/>
        <v>0.44999999999998863</v>
      </c>
      <c r="C565" s="2">
        <f>front!D578-front!B578</f>
        <v>0</v>
      </c>
      <c r="D565" s="2">
        <f>front!E578-front!C578</f>
        <v>0</v>
      </c>
      <c r="E565" s="2"/>
      <c r="F565" s="4">
        <f>C565/(constants!$A$4+constants!$B$4*calc!C565+constants!$C$4*calc!C565^2+constants!$D$4*calc!C565^3+constants!$E$4*calc!C565^4+constants!$F$4*calc!C565^5+constants!$G$4*calc!C565^6+constants!$H$4*calc!C565^7)</f>
        <v>0</v>
      </c>
      <c r="G565" s="4">
        <f>D565/(constants!$A$4+constants!$B$4*calc!D565+constants!$C$4*calc!D565^2+constants!$D$4*calc!D565^3+constants!$E$4*calc!D565^4+constants!$F$4*calc!D565^5+constants!$G$4*calc!D565^6+constants!$H$4*calc!D565^7)</f>
        <v>0</v>
      </c>
      <c r="H565" s="4"/>
      <c r="I565">
        <f t="shared" si="162"/>
        <v>0</v>
      </c>
      <c r="J565">
        <f t="shared" si="163"/>
        <v>0</v>
      </c>
      <c r="M565">
        <f>IF(front!E578&gt;$M$2,I565,J565)</f>
        <v>0</v>
      </c>
      <c r="O565">
        <f t="shared" si="180"/>
        <v>0</v>
      </c>
      <c r="Q565">
        <f>'slit correction'!O567</f>
        <v>2.507376624700187</v>
      </c>
      <c r="R565">
        <f>SUMPRODUCT(B$6:B$2053,Q$6:Q$2053,EXP(constants!B$7+constants!A$7*ABS(A$6:A$2053-A565)))</f>
        <v>0.33600044415685337</v>
      </c>
      <c r="S565">
        <f t="shared" si="165"/>
        <v>2.1713761805433336</v>
      </c>
      <c r="T565">
        <f t="shared" si="166"/>
        <v>0</v>
      </c>
      <c r="V565">
        <f>(front!I577+front!I578)*0.5</f>
        <v>3.4799294996741056E-9</v>
      </c>
      <c r="X565">
        <f t="shared" si="173"/>
        <v>0</v>
      </c>
      <c r="Y565">
        <f t="shared" si="174"/>
        <v>0</v>
      </c>
      <c r="Z565">
        <f t="shared" si="175"/>
        <v>0</v>
      </c>
      <c r="AA565">
        <f t="shared" si="176"/>
        <v>0</v>
      </c>
      <c r="AB565">
        <f>IF(AND(A565&gt;front!$I$7,A565&lt;front!$J$7,A564&gt;front!$I$7,A564&lt;front!$J$7),A565-A564,IF(AND(A564&lt;front!$I$7,A565&gt;front!$I$7),A565-front!$I$7,IF(AND(A564&lt;front!$J$7,A565&gt;front!$J$7),front!$J$7-A564,0)))</f>
        <v>0</v>
      </c>
      <c r="AD565">
        <f t="shared" si="167"/>
        <v>0</v>
      </c>
      <c r="AE565">
        <f>front!I578*AD565</f>
        <v>0</v>
      </c>
      <c r="AF565">
        <f t="shared" si="177"/>
        <v>0</v>
      </c>
      <c r="AH565">
        <f t="shared" si="168"/>
        <v>0</v>
      </c>
      <c r="AI565">
        <f>front!I578*AH565</f>
        <v>0</v>
      </c>
      <c r="AJ565" s="3">
        <f t="shared" si="178"/>
        <v>0</v>
      </c>
      <c r="AL565">
        <f t="shared" si="169"/>
        <v>0</v>
      </c>
      <c r="AM565">
        <f>front!I578*AL565</f>
        <v>0</v>
      </c>
      <c r="AN565" s="3">
        <f t="shared" si="179"/>
        <v>0</v>
      </c>
      <c r="AP565">
        <f t="shared" si="170"/>
        <v>0</v>
      </c>
      <c r="AQ565">
        <f>front!I578*AP565</f>
        <v>0</v>
      </c>
      <c r="AR565" s="3">
        <f t="shared" si="171"/>
        <v>0</v>
      </c>
      <c r="AT565" t="e">
        <f t="shared" si="172"/>
        <v>#DIV/0!</v>
      </c>
    </row>
    <row r="566" spans="1:46" x14ac:dyDescent="0.2">
      <c r="A566" s="1">
        <f>front!A579</f>
        <v>460.76</v>
      </c>
      <c r="B566" s="1">
        <f t="shared" si="161"/>
        <v>0.45999999999997954</v>
      </c>
      <c r="C566" s="2">
        <f>front!D579-front!B579</f>
        <v>-1.4000000000000909</v>
      </c>
      <c r="D566" s="2">
        <f>front!E579-front!C579</f>
        <v>-1.4000000000000909</v>
      </c>
      <c r="E566" s="2"/>
      <c r="F566" s="4">
        <f>C566/(constants!$A$4+constants!$B$4*calc!C566+constants!$C$4*calc!C566^2+constants!$D$4*calc!C566^3+constants!$E$4*calc!C566^4+constants!$F$4*calc!C566^5+constants!$G$4*calc!C566^6+constants!$H$4*calc!C566^7)</f>
        <v>-1.4055200022912759</v>
      </c>
      <c r="G566" s="4">
        <f>D566/(constants!$A$4+constants!$B$4*calc!D566+constants!$C$4*calc!D566^2+constants!$D$4*calc!D566^3+constants!$E$4*calc!D566^4+constants!$F$4*calc!D566^5+constants!$G$4*calc!D566^6+constants!$H$4*calc!D566^7)</f>
        <v>-1.4055200022912759</v>
      </c>
      <c r="H566" s="4"/>
      <c r="I566">
        <f t="shared" si="162"/>
        <v>-6.3887272831421633</v>
      </c>
      <c r="J566">
        <f t="shared" si="163"/>
        <v>-6.3887272831421633</v>
      </c>
      <c r="M566">
        <f>IF(front!E579&gt;$M$2,I566,J566)</f>
        <v>-6.3887272831421633</v>
      </c>
      <c r="O566">
        <f t="shared" si="180"/>
        <v>-6.3887272831421633</v>
      </c>
      <c r="Q566">
        <f>'slit correction'!O568</f>
        <v>-0.77215225562362289</v>
      </c>
      <c r="R566">
        <f>SUMPRODUCT(B$6:B$2053,Q$6:Q$2053,EXP(constants!B$7+constants!A$7*ABS(A$6:A$2053-A566)))</f>
        <v>0.33910395956789952</v>
      </c>
      <c r="S566">
        <f t="shared" si="165"/>
        <v>-1.1112562151915224</v>
      </c>
      <c r="T566">
        <f t="shared" si="166"/>
        <v>0</v>
      </c>
      <c r="V566">
        <f>(front!I578+front!I579)*0.5</f>
        <v>0</v>
      </c>
      <c r="X566">
        <f t="shared" si="173"/>
        <v>0</v>
      </c>
      <c r="Y566">
        <f t="shared" si="174"/>
        <v>0</v>
      </c>
      <c r="Z566">
        <f t="shared" si="175"/>
        <v>0</v>
      </c>
      <c r="AA566">
        <f t="shared" si="176"/>
        <v>0</v>
      </c>
      <c r="AB566">
        <f>IF(AND(A566&gt;front!$I$7,A566&lt;front!$J$7,A565&gt;front!$I$7,A565&lt;front!$J$7),A566-A565,IF(AND(A565&lt;front!$I$7,A566&gt;front!$I$7),A566-front!$I$7,IF(AND(A565&lt;front!$J$7,A566&gt;front!$J$7),front!$J$7-A565,0)))</f>
        <v>0</v>
      </c>
      <c r="AD566">
        <f t="shared" si="167"/>
        <v>0</v>
      </c>
      <c r="AE566">
        <f>front!I579*AD566</f>
        <v>0</v>
      </c>
      <c r="AF566">
        <f t="shared" si="177"/>
        <v>0</v>
      </c>
      <c r="AH566">
        <f t="shared" si="168"/>
        <v>0</v>
      </c>
      <c r="AI566">
        <f>front!I579*AH566</f>
        <v>0</v>
      </c>
      <c r="AJ566" s="3">
        <f t="shared" si="178"/>
        <v>0</v>
      </c>
      <c r="AL566">
        <f t="shared" si="169"/>
        <v>0</v>
      </c>
      <c r="AM566">
        <f>front!I579*AL566</f>
        <v>0</v>
      </c>
      <c r="AN566" s="3">
        <f t="shared" si="179"/>
        <v>0</v>
      </c>
      <c r="AP566">
        <f t="shared" si="170"/>
        <v>0</v>
      </c>
      <c r="AQ566">
        <f>front!I579*AP566</f>
        <v>0</v>
      </c>
      <c r="AR566" s="3">
        <f t="shared" si="171"/>
        <v>0</v>
      </c>
      <c r="AT566">
        <f t="shared" si="172"/>
        <v>1</v>
      </c>
    </row>
    <row r="567" spans="1:46" x14ac:dyDescent="0.2">
      <c r="A567" s="1">
        <f>front!A580</f>
        <v>461.22</v>
      </c>
      <c r="B567" s="1">
        <f t="shared" si="161"/>
        <v>0.46000000000003638</v>
      </c>
      <c r="C567" s="2">
        <f>front!D580-front!B580</f>
        <v>0.1999999999998181</v>
      </c>
      <c r="D567" s="2">
        <f>front!E580-front!C580</f>
        <v>0.1999999999998181</v>
      </c>
      <c r="E567" s="2"/>
      <c r="F567" s="4">
        <f>C567/(constants!$A$4+constants!$B$4*calc!C567+constants!$C$4*calc!C567^2+constants!$D$4*calc!C567^3+constants!$E$4*calc!C567^4+constants!$F$4*calc!C567^5+constants!$G$4*calc!C567^6+constants!$H$4*calc!C567^7)</f>
        <v>0.20078825528438274</v>
      </c>
      <c r="G567" s="4">
        <f>D567/(constants!$A$4+constants!$B$4*calc!D567+constants!$C$4*calc!D567^2+constants!$D$4*calc!D567^3+constants!$E$4*calc!D567^4+constants!$F$4*calc!D567^5+constants!$G$4*calc!D567^6+constants!$H$4*calc!D567^7)</f>
        <v>0.20078825528438274</v>
      </c>
      <c r="H567" s="4"/>
      <c r="I567">
        <f t="shared" si="162"/>
        <v>0.9126738876562851</v>
      </c>
      <c r="J567">
        <f t="shared" si="163"/>
        <v>0.9126738876562851</v>
      </c>
      <c r="M567">
        <f>IF(front!E580&gt;$M$2,I567,J567)</f>
        <v>0.9126738876562851</v>
      </c>
      <c r="O567">
        <f t="shared" si="180"/>
        <v>0.9126738876562851</v>
      </c>
      <c r="Q567">
        <f>'slit correction'!O569</f>
        <v>-1.0767839202553355</v>
      </c>
      <c r="R567">
        <f>SUMPRODUCT(B$6:B$2053,Q$6:Q$2053,EXP(constants!B$7+constants!A$7*ABS(A$6:A$2053-A567)))</f>
        <v>0.34227431969017458</v>
      </c>
      <c r="S567">
        <f t="shared" si="165"/>
        <v>-1.4190582399455101</v>
      </c>
      <c r="T567">
        <f t="shared" si="166"/>
        <v>0</v>
      </c>
      <c r="V567">
        <f>(front!I579+front!I580)*0.5</f>
        <v>0</v>
      </c>
      <c r="X567">
        <f t="shared" si="173"/>
        <v>0</v>
      </c>
      <c r="Y567">
        <f t="shared" si="174"/>
        <v>0</v>
      </c>
      <c r="Z567">
        <f t="shared" si="175"/>
        <v>0</v>
      </c>
      <c r="AA567">
        <f t="shared" si="176"/>
        <v>0</v>
      </c>
      <c r="AB567">
        <f>IF(AND(A567&gt;front!$I$7,A567&lt;front!$J$7,A566&gt;front!$I$7,A566&lt;front!$J$7),A567-A566,IF(AND(A566&lt;front!$I$7,A567&gt;front!$I$7),A567-front!$I$7,IF(AND(A566&lt;front!$J$7,A567&gt;front!$J$7),front!$J$7-A566,0)))</f>
        <v>0</v>
      </c>
      <c r="AD567">
        <f t="shared" si="167"/>
        <v>0</v>
      </c>
      <c r="AE567">
        <f>front!I580*AD567</f>
        <v>0</v>
      </c>
      <c r="AF567">
        <f t="shared" si="177"/>
        <v>0</v>
      </c>
      <c r="AH567">
        <f t="shared" si="168"/>
        <v>0</v>
      </c>
      <c r="AI567">
        <f>front!I580*AH567</f>
        <v>0</v>
      </c>
      <c r="AJ567" s="3">
        <f t="shared" si="178"/>
        <v>0</v>
      </c>
      <c r="AL567">
        <f t="shared" si="169"/>
        <v>0</v>
      </c>
      <c r="AM567">
        <f>front!I580*AL567</f>
        <v>0</v>
      </c>
      <c r="AN567" s="3">
        <f t="shared" si="179"/>
        <v>0</v>
      </c>
      <c r="AP567">
        <f t="shared" si="170"/>
        <v>0</v>
      </c>
      <c r="AQ567">
        <f>front!I580*AP567</f>
        <v>0</v>
      </c>
      <c r="AR567" s="3">
        <f t="shared" si="171"/>
        <v>0</v>
      </c>
      <c r="AT567">
        <f t="shared" si="172"/>
        <v>1</v>
      </c>
    </row>
    <row r="568" spans="1:46" x14ac:dyDescent="0.2">
      <c r="A568" s="1">
        <f>front!A581</f>
        <v>461.68</v>
      </c>
      <c r="B568" s="1">
        <f t="shared" si="161"/>
        <v>0.45999999999997954</v>
      </c>
      <c r="C568" s="2">
        <f>front!D581-front!B581</f>
        <v>-10.400000000000091</v>
      </c>
      <c r="D568" s="2">
        <f>front!E581-front!C581</f>
        <v>-10.400000000000091</v>
      </c>
      <c r="E568" s="2"/>
      <c r="F568" s="4">
        <f>C568/(constants!$A$4+constants!$B$4*calc!C568+constants!$C$4*calc!C568^2+constants!$D$4*calc!C568^3+constants!$E$4*calc!C568^4+constants!$F$4*calc!C568^5+constants!$G$4*calc!C568^6+constants!$H$4*calc!C568^7)</f>
        <v>-10.441098262107445</v>
      </c>
      <c r="G568" s="4">
        <f>D568/(constants!$A$4+constants!$B$4*calc!D568+constants!$C$4*calc!D568^2+constants!$D$4*calc!D568^3+constants!$E$4*calc!D568^4+constants!$F$4*calc!D568^5+constants!$G$4*calc!D568^6+constants!$H$4*calc!D568^7)</f>
        <v>-10.441098262107445</v>
      </c>
      <c r="H568" s="4"/>
      <c r="I568">
        <f t="shared" si="162"/>
        <v>-47.45953755503384</v>
      </c>
      <c r="J568">
        <f t="shared" si="163"/>
        <v>-47.45953755503384</v>
      </c>
      <c r="M568">
        <f>IF(front!E581&gt;$M$2,I568,J568)</f>
        <v>-47.45953755503384</v>
      </c>
      <c r="O568">
        <f t="shared" si="180"/>
        <v>-47.45953755503384</v>
      </c>
      <c r="Q568">
        <f>'slit correction'!O570</f>
        <v>-54.033935431207766</v>
      </c>
      <c r="R568">
        <f>SUMPRODUCT(B$6:B$2053,Q$6:Q$2053,EXP(constants!B$7+constants!A$7*ABS(A$6:A$2053-A568)))</f>
        <v>0.34551253905787327</v>
      </c>
      <c r="S568">
        <f t="shared" si="165"/>
        <v>-54.379447970265637</v>
      </c>
      <c r="T568">
        <f t="shared" si="166"/>
        <v>0</v>
      </c>
      <c r="V568">
        <f>(front!I580+front!I581)*0.5</f>
        <v>0</v>
      </c>
      <c r="X568">
        <f t="shared" si="173"/>
        <v>0</v>
      </c>
      <c r="Y568">
        <f t="shared" si="174"/>
        <v>0</v>
      </c>
      <c r="Z568">
        <f t="shared" si="175"/>
        <v>0</v>
      </c>
      <c r="AA568">
        <f t="shared" si="176"/>
        <v>0</v>
      </c>
      <c r="AB568">
        <f>IF(AND(A568&gt;front!$I$7,A568&lt;front!$J$7,A567&gt;front!$I$7,A567&lt;front!$J$7),A568-A567,IF(AND(A567&lt;front!$I$7,A568&gt;front!$I$7),A568-front!$I$7,IF(AND(A567&lt;front!$J$7,A568&gt;front!$J$7),front!$J$7-A567,0)))</f>
        <v>0</v>
      </c>
      <c r="AD568">
        <f t="shared" si="167"/>
        <v>0</v>
      </c>
      <c r="AE568">
        <f>front!I581*AD568</f>
        <v>0</v>
      </c>
      <c r="AF568">
        <f t="shared" si="177"/>
        <v>0</v>
      </c>
      <c r="AH568">
        <f t="shared" si="168"/>
        <v>0</v>
      </c>
      <c r="AI568">
        <f>front!I581*AH568</f>
        <v>0</v>
      </c>
      <c r="AJ568" s="3">
        <f t="shared" si="178"/>
        <v>0</v>
      </c>
      <c r="AL568">
        <f t="shared" si="169"/>
        <v>0</v>
      </c>
      <c r="AM568">
        <f>front!I581*AL568</f>
        <v>0</v>
      </c>
      <c r="AN568" s="3">
        <f t="shared" si="179"/>
        <v>0</v>
      </c>
      <c r="AP568">
        <f t="shared" si="170"/>
        <v>0</v>
      </c>
      <c r="AQ568">
        <f>front!I581*AP568</f>
        <v>0</v>
      </c>
      <c r="AR568" s="3">
        <f t="shared" si="171"/>
        <v>0</v>
      </c>
      <c r="AT568">
        <f t="shared" si="172"/>
        <v>1</v>
      </c>
    </row>
    <row r="569" spans="1:46" x14ac:dyDescent="0.2">
      <c r="A569" s="1">
        <f>front!A582</f>
        <v>462.14</v>
      </c>
      <c r="B569" s="1">
        <f t="shared" si="161"/>
        <v>0.45999999999997954</v>
      </c>
      <c r="C569" s="2">
        <f>front!D582-front!B582</f>
        <v>-0.40000000000009095</v>
      </c>
      <c r="D569" s="2">
        <f>front!E582-front!C582</f>
        <v>-0.40000000000009095</v>
      </c>
      <c r="E569" s="2"/>
      <c r="F569" s="4">
        <f>C569/(constants!$A$4+constants!$B$4*calc!C569+constants!$C$4*calc!C569^2+constants!$D$4*calc!C569^3+constants!$E$4*calc!C569^4+constants!$F$4*calc!C569^5+constants!$G$4*calc!C569^6+constants!$H$4*calc!C569^7)</f>
        <v>-0.40157674793164155</v>
      </c>
      <c r="G569" s="4">
        <f>D569/(constants!$A$4+constants!$B$4*calc!D569+constants!$C$4*calc!D569^2+constants!$D$4*calc!D569^3+constants!$E$4*calc!D569^4+constants!$F$4*calc!D569^5+constants!$G$4*calc!D569^6+constants!$H$4*calc!D569^7)</f>
        <v>-0.40157674793164155</v>
      </c>
      <c r="H569" s="4"/>
      <c r="I569">
        <f t="shared" si="162"/>
        <v>-1.8253488542347343</v>
      </c>
      <c r="J569">
        <f t="shared" si="163"/>
        <v>-1.8253488542347343</v>
      </c>
      <c r="M569">
        <f>IF(front!E582&gt;$M$2,I569,J569)</f>
        <v>-1.8253488542347343</v>
      </c>
      <c r="O569">
        <f t="shared" si="180"/>
        <v>-1.8253488542347343</v>
      </c>
      <c r="Q569">
        <f>'slit correction'!O571</f>
        <v>-4.6002039391083276</v>
      </c>
      <c r="R569">
        <f>SUMPRODUCT(B$6:B$2053,Q$6:Q$2053,EXP(constants!B$7+constants!A$7*ABS(A$6:A$2053-A569)))</f>
        <v>0.34888861614638417</v>
      </c>
      <c r="S569">
        <f t="shared" si="165"/>
        <v>-4.9490925552547118</v>
      </c>
      <c r="T569">
        <f t="shared" si="166"/>
        <v>0</v>
      </c>
      <c r="V569">
        <f>(front!I581+front!I582)*0.5</f>
        <v>0</v>
      </c>
      <c r="X569">
        <f t="shared" si="173"/>
        <v>0</v>
      </c>
      <c r="Y569">
        <f t="shared" si="174"/>
        <v>0</v>
      </c>
      <c r="Z569">
        <f t="shared" si="175"/>
        <v>0</v>
      </c>
      <c r="AA569">
        <f t="shared" si="176"/>
        <v>0</v>
      </c>
      <c r="AB569">
        <f>IF(AND(A569&gt;front!$I$7,A569&lt;front!$J$7,A568&gt;front!$I$7,A568&lt;front!$J$7),A569-A568,IF(AND(A568&lt;front!$I$7,A569&gt;front!$I$7),A569-front!$I$7,IF(AND(A568&lt;front!$J$7,A569&gt;front!$J$7),front!$J$7-A568,0)))</f>
        <v>0</v>
      </c>
      <c r="AD569">
        <f t="shared" si="167"/>
        <v>0</v>
      </c>
      <c r="AE569">
        <f>front!I582*AD569</f>
        <v>0</v>
      </c>
      <c r="AF569">
        <f t="shared" si="177"/>
        <v>0</v>
      </c>
      <c r="AH569">
        <f t="shared" si="168"/>
        <v>0</v>
      </c>
      <c r="AI569">
        <f>front!I582*AH569</f>
        <v>0</v>
      </c>
      <c r="AJ569" s="3">
        <f t="shared" si="178"/>
        <v>0</v>
      </c>
      <c r="AL569">
        <f t="shared" si="169"/>
        <v>0</v>
      </c>
      <c r="AM569">
        <f>front!I582*AL569</f>
        <v>0</v>
      </c>
      <c r="AN569" s="3">
        <f t="shared" si="179"/>
        <v>0</v>
      </c>
      <c r="AP569">
        <f t="shared" si="170"/>
        <v>0</v>
      </c>
      <c r="AQ569">
        <f>front!I582*AP569</f>
        <v>0</v>
      </c>
      <c r="AR569" s="3">
        <f t="shared" si="171"/>
        <v>0</v>
      </c>
      <c r="AT569">
        <f t="shared" si="172"/>
        <v>1</v>
      </c>
    </row>
    <row r="570" spans="1:46" x14ac:dyDescent="0.2">
      <c r="A570" s="1">
        <f>front!A583</f>
        <v>462.59</v>
      </c>
      <c r="B570" s="1">
        <f t="shared" si="161"/>
        <v>0.44999999999998863</v>
      </c>
      <c r="C570" s="2">
        <f>front!D583-front!B583</f>
        <v>10.400000000000091</v>
      </c>
      <c r="D570" s="2">
        <f>front!E583-front!C583</f>
        <v>10.400000000000091</v>
      </c>
      <c r="E570" s="2"/>
      <c r="F570" s="4">
        <f>C570/(constants!$A$4+constants!$B$4*calc!C570+constants!$C$4*calc!C570^2+constants!$D$4*calc!C570^3+constants!$E$4*calc!C570^4+constants!$F$4*calc!C570^5+constants!$G$4*calc!C570^6+constants!$H$4*calc!C570^7)</f>
        <v>10.440884318163654</v>
      </c>
      <c r="G570" s="4">
        <f>D570/(constants!$A$4+constants!$B$4*calc!D570+constants!$C$4*calc!D570^2+constants!$D$4*calc!D570^3+constants!$E$4*calc!D570^4+constants!$F$4*calc!D570^5+constants!$G$4*calc!D570^6+constants!$H$4*calc!D570^7)</f>
        <v>10.440884318163654</v>
      </c>
      <c r="H570" s="4"/>
      <c r="I570">
        <f t="shared" si="162"/>
        <v>47.458565082562068</v>
      </c>
      <c r="J570">
        <f t="shared" si="163"/>
        <v>47.458565082562068</v>
      </c>
      <c r="M570">
        <f>IF(front!E583&gt;$M$2,I570,J570)</f>
        <v>47.458565082562068</v>
      </c>
      <c r="O570">
        <f t="shared" si="180"/>
        <v>47.458565082562068</v>
      </c>
      <c r="Q570">
        <f>'slit correction'!O572</f>
        <v>42.729086875150628</v>
      </c>
      <c r="R570">
        <f>SUMPRODUCT(B$6:B$2053,Q$6:Q$2053,EXP(constants!B$7+constants!A$7*ABS(A$6:A$2053-A570)))</f>
        <v>0.35226273065729224</v>
      </c>
      <c r="S570">
        <f t="shared" si="165"/>
        <v>42.376824144493334</v>
      </c>
      <c r="T570">
        <f t="shared" si="166"/>
        <v>2.2421457715433206</v>
      </c>
      <c r="V570">
        <f>(front!I582+front!I583)*0.5</f>
        <v>2.0101583685908587E-10</v>
      </c>
      <c r="X570">
        <f t="shared" si="173"/>
        <v>0</v>
      </c>
      <c r="Y570">
        <f t="shared" si="174"/>
        <v>0</v>
      </c>
      <c r="Z570">
        <f t="shared" si="175"/>
        <v>0</v>
      </c>
      <c r="AA570">
        <f t="shared" si="176"/>
        <v>0</v>
      </c>
      <c r="AB570">
        <f>IF(AND(A570&gt;front!$I$7,A570&lt;front!$J$7,A569&gt;front!$I$7,A569&lt;front!$J$7),A570-A569,IF(AND(A569&lt;front!$I$7,A570&gt;front!$I$7),A570-front!$I$7,IF(AND(A569&lt;front!$J$7,A570&gt;front!$J$7),front!$J$7-A569,0)))</f>
        <v>0</v>
      </c>
      <c r="AD570">
        <f t="shared" si="167"/>
        <v>0</v>
      </c>
      <c r="AE570">
        <f>front!I583*AD570</f>
        <v>0</v>
      </c>
      <c r="AF570">
        <f t="shared" si="177"/>
        <v>0</v>
      </c>
      <c r="AH570">
        <f t="shared" si="168"/>
        <v>0</v>
      </c>
      <c r="AI570">
        <f>front!I583*AH570</f>
        <v>0</v>
      </c>
      <c r="AJ570" s="3">
        <f t="shared" si="178"/>
        <v>0</v>
      </c>
      <c r="AL570">
        <f t="shared" si="169"/>
        <v>0</v>
      </c>
      <c r="AM570">
        <f>front!I583*AL570</f>
        <v>0</v>
      </c>
      <c r="AN570" s="3">
        <f t="shared" si="179"/>
        <v>0</v>
      </c>
      <c r="AP570">
        <f t="shared" si="170"/>
        <v>0</v>
      </c>
      <c r="AQ570">
        <f>front!I583*AP570</f>
        <v>0</v>
      </c>
      <c r="AR570" s="3">
        <f t="shared" si="171"/>
        <v>0</v>
      </c>
      <c r="AT570">
        <f t="shared" si="172"/>
        <v>1</v>
      </c>
    </row>
    <row r="571" spans="1:46" x14ac:dyDescent="0.2">
      <c r="A571" s="1">
        <f>front!A584</f>
        <v>463.05</v>
      </c>
      <c r="B571" s="1">
        <f t="shared" si="161"/>
        <v>0.46000000000003638</v>
      </c>
      <c r="C571" s="2">
        <f>front!D584-front!B584</f>
        <v>3</v>
      </c>
      <c r="D571" s="2">
        <f>front!E584-front!C584</f>
        <v>3</v>
      </c>
      <c r="E571" s="2"/>
      <c r="F571" s="4">
        <f>C571/(constants!$A$4+constants!$B$4*calc!C571+constants!$C$4*calc!C571^2+constants!$D$4*calc!C571^3+constants!$E$4*calc!C571^4+constants!$F$4*calc!C571^5+constants!$G$4*calc!C571^6+constants!$H$4*calc!C571^7)</f>
        <v>3.0118155205227608</v>
      </c>
      <c r="G571" s="4">
        <f>D571/(constants!$A$4+constants!$B$4*calc!D571+constants!$C$4*calc!D571^2+constants!$D$4*calc!D571^3+constants!$E$4*calc!D571^4+constants!$F$4*calc!D571^5+constants!$G$4*calc!D571^6+constants!$H$4*calc!D571^7)</f>
        <v>3.0118155205227608</v>
      </c>
      <c r="H571" s="4"/>
      <c r="I571">
        <f t="shared" si="162"/>
        <v>13.690070547830731</v>
      </c>
      <c r="J571">
        <f t="shared" si="163"/>
        <v>13.690070547830731</v>
      </c>
      <c r="M571">
        <f>IF(front!E584&gt;$M$2,I571,J571)</f>
        <v>13.690070547830731</v>
      </c>
      <c r="O571">
        <f t="shared" si="180"/>
        <v>13.690070547830731</v>
      </c>
      <c r="Q571">
        <f>'slit correction'!O573</f>
        <v>4.754233481515997</v>
      </c>
      <c r="R571">
        <f>SUMPRODUCT(B$6:B$2053,Q$6:Q$2053,EXP(constants!B$7+constants!A$7*ABS(A$6:A$2053-A571)))</f>
        <v>0.35572471979504311</v>
      </c>
      <c r="S571">
        <f t="shared" si="165"/>
        <v>4.3985087617209535</v>
      </c>
      <c r="T571">
        <f t="shared" si="166"/>
        <v>0</v>
      </c>
      <c r="V571">
        <f>(front!I583+front!I584)*0.5</f>
        <v>2.0101583685908587E-10</v>
      </c>
      <c r="X571">
        <f t="shared" si="173"/>
        <v>0</v>
      </c>
      <c r="Y571">
        <f t="shared" si="174"/>
        <v>0</v>
      </c>
      <c r="Z571">
        <f t="shared" si="175"/>
        <v>0</v>
      </c>
      <c r="AA571">
        <f t="shared" si="176"/>
        <v>0</v>
      </c>
      <c r="AB571">
        <f>IF(AND(A571&gt;front!$I$7,A571&lt;front!$J$7,A570&gt;front!$I$7,A570&lt;front!$J$7),A571-A570,IF(AND(A570&lt;front!$I$7,A571&gt;front!$I$7),A571-front!$I$7,IF(AND(A570&lt;front!$J$7,A571&gt;front!$J$7),front!$J$7-A570,0)))</f>
        <v>0</v>
      </c>
      <c r="AD571">
        <f t="shared" si="167"/>
        <v>0</v>
      </c>
      <c r="AE571">
        <f>front!I584*AD571</f>
        <v>0</v>
      </c>
      <c r="AF571">
        <f t="shared" si="177"/>
        <v>0</v>
      </c>
      <c r="AH571">
        <f t="shared" si="168"/>
        <v>0</v>
      </c>
      <c r="AI571">
        <f>front!I584*AH571</f>
        <v>0</v>
      </c>
      <c r="AJ571" s="3">
        <f t="shared" si="178"/>
        <v>0</v>
      </c>
      <c r="AL571">
        <f t="shared" si="169"/>
        <v>0</v>
      </c>
      <c r="AM571">
        <f>front!I584*AL571</f>
        <v>0</v>
      </c>
      <c r="AN571" s="3">
        <f t="shared" si="179"/>
        <v>0</v>
      </c>
      <c r="AP571">
        <f t="shared" si="170"/>
        <v>0</v>
      </c>
      <c r="AQ571">
        <f>front!I584*AP571</f>
        <v>0</v>
      </c>
      <c r="AR571" s="3">
        <f t="shared" si="171"/>
        <v>0</v>
      </c>
      <c r="AT571">
        <f t="shared" si="172"/>
        <v>1</v>
      </c>
    </row>
    <row r="572" spans="1:46" x14ac:dyDescent="0.2">
      <c r="A572" s="1">
        <f>front!A585</f>
        <v>463.51</v>
      </c>
      <c r="B572" s="1">
        <f t="shared" si="161"/>
        <v>0.45999999999997954</v>
      </c>
      <c r="C572" s="2">
        <f>front!D585-front!B585</f>
        <v>3.3999999999996362</v>
      </c>
      <c r="D572" s="2">
        <f>front!E585-front!C585</f>
        <v>3.3999999999996362</v>
      </c>
      <c r="E572" s="2"/>
      <c r="F572" s="4">
        <f>C572/(constants!$A$4+constants!$B$4*calc!C572+constants!$C$4*calc!C572^2+constants!$D$4*calc!C572^3+constants!$E$4*calc!C572^4+constants!$F$4*calc!C572^5+constants!$G$4*calc!C572^6+constants!$H$4*calc!C572^7)</f>
        <v>3.4133895778718157</v>
      </c>
      <c r="G572" s="4">
        <f>D572/(constants!$A$4+constants!$B$4*calc!D572+constants!$C$4*calc!D572^2+constants!$D$4*calc!D572^3+constants!$E$4*calc!D572^4+constants!$F$4*calc!D572^5+constants!$G$4*calc!D572^6+constants!$H$4*calc!D572^7)</f>
        <v>3.4133895778718157</v>
      </c>
      <c r="H572" s="4"/>
      <c r="I572">
        <f t="shared" si="162"/>
        <v>15.515407172144617</v>
      </c>
      <c r="J572">
        <f t="shared" si="163"/>
        <v>15.515407172144617</v>
      </c>
      <c r="M572">
        <f>IF(front!E585&gt;$M$2,I572,J572)</f>
        <v>15.515407172144617</v>
      </c>
      <c r="O572">
        <f t="shared" si="180"/>
        <v>15.515407172144617</v>
      </c>
      <c r="Q572">
        <f>'slit correction'!O574</f>
        <v>4.2210355545319223</v>
      </c>
      <c r="R572">
        <f>SUMPRODUCT(B$6:B$2053,Q$6:Q$2053,EXP(constants!B$7+constants!A$7*ABS(A$6:A$2053-A572)))</f>
        <v>0.3592495412372943</v>
      </c>
      <c r="S572">
        <f t="shared" si="165"/>
        <v>3.861786013294628</v>
      </c>
      <c r="T572">
        <f t="shared" si="166"/>
        <v>0</v>
      </c>
      <c r="V572">
        <f>(front!I584+front!I585)*0.5</f>
        <v>0</v>
      </c>
      <c r="X572">
        <f t="shared" si="173"/>
        <v>0</v>
      </c>
      <c r="Y572">
        <f t="shared" si="174"/>
        <v>0</v>
      </c>
      <c r="Z572">
        <f t="shared" si="175"/>
        <v>0</v>
      </c>
      <c r="AA572">
        <f t="shared" si="176"/>
        <v>0</v>
      </c>
      <c r="AB572">
        <f>IF(AND(A572&gt;front!$I$7,A572&lt;front!$J$7,A571&gt;front!$I$7,A571&lt;front!$J$7),A572-A571,IF(AND(A571&lt;front!$I$7,A572&gt;front!$I$7),A572-front!$I$7,IF(AND(A571&lt;front!$J$7,A572&gt;front!$J$7),front!$J$7-A571,0)))</f>
        <v>0</v>
      </c>
      <c r="AD572">
        <f t="shared" si="167"/>
        <v>0</v>
      </c>
      <c r="AE572">
        <f>front!I585*AD572</f>
        <v>0</v>
      </c>
      <c r="AF572">
        <f t="shared" si="177"/>
        <v>0</v>
      </c>
      <c r="AH572">
        <f t="shared" si="168"/>
        <v>0</v>
      </c>
      <c r="AI572">
        <f>front!I585*AH572</f>
        <v>0</v>
      </c>
      <c r="AJ572" s="3">
        <f t="shared" si="178"/>
        <v>0</v>
      </c>
      <c r="AL572">
        <f t="shared" si="169"/>
        <v>0</v>
      </c>
      <c r="AM572">
        <f>front!I585*AL572</f>
        <v>0</v>
      </c>
      <c r="AN572" s="3">
        <f t="shared" si="179"/>
        <v>0</v>
      </c>
      <c r="AP572">
        <f t="shared" si="170"/>
        <v>0</v>
      </c>
      <c r="AQ572">
        <f>front!I585*AP572</f>
        <v>0</v>
      </c>
      <c r="AR572" s="3">
        <f t="shared" si="171"/>
        <v>0</v>
      </c>
      <c r="AT572">
        <f t="shared" si="172"/>
        <v>1</v>
      </c>
    </row>
    <row r="573" spans="1:46" x14ac:dyDescent="0.2">
      <c r="A573" s="1">
        <f>front!A586</f>
        <v>463.97</v>
      </c>
      <c r="B573" s="1">
        <f t="shared" si="161"/>
        <v>0.46000000000003638</v>
      </c>
      <c r="C573" s="2">
        <f>front!D586-front!B586</f>
        <v>8.7999999999997272</v>
      </c>
      <c r="D573" s="2">
        <f>front!E586-front!C586</f>
        <v>8.7999999999997272</v>
      </c>
      <c r="E573" s="2"/>
      <c r="F573" s="4">
        <f>C573/(constants!$A$4+constants!$B$4*calc!C573+constants!$C$4*calc!C573^2+constants!$D$4*calc!C573^3+constants!$E$4*calc!C573^4+constants!$F$4*calc!C573^5+constants!$G$4*calc!C573^6+constants!$H$4*calc!C573^7)</f>
        <v>8.8346083584273138</v>
      </c>
      <c r="G573" s="4">
        <f>D573/(constants!$A$4+constants!$B$4*calc!D573+constants!$C$4*calc!D573^2+constants!$D$4*calc!D573^3+constants!$E$4*calc!D573^4+constants!$F$4*calc!D573^5+constants!$G$4*calc!D573^6+constants!$H$4*calc!D573^7)</f>
        <v>8.8346083584273138</v>
      </c>
      <c r="H573" s="4"/>
      <c r="I573">
        <f t="shared" si="162"/>
        <v>40.157310720124158</v>
      </c>
      <c r="J573">
        <f t="shared" si="163"/>
        <v>40.157310720124158</v>
      </c>
      <c r="M573">
        <f>IF(front!E586&gt;$M$2,I573,J573)</f>
        <v>40.157310720124158</v>
      </c>
      <c r="O573">
        <f t="shared" si="180"/>
        <v>40.157310720124158</v>
      </c>
      <c r="Q573">
        <f>'slit correction'!O575</f>
        <v>30.8947392510984</v>
      </c>
      <c r="R573">
        <f>SUMPRODUCT(B$6:B$2053,Q$6:Q$2053,EXP(constants!B$7+constants!A$7*ABS(A$6:A$2053-A573)))</f>
        <v>0.36283857773724171</v>
      </c>
      <c r="S573">
        <f t="shared" si="165"/>
        <v>30.531900673361157</v>
      </c>
      <c r="T573">
        <f t="shared" si="166"/>
        <v>0</v>
      </c>
      <c r="V573">
        <f>(front!I585+front!I586)*0.5</f>
        <v>0</v>
      </c>
      <c r="X573">
        <f t="shared" si="173"/>
        <v>0</v>
      </c>
      <c r="Y573">
        <f t="shared" si="174"/>
        <v>0</v>
      </c>
      <c r="Z573">
        <f t="shared" si="175"/>
        <v>0</v>
      </c>
      <c r="AA573">
        <f t="shared" si="176"/>
        <v>0</v>
      </c>
      <c r="AB573">
        <f>IF(AND(A573&gt;front!$I$7,A573&lt;front!$J$7,A572&gt;front!$I$7,A572&lt;front!$J$7),A573-A572,IF(AND(A572&lt;front!$I$7,A573&gt;front!$I$7),A573-front!$I$7,IF(AND(A572&lt;front!$J$7,A573&gt;front!$J$7),front!$J$7-A572,0)))</f>
        <v>0</v>
      </c>
      <c r="AD573">
        <f t="shared" si="167"/>
        <v>0</v>
      </c>
      <c r="AE573">
        <f>front!I586*AD573</f>
        <v>0</v>
      </c>
      <c r="AF573">
        <f t="shared" si="177"/>
        <v>0</v>
      </c>
      <c r="AH573">
        <f t="shared" si="168"/>
        <v>0</v>
      </c>
      <c r="AI573">
        <f>front!I586*AH573</f>
        <v>0</v>
      </c>
      <c r="AJ573" s="3">
        <f t="shared" si="178"/>
        <v>0</v>
      </c>
      <c r="AL573">
        <f t="shared" si="169"/>
        <v>0</v>
      </c>
      <c r="AM573">
        <f>front!I586*AL573</f>
        <v>0</v>
      </c>
      <c r="AN573" s="3">
        <f t="shared" si="179"/>
        <v>0</v>
      </c>
      <c r="AP573">
        <f t="shared" si="170"/>
        <v>0</v>
      </c>
      <c r="AQ573">
        <f>front!I586*AP573</f>
        <v>0</v>
      </c>
      <c r="AR573" s="3">
        <f t="shared" si="171"/>
        <v>0</v>
      </c>
      <c r="AT573">
        <f t="shared" si="172"/>
        <v>1</v>
      </c>
    </row>
    <row r="574" spans="1:46" x14ac:dyDescent="0.2">
      <c r="A574" s="1">
        <f>front!A587</f>
        <v>464.43</v>
      </c>
      <c r="B574" s="1">
        <f t="shared" si="161"/>
        <v>0.45999999999997954</v>
      </c>
      <c r="C574" s="2">
        <f>front!D587-front!B587</f>
        <v>13.800000000000182</v>
      </c>
      <c r="D574" s="2">
        <f>front!E587-front!C587</f>
        <v>13.800000000000182</v>
      </c>
      <c r="E574" s="2"/>
      <c r="F574" s="4">
        <f>C574/(constants!$A$4+constants!$B$4*calc!C574+constants!$C$4*calc!C574^2+constants!$D$4*calc!C574^3+constants!$E$4*calc!C574^4+constants!$F$4*calc!C574^5+constants!$G$4*calc!C574^6+constants!$H$4*calc!C574^7)</f>
        <v>13.854203898614767</v>
      </c>
      <c r="G574" s="4">
        <f>D574/(constants!$A$4+constants!$B$4*calc!D574+constants!$C$4*calc!D574^2+constants!$D$4*calc!D574^3+constants!$E$4*calc!D574^4+constants!$F$4*calc!D574^5+constants!$G$4*calc!D574^6+constants!$H$4*calc!D574^7)</f>
        <v>13.854203898614767</v>
      </c>
      <c r="H574" s="4"/>
      <c r="I574">
        <f t="shared" si="162"/>
        <v>62.973654084612576</v>
      </c>
      <c r="J574">
        <f t="shared" si="163"/>
        <v>62.973654084612576</v>
      </c>
      <c r="M574">
        <f>IF(front!E587&gt;$M$2,I574,J574)</f>
        <v>62.973654084612576</v>
      </c>
      <c r="O574">
        <f t="shared" si="180"/>
        <v>62.973654084612576</v>
      </c>
      <c r="Q574">
        <f>'slit correction'!O576</f>
        <v>54.325852791865472</v>
      </c>
      <c r="R574">
        <f>SUMPRODUCT(B$6:B$2053,Q$6:Q$2053,EXP(constants!B$7+constants!A$7*ABS(A$6:A$2053-A574)))</f>
        <v>0.36645758555802016</v>
      </c>
      <c r="S574">
        <f t="shared" si="165"/>
        <v>53.959395206307455</v>
      </c>
      <c r="T574">
        <f t="shared" si="166"/>
        <v>13.824716833357442</v>
      </c>
      <c r="V574">
        <f>(front!I586+front!I587)*0.5</f>
        <v>1.2234362121129282E-9</v>
      </c>
      <c r="X574">
        <f t="shared" si="173"/>
        <v>0</v>
      </c>
      <c r="Y574">
        <f t="shared" si="174"/>
        <v>0</v>
      </c>
      <c r="Z574">
        <f t="shared" si="175"/>
        <v>0</v>
      </c>
      <c r="AA574">
        <f t="shared" si="176"/>
        <v>0</v>
      </c>
      <c r="AB574">
        <f>IF(AND(A574&gt;front!$I$7,A574&lt;front!$J$7,A573&gt;front!$I$7,A573&lt;front!$J$7),A574-A573,IF(AND(A573&lt;front!$I$7,A574&gt;front!$I$7),A574-front!$I$7,IF(AND(A573&lt;front!$J$7,A574&gt;front!$J$7),front!$J$7-A573,0)))</f>
        <v>0</v>
      </c>
      <c r="AD574">
        <f t="shared" si="167"/>
        <v>0</v>
      </c>
      <c r="AE574">
        <f>front!I587*AD574</f>
        <v>0</v>
      </c>
      <c r="AF574">
        <f t="shared" si="177"/>
        <v>0</v>
      </c>
      <c r="AH574">
        <f t="shared" si="168"/>
        <v>0</v>
      </c>
      <c r="AI574">
        <f>front!I587*AH574</f>
        <v>0</v>
      </c>
      <c r="AJ574" s="3">
        <f t="shared" si="178"/>
        <v>0</v>
      </c>
      <c r="AL574">
        <f t="shared" si="169"/>
        <v>0</v>
      </c>
      <c r="AM574">
        <f>front!I587*AL574</f>
        <v>0</v>
      </c>
      <c r="AN574" s="3">
        <f t="shared" si="179"/>
        <v>0</v>
      </c>
      <c r="AP574">
        <f t="shared" si="170"/>
        <v>0</v>
      </c>
      <c r="AQ574">
        <f>front!I587*AP574</f>
        <v>0</v>
      </c>
      <c r="AR574" s="3">
        <f t="shared" si="171"/>
        <v>0</v>
      </c>
      <c r="AT574">
        <f t="shared" si="172"/>
        <v>1</v>
      </c>
    </row>
    <row r="575" spans="1:46" x14ac:dyDescent="0.2">
      <c r="A575" s="1">
        <f>front!A588</f>
        <v>464.88</v>
      </c>
      <c r="B575" s="1">
        <f t="shared" si="161"/>
        <v>0.44999999999998863</v>
      </c>
      <c r="C575" s="2">
        <f>front!D588-front!B588</f>
        <v>10.599999999999909</v>
      </c>
      <c r="D575" s="2">
        <f>front!E588-front!C588</f>
        <v>10.599999999999909</v>
      </c>
      <c r="E575" s="2"/>
      <c r="F575" s="4">
        <f>C575/(constants!$A$4+constants!$B$4*calc!C575+constants!$C$4*calc!C575^2+constants!$D$4*calc!C575^3+constants!$E$4*calc!C575^4+constants!$F$4*calc!C575^5+constants!$G$4*calc!C575^6+constants!$H$4*calc!C575^7)</f>
        <v>10.641668456688159</v>
      </c>
      <c r="G575" s="4">
        <f>D575/(constants!$A$4+constants!$B$4*calc!D575+constants!$C$4*calc!D575^2+constants!$D$4*calc!D575^3+constants!$E$4*calc!D575^4+constants!$F$4*calc!D575^5+constants!$G$4*calc!D575^6+constants!$H$4*calc!D575^7)</f>
        <v>10.641668456688159</v>
      </c>
      <c r="H575" s="4"/>
      <c r="I575">
        <f t="shared" si="162"/>
        <v>48.371220257673443</v>
      </c>
      <c r="J575">
        <f t="shared" si="163"/>
        <v>48.371220257673443</v>
      </c>
      <c r="M575">
        <f>IF(front!E588&gt;$M$2,I575,J575)</f>
        <v>48.371220257673443</v>
      </c>
      <c r="O575">
        <f t="shared" si="180"/>
        <v>48.371220257673443</v>
      </c>
      <c r="Q575">
        <f>'slit correction'!O577</f>
        <v>43.277166464516299</v>
      </c>
      <c r="R575">
        <f>SUMPRODUCT(B$6:B$2053,Q$6:Q$2053,EXP(constants!B$7+constants!A$7*ABS(A$6:A$2053-A575)))</f>
        <v>0.36999713926597222</v>
      </c>
      <c r="S575">
        <f t="shared" si="165"/>
        <v>42.907169325250329</v>
      </c>
      <c r="T575">
        <f t="shared" si="166"/>
        <v>2.7724909523003163</v>
      </c>
      <c r="V575">
        <f>(front!I587+front!I588)*0.5</f>
        <v>1.4680438888383386E-9</v>
      </c>
      <c r="X575">
        <f t="shared" si="173"/>
        <v>0</v>
      </c>
      <c r="Y575">
        <f t="shared" si="174"/>
        <v>0</v>
      </c>
      <c r="Z575">
        <f t="shared" si="175"/>
        <v>0</v>
      </c>
      <c r="AA575">
        <f t="shared" si="176"/>
        <v>0</v>
      </c>
      <c r="AB575">
        <f>IF(AND(A575&gt;front!$I$7,A575&lt;front!$J$7,A574&gt;front!$I$7,A574&lt;front!$J$7),A575-A574,IF(AND(A574&lt;front!$I$7,A575&gt;front!$I$7),A575-front!$I$7,IF(AND(A574&lt;front!$J$7,A575&gt;front!$J$7),front!$J$7-A574,0)))</f>
        <v>0</v>
      </c>
      <c r="AD575">
        <f t="shared" si="167"/>
        <v>0</v>
      </c>
      <c r="AE575">
        <f>front!I588*AD575</f>
        <v>0</v>
      </c>
      <c r="AF575">
        <f t="shared" si="177"/>
        <v>0</v>
      </c>
      <c r="AH575">
        <f t="shared" si="168"/>
        <v>0</v>
      </c>
      <c r="AI575">
        <f>front!I588*AH575</f>
        <v>0</v>
      </c>
      <c r="AJ575" s="3">
        <f t="shared" si="178"/>
        <v>0</v>
      </c>
      <c r="AL575">
        <f t="shared" si="169"/>
        <v>0</v>
      </c>
      <c r="AM575">
        <f>front!I588*AL575</f>
        <v>0</v>
      </c>
      <c r="AN575" s="3">
        <f t="shared" si="179"/>
        <v>0</v>
      </c>
      <c r="AP575">
        <f t="shared" si="170"/>
        <v>0</v>
      </c>
      <c r="AQ575">
        <f>front!I588*AP575</f>
        <v>0</v>
      </c>
      <c r="AR575" s="3">
        <f t="shared" si="171"/>
        <v>0</v>
      </c>
      <c r="AT575">
        <f t="shared" si="172"/>
        <v>1</v>
      </c>
    </row>
    <row r="576" spans="1:46" x14ac:dyDescent="0.2">
      <c r="A576" s="1">
        <f>front!A589</f>
        <v>465.34</v>
      </c>
      <c r="B576" s="1">
        <f t="shared" si="161"/>
        <v>0.45999999999997954</v>
      </c>
      <c r="C576" s="2">
        <f>front!D589-front!B589</f>
        <v>11.400000000000091</v>
      </c>
      <c r="D576" s="2">
        <f>front!E589-front!C589</f>
        <v>11.400000000000091</v>
      </c>
      <c r="E576" s="2"/>
      <c r="F576" s="4">
        <f>C576/(constants!$A$4+constants!$B$4*calc!C576+constants!$C$4*calc!C576^2+constants!$D$4*calc!C576^3+constants!$E$4*calc!C576^4+constants!$F$4*calc!C576^5+constants!$G$4*calc!C576^6+constants!$H$4*calc!C576^7)</f>
        <v>11.444804218616925</v>
      </c>
      <c r="G576" s="4">
        <f>D576/(constants!$A$4+constants!$B$4*calc!D576+constants!$C$4*calc!D576^2+constants!$D$4*calc!D576^3+constants!$E$4*calc!D576^4+constants!$F$4*calc!D576^5+constants!$G$4*calc!D576^6+constants!$H$4*calc!D576^7)</f>
        <v>11.444804218616925</v>
      </c>
      <c r="H576" s="4"/>
      <c r="I576">
        <f t="shared" si="162"/>
        <v>52.021837357349654</v>
      </c>
      <c r="J576">
        <f t="shared" si="163"/>
        <v>52.021837357349654</v>
      </c>
      <c r="M576">
        <f>IF(front!E589&gt;$M$2,I576,J576)</f>
        <v>52.021837357349654</v>
      </c>
      <c r="O576">
        <f t="shared" si="180"/>
        <v>52.021837357349654</v>
      </c>
      <c r="Q576">
        <f>'slit correction'!O578</f>
        <v>46.462654142046311</v>
      </c>
      <c r="R576">
        <f>SUMPRODUCT(B$6:B$2053,Q$6:Q$2053,EXP(constants!B$7+constants!A$7*ABS(A$6:A$2053-A576)))</f>
        <v>0.37363094744339276</v>
      </c>
      <c r="S576">
        <f t="shared" si="165"/>
        <v>46.089023194602916</v>
      </c>
      <c r="T576">
        <f t="shared" si="166"/>
        <v>5.9543448216529029</v>
      </c>
      <c r="V576">
        <f>(front!I588+front!I589)*0.5</f>
        <v>7.7060348259469952E-10</v>
      </c>
      <c r="X576">
        <f t="shared" si="173"/>
        <v>0</v>
      </c>
      <c r="Y576">
        <f t="shared" si="174"/>
        <v>0</v>
      </c>
      <c r="Z576">
        <f t="shared" si="175"/>
        <v>0</v>
      </c>
      <c r="AA576">
        <f t="shared" si="176"/>
        <v>0</v>
      </c>
      <c r="AB576">
        <f>IF(AND(A576&gt;front!$I$7,A576&lt;front!$J$7,A575&gt;front!$I$7,A575&lt;front!$J$7),A576-A575,IF(AND(A575&lt;front!$I$7,A576&gt;front!$I$7),A576-front!$I$7,IF(AND(A575&lt;front!$J$7,A576&gt;front!$J$7),front!$J$7-A575,0)))</f>
        <v>0</v>
      </c>
      <c r="AD576">
        <f t="shared" si="167"/>
        <v>0</v>
      </c>
      <c r="AE576">
        <f>front!I589*AD576</f>
        <v>0</v>
      </c>
      <c r="AF576">
        <f t="shared" si="177"/>
        <v>0</v>
      </c>
      <c r="AH576">
        <f t="shared" si="168"/>
        <v>0</v>
      </c>
      <c r="AI576">
        <f>front!I589*AH576</f>
        <v>0</v>
      </c>
      <c r="AJ576" s="3">
        <f t="shared" si="178"/>
        <v>0</v>
      </c>
      <c r="AL576">
        <f t="shared" si="169"/>
        <v>0</v>
      </c>
      <c r="AM576">
        <f>front!I589*AL576</f>
        <v>0</v>
      </c>
      <c r="AN576" s="3">
        <f t="shared" si="179"/>
        <v>0</v>
      </c>
      <c r="AP576">
        <f t="shared" si="170"/>
        <v>0</v>
      </c>
      <c r="AQ576">
        <f>front!I589*AP576</f>
        <v>0</v>
      </c>
      <c r="AR576" s="3">
        <f t="shared" si="171"/>
        <v>0</v>
      </c>
      <c r="AT576">
        <f t="shared" si="172"/>
        <v>1</v>
      </c>
    </row>
    <row r="577" spans="1:46" x14ac:dyDescent="0.2">
      <c r="A577" s="1">
        <f>front!A590</f>
        <v>465.8</v>
      </c>
      <c r="B577" s="1">
        <f t="shared" si="161"/>
        <v>0.46000000000003638</v>
      </c>
      <c r="C577" s="2">
        <f>front!D590-front!B590</f>
        <v>5.8000000000001819</v>
      </c>
      <c r="D577" s="2">
        <f>front!E590-front!C590</f>
        <v>5.8000000000001819</v>
      </c>
      <c r="E577" s="2"/>
      <c r="F577" s="4">
        <f>C577/(constants!$A$4+constants!$B$4*calc!C577+constants!$C$4*calc!C577^2+constants!$D$4*calc!C577^3+constants!$E$4*calc!C577^4+constants!$F$4*calc!C577^5+constants!$G$4*calc!C577^6+constants!$H$4*calc!C577^7)</f>
        <v>5.8228272727316659</v>
      </c>
      <c r="G577" s="4">
        <f>D577/(constants!$A$4+constants!$B$4*calc!D577+constants!$C$4*calc!D577^2+constants!$D$4*calc!D577^3+constants!$E$4*calc!D577^4+constants!$F$4*calc!D577^5+constants!$G$4*calc!D577^6+constants!$H$4*calc!D577^7)</f>
        <v>5.8228272727316659</v>
      </c>
      <c r="H577" s="4"/>
      <c r="I577">
        <f t="shared" si="162"/>
        <v>26.467396694234846</v>
      </c>
      <c r="J577">
        <f t="shared" si="163"/>
        <v>26.467396694234846</v>
      </c>
      <c r="M577">
        <f>IF(front!E590&gt;$M$2,I577,J577)</f>
        <v>26.467396694234846</v>
      </c>
      <c r="O577">
        <f t="shared" si="180"/>
        <v>26.467396694234846</v>
      </c>
      <c r="Q577">
        <f>'slit correction'!O579</f>
        <v>25.307142915148891</v>
      </c>
      <c r="R577">
        <f>SUMPRODUCT(B$6:B$2053,Q$6:Q$2053,EXP(constants!B$7+constants!A$7*ABS(A$6:A$2053-A577)))</f>
        <v>0.37727642938404377</v>
      </c>
      <c r="S577">
        <f t="shared" si="165"/>
        <v>24.929866485764848</v>
      </c>
      <c r="T577">
        <f t="shared" si="166"/>
        <v>0</v>
      </c>
      <c r="V577">
        <f>(front!I589+front!I590)*0.5</f>
        <v>5.2599580586928924E-10</v>
      </c>
      <c r="X577">
        <f t="shared" si="173"/>
        <v>0</v>
      </c>
      <c r="Y577">
        <f t="shared" si="174"/>
        <v>0</v>
      </c>
      <c r="Z577">
        <f t="shared" si="175"/>
        <v>0</v>
      </c>
      <c r="AA577">
        <f t="shared" si="176"/>
        <v>0</v>
      </c>
      <c r="AB577">
        <f>IF(AND(A577&gt;front!$I$7,A577&lt;front!$J$7,A576&gt;front!$I$7,A576&lt;front!$J$7),A577-A576,IF(AND(A576&lt;front!$I$7,A577&gt;front!$I$7),A577-front!$I$7,IF(AND(A576&lt;front!$J$7,A577&gt;front!$J$7),front!$J$7-A576,0)))</f>
        <v>0</v>
      </c>
      <c r="AD577">
        <f t="shared" si="167"/>
        <v>0</v>
      </c>
      <c r="AE577">
        <f>front!I590*AD577</f>
        <v>0</v>
      </c>
      <c r="AF577">
        <f t="shared" si="177"/>
        <v>0</v>
      </c>
      <c r="AH577">
        <f t="shared" si="168"/>
        <v>0</v>
      </c>
      <c r="AI577">
        <f>front!I590*AH577</f>
        <v>0</v>
      </c>
      <c r="AJ577" s="3">
        <f t="shared" si="178"/>
        <v>0</v>
      </c>
      <c r="AL577">
        <f t="shared" si="169"/>
        <v>0</v>
      </c>
      <c r="AM577">
        <f>front!I590*AL577</f>
        <v>0</v>
      </c>
      <c r="AN577" s="3">
        <f t="shared" si="179"/>
        <v>0</v>
      </c>
      <c r="AP577">
        <f t="shared" si="170"/>
        <v>0</v>
      </c>
      <c r="AQ577">
        <f>front!I590*AP577</f>
        <v>0</v>
      </c>
      <c r="AR577" s="3">
        <f t="shared" si="171"/>
        <v>0</v>
      </c>
      <c r="AT577">
        <f t="shared" si="172"/>
        <v>1</v>
      </c>
    </row>
    <row r="578" spans="1:46" x14ac:dyDescent="0.2">
      <c r="A578" s="1">
        <f>front!A591</f>
        <v>466.26</v>
      </c>
      <c r="B578" s="1">
        <f t="shared" si="161"/>
        <v>0.45999999999997954</v>
      </c>
      <c r="C578" s="2">
        <f>front!D591-front!B591</f>
        <v>9.6000000000003638</v>
      </c>
      <c r="D578" s="2">
        <f>front!E591-front!C591</f>
        <v>9.6000000000003638</v>
      </c>
      <c r="E578" s="2"/>
      <c r="F578" s="4">
        <f>C578/(constants!$A$4+constants!$B$4*calc!C578+constants!$C$4*calc!C578^2+constants!$D$4*calc!C578^3+constants!$E$4*calc!C578^4+constants!$F$4*calc!C578^5+constants!$G$4*calc!C578^6+constants!$H$4*calc!C578^7)</f>
        <v>9.6377469719477027</v>
      </c>
      <c r="G578" s="4">
        <f>D578/(constants!$A$4+constants!$B$4*calc!D578+constants!$C$4*calc!D578^2+constants!$D$4*calc!D578^3+constants!$E$4*calc!D578^4+constants!$F$4*calc!D578^5+constants!$G$4*calc!D578^6+constants!$H$4*calc!D578^7)</f>
        <v>9.6377469719477027</v>
      </c>
      <c r="H578" s="4"/>
      <c r="I578">
        <f t="shared" si="162"/>
        <v>43.80794078158047</v>
      </c>
      <c r="J578">
        <f t="shared" si="163"/>
        <v>43.80794078158047</v>
      </c>
      <c r="M578">
        <f>IF(front!E591&gt;$M$2,I578,J578)</f>
        <v>43.80794078158047</v>
      </c>
      <c r="O578">
        <f t="shared" si="180"/>
        <v>43.80794078158047</v>
      </c>
      <c r="Q578">
        <f>'slit correction'!O580</f>
        <v>38.75399043046054</v>
      </c>
      <c r="R578">
        <f>SUMPRODUCT(B$6:B$2053,Q$6:Q$2053,EXP(constants!B$7+constants!A$7*ABS(A$6:A$2053-A578)))</f>
        <v>0.38096200491647414</v>
      </c>
      <c r="S578">
        <f t="shared" si="165"/>
        <v>38.373028425544064</v>
      </c>
      <c r="T578">
        <f t="shared" si="166"/>
        <v>0</v>
      </c>
      <c r="V578">
        <f>(front!I590+front!I591)*0.5</f>
        <v>0</v>
      </c>
      <c r="X578">
        <f t="shared" si="173"/>
        <v>0</v>
      </c>
      <c r="Y578">
        <f t="shared" si="174"/>
        <v>0</v>
      </c>
      <c r="Z578">
        <f t="shared" si="175"/>
        <v>0</v>
      </c>
      <c r="AA578">
        <f t="shared" si="176"/>
        <v>0</v>
      </c>
      <c r="AB578">
        <f>IF(AND(A578&gt;front!$I$7,A578&lt;front!$J$7,A577&gt;front!$I$7,A577&lt;front!$J$7),A578-A577,IF(AND(A577&lt;front!$I$7,A578&gt;front!$I$7),A578-front!$I$7,IF(AND(A577&lt;front!$J$7,A578&gt;front!$J$7),front!$J$7-A577,0)))</f>
        <v>0</v>
      </c>
      <c r="AD578">
        <f t="shared" si="167"/>
        <v>0</v>
      </c>
      <c r="AE578">
        <f>front!I591*AD578</f>
        <v>0</v>
      </c>
      <c r="AF578">
        <f t="shared" si="177"/>
        <v>0</v>
      </c>
      <c r="AH578">
        <f t="shared" si="168"/>
        <v>0</v>
      </c>
      <c r="AI578">
        <f>front!I591*AH578</f>
        <v>0</v>
      </c>
      <c r="AJ578" s="3">
        <f t="shared" si="178"/>
        <v>0</v>
      </c>
      <c r="AL578">
        <f t="shared" si="169"/>
        <v>0</v>
      </c>
      <c r="AM578">
        <f>front!I591*AL578</f>
        <v>0</v>
      </c>
      <c r="AN578" s="3">
        <f t="shared" si="179"/>
        <v>0</v>
      </c>
      <c r="AP578">
        <f t="shared" si="170"/>
        <v>0</v>
      </c>
      <c r="AQ578">
        <f>front!I591*AP578</f>
        <v>0</v>
      </c>
      <c r="AR578" s="3">
        <f t="shared" si="171"/>
        <v>0</v>
      </c>
      <c r="AT578">
        <f t="shared" si="172"/>
        <v>1</v>
      </c>
    </row>
    <row r="579" spans="1:46" x14ac:dyDescent="0.2">
      <c r="A579" s="1">
        <f>front!A592</f>
        <v>466.71</v>
      </c>
      <c r="B579" s="1">
        <f t="shared" si="161"/>
        <v>0.44999999999998863</v>
      </c>
      <c r="C579" s="2">
        <f>front!D592-front!B592</f>
        <v>-1.1999999999998181</v>
      </c>
      <c r="D579" s="2">
        <f>front!E592-front!C592</f>
        <v>-1.1999999999998181</v>
      </c>
      <c r="E579" s="2"/>
      <c r="F579" s="4">
        <f>C579/(constants!$A$4+constants!$B$4*calc!C579+constants!$C$4*calc!C579^2+constants!$D$4*calc!C579^3+constants!$E$4*calc!C579^4+constants!$F$4*calc!C579^5+constants!$G$4*calc!C579^6+constants!$H$4*calc!C579^7)</f>
        <v>-1.2047311931941369</v>
      </c>
      <c r="G579" s="4">
        <f>D579/(constants!$A$4+constants!$B$4*calc!D579+constants!$C$4*calc!D579^2+constants!$D$4*calc!D579^3+constants!$E$4*calc!D579^4+constants!$F$4*calc!D579^5+constants!$G$4*calc!D579^6+constants!$H$4*calc!D579^7)</f>
        <v>-1.2047311931941369</v>
      </c>
      <c r="H579" s="4"/>
      <c r="I579">
        <f t="shared" si="162"/>
        <v>-5.476050878155168</v>
      </c>
      <c r="J579">
        <f t="shared" si="163"/>
        <v>-5.476050878155168</v>
      </c>
      <c r="M579">
        <f>IF(front!E592&gt;$M$2,I579,J579)</f>
        <v>-5.476050878155168</v>
      </c>
      <c r="O579">
        <f t="shared" si="180"/>
        <v>-5.476050878155168</v>
      </c>
      <c r="Q579">
        <f>'slit correction'!O581</f>
        <v>-12.807833767840648</v>
      </c>
      <c r="R579">
        <f>SUMPRODUCT(B$6:B$2053,Q$6:Q$2053,EXP(constants!B$7+constants!A$7*ABS(A$6:A$2053-A579)))</f>
        <v>0.38458935831843521</v>
      </c>
      <c r="S579">
        <f t="shared" si="165"/>
        <v>-13.192423126159083</v>
      </c>
      <c r="T579">
        <f t="shared" si="166"/>
        <v>0</v>
      </c>
      <c r="V579">
        <f>(front!I591+front!I592)*0.5</f>
        <v>0</v>
      </c>
      <c r="X579">
        <f t="shared" si="173"/>
        <v>0</v>
      </c>
      <c r="Y579">
        <f t="shared" si="174"/>
        <v>0</v>
      </c>
      <c r="Z579">
        <f t="shared" si="175"/>
        <v>0</v>
      </c>
      <c r="AA579">
        <f t="shared" si="176"/>
        <v>0</v>
      </c>
      <c r="AB579">
        <f>IF(AND(A579&gt;front!$I$7,A579&lt;front!$J$7,A578&gt;front!$I$7,A578&lt;front!$J$7),A579-A578,IF(AND(A578&lt;front!$I$7,A579&gt;front!$I$7),A579-front!$I$7,IF(AND(A578&lt;front!$J$7,A579&gt;front!$J$7),front!$J$7-A578,0)))</f>
        <v>0</v>
      </c>
      <c r="AD579">
        <f t="shared" si="167"/>
        <v>0</v>
      </c>
      <c r="AE579">
        <f>front!I592*AD579</f>
        <v>0</v>
      </c>
      <c r="AF579">
        <f t="shared" si="177"/>
        <v>0</v>
      </c>
      <c r="AH579">
        <f t="shared" si="168"/>
        <v>0</v>
      </c>
      <c r="AI579">
        <f>front!I592*AH579</f>
        <v>0</v>
      </c>
      <c r="AJ579" s="3">
        <f t="shared" si="178"/>
        <v>0</v>
      </c>
      <c r="AL579">
        <f t="shared" si="169"/>
        <v>0</v>
      </c>
      <c r="AM579">
        <f>front!I592*AL579</f>
        <v>0</v>
      </c>
      <c r="AN579" s="3">
        <f t="shared" si="179"/>
        <v>0</v>
      </c>
      <c r="AP579">
        <f t="shared" si="170"/>
        <v>0</v>
      </c>
      <c r="AQ579">
        <f>front!I592*AP579</f>
        <v>0</v>
      </c>
      <c r="AR579" s="3">
        <f t="shared" si="171"/>
        <v>0</v>
      </c>
      <c r="AT579">
        <f t="shared" si="172"/>
        <v>1</v>
      </c>
    </row>
    <row r="580" spans="1:46" x14ac:dyDescent="0.2">
      <c r="A580" s="1">
        <f>front!A593</f>
        <v>467.17</v>
      </c>
      <c r="B580" s="1">
        <f t="shared" si="161"/>
        <v>0.46000000000003638</v>
      </c>
      <c r="C580" s="2">
        <f>front!D593-front!B593</f>
        <v>3.4000000000000909</v>
      </c>
      <c r="D580" s="2">
        <f>front!E593-front!C593</f>
        <v>3.4000000000000909</v>
      </c>
      <c r="E580" s="2"/>
      <c r="F580" s="4">
        <f>C580/(constants!$A$4+constants!$B$4*calc!C580+constants!$C$4*calc!C580^2+constants!$D$4*calc!C580^3+constants!$E$4*calc!C580^4+constants!$F$4*calc!C580^5+constants!$G$4*calc!C580^6+constants!$H$4*calc!C580^7)</f>
        <v>3.4133895778722723</v>
      </c>
      <c r="G580" s="4">
        <f>D580/(constants!$A$4+constants!$B$4*calc!D580+constants!$C$4*calc!D580^2+constants!$D$4*calc!D580^3+constants!$E$4*calc!D580^4+constants!$F$4*calc!D580^5+constants!$G$4*calc!D580^6+constants!$H$4*calc!D580^7)</f>
        <v>3.4133895778722723</v>
      </c>
      <c r="H580" s="4"/>
      <c r="I580">
        <f t="shared" si="162"/>
        <v>15.515407172146691</v>
      </c>
      <c r="J580">
        <f t="shared" si="163"/>
        <v>15.515407172146691</v>
      </c>
      <c r="M580">
        <f>IF(front!E593&gt;$M$2,I580,J580)</f>
        <v>15.515407172146691</v>
      </c>
      <c r="O580">
        <f t="shared" si="180"/>
        <v>15.515407172146691</v>
      </c>
      <c r="Q580">
        <f>'slit correction'!O582</f>
        <v>14.14099700394085</v>
      </c>
      <c r="R580">
        <f>SUMPRODUCT(B$6:B$2053,Q$6:Q$2053,EXP(constants!B$7+constants!A$7*ABS(A$6:A$2053-A580)))</f>
        <v>0.38838758948755669</v>
      </c>
      <c r="S580">
        <f t="shared" si="165"/>
        <v>13.752609414453293</v>
      </c>
      <c r="T580">
        <f t="shared" si="166"/>
        <v>0</v>
      </c>
      <c r="V580">
        <f>(front!I592+front!I593)*0.5</f>
        <v>0</v>
      </c>
      <c r="X580">
        <f t="shared" si="173"/>
        <v>0</v>
      </c>
      <c r="Y580">
        <f t="shared" si="174"/>
        <v>0</v>
      </c>
      <c r="Z580">
        <f t="shared" si="175"/>
        <v>0</v>
      </c>
      <c r="AA580">
        <f t="shared" si="176"/>
        <v>0</v>
      </c>
      <c r="AB580">
        <f>IF(AND(A580&gt;front!$I$7,A580&lt;front!$J$7,A579&gt;front!$I$7,A579&lt;front!$J$7),A580-A579,IF(AND(A579&lt;front!$I$7,A580&gt;front!$I$7),A580-front!$I$7,IF(AND(A579&lt;front!$J$7,A580&gt;front!$J$7),front!$J$7-A579,0)))</f>
        <v>0</v>
      </c>
      <c r="AD580">
        <f t="shared" si="167"/>
        <v>0</v>
      </c>
      <c r="AE580">
        <f>front!I593*AD580</f>
        <v>0</v>
      </c>
      <c r="AF580">
        <f t="shared" si="177"/>
        <v>0</v>
      </c>
      <c r="AH580">
        <f t="shared" si="168"/>
        <v>0</v>
      </c>
      <c r="AI580">
        <f>front!I593*AH580</f>
        <v>0</v>
      </c>
      <c r="AJ580" s="3">
        <f t="shared" si="178"/>
        <v>0</v>
      </c>
      <c r="AL580">
        <f t="shared" si="169"/>
        <v>0</v>
      </c>
      <c r="AM580">
        <f>front!I593*AL580</f>
        <v>0</v>
      </c>
      <c r="AN580" s="3">
        <f t="shared" si="179"/>
        <v>0</v>
      </c>
      <c r="AP580">
        <f t="shared" si="170"/>
        <v>0</v>
      </c>
      <c r="AQ580">
        <f>front!I593*AP580</f>
        <v>0</v>
      </c>
      <c r="AR580" s="3">
        <f t="shared" si="171"/>
        <v>0</v>
      </c>
      <c r="AT580">
        <f t="shared" si="172"/>
        <v>1</v>
      </c>
    </row>
    <row r="581" spans="1:46" x14ac:dyDescent="0.2">
      <c r="A581" s="1">
        <f>front!A594</f>
        <v>467.63</v>
      </c>
      <c r="B581" s="1">
        <f t="shared" si="161"/>
        <v>0.45999999999997954</v>
      </c>
      <c r="C581" s="2">
        <f>front!D594-front!B594</f>
        <v>11.800000000000182</v>
      </c>
      <c r="D581" s="2">
        <f>front!E594-front!C594</f>
        <v>11.800000000000182</v>
      </c>
      <c r="E581" s="2"/>
      <c r="F581" s="4">
        <f>C581/(constants!$A$4+constants!$B$4*calc!C581+constants!$C$4*calc!C581^2+constants!$D$4*calc!C581^3+constants!$E$4*calc!C581^4+constants!$F$4*calc!C581^5+constants!$G$4*calc!C581^6+constants!$H$4*calc!C581^7)</f>
        <v>11.846371624254624</v>
      </c>
      <c r="G581" s="4">
        <f>D581/(constants!$A$4+constants!$B$4*calc!D581+constants!$C$4*calc!D581^2+constants!$D$4*calc!D581^3+constants!$E$4*calc!D581^4+constants!$F$4*calc!D581^5+constants!$G$4*calc!D581^6+constants!$H$4*calc!D581^7)</f>
        <v>11.846371624254624</v>
      </c>
      <c r="H581" s="4"/>
      <c r="I581">
        <f t="shared" si="162"/>
        <v>53.847143746611934</v>
      </c>
      <c r="J581">
        <f t="shared" si="163"/>
        <v>53.847143746611934</v>
      </c>
      <c r="M581">
        <f>IF(front!E594&gt;$M$2,I581,J581)</f>
        <v>53.847143746611934</v>
      </c>
      <c r="O581">
        <f t="shared" si="180"/>
        <v>53.847143746611934</v>
      </c>
      <c r="Q581">
        <f>'slit correction'!O583</f>
        <v>58.385606091903028</v>
      </c>
      <c r="R581">
        <f>SUMPRODUCT(B$6:B$2053,Q$6:Q$2053,EXP(constants!B$7+constants!A$7*ABS(A$6:A$2053-A581)))</f>
        <v>0.39224269815190632</v>
      </c>
      <c r="S581">
        <f t="shared" si="165"/>
        <v>57.993363393751125</v>
      </c>
      <c r="T581">
        <f t="shared" si="166"/>
        <v>17.858685020801111</v>
      </c>
      <c r="V581">
        <f>(front!I593+front!I594)*0.5</f>
        <v>1.5471734261904109E-9</v>
      </c>
      <c r="X581">
        <f t="shared" si="173"/>
        <v>0</v>
      </c>
      <c r="Y581">
        <f t="shared" si="174"/>
        <v>0</v>
      </c>
      <c r="Z581">
        <f t="shared" si="175"/>
        <v>0</v>
      </c>
      <c r="AA581">
        <f t="shared" si="176"/>
        <v>0</v>
      </c>
      <c r="AB581">
        <f>IF(AND(A581&gt;front!$I$7,A581&lt;front!$J$7,A580&gt;front!$I$7,A580&lt;front!$J$7),A581-A580,IF(AND(A580&lt;front!$I$7,A581&gt;front!$I$7),A581-front!$I$7,IF(AND(A580&lt;front!$J$7,A581&gt;front!$J$7),front!$J$7-A580,0)))</f>
        <v>0</v>
      </c>
      <c r="AD581">
        <f t="shared" si="167"/>
        <v>0</v>
      </c>
      <c r="AE581">
        <f>front!I594*AD581</f>
        <v>0</v>
      </c>
      <c r="AF581">
        <f t="shared" si="177"/>
        <v>0</v>
      </c>
      <c r="AH581">
        <f t="shared" si="168"/>
        <v>0</v>
      </c>
      <c r="AI581">
        <f>front!I594*AH581</f>
        <v>0</v>
      </c>
      <c r="AJ581" s="3">
        <f t="shared" si="178"/>
        <v>0</v>
      </c>
      <c r="AL581">
        <f t="shared" si="169"/>
        <v>0</v>
      </c>
      <c r="AM581">
        <f>front!I594*AL581</f>
        <v>0</v>
      </c>
      <c r="AN581" s="3">
        <f t="shared" si="179"/>
        <v>0</v>
      </c>
      <c r="AP581">
        <f t="shared" si="170"/>
        <v>0</v>
      </c>
      <c r="AQ581">
        <f>front!I594*AP581</f>
        <v>0</v>
      </c>
      <c r="AR581" s="3">
        <f t="shared" si="171"/>
        <v>0</v>
      </c>
      <c r="AT581">
        <f t="shared" si="172"/>
        <v>1</v>
      </c>
    </row>
    <row r="582" spans="1:46" x14ac:dyDescent="0.2">
      <c r="A582" s="1">
        <f>front!A595</f>
        <v>468.09</v>
      </c>
      <c r="B582" s="1">
        <f t="shared" ref="B582:B645" si="181">A582-A581</f>
        <v>0.45999999999997954</v>
      </c>
      <c r="C582" s="2">
        <f>front!D595-front!B595</f>
        <v>6</v>
      </c>
      <c r="D582" s="2">
        <f>front!E595-front!C595</f>
        <v>6</v>
      </c>
      <c r="E582" s="2"/>
      <c r="F582" s="4">
        <f>C582/(constants!$A$4+constants!$B$4*calc!C582+constants!$C$4*calc!C582^2+constants!$D$4*calc!C582^3+constants!$E$4*calc!C582^4+constants!$F$4*calc!C582^5+constants!$G$4*calc!C582^6+constants!$H$4*calc!C582^7)</f>
        <v>6.0236132327211624</v>
      </c>
      <c r="G582" s="4">
        <f>D582/(constants!$A$4+constants!$B$4*calc!D582+constants!$C$4*calc!D582^2+constants!$D$4*calc!D582^3+constants!$E$4*calc!D582^4+constants!$F$4*calc!D582^5+constants!$G$4*calc!D582^6+constants!$H$4*calc!D582^7)</f>
        <v>6.0236132327211624</v>
      </c>
      <c r="H582" s="4"/>
      <c r="I582">
        <f t="shared" ref="I582:I645" si="182">F582*1000/I$2</f>
        <v>27.380060148732557</v>
      </c>
      <c r="J582">
        <f t="shared" ref="J582:J645" si="183">G582*1000/J$2</f>
        <v>27.380060148732557</v>
      </c>
      <c r="M582">
        <f>IF(front!E595&gt;$M$2,I582,J582)</f>
        <v>27.380060148732557</v>
      </c>
      <c r="O582">
        <f t="shared" si="180"/>
        <v>27.380060148732557</v>
      </c>
      <c r="Q582">
        <f>'slit correction'!O584</f>
        <v>22.758834684294065</v>
      </c>
      <c r="R582">
        <f>SUMPRODUCT(B$6:B$2053,Q$6:Q$2053,EXP(constants!B$7+constants!A$7*ABS(A$6:A$2053-A582)))</f>
        <v>0.39609747568967413</v>
      </c>
      <c r="S582">
        <f t="shared" si="165"/>
        <v>22.36273720860439</v>
      </c>
      <c r="T582">
        <f t="shared" si="166"/>
        <v>0</v>
      </c>
      <c r="V582">
        <f>(front!I594+front!I595)*0.5</f>
        <v>1.5471734261904109E-9</v>
      </c>
      <c r="X582">
        <f t="shared" si="173"/>
        <v>0</v>
      </c>
      <c r="Y582">
        <f t="shared" si="174"/>
        <v>0</v>
      </c>
      <c r="Z582">
        <f t="shared" si="175"/>
        <v>0</v>
      </c>
      <c r="AA582">
        <f t="shared" si="176"/>
        <v>0</v>
      </c>
      <c r="AB582">
        <f>IF(AND(A582&gt;front!$I$7,A582&lt;front!$J$7,A581&gt;front!$I$7,A581&lt;front!$J$7),A582-A581,IF(AND(A581&lt;front!$I$7,A582&gt;front!$I$7),A582-front!$I$7,IF(AND(A581&lt;front!$J$7,A582&gt;front!$J$7),front!$J$7-A581,0)))</f>
        <v>0</v>
      </c>
      <c r="AD582">
        <f t="shared" si="167"/>
        <v>0</v>
      </c>
      <c r="AE582">
        <f>front!I595*AD582</f>
        <v>0</v>
      </c>
      <c r="AF582">
        <f t="shared" si="177"/>
        <v>0</v>
      </c>
      <c r="AH582">
        <f t="shared" si="168"/>
        <v>0</v>
      </c>
      <c r="AI582">
        <f>front!I595*AH582</f>
        <v>0</v>
      </c>
      <c r="AJ582" s="3">
        <f t="shared" si="178"/>
        <v>0</v>
      </c>
      <c r="AL582">
        <f t="shared" si="169"/>
        <v>0</v>
      </c>
      <c r="AM582">
        <f>front!I595*AL582</f>
        <v>0</v>
      </c>
      <c r="AN582" s="3">
        <f t="shared" si="179"/>
        <v>0</v>
      </c>
      <c r="AP582">
        <f t="shared" si="170"/>
        <v>0</v>
      </c>
      <c r="AQ582">
        <f>front!I595*AP582</f>
        <v>0</v>
      </c>
      <c r="AR582" s="3">
        <f t="shared" si="171"/>
        <v>0</v>
      </c>
      <c r="AT582">
        <f t="shared" si="172"/>
        <v>1</v>
      </c>
    </row>
    <row r="583" spans="1:46" x14ac:dyDescent="0.2">
      <c r="A583" s="1">
        <f>front!A596</f>
        <v>468.54</v>
      </c>
      <c r="B583" s="1">
        <f t="shared" si="181"/>
        <v>0.45000000000004547</v>
      </c>
      <c r="C583" s="2">
        <f>front!D596-front!B596</f>
        <v>-9.2000000000002728</v>
      </c>
      <c r="D583" s="2">
        <f>front!E596-front!C596</f>
        <v>-9.2000000000002728</v>
      </c>
      <c r="E583" s="2"/>
      <c r="F583" s="4">
        <f>C583/(constants!$A$4+constants!$B$4*calc!C583+constants!$C$4*calc!C583^2+constants!$D$4*calc!C583^3+constants!$E$4*calc!C583^4+constants!$F$4*calc!C583^5+constants!$G$4*calc!C583^6+constants!$H$4*calc!C583^7)</f>
        <v>-9.2363452442797573</v>
      </c>
      <c r="G583" s="4">
        <f>D583/(constants!$A$4+constants!$B$4*calc!D583+constants!$C$4*calc!D583^2+constants!$D$4*calc!D583^3+constants!$E$4*calc!D583^4+constants!$F$4*calc!D583^5+constants!$G$4*calc!D583^6+constants!$H$4*calc!D583^7)</f>
        <v>-9.2363452442797573</v>
      </c>
      <c r="H583" s="4"/>
      <c r="I583">
        <f t="shared" si="182"/>
        <v>-41.983387473998896</v>
      </c>
      <c r="J583">
        <f t="shared" si="183"/>
        <v>-41.983387473998896</v>
      </c>
      <c r="M583">
        <f>IF(front!E596&gt;$M$2,I583,J583)</f>
        <v>-41.983387473998896</v>
      </c>
      <c r="O583">
        <f t="shared" si="180"/>
        <v>-41.983387473998896</v>
      </c>
      <c r="Q583">
        <f>'slit correction'!O585</f>
        <v>-48.191530629761218</v>
      </c>
      <c r="R583">
        <f>SUMPRODUCT(B$6:B$2053,Q$6:Q$2053,EXP(constants!B$7+constants!A$7*ABS(A$6:A$2053-A583)))</f>
        <v>0.39991369273198846</v>
      </c>
      <c r="S583">
        <f t="shared" ref="S583:S646" si="184">Q583-R583</f>
        <v>-48.591444322493203</v>
      </c>
      <c r="T583">
        <f t="shared" ref="T583:T632" si="185">IF((S583-$S$2)&gt;0,S583-$S$2,0)</f>
        <v>0</v>
      </c>
      <c r="V583">
        <f>(front!I595+front!I596)*0.5</f>
        <v>0</v>
      </c>
      <c r="X583">
        <f t="shared" si="173"/>
        <v>0</v>
      </c>
      <c r="Y583">
        <f t="shared" si="174"/>
        <v>0</v>
      </c>
      <c r="Z583">
        <f t="shared" si="175"/>
        <v>0</v>
      </c>
      <c r="AA583">
        <f t="shared" si="176"/>
        <v>0</v>
      </c>
      <c r="AB583">
        <f>IF(AND(A583&gt;front!$I$7,A583&lt;front!$J$7,A582&gt;front!$I$7,A582&lt;front!$J$7),A583-A582,IF(AND(A582&lt;front!$I$7,A583&gt;front!$I$7),A583-front!$I$7,IF(AND(A582&lt;front!$J$7,A583&gt;front!$J$7),front!$J$7-A582,0)))</f>
        <v>0</v>
      </c>
      <c r="AD583">
        <f t="shared" ref="AD583:AD646" si="186">IF(A583&lt;298,1,(IF(A583&lt;328,10^(0.094*(298-A583)),(IF(A583&lt;400,10^(0.015*(140-A583)),0)))))</f>
        <v>0</v>
      </c>
      <c r="AE583">
        <f>front!I596*AD583</f>
        <v>0</v>
      </c>
      <c r="AF583">
        <f t="shared" si="177"/>
        <v>0</v>
      </c>
      <c r="AH583">
        <f t="shared" ref="AH583:AH646" si="187">IF(A583&lt;=280,0,IF(A583&gt;313.3,0,2.618*(1-(A583/313.3)^2)*EXP(-(A583-300)/31.08)))</f>
        <v>0</v>
      </c>
      <c r="AI583">
        <f>front!I596*AH583</f>
        <v>0</v>
      </c>
      <c r="AJ583" s="3">
        <f t="shared" si="178"/>
        <v>0</v>
      </c>
      <c r="AL583">
        <f t="shared" ref="AL583:AL646" si="188">IF(A583&lt;=280,0,IF(A583&gt;345,0,EXP(-(((265-A583)/21)^2))/0.06217653))</f>
        <v>0</v>
      </c>
      <c r="AM583">
        <f>front!I596*AL583</f>
        <v>0</v>
      </c>
      <c r="AN583" s="3">
        <f t="shared" si="179"/>
        <v>0</v>
      </c>
      <c r="AP583">
        <f t="shared" ref="AP583:AP610" si="189">IF(A583&lt;=280,0,IF(A581&gt;400,0,EXP(4.688272*EXP(-EXP(0.1703411*(A581-307.867)/1.15))+((390-A581)/121.7557-4.183832))))</f>
        <v>0</v>
      </c>
      <c r="AQ583">
        <f>front!I596*AP583</f>
        <v>0</v>
      </c>
      <c r="AR583" s="3">
        <f t="shared" ref="AR583:AR610" si="190">(AQ582+AQ583)*0.5</f>
        <v>0</v>
      </c>
      <c r="AT583">
        <f t="shared" ref="AT583:AT646" si="191">J583/I583</f>
        <v>1</v>
      </c>
    </row>
    <row r="584" spans="1:46" x14ac:dyDescent="0.2">
      <c r="A584" s="1">
        <f>front!A597</f>
        <v>469</v>
      </c>
      <c r="B584" s="1">
        <f t="shared" si="181"/>
        <v>0.45999999999997954</v>
      </c>
      <c r="C584" s="2">
        <f>front!D597-front!B597</f>
        <v>4.6000000000003638</v>
      </c>
      <c r="D584" s="2">
        <f>front!E597-front!C597</f>
        <v>4.6000000000003638</v>
      </c>
      <c r="E584" s="2"/>
      <c r="F584" s="4">
        <f>C584/(constants!$A$4+constants!$B$4*calc!C584+constants!$C$4*calc!C584^2+constants!$D$4*calc!C584^3+constants!$E$4*calc!C584^4+constants!$F$4*calc!C584^5+constants!$G$4*calc!C584^6+constants!$H$4*calc!C584^7)</f>
        <v>4.6181098502238909</v>
      </c>
      <c r="G584" s="4">
        <f>D584/(constants!$A$4+constants!$B$4*calc!D584+constants!$C$4*calc!D584^2+constants!$D$4*calc!D584^3+constants!$E$4*calc!D584^4+constants!$F$4*calc!D584^5+constants!$G$4*calc!D584^6+constants!$H$4*calc!D584^7)</f>
        <v>4.6181098502238909</v>
      </c>
      <c r="H584" s="4"/>
      <c r="I584">
        <f t="shared" si="182"/>
        <v>20.991408410108594</v>
      </c>
      <c r="J584">
        <f t="shared" si="183"/>
        <v>20.991408410108594</v>
      </c>
      <c r="M584">
        <f>IF(front!E597&gt;$M$2,I584,J584)</f>
        <v>20.991408410108594</v>
      </c>
      <c r="O584">
        <f t="shared" si="180"/>
        <v>20.991408410108594</v>
      </c>
      <c r="Q584">
        <f>'slit correction'!O586</f>
        <v>10.953629328108779</v>
      </c>
      <c r="R584">
        <f>SUMPRODUCT(B$6:B$2053,Q$6:Q$2053,EXP(constants!B$7+constants!A$7*ABS(A$6:A$2053-A584)))</f>
        <v>0.40395326981678098</v>
      </c>
      <c r="S584">
        <f t="shared" si="184"/>
        <v>10.549676058291997</v>
      </c>
      <c r="T584">
        <f t="shared" si="185"/>
        <v>0</v>
      </c>
      <c r="V584">
        <f>(front!I596+front!I597)*0.5</f>
        <v>0</v>
      </c>
      <c r="X584">
        <f t="shared" ref="X584:X604" si="192">IF(AND(A584&gt;250,A584&lt;400,A583&gt;250,A583&lt;400),A584-A583,IF(AND(A583&lt;250,A584&gt;250),A584-250,IF(AND(A583&lt;400,A584&gt;400),400-A583,0)))</f>
        <v>0</v>
      </c>
      <c r="Y584">
        <f t="shared" ref="Y584:Y604" si="193">IF(AND(A584&gt;280,A584&lt;320,A583&gt;280,A583&lt;320),A584-A583,IF(AND(A583&lt;280,A584&gt;280),A584-280,IF(AND(A583&lt;320,A584&gt;320),320-A583,0)))</f>
        <v>0</v>
      </c>
      <c r="Z584">
        <f t="shared" ref="Z584:Z604" si="194">IF(AND(A584&gt;320,A584&lt;400,A583&gt;320,A583&lt;400),A584-A583,IF(AND(A583&lt;320,A584&gt;320),A584-320,IF(AND(A583&lt;400,A584&gt;400),400-A583,0)))</f>
        <v>0</v>
      </c>
      <c r="AA584">
        <f t="shared" ref="AA584:AA604" si="195">IF(AND(A584&gt;315,A584&lt;400,A583&gt;315,A583&lt;400),A584-A583,IF(AND(A583&lt;315,A584&gt;315),A584-315,IF(AND(A583&lt;400,A584&gt;400),400-A583,0)))</f>
        <v>0</v>
      </c>
      <c r="AB584">
        <f>IF(AND(A584&gt;front!$I$7,A584&lt;front!$J$7,A583&gt;front!$I$7,A583&lt;front!$J$7),A584-A583,IF(AND(A583&lt;front!$I$7,A584&gt;front!$I$7),A584-front!$I$7,IF(AND(A583&lt;front!$J$7,A584&gt;front!$J$7),front!$J$7-A583,0)))</f>
        <v>0</v>
      </c>
      <c r="AD584">
        <f t="shared" si="186"/>
        <v>0</v>
      </c>
      <c r="AE584">
        <f>front!I597*AD584</f>
        <v>0</v>
      </c>
      <c r="AF584">
        <f t="shared" ref="AF584:AF647" si="196">(AE583+AE584)*0.5</f>
        <v>0</v>
      </c>
      <c r="AH584">
        <f t="shared" si="187"/>
        <v>0</v>
      </c>
      <c r="AI584">
        <f>front!I597*AH584</f>
        <v>0</v>
      </c>
      <c r="AJ584" s="3">
        <f t="shared" ref="AJ584:AJ610" si="197">(AI583+AI584)*0.5</f>
        <v>0</v>
      </c>
      <c r="AL584">
        <f t="shared" si="188"/>
        <v>0</v>
      </c>
      <c r="AM584">
        <f>front!I597*AL584</f>
        <v>0</v>
      </c>
      <c r="AN584" s="3">
        <f t="shared" ref="AN584:AN610" si="198">(AM583+AM584)*0.5</f>
        <v>0</v>
      </c>
      <c r="AP584">
        <f t="shared" si="189"/>
        <v>0</v>
      </c>
      <c r="AQ584">
        <f>front!I597*AP584</f>
        <v>0</v>
      </c>
      <c r="AR584" s="3">
        <f t="shared" si="190"/>
        <v>0</v>
      </c>
      <c r="AT584">
        <f t="shared" si="191"/>
        <v>1</v>
      </c>
    </row>
    <row r="585" spans="1:46" x14ac:dyDescent="0.2">
      <c r="A585" s="1">
        <f>front!A598</f>
        <v>469.46</v>
      </c>
      <c r="B585" s="1">
        <f t="shared" si="181"/>
        <v>0.45999999999997954</v>
      </c>
      <c r="C585" s="2">
        <f>front!D598-front!B598</f>
        <v>4.2000000000002728</v>
      </c>
      <c r="D585" s="2">
        <f>front!E598-front!C598</f>
        <v>4.2000000000002728</v>
      </c>
      <c r="E585" s="2"/>
      <c r="F585" s="4">
        <f>C585/(constants!$A$4+constants!$B$4*calc!C585+constants!$C$4*calc!C585^2+constants!$D$4*calc!C585^3+constants!$E$4*calc!C585^4+constants!$F$4*calc!C585^5+constants!$G$4*calc!C585^6+constants!$H$4*calc!C585^7)</f>
        <v>4.2165367427370368</v>
      </c>
      <c r="G585" s="4">
        <f>D585/(constants!$A$4+constants!$B$4*calc!D585+constants!$C$4*calc!D585^2+constants!$D$4*calc!D585^3+constants!$E$4*calc!D585^4+constants!$F$4*calc!D585^5+constants!$G$4*calc!D585^6+constants!$H$4*calc!D585^7)</f>
        <v>4.2165367427370368</v>
      </c>
      <c r="H585" s="4"/>
      <c r="I585">
        <f t="shared" si="182"/>
        <v>19.166076103350168</v>
      </c>
      <c r="J585">
        <f t="shared" si="183"/>
        <v>19.166076103350168</v>
      </c>
      <c r="M585">
        <f>IF(front!E598&gt;$M$2,I585,J585)</f>
        <v>19.166076103350168</v>
      </c>
      <c r="O585">
        <f t="shared" si="180"/>
        <v>19.166076103350168</v>
      </c>
      <c r="Q585">
        <f>'slit correction'!O587</f>
        <v>15.975512836562567</v>
      </c>
      <c r="R585">
        <f>SUMPRODUCT(B$6:B$2053,Q$6:Q$2053,EXP(constants!B$7+constants!A$7*ABS(A$6:A$2053-A585)))</f>
        <v>0.40805692150745682</v>
      </c>
      <c r="S585">
        <f t="shared" si="184"/>
        <v>15.56745591505511</v>
      </c>
      <c r="T585">
        <f t="shared" si="185"/>
        <v>0</v>
      </c>
      <c r="V585">
        <f>(front!I597+front!I598)*0.5</f>
        <v>0</v>
      </c>
      <c r="X585">
        <f t="shared" si="192"/>
        <v>0</v>
      </c>
      <c r="Y585">
        <f t="shared" si="193"/>
        <v>0</v>
      </c>
      <c r="Z585">
        <f t="shared" si="194"/>
        <v>0</v>
      </c>
      <c r="AA585">
        <f t="shared" si="195"/>
        <v>0</v>
      </c>
      <c r="AB585">
        <f>IF(AND(A585&gt;front!$I$7,A585&lt;front!$J$7,A584&gt;front!$I$7,A584&lt;front!$J$7),A585-A584,IF(AND(A584&lt;front!$I$7,A585&gt;front!$I$7),A585-front!$I$7,IF(AND(A584&lt;front!$J$7,A585&gt;front!$J$7),front!$J$7-A584,0)))</f>
        <v>0</v>
      </c>
      <c r="AD585">
        <f t="shared" si="186"/>
        <v>0</v>
      </c>
      <c r="AE585">
        <f>front!I598*AD585</f>
        <v>0</v>
      </c>
      <c r="AF585">
        <f t="shared" si="196"/>
        <v>0</v>
      </c>
      <c r="AH585">
        <f t="shared" si="187"/>
        <v>0</v>
      </c>
      <c r="AI585">
        <f>front!I598*AH585</f>
        <v>0</v>
      </c>
      <c r="AJ585" s="3">
        <f t="shared" si="197"/>
        <v>0</v>
      </c>
      <c r="AL585">
        <f t="shared" si="188"/>
        <v>0</v>
      </c>
      <c r="AM585">
        <f>front!I598*AL585</f>
        <v>0</v>
      </c>
      <c r="AN585" s="3">
        <f t="shared" si="198"/>
        <v>0</v>
      </c>
      <c r="AP585">
        <f t="shared" si="189"/>
        <v>0</v>
      </c>
      <c r="AQ585">
        <f>front!I598*AP585</f>
        <v>0</v>
      </c>
      <c r="AR585" s="3">
        <f t="shared" si="190"/>
        <v>0</v>
      </c>
      <c r="AT585">
        <f t="shared" si="191"/>
        <v>1</v>
      </c>
    </row>
    <row r="586" spans="1:46" x14ac:dyDescent="0.2">
      <c r="A586" s="1">
        <f>front!A599</f>
        <v>469.92</v>
      </c>
      <c r="B586" s="1">
        <f t="shared" si="181"/>
        <v>0.46000000000003638</v>
      </c>
      <c r="C586" s="2">
        <f>front!D599-front!B599</f>
        <v>14.600000000000364</v>
      </c>
      <c r="D586" s="2">
        <f>front!E599-front!C599</f>
        <v>14.600000000000364</v>
      </c>
      <c r="E586" s="2"/>
      <c r="F586" s="4">
        <f>C586/(constants!$A$4+constants!$B$4*calc!C586+constants!$C$4*calc!C586^2+constants!$D$4*calc!C586^3+constants!$E$4*calc!C586^4+constants!$F$4*calc!C586^5+constants!$G$4*calc!C586^6+constants!$H$4*calc!C586^7)</f>
        <v>14.657334589644561</v>
      </c>
      <c r="G586" s="4">
        <f>D586/(constants!$A$4+constants!$B$4*calc!D586+constants!$C$4*calc!D586^2+constants!$D$4*calc!D586^3+constants!$E$4*calc!D586^4+constants!$F$4*calc!D586^5+constants!$G$4*calc!D586^6+constants!$H$4*calc!D586^7)</f>
        <v>14.657334589644561</v>
      </c>
      <c r="H586" s="4"/>
      <c r="I586">
        <f t="shared" si="182"/>
        <v>66.624248134748001</v>
      </c>
      <c r="J586">
        <f t="shared" si="183"/>
        <v>66.624248134748001</v>
      </c>
      <c r="M586">
        <f>IF(front!E599&gt;$M$2,I586,J586)</f>
        <v>66.624248134748001</v>
      </c>
      <c r="O586">
        <f t="shared" si="180"/>
        <v>66.624248134748001</v>
      </c>
      <c r="Q586">
        <f>'slit correction'!O588</f>
        <v>67.767356482699952</v>
      </c>
      <c r="R586">
        <f>SUMPRODUCT(B$6:B$2053,Q$6:Q$2053,EXP(constants!B$7+constants!A$7*ABS(A$6:A$2053-A586)))</f>
        <v>0.41221886619956388</v>
      </c>
      <c r="S586">
        <f t="shared" si="184"/>
        <v>67.355137616500386</v>
      </c>
      <c r="T586">
        <f t="shared" si="185"/>
        <v>27.220459243550373</v>
      </c>
      <c r="V586">
        <f>(front!I598+front!I599)*0.5</f>
        <v>2.3191349171513182E-9</v>
      </c>
      <c r="X586">
        <f t="shared" si="192"/>
        <v>0</v>
      </c>
      <c r="Y586">
        <f t="shared" si="193"/>
        <v>0</v>
      </c>
      <c r="Z586">
        <f t="shared" si="194"/>
        <v>0</v>
      </c>
      <c r="AA586">
        <f t="shared" si="195"/>
        <v>0</v>
      </c>
      <c r="AB586">
        <f>IF(AND(A586&gt;front!$I$7,A586&lt;front!$J$7,A585&gt;front!$I$7,A585&lt;front!$J$7),A586-A585,IF(AND(A585&lt;front!$I$7,A586&gt;front!$I$7),A586-front!$I$7,IF(AND(A585&lt;front!$J$7,A586&gt;front!$J$7),front!$J$7-A585,0)))</f>
        <v>0</v>
      </c>
      <c r="AD586">
        <f t="shared" si="186"/>
        <v>0</v>
      </c>
      <c r="AE586">
        <f>front!I599*AD586</f>
        <v>0</v>
      </c>
      <c r="AF586">
        <f t="shared" si="196"/>
        <v>0</v>
      </c>
      <c r="AH586">
        <f t="shared" si="187"/>
        <v>0</v>
      </c>
      <c r="AI586">
        <f>front!I599*AH586</f>
        <v>0</v>
      </c>
      <c r="AJ586" s="3">
        <f t="shared" si="197"/>
        <v>0</v>
      </c>
      <c r="AL586">
        <f t="shared" si="188"/>
        <v>0</v>
      </c>
      <c r="AM586">
        <f>front!I599*AL586</f>
        <v>0</v>
      </c>
      <c r="AN586" s="3">
        <f t="shared" si="198"/>
        <v>0</v>
      </c>
      <c r="AP586">
        <f t="shared" si="189"/>
        <v>0</v>
      </c>
      <c r="AQ586">
        <f>front!I599*AP586</f>
        <v>0</v>
      </c>
      <c r="AR586" s="3">
        <f t="shared" si="190"/>
        <v>0</v>
      </c>
      <c r="AT586">
        <f t="shared" si="191"/>
        <v>1</v>
      </c>
    </row>
    <row r="587" spans="1:46" x14ac:dyDescent="0.2">
      <c r="A587" s="1">
        <f>front!A600</f>
        <v>470.37</v>
      </c>
      <c r="B587" s="1">
        <f t="shared" si="181"/>
        <v>0.44999999999998863</v>
      </c>
      <c r="C587" s="2">
        <f>front!D600-front!B600</f>
        <v>6.2000000000002728</v>
      </c>
      <c r="D587" s="2">
        <f>front!E600-front!C600</f>
        <v>6.2000000000002728</v>
      </c>
      <c r="E587" s="2"/>
      <c r="F587" s="4">
        <f>C587/(constants!$A$4+constants!$B$4*calc!C587+constants!$C$4*calc!C587^2+constants!$D$4*calc!C587^3+constants!$E$4*calc!C587^4+constants!$F$4*calc!C587^5+constants!$G$4*calc!C587^6+constants!$H$4*calc!C587^7)</f>
        <v>6.2243991135364016</v>
      </c>
      <c r="G587" s="4">
        <f>D587/(constants!$A$4+constants!$B$4*calc!D587+constants!$C$4*calc!D587^2+constants!$D$4*calc!D587^3+constants!$E$4*calc!D587^4+constants!$F$4*calc!D587^5+constants!$G$4*calc!D587^6+constants!$H$4*calc!D587^7)</f>
        <v>6.2243991135364016</v>
      </c>
      <c r="H587" s="4"/>
      <c r="I587">
        <f t="shared" si="182"/>
        <v>28.292723243347279</v>
      </c>
      <c r="J587">
        <f t="shared" si="183"/>
        <v>28.292723243347279</v>
      </c>
      <c r="M587">
        <f>IF(front!E600&gt;$M$2,I587,J587)</f>
        <v>28.292723243347279</v>
      </c>
      <c r="O587">
        <f t="shared" si="180"/>
        <v>28.292723243347279</v>
      </c>
      <c r="Q587">
        <f>'slit correction'!O589</f>
        <v>31.111565348331279</v>
      </c>
      <c r="R587">
        <f>SUMPRODUCT(B$6:B$2053,Q$6:Q$2053,EXP(constants!B$7+constants!A$7*ABS(A$6:A$2053-A587)))</f>
        <v>0.41628092495190133</v>
      </c>
      <c r="S587">
        <f t="shared" si="184"/>
        <v>30.695284423379377</v>
      </c>
      <c r="T587">
        <f t="shared" si="185"/>
        <v>0</v>
      </c>
      <c r="V587">
        <f>(front!I599+front!I600)*0.5</f>
        <v>2.3191349171513182E-9</v>
      </c>
      <c r="X587">
        <f t="shared" si="192"/>
        <v>0</v>
      </c>
      <c r="Y587">
        <f t="shared" si="193"/>
        <v>0</v>
      </c>
      <c r="Z587">
        <f t="shared" si="194"/>
        <v>0</v>
      </c>
      <c r="AA587">
        <f t="shared" si="195"/>
        <v>0</v>
      </c>
      <c r="AB587">
        <f>IF(AND(A587&gt;front!$I$7,A587&lt;front!$J$7,A586&gt;front!$I$7,A586&lt;front!$J$7),A587-A586,IF(AND(A586&lt;front!$I$7,A587&gt;front!$I$7),A587-front!$I$7,IF(AND(A586&lt;front!$J$7,A587&gt;front!$J$7),front!$J$7-A586,0)))</f>
        <v>0</v>
      </c>
      <c r="AD587">
        <f t="shared" si="186"/>
        <v>0</v>
      </c>
      <c r="AE587">
        <f>front!I600*AD587</f>
        <v>0</v>
      </c>
      <c r="AF587">
        <f t="shared" si="196"/>
        <v>0</v>
      </c>
      <c r="AH587">
        <f t="shared" si="187"/>
        <v>0</v>
      </c>
      <c r="AI587">
        <f>front!I600*AH587</f>
        <v>0</v>
      </c>
      <c r="AJ587" s="3">
        <f t="shared" si="197"/>
        <v>0</v>
      </c>
      <c r="AL587">
        <f t="shared" si="188"/>
        <v>0</v>
      </c>
      <c r="AM587">
        <f>front!I600*AL587</f>
        <v>0</v>
      </c>
      <c r="AN587" s="3">
        <f t="shared" si="198"/>
        <v>0</v>
      </c>
      <c r="AP587">
        <f t="shared" si="189"/>
        <v>0</v>
      </c>
      <c r="AQ587">
        <f>front!I600*AP587</f>
        <v>0</v>
      </c>
      <c r="AR587" s="3">
        <f t="shared" si="190"/>
        <v>0</v>
      </c>
      <c r="AT587">
        <f t="shared" si="191"/>
        <v>1</v>
      </c>
    </row>
    <row r="588" spans="1:46" x14ac:dyDescent="0.2">
      <c r="A588" s="1">
        <f>front!A601</f>
        <v>470.83</v>
      </c>
      <c r="B588" s="1">
        <f t="shared" si="181"/>
        <v>0.45999999999997954</v>
      </c>
      <c r="C588" s="2">
        <f>front!D601-front!B601</f>
        <v>0</v>
      </c>
      <c r="D588" s="2">
        <f>front!E601-front!C601</f>
        <v>0</v>
      </c>
      <c r="E588" s="2"/>
      <c r="F588" s="4">
        <f>C588/(constants!$A$4+constants!$B$4*calc!C588+constants!$C$4*calc!C588^2+constants!$D$4*calc!C588^3+constants!$E$4*calc!C588^4+constants!$F$4*calc!C588^5+constants!$G$4*calc!C588^6+constants!$H$4*calc!C588^7)</f>
        <v>0</v>
      </c>
      <c r="G588" s="4">
        <f>D588/(constants!$A$4+constants!$B$4*calc!D588+constants!$C$4*calc!D588^2+constants!$D$4*calc!D588^3+constants!$E$4*calc!D588^4+constants!$F$4*calc!D588^5+constants!$G$4*calc!D588^6+constants!$H$4*calc!D588^7)</f>
        <v>0</v>
      </c>
      <c r="H588" s="4"/>
      <c r="I588">
        <f t="shared" si="182"/>
        <v>0</v>
      </c>
      <c r="J588">
        <f t="shared" si="183"/>
        <v>0</v>
      </c>
      <c r="M588">
        <f>IF(front!E601&gt;$M$2,I588,J588)</f>
        <v>0</v>
      </c>
      <c r="O588">
        <f t="shared" si="180"/>
        <v>0</v>
      </c>
      <c r="Q588">
        <f>'slit correction'!O590</f>
        <v>-3.7303305686493702</v>
      </c>
      <c r="R588">
        <f>SUMPRODUCT(B$6:B$2053,Q$6:Q$2053,EXP(constants!B$7+constants!A$7*ABS(A$6:A$2053-A588)))</f>
        <v>0.42047332752610117</v>
      </c>
      <c r="S588">
        <f t="shared" si="184"/>
        <v>-4.1508038961754714</v>
      </c>
      <c r="T588">
        <f t="shared" si="185"/>
        <v>0</v>
      </c>
      <c r="V588">
        <f>(front!I600+front!I601)*0.5</f>
        <v>0</v>
      </c>
      <c r="X588">
        <f t="shared" si="192"/>
        <v>0</v>
      </c>
      <c r="Y588">
        <f t="shared" si="193"/>
        <v>0</v>
      </c>
      <c r="Z588">
        <f t="shared" si="194"/>
        <v>0</v>
      </c>
      <c r="AA588">
        <f t="shared" si="195"/>
        <v>0</v>
      </c>
      <c r="AB588">
        <f>IF(AND(A588&gt;front!$I$7,A588&lt;front!$J$7,A587&gt;front!$I$7,A587&lt;front!$J$7),A588-A587,IF(AND(A587&lt;front!$I$7,A588&gt;front!$I$7),A588-front!$I$7,IF(AND(A587&lt;front!$J$7,A588&gt;front!$J$7),front!$J$7-A587,0)))</f>
        <v>0</v>
      </c>
      <c r="AD588">
        <f t="shared" si="186"/>
        <v>0</v>
      </c>
      <c r="AE588">
        <f>front!I601*AD588</f>
        <v>0</v>
      </c>
      <c r="AF588">
        <f t="shared" si="196"/>
        <v>0</v>
      </c>
      <c r="AH588">
        <f t="shared" si="187"/>
        <v>0</v>
      </c>
      <c r="AI588">
        <f>front!I601*AH588</f>
        <v>0</v>
      </c>
      <c r="AJ588" s="3">
        <f t="shared" si="197"/>
        <v>0</v>
      </c>
      <c r="AL588">
        <f t="shared" si="188"/>
        <v>0</v>
      </c>
      <c r="AM588">
        <f>front!I601*AL588</f>
        <v>0</v>
      </c>
      <c r="AN588" s="3">
        <f t="shared" si="198"/>
        <v>0</v>
      </c>
      <c r="AP588">
        <f t="shared" si="189"/>
        <v>0</v>
      </c>
      <c r="AQ588">
        <f>front!I601*AP588</f>
        <v>0</v>
      </c>
      <c r="AR588" s="3">
        <f t="shared" si="190"/>
        <v>0</v>
      </c>
      <c r="AT588" t="e">
        <f t="shared" si="191"/>
        <v>#DIV/0!</v>
      </c>
    </row>
    <row r="589" spans="1:46" x14ac:dyDescent="0.2">
      <c r="A589" s="1">
        <f>front!A602</f>
        <v>471.29</v>
      </c>
      <c r="B589" s="1">
        <f t="shared" si="181"/>
        <v>0.46000000000003638</v>
      </c>
      <c r="C589" s="2">
        <f>front!D602-front!B602</f>
        <v>-6.8000000000001819</v>
      </c>
      <c r="D589" s="2">
        <f>front!E602-front!C602</f>
        <v>-6.8000000000001819</v>
      </c>
      <c r="E589" s="2"/>
      <c r="F589" s="4">
        <f>C589/(constants!$A$4+constants!$B$4*calc!C589+constants!$C$4*calc!C589^2+constants!$D$4*calc!C589^3+constants!$E$4*calc!C589^4+constants!$F$4*calc!C589^5+constants!$G$4*calc!C589^6+constants!$H$4*calc!C589^7)</f>
        <v>-6.8268477451959484</v>
      </c>
      <c r="G589" s="4">
        <f>D589/(constants!$A$4+constants!$B$4*calc!D589+constants!$C$4*calc!D589^2+constants!$D$4*calc!D589^3+constants!$E$4*calc!D589^4+constants!$F$4*calc!D589^5+constants!$G$4*calc!D589^6+constants!$H$4*calc!D589^7)</f>
        <v>-6.8268477451959484</v>
      </c>
      <c r="H589" s="4"/>
      <c r="I589">
        <f t="shared" si="182"/>
        <v>-31.031126114527037</v>
      </c>
      <c r="J589">
        <f t="shared" si="183"/>
        <v>-31.031126114527037</v>
      </c>
      <c r="M589">
        <f>IF(front!E602&gt;$M$2,I589,J589)</f>
        <v>-31.031126114527037</v>
      </c>
      <c r="O589">
        <f t="shared" si="180"/>
        <v>-31.031126114527037</v>
      </c>
      <c r="Q589">
        <f>'slit correction'!O591</f>
        <v>-32.128664600051117</v>
      </c>
      <c r="R589">
        <f>SUMPRODUCT(B$6:B$2053,Q$6:Q$2053,EXP(constants!B$7+constants!A$7*ABS(A$6:A$2053-A589)))</f>
        <v>0.4247522467535701</v>
      </c>
      <c r="S589">
        <f t="shared" si="184"/>
        <v>-32.553416846804687</v>
      </c>
      <c r="T589">
        <f t="shared" si="185"/>
        <v>0</v>
      </c>
      <c r="V589">
        <f>(front!I601+front!I602)*0.5</f>
        <v>0</v>
      </c>
      <c r="X589">
        <f t="shared" si="192"/>
        <v>0</v>
      </c>
      <c r="Y589">
        <f t="shared" si="193"/>
        <v>0</v>
      </c>
      <c r="Z589">
        <f t="shared" si="194"/>
        <v>0</v>
      </c>
      <c r="AA589">
        <f t="shared" si="195"/>
        <v>0</v>
      </c>
      <c r="AB589">
        <f>IF(AND(A589&gt;front!$I$7,A589&lt;front!$J$7,A588&gt;front!$I$7,A588&lt;front!$J$7),A589-A588,IF(AND(A588&lt;front!$I$7,A589&gt;front!$I$7),A589-front!$I$7,IF(AND(A588&lt;front!$J$7,A589&gt;front!$J$7),front!$J$7-A588,0)))</f>
        <v>0</v>
      </c>
      <c r="AD589">
        <f t="shared" si="186"/>
        <v>0</v>
      </c>
      <c r="AE589">
        <f>front!I602*AD589</f>
        <v>0</v>
      </c>
      <c r="AF589">
        <f t="shared" si="196"/>
        <v>0</v>
      </c>
      <c r="AH589">
        <f t="shared" si="187"/>
        <v>0</v>
      </c>
      <c r="AI589">
        <f>front!I602*AH589</f>
        <v>0</v>
      </c>
      <c r="AJ589" s="3">
        <f t="shared" si="197"/>
        <v>0</v>
      </c>
      <c r="AL589">
        <f t="shared" si="188"/>
        <v>0</v>
      </c>
      <c r="AM589">
        <f>front!I602*AL589</f>
        <v>0</v>
      </c>
      <c r="AN589" s="3">
        <f t="shared" si="198"/>
        <v>0</v>
      </c>
      <c r="AP589">
        <f t="shared" si="189"/>
        <v>0</v>
      </c>
      <c r="AQ589">
        <f>front!I602*AP589</f>
        <v>0</v>
      </c>
      <c r="AR589" s="3">
        <f t="shared" si="190"/>
        <v>0</v>
      </c>
      <c r="AT589">
        <f t="shared" si="191"/>
        <v>1</v>
      </c>
    </row>
    <row r="590" spans="1:46" x14ac:dyDescent="0.2">
      <c r="A590" s="1">
        <f>front!A603</f>
        <v>471.75</v>
      </c>
      <c r="B590" s="1">
        <f t="shared" si="181"/>
        <v>0.45999999999997954</v>
      </c>
      <c r="C590" s="2">
        <f>front!D603-front!B603</f>
        <v>6.1999999999998181</v>
      </c>
      <c r="D590" s="2">
        <f>front!E603-front!C603</f>
        <v>6.1999999999998181</v>
      </c>
      <c r="E590" s="2"/>
      <c r="F590" s="4">
        <f>C590/(constants!$A$4+constants!$B$4*calc!C590+constants!$C$4*calc!C590^2+constants!$D$4*calc!C590^3+constants!$E$4*calc!C590^4+constants!$F$4*calc!C590^5+constants!$G$4*calc!C590^6+constants!$H$4*calc!C590^7)</f>
        <v>6.2243991135359451</v>
      </c>
      <c r="G590" s="4">
        <f>D590/(constants!$A$4+constants!$B$4*calc!D590+constants!$C$4*calc!D590^2+constants!$D$4*calc!D590^3+constants!$E$4*calc!D590^4+constants!$F$4*calc!D590^5+constants!$G$4*calc!D590^6+constants!$H$4*calc!D590^7)</f>
        <v>6.2243991135359451</v>
      </c>
      <c r="H590" s="4"/>
      <c r="I590">
        <f t="shared" si="182"/>
        <v>28.292723243345204</v>
      </c>
      <c r="J590">
        <f t="shared" si="183"/>
        <v>28.292723243345204</v>
      </c>
      <c r="M590">
        <f>IF(front!E603&gt;$M$2,I590,J590)</f>
        <v>28.292723243345204</v>
      </c>
      <c r="O590">
        <f t="shared" si="180"/>
        <v>28.292723243345204</v>
      </c>
      <c r="Q590">
        <f>'slit correction'!O592</f>
        <v>28.335532142263595</v>
      </c>
      <c r="R590">
        <f>SUMPRODUCT(B$6:B$2053,Q$6:Q$2053,EXP(constants!B$7+constants!A$7*ABS(A$6:A$2053-A590)))</f>
        <v>0.42915571298061417</v>
      </c>
      <c r="S590">
        <f t="shared" si="184"/>
        <v>27.906376429282982</v>
      </c>
      <c r="T590">
        <f t="shared" si="185"/>
        <v>0</v>
      </c>
      <c r="V590">
        <f>(front!I602+front!I603)*0.5</f>
        <v>0</v>
      </c>
      <c r="X590">
        <f t="shared" si="192"/>
        <v>0</v>
      </c>
      <c r="Y590">
        <f t="shared" si="193"/>
        <v>0</v>
      </c>
      <c r="Z590">
        <f t="shared" si="194"/>
        <v>0</v>
      </c>
      <c r="AA590">
        <f t="shared" si="195"/>
        <v>0</v>
      </c>
      <c r="AB590">
        <f>IF(AND(A590&gt;front!$I$7,A590&lt;front!$J$7,A589&gt;front!$I$7,A589&lt;front!$J$7),A590-A589,IF(AND(A589&lt;front!$I$7,A590&gt;front!$I$7),A590-front!$I$7,IF(AND(A589&lt;front!$J$7,A590&gt;front!$J$7),front!$J$7-A589,0)))</f>
        <v>0</v>
      </c>
      <c r="AD590">
        <f t="shared" si="186"/>
        <v>0</v>
      </c>
      <c r="AE590">
        <f>front!I603*AD590</f>
        <v>0</v>
      </c>
      <c r="AF590">
        <f t="shared" si="196"/>
        <v>0</v>
      </c>
      <c r="AH590">
        <f t="shared" si="187"/>
        <v>0</v>
      </c>
      <c r="AI590">
        <f>front!I603*AH590</f>
        <v>0</v>
      </c>
      <c r="AJ590" s="3">
        <f t="shared" si="197"/>
        <v>0</v>
      </c>
      <c r="AL590">
        <f t="shared" si="188"/>
        <v>0</v>
      </c>
      <c r="AM590">
        <f>front!I603*AL590</f>
        <v>0</v>
      </c>
      <c r="AN590" s="3">
        <f t="shared" si="198"/>
        <v>0</v>
      </c>
      <c r="AP590">
        <f t="shared" si="189"/>
        <v>0</v>
      </c>
      <c r="AQ590">
        <f>front!I603*AP590</f>
        <v>0</v>
      </c>
      <c r="AR590" s="3">
        <f t="shared" si="190"/>
        <v>0</v>
      </c>
      <c r="AT590">
        <f t="shared" si="191"/>
        <v>1</v>
      </c>
    </row>
    <row r="591" spans="1:46" x14ac:dyDescent="0.2">
      <c r="A591" s="1">
        <f>front!A604</f>
        <v>472.2</v>
      </c>
      <c r="B591" s="1">
        <f t="shared" si="181"/>
        <v>0.44999999999998863</v>
      </c>
      <c r="C591" s="2">
        <f>front!D604-front!B604</f>
        <v>2.7999999999997272</v>
      </c>
      <c r="D591" s="2">
        <f>front!E604-front!C604</f>
        <v>2.7999999999997272</v>
      </c>
      <c r="E591" s="2"/>
      <c r="F591" s="4">
        <f>C591/(constants!$A$4+constants!$B$4*calc!C591+constants!$C$4*calc!C591^2+constants!$D$4*calc!C591^3+constants!$E$4*calc!C591^4+constants!$F$4*calc!C591^5+constants!$G$4*calc!C591^6+constants!$H$4*calc!C591^7)</f>
        <v>2.811028373124711</v>
      </c>
      <c r="G591" s="4">
        <f>D591/(constants!$A$4+constants!$B$4*calc!D591+constants!$C$4*calc!D591^2+constants!$D$4*calc!D591^3+constants!$E$4*calc!D591^4+constants!$F$4*calc!D591^5+constants!$G$4*calc!D591^6+constants!$H$4*calc!D591^7)</f>
        <v>2.811028373124711</v>
      </c>
      <c r="H591" s="4"/>
      <c r="I591">
        <f t="shared" si="182"/>
        <v>12.777401696021414</v>
      </c>
      <c r="J591">
        <f t="shared" si="183"/>
        <v>12.777401696021414</v>
      </c>
      <c r="M591">
        <f>IF(front!E604&gt;$M$2,I591,J591)</f>
        <v>12.777401696021414</v>
      </c>
      <c r="O591">
        <f t="shared" si="180"/>
        <v>12.777401696021414</v>
      </c>
      <c r="Q591">
        <f>'slit correction'!O593</f>
        <v>4.5167149364344139</v>
      </c>
      <c r="R591">
        <f>SUMPRODUCT(B$6:B$2053,Q$6:Q$2053,EXP(constants!B$7+constants!A$7*ABS(A$6:A$2053-A591)))</f>
        <v>0.43350775383826506</v>
      </c>
      <c r="S591">
        <f t="shared" si="184"/>
        <v>4.0832071825961487</v>
      </c>
      <c r="T591">
        <f t="shared" si="185"/>
        <v>0</v>
      </c>
      <c r="V591">
        <f>(front!I603+front!I604)*0.5</f>
        <v>0</v>
      </c>
      <c r="X591">
        <f t="shared" si="192"/>
        <v>0</v>
      </c>
      <c r="Y591">
        <f t="shared" si="193"/>
        <v>0</v>
      </c>
      <c r="Z591">
        <f t="shared" si="194"/>
        <v>0</v>
      </c>
      <c r="AA591">
        <f t="shared" si="195"/>
        <v>0</v>
      </c>
      <c r="AB591">
        <f>IF(AND(A591&gt;front!$I$7,A591&lt;front!$J$7,A590&gt;front!$I$7,A590&lt;front!$J$7),A591-A590,IF(AND(A590&lt;front!$I$7,A591&gt;front!$I$7),A591-front!$I$7,IF(AND(A590&lt;front!$J$7,A591&gt;front!$J$7),front!$J$7-A590,0)))</f>
        <v>0</v>
      </c>
      <c r="AD591">
        <f t="shared" si="186"/>
        <v>0</v>
      </c>
      <c r="AE591">
        <f>front!I604*AD591</f>
        <v>0</v>
      </c>
      <c r="AF591">
        <f t="shared" si="196"/>
        <v>0</v>
      </c>
      <c r="AH591">
        <f t="shared" si="187"/>
        <v>0</v>
      </c>
      <c r="AI591">
        <f>front!I604*AH591</f>
        <v>0</v>
      </c>
      <c r="AJ591" s="3">
        <f t="shared" si="197"/>
        <v>0</v>
      </c>
      <c r="AL591">
        <f t="shared" si="188"/>
        <v>0</v>
      </c>
      <c r="AM591">
        <f>front!I604*AL591</f>
        <v>0</v>
      </c>
      <c r="AN591" s="3">
        <f t="shared" si="198"/>
        <v>0</v>
      </c>
      <c r="AP591">
        <f t="shared" si="189"/>
        <v>0</v>
      </c>
      <c r="AQ591">
        <f>front!I604*AP591</f>
        <v>0</v>
      </c>
      <c r="AR591" s="3">
        <f t="shared" si="190"/>
        <v>0</v>
      </c>
      <c r="AT591">
        <f t="shared" si="191"/>
        <v>1</v>
      </c>
    </row>
    <row r="592" spans="1:46" x14ac:dyDescent="0.2">
      <c r="A592" s="1">
        <f>front!A605</f>
        <v>472.66</v>
      </c>
      <c r="B592" s="1">
        <f t="shared" si="181"/>
        <v>0.46000000000003638</v>
      </c>
      <c r="C592" s="2">
        <f>front!D605-front!B605</f>
        <v>-4.2000000000002728</v>
      </c>
      <c r="D592" s="2">
        <f>front!E605-front!C605</f>
        <v>-4.2000000000002728</v>
      </c>
      <c r="E592" s="2"/>
      <c r="F592" s="4">
        <f>C592/(constants!$A$4+constants!$B$4*calc!C592+constants!$C$4*calc!C592^2+constants!$D$4*calc!C592^3+constants!$E$4*calc!C592^4+constants!$F$4*calc!C592^5+constants!$G$4*calc!C592^6+constants!$H$4*calc!C592^7)</f>
        <v>-4.2165716352665088</v>
      </c>
      <c r="G592" s="4">
        <f>D592/(constants!$A$4+constants!$B$4*calc!D592+constants!$C$4*calc!D592^2+constants!$D$4*calc!D592^3+constants!$E$4*calc!D592^4+constants!$F$4*calc!D592^5+constants!$G$4*calc!D592^6+constants!$H$4*calc!D592^7)</f>
        <v>-4.2165716352665088</v>
      </c>
      <c r="H592" s="4"/>
      <c r="I592">
        <f t="shared" si="182"/>
        <v>-19.166234705756857</v>
      </c>
      <c r="J592">
        <f t="shared" si="183"/>
        <v>-19.166234705756857</v>
      </c>
      <c r="M592">
        <f>IF(front!E605&gt;$M$2,I592,J592)</f>
        <v>-19.166234705756857</v>
      </c>
      <c r="O592">
        <f t="shared" si="180"/>
        <v>-19.166234705756857</v>
      </c>
      <c r="Q592">
        <f>'slit correction'!O594</f>
        <v>-24.013343423087299</v>
      </c>
      <c r="R592">
        <f>SUMPRODUCT(B$6:B$2053,Q$6:Q$2053,EXP(constants!B$7+constants!A$7*ABS(A$6:A$2053-A592)))</f>
        <v>0.4380339709084019</v>
      </c>
      <c r="S592">
        <f t="shared" si="184"/>
        <v>-24.451377393995703</v>
      </c>
      <c r="T592">
        <f t="shared" si="185"/>
        <v>0</v>
      </c>
      <c r="V592">
        <f>(front!I604+front!I605)*0.5</f>
        <v>0</v>
      </c>
      <c r="X592">
        <f t="shared" si="192"/>
        <v>0</v>
      </c>
      <c r="Y592">
        <f t="shared" si="193"/>
        <v>0</v>
      </c>
      <c r="Z592">
        <f t="shared" si="194"/>
        <v>0</v>
      </c>
      <c r="AA592">
        <f t="shared" si="195"/>
        <v>0</v>
      </c>
      <c r="AB592">
        <f>IF(AND(A592&gt;front!$I$7,A592&lt;front!$J$7,A591&gt;front!$I$7,A591&lt;front!$J$7),A592-A591,IF(AND(A591&lt;front!$I$7,A592&gt;front!$I$7),A592-front!$I$7,IF(AND(A591&lt;front!$J$7,A592&gt;front!$J$7),front!$J$7-A591,0)))</f>
        <v>0</v>
      </c>
      <c r="AD592">
        <f t="shared" si="186"/>
        <v>0</v>
      </c>
      <c r="AE592">
        <f>front!I605*AD592</f>
        <v>0</v>
      </c>
      <c r="AF592">
        <f t="shared" si="196"/>
        <v>0</v>
      </c>
      <c r="AH592">
        <f t="shared" si="187"/>
        <v>0</v>
      </c>
      <c r="AI592">
        <f>front!I605*AH592</f>
        <v>0</v>
      </c>
      <c r="AJ592" s="3">
        <f t="shared" si="197"/>
        <v>0</v>
      </c>
      <c r="AL592">
        <f t="shared" si="188"/>
        <v>0</v>
      </c>
      <c r="AM592">
        <f>front!I605*AL592</f>
        <v>0</v>
      </c>
      <c r="AN592" s="3">
        <f t="shared" si="198"/>
        <v>0</v>
      </c>
      <c r="AP592">
        <f t="shared" si="189"/>
        <v>0</v>
      </c>
      <c r="AQ592">
        <f>front!I605*AP592</f>
        <v>0</v>
      </c>
      <c r="AR592" s="3">
        <f t="shared" si="190"/>
        <v>0</v>
      </c>
      <c r="AT592">
        <f t="shared" si="191"/>
        <v>1</v>
      </c>
    </row>
    <row r="593" spans="1:46" x14ac:dyDescent="0.2">
      <c r="A593" s="1">
        <f>front!A606</f>
        <v>473.12</v>
      </c>
      <c r="B593" s="1">
        <f t="shared" si="181"/>
        <v>0.45999999999997954</v>
      </c>
      <c r="C593" s="2">
        <f>front!D606-front!B606</f>
        <v>11.600000000000364</v>
      </c>
      <c r="D593" s="2">
        <f>front!E606-front!C606</f>
        <v>11.600000000000364</v>
      </c>
      <c r="E593" s="2"/>
      <c r="F593" s="4">
        <f>C593/(constants!$A$4+constants!$B$4*calc!C593+constants!$C$4*calc!C593^2+constants!$D$4*calc!C593^3+constants!$E$4*calc!C593^4+constants!$F$4*calc!C593^5+constants!$G$4*calc!C593^6+constants!$H$4*calc!C593^7)</f>
        <v>11.645587961048022</v>
      </c>
      <c r="G593" s="4">
        <f>D593/(constants!$A$4+constants!$B$4*calc!D593+constants!$C$4*calc!D593^2+constants!$D$4*calc!D593^3+constants!$E$4*calc!D593^4+constants!$F$4*calc!D593^5+constants!$G$4*calc!D593^6+constants!$H$4*calc!D593^7)</f>
        <v>11.645587961048022</v>
      </c>
      <c r="H593" s="4"/>
      <c r="I593">
        <f t="shared" si="182"/>
        <v>52.934490732036465</v>
      </c>
      <c r="J593">
        <f t="shared" si="183"/>
        <v>52.934490732036465</v>
      </c>
      <c r="M593">
        <f>IF(front!E606&gt;$M$2,I593,J593)</f>
        <v>52.934490732036465</v>
      </c>
      <c r="O593">
        <f t="shared" si="180"/>
        <v>52.934490732036465</v>
      </c>
      <c r="Q593">
        <f>'slit correction'!O595</f>
        <v>48.293598327212131</v>
      </c>
      <c r="R593">
        <f>SUMPRODUCT(B$6:B$2053,Q$6:Q$2053,EXP(constants!B$7+constants!A$7*ABS(A$6:A$2053-A593)))</f>
        <v>0.44267668302770063</v>
      </c>
      <c r="S593">
        <f t="shared" si="184"/>
        <v>47.850921644184432</v>
      </c>
      <c r="T593">
        <f t="shared" si="185"/>
        <v>7.7162432712344184</v>
      </c>
      <c r="V593">
        <f>(front!I605+front!I606)*0.5</f>
        <v>6.4260884299333794E-10</v>
      </c>
      <c r="X593">
        <f t="shared" si="192"/>
        <v>0</v>
      </c>
      <c r="Y593">
        <f t="shared" si="193"/>
        <v>0</v>
      </c>
      <c r="Z593">
        <f t="shared" si="194"/>
        <v>0</v>
      </c>
      <c r="AA593">
        <f t="shared" si="195"/>
        <v>0</v>
      </c>
      <c r="AB593">
        <f>IF(AND(A593&gt;front!$I$7,A593&lt;front!$J$7,A592&gt;front!$I$7,A592&lt;front!$J$7),A593-A592,IF(AND(A592&lt;front!$I$7,A593&gt;front!$I$7),A593-front!$I$7,IF(AND(A592&lt;front!$J$7,A593&gt;front!$J$7),front!$J$7-A592,0)))</f>
        <v>0</v>
      </c>
      <c r="AD593">
        <f t="shared" si="186"/>
        <v>0</v>
      </c>
      <c r="AE593">
        <f>front!I606*AD593</f>
        <v>0</v>
      </c>
      <c r="AF593">
        <f t="shared" si="196"/>
        <v>0</v>
      </c>
      <c r="AH593">
        <f t="shared" si="187"/>
        <v>0</v>
      </c>
      <c r="AI593">
        <f>front!I606*AH593</f>
        <v>0</v>
      </c>
      <c r="AJ593" s="3">
        <f t="shared" si="197"/>
        <v>0</v>
      </c>
      <c r="AL593">
        <f t="shared" si="188"/>
        <v>0</v>
      </c>
      <c r="AM593">
        <f>front!I606*AL593</f>
        <v>0</v>
      </c>
      <c r="AN593" s="3">
        <f t="shared" si="198"/>
        <v>0</v>
      </c>
      <c r="AP593">
        <f t="shared" si="189"/>
        <v>0</v>
      </c>
      <c r="AQ593">
        <f>front!I606*AP593</f>
        <v>0</v>
      </c>
      <c r="AR593" s="3">
        <f t="shared" si="190"/>
        <v>0</v>
      </c>
      <c r="AT593">
        <f t="shared" si="191"/>
        <v>1</v>
      </c>
    </row>
    <row r="594" spans="1:46" x14ac:dyDescent="0.2">
      <c r="A594" s="1">
        <f>front!A607</f>
        <v>473.58</v>
      </c>
      <c r="B594" s="1">
        <f t="shared" si="181"/>
        <v>0.45999999999997954</v>
      </c>
      <c r="C594" s="2">
        <f>front!D607-front!B607</f>
        <v>5.7999999999997272</v>
      </c>
      <c r="D594" s="2">
        <f>front!E607-front!C607</f>
        <v>5.7999999999997272</v>
      </c>
      <c r="E594" s="2"/>
      <c r="F594" s="4">
        <f>C594/(constants!$A$4+constants!$B$4*calc!C594+constants!$C$4*calc!C594^2+constants!$D$4*calc!C594^3+constants!$E$4*calc!C594^4+constants!$F$4*calc!C594^5+constants!$G$4*calc!C594^6+constants!$H$4*calc!C594^7)</f>
        <v>5.8228272727312094</v>
      </c>
      <c r="G594" s="4">
        <f>D594/(constants!$A$4+constants!$B$4*calc!D594+constants!$C$4*calc!D594^2+constants!$D$4*calc!D594^3+constants!$E$4*calc!D594^4+constants!$F$4*calc!D594^5+constants!$G$4*calc!D594^6+constants!$H$4*calc!D594^7)</f>
        <v>5.8228272727312094</v>
      </c>
      <c r="H594" s="4"/>
      <c r="I594">
        <f t="shared" si="182"/>
        <v>26.467396694232772</v>
      </c>
      <c r="J594">
        <f t="shared" si="183"/>
        <v>26.467396694232772</v>
      </c>
      <c r="M594">
        <f>IF(front!E607&gt;$M$2,I594,J594)</f>
        <v>26.467396694232772</v>
      </c>
      <c r="O594">
        <f t="shared" si="180"/>
        <v>26.467396694232772</v>
      </c>
      <c r="Q594">
        <f>'slit correction'!O596</f>
        <v>22.428924381606418</v>
      </c>
      <c r="R594">
        <f>SUMPRODUCT(B$6:B$2053,Q$6:Q$2053,EXP(constants!B$7+constants!A$7*ABS(A$6:A$2053-A594)))</f>
        <v>0.44734207497295769</v>
      </c>
      <c r="S594">
        <f t="shared" si="184"/>
        <v>21.981582306633459</v>
      </c>
      <c r="T594">
        <f t="shared" si="185"/>
        <v>0</v>
      </c>
      <c r="V594">
        <f>(front!I606+front!I607)*0.5</f>
        <v>6.4260884299333794E-10</v>
      </c>
      <c r="X594">
        <f t="shared" si="192"/>
        <v>0</v>
      </c>
      <c r="Y594">
        <f t="shared" si="193"/>
        <v>0</v>
      </c>
      <c r="Z594">
        <f t="shared" si="194"/>
        <v>0</v>
      </c>
      <c r="AA594">
        <f t="shared" si="195"/>
        <v>0</v>
      </c>
      <c r="AB594">
        <f>IF(AND(A594&gt;front!$I$7,A594&lt;front!$J$7,A593&gt;front!$I$7,A593&lt;front!$J$7),A594-A593,IF(AND(A593&lt;front!$I$7,A594&gt;front!$I$7),A594-front!$I$7,IF(AND(A593&lt;front!$J$7,A594&gt;front!$J$7),front!$J$7-A593,0)))</f>
        <v>0</v>
      </c>
      <c r="AD594">
        <f t="shared" si="186"/>
        <v>0</v>
      </c>
      <c r="AE594">
        <f>front!I607*AD594</f>
        <v>0</v>
      </c>
      <c r="AF594">
        <f t="shared" si="196"/>
        <v>0</v>
      </c>
      <c r="AH594">
        <f t="shared" si="187"/>
        <v>0</v>
      </c>
      <c r="AI594">
        <f>front!I607*AH594</f>
        <v>0</v>
      </c>
      <c r="AJ594" s="3">
        <f t="shared" si="197"/>
        <v>0</v>
      </c>
      <c r="AL594">
        <f t="shared" si="188"/>
        <v>0</v>
      </c>
      <c r="AM594">
        <f>front!I607*AL594</f>
        <v>0</v>
      </c>
      <c r="AN594" s="3">
        <f t="shared" si="198"/>
        <v>0</v>
      </c>
      <c r="AP594">
        <f t="shared" si="189"/>
        <v>0</v>
      </c>
      <c r="AQ594">
        <f>front!I607*AP594</f>
        <v>0</v>
      </c>
      <c r="AR594" s="3">
        <f t="shared" si="190"/>
        <v>0</v>
      </c>
      <c r="AT594">
        <f t="shared" si="191"/>
        <v>1</v>
      </c>
    </row>
    <row r="595" spans="1:46" x14ac:dyDescent="0.2">
      <c r="A595" s="1">
        <f>front!A608</f>
        <v>474.03</v>
      </c>
      <c r="B595" s="1">
        <f t="shared" si="181"/>
        <v>0.44999999999998863</v>
      </c>
      <c r="C595" s="2">
        <f>front!D608-front!B608</f>
        <v>5.5999999999999091</v>
      </c>
      <c r="D595" s="2">
        <f>front!E608-front!C608</f>
        <v>5.5999999999999091</v>
      </c>
      <c r="E595" s="2"/>
      <c r="F595" s="4">
        <f>C595/(constants!$A$4+constants!$B$4*calc!C595+constants!$C$4*calc!C595^2+constants!$D$4*calc!C595^3+constants!$E$4*calc!C595^4+constants!$F$4*calc!C595^5+constants!$G$4*calc!C595^6+constants!$H$4*calc!C595^7)</f>
        <v>5.6220412335687682</v>
      </c>
      <c r="G595" s="4">
        <f>D595/(constants!$A$4+constants!$B$4*calc!D595+constants!$C$4*calc!D595^2+constants!$D$4*calc!D595^3+constants!$E$4*calc!D595^4+constants!$F$4*calc!D595^5+constants!$G$4*calc!D595^6+constants!$H$4*calc!D595^7)</f>
        <v>5.6220412335687682</v>
      </c>
      <c r="H595" s="4"/>
      <c r="I595">
        <f t="shared" si="182"/>
        <v>25.554732879858037</v>
      </c>
      <c r="J595">
        <f t="shared" si="183"/>
        <v>25.554732879858037</v>
      </c>
      <c r="M595">
        <f>IF(front!E608&gt;$M$2,I595,J595)</f>
        <v>25.554732879858037</v>
      </c>
      <c r="O595">
        <f t="shared" si="180"/>
        <v>25.554732879858037</v>
      </c>
      <c r="Q595">
        <f>'slit correction'!O597</f>
        <v>22.414056292544576</v>
      </c>
      <c r="R595">
        <f>SUMPRODUCT(B$6:B$2053,Q$6:Q$2053,EXP(constants!B$7+constants!A$7*ABS(A$6:A$2053-A595)))</f>
        <v>0.45196133252711651</v>
      </c>
      <c r="S595">
        <f t="shared" si="184"/>
        <v>21.96209496001746</v>
      </c>
      <c r="T595">
        <f t="shared" si="185"/>
        <v>0</v>
      </c>
      <c r="V595">
        <f>(front!I607+front!I608)*0.5</f>
        <v>0</v>
      </c>
      <c r="X595">
        <f t="shared" si="192"/>
        <v>0</v>
      </c>
      <c r="Y595">
        <f t="shared" si="193"/>
        <v>0</v>
      </c>
      <c r="Z595">
        <f t="shared" si="194"/>
        <v>0</v>
      </c>
      <c r="AA595">
        <f t="shared" si="195"/>
        <v>0</v>
      </c>
      <c r="AB595">
        <f>IF(AND(A595&gt;front!$I$7,A595&lt;front!$J$7,A594&gt;front!$I$7,A594&lt;front!$J$7),A595-A594,IF(AND(A594&lt;front!$I$7,A595&gt;front!$I$7),A595-front!$I$7,IF(AND(A594&lt;front!$J$7,A595&gt;front!$J$7),front!$J$7-A594,0)))</f>
        <v>0</v>
      </c>
      <c r="AD595">
        <f t="shared" si="186"/>
        <v>0</v>
      </c>
      <c r="AE595">
        <f>front!I608*AD595</f>
        <v>0</v>
      </c>
      <c r="AF595">
        <f t="shared" si="196"/>
        <v>0</v>
      </c>
      <c r="AH595">
        <f t="shared" si="187"/>
        <v>0</v>
      </c>
      <c r="AI595">
        <f>front!I608*AH595</f>
        <v>0</v>
      </c>
      <c r="AJ595" s="3">
        <f t="shared" si="197"/>
        <v>0</v>
      </c>
      <c r="AL595">
        <f t="shared" si="188"/>
        <v>0</v>
      </c>
      <c r="AM595">
        <f>front!I608*AL595</f>
        <v>0</v>
      </c>
      <c r="AN595" s="3">
        <f t="shared" si="198"/>
        <v>0</v>
      </c>
      <c r="AP595">
        <f t="shared" si="189"/>
        <v>0</v>
      </c>
      <c r="AQ595">
        <f>front!I608*AP595</f>
        <v>0</v>
      </c>
      <c r="AR595" s="3">
        <f t="shared" si="190"/>
        <v>0</v>
      </c>
      <c r="AT595">
        <f t="shared" si="191"/>
        <v>1</v>
      </c>
    </row>
    <row r="596" spans="1:46" x14ac:dyDescent="0.2">
      <c r="A596" s="1">
        <f>front!A609</f>
        <v>474.49</v>
      </c>
      <c r="B596" s="1">
        <f t="shared" si="181"/>
        <v>0.46000000000003638</v>
      </c>
      <c r="C596" s="2">
        <f>front!D609-front!B609</f>
        <v>5.5999999999999091</v>
      </c>
      <c r="D596" s="2">
        <f>front!E609-front!C609</f>
        <v>5.5999999999999091</v>
      </c>
      <c r="E596" s="2"/>
      <c r="F596" s="4">
        <f>C596/(constants!$A$4+constants!$B$4*calc!C596+constants!$C$4*calc!C596^2+constants!$D$4*calc!C596^3+constants!$E$4*calc!C596^4+constants!$F$4*calc!C596^5+constants!$G$4*calc!C596^6+constants!$H$4*calc!C596^7)</f>
        <v>5.6220412335687682</v>
      </c>
      <c r="G596" s="4">
        <f>D596/(constants!$A$4+constants!$B$4*calc!D596+constants!$C$4*calc!D596^2+constants!$D$4*calc!D596^3+constants!$E$4*calc!D596^4+constants!$F$4*calc!D596^5+constants!$G$4*calc!D596^6+constants!$H$4*calc!D596^7)</f>
        <v>5.6220412335687682</v>
      </c>
      <c r="H596" s="4"/>
      <c r="I596">
        <f t="shared" si="182"/>
        <v>25.554732879858037</v>
      </c>
      <c r="J596">
        <f t="shared" si="183"/>
        <v>25.554732879858037</v>
      </c>
      <c r="M596">
        <f>IF(front!E609&gt;$M$2,I596,J596)</f>
        <v>25.554732879858037</v>
      </c>
      <c r="O596">
        <f t="shared" si="180"/>
        <v>25.554732879858037</v>
      </c>
      <c r="Q596">
        <f>'slit correction'!O598</f>
        <v>27.503424107227627</v>
      </c>
      <c r="R596">
        <f>SUMPRODUCT(B$6:B$2053,Q$6:Q$2053,EXP(constants!B$7+constants!A$7*ABS(A$6:A$2053-A596)))</f>
        <v>0.45674131394885215</v>
      </c>
      <c r="S596">
        <f t="shared" si="184"/>
        <v>27.046682793278773</v>
      </c>
      <c r="T596">
        <f t="shared" si="185"/>
        <v>0</v>
      </c>
      <c r="V596">
        <f>(front!I608+front!I609)*0.5</f>
        <v>0</v>
      </c>
      <c r="X596">
        <f t="shared" si="192"/>
        <v>0</v>
      </c>
      <c r="Y596">
        <f t="shared" si="193"/>
        <v>0</v>
      </c>
      <c r="Z596">
        <f t="shared" si="194"/>
        <v>0</v>
      </c>
      <c r="AA596">
        <f t="shared" si="195"/>
        <v>0</v>
      </c>
      <c r="AB596">
        <f>IF(AND(A596&gt;front!$I$7,A596&lt;front!$J$7,A595&gt;front!$I$7,A595&lt;front!$J$7),A596-A595,IF(AND(A595&lt;front!$I$7,A596&gt;front!$I$7),A596-front!$I$7,IF(AND(A595&lt;front!$J$7,A596&gt;front!$J$7),front!$J$7-A595,0)))</f>
        <v>0</v>
      </c>
      <c r="AD596">
        <f t="shared" si="186"/>
        <v>0</v>
      </c>
      <c r="AE596">
        <f>front!I609*AD596</f>
        <v>0</v>
      </c>
      <c r="AF596">
        <f t="shared" si="196"/>
        <v>0</v>
      </c>
      <c r="AH596">
        <f t="shared" si="187"/>
        <v>0</v>
      </c>
      <c r="AI596">
        <f>front!I609*AH596</f>
        <v>0</v>
      </c>
      <c r="AJ596" s="3">
        <f t="shared" si="197"/>
        <v>0</v>
      </c>
      <c r="AL596">
        <f t="shared" si="188"/>
        <v>0</v>
      </c>
      <c r="AM596">
        <f>front!I609*AL596</f>
        <v>0</v>
      </c>
      <c r="AN596" s="3">
        <f t="shared" si="198"/>
        <v>0</v>
      </c>
      <c r="AP596">
        <f t="shared" si="189"/>
        <v>0</v>
      </c>
      <c r="AQ596">
        <f>front!I609*AP596</f>
        <v>0</v>
      </c>
      <c r="AR596" s="3">
        <f t="shared" si="190"/>
        <v>0</v>
      </c>
      <c r="AT596">
        <f t="shared" si="191"/>
        <v>1</v>
      </c>
    </row>
    <row r="597" spans="1:46" x14ac:dyDescent="0.2">
      <c r="A597" s="1">
        <f>front!A610</f>
        <v>474.95</v>
      </c>
      <c r="B597" s="1">
        <f t="shared" si="181"/>
        <v>0.45999999999997954</v>
      </c>
      <c r="C597" s="2">
        <f>front!D610-front!B610</f>
        <v>8.4000000000000909</v>
      </c>
      <c r="D597" s="2">
        <f>front!E610-front!C610</f>
        <v>8.4000000000000909</v>
      </c>
      <c r="E597" s="2"/>
      <c r="F597" s="4">
        <f>C597/(constants!$A$4+constants!$B$4*calc!C597+constants!$C$4*calc!C597^2+constants!$D$4*calc!C597^3+constants!$E$4*calc!C597^4+constants!$F$4*calc!C597^5+constants!$G$4*calc!C597^6+constants!$H$4*calc!C597^7)</f>
        <v>8.4330385764641882</v>
      </c>
      <c r="G597" s="4">
        <f>D597/(constants!$A$4+constants!$B$4*calc!D597+constants!$C$4*calc!D597^2+constants!$D$4*calc!D597^3+constants!$E$4*calc!D597^4+constants!$F$4*calc!D597^5+constants!$G$4*calc!D597^6+constants!$H$4*calc!D597^7)</f>
        <v>8.4330385764641882</v>
      </c>
      <c r="H597" s="4"/>
      <c r="I597">
        <f t="shared" si="182"/>
        <v>38.331993529382679</v>
      </c>
      <c r="J597">
        <f t="shared" si="183"/>
        <v>38.331993529382679</v>
      </c>
      <c r="M597">
        <f>IF(front!E610&gt;$M$2,I597,J597)</f>
        <v>38.331993529382679</v>
      </c>
      <c r="O597">
        <f t="shared" si="180"/>
        <v>38.331993529382679</v>
      </c>
      <c r="Q597">
        <f>'slit correction'!O599</f>
        <v>24.116413184036212</v>
      </c>
      <c r="R597">
        <f>SUMPRODUCT(B$6:B$2053,Q$6:Q$2053,EXP(constants!B$7+constants!A$7*ABS(A$6:A$2053-A597)))</f>
        <v>0.46157393922315104</v>
      </c>
      <c r="S597">
        <f t="shared" si="184"/>
        <v>23.654839244813061</v>
      </c>
      <c r="T597">
        <f t="shared" si="185"/>
        <v>0</v>
      </c>
      <c r="V597">
        <f>(front!I609+front!I610)*0.5</f>
        <v>0</v>
      </c>
      <c r="X597">
        <f t="shared" si="192"/>
        <v>0</v>
      </c>
      <c r="Y597">
        <f t="shared" si="193"/>
        <v>0</v>
      </c>
      <c r="Z597">
        <f t="shared" si="194"/>
        <v>0</v>
      </c>
      <c r="AA597">
        <f t="shared" si="195"/>
        <v>0</v>
      </c>
      <c r="AB597">
        <f>IF(AND(A597&gt;front!$I$7,A597&lt;front!$J$7,A596&gt;front!$I$7,A596&lt;front!$J$7),A597-A596,IF(AND(A596&lt;front!$I$7,A597&gt;front!$I$7),A597-front!$I$7,IF(AND(A596&lt;front!$J$7,A597&gt;front!$J$7),front!$J$7-A596,0)))</f>
        <v>0</v>
      </c>
      <c r="AD597">
        <f t="shared" si="186"/>
        <v>0</v>
      </c>
      <c r="AE597">
        <f>front!I610*AD597</f>
        <v>0</v>
      </c>
      <c r="AF597">
        <f t="shared" si="196"/>
        <v>0</v>
      </c>
      <c r="AH597">
        <f t="shared" si="187"/>
        <v>0</v>
      </c>
      <c r="AI597">
        <f>front!I610*AH597</f>
        <v>0</v>
      </c>
      <c r="AJ597" s="3">
        <f t="shared" si="197"/>
        <v>0</v>
      </c>
      <c r="AL597">
        <f t="shared" si="188"/>
        <v>0</v>
      </c>
      <c r="AM597">
        <f>front!I610*AL597</f>
        <v>0</v>
      </c>
      <c r="AN597" s="3">
        <f t="shared" si="198"/>
        <v>0</v>
      </c>
      <c r="AP597">
        <f t="shared" si="189"/>
        <v>0</v>
      </c>
      <c r="AQ597">
        <f>front!I610*AP597</f>
        <v>0</v>
      </c>
      <c r="AR597" s="3">
        <f t="shared" si="190"/>
        <v>0</v>
      </c>
      <c r="AT597">
        <f t="shared" si="191"/>
        <v>1</v>
      </c>
    </row>
    <row r="598" spans="1:46" x14ac:dyDescent="0.2">
      <c r="A598" s="1">
        <f>front!A611</f>
        <v>475.4</v>
      </c>
      <c r="B598" s="1">
        <f t="shared" si="181"/>
        <v>0.44999999999998863</v>
      </c>
      <c r="C598" s="2">
        <f>front!D611-front!B611</f>
        <v>-9.4000000000000909</v>
      </c>
      <c r="D598" s="2">
        <f>front!E611-front!C611</f>
        <v>-9.4000000000000909</v>
      </c>
      <c r="E598" s="2"/>
      <c r="F598" s="4">
        <f>C598/(constants!$A$4+constants!$B$4*calc!C598+constants!$C$4*calc!C598^2+constants!$D$4*calc!C598^3+constants!$E$4*calc!C598^4+constants!$F$4*calc!C598^5+constants!$G$4*calc!C598^6+constants!$H$4*calc!C598^7)</f>
        <v>-9.437137216331319</v>
      </c>
      <c r="G598" s="4">
        <f>D598/(constants!$A$4+constants!$B$4*calc!D598+constants!$C$4*calc!D598^2+constants!$D$4*calc!D598^3+constants!$E$4*calc!D598^4+constants!$F$4*calc!D598^5+constants!$G$4*calc!D598^6+constants!$H$4*calc!D598^7)</f>
        <v>-9.437137216331319</v>
      </c>
      <c r="H598" s="4"/>
      <c r="I598">
        <f t="shared" si="182"/>
        <v>-42.896078256051453</v>
      </c>
      <c r="J598">
        <f t="shared" si="183"/>
        <v>-42.896078256051453</v>
      </c>
      <c r="M598">
        <f>IF(front!E611&gt;$M$2,I598,J598)</f>
        <v>-42.896078256051453</v>
      </c>
      <c r="O598">
        <f t="shared" si="180"/>
        <v>-42.896078256051453</v>
      </c>
      <c r="Q598">
        <f>'slit correction'!O600</f>
        <v>-54.917257358509566</v>
      </c>
      <c r="R598">
        <f>SUMPRODUCT(B$6:B$2053,Q$6:Q$2053,EXP(constants!B$7+constants!A$7*ABS(A$6:A$2053-A598)))</f>
        <v>0.46635730545876941</v>
      </c>
      <c r="S598">
        <f t="shared" si="184"/>
        <v>-55.383614663968338</v>
      </c>
      <c r="T598">
        <f t="shared" si="185"/>
        <v>0</v>
      </c>
      <c r="V598">
        <f>(front!I610+front!I611)*0.5</f>
        <v>0</v>
      </c>
      <c r="X598">
        <f t="shared" si="192"/>
        <v>0</v>
      </c>
      <c r="Y598">
        <f t="shared" si="193"/>
        <v>0</v>
      </c>
      <c r="Z598">
        <f t="shared" si="194"/>
        <v>0</v>
      </c>
      <c r="AA598">
        <f t="shared" si="195"/>
        <v>0</v>
      </c>
      <c r="AB598">
        <f>IF(AND(A598&gt;front!$I$7,A598&lt;front!$J$7,A597&gt;front!$I$7,A597&lt;front!$J$7),A598-A597,IF(AND(A597&lt;front!$I$7,A598&gt;front!$I$7),A598-front!$I$7,IF(AND(A597&lt;front!$J$7,A598&gt;front!$J$7),front!$J$7-A597,0)))</f>
        <v>0</v>
      </c>
      <c r="AD598">
        <f t="shared" si="186"/>
        <v>0</v>
      </c>
      <c r="AE598">
        <f>front!I611*AD598</f>
        <v>0</v>
      </c>
      <c r="AF598">
        <f t="shared" si="196"/>
        <v>0</v>
      </c>
      <c r="AH598">
        <f t="shared" si="187"/>
        <v>0</v>
      </c>
      <c r="AI598">
        <f>front!I611*AH598</f>
        <v>0</v>
      </c>
      <c r="AJ598" s="3">
        <f t="shared" si="197"/>
        <v>0</v>
      </c>
      <c r="AL598">
        <f t="shared" si="188"/>
        <v>0</v>
      </c>
      <c r="AM598">
        <f>front!I611*AL598</f>
        <v>0</v>
      </c>
      <c r="AN598" s="3">
        <f t="shared" si="198"/>
        <v>0</v>
      </c>
      <c r="AP598">
        <f t="shared" si="189"/>
        <v>0</v>
      </c>
      <c r="AQ598">
        <f>front!I611*AP598</f>
        <v>0</v>
      </c>
      <c r="AR598" s="3">
        <f t="shared" si="190"/>
        <v>0</v>
      </c>
      <c r="AT598">
        <f t="shared" si="191"/>
        <v>1</v>
      </c>
    </row>
    <row r="599" spans="1:46" x14ac:dyDescent="0.2">
      <c r="A599" s="1">
        <f>front!A612</f>
        <v>475.86</v>
      </c>
      <c r="B599" s="1">
        <f t="shared" si="181"/>
        <v>0.46000000000003638</v>
      </c>
      <c r="C599" s="2">
        <f>front!D612-front!B612</f>
        <v>18.599999999999909</v>
      </c>
      <c r="D599" s="2">
        <f>front!E612-front!C612</f>
        <v>18.599999999999909</v>
      </c>
      <c r="E599" s="2"/>
      <c r="F599" s="4">
        <f>C599/(constants!$A$4+constants!$B$4*calc!C599+constants!$C$4*calc!C599^2+constants!$D$4*calc!C599^3+constants!$E$4*calc!C599^4+constants!$F$4*calc!C599^5+constants!$G$4*calc!C599^6+constants!$H$4*calc!C599^7)</f>
        <v>18.672969022491152</v>
      </c>
      <c r="G599" s="4">
        <f>D599/(constants!$A$4+constants!$B$4*calc!D599+constants!$C$4*calc!D599^2+constants!$D$4*calc!D599^3+constants!$E$4*calc!D599^4+constants!$F$4*calc!D599^5+constants!$G$4*calc!D599^6+constants!$H$4*calc!D599^7)</f>
        <v>18.672969022491152</v>
      </c>
      <c r="H599" s="4"/>
      <c r="I599">
        <f t="shared" si="182"/>
        <v>84.877131920414328</v>
      </c>
      <c r="J599">
        <f t="shared" si="183"/>
        <v>84.877131920414328</v>
      </c>
      <c r="M599">
        <f>IF(front!E612&gt;$M$2,I599,J599)</f>
        <v>84.877131920414328</v>
      </c>
      <c r="O599">
        <f t="shared" si="180"/>
        <v>84.877131920414328</v>
      </c>
      <c r="Q599">
        <f>'slit correction'!O601</f>
        <v>72.889043623147685</v>
      </c>
      <c r="R599">
        <f>SUMPRODUCT(B$6:B$2053,Q$6:Q$2053,EXP(constants!B$7+constants!A$7*ABS(A$6:A$2053-A599)))</f>
        <v>0.4714069030587294</v>
      </c>
      <c r="S599">
        <f t="shared" si="184"/>
        <v>72.41763672008895</v>
      </c>
      <c r="T599">
        <f t="shared" si="185"/>
        <v>32.282958347138937</v>
      </c>
      <c r="V599">
        <f>(front!I611+front!I612)*0.5</f>
        <v>2.6513854958980731E-9</v>
      </c>
      <c r="X599">
        <f t="shared" si="192"/>
        <v>0</v>
      </c>
      <c r="Y599">
        <f t="shared" si="193"/>
        <v>0</v>
      </c>
      <c r="Z599">
        <f t="shared" si="194"/>
        <v>0</v>
      </c>
      <c r="AA599">
        <f t="shared" si="195"/>
        <v>0</v>
      </c>
      <c r="AB599">
        <f>IF(AND(A599&gt;front!$I$7,A599&lt;front!$J$7,A598&gt;front!$I$7,A598&lt;front!$J$7),A599-A598,IF(AND(A598&lt;front!$I$7,A599&gt;front!$I$7),A599-front!$I$7,IF(AND(A598&lt;front!$J$7,A599&gt;front!$J$7),front!$J$7-A598,0)))</f>
        <v>0</v>
      </c>
      <c r="AD599">
        <f t="shared" si="186"/>
        <v>0</v>
      </c>
      <c r="AE599">
        <f>front!I612*AD599</f>
        <v>0</v>
      </c>
      <c r="AF599">
        <f t="shared" si="196"/>
        <v>0</v>
      </c>
      <c r="AH599">
        <f t="shared" si="187"/>
        <v>0</v>
      </c>
      <c r="AI599">
        <f>front!I612*AH599</f>
        <v>0</v>
      </c>
      <c r="AJ599" s="3">
        <f t="shared" si="197"/>
        <v>0</v>
      </c>
      <c r="AL599">
        <f t="shared" si="188"/>
        <v>0</v>
      </c>
      <c r="AM599">
        <f>front!I612*AL599</f>
        <v>0</v>
      </c>
      <c r="AN599" s="3">
        <f t="shared" si="198"/>
        <v>0</v>
      </c>
      <c r="AP599">
        <f t="shared" si="189"/>
        <v>0</v>
      </c>
      <c r="AQ599">
        <f>front!I612*AP599</f>
        <v>0</v>
      </c>
      <c r="AR599" s="3">
        <f t="shared" si="190"/>
        <v>0</v>
      </c>
      <c r="AT599">
        <f t="shared" si="191"/>
        <v>1</v>
      </c>
    </row>
    <row r="600" spans="1:46" x14ac:dyDescent="0.2">
      <c r="A600" s="1">
        <f>front!A613</f>
        <v>476.32</v>
      </c>
      <c r="B600" s="1">
        <f t="shared" si="181"/>
        <v>0.45999999999997954</v>
      </c>
      <c r="C600" s="2">
        <f>front!D613-front!B613</f>
        <v>14.599999999999909</v>
      </c>
      <c r="D600" s="2">
        <f>front!E613-front!C613</f>
        <v>14.599999999999909</v>
      </c>
      <c r="E600" s="2"/>
      <c r="F600" s="4">
        <f>C600/(constants!$A$4+constants!$B$4*calc!C600+constants!$C$4*calc!C600^2+constants!$D$4*calc!C600^3+constants!$E$4*calc!C600^4+constants!$F$4*calc!C600^5+constants!$G$4*calc!C600^6+constants!$H$4*calc!C600^7)</f>
        <v>14.657334589644105</v>
      </c>
      <c r="G600" s="4">
        <f>D600/(constants!$A$4+constants!$B$4*calc!D600+constants!$C$4*calc!D600^2+constants!$D$4*calc!D600^3+constants!$E$4*calc!D600^4+constants!$F$4*calc!D600^5+constants!$G$4*calc!D600^6+constants!$H$4*calc!D600^7)</f>
        <v>14.657334589644105</v>
      </c>
      <c r="H600" s="4"/>
      <c r="I600">
        <f t="shared" si="182"/>
        <v>66.624248134745926</v>
      </c>
      <c r="J600">
        <f t="shared" si="183"/>
        <v>66.624248134745926</v>
      </c>
      <c r="M600">
        <f>IF(front!E613&gt;$M$2,I600,J600)</f>
        <v>66.624248134745926</v>
      </c>
      <c r="O600">
        <f t="shared" si="180"/>
        <v>66.624248134745926</v>
      </c>
      <c r="Q600">
        <f>'slit correction'!O602</f>
        <v>56.460220306850033</v>
      </c>
      <c r="R600">
        <f>SUMPRODUCT(B$6:B$2053,Q$6:Q$2053,EXP(constants!B$7+constants!A$7*ABS(A$6:A$2053-A600)))</f>
        <v>0.47645253998738613</v>
      </c>
      <c r="S600">
        <f t="shared" si="184"/>
        <v>55.983767766862648</v>
      </c>
      <c r="T600">
        <f t="shared" si="185"/>
        <v>15.849089393912635</v>
      </c>
      <c r="V600">
        <f>(front!I612+front!I613)*0.5</f>
        <v>3.9480492873667063E-9</v>
      </c>
      <c r="X600">
        <f t="shared" si="192"/>
        <v>0</v>
      </c>
      <c r="Y600">
        <f t="shared" si="193"/>
        <v>0</v>
      </c>
      <c r="Z600">
        <f t="shared" si="194"/>
        <v>0</v>
      </c>
      <c r="AA600">
        <f t="shared" si="195"/>
        <v>0</v>
      </c>
      <c r="AB600">
        <f>IF(AND(A600&gt;front!$I$7,A600&lt;front!$J$7,A599&gt;front!$I$7,A599&lt;front!$J$7),A600-A599,IF(AND(A599&lt;front!$I$7,A600&gt;front!$I$7),A600-front!$I$7,IF(AND(A599&lt;front!$J$7,A600&gt;front!$J$7),front!$J$7-A599,0)))</f>
        <v>0</v>
      </c>
      <c r="AD600">
        <f t="shared" si="186"/>
        <v>0</v>
      </c>
      <c r="AE600">
        <f>front!I613*AD600</f>
        <v>0</v>
      </c>
      <c r="AF600">
        <f t="shared" si="196"/>
        <v>0</v>
      </c>
      <c r="AH600">
        <f t="shared" si="187"/>
        <v>0</v>
      </c>
      <c r="AI600">
        <f>front!I613*AH600</f>
        <v>0</v>
      </c>
      <c r="AJ600" s="3">
        <f t="shared" si="197"/>
        <v>0</v>
      </c>
      <c r="AL600">
        <f t="shared" si="188"/>
        <v>0</v>
      </c>
      <c r="AM600">
        <f>front!I613*AL600</f>
        <v>0</v>
      </c>
      <c r="AN600" s="3">
        <f t="shared" si="198"/>
        <v>0</v>
      </c>
      <c r="AP600">
        <f t="shared" si="189"/>
        <v>0</v>
      </c>
      <c r="AQ600">
        <f>front!I613*AP600</f>
        <v>0</v>
      </c>
      <c r="AR600" s="3">
        <f t="shared" si="190"/>
        <v>0</v>
      </c>
      <c r="AT600">
        <f t="shared" si="191"/>
        <v>1</v>
      </c>
    </row>
    <row r="601" spans="1:46" x14ac:dyDescent="0.2">
      <c r="A601" s="1">
        <f>front!A614</f>
        <v>476.78</v>
      </c>
      <c r="B601" s="1">
        <f t="shared" si="181"/>
        <v>0.45999999999997954</v>
      </c>
      <c r="C601" s="2">
        <f>front!D614-front!B614</f>
        <v>15</v>
      </c>
      <c r="D601" s="2">
        <f>front!E614-front!C614</f>
        <v>15</v>
      </c>
      <c r="E601" s="2"/>
      <c r="F601" s="4">
        <f>C601/(constants!$A$4+constants!$B$4*calc!C601+constants!$C$4*calc!C601^2+constants!$D$4*calc!C601^3+constants!$E$4*calc!C601^4+constants!$F$4*calc!C601^5+constants!$G$4*calc!C601^6+constants!$H$4*calc!C601^7)</f>
        <v>15.05889945966425</v>
      </c>
      <c r="G601" s="4">
        <f>D601/(constants!$A$4+constants!$B$4*calc!D601+constants!$C$4*calc!D601^2+constants!$D$4*calc!D601^3+constants!$E$4*calc!D601^4+constants!$F$4*calc!D601^5+constants!$G$4*calc!D601^6+constants!$H$4*calc!D601^7)</f>
        <v>15.05889945966425</v>
      </c>
      <c r="H601" s="4"/>
      <c r="I601">
        <f t="shared" si="182"/>
        <v>68.449542998473859</v>
      </c>
      <c r="J601">
        <f t="shared" si="183"/>
        <v>68.449542998473859</v>
      </c>
      <c r="M601">
        <f>IF(front!E614&gt;$M$2,I601,J601)</f>
        <v>68.449542998473859</v>
      </c>
      <c r="O601">
        <f t="shared" si="180"/>
        <v>68.449542998473859</v>
      </c>
      <c r="Q601">
        <f>'slit correction'!O603</f>
        <v>62.330069165497662</v>
      </c>
      <c r="R601">
        <f>SUMPRODUCT(B$6:B$2053,Q$6:Q$2053,EXP(constants!B$7+constants!A$7*ABS(A$6:A$2053-A601)))</f>
        <v>0.48151671629873105</v>
      </c>
      <c r="S601">
        <f t="shared" si="184"/>
        <v>61.848552449198934</v>
      </c>
      <c r="T601">
        <f t="shared" si="185"/>
        <v>21.713874076248921</v>
      </c>
      <c r="V601">
        <f>(front!I613+front!I614)*0.5</f>
        <v>3.068945348367935E-9</v>
      </c>
      <c r="X601">
        <f t="shared" si="192"/>
        <v>0</v>
      </c>
      <c r="Y601">
        <f t="shared" si="193"/>
        <v>0</v>
      </c>
      <c r="Z601">
        <f t="shared" si="194"/>
        <v>0</v>
      </c>
      <c r="AA601">
        <f t="shared" si="195"/>
        <v>0</v>
      </c>
      <c r="AB601">
        <f>IF(AND(A601&gt;front!$I$7,A601&lt;front!$J$7,A600&gt;front!$I$7,A600&lt;front!$J$7),A601-A600,IF(AND(A600&lt;front!$I$7,A601&gt;front!$I$7),A601-front!$I$7,IF(AND(A600&lt;front!$J$7,A601&gt;front!$J$7),front!$J$7-A600,0)))</f>
        <v>0</v>
      </c>
      <c r="AD601">
        <f t="shared" si="186"/>
        <v>0</v>
      </c>
      <c r="AE601">
        <f>front!I614*AD601</f>
        <v>0</v>
      </c>
      <c r="AF601">
        <f t="shared" si="196"/>
        <v>0</v>
      </c>
      <c r="AH601">
        <f t="shared" si="187"/>
        <v>0</v>
      </c>
      <c r="AI601">
        <f>front!I614*AH601</f>
        <v>0</v>
      </c>
      <c r="AJ601" s="3">
        <f t="shared" si="197"/>
        <v>0</v>
      </c>
      <c r="AL601">
        <f t="shared" si="188"/>
        <v>0</v>
      </c>
      <c r="AM601">
        <f>front!I614*AL601</f>
        <v>0</v>
      </c>
      <c r="AN601" s="3">
        <f t="shared" si="198"/>
        <v>0</v>
      </c>
      <c r="AP601">
        <f t="shared" si="189"/>
        <v>0</v>
      </c>
      <c r="AQ601">
        <f>front!I614*AP601</f>
        <v>0</v>
      </c>
      <c r="AR601" s="3">
        <f t="shared" si="190"/>
        <v>0</v>
      </c>
      <c r="AT601">
        <f t="shared" si="191"/>
        <v>1</v>
      </c>
    </row>
    <row r="602" spans="1:46" x14ac:dyDescent="0.2">
      <c r="A602" s="1">
        <f>front!A615</f>
        <v>477.23</v>
      </c>
      <c r="B602" s="1">
        <f t="shared" si="181"/>
        <v>0.45000000000004547</v>
      </c>
      <c r="C602" s="2">
        <f>front!D615-front!B615</f>
        <v>14</v>
      </c>
      <c r="D602" s="2">
        <f>front!E615-front!C615</f>
        <v>14</v>
      </c>
      <c r="E602" s="2"/>
      <c r="F602" s="4">
        <f>C602/(constants!$A$4+constants!$B$4*calc!C602+constants!$C$4*calc!C602^2+constants!$D$4*calc!C602^3+constants!$E$4*calc!C602^4+constants!$F$4*calc!C602^5+constants!$G$4*calc!C602^6+constants!$H$4*calc!C602^7)</f>
        <v>14.054986690241309</v>
      </c>
      <c r="G602" s="4">
        <f>D602/(constants!$A$4+constants!$B$4*calc!D602+constants!$C$4*calc!D602^2+constants!$D$4*calc!D602^3+constants!$E$4*calc!D602^4+constants!$F$4*calc!D602^5+constants!$G$4*calc!D602^6+constants!$H$4*calc!D602^7)</f>
        <v>14.054986690241309</v>
      </c>
      <c r="H602" s="4"/>
      <c r="I602">
        <f t="shared" si="182"/>
        <v>63.886303137460494</v>
      </c>
      <c r="J602">
        <f t="shared" si="183"/>
        <v>63.886303137460494</v>
      </c>
      <c r="M602">
        <f>IF(front!E615&gt;$M$2,I602,J602)</f>
        <v>63.886303137460494</v>
      </c>
      <c r="O602">
        <f t="shared" si="180"/>
        <v>63.886303137460494</v>
      </c>
      <c r="Q602">
        <f>'slit correction'!O604</f>
        <v>61.141755843613716</v>
      </c>
      <c r="R602">
        <f>SUMPRODUCT(B$6:B$2053,Q$6:Q$2053,EXP(constants!B$7+constants!A$7*ABS(A$6:A$2053-A602)))</f>
        <v>0.48648137716792295</v>
      </c>
      <c r="S602">
        <f t="shared" si="184"/>
        <v>60.655274466445796</v>
      </c>
      <c r="T602">
        <f t="shared" si="185"/>
        <v>20.520596093495783</v>
      </c>
      <c r="V602">
        <f>(front!I614+front!I615)*0.5</f>
        <v>3.443011248873093E-9</v>
      </c>
      <c r="X602">
        <f t="shared" si="192"/>
        <v>0</v>
      </c>
      <c r="Y602">
        <f t="shared" si="193"/>
        <v>0</v>
      </c>
      <c r="Z602">
        <f t="shared" si="194"/>
        <v>0</v>
      </c>
      <c r="AA602">
        <f t="shared" si="195"/>
        <v>0</v>
      </c>
      <c r="AB602">
        <f>IF(AND(A602&gt;front!$I$7,A602&lt;front!$J$7,A601&gt;front!$I$7,A601&lt;front!$J$7),A602-A601,IF(AND(A601&lt;front!$I$7,A602&gt;front!$I$7),A602-front!$I$7,IF(AND(A601&lt;front!$J$7,A602&gt;front!$J$7),front!$J$7-A601,0)))</f>
        <v>0</v>
      </c>
      <c r="AD602">
        <f t="shared" si="186"/>
        <v>0</v>
      </c>
      <c r="AE602">
        <f>front!I615*AD602</f>
        <v>0</v>
      </c>
      <c r="AF602">
        <f t="shared" si="196"/>
        <v>0</v>
      </c>
      <c r="AH602">
        <f t="shared" si="187"/>
        <v>0</v>
      </c>
      <c r="AI602">
        <f>front!I615*AH602</f>
        <v>0</v>
      </c>
      <c r="AJ602" s="3">
        <f t="shared" si="197"/>
        <v>0</v>
      </c>
      <c r="AL602">
        <f t="shared" si="188"/>
        <v>0</v>
      </c>
      <c r="AM602">
        <f>front!I615*AL602</f>
        <v>0</v>
      </c>
      <c r="AN602" s="3">
        <f t="shared" si="198"/>
        <v>0</v>
      </c>
      <c r="AP602">
        <f t="shared" si="189"/>
        <v>0</v>
      </c>
      <c r="AQ602">
        <f>front!I615*AP602</f>
        <v>0</v>
      </c>
      <c r="AR602" s="3">
        <f t="shared" si="190"/>
        <v>0</v>
      </c>
      <c r="AT602">
        <f t="shared" si="191"/>
        <v>1</v>
      </c>
    </row>
    <row r="603" spans="1:46" x14ac:dyDescent="0.2">
      <c r="A603" s="1">
        <f>front!A616</f>
        <v>477.69</v>
      </c>
      <c r="B603" s="1">
        <f t="shared" si="181"/>
        <v>0.45999999999997954</v>
      </c>
      <c r="C603" s="2">
        <f>front!D616-front!B616</f>
        <v>9.6000000000003638</v>
      </c>
      <c r="D603" s="2">
        <f>front!E616-front!C616</f>
        <v>9.6000000000003638</v>
      </c>
      <c r="E603" s="2"/>
      <c r="F603" s="4">
        <f>C603/(constants!$A$4+constants!$B$4*calc!C603+constants!$C$4*calc!C603^2+constants!$D$4*calc!C603^3+constants!$E$4*calc!C603^4+constants!$F$4*calc!C603^5+constants!$G$4*calc!C603^6+constants!$H$4*calc!C603^7)</f>
        <v>9.6377469719477027</v>
      </c>
      <c r="G603" s="4">
        <f>D603/(constants!$A$4+constants!$B$4*calc!D603+constants!$C$4*calc!D603^2+constants!$D$4*calc!D603^3+constants!$E$4*calc!D603^4+constants!$F$4*calc!D603^5+constants!$G$4*calc!D603^6+constants!$H$4*calc!D603^7)</f>
        <v>9.6377469719477027</v>
      </c>
      <c r="H603" s="4"/>
      <c r="I603">
        <f t="shared" si="182"/>
        <v>43.80794078158047</v>
      </c>
      <c r="J603">
        <f t="shared" si="183"/>
        <v>43.80794078158047</v>
      </c>
      <c r="M603">
        <f>IF(front!E616&gt;$M$2,I603,J603)</f>
        <v>43.80794078158047</v>
      </c>
      <c r="O603">
        <f t="shared" si="180"/>
        <v>43.80794078158047</v>
      </c>
      <c r="Q603">
        <f>'slit correction'!O605</f>
        <v>39.312718071249137</v>
      </c>
      <c r="R603">
        <f>SUMPRODUCT(B$6:B$2053,Q$6:Q$2053,EXP(constants!B$7+constants!A$7*ABS(A$6:A$2053-A603)))</f>
        <v>0.49157143937840836</v>
      </c>
      <c r="S603">
        <f t="shared" si="184"/>
        <v>38.821146631870725</v>
      </c>
      <c r="T603">
        <f t="shared" si="185"/>
        <v>0</v>
      </c>
      <c r="V603">
        <f>(front!I615+front!I616)*0.5</f>
        <v>1.670729691973791E-9</v>
      </c>
      <c r="X603">
        <f t="shared" si="192"/>
        <v>0</v>
      </c>
      <c r="Y603">
        <f t="shared" si="193"/>
        <v>0</v>
      </c>
      <c r="Z603">
        <f t="shared" si="194"/>
        <v>0</v>
      </c>
      <c r="AA603">
        <f t="shared" si="195"/>
        <v>0</v>
      </c>
      <c r="AB603">
        <f>IF(AND(A603&gt;front!$I$7,A603&lt;front!$J$7,A602&gt;front!$I$7,A602&lt;front!$J$7),A603-A602,IF(AND(A602&lt;front!$I$7,A603&gt;front!$I$7),A603-front!$I$7,IF(AND(A602&lt;front!$J$7,A603&gt;front!$J$7),front!$J$7-A602,0)))</f>
        <v>0</v>
      </c>
      <c r="AD603">
        <f t="shared" si="186"/>
        <v>0</v>
      </c>
      <c r="AE603">
        <f>front!I616*AD603</f>
        <v>0</v>
      </c>
      <c r="AF603">
        <f t="shared" si="196"/>
        <v>0</v>
      </c>
      <c r="AH603">
        <f t="shared" si="187"/>
        <v>0</v>
      </c>
      <c r="AI603">
        <f>front!I616*AH603</f>
        <v>0</v>
      </c>
      <c r="AJ603" s="3">
        <f t="shared" si="197"/>
        <v>0</v>
      </c>
      <c r="AL603">
        <f t="shared" si="188"/>
        <v>0</v>
      </c>
      <c r="AM603">
        <f>front!I616*AL603</f>
        <v>0</v>
      </c>
      <c r="AN603" s="3">
        <f t="shared" si="198"/>
        <v>0</v>
      </c>
      <c r="AP603">
        <f t="shared" si="189"/>
        <v>0</v>
      </c>
      <c r="AQ603">
        <f>front!I616*AP603</f>
        <v>0</v>
      </c>
      <c r="AR603" s="3">
        <f t="shared" si="190"/>
        <v>0</v>
      </c>
      <c r="AT603">
        <f t="shared" si="191"/>
        <v>1</v>
      </c>
    </row>
    <row r="604" spans="1:46" x14ac:dyDescent="0.2">
      <c r="A604" s="1">
        <f>front!A617</f>
        <v>478.15</v>
      </c>
      <c r="B604" s="1">
        <f t="shared" si="181"/>
        <v>0.45999999999997954</v>
      </c>
      <c r="C604" s="2">
        <f>front!D617-front!B617</f>
        <v>3.5999999999999091</v>
      </c>
      <c r="D604" s="2">
        <f>front!E617-front!C617</f>
        <v>3.5999999999999091</v>
      </c>
      <c r="E604" s="2"/>
      <c r="F604" s="4">
        <f>C604/(constants!$A$4+constants!$B$4*calc!C604+constants!$C$4*calc!C604^2+constants!$D$4*calc!C604^3+constants!$E$4*calc!C604^4+constants!$F$4*calc!C604^5+constants!$G$4*calc!C604^6+constants!$H$4*calc!C604^7)</f>
        <v>3.6141764878201807</v>
      </c>
      <c r="G604" s="4">
        <f>D604/(constants!$A$4+constants!$B$4*calc!D604+constants!$C$4*calc!D604^2+constants!$D$4*calc!D604^3+constants!$E$4*calc!D604^4+constants!$F$4*calc!D604^5+constants!$G$4*calc!D604^6+constants!$H$4*calc!D604^7)</f>
        <v>3.6141764878201807</v>
      </c>
      <c r="H604" s="4"/>
      <c r="I604">
        <f t="shared" si="182"/>
        <v>16.428074944637185</v>
      </c>
      <c r="J604">
        <f t="shared" si="183"/>
        <v>16.428074944637185</v>
      </c>
      <c r="M604">
        <f>IF(front!E617&gt;$M$2,I604,J604)</f>
        <v>16.428074944637185</v>
      </c>
      <c r="O604">
        <f t="shared" si="180"/>
        <v>16.428074944637185</v>
      </c>
      <c r="Q604">
        <f>'slit correction'!O606</f>
        <v>6.2130850289375523</v>
      </c>
      <c r="R604">
        <f>SUMPRODUCT(B$6:B$2053,Q$6:Q$2053,EXP(constants!B$7+constants!A$7*ABS(A$6:A$2053-A604)))</f>
        <v>0.49670543805143358</v>
      </c>
      <c r="S604">
        <f t="shared" si="184"/>
        <v>5.7163795908861186</v>
      </c>
      <c r="T604">
        <f t="shared" si="185"/>
        <v>0</v>
      </c>
      <c r="V604">
        <f>(front!I616+front!I617)*0.5</f>
        <v>0</v>
      </c>
      <c r="X604">
        <f t="shared" si="192"/>
        <v>0</v>
      </c>
      <c r="Y604">
        <f t="shared" si="193"/>
        <v>0</v>
      </c>
      <c r="Z604">
        <f t="shared" si="194"/>
        <v>0</v>
      </c>
      <c r="AA604">
        <f t="shared" si="195"/>
        <v>0</v>
      </c>
      <c r="AB604">
        <f>IF(AND(A604&gt;front!$I$7,A604&lt;front!$J$7,A603&gt;front!$I$7,A603&lt;front!$J$7),A604-A603,IF(AND(A603&lt;front!$I$7,A604&gt;front!$I$7),A604-front!$I$7,IF(AND(A603&lt;front!$J$7,A604&gt;front!$J$7),front!$J$7-A603,0)))</f>
        <v>0</v>
      </c>
      <c r="AD604">
        <f t="shared" si="186"/>
        <v>0</v>
      </c>
      <c r="AE604">
        <f>front!I617*AD604</f>
        <v>0</v>
      </c>
      <c r="AF604">
        <f t="shared" si="196"/>
        <v>0</v>
      </c>
      <c r="AH604">
        <f t="shared" si="187"/>
        <v>0</v>
      </c>
      <c r="AI604">
        <f>front!I617*AH604</f>
        <v>0</v>
      </c>
      <c r="AJ604" s="3">
        <f t="shared" si="197"/>
        <v>0</v>
      </c>
      <c r="AL604">
        <f t="shared" si="188"/>
        <v>0</v>
      </c>
      <c r="AM604">
        <f>front!I617*AL604</f>
        <v>0</v>
      </c>
      <c r="AN604" s="3">
        <f t="shared" si="198"/>
        <v>0</v>
      </c>
      <c r="AP604">
        <f t="shared" si="189"/>
        <v>0</v>
      </c>
      <c r="AQ604">
        <f>front!I617*AP604</f>
        <v>0</v>
      </c>
      <c r="AR604" s="3">
        <f t="shared" si="190"/>
        <v>0</v>
      </c>
      <c r="AT604">
        <f t="shared" si="191"/>
        <v>1</v>
      </c>
    </row>
    <row r="605" spans="1:46" x14ac:dyDescent="0.2">
      <c r="A605" s="1">
        <f>front!A618</f>
        <v>478.6</v>
      </c>
      <c r="B605" s="1">
        <f t="shared" si="181"/>
        <v>0.45000000000004547</v>
      </c>
      <c r="C605" s="2">
        <f>front!D618-front!B618</f>
        <v>3</v>
      </c>
      <c r="D605" s="2">
        <f>front!E618-front!C618</f>
        <v>3</v>
      </c>
      <c r="E605" s="2"/>
      <c r="F605" s="4">
        <f>C605/(constants!$A$4+constants!$B$4*calc!C605+constants!$C$4*calc!C605^2+constants!$D$4*calc!C605^3+constants!$E$4*calc!C605^4+constants!$F$4*calc!C605^5+constants!$G$4*calc!C605^6+constants!$H$4*calc!C605^7)</f>
        <v>3.0118155205227608</v>
      </c>
      <c r="G605" s="4">
        <f>D605/(constants!$A$4+constants!$B$4*calc!D605+constants!$C$4*calc!D605^2+constants!$D$4*calc!D605^3+constants!$E$4*calc!D605^4+constants!$F$4*calc!D605^5+constants!$G$4*calc!D605^6+constants!$H$4*calc!D605^7)</f>
        <v>3.0118155205227608</v>
      </c>
      <c r="H605" s="4"/>
      <c r="I605">
        <f t="shared" si="182"/>
        <v>13.690070547830731</v>
      </c>
      <c r="J605">
        <f t="shared" si="183"/>
        <v>13.690070547830731</v>
      </c>
      <c r="M605">
        <f>IF(front!E618&gt;$M$2,I605,J605)</f>
        <v>13.690070547830731</v>
      </c>
      <c r="O605">
        <f t="shared" si="180"/>
        <v>13.690070547830731</v>
      </c>
      <c r="Q605">
        <f>'slit correction'!O607</f>
        <v>7.1853298771924718</v>
      </c>
      <c r="R605">
        <f>SUMPRODUCT(B$6:B$2053,Q$6:Q$2053,EXP(constants!B$7+constants!A$7*ABS(A$6:A$2053-A605)))</f>
        <v>0.50181316739972892</v>
      </c>
      <c r="S605">
        <f t="shared" si="184"/>
        <v>6.6835167097927428</v>
      </c>
      <c r="T605">
        <f t="shared" si="185"/>
        <v>0</v>
      </c>
      <c r="V605">
        <f>(front!I617+front!I618)*0.5</f>
        <v>0</v>
      </c>
      <c r="AD605">
        <f t="shared" si="186"/>
        <v>0</v>
      </c>
      <c r="AE605">
        <f>front!I618*AD605</f>
        <v>0</v>
      </c>
      <c r="AF605">
        <f t="shared" si="196"/>
        <v>0</v>
      </c>
      <c r="AH605">
        <f t="shared" si="187"/>
        <v>0</v>
      </c>
      <c r="AI605">
        <f>front!I618*AH605</f>
        <v>0</v>
      </c>
      <c r="AJ605" s="3">
        <f t="shared" si="197"/>
        <v>0</v>
      </c>
      <c r="AL605">
        <f t="shared" si="188"/>
        <v>0</v>
      </c>
      <c r="AM605">
        <f>front!I618*AL605</f>
        <v>0</v>
      </c>
      <c r="AN605" s="3">
        <f t="shared" si="198"/>
        <v>0</v>
      </c>
      <c r="AP605">
        <f t="shared" si="189"/>
        <v>0</v>
      </c>
      <c r="AQ605">
        <f>front!I618*AP605</f>
        <v>0</v>
      </c>
      <c r="AR605" s="3">
        <f t="shared" si="190"/>
        <v>0</v>
      </c>
      <c r="AT605">
        <f t="shared" si="191"/>
        <v>1</v>
      </c>
    </row>
    <row r="606" spans="1:46" x14ac:dyDescent="0.2">
      <c r="A606" s="1">
        <f>front!A619</f>
        <v>479.06</v>
      </c>
      <c r="B606" s="1">
        <f t="shared" si="181"/>
        <v>0.45999999999997954</v>
      </c>
      <c r="C606" s="2">
        <f>front!D619-front!B619</f>
        <v>14.599999999999909</v>
      </c>
      <c r="D606" s="2">
        <f>front!E619-front!C619</f>
        <v>14.599999999999909</v>
      </c>
      <c r="E606" s="2"/>
      <c r="F606" s="4">
        <f>C606/(constants!$A$4+constants!$B$4*calc!C606+constants!$C$4*calc!C606^2+constants!$D$4*calc!C606^3+constants!$E$4*calc!C606^4+constants!$F$4*calc!C606^5+constants!$G$4*calc!C606^6+constants!$H$4*calc!C606^7)</f>
        <v>14.657334589644105</v>
      </c>
      <c r="G606" s="4">
        <f>D606/(constants!$A$4+constants!$B$4*calc!D606+constants!$C$4*calc!D606^2+constants!$D$4*calc!D606^3+constants!$E$4*calc!D606^4+constants!$F$4*calc!D606^5+constants!$G$4*calc!D606^6+constants!$H$4*calc!D606^7)</f>
        <v>14.657334589644105</v>
      </c>
      <c r="H606" s="4"/>
      <c r="I606">
        <f t="shared" si="182"/>
        <v>66.624248134745926</v>
      </c>
      <c r="J606">
        <f t="shared" si="183"/>
        <v>66.624248134745926</v>
      </c>
      <c r="M606">
        <f>IF(front!E619&gt;$M$2,I606,J606)</f>
        <v>66.624248134745926</v>
      </c>
      <c r="O606">
        <f t="shared" si="180"/>
        <v>66.624248134745926</v>
      </c>
      <c r="Q606">
        <f>'slit correction'!O608</f>
        <v>58.853904869611853</v>
      </c>
      <c r="R606">
        <f>SUMPRODUCT(B$6:B$2053,Q$6:Q$2053,EXP(constants!B$7+constants!A$7*ABS(A$6:A$2053-A606)))</f>
        <v>0.50712156402508723</v>
      </c>
      <c r="S606">
        <f t="shared" si="184"/>
        <v>58.346783305586769</v>
      </c>
      <c r="T606">
        <f t="shared" si="185"/>
        <v>18.212104932636755</v>
      </c>
      <c r="V606">
        <f>(front!I618+front!I619)*0.5</f>
        <v>1.4668705680943618E-9</v>
      </c>
      <c r="AD606">
        <f t="shared" si="186"/>
        <v>0</v>
      </c>
      <c r="AE606">
        <f>front!I619*AD606</f>
        <v>0</v>
      </c>
      <c r="AF606">
        <f t="shared" si="196"/>
        <v>0</v>
      </c>
      <c r="AH606">
        <f t="shared" si="187"/>
        <v>0</v>
      </c>
      <c r="AI606">
        <f>front!I619*AH606</f>
        <v>0</v>
      </c>
      <c r="AJ606" s="3">
        <f t="shared" si="197"/>
        <v>0</v>
      </c>
      <c r="AL606">
        <f t="shared" si="188"/>
        <v>0</v>
      </c>
      <c r="AM606">
        <f>front!I619*AL606</f>
        <v>0</v>
      </c>
      <c r="AN606" s="3">
        <f t="shared" si="198"/>
        <v>0</v>
      </c>
      <c r="AP606">
        <f t="shared" si="189"/>
        <v>0</v>
      </c>
      <c r="AQ606">
        <f>front!I619*AP606</f>
        <v>0</v>
      </c>
      <c r="AR606" s="3">
        <f t="shared" si="190"/>
        <v>0</v>
      </c>
      <c r="AT606">
        <f t="shared" si="191"/>
        <v>1</v>
      </c>
    </row>
    <row r="607" spans="1:46" x14ac:dyDescent="0.2">
      <c r="A607" s="1">
        <f>front!A620</f>
        <v>479.52</v>
      </c>
      <c r="B607" s="1">
        <f t="shared" si="181"/>
        <v>0.45999999999997954</v>
      </c>
      <c r="C607" s="2">
        <f>front!D620-front!B620</f>
        <v>7.5999999999999091</v>
      </c>
      <c r="D607" s="2">
        <f>front!E620-front!C620</f>
        <v>7.5999999999999091</v>
      </c>
      <c r="E607" s="2"/>
      <c r="F607" s="4">
        <f>C607/(constants!$A$4+constants!$B$4*calc!C607+constants!$C$4*calc!C607^2+constants!$D$4*calc!C607^3+constants!$E$4*calc!C607^4+constants!$F$4*calc!C607^5+constants!$G$4*calc!C607^6+constants!$H$4*calc!C607^7)</f>
        <v>7.6298980622002768</v>
      </c>
      <c r="G607" s="4">
        <f>D607/(constants!$A$4+constants!$B$4*calc!D607+constants!$C$4*calc!D607^2+constants!$D$4*calc!D607^3+constants!$E$4*calc!D607^4+constants!$F$4*calc!D607^5+constants!$G$4*calc!D607^6+constants!$H$4*calc!D607^7)</f>
        <v>7.6298980622002768</v>
      </c>
      <c r="H607" s="4"/>
      <c r="I607">
        <f t="shared" si="182"/>
        <v>34.681354828183075</v>
      </c>
      <c r="J607">
        <f t="shared" si="183"/>
        <v>34.681354828183075</v>
      </c>
      <c r="M607">
        <f>IF(front!E620&gt;$M$2,I607,J607)</f>
        <v>34.681354828183075</v>
      </c>
      <c r="O607">
        <f t="shared" si="180"/>
        <v>34.681354828183075</v>
      </c>
      <c r="Q607">
        <f>'slit correction'!O609</f>
        <v>28.57285091279082</v>
      </c>
      <c r="R607">
        <f>SUMPRODUCT(B$6:B$2053,Q$6:Q$2053,EXP(constants!B$7+constants!A$7*ABS(A$6:A$2053-A607)))</f>
        <v>0.51245131853863912</v>
      </c>
      <c r="S607">
        <f t="shared" si="184"/>
        <v>28.060399594252182</v>
      </c>
      <c r="T607">
        <f t="shared" si="185"/>
        <v>0</v>
      </c>
      <c r="V607">
        <f>(front!I619+front!I620)*0.5</f>
        <v>1.4668705680943618E-9</v>
      </c>
      <c r="AD607">
        <f t="shared" si="186"/>
        <v>0</v>
      </c>
      <c r="AE607">
        <f>front!I620*AD607</f>
        <v>0</v>
      </c>
      <c r="AF607">
        <f t="shared" si="196"/>
        <v>0</v>
      </c>
      <c r="AH607">
        <f t="shared" si="187"/>
        <v>0</v>
      </c>
      <c r="AI607">
        <f>front!I620*AH607</f>
        <v>0</v>
      </c>
      <c r="AJ607" s="3">
        <f t="shared" si="197"/>
        <v>0</v>
      </c>
      <c r="AL607">
        <f t="shared" si="188"/>
        <v>0</v>
      </c>
      <c r="AM607">
        <f>front!I620*AL607</f>
        <v>0</v>
      </c>
      <c r="AN607" s="3">
        <f t="shared" si="198"/>
        <v>0</v>
      </c>
      <c r="AP607">
        <f t="shared" si="189"/>
        <v>0</v>
      </c>
      <c r="AQ607">
        <f>front!I620*AP607</f>
        <v>0</v>
      </c>
      <c r="AR607" s="3">
        <f t="shared" si="190"/>
        <v>0</v>
      </c>
      <c r="AT607">
        <f t="shared" si="191"/>
        <v>1</v>
      </c>
    </row>
    <row r="608" spans="1:46" x14ac:dyDescent="0.2">
      <c r="A608" s="1">
        <f>front!A621</f>
        <v>479.97</v>
      </c>
      <c r="B608" s="1">
        <f t="shared" si="181"/>
        <v>0.45000000000004547</v>
      </c>
      <c r="C608" s="2">
        <f>front!D621-front!B621</f>
        <v>10.599999999999909</v>
      </c>
      <c r="D608" s="2">
        <f>front!E621-front!C621</f>
        <v>10.599999999999909</v>
      </c>
      <c r="E608" s="2"/>
      <c r="F608" s="4">
        <f>C608/(constants!$A$4+constants!$B$4*calc!C608+constants!$C$4*calc!C608^2+constants!$D$4*calc!C608^3+constants!$E$4*calc!C608^4+constants!$F$4*calc!C608^5+constants!$G$4*calc!C608^6+constants!$H$4*calc!C608^7)</f>
        <v>10.641668456688159</v>
      </c>
      <c r="G608" s="4">
        <f>D608/(constants!$A$4+constants!$B$4*calc!D608+constants!$C$4*calc!D608^2+constants!$D$4*calc!D608^3+constants!$E$4*calc!D608^4+constants!$F$4*calc!D608^5+constants!$G$4*calc!D608^6+constants!$H$4*calc!D608^7)</f>
        <v>10.641668456688159</v>
      </c>
      <c r="H608" s="4"/>
      <c r="I608">
        <f t="shared" si="182"/>
        <v>48.371220257673443</v>
      </c>
      <c r="J608">
        <f t="shared" si="183"/>
        <v>48.371220257673443</v>
      </c>
      <c r="M608">
        <f>IF(front!E621&gt;$M$2,I608,J608)</f>
        <v>48.371220257673443</v>
      </c>
      <c r="O608">
        <f t="shared" ref="O608:O671" si="199">M608-$O$3</f>
        <v>48.371220257673443</v>
      </c>
      <c r="Q608">
        <f>'slit correction'!O610</f>
        <v>41.944452046192545</v>
      </c>
      <c r="R608">
        <f>SUMPRODUCT(B$6:B$2053,Q$6:Q$2053,EXP(constants!B$7+constants!A$7*ABS(A$6:A$2053-A608)))</f>
        <v>0.51772485301405202</v>
      </c>
      <c r="S608">
        <f t="shared" si="184"/>
        <v>41.426727193178493</v>
      </c>
      <c r="T608">
        <f t="shared" si="185"/>
        <v>1.2920488202284801</v>
      </c>
      <c r="V608">
        <f>(front!I620+front!I621)*0.5</f>
        <v>1.035989640350443E-10</v>
      </c>
      <c r="AD608">
        <f t="shared" si="186"/>
        <v>0</v>
      </c>
      <c r="AE608">
        <f>front!I621*AD608</f>
        <v>0</v>
      </c>
      <c r="AF608">
        <f t="shared" si="196"/>
        <v>0</v>
      </c>
      <c r="AH608">
        <f t="shared" si="187"/>
        <v>0</v>
      </c>
      <c r="AI608">
        <f>front!I621*AH608</f>
        <v>0</v>
      </c>
      <c r="AJ608" s="3">
        <f t="shared" si="197"/>
        <v>0</v>
      </c>
      <c r="AL608">
        <f t="shared" si="188"/>
        <v>0</v>
      </c>
      <c r="AM608">
        <f>front!I621*AL608</f>
        <v>0</v>
      </c>
      <c r="AN608" s="3">
        <f t="shared" si="198"/>
        <v>0</v>
      </c>
      <c r="AP608">
        <f t="shared" si="189"/>
        <v>0</v>
      </c>
      <c r="AQ608">
        <f>front!I621*AP608</f>
        <v>0</v>
      </c>
      <c r="AR608" s="3">
        <f t="shared" si="190"/>
        <v>0</v>
      </c>
      <c r="AT608">
        <f t="shared" si="191"/>
        <v>1</v>
      </c>
    </row>
    <row r="609" spans="1:46" x14ac:dyDescent="0.2">
      <c r="A609" s="1">
        <f>front!A622</f>
        <v>480.43</v>
      </c>
      <c r="B609" s="1">
        <f t="shared" si="181"/>
        <v>0.45999999999997954</v>
      </c>
      <c r="C609" s="2">
        <f>front!D622-front!B622</f>
        <v>7.5999999999999091</v>
      </c>
      <c r="D609" s="2">
        <f>front!E622-front!C622</f>
        <v>7.5999999999999091</v>
      </c>
      <c r="E609" s="2"/>
      <c r="F609" s="4">
        <f>C609/(constants!$A$4+constants!$B$4*calc!C609+constants!$C$4*calc!C609^2+constants!$D$4*calc!C609^3+constants!$E$4*calc!C609^4+constants!$F$4*calc!C609^5+constants!$G$4*calc!C609^6+constants!$H$4*calc!C609^7)</f>
        <v>7.6298980622002768</v>
      </c>
      <c r="G609" s="4">
        <f>D609/(constants!$A$4+constants!$B$4*calc!D609+constants!$C$4*calc!D609^2+constants!$D$4*calc!D609^3+constants!$E$4*calc!D609^4+constants!$F$4*calc!D609^5+constants!$G$4*calc!D609^6+constants!$H$4*calc!D609^7)</f>
        <v>7.6298980622002768</v>
      </c>
      <c r="H609" s="4"/>
      <c r="I609">
        <f t="shared" si="182"/>
        <v>34.681354828183075</v>
      </c>
      <c r="J609">
        <f t="shared" si="183"/>
        <v>34.681354828183075</v>
      </c>
      <c r="M609">
        <f>IF(front!E622&gt;$M$2,I609,J609)</f>
        <v>34.681354828183075</v>
      </c>
      <c r="O609">
        <f t="shared" si="199"/>
        <v>34.681354828183075</v>
      </c>
      <c r="Q609">
        <f>'slit correction'!O611</f>
        <v>29.548937415332137</v>
      </c>
      <c r="R609">
        <f>SUMPRODUCT(B$6:B$2053,Q$6:Q$2053,EXP(constants!B$7+constants!A$7*ABS(A$6:A$2053-A609)))</f>
        <v>0.52316125309559236</v>
      </c>
      <c r="S609">
        <f t="shared" si="184"/>
        <v>29.025776162236546</v>
      </c>
      <c r="T609">
        <f t="shared" si="185"/>
        <v>0</v>
      </c>
      <c r="V609">
        <f>(front!I621+front!I622)*0.5</f>
        <v>1.035989640350443E-10</v>
      </c>
      <c r="AD609">
        <f t="shared" si="186"/>
        <v>0</v>
      </c>
      <c r="AE609">
        <f>front!I622*AD609</f>
        <v>0</v>
      </c>
      <c r="AF609">
        <f t="shared" si="196"/>
        <v>0</v>
      </c>
      <c r="AH609">
        <f t="shared" si="187"/>
        <v>0</v>
      </c>
      <c r="AI609">
        <f>front!I622*AH609</f>
        <v>0</v>
      </c>
      <c r="AJ609" s="3">
        <f t="shared" si="197"/>
        <v>0</v>
      </c>
      <c r="AL609">
        <f t="shared" si="188"/>
        <v>0</v>
      </c>
      <c r="AM609">
        <f>front!I622*AL609</f>
        <v>0</v>
      </c>
      <c r="AN609" s="3">
        <f t="shared" si="198"/>
        <v>0</v>
      </c>
      <c r="AP609">
        <f t="shared" si="189"/>
        <v>0</v>
      </c>
      <c r="AQ609">
        <f>front!I622*AP609</f>
        <v>0</v>
      </c>
      <c r="AR609" s="3">
        <f t="shared" si="190"/>
        <v>0</v>
      </c>
      <c r="AT609">
        <f t="shared" si="191"/>
        <v>1</v>
      </c>
    </row>
    <row r="610" spans="1:46" x14ac:dyDescent="0.2">
      <c r="A610" s="1">
        <f>front!A623</f>
        <v>480.89</v>
      </c>
      <c r="B610" s="1">
        <f t="shared" si="181"/>
        <v>0.45999999999997954</v>
      </c>
      <c r="C610" s="2">
        <f>front!D623-front!B623</f>
        <v>9.2000000000002728</v>
      </c>
      <c r="D610" s="2">
        <f>front!E623-front!C623</f>
        <v>9.2000000000002728</v>
      </c>
      <c r="E610" s="2"/>
      <c r="F610" s="4">
        <f>C610/(constants!$A$4+constants!$B$4*calc!C610+constants!$C$4*calc!C610^2+constants!$D$4*calc!C610^3+constants!$E$4*calc!C610^4+constants!$F$4*calc!C610^5+constants!$G$4*calc!C610^6+constants!$H$4*calc!C610^7)</f>
        <v>9.2361778235936391</v>
      </c>
      <c r="G610" s="4">
        <f>D610/(constants!$A$4+constants!$B$4*calc!D610+constants!$C$4*calc!D610^2+constants!$D$4*calc!D610^3+constants!$E$4*calc!D610^4+constants!$F$4*calc!D610^5+constants!$G$4*calc!D610^6+constants!$H$4*calc!D610^7)</f>
        <v>9.2361778235936391</v>
      </c>
      <c r="H610" s="4"/>
      <c r="I610">
        <f t="shared" si="182"/>
        <v>41.982626470880184</v>
      </c>
      <c r="J610">
        <f t="shared" si="183"/>
        <v>41.982626470880184</v>
      </c>
      <c r="M610">
        <f>IF(front!E623&gt;$M$2,I610,J610)</f>
        <v>41.982626470880184</v>
      </c>
      <c r="O610">
        <f t="shared" si="199"/>
        <v>41.982626470880184</v>
      </c>
      <c r="Q610">
        <f>'slit correction'!O612</f>
        <v>35.309246619460517</v>
      </c>
      <c r="R610">
        <f>SUMPRODUCT(B$6:B$2053,Q$6:Q$2053,EXP(constants!B$7+constants!A$7*ABS(A$6:A$2053-A610)))</f>
        <v>0.5286605122542305</v>
      </c>
      <c r="S610">
        <f t="shared" si="184"/>
        <v>34.78058610720629</v>
      </c>
      <c r="T610">
        <f t="shared" si="185"/>
        <v>0</v>
      </c>
      <c r="V610">
        <f>(front!I622+front!I623)*0.5</f>
        <v>0</v>
      </c>
      <c r="AD610">
        <f t="shared" si="186"/>
        <v>0</v>
      </c>
      <c r="AE610">
        <f>front!I623*AD610</f>
        <v>0</v>
      </c>
      <c r="AF610">
        <f t="shared" si="196"/>
        <v>0</v>
      </c>
      <c r="AH610">
        <f t="shared" si="187"/>
        <v>0</v>
      </c>
      <c r="AI610">
        <f>front!I623*AH610</f>
        <v>0</v>
      </c>
      <c r="AJ610" s="3">
        <f t="shared" si="197"/>
        <v>0</v>
      </c>
      <c r="AL610">
        <f t="shared" si="188"/>
        <v>0</v>
      </c>
      <c r="AM610">
        <f>front!I623*AL610</f>
        <v>0</v>
      </c>
      <c r="AN610" s="3">
        <f t="shared" si="198"/>
        <v>0</v>
      </c>
      <c r="AP610">
        <f t="shared" si="189"/>
        <v>0</v>
      </c>
      <c r="AQ610">
        <f>front!I623*AP610</f>
        <v>0</v>
      </c>
      <c r="AR610" s="3">
        <f t="shared" si="190"/>
        <v>0</v>
      </c>
      <c r="AT610">
        <f t="shared" si="191"/>
        <v>1</v>
      </c>
    </row>
    <row r="611" spans="1:46" x14ac:dyDescent="0.2">
      <c r="A611" s="1">
        <f>front!A624</f>
        <v>481.34</v>
      </c>
      <c r="B611" s="1">
        <f t="shared" si="181"/>
        <v>0.44999999999998863</v>
      </c>
      <c r="C611" s="2">
        <f>front!D624-front!B624</f>
        <v>7</v>
      </c>
      <c r="D611" s="2">
        <f>front!E624-front!C624</f>
        <v>7</v>
      </c>
      <c r="E611" s="2"/>
      <c r="F611" s="4">
        <f>C611/(constants!$A$4+constants!$B$4*calc!C611+constants!$C$4*calc!C611^2+constants!$D$4*calc!C611^3+constants!$E$4*calc!C611^4+constants!$F$4*calc!C611^5+constants!$G$4*calc!C611^6+constants!$H$4*calc!C611^7)</f>
        <v>7.0275418450134746</v>
      </c>
      <c r="G611" s="4">
        <f>D611/(constants!$A$4+constants!$B$4*calc!D611+constants!$C$4*calc!D611^2+constants!$D$4*calc!D611^3+constants!$E$4*calc!D611^4+constants!$F$4*calc!D611^5+constants!$G$4*calc!D611^6+constants!$H$4*calc!D611^7)</f>
        <v>7.0275418450134746</v>
      </c>
      <c r="H611" s="4"/>
      <c r="I611">
        <f t="shared" si="182"/>
        <v>31.943372022788523</v>
      </c>
      <c r="J611">
        <f t="shared" si="183"/>
        <v>31.943372022788523</v>
      </c>
      <c r="M611">
        <f>IF(front!E624&gt;$M$2,I611,J611)</f>
        <v>31.943372022788523</v>
      </c>
      <c r="O611">
        <f t="shared" si="199"/>
        <v>31.943372022788523</v>
      </c>
      <c r="Q611">
        <f>'slit correction'!O613</f>
        <v>20.569494735481243</v>
      </c>
      <c r="R611">
        <f>SUMPRODUCT(B$6:B$2053,Q$6:Q$2053,EXP(constants!B$7+constants!A$7*ABS(A$6:A$2053-A611)))</f>
        <v>0.53409427890013861</v>
      </c>
      <c r="S611">
        <f t="shared" si="184"/>
        <v>20.035400456581105</v>
      </c>
      <c r="T611">
        <f t="shared" si="185"/>
        <v>0</v>
      </c>
      <c r="V611">
        <f>(front!I623+front!I624)*0.5</f>
        <v>0</v>
      </c>
      <c r="AD611">
        <f t="shared" si="186"/>
        <v>0</v>
      </c>
      <c r="AE611">
        <f>front!I624*AD611</f>
        <v>0</v>
      </c>
      <c r="AF611">
        <f t="shared" si="196"/>
        <v>0</v>
      </c>
      <c r="AH611">
        <f t="shared" si="187"/>
        <v>0</v>
      </c>
      <c r="AI611">
        <f>front!I624*AH611</f>
        <v>0</v>
      </c>
      <c r="AL611">
        <f t="shared" si="188"/>
        <v>0</v>
      </c>
      <c r="AM611">
        <f>front!I624*AL611</f>
        <v>0</v>
      </c>
      <c r="AQ611">
        <f>front!I624*AP611</f>
        <v>0</v>
      </c>
      <c r="AT611">
        <f t="shared" si="191"/>
        <v>1</v>
      </c>
    </row>
    <row r="612" spans="1:46" x14ac:dyDescent="0.2">
      <c r="A612" s="1">
        <f>front!A625</f>
        <v>481.8</v>
      </c>
      <c r="B612" s="1">
        <f t="shared" si="181"/>
        <v>0.46000000000003638</v>
      </c>
      <c r="C612" s="2">
        <f>front!D625-front!B625</f>
        <v>7.4000000000000909</v>
      </c>
      <c r="D612" s="2">
        <f>front!E625-front!C625</f>
        <v>7.4000000000000909</v>
      </c>
      <c r="E612" s="2"/>
      <c r="F612" s="4">
        <f>C612/(constants!$A$4+constants!$B$4*calc!C612+constants!$C$4*calc!C612^2+constants!$D$4*calc!C612^3+constants!$E$4*calc!C612^4+constants!$F$4*calc!C612^5+constants!$G$4*calc!C612^6+constants!$H$4*calc!C612^7)</f>
        <v>7.4291127356579914</v>
      </c>
      <c r="G612" s="4">
        <f>D612/(constants!$A$4+constants!$B$4*calc!D612+constants!$C$4*calc!D612^2+constants!$D$4*calc!D612^3+constants!$E$4*calc!D612^4+constants!$F$4*calc!D612^5+constants!$G$4*calc!D612^6+constants!$H$4*calc!D612^7)</f>
        <v>7.4291127356579914</v>
      </c>
      <c r="H612" s="4"/>
      <c r="I612">
        <f t="shared" si="182"/>
        <v>33.768694252990869</v>
      </c>
      <c r="J612">
        <f t="shared" si="183"/>
        <v>33.768694252990869</v>
      </c>
      <c r="M612">
        <f>IF(front!E625&gt;$M$2,I612,J612)</f>
        <v>33.768694252990869</v>
      </c>
      <c r="O612">
        <f t="shared" si="199"/>
        <v>33.768694252990869</v>
      </c>
      <c r="Q612">
        <f>'slit correction'!O614</f>
        <v>19.954292009475889</v>
      </c>
      <c r="R612">
        <f>SUMPRODUCT(B$6:B$2053,Q$6:Q$2053,EXP(constants!B$7+constants!A$7*ABS(A$6:A$2053-A612)))</f>
        <v>0.53972500636510301</v>
      </c>
      <c r="S612">
        <f t="shared" si="184"/>
        <v>19.414567003110786</v>
      </c>
      <c r="T612">
        <f t="shared" si="185"/>
        <v>0</v>
      </c>
      <c r="V612">
        <f>(front!I624+front!I625)*0.5</f>
        <v>0</v>
      </c>
      <c r="AD612">
        <f t="shared" si="186"/>
        <v>0</v>
      </c>
      <c r="AE612">
        <f>front!I625*AD612</f>
        <v>0</v>
      </c>
      <c r="AF612">
        <f t="shared" si="196"/>
        <v>0</v>
      </c>
      <c r="AH612">
        <f t="shared" si="187"/>
        <v>0</v>
      </c>
      <c r="AI612">
        <f>front!I625*AH612</f>
        <v>0</v>
      </c>
      <c r="AL612">
        <f t="shared" si="188"/>
        <v>0</v>
      </c>
      <c r="AM612">
        <f>front!I625*AL612</f>
        <v>0</v>
      </c>
      <c r="AQ612">
        <f>front!I625*AP612</f>
        <v>0</v>
      </c>
      <c r="AT612">
        <f t="shared" si="191"/>
        <v>1</v>
      </c>
    </row>
    <row r="613" spans="1:46" x14ac:dyDescent="0.2">
      <c r="A613" s="1">
        <f>front!A626</f>
        <v>482.26</v>
      </c>
      <c r="B613" s="1">
        <f t="shared" si="181"/>
        <v>0.45999999999997954</v>
      </c>
      <c r="C613" s="2">
        <f>front!D626-front!B626</f>
        <v>13.599999999999909</v>
      </c>
      <c r="D613" s="2">
        <f>front!E626-front!C626</f>
        <v>13.599999999999909</v>
      </c>
      <c r="E613" s="2"/>
      <c r="F613" s="4">
        <f>C613/(constants!$A$4+constants!$B$4*calc!C613+constants!$C$4*calc!C613^2+constants!$D$4*calc!C613^3+constants!$E$4*calc!C613^4+constants!$F$4*calc!C613^5+constants!$G$4*calc!C613^6+constants!$H$4*calc!C613^7)</f>
        <v>13.653421027744468</v>
      </c>
      <c r="G613" s="4">
        <f>D613/(constants!$A$4+constants!$B$4*calc!D613+constants!$C$4*calc!D613^2+constants!$D$4*calc!D613^3+constants!$E$4*calc!D613^4+constants!$F$4*calc!D613^5+constants!$G$4*calc!D613^6+constants!$H$4*calc!D613^7)</f>
        <v>13.653421027744468</v>
      </c>
      <c r="H613" s="4"/>
      <c r="I613">
        <f t="shared" si="182"/>
        <v>62.061004671565762</v>
      </c>
      <c r="J613">
        <f t="shared" si="183"/>
        <v>62.061004671565762</v>
      </c>
      <c r="M613">
        <f>IF(front!E626&gt;$M$2,I613,J613)</f>
        <v>62.061004671565762</v>
      </c>
      <c r="O613">
        <f t="shared" si="199"/>
        <v>62.061004671565762</v>
      </c>
      <c r="Q613">
        <f>'slit correction'!O615</f>
        <v>49.816096235545579</v>
      </c>
      <c r="R613">
        <f>SUMPRODUCT(B$6:B$2053,Q$6:Q$2053,EXP(constants!B$7+constants!A$7*ABS(A$6:A$2053-A613)))</f>
        <v>0.54543437682548435</v>
      </c>
      <c r="S613">
        <f t="shared" si="184"/>
        <v>49.270661858720096</v>
      </c>
      <c r="T613">
        <f t="shared" si="185"/>
        <v>9.1359834857700832</v>
      </c>
      <c r="V613">
        <f>(front!I625+front!I626)*0.5</f>
        <v>7.2474309928520291E-10</v>
      </c>
      <c r="AD613">
        <f t="shared" si="186"/>
        <v>0</v>
      </c>
      <c r="AE613">
        <f>front!I626*AD613</f>
        <v>0</v>
      </c>
      <c r="AF613">
        <f t="shared" si="196"/>
        <v>0</v>
      </c>
      <c r="AH613">
        <f t="shared" si="187"/>
        <v>0</v>
      </c>
      <c r="AI613">
        <f>front!I626*AH613</f>
        <v>0</v>
      </c>
      <c r="AL613">
        <f t="shared" si="188"/>
        <v>0</v>
      </c>
      <c r="AM613">
        <f>front!I626*AL613</f>
        <v>0</v>
      </c>
      <c r="AQ613">
        <f>front!I626*AP613</f>
        <v>0</v>
      </c>
      <c r="AT613">
        <f t="shared" si="191"/>
        <v>1</v>
      </c>
    </row>
    <row r="614" spans="1:46" x14ac:dyDescent="0.2">
      <c r="A614" s="1">
        <f>front!A627</f>
        <v>482.71</v>
      </c>
      <c r="B614" s="1">
        <f t="shared" si="181"/>
        <v>0.44999999999998863</v>
      </c>
      <c r="C614" s="2">
        <f>front!D627-front!B627</f>
        <v>18</v>
      </c>
      <c r="D614" s="2">
        <f>front!E627-front!C627</f>
        <v>18</v>
      </c>
      <c r="E614" s="2"/>
      <c r="F614" s="4">
        <f>C614/(constants!$A$4+constants!$B$4*calc!C614+constants!$C$4*calc!C614^2+constants!$D$4*calc!C614^3+constants!$E$4*calc!C614^4+constants!$F$4*calc!C614^5+constants!$G$4*calc!C614^6+constants!$H$4*calc!C614^7)</f>
        <v>18.070625878994559</v>
      </c>
      <c r="G614" s="4">
        <f>D614/(constants!$A$4+constants!$B$4*calc!D614+constants!$C$4*calc!D614^2+constants!$D$4*calc!D614^3+constants!$E$4*calc!D614^4+constants!$F$4*calc!D614^5+constants!$G$4*calc!D614^6+constants!$H$4*calc!D614^7)</f>
        <v>18.070625878994559</v>
      </c>
      <c r="H614" s="4"/>
      <c r="I614">
        <f t="shared" si="182"/>
        <v>82.139208540884354</v>
      </c>
      <c r="J614">
        <f t="shared" si="183"/>
        <v>82.139208540884354</v>
      </c>
      <c r="M614">
        <f>IF(front!E627&gt;$M$2,I614,J614)</f>
        <v>82.139208540884354</v>
      </c>
      <c r="O614">
        <f t="shared" si="199"/>
        <v>82.139208540884354</v>
      </c>
      <c r="Q614">
        <f>'slit correction'!O616</f>
        <v>73.783424949935949</v>
      </c>
      <c r="R614">
        <f>SUMPRODUCT(B$6:B$2053,Q$6:Q$2053,EXP(constants!B$7+constants!A$7*ABS(A$6:A$2053-A614)))</f>
        <v>0.55105824815611681</v>
      </c>
      <c r="S614">
        <f t="shared" si="184"/>
        <v>73.232366701779839</v>
      </c>
      <c r="T614">
        <f t="shared" si="185"/>
        <v>33.097688328829825</v>
      </c>
      <c r="V614">
        <f>(front!I626+front!I627)*0.5</f>
        <v>3.3407839321047094E-9</v>
      </c>
      <c r="AD614">
        <f t="shared" si="186"/>
        <v>0</v>
      </c>
      <c r="AE614">
        <f>front!I627*AD614</f>
        <v>0</v>
      </c>
      <c r="AF614">
        <f t="shared" si="196"/>
        <v>0</v>
      </c>
      <c r="AH614">
        <f t="shared" si="187"/>
        <v>0</v>
      </c>
      <c r="AI614">
        <f>front!I627*AH614</f>
        <v>0</v>
      </c>
      <c r="AL614">
        <f t="shared" si="188"/>
        <v>0</v>
      </c>
      <c r="AM614">
        <f>front!I627*AL614</f>
        <v>0</v>
      </c>
      <c r="AQ614">
        <f>front!I627*AP614</f>
        <v>0</v>
      </c>
      <c r="AT614">
        <f t="shared" si="191"/>
        <v>1</v>
      </c>
    </row>
    <row r="615" spans="1:46" x14ac:dyDescent="0.2">
      <c r="A615" s="1">
        <f>front!A628</f>
        <v>483.17</v>
      </c>
      <c r="B615" s="1">
        <f t="shared" si="181"/>
        <v>0.46000000000003638</v>
      </c>
      <c r="C615" s="2">
        <f>front!D628-front!B628</f>
        <v>18</v>
      </c>
      <c r="D615" s="2">
        <f>front!E628-front!C628</f>
        <v>18</v>
      </c>
      <c r="E615" s="2"/>
      <c r="F615" s="4">
        <f>C615/(constants!$A$4+constants!$B$4*calc!C615+constants!$C$4*calc!C615^2+constants!$D$4*calc!C615^3+constants!$E$4*calc!C615^4+constants!$F$4*calc!C615^5+constants!$G$4*calc!C615^6+constants!$H$4*calc!C615^7)</f>
        <v>18.070625878994559</v>
      </c>
      <c r="G615" s="4">
        <f>D615/(constants!$A$4+constants!$B$4*calc!D615+constants!$C$4*calc!D615^2+constants!$D$4*calc!D615^3+constants!$E$4*calc!D615^4+constants!$F$4*calc!D615^5+constants!$G$4*calc!D615^6+constants!$H$4*calc!D615^7)</f>
        <v>18.070625878994559</v>
      </c>
      <c r="H615" s="4"/>
      <c r="I615">
        <f t="shared" si="182"/>
        <v>82.139208540884354</v>
      </c>
      <c r="J615">
        <f t="shared" si="183"/>
        <v>82.139208540884354</v>
      </c>
      <c r="M615">
        <f>IF(front!E628&gt;$M$2,I615,J615)</f>
        <v>82.139208540884354</v>
      </c>
      <c r="O615">
        <f t="shared" si="199"/>
        <v>82.139208540884354</v>
      </c>
      <c r="Q615">
        <f>'slit correction'!O617</f>
        <v>70.895263815601737</v>
      </c>
      <c r="R615">
        <f>SUMPRODUCT(B$6:B$2053,Q$6:Q$2053,EXP(constants!B$7+constants!A$7*ABS(A$6:A$2053-A615)))</f>
        <v>0.55681837187373018</v>
      </c>
      <c r="S615">
        <f t="shared" si="184"/>
        <v>70.338445443728006</v>
      </c>
      <c r="T615">
        <f t="shared" si="185"/>
        <v>30.203767070777992</v>
      </c>
      <c r="V615">
        <f>(front!I627+front!I628)*0.5</f>
        <v>4.9951113442954955E-9</v>
      </c>
      <c r="AD615">
        <f t="shared" si="186"/>
        <v>0</v>
      </c>
      <c r="AE615">
        <f>front!I628*AD615</f>
        <v>0</v>
      </c>
      <c r="AF615">
        <f t="shared" si="196"/>
        <v>0</v>
      </c>
      <c r="AH615">
        <f t="shared" si="187"/>
        <v>0</v>
      </c>
      <c r="AI615">
        <f>front!I628*AH615</f>
        <v>0</v>
      </c>
      <c r="AL615">
        <f t="shared" si="188"/>
        <v>0</v>
      </c>
      <c r="AM615">
        <f>front!I628*AL615</f>
        <v>0</v>
      </c>
      <c r="AQ615">
        <f>front!I628*AP615</f>
        <v>0</v>
      </c>
      <c r="AT615">
        <f t="shared" si="191"/>
        <v>1</v>
      </c>
    </row>
    <row r="616" spans="1:46" x14ac:dyDescent="0.2">
      <c r="A616" s="1">
        <f>front!A629</f>
        <v>483.63</v>
      </c>
      <c r="B616" s="1">
        <f t="shared" si="181"/>
        <v>0.45999999999997954</v>
      </c>
      <c r="C616" s="2">
        <f>front!D629-front!B629</f>
        <v>10.799999999999727</v>
      </c>
      <c r="D616" s="2">
        <f>front!E629-front!C629</f>
        <v>10.799999999999727</v>
      </c>
      <c r="E616" s="2"/>
      <c r="F616" s="4">
        <f>C616/(constants!$A$4+constants!$B$4*calc!C616+constants!$C$4*calc!C616^2+constants!$D$4*calc!C616^3+constants!$E$4*calc!C616^4+constants!$F$4*calc!C616^5+constants!$G$4*calc!C616^6+constants!$H$4*calc!C616^7)</f>
        <v>10.842452515997405</v>
      </c>
      <c r="G616" s="4">
        <f>D616/(constants!$A$4+constants!$B$4*calc!D616+constants!$C$4*calc!D616^2+constants!$D$4*calc!D616^3+constants!$E$4*calc!D616^4+constants!$F$4*calc!D616^5+constants!$G$4*calc!D616^6+constants!$H$4*calc!D616^7)</f>
        <v>10.842452515997405</v>
      </c>
      <c r="H616" s="4"/>
      <c r="I616">
        <f t="shared" si="182"/>
        <v>49.283875072715475</v>
      </c>
      <c r="J616">
        <f t="shared" si="183"/>
        <v>49.283875072715475</v>
      </c>
      <c r="M616">
        <f>IF(front!E629&gt;$M$2,I616,J616)</f>
        <v>49.283875072715475</v>
      </c>
      <c r="O616">
        <f t="shared" si="199"/>
        <v>49.283875072715475</v>
      </c>
      <c r="Q616">
        <f>'slit correction'!O618</f>
        <v>33.25034717456677</v>
      </c>
      <c r="R616">
        <f>SUMPRODUCT(B$6:B$2053,Q$6:Q$2053,EXP(constants!B$7+constants!A$7*ABS(A$6:A$2053-A616)))</f>
        <v>0.56259372830271293</v>
      </c>
      <c r="S616">
        <f t="shared" si="184"/>
        <v>32.687753446264054</v>
      </c>
      <c r="T616">
        <f t="shared" si="185"/>
        <v>0</v>
      </c>
      <c r="V616">
        <f>(front!I628+front!I629)*0.5</f>
        <v>2.3790705114759894E-9</v>
      </c>
      <c r="AD616">
        <f t="shared" si="186"/>
        <v>0</v>
      </c>
      <c r="AE616">
        <f>front!I629*AD616</f>
        <v>0</v>
      </c>
      <c r="AF616">
        <f t="shared" si="196"/>
        <v>0</v>
      </c>
      <c r="AH616">
        <f t="shared" si="187"/>
        <v>0</v>
      </c>
      <c r="AI616">
        <f>front!I629*AH616</f>
        <v>0</v>
      </c>
      <c r="AL616">
        <f t="shared" si="188"/>
        <v>0</v>
      </c>
      <c r="AM616">
        <f>front!I629*AL616</f>
        <v>0</v>
      </c>
      <c r="AQ616">
        <f>front!I629*AP616</f>
        <v>0</v>
      </c>
      <c r="AT616">
        <f t="shared" si="191"/>
        <v>1</v>
      </c>
    </row>
    <row r="617" spans="1:46" x14ac:dyDescent="0.2">
      <c r="A617" s="1">
        <f>front!A630</f>
        <v>484.08</v>
      </c>
      <c r="B617" s="1">
        <f t="shared" si="181"/>
        <v>0.44999999999998863</v>
      </c>
      <c r="C617" s="2">
        <f>front!D630-front!B630</f>
        <v>12.599999999999909</v>
      </c>
      <c r="D617" s="2">
        <f>front!E630-front!C630</f>
        <v>12.599999999999909</v>
      </c>
      <c r="E617" s="2"/>
      <c r="F617" s="4">
        <f>C617/(constants!$A$4+constants!$B$4*calc!C617+constants!$C$4*calc!C617^2+constants!$D$4*calc!C617^3+constants!$E$4*calc!C617^4+constants!$F$4*calc!C617^5+constants!$G$4*calc!C617^6+constants!$H$4*calc!C617^7)</f>
        <v>12.649505484806031</v>
      </c>
      <c r="G617" s="4">
        <f>D617/(constants!$A$4+constants!$B$4*calc!D617+constants!$C$4*calc!D617^2+constants!$D$4*calc!D617^3+constants!$E$4*calc!D617^4+constants!$F$4*calc!D617^5+constants!$G$4*calc!D617^6+constants!$H$4*calc!D617^7)</f>
        <v>12.649505484806031</v>
      </c>
      <c r="H617" s="4"/>
      <c r="I617">
        <f t="shared" si="182"/>
        <v>57.497752203663779</v>
      </c>
      <c r="J617">
        <f t="shared" si="183"/>
        <v>57.497752203663779</v>
      </c>
      <c r="M617">
        <f>IF(front!E630&gt;$M$2,I617,J617)</f>
        <v>57.497752203663779</v>
      </c>
      <c r="O617">
        <f t="shared" si="199"/>
        <v>57.497752203663779</v>
      </c>
      <c r="Q617">
        <f>'slit correction'!O619</f>
        <v>43.774811469831498</v>
      </c>
      <c r="R617">
        <f>SUMPRODUCT(B$6:B$2053,Q$6:Q$2053,EXP(constants!B$7+constants!A$7*ABS(A$6:A$2053-A617)))</f>
        <v>0.56830660258220222</v>
      </c>
      <c r="S617">
        <f t="shared" si="184"/>
        <v>43.206504867249294</v>
      </c>
      <c r="T617">
        <f t="shared" si="185"/>
        <v>3.0718264942992803</v>
      </c>
      <c r="V617">
        <f>(front!I629+front!I630)*0.5</f>
        <v>2.4138019586736379E-10</v>
      </c>
      <c r="AD617">
        <f t="shared" si="186"/>
        <v>0</v>
      </c>
      <c r="AE617">
        <f>front!I630*AD617</f>
        <v>0</v>
      </c>
      <c r="AF617">
        <f t="shared" si="196"/>
        <v>0</v>
      </c>
      <c r="AH617">
        <f t="shared" si="187"/>
        <v>0</v>
      </c>
      <c r="AI617">
        <f>front!I630*AH617</f>
        <v>0</v>
      </c>
      <c r="AL617">
        <f t="shared" si="188"/>
        <v>0</v>
      </c>
      <c r="AM617">
        <f>front!I630*AL617</f>
        <v>0</v>
      </c>
      <c r="AQ617">
        <f>front!I630*AP617</f>
        <v>0</v>
      </c>
      <c r="AT617">
        <f t="shared" si="191"/>
        <v>1</v>
      </c>
    </row>
    <row r="618" spans="1:46" x14ac:dyDescent="0.2">
      <c r="A618" s="1">
        <f>front!A631</f>
        <v>484.54</v>
      </c>
      <c r="B618" s="1">
        <f t="shared" si="181"/>
        <v>0.46000000000003638</v>
      </c>
      <c r="C618" s="2">
        <f>front!D631-front!B631</f>
        <v>20.200000000000273</v>
      </c>
      <c r="D618" s="2">
        <f>front!E631-front!C631</f>
        <v>20.200000000000273</v>
      </c>
      <c r="E618" s="2"/>
      <c r="F618" s="4">
        <f>C618/(constants!$A$4+constants!$B$4*calc!C618+constants!$C$4*calc!C618^2+constants!$D$4*calc!C618^3+constants!$E$4*calc!C618^4+constants!$F$4*calc!C618^5+constants!$G$4*calc!C618^6+constants!$H$4*calc!C618^7)</f>
        <v>20.279213916477548</v>
      </c>
      <c r="G618" s="4">
        <f>D618/(constants!$A$4+constants!$B$4*calc!D618+constants!$C$4*calc!D618^2+constants!$D$4*calc!D618^3+constants!$E$4*calc!D618^4+constants!$F$4*calc!D618^5+constants!$G$4*calc!D618^6+constants!$H$4*calc!D618^7)</f>
        <v>20.279213916477548</v>
      </c>
      <c r="H618" s="4"/>
      <c r="I618">
        <f t="shared" si="182"/>
        <v>92.178245074897944</v>
      </c>
      <c r="J618">
        <f t="shared" si="183"/>
        <v>92.178245074897944</v>
      </c>
      <c r="M618">
        <f>IF(front!E631&gt;$M$2,I618,J618)</f>
        <v>92.178245074897944</v>
      </c>
      <c r="O618">
        <f t="shared" si="199"/>
        <v>92.178245074897944</v>
      </c>
      <c r="Q618">
        <f>'slit correction'!O620</f>
        <v>88.148289274934982</v>
      </c>
      <c r="R618">
        <f>SUMPRODUCT(B$6:B$2053,Q$6:Q$2053,EXP(constants!B$7+constants!A$7*ABS(A$6:A$2053-A618)))</f>
        <v>0.57419947383919523</v>
      </c>
      <c r="S618">
        <f t="shared" si="184"/>
        <v>87.574089801095781</v>
      </c>
      <c r="T618">
        <f t="shared" si="185"/>
        <v>47.439411428145768</v>
      </c>
      <c r="V618">
        <f>(front!I630+front!I631)*0.5</f>
        <v>3.9546981166492228E-9</v>
      </c>
      <c r="AD618">
        <f t="shared" si="186"/>
        <v>0</v>
      </c>
      <c r="AE618">
        <f>front!I631*AD618</f>
        <v>0</v>
      </c>
      <c r="AF618">
        <f t="shared" si="196"/>
        <v>0</v>
      </c>
      <c r="AH618">
        <f t="shared" si="187"/>
        <v>0</v>
      </c>
      <c r="AI618">
        <f>front!I631*AH618</f>
        <v>0</v>
      </c>
      <c r="AL618">
        <f t="shared" si="188"/>
        <v>0</v>
      </c>
      <c r="AM618">
        <f>front!I631*AL618</f>
        <v>0</v>
      </c>
      <c r="AQ618">
        <f>front!I631*AP618</f>
        <v>0</v>
      </c>
      <c r="AT618">
        <f t="shared" si="191"/>
        <v>1</v>
      </c>
    </row>
    <row r="619" spans="1:46" x14ac:dyDescent="0.2">
      <c r="A619" s="1">
        <f>front!A632</f>
        <v>485</v>
      </c>
      <c r="B619" s="1">
        <f t="shared" si="181"/>
        <v>0.45999999999997954</v>
      </c>
      <c r="C619" s="2">
        <f>front!D632-front!B632</f>
        <v>21.400000000000091</v>
      </c>
      <c r="D619" s="2">
        <f>front!E632-front!C632</f>
        <v>21.400000000000091</v>
      </c>
      <c r="E619" s="2"/>
      <c r="F619" s="4">
        <f>C619/(constants!$A$4+constants!$B$4*calc!C619+constants!$C$4*calc!C619^2+constants!$D$4*calc!C619^3+constants!$E$4*calc!C619^4+constants!$F$4*calc!C619^5+constants!$G$4*calc!C619^6+constants!$H$4*calc!C619^7)</f>
        <v>21.483894256458651</v>
      </c>
      <c r="G619" s="4">
        <f>D619/(constants!$A$4+constants!$B$4*calc!D619+constants!$C$4*calc!D619^2+constants!$D$4*calc!D619^3+constants!$E$4*calc!D619^4+constants!$F$4*calc!D619^5+constants!$G$4*calc!D619^6+constants!$H$4*calc!D619^7)</f>
        <v>21.483894256458651</v>
      </c>
      <c r="H619" s="4"/>
      <c r="I619">
        <f t="shared" si="182"/>
        <v>97.654064802084775</v>
      </c>
      <c r="J619">
        <f t="shared" si="183"/>
        <v>97.654064802084775</v>
      </c>
      <c r="M619">
        <f>IF(front!E632&gt;$M$2,I619,J619)</f>
        <v>97.654064802084775</v>
      </c>
      <c r="O619">
        <f t="shared" si="199"/>
        <v>97.654064802084775</v>
      </c>
      <c r="Q619">
        <f>'slit correction'!O621</f>
        <v>93.47391158947687</v>
      </c>
      <c r="R619">
        <f>SUMPRODUCT(B$6:B$2053,Q$6:Q$2053,EXP(constants!B$7+constants!A$7*ABS(A$6:A$2053-A619)))</f>
        <v>0.58008835201308406</v>
      </c>
      <c r="S619">
        <f t="shared" si="184"/>
        <v>92.893823237463792</v>
      </c>
      <c r="T619">
        <f t="shared" si="185"/>
        <v>52.759144864513779</v>
      </c>
      <c r="V619">
        <f>(front!I631+front!I632)*0.5</f>
        <v>7.8341222047272314E-9</v>
      </c>
      <c r="AD619">
        <f t="shared" si="186"/>
        <v>0</v>
      </c>
      <c r="AE619">
        <f>front!I632*AD619</f>
        <v>0</v>
      </c>
      <c r="AF619">
        <f t="shared" si="196"/>
        <v>0</v>
      </c>
      <c r="AH619">
        <f t="shared" si="187"/>
        <v>0</v>
      </c>
      <c r="AI619">
        <f>front!I632*AH619</f>
        <v>0</v>
      </c>
      <c r="AL619">
        <f t="shared" si="188"/>
        <v>0</v>
      </c>
      <c r="AM619">
        <f>front!I632*AL619</f>
        <v>0</v>
      </c>
      <c r="AQ619">
        <f>front!I632*AP619</f>
        <v>0</v>
      </c>
      <c r="AT619">
        <f t="shared" si="191"/>
        <v>1</v>
      </c>
    </row>
    <row r="620" spans="1:46" x14ac:dyDescent="0.2">
      <c r="A620" s="1">
        <f>front!A633</f>
        <v>485.45</v>
      </c>
      <c r="B620" s="1">
        <f t="shared" si="181"/>
        <v>0.44999999999998863</v>
      </c>
      <c r="C620" s="2">
        <f>front!D633-front!B633</f>
        <v>6</v>
      </c>
      <c r="D620" s="2">
        <f>front!E633-front!C633</f>
        <v>6</v>
      </c>
      <c r="E620" s="2"/>
      <c r="F620" s="4">
        <f>C620/(constants!$A$4+constants!$B$4*calc!C620+constants!$C$4*calc!C620^2+constants!$D$4*calc!C620^3+constants!$E$4*calc!C620^4+constants!$F$4*calc!C620^5+constants!$G$4*calc!C620^6+constants!$H$4*calc!C620^7)</f>
        <v>6.0236132327211624</v>
      </c>
      <c r="G620" s="4">
        <f>D620/(constants!$A$4+constants!$B$4*calc!D620+constants!$C$4*calc!D620^2+constants!$D$4*calc!D620^3+constants!$E$4*calc!D620^4+constants!$F$4*calc!D620^5+constants!$G$4*calc!D620^6+constants!$H$4*calc!D620^7)</f>
        <v>6.0236132327211624</v>
      </c>
      <c r="H620" s="4"/>
      <c r="I620">
        <f t="shared" si="182"/>
        <v>27.380060148732557</v>
      </c>
      <c r="J620">
        <f t="shared" si="183"/>
        <v>27.380060148732557</v>
      </c>
      <c r="M620">
        <f>IF(front!E633&gt;$M$2,I620,J620)</f>
        <v>27.380060148732557</v>
      </c>
      <c r="O620">
        <f t="shared" si="199"/>
        <v>27.380060148732557</v>
      </c>
      <c r="Q620">
        <f>'slit correction'!O622</f>
        <v>18.899054566246402</v>
      </c>
      <c r="R620">
        <f>SUMPRODUCT(B$6:B$2053,Q$6:Q$2053,EXP(constants!B$7+constants!A$7*ABS(A$6:A$2053-A620)))</f>
        <v>0.58583839326639109</v>
      </c>
      <c r="S620">
        <f t="shared" si="184"/>
        <v>18.31321617298001</v>
      </c>
      <c r="T620">
        <f t="shared" si="185"/>
        <v>0</v>
      </c>
      <c r="V620">
        <f>(front!I632+front!I633)*0.5</f>
        <v>4.1208042839453721E-9</v>
      </c>
      <c r="AD620">
        <f t="shared" si="186"/>
        <v>0</v>
      </c>
      <c r="AE620">
        <f>front!I633*AD620</f>
        <v>0</v>
      </c>
      <c r="AF620">
        <f t="shared" si="196"/>
        <v>0</v>
      </c>
      <c r="AH620">
        <f t="shared" si="187"/>
        <v>0</v>
      </c>
      <c r="AI620">
        <f>front!I633*AH620</f>
        <v>0</v>
      </c>
      <c r="AL620">
        <f t="shared" si="188"/>
        <v>0</v>
      </c>
      <c r="AM620">
        <f>front!I633*AL620</f>
        <v>0</v>
      </c>
      <c r="AQ620">
        <f>front!I633*AP620</f>
        <v>0</v>
      </c>
      <c r="AT620">
        <f t="shared" si="191"/>
        <v>1</v>
      </c>
    </row>
    <row r="621" spans="1:46" x14ac:dyDescent="0.2">
      <c r="A621" s="1">
        <f>front!A634</f>
        <v>485.91</v>
      </c>
      <c r="B621" s="1">
        <f t="shared" si="181"/>
        <v>0.46000000000003638</v>
      </c>
      <c r="C621" s="2">
        <f>front!D634-front!B634</f>
        <v>3.4000000000000909</v>
      </c>
      <c r="D621" s="2">
        <f>front!E634-front!C634</f>
        <v>3.4000000000000909</v>
      </c>
      <c r="E621" s="2"/>
      <c r="F621" s="4">
        <f>C621/(constants!$A$4+constants!$B$4*calc!C621+constants!$C$4*calc!C621^2+constants!$D$4*calc!C621^3+constants!$E$4*calc!C621^4+constants!$F$4*calc!C621^5+constants!$G$4*calc!C621^6+constants!$H$4*calc!C621^7)</f>
        <v>3.4133895778722723</v>
      </c>
      <c r="G621" s="4">
        <f>D621/(constants!$A$4+constants!$B$4*calc!D621+constants!$C$4*calc!D621^2+constants!$D$4*calc!D621^3+constants!$E$4*calc!D621^4+constants!$F$4*calc!D621^5+constants!$G$4*calc!D621^6+constants!$H$4*calc!D621^7)</f>
        <v>3.4133895778722723</v>
      </c>
      <c r="H621" s="4"/>
      <c r="I621">
        <f t="shared" si="182"/>
        <v>15.515407172146691</v>
      </c>
      <c r="J621">
        <f t="shared" si="183"/>
        <v>15.515407172146691</v>
      </c>
      <c r="M621">
        <f>IF(front!E634&gt;$M$2,I621,J621)</f>
        <v>15.515407172146691</v>
      </c>
      <c r="O621">
        <f t="shared" si="199"/>
        <v>15.515407172146691</v>
      </c>
      <c r="Q621">
        <f>'slit correction'!O623</f>
        <v>11.332701543449213</v>
      </c>
      <c r="R621">
        <f>SUMPRODUCT(B$6:B$2053,Q$6:Q$2053,EXP(constants!B$7+constants!A$7*ABS(A$6:A$2053-A621)))</f>
        <v>0.59180450104874749</v>
      </c>
      <c r="S621">
        <f t="shared" si="184"/>
        <v>10.740897042400466</v>
      </c>
      <c r="T621">
        <f t="shared" si="185"/>
        <v>0</v>
      </c>
      <c r="V621">
        <f>(front!I633+front!I634)*0.5</f>
        <v>0</v>
      </c>
      <c r="AD621">
        <f t="shared" si="186"/>
        <v>0</v>
      </c>
      <c r="AE621">
        <f>front!I634*AD621</f>
        <v>0</v>
      </c>
      <c r="AF621">
        <f t="shared" si="196"/>
        <v>0</v>
      </c>
      <c r="AH621">
        <f t="shared" si="187"/>
        <v>0</v>
      </c>
      <c r="AI621">
        <f>front!I634*AH621</f>
        <v>0</v>
      </c>
      <c r="AL621">
        <f t="shared" si="188"/>
        <v>0</v>
      </c>
      <c r="AM621">
        <f>front!I634*AL621</f>
        <v>0</v>
      </c>
      <c r="AQ621">
        <f>front!I634*AP621</f>
        <v>0</v>
      </c>
      <c r="AT621">
        <f t="shared" si="191"/>
        <v>1</v>
      </c>
    </row>
    <row r="622" spans="1:46" x14ac:dyDescent="0.2">
      <c r="A622" s="1">
        <f>front!A635</f>
        <v>486.37</v>
      </c>
      <c r="B622" s="1">
        <f t="shared" si="181"/>
        <v>0.45999999999997954</v>
      </c>
      <c r="C622" s="2">
        <f>front!D635-front!B635</f>
        <v>12.400000000000091</v>
      </c>
      <c r="D622" s="2">
        <f>front!E635-front!C635</f>
        <v>12.400000000000091</v>
      </c>
      <c r="E622" s="2"/>
      <c r="F622" s="4">
        <f>C622/(constants!$A$4+constants!$B$4*calc!C622+constants!$C$4*calc!C622^2+constants!$D$4*calc!C622^3+constants!$E$4*calc!C622^4+constants!$F$4*calc!C622^5+constants!$G$4*calc!C622^6+constants!$H$4*calc!C622^7)</f>
        <v>12.448722138513117</v>
      </c>
      <c r="G622" s="4">
        <f>D622/(constants!$A$4+constants!$B$4*calc!D622+constants!$C$4*calc!D622^2+constants!$D$4*calc!D622^3+constants!$E$4*calc!D622^4+constants!$F$4*calc!D622^5+constants!$G$4*calc!D622^6+constants!$H$4*calc!D622^7)</f>
        <v>12.448722138513117</v>
      </c>
      <c r="H622" s="4"/>
      <c r="I622">
        <f t="shared" si="182"/>
        <v>56.58510062960508</v>
      </c>
      <c r="J622">
        <f t="shared" si="183"/>
        <v>56.58510062960508</v>
      </c>
      <c r="M622">
        <f>IF(front!E635&gt;$M$2,I622,J622)</f>
        <v>56.58510062960508</v>
      </c>
      <c r="O622">
        <f t="shared" si="199"/>
        <v>56.58510062960508</v>
      </c>
      <c r="Q622">
        <f>'slit correction'!O624</f>
        <v>54.011616024654323</v>
      </c>
      <c r="R622">
        <f>SUMPRODUCT(B$6:B$2053,Q$6:Q$2053,EXP(constants!B$7+constants!A$7*ABS(A$6:A$2053-A622)))</f>
        <v>0.5978706561024254</v>
      </c>
      <c r="S622">
        <f t="shared" si="184"/>
        <v>53.413745368551901</v>
      </c>
      <c r="T622">
        <f t="shared" si="185"/>
        <v>13.279066995601887</v>
      </c>
      <c r="V622">
        <f>(front!I634+front!I635)*0.5</f>
        <v>1.034093765688868E-9</v>
      </c>
      <c r="AD622">
        <f t="shared" si="186"/>
        <v>0</v>
      </c>
      <c r="AE622">
        <f>front!I635*AD622</f>
        <v>0</v>
      </c>
      <c r="AF622">
        <f t="shared" si="196"/>
        <v>0</v>
      </c>
      <c r="AH622">
        <f t="shared" si="187"/>
        <v>0</v>
      </c>
      <c r="AI622">
        <f>front!I635*AH622</f>
        <v>0</v>
      </c>
      <c r="AL622">
        <f t="shared" si="188"/>
        <v>0</v>
      </c>
      <c r="AM622">
        <f>front!I635*AL622</f>
        <v>0</v>
      </c>
      <c r="AQ622">
        <f>front!I635*AP622</f>
        <v>0</v>
      </c>
      <c r="AT622">
        <f t="shared" si="191"/>
        <v>1</v>
      </c>
    </row>
    <row r="623" spans="1:46" x14ac:dyDescent="0.2">
      <c r="A623" s="1">
        <f>front!A636</f>
        <v>486.82</v>
      </c>
      <c r="B623" s="1">
        <f t="shared" si="181"/>
        <v>0.44999999999998863</v>
      </c>
      <c r="C623" s="2">
        <f>front!D636-front!B636</f>
        <v>6.6000000000003638</v>
      </c>
      <c r="D623" s="2">
        <f>front!E636-front!C636</f>
        <v>6.6000000000003638</v>
      </c>
      <c r="E623" s="2"/>
      <c r="F623" s="4">
        <f>C623/(constants!$A$4+constants!$B$4*calc!C623+constants!$C$4*calc!C623^2+constants!$D$4*calc!C623^3+constants!$E$4*calc!C623^4+constants!$F$4*calc!C623^5+constants!$G$4*calc!C623^6+constants!$H$4*calc!C623^7)</f>
        <v>6.6259706376352048</v>
      </c>
      <c r="G623" s="4">
        <f>D623/(constants!$A$4+constants!$B$4*calc!D623+constants!$C$4*calc!D623^2+constants!$D$4*calc!D623^3+constants!$E$4*calc!D623^4+constants!$F$4*calc!D623^5+constants!$G$4*calc!D623^6+constants!$H$4*calc!D623^7)</f>
        <v>6.6259706376352048</v>
      </c>
      <c r="H623" s="4"/>
      <c r="I623">
        <f t="shared" si="182"/>
        <v>30.118048352887296</v>
      </c>
      <c r="J623">
        <f t="shared" si="183"/>
        <v>30.118048352887296</v>
      </c>
      <c r="M623">
        <f>IF(front!E636&gt;$M$2,I623,J623)</f>
        <v>30.118048352887296</v>
      </c>
      <c r="O623">
        <f t="shared" si="199"/>
        <v>30.118048352887296</v>
      </c>
      <c r="Q623">
        <f>'slit correction'!O625</f>
        <v>24.939850684979572</v>
      </c>
      <c r="R623">
        <f>SUMPRODUCT(B$6:B$2053,Q$6:Q$2053,EXP(constants!B$7+constants!A$7*ABS(A$6:A$2053-A623)))</f>
        <v>0.60384802938594906</v>
      </c>
      <c r="S623">
        <f t="shared" si="184"/>
        <v>24.336002655593621</v>
      </c>
      <c r="T623">
        <f t="shared" si="185"/>
        <v>0</v>
      </c>
      <c r="V623">
        <f>(front!I635+front!I636)*0.5</f>
        <v>1.034093765688868E-9</v>
      </c>
      <c r="AD623">
        <f t="shared" si="186"/>
        <v>0</v>
      </c>
      <c r="AE623">
        <f>front!I636*AD623</f>
        <v>0</v>
      </c>
      <c r="AF623">
        <f t="shared" si="196"/>
        <v>0</v>
      </c>
      <c r="AH623">
        <f t="shared" si="187"/>
        <v>0</v>
      </c>
      <c r="AI623">
        <f>front!I636*AH623</f>
        <v>0</v>
      </c>
      <c r="AL623">
        <f t="shared" si="188"/>
        <v>0</v>
      </c>
      <c r="AM623">
        <f>front!I636*AL623</f>
        <v>0</v>
      </c>
      <c r="AQ623">
        <f>front!I636*AP623</f>
        <v>0</v>
      </c>
      <c r="AT623">
        <f t="shared" si="191"/>
        <v>1</v>
      </c>
    </row>
    <row r="624" spans="1:46" x14ac:dyDescent="0.2">
      <c r="A624" s="1">
        <f>front!A637</f>
        <v>487.28</v>
      </c>
      <c r="B624" s="1">
        <f t="shared" si="181"/>
        <v>0.45999999999997954</v>
      </c>
      <c r="C624" s="2">
        <f>front!D637-front!B637</f>
        <v>3</v>
      </c>
      <c r="D624" s="2">
        <f>front!E637-front!C637</f>
        <v>3</v>
      </c>
      <c r="E624" s="2"/>
      <c r="F624" s="4">
        <f>C624/(constants!$A$4+constants!$B$4*calc!C624+constants!$C$4*calc!C624^2+constants!$D$4*calc!C624^3+constants!$E$4*calc!C624^4+constants!$F$4*calc!C624^5+constants!$G$4*calc!C624^6+constants!$H$4*calc!C624^7)</f>
        <v>3.0118155205227608</v>
      </c>
      <c r="G624" s="4">
        <f>D624/(constants!$A$4+constants!$B$4*calc!D624+constants!$C$4*calc!D624^2+constants!$D$4*calc!D624^3+constants!$E$4*calc!D624^4+constants!$F$4*calc!D624^5+constants!$G$4*calc!D624^6+constants!$H$4*calc!D624^7)</f>
        <v>3.0118155205227608</v>
      </c>
      <c r="H624" s="4"/>
      <c r="I624">
        <f t="shared" si="182"/>
        <v>13.690070547830731</v>
      </c>
      <c r="J624">
        <f t="shared" si="183"/>
        <v>13.690070547830731</v>
      </c>
      <c r="M624">
        <f>IF(front!E637&gt;$M$2,I624,J624)</f>
        <v>13.690070547830731</v>
      </c>
      <c r="O624">
        <f t="shared" si="199"/>
        <v>13.690070547830731</v>
      </c>
      <c r="Q624">
        <f>'slit correction'!O626</f>
        <v>6.5309825208963126</v>
      </c>
      <c r="R624">
        <f>SUMPRODUCT(B$6:B$2053,Q$6:Q$2053,EXP(constants!B$7+constants!A$7*ABS(A$6:A$2053-A624)))</f>
        <v>0.61004223875308361</v>
      </c>
      <c r="S624">
        <f t="shared" si="184"/>
        <v>5.9209402821432287</v>
      </c>
      <c r="T624">
        <f t="shared" si="185"/>
        <v>0</v>
      </c>
      <c r="V624">
        <f>(front!I636+front!I637)*0.5</f>
        <v>0</v>
      </c>
      <c r="AD624">
        <f t="shared" si="186"/>
        <v>0</v>
      </c>
      <c r="AE624">
        <f>front!I637*AD624</f>
        <v>0</v>
      </c>
      <c r="AF624">
        <f t="shared" si="196"/>
        <v>0</v>
      </c>
      <c r="AH624">
        <f t="shared" si="187"/>
        <v>0</v>
      </c>
      <c r="AI624">
        <f>front!I637*AH624</f>
        <v>0</v>
      </c>
      <c r="AL624">
        <f t="shared" si="188"/>
        <v>0</v>
      </c>
      <c r="AM624">
        <f>front!I637*AL624</f>
        <v>0</v>
      </c>
      <c r="AQ624">
        <f>front!I637*AP624</f>
        <v>0</v>
      </c>
      <c r="AT624">
        <f t="shared" si="191"/>
        <v>1</v>
      </c>
    </row>
    <row r="625" spans="1:46" x14ac:dyDescent="0.2">
      <c r="A625" s="1">
        <f>front!A638</f>
        <v>487.74</v>
      </c>
      <c r="B625" s="1">
        <f t="shared" si="181"/>
        <v>0.46000000000003638</v>
      </c>
      <c r="C625" s="2">
        <f>front!D638-front!B638</f>
        <v>6</v>
      </c>
      <c r="D625" s="2">
        <f>front!E638-front!C638</f>
        <v>6</v>
      </c>
      <c r="E625" s="2"/>
      <c r="F625" s="4">
        <f>C625/(constants!$A$4+constants!$B$4*calc!C625+constants!$C$4*calc!C625^2+constants!$D$4*calc!C625^3+constants!$E$4*calc!C625^4+constants!$F$4*calc!C625^5+constants!$G$4*calc!C625^6+constants!$H$4*calc!C625^7)</f>
        <v>6.0236132327211624</v>
      </c>
      <c r="G625" s="4">
        <f>D625/(constants!$A$4+constants!$B$4*calc!D625+constants!$C$4*calc!D625^2+constants!$D$4*calc!D625^3+constants!$E$4*calc!D625^4+constants!$F$4*calc!D625^5+constants!$G$4*calc!D625^6+constants!$H$4*calc!D625^7)</f>
        <v>6.0236132327211624</v>
      </c>
      <c r="H625" s="4"/>
      <c r="I625">
        <f t="shared" si="182"/>
        <v>27.380060148732557</v>
      </c>
      <c r="J625">
        <f t="shared" si="183"/>
        <v>27.380060148732557</v>
      </c>
      <c r="M625">
        <f>IF(front!E638&gt;$M$2,I625,J625)</f>
        <v>27.380060148732557</v>
      </c>
      <c r="O625">
        <f t="shared" si="199"/>
        <v>27.380060148732557</v>
      </c>
      <c r="Q625">
        <f>'slit correction'!O627</f>
        <v>22.237064440527483</v>
      </c>
      <c r="R625">
        <f>SUMPRODUCT(B$6:B$2053,Q$6:Q$2053,EXP(constants!B$7+constants!A$7*ABS(A$6:A$2053-A625)))</f>
        <v>0.6163463259289097</v>
      </c>
      <c r="S625">
        <f t="shared" si="184"/>
        <v>21.620718114598574</v>
      </c>
      <c r="T625">
        <f t="shared" si="185"/>
        <v>0</v>
      </c>
      <c r="V625">
        <f>(front!I637+front!I638)*0.5</f>
        <v>0</v>
      </c>
      <c r="AD625">
        <f t="shared" si="186"/>
        <v>0</v>
      </c>
      <c r="AE625">
        <f>front!I638*AD625</f>
        <v>0</v>
      </c>
      <c r="AF625">
        <f t="shared" si="196"/>
        <v>0</v>
      </c>
      <c r="AH625">
        <f t="shared" si="187"/>
        <v>0</v>
      </c>
      <c r="AI625">
        <f>front!I638*AH625</f>
        <v>0</v>
      </c>
      <c r="AL625">
        <f t="shared" si="188"/>
        <v>0</v>
      </c>
      <c r="AM625">
        <f>front!I638*AL625</f>
        <v>0</v>
      </c>
      <c r="AQ625">
        <f>front!I638*AP625</f>
        <v>0</v>
      </c>
      <c r="AT625">
        <f t="shared" si="191"/>
        <v>1</v>
      </c>
    </row>
    <row r="626" spans="1:46" x14ac:dyDescent="0.2">
      <c r="A626" s="1">
        <f>front!A639</f>
        <v>488.19</v>
      </c>
      <c r="B626" s="1">
        <f t="shared" si="181"/>
        <v>0.44999999999998863</v>
      </c>
      <c r="C626" s="2">
        <f>front!D639-front!B639</f>
        <v>10.400000000000091</v>
      </c>
      <c r="D626" s="2">
        <f>front!E639-front!C639</f>
        <v>10.400000000000091</v>
      </c>
      <c r="E626" s="2"/>
      <c r="F626" s="4">
        <f>C626/(constants!$A$4+constants!$B$4*calc!C626+constants!$C$4*calc!C626^2+constants!$D$4*calc!C626^3+constants!$E$4*calc!C626^4+constants!$F$4*calc!C626^5+constants!$G$4*calc!C626^6+constants!$H$4*calc!C626^7)</f>
        <v>10.440884318163654</v>
      </c>
      <c r="G626" s="4">
        <f>D626/(constants!$A$4+constants!$B$4*calc!D626+constants!$C$4*calc!D626^2+constants!$D$4*calc!D626^3+constants!$E$4*calc!D626^4+constants!$F$4*calc!D626^5+constants!$G$4*calc!D626^6+constants!$H$4*calc!D626^7)</f>
        <v>10.440884318163654</v>
      </c>
      <c r="H626" s="4"/>
      <c r="I626">
        <f t="shared" si="182"/>
        <v>47.458565082562068</v>
      </c>
      <c r="J626">
        <f t="shared" si="183"/>
        <v>47.458565082562068</v>
      </c>
      <c r="M626">
        <f>IF(front!E639&gt;$M$2,I626,J626)</f>
        <v>47.458565082562068</v>
      </c>
      <c r="O626">
        <f t="shared" si="199"/>
        <v>47.458565082562068</v>
      </c>
      <c r="Q626">
        <f>'slit correction'!O628</f>
        <v>41.833074924073188</v>
      </c>
      <c r="R626">
        <f>SUMPRODUCT(B$6:B$2053,Q$6:Q$2053,EXP(constants!B$7+constants!A$7*ABS(A$6:A$2053-A626)))</f>
        <v>0.6226006466405305</v>
      </c>
      <c r="S626">
        <f t="shared" si="184"/>
        <v>41.21047427743266</v>
      </c>
      <c r="T626">
        <f t="shared" si="185"/>
        <v>1.0757959044826464</v>
      </c>
      <c r="V626">
        <f>(front!I638+front!I639)*0.5</f>
        <v>8.2975963769820933E-11</v>
      </c>
      <c r="AD626">
        <f t="shared" si="186"/>
        <v>0</v>
      </c>
      <c r="AE626">
        <f>front!I639*AD626</f>
        <v>0</v>
      </c>
      <c r="AF626">
        <f t="shared" si="196"/>
        <v>0</v>
      </c>
      <c r="AH626">
        <f t="shared" si="187"/>
        <v>0</v>
      </c>
      <c r="AI626">
        <f>front!I639*AH626</f>
        <v>0</v>
      </c>
      <c r="AL626">
        <f t="shared" si="188"/>
        <v>0</v>
      </c>
      <c r="AM626">
        <f>front!I639*AL626</f>
        <v>0</v>
      </c>
      <c r="AQ626">
        <f>front!I639*AP626</f>
        <v>0</v>
      </c>
      <c r="AT626">
        <f t="shared" si="191"/>
        <v>1</v>
      </c>
    </row>
    <row r="627" spans="1:46" x14ac:dyDescent="0.2">
      <c r="A627" s="1">
        <f>front!A640</f>
        <v>488.65</v>
      </c>
      <c r="B627" s="1">
        <f t="shared" si="181"/>
        <v>0.45999999999997954</v>
      </c>
      <c r="C627" s="2">
        <f>front!D640-front!B640</f>
        <v>7.7999999999997272</v>
      </c>
      <c r="D627" s="2">
        <f>front!E640-front!C640</f>
        <v>7.7999999999997272</v>
      </c>
      <c r="E627" s="2"/>
      <c r="F627" s="4">
        <f>C627/(constants!$A$4+constants!$B$4*calc!C627+constants!$C$4*calc!C627^2+constants!$D$4*calc!C627^3+constants!$E$4*calc!C627^4+constants!$F$4*calc!C627^5+constants!$G$4*calc!C627^6+constants!$H$4*calc!C627^7)</f>
        <v>7.8306833095537103</v>
      </c>
      <c r="G627" s="4">
        <f>D627/(constants!$A$4+constants!$B$4*calc!D627+constants!$C$4*calc!D627^2+constants!$D$4*calc!D627^3+constants!$E$4*calc!D627^4+constants!$F$4*calc!D627^5+constants!$G$4*calc!D627^6+constants!$H$4*calc!D627^7)</f>
        <v>7.8306833095537103</v>
      </c>
      <c r="H627" s="4"/>
      <c r="I627">
        <f t="shared" si="182"/>
        <v>35.594015043425955</v>
      </c>
      <c r="J627">
        <f t="shared" si="183"/>
        <v>35.594015043425955</v>
      </c>
      <c r="M627">
        <f>IF(front!E640&gt;$M$2,I627,J627)</f>
        <v>35.594015043425955</v>
      </c>
      <c r="O627">
        <f t="shared" si="199"/>
        <v>35.594015043425955</v>
      </c>
      <c r="Q627">
        <f>'slit correction'!O629</f>
        <v>24.688995758834452</v>
      </c>
      <c r="R627">
        <f>SUMPRODUCT(B$6:B$2053,Q$6:Q$2053,EXP(constants!B$7+constants!A$7*ABS(A$6:A$2053-A627)))</f>
        <v>0.62905991148982265</v>
      </c>
      <c r="S627">
        <f t="shared" si="184"/>
        <v>24.059935847344629</v>
      </c>
      <c r="T627">
        <f t="shared" si="185"/>
        <v>0</v>
      </c>
      <c r="V627">
        <f>(front!I639+front!I640)*0.5</f>
        <v>8.2975963769820933E-11</v>
      </c>
      <c r="AD627">
        <f t="shared" si="186"/>
        <v>0</v>
      </c>
      <c r="AE627">
        <f>front!I640*AD627</f>
        <v>0</v>
      </c>
      <c r="AF627">
        <f t="shared" si="196"/>
        <v>0</v>
      </c>
      <c r="AH627">
        <f t="shared" si="187"/>
        <v>0</v>
      </c>
      <c r="AI627">
        <f>front!I640*AH627</f>
        <v>0</v>
      </c>
      <c r="AL627">
        <f t="shared" si="188"/>
        <v>0</v>
      </c>
      <c r="AM627">
        <f>front!I640*AL627</f>
        <v>0</v>
      </c>
      <c r="AQ627">
        <f>front!I640*AP627</f>
        <v>0</v>
      </c>
      <c r="AT627">
        <f t="shared" si="191"/>
        <v>1</v>
      </c>
    </row>
    <row r="628" spans="1:46" x14ac:dyDescent="0.2">
      <c r="A628" s="1">
        <f>front!A641</f>
        <v>489.1</v>
      </c>
      <c r="B628" s="1">
        <f t="shared" si="181"/>
        <v>0.45000000000004547</v>
      </c>
      <c r="C628" s="2">
        <f>front!D641-front!B641</f>
        <v>6</v>
      </c>
      <c r="D628" s="2">
        <f>front!E641-front!C641</f>
        <v>6</v>
      </c>
      <c r="E628" s="2"/>
      <c r="F628" s="4">
        <f>C628/(constants!$A$4+constants!$B$4*calc!C628+constants!$C$4*calc!C628^2+constants!$D$4*calc!C628^3+constants!$E$4*calc!C628^4+constants!$F$4*calc!C628^5+constants!$G$4*calc!C628^6+constants!$H$4*calc!C628^7)</f>
        <v>6.0236132327211624</v>
      </c>
      <c r="G628" s="4">
        <f>D628/(constants!$A$4+constants!$B$4*calc!D628+constants!$C$4*calc!D628^2+constants!$D$4*calc!D628^3+constants!$E$4*calc!D628^4+constants!$F$4*calc!D628^5+constants!$G$4*calc!D628^6+constants!$H$4*calc!D628^7)</f>
        <v>6.0236132327211624</v>
      </c>
      <c r="H628" s="4"/>
      <c r="I628">
        <f t="shared" si="182"/>
        <v>27.380060148732557</v>
      </c>
      <c r="J628">
        <f t="shared" si="183"/>
        <v>27.380060148732557</v>
      </c>
      <c r="M628">
        <f>IF(front!E641&gt;$M$2,I628,J628)</f>
        <v>27.380060148732557</v>
      </c>
      <c r="O628">
        <f t="shared" si="199"/>
        <v>27.380060148732557</v>
      </c>
      <c r="Q628">
        <f>'slit correction'!O630</f>
        <v>16.845121558239725</v>
      </c>
      <c r="R628">
        <f>SUMPRODUCT(B$6:B$2053,Q$6:Q$2053,EXP(constants!B$7+constants!A$7*ABS(A$6:A$2053-A628)))</f>
        <v>0.63546528251756851</v>
      </c>
      <c r="S628">
        <f t="shared" si="184"/>
        <v>16.209656275722157</v>
      </c>
      <c r="T628">
        <f t="shared" si="185"/>
        <v>0</v>
      </c>
      <c r="V628">
        <f>(front!I640+front!I641)*0.5</f>
        <v>0</v>
      </c>
      <c r="AD628">
        <f t="shared" si="186"/>
        <v>0</v>
      </c>
      <c r="AE628">
        <f>front!I641*AD628</f>
        <v>0</v>
      </c>
      <c r="AF628">
        <f t="shared" si="196"/>
        <v>0</v>
      </c>
      <c r="AH628">
        <f t="shared" si="187"/>
        <v>0</v>
      </c>
      <c r="AI628">
        <f>front!I641*AH628</f>
        <v>0</v>
      </c>
      <c r="AL628">
        <f t="shared" si="188"/>
        <v>0</v>
      </c>
      <c r="AM628">
        <f>front!I641*AL628</f>
        <v>0</v>
      </c>
      <c r="AQ628">
        <f>front!I641*AP628</f>
        <v>0</v>
      </c>
      <c r="AT628">
        <f t="shared" si="191"/>
        <v>1</v>
      </c>
    </row>
    <row r="629" spans="1:46" x14ac:dyDescent="0.2">
      <c r="A629" s="1">
        <f>front!A642</f>
        <v>489.56</v>
      </c>
      <c r="B629" s="1">
        <f t="shared" si="181"/>
        <v>0.45999999999997954</v>
      </c>
      <c r="C629" s="2">
        <f>front!D642-front!B642</f>
        <v>14.599999999999909</v>
      </c>
      <c r="D629" s="2">
        <f>front!E642-front!C642</f>
        <v>14.599999999999909</v>
      </c>
      <c r="E629" s="2"/>
      <c r="F629" s="4">
        <f>C629/(constants!$A$4+constants!$B$4*calc!C629+constants!$C$4*calc!C629^2+constants!$D$4*calc!C629^3+constants!$E$4*calc!C629^4+constants!$F$4*calc!C629^5+constants!$G$4*calc!C629^6+constants!$H$4*calc!C629^7)</f>
        <v>14.657334589644105</v>
      </c>
      <c r="G629" s="4">
        <f>D629/(constants!$A$4+constants!$B$4*calc!D629+constants!$C$4*calc!D629^2+constants!$D$4*calc!D629^3+constants!$E$4*calc!D629^4+constants!$F$4*calc!D629^5+constants!$G$4*calc!D629^6+constants!$H$4*calc!D629^7)</f>
        <v>14.657334589644105</v>
      </c>
      <c r="H629" s="4"/>
      <c r="I629">
        <f t="shared" si="182"/>
        <v>66.624248134745926</v>
      </c>
      <c r="J629">
        <f t="shared" si="183"/>
        <v>66.624248134745926</v>
      </c>
      <c r="M629">
        <f>IF(front!E642&gt;$M$2,I629,J629)</f>
        <v>66.624248134745926</v>
      </c>
      <c r="O629">
        <f t="shared" si="199"/>
        <v>66.624248134745926</v>
      </c>
      <c r="Q629">
        <f>'slit correction'!O631</f>
        <v>57.704977943001786</v>
      </c>
      <c r="R629">
        <f>SUMPRODUCT(B$6:B$2053,Q$6:Q$2053,EXP(constants!B$7+constants!A$7*ABS(A$6:A$2053-A629)))</f>
        <v>0.64211344568355722</v>
      </c>
      <c r="S629">
        <f t="shared" si="184"/>
        <v>57.06286449731823</v>
      </c>
      <c r="T629">
        <f t="shared" si="185"/>
        <v>16.928186124368217</v>
      </c>
      <c r="V629">
        <f>(front!I641+front!I642)*0.5</f>
        <v>1.2971808262419072E-9</v>
      </c>
      <c r="AD629">
        <f t="shared" si="186"/>
        <v>0</v>
      </c>
      <c r="AE629">
        <f>front!I642*AD629</f>
        <v>0</v>
      </c>
      <c r="AF629">
        <f t="shared" si="196"/>
        <v>0</v>
      </c>
      <c r="AH629">
        <f t="shared" si="187"/>
        <v>0</v>
      </c>
      <c r="AI629">
        <f>front!I642*AH629</f>
        <v>0</v>
      </c>
      <c r="AL629">
        <f t="shared" si="188"/>
        <v>0</v>
      </c>
      <c r="AM629">
        <f>front!I642*AL629</f>
        <v>0</v>
      </c>
      <c r="AQ629">
        <f>front!I642*AP629</f>
        <v>0</v>
      </c>
      <c r="AT629">
        <f t="shared" si="191"/>
        <v>1</v>
      </c>
    </row>
    <row r="630" spans="1:46" x14ac:dyDescent="0.2">
      <c r="A630" s="1">
        <f>front!A643</f>
        <v>490.02</v>
      </c>
      <c r="B630" s="1">
        <f t="shared" si="181"/>
        <v>0.45999999999997954</v>
      </c>
      <c r="C630" s="2">
        <f>front!D643-front!B643</f>
        <v>15</v>
      </c>
      <c r="D630" s="2">
        <f>front!E643-front!C643</f>
        <v>15</v>
      </c>
      <c r="E630" s="2"/>
      <c r="F630" s="4">
        <f>C630/(constants!$A$4+constants!$B$4*calc!C630+constants!$C$4*calc!C630^2+constants!$D$4*calc!C630^3+constants!$E$4*calc!C630^4+constants!$F$4*calc!C630^5+constants!$G$4*calc!C630^6+constants!$H$4*calc!C630^7)</f>
        <v>15.05889945966425</v>
      </c>
      <c r="G630" s="4">
        <f>D630/(constants!$A$4+constants!$B$4*calc!D630+constants!$C$4*calc!D630^2+constants!$D$4*calc!D630^3+constants!$E$4*calc!D630^4+constants!$F$4*calc!D630^5+constants!$G$4*calc!D630^6+constants!$H$4*calc!D630^7)</f>
        <v>15.05889945966425</v>
      </c>
      <c r="H630" s="4"/>
      <c r="I630">
        <f t="shared" si="182"/>
        <v>68.449542998473859</v>
      </c>
      <c r="J630">
        <f t="shared" si="183"/>
        <v>68.449542998473859</v>
      </c>
      <c r="M630">
        <f>IF(front!E643&gt;$M$2,I630,J630)</f>
        <v>68.449542998473859</v>
      </c>
      <c r="O630">
        <f t="shared" si="199"/>
        <v>68.449542998473859</v>
      </c>
      <c r="Q630">
        <f>'slit correction'!O632</f>
        <v>58.5078892017642</v>
      </c>
      <c r="R630">
        <f>SUMPRODUCT(B$6:B$2053,Q$6:Q$2053,EXP(constants!B$7+constants!A$7*ABS(A$6:A$2053-A630)))</f>
        <v>0.64881067891193622</v>
      </c>
      <c r="S630">
        <f t="shared" si="184"/>
        <v>57.859078522852265</v>
      </c>
      <c r="T630">
        <f t="shared" si="185"/>
        <v>17.724400149902252</v>
      </c>
      <c r="V630">
        <f>(front!I642+front!I643)*0.5</f>
        <v>2.6461373496510858E-9</v>
      </c>
      <c r="AD630">
        <f t="shared" si="186"/>
        <v>0</v>
      </c>
      <c r="AE630">
        <f>front!I643*AD630</f>
        <v>0</v>
      </c>
      <c r="AF630">
        <f t="shared" si="196"/>
        <v>0</v>
      </c>
      <c r="AH630">
        <f t="shared" si="187"/>
        <v>0</v>
      </c>
      <c r="AI630">
        <f>front!I643*AH630</f>
        <v>0</v>
      </c>
      <c r="AL630">
        <f t="shared" si="188"/>
        <v>0</v>
      </c>
      <c r="AM630">
        <f>front!I643*AL630</f>
        <v>0</v>
      </c>
      <c r="AQ630">
        <f>front!I643*AP630</f>
        <v>0</v>
      </c>
      <c r="AT630">
        <f t="shared" si="191"/>
        <v>1</v>
      </c>
    </row>
    <row r="631" spans="1:46" x14ac:dyDescent="0.2">
      <c r="A631" s="1">
        <f>front!A644</f>
        <v>490.47</v>
      </c>
      <c r="B631" s="1">
        <f t="shared" si="181"/>
        <v>0.45000000000004547</v>
      </c>
      <c r="C631" s="2">
        <f>front!D644-front!B644</f>
        <v>12.400000000000091</v>
      </c>
      <c r="D631" s="2">
        <f>front!E644-front!C644</f>
        <v>12.400000000000091</v>
      </c>
      <c r="E631" s="2"/>
      <c r="F631" s="4">
        <f>C631/(constants!$A$4+constants!$B$4*calc!C631+constants!$C$4*calc!C631^2+constants!$D$4*calc!C631^3+constants!$E$4*calc!C631^4+constants!$F$4*calc!C631^5+constants!$G$4*calc!C631^6+constants!$H$4*calc!C631^7)</f>
        <v>12.448722138513117</v>
      </c>
      <c r="G631" s="4">
        <f>D631/(constants!$A$4+constants!$B$4*calc!D631+constants!$C$4*calc!D631^2+constants!$D$4*calc!D631^3+constants!$E$4*calc!D631^4+constants!$F$4*calc!D631^5+constants!$G$4*calc!D631^6+constants!$H$4*calc!D631^7)</f>
        <v>12.448722138513117</v>
      </c>
      <c r="H631" s="4"/>
      <c r="I631">
        <f t="shared" si="182"/>
        <v>56.58510062960508</v>
      </c>
      <c r="J631">
        <f t="shared" si="183"/>
        <v>56.58510062960508</v>
      </c>
      <c r="M631">
        <f>IF(front!E644&gt;$M$2,I631,J631)</f>
        <v>56.58510062960508</v>
      </c>
      <c r="O631">
        <f t="shared" si="199"/>
        <v>56.58510062960508</v>
      </c>
      <c r="Q631">
        <f>'slit correction'!O633</f>
        <v>43.685364203760884</v>
      </c>
      <c r="R631">
        <f>SUMPRODUCT(B$6:B$2053,Q$6:Q$2053,EXP(constants!B$7+constants!A$7*ABS(A$6:A$2053-A631)))</f>
        <v>0.6554092179758807</v>
      </c>
      <c r="S631">
        <f t="shared" si="184"/>
        <v>43.029954985785004</v>
      </c>
      <c r="T631">
        <f t="shared" si="185"/>
        <v>2.8952766128349907</v>
      </c>
      <c r="V631">
        <f>(front!I643+front!I644)*0.5</f>
        <v>1.5698027438144953E-9</v>
      </c>
      <c r="AD631">
        <f t="shared" si="186"/>
        <v>0</v>
      </c>
      <c r="AE631">
        <f>front!I644*AD631</f>
        <v>0</v>
      </c>
      <c r="AF631">
        <f t="shared" si="196"/>
        <v>0</v>
      </c>
      <c r="AH631">
        <f t="shared" si="187"/>
        <v>0</v>
      </c>
      <c r="AI631">
        <f>front!I644*AH631</f>
        <v>0</v>
      </c>
      <c r="AL631">
        <f t="shared" si="188"/>
        <v>0</v>
      </c>
      <c r="AM631">
        <f>front!I644*AL631</f>
        <v>0</v>
      </c>
      <c r="AQ631">
        <f>front!I644*AP631</f>
        <v>0</v>
      </c>
      <c r="AT631">
        <f t="shared" si="191"/>
        <v>1</v>
      </c>
    </row>
    <row r="632" spans="1:46" x14ac:dyDescent="0.2">
      <c r="A632" s="1">
        <f>front!A645</f>
        <v>490.93</v>
      </c>
      <c r="B632" s="1">
        <f t="shared" si="181"/>
        <v>0.45999999999997954</v>
      </c>
      <c r="C632" s="2">
        <f>front!D645-front!B645</f>
        <v>11.800000000000182</v>
      </c>
      <c r="D632" s="2">
        <f>front!E645-front!C645</f>
        <v>11.800000000000182</v>
      </c>
      <c r="E632" s="2"/>
      <c r="F632" s="4">
        <f>C632/(constants!$A$4+constants!$B$4*calc!C632+constants!$C$4*calc!C632^2+constants!$D$4*calc!C632^3+constants!$E$4*calc!C632^4+constants!$F$4*calc!C632^5+constants!$G$4*calc!C632^6+constants!$H$4*calc!C632^7)</f>
        <v>11.846371624254624</v>
      </c>
      <c r="G632" s="4">
        <f>D632/(constants!$A$4+constants!$B$4*calc!D632+constants!$C$4*calc!D632^2+constants!$D$4*calc!D632^3+constants!$E$4*calc!D632^4+constants!$F$4*calc!D632^5+constants!$G$4*calc!D632^6+constants!$H$4*calc!D632^7)</f>
        <v>11.846371624254624</v>
      </c>
      <c r="H632" s="4"/>
      <c r="I632">
        <f t="shared" si="182"/>
        <v>53.847143746611934</v>
      </c>
      <c r="J632">
        <f t="shared" si="183"/>
        <v>53.847143746611934</v>
      </c>
      <c r="M632">
        <f>IF(front!E645&gt;$M$2,I632,J632)</f>
        <v>53.847143746611934</v>
      </c>
      <c r="O632">
        <f t="shared" si="199"/>
        <v>53.847143746611934</v>
      </c>
      <c r="Q632">
        <f>'slit correction'!O634</f>
        <v>45.843220199207444</v>
      </c>
      <c r="R632">
        <f>SUMPRODUCT(B$6:B$2053,Q$6:Q$2053,EXP(constants!B$7+constants!A$7*ABS(A$6:A$2053-A632)))</f>
        <v>0.66222427754116997</v>
      </c>
      <c r="S632">
        <f t="shared" si="184"/>
        <v>45.180995921666273</v>
      </c>
      <c r="T632">
        <f t="shared" si="185"/>
        <v>5.0463175487162601</v>
      </c>
      <c r="V632">
        <f>(front!I644+front!I645)*0.5</f>
        <v>6.0402873278225607E-10</v>
      </c>
      <c r="AD632">
        <f t="shared" si="186"/>
        <v>0</v>
      </c>
      <c r="AE632">
        <f>front!I645*AD632</f>
        <v>0</v>
      </c>
      <c r="AF632">
        <f t="shared" si="196"/>
        <v>0</v>
      </c>
      <c r="AH632">
        <f t="shared" si="187"/>
        <v>0</v>
      </c>
      <c r="AI632">
        <f>front!I645*AH632</f>
        <v>0</v>
      </c>
      <c r="AL632">
        <f t="shared" si="188"/>
        <v>0</v>
      </c>
      <c r="AM632">
        <f>front!I645*AL632</f>
        <v>0</v>
      </c>
      <c r="AQ632">
        <f>front!I645*AP632</f>
        <v>0</v>
      </c>
      <c r="AT632">
        <f t="shared" si="191"/>
        <v>1</v>
      </c>
    </row>
    <row r="633" spans="1:46" x14ac:dyDescent="0.2">
      <c r="A633" s="1">
        <f>front!A646</f>
        <v>491.39</v>
      </c>
      <c r="B633" s="1">
        <f t="shared" si="181"/>
        <v>0.45999999999997954</v>
      </c>
      <c r="C633" s="2">
        <f>front!D646-front!B646</f>
        <v>19</v>
      </c>
      <c r="D633" s="2">
        <f>front!E646-front!C646</f>
        <v>19</v>
      </c>
      <c r="E633" s="2"/>
      <c r="F633" s="4">
        <f>C633/(constants!$A$4+constants!$B$4*calc!C633+constants!$C$4*calc!C633^2+constants!$D$4*calc!C633^3+constants!$E$4*calc!C633^4+constants!$F$4*calc!C633^5+constants!$G$4*calc!C633^6+constants!$H$4*calc!C633^7)</f>
        <v>19.074530721733066</v>
      </c>
      <c r="G633" s="4">
        <f>D633/(constants!$A$4+constants!$B$4*calc!D633+constants!$C$4*calc!D633^2+constants!$D$4*calc!D633^3+constants!$E$4*calc!D633^4+constants!$F$4*calc!D633^5+constants!$G$4*calc!D633^6+constants!$H$4*calc!D633^7)</f>
        <v>19.074530721733066</v>
      </c>
      <c r="H633" s="4"/>
      <c r="I633">
        <f t="shared" si="182"/>
        <v>86.702412371513944</v>
      </c>
      <c r="J633">
        <f t="shared" si="183"/>
        <v>86.702412371513944</v>
      </c>
      <c r="M633">
        <f>IF(front!E646&gt;$M$2,I633,J633)</f>
        <v>86.702412371513944</v>
      </c>
      <c r="O633">
        <f t="shared" si="199"/>
        <v>86.702412371513944</v>
      </c>
      <c r="Q633">
        <f>'slit correction'!O635</f>
        <v>78.75289356357419</v>
      </c>
      <c r="R633">
        <f>SUMPRODUCT(B$6:B$2053,Q$6:Q$2053,EXP(constants!B$7+constants!A$7*ABS(A$6:A$2053-A633)))</f>
        <v>0.66910784945638058</v>
      </c>
      <c r="S633">
        <f t="shared" si="184"/>
        <v>78.083785714117809</v>
      </c>
      <c r="T633">
        <f t="shared" ref="T633:T696" si="200">IF((S633-$S$2)&gt;0,S633-$S$2,0)</f>
        <v>37.949107341167796</v>
      </c>
      <c r="AD633">
        <f t="shared" si="186"/>
        <v>0</v>
      </c>
      <c r="AE633">
        <f>front!I646*AD633</f>
        <v>0</v>
      </c>
      <c r="AF633">
        <f t="shared" si="196"/>
        <v>0</v>
      </c>
      <c r="AH633">
        <f t="shared" si="187"/>
        <v>0</v>
      </c>
      <c r="AI633">
        <f>front!I646*AH633</f>
        <v>0</v>
      </c>
      <c r="AL633">
        <f t="shared" si="188"/>
        <v>0</v>
      </c>
      <c r="AM633">
        <f>front!I646*AL633</f>
        <v>0</v>
      </c>
      <c r="AQ633">
        <f>front!I646*AP633</f>
        <v>0</v>
      </c>
      <c r="AT633">
        <f t="shared" si="191"/>
        <v>1</v>
      </c>
    </row>
    <row r="634" spans="1:46" x14ac:dyDescent="0.2">
      <c r="A634" s="1">
        <f>front!A647</f>
        <v>491.84</v>
      </c>
      <c r="B634" s="1">
        <f t="shared" si="181"/>
        <v>0.44999999999998863</v>
      </c>
      <c r="C634" s="2">
        <f>front!D647-front!B647</f>
        <v>11.800000000000182</v>
      </c>
      <c r="D634" s="2">
        <f>front!E647-front!C647</f>
        <v>11.800000000000182</v>
      </c>
      <c r="E634" s="2"/>
      <c r="F634" s="4">
        <f>C634/(constants!$A$4+constants!$B$4*calc!C634+constants!$C$4*calc!C634^2+constants!$D$4*calc!C634^3+constants!$E$4*calc!C634^4+constants!$F$4*calc!C634^5+constants!$G$4*calc!C634^6+constants!$H$4*calc!C634^7)</f>
        <v>11.846371624254624</v>
      </c>
      <c r="G634" s="4">
        <f>D634/(constants!$A$4+constants!$B$4*calc!D634+constants!$C$4*calc!D634^2+constants!$D$4*calc!D634^3+constants!$E$4*calc!D634^4+constants!$F$4*calc!D634^5+constants!$G$4*calc!D634^6+constants!$H$4*calc!D634^7)</f>
        <v>11.846371624254624</v>
      </c>
      <c r="H634" s="4"/>
      <c r="I634">
        <f t="shared" si="182"/>
        <v>53.847143746611934</v>
      </c>
      <c r="J634">
        <f t="shared" si="183"/>
        <v>53.847143746611934</v>
      </c>
      <c r="M634">
        <f>IF(front!E647&gt;$M$2,I634,J634)</f>
        <v>53.847143746611934</v>
      </c>
      <c r="O634">
        <f t="shared" si="199"/>
        <v>53.847143746611934</v>
      </c>
      <c r="Q634">
        <f>'slit correction'!O636</f>
        <v>41.480449089509506</v>
      </c>
      <c r="R634">
        <f>SUMPRODUCT(B$6:B$2053,Q$6:Q$2053,EXP(constants!B$7+constants!A$7*ABS(A$6:A$2053-A634)))</f>
        <v>0.67586654615551656</v>
      </c>
      <c r="S634">
        <f t="shared" si="184"/>
        <v>40.804582543353987</v>
      </c>
      <c r="T634">
        <f t="shared" si="200"/>
        <v>0.66990417040397432</v>
      </c>
      <c r="AD634">
        <f t="shared" si="186"/>
        <v>0</v>
      </c>
      <c r="AE634">
        <f>front!I647*AD634</f>
        <v>0</v>
      </c>
      <c r="AF634">
        <f t="shared" si="196"/>
        <v>0</v>
      </c>
      <c r="AH634">
        <f t="shared" si="187"/>
        <v>0</v>
      </c>
      <c r="AI634">
        <f>front!I647*AH634</f>
        <v>0</v>
      </c>
      <c r="AL634">
        <f t="shared" si="188"/>
        <v>0</v>
      </c>
      <c r="AM634">
        <f>front!I647*AL634</f>
        <v>0</v>
      </c>
      <c r="AQ634">
        <f>front!I647*AP634</f>
        <v>0</v>
      </c>
      <c r="AT634">
        <f t="shared" si="191"/>
        <v>1</v>
      </c>
    </row>
    <row r="635" spans="1:46" x14ac:dyDescent="0.2">
      <c r="A635" s="1">
        <f>front!A648</f>
        <v>492.3</v>
      </c>
      <c r="B635" s="1">
        <f t="shared" si="181"/>
        <v>0.46000000000003638</v>
      </c>
      <c r="C635" s="2">
        <f>front!D648-front!B648</f>
        <v>7.5999999999999091</v>
      </c>
      <c r="D635" s="2">
        <f>front!E648-front!C648</f>
        <v>7.5999999999999091</v>
      </c>
      <c r="E635" s="2"/>
      <c r="F635" s="4">
        <f>C635/(constants!$A$4+constants!$B$4*calc!C635+constants!$C$4*calc!C635^2+constants!$D$4*calc!C635^3+constants!$E$4*calc!C635^4+constants!$F$4*calc!C635^5+constants!$G$4*calc!C635^6+constants!$H$4*calc!C635^7)</f>
        <v>7.6298980622002768</v>
      </c>
      <c r="G635" s="4">
        <f>D635/(constants!$A$4+constants!$B$4*calc!D635+constants!$C$4*calc!D635^2+constants!$D$4*calc!D635^3+constants!$E$4*calc!D635^4+constants!$F$4*calc!D635^5+constants!$G$4*calc!D635^6+constants!$H$4*calc!D635^7)</f>
        <v>7.6298980622002768</v>
      </c>
      <c r="H635" s="4"/>
      <c r="I635">
        <f t="shared" si="182"/>
        <v>34.681354828183075</v>
      </c>
      <c r="J635">
        <f t="shared" si="183"/>
        <v>34.681354828183075</v>
      </c>
      <c r="M635">
        <f>IF(front!E648&gt;$M$2,I635,J635)</f>
        <v>34.681354828183075</v>
      </c>
      <c r="O635">
        <f t="shared" si="199"/>
        <v>34.681354828183075</v>
      </c>
      <c r="Q635">
        <f>'slit correction'!O637</f>
        <v>33.086162568561527</v>
      </c>
      <c r="R635">
        <f>SUMPRODUCT(B$6:B$2053,Q$6:Q$2053,EXP(constants!B$7+constants!A$7*ABS(A$6:A$2053-A635)))</f>
        <v>0.68285207651802005</v>
      </c>
      <c r="S635">
        <f t="shared" si="184"/>
        <v>32.403310492043509</v>
      </c>
      <c r="T635">
        <f t="shared" si="200"/>
        <v>0</v>
      </c>
      <c r="AD635">
        <f t="shared" si="186"/>
        <v>0</v>
      </c>
      <c r="AE635">
        <f>front!I648*AD635</f>
        <v>0</v>
      </c>
      <c r="AF635">
        <f t="shared" si="196"/>
        <v>0</v>
      </c>
      <c r="AH635">
        <f t="shared" si="187"/>
        <v>0</v>
      </c>
      <c r="AI635">
        <f>front!I648*AH635</f>
        <v>0</v>
      </c>
      <c r="AL635">
        <f t="shared" si="188"/>
        <v>0</v>
      </c>
      <c r="AM635">
        <f>front!I648*AL635</f>
        <v>0</v>
      </c>
      <c r="AQ635">
        <f>front!I648*AP635</f>
        <v>0</v>
      </c>
      <c r="AT635">
        <f t="shared" si="191"/>
        <v>1</v>
      </c>
    </row>
    <row r="636" spans="1:46" x14ac:dyDescent="0.2">
      <c r="A636" s="1">
        <f>front!A649</f>
        <v>492.75</v>
      </c>
      <c r="B636" s="1">
        <f t="shared" si="181"/>
        <v>0.44999999999998863</v>
      </c>
      <c r="C636" s="2">
        <f>front!D649-front!B649</f>
        <v>20.400000000000091</v>
      </c>
      <c r="D636" s="2">
        <f>front!E649-front!C649</f>
        <v>20.400000000000091</v>
      </c>
      <c r="E636" s="2"/>
      <c r="F636" s="4">
        <f>C636/(constants!$A$4+constants!$B$4*calc!C636+constants!$C$4*calc!C636^2+constants!$D$4*calc!C636^3+constants!$E$4*calc!C636^4+constants!$F$4*calc!C636^5+constants!$G$4*calc!C636^6+constants!$H$4*calc!C636^7)</f>
        <v>20.479994171398438</v>
      </c>
      <c r="G636" s="4">
        <f>D636/(constants!$A$4+constants!$B$4*calc!D636+constants!$C$4*calc!D636^2+constants!$D$4*calc!D636^3+constants!$E$4*calc!D636^4+constants!$F$4*calc!D636^5+constants!$G$4*calc!D636^6+constants!$H$4*calc!D636^7)</f>
        <v>20.479994171398438</v>
      </c>
      <c r="H636" s="4"/>
      <c r="I636">
        <f t="shared" si="182"/>
        <v>93.090882597265619</v>
      </c>
      <c r="J636">
        <f t="shared" si="183"/>
        <v>93.090882597265619</v>
      </c>
      <c r="M636">
        <f>IF(front!E649&gt;$M$2,I636,J636)</f>
        <v>93.090882597265619</v>
      </c>
      <c r="O636">
        <f t="shared" si="199"/>
        <v>93.090882597265619</v>
      </c>
      <c r="Q636">
        <f>'slit correction'!O638</f>
        <v>88.789154171193346</v>
      </c>
      <c r="R636">
        <f>SUMPRODUCT(B$6:B$2053,Q$6:Q$2053,EXP(constants!B$7+constants!A$7*ABS(A$6:A$2053-A636)))</f>
        <v>0.68977161634888395</v>
      </c>
      <c r="S636">
        <f t="shared" si="184"/>
        <v>88.099382554844468</v>
      </c>
      <c r="T636">
        <f t="shared" si="200"/>
        <v>47.964704181894454</v>
      </c>
      <c r="AD636">
        <f t="shared" si="186"/>
        <v>0</v>
      </c>
      <c r="AE636">
        <f>front!I649*AD636</f>
        <v>0</v>
      </c>
      <c r="AF636">
        <f t="shared" si="196"/>
        <v>0</v>
      </c>
      <c r="AH636">
        <f t="shared" si="187"/>
        <v>0</v>
      </c>
      <c r="AI636">
        <f>front!I649*AH636</f>
        <v>0</v>
      </c>
      <c r="AL636">
        <f t="shared" si="188"/>
        <v>0</v>
      </c>
      <c r="AM636">
        <f>front!I649*AL636</f>
        <v>0</v>
      </c>
      <c r="AQ636">
        <f>front!I649*AP636</f>
        <v>0</v>
      </c>
      <c r="AT636">
        <f t="shared" si="191"/>
        <v>1</v>
      </c>
    </row>
    <row r="637" spans="1:46" x14ac:dyDescent="0.2">
      <c r="A637" s="1">
        <f>front!A650</f>
        <v>493.21</v>
      </c>
      <c r="B637" s="1">
        <f t="shared" si="181"/>
        <v>0.45999999999997954</v>
      </c>
      <c r="C637" s="2">
        <f>front!D650-front!B650</f>
        <v>0.79999999999972715</v>
      </c>
      <c r="D637" s="2">
        <f>front!E650-front!C650</f>
        <v>0.79999999999972715</v>
      </c>
      <c r="E637" s="2"/>
      <c r="F637" s="4">
        <f>C637/(constants!$A$4+constants!$B$4*calc!C637+constants!$C$4*calc!C637^2+constants!$D$4*calc!C637^3+constants!$E$4*calc!C637^4+constants!$F$4*calc!C637^5+constants!$G$4*calc!C637^6+constants!$H$4*calc!C637^7)</f>
        <v>0.80315254639173139</v>
      </c>
      <c r="G637" s="4">
        <f>D637/(constants!$A$4+constants!$B$4*calc!D637+constants!$C$4*calc!D637^2+constants!$D$4*calc!D637^3+constants!$E$4*calc!D637^4+constants!$F$4*calc!D637^5+constants!$G$4*calc!D637^6+constants!$H$4*calc!D637^7)</f>
        <v>0.80315254639173139</v>
      </c>
      <c r="H637" s="4"/>
      <c r="I637">
        <f t="shared" si="182"/>
        <v>3.6506933926896883</v>
      </c>
      <c r="J637">
        <f t="shared" si="183"/>
        <v>3.6506933926896883</v>
      </c>
      <c r="M637">
        <f>IF(front!E650&gt;$M$2,I637,J637)</f>
        <v>3.6506933926896883</v>
      </c>
      <c r="O637">
        <f t="shared" si="199"/>
        <v>3.6506933926896883</v>
      </c>
      <c r="Q637">
        <f>'slit correction'!O639</f>
        <v>2.9799974759940397</v>
      </c>
      <c r="R637">
        <f>SUMPRODUCT(B$6:B$2053,Q$6:Q$2053,EXP(constants!B$7+constants!A$7*ABS(A$6:A$2053-A637)))</f>
        <v>0.69686361094804616</v>
      </c>
      <c r="S637">
        <f t="shared" si="184"/>
        <v>2.2831338650459934</v>
      </c>
      <c r="T637">
        <f t="shared" si="200"/>
        <v>0</v>
      </c>
      <c r="AD637">
        <f t="shared" si="186"/>
        <v>0</v>
      </c>
      <c r="AE637">
        <f>front!I650*AD637</f>
        <v>0</v>
      </c>
      <c r="AF637">
        <f t="shared" si="196"/>
        <v>0</v>
      </c>
      <c r="AH637">
        <f t="shared" si="187"/>
        <v>0</v>
      </c>
      <c r="AI637">
        <f>front!I650*AH637</f>
        <v>0</v>
      </c>
      <c r="AL637">
        <f t="shared" si="188"/>
        <v>0</v>
      </c>
      <c r="AM637">
        <f>front!I650*AL637</f>
        <v>0</v>
      </c>
      <c r="AQ637">
        <f>front!I650*AP637</f>
        <v>0</v>
      </c>
      <c r="AT637">
        <f t="shared" si="191"/>
        <v>1</v>
      </c>
    </row>
    <row r="638" spans="1:46" x14ac:dyDescent="0.2">
      <c r="A638" s="1">
        <f>front!A651</f>
        <v>493.67</v>
      </c>
      <c r="B638" s="1">
        <f t="shared" si="181"/>
        <v>0.46000000000003638</v>
      </c>
      <c r="C638" s="2">
        <f>front!D651-front!B651</f>
        <v>9.4000000000000909</v>
      </c>
      <c r="D638" s="2">
        <f>front!E651-front!C651</f>
        <v>9.4000000000000909</v>
      </c>
      <c r="E638" s="2"/>
      <c r="F638" s="4">
        <f>C638/(constants!$A$4+constants!$B$4*calc!C638+constants!$C$4*calc!C638^2+constants!$D$4*calc!C638^3+constants!$E$4*calc!C638^4+constants!$F$4*calc!C638^5+constants!$G$4*calc!C638^6+constants!$H$4*calc!C638^7)</f>
        <v>9.4369624373727987</v>
      </c>
      <c r="G638" s="4">
        <f>D638/(constants!$A$4+constants!$B$4*calc!D638+constants!$C$4*calc!D638^2+constants!$D$4*calc!D638^3+constants!$E$4*calc!D638^4+constants!$F$4*calc!D638^5+constants!$G$4*calc!D638^6+constants!$H$4*calc!D638^7)</f>
        <v>9.4369624373727987</v>
      </c>
      <c r="H638" s="4"/>
      <c r="I638">
        <f t="shared" si="182"/>
        <v>42.895283806239995</v>
      </c>
      <c r="J638">
        <f t="shared" si="183"/>
        <v>42.895283806239995</v>
      </c>
      <c r="M638">
        <f>IF(front!E651&gt;$M$2,I638,J638)</f>
        <v>42.895283806239995</v>
      </c>
      <c r="O638">
        <f t="shared" si="199"/>
        <v>42.895283806239995</v>
      </c>
      <c r="Q638">
        <f>'slit correction'!O640</f>
        <v>29.835931516446685</v>
      </c>
      <c r="R638">
        <f>SUMPRODUCT(B$6:B$2053,Q$6:Q$2053,EXP(constants!B$7+constants!A$7*ABS(A$6:A$2053-A638)))</f>
        <v>0.70408699027514521</v>
      </c>
      <c r="S638">
        <f t="shared" si="184"/>
        <v>29.131844526171541</v>
      </c>
      <c r="T638">
        <f t="shared" si="200"/>
        <v>0</v>
      </c>
      <c r="AD638">
        <f t="shared" si="186"/>
        <v>0</v>
      </c>
      <c r="AE638">
        <f>front!I651*AD638</f>
        <v>0</v>
      </c>
      <c r="AF638">
        <f t="shared" si="196"/>
        <v>0</v>
      </c>
      <c r="AH638">
        <f t="shared" si="187"/>
        <v>0</v>
      </c>
      <c r="AI638">
        <f>front!I651*AH638</f>
        <v>0</v>
      </c>
      <c r="AL638">
        <f t="shared" si="188"/>
        <v>0</v>
      </c>
      <c r="AM638">
        <f>front!I651*AL638</f>
        <v>0</v>
      </c>
      <c r="AQ638">
        <f>front!I651*AP638</f>
        <v>0</v>
      </c>
      <c r="AT638">
        <f t="shared" si="191"/>
        <v>1</v>
      </c>
    </row>
    <row r="639" spans="1:46" x14ac:dyDescent="0.2">
      <c r="A639" s="1">
        <f>front!A652</f>
        <v>494.12</v>
      </c>
      <c r="B639" s="1">
        <f t="shared" si="181"/>
        <v>0.44999999999998863</v>
      </c>
      <c r="C639" s="2">
        <f>front!D652-front!B652</f>
        <v>-3</v>
      </c>
      <c r="D639" s="2">
        <f>front!E652-front!C652</f>
        <v>-3</v>
      </c>
      <c r="E639" s="2"/>
      <c r="F639" s="4">
        <f>C639/(constants!$A$4+constants!$B$4*calc!C639+constants!$C$4*calc!C639^2+constants!$D$4*calc!C639^3+constants!$E$4*calc!C639^4+constants!$F$4*calc!C639^5+constants!$G$4*calc!C639^6+constants!$H$4*calc!C639^7)</f>
        <v>-3.0118333228358853</v>
      </c>
      <c r="G639" s="4">
        <f>D639/(constants!$A$4+constants!$B$4*calc!D639+constants!$C$4*calc!D639^2+constants!$D$4*calc!D639^3+constants!$E$4*calc!D639^4+constants!$F$4*calc!D639^5+constants!$G$4*calc!D639^6+constants!$H$4*calc!D639^7)</f>
        <v>-3.0118333228358853</v>
      </c>
      <c r="H639" s="4"/>
      <c r="I639">
        <f t="shared" si="182"/>
        <v>-13.690151467435841</v>
      </c>
      <c r="J639">
        <f t="shared" si="183"/>
        <v>-13.690151467435841</v>
      </c>
      <c r="M639">
        <f>IF(front!E652&gt;$M$2,I639,J639)</f>
        <v>-13.690151467435841</v>
      </c>
      <c r="O639">
        <f t="shared" si="199"/>
        <v>-13.690151467435841</v>
      </c>
      <c r="Q639">
        <f>'slit correction'!O641</f>
        <v>-23.144418849326733</v>
      </c>
      <c r="R639">
        <f>SUMPRODUCT(B$6:B$2053,Q$6:Q$2053,EXP(constants!B$7+constants!A$7*ABS(A$6:A$2053-A639)))</f>
        <v>0.71124736217105211</v>
      </c>
      <c r="S639">
        <f t="shared" si="184"/>
        <v>-23.855666211497784</v>
      </c>
      <c r="T639">
        <f t="shared" si="200"/>
        <v>0</v>
      </c>
      <c r="AD639">
        <f t="shared" si="186"/>
        <v>0</v>
      </c>
      <c r="AE639">
        <f>front!I652*AD639</f>
        <v>0</v>
      </c>
      <c r="AF639">
        <f t="shared" si="196"/>
        <v>0</v>
      </c>
      <c r="AH639">
        <f t="shared" si="187"/>
        <v>0</v>
      </c>
      <c r="AI639">
        <f>front!I652*AH639</f>
        <v>0</v>
      </c>
      <c r="AL639">
        <f t="shared" si="188"/>
        <v>0</v>
      </c>
      <c r="AM639">
        <f>front!I652*AL639</f>
        <v>0</v>
      </c>
      <c r="AQ639">
        <f>front!I652*AP639</f>
        <v>0</v>
      </c>
      <c r="AT639">
        <f t="shared" si="191"/>
        <v>1</v>
      </c>
    </row>
    <row r="640" spans="1:46" x14ac:dyDescent="0.2">
      <c r="A640" s="1">
        <f>front!A653</f>
        <v>494.58</v>
      </c>
      <c r="B640" s="1">
        <f t="shared" si="181"/>
        <v>0.45999999999997954</v>
      </c>
      <c r="C640" s="2">
        <f>front!D653-front!B653</f>
        <v>18.800000000000182</v>
      </c>
      <c r="D640" s="2">
        <f>front!E653-front!C653</f>
        <v>18.800000000000182</v>
      </c>
      <c r="E640" s="2"/>
      <c r="F640" s="4">
        <f>C640/(constants!$A$4+constants!$B$4*calc!C640+constants!$C$4*calc!C640^2+constants!$D$4*calc!C640^3+constants!$E$4*calc!C640^4+constants!$F$4*calc!C640^5+constants!$G$4*calc!C640^6+constants!$H$4*calc!C640^7)</f>
        <v>18.873749911755759</v>
      </c>
      <c r="G640" s="4">
        <f>D640/(constants!$A$4+constants!$B$4*calc!D640+constants!$C$4*calc!D640^2+constants!$D$4*calc!D640^3+constants!$E$4*calc!D640^4+constants!$F$4*calc!D640^5+constants!$G$4*calc!D640^6+constants!$H$4*calc!D640^7)</f>
        <v>18.873749911755759</v>
      </c>
      <c r="H640" s="4"/>
      <c r="I640">
        <f t="shared" si="182"/>
        <v>85.789772326162549</v>
      </c>
      <c r="J640">
        <f t="shared" si="183"/>
        <v>85.789772326162549</v>
      </c>
      <c r="M640">
        <f>IF(front!E653&gt;$M$2,I640,J640)</f>
        <v>85.789772326162549</v>
      </c>
      <c r="O640">
        <f t="shared" si="199"/>
        <v>85.789772326162549</v>
      </c>
      <c r="Q640">
        <f>'slit correction'!O642</f>
        <v>77.394311123846975</v>
      </c>
      <c r="R640">
        <f>SUMPRODUCT(B$6:B$2053,Q$6:Q$2053,EXP(constants!B$7+constants!A$7*ABS(A$6:A$2053-A640)))</f>
        <v>0.71873310187908268</v>
      </c>
      <c r="S640">
        <f t="shared" si="184"/>
        <v>76.675578021967894</v>
      </c>
      <c r="T640">
        <f t="shared" si="200"/>
        <v>36.540899649017881</v>
      </c>
      <c r="AD640">
        <f t="shared" si="186"/>
        <v>0</v>
      </c>
      <c r="AE640">
        <f>front!I653*AD640</f>
        <v>0</v>
      </c>
      <c r="AF640">
        <f t="shared" si="196"/>
        <v>0</v>
      </c>
      <c r="AH640">
        <f t="shared" si="187"/>
        <v>0</v>
      </c>
      <c r="AI640">
        <f>front!I653*AH640</f>
        <v>0</v>
      </c>
      <c r="AL640">
        <f t="shared" si="188"/>
        <v>0</v>
      </c>
      <c r="AM640">
        <f>front!I653*AL640</f>
        <v>0</v>
      </c>
      <c r="AQ640">
        <f>front!I653*AP640</f>
        <v>0</v>
      </c>
      <c r="AT640">
        <f t="shared" si="191"/>
        <v>1</v>
      </c>
    </row>
    <row r="641" spans="1:46" x14ac:dyDescent="0.2">
      <c r="A641" s="1">
        <f>front!A654</f>
        <v>495.03</v>
      </c>
      <c r="B641" s="1">
        <f t="shared" si="181"/>
        <v>0.44999999999998863</v>
      </c>
      <c r="C641" s="2">
        <f>front!D654-front!B654</f>
        <v>13.599999999999909</v>
      </c>
      <c r="D641" s="2">
        <f>front!E654-front!C654</f>
        <v>13.599999999999909</v>
      </c>
      <c r="E641" s="2"/>
      <c r="F641" s="4">
        <f>C641/(constants!$A$4+constants!$B$4*calc!C641+constants!$C$4*calc!C641^2+constants!$D$4*calc!C641^3+constants!$E$4*calc!C641^4+constants!$F$4*calc!C641^5+constants!$G$4*calc!C641^6+constants!$H$4*calc!C641^7)</f>
        <v>13.653421027744468</v>
      </c>
      <c r="G641" s="4">
        <f>D641/(constants!$A$4+constants!$B$4*calc!D641+constants!$C$4*calc!D641^2+constants!$D$4*calc!D641^3+constants!$E$4*calc!D641^4+constants!$F$4*calc!D641^5+constants!$G$4*calc!D641^6+constants!$H$4*calc!D641^7)</f>
        <v>13.653421027744468</v>
      </c>
      <c r="H641" s="4"/>
      <c r="I641">
        <f t="shared" si="182"/>
        <v>62.061004671565762</v>
      </c>
      <c r="J641">
        <f t="shared" si="183"/>
        <v>62.061004671565762</v>
      </c>
      <c r="M641">
        <f>IF(front!E654&gt;$M$2,I641,J641)</f>
        <v>62.061004671565762</v>
      </c>
      <c r="O641">
        <f t="shared" si="199"/>
        <v>62.061004671565762</v>
      </c>
      <c r="Q641">
        <f>'slit correction'!O643</f>
        <v>52.65451168953723</v>
      </c>
      <c r="R641">
        <f>SUMPRODUCT(B$6:B$2053,Q$6:Q$2053,EXP(constants!B$7+constants!A$7*ABS(A$6:A$2053-A641)))</f>
        <v>0.7260919381934221</v>
      </c>
      <c r="S641">
        <f t="shared" si="184"/>
        <v>51.92841975134381</v>
      </c>
      <c r="T641">
        <f t="shared" si="200"/>
        <v>11.793741378393797</v>
      </c>
      <c r="AD641">
        <f t="shared" si="186"/>
        <v>0</v>
      </c>
      <c r="AE641">
        <f>front!I654*AD641</f>
        <v>0</v>
      </c>
      <c r="AF641">
        <f t="shared" si="196"/>
        <v>0</v>
      </c>
      <c r="AH641">
        <f t="shared" si="187"/>
        <v>0</v>
      </c>
      <c r="AI641">
        <f>front!I654*AH641</f>
        <v>0</v>
      </c>
      <c r="AL641">
        <f t="shared" si="188"/>
        <v>0</v>
      </c>
      <c r="AM641">
        <f>front!I654*AL641</f>
        <v>0</v>
      </c>
      <c r="AQ641">
        <f>front!I654*AP641</f>
        <v>0</v>
      </c>
      <c r="AT641">
        <f t="shared" si="191"/>
        <v>1</v>
      </c>
    </row>
    <row r="642" spans="1:46" x14ac:dyDescent="0.2">
      <c r="A642" s="1">
        <f>front!A655</f>
        <v>495.49</v>
      </c>
      <c r="B642" s="1">
        <f t="shared" si="181"/>
        <v>0.46000000000003638</v>
      </c>
      <c r="C642" s="2">
        <f>front!D655-front!B655</f>
        <v>10.799999999999727</v>
      </c>
      <c r="D642" s="2">
        <f>front!E655-front!C655</f>
        <v>10.799999999999727</v>
      </c>
      <c r="E642" s="2"/>
      <c r="F642" s="4">
        <f>C642/(constants!$A$4+constants!$B$4*calc!C642+constants!$C$4*calc!C642^2+constants!$D$4*calc!C642^3+constants!$E$4*calc!C642^4+constants!$F$4*calc!C642^5+constants!$G$4*calc!C642^6+constants!$H$4*calc!C642^7)</f>
        <v>10.842452515997405</v>
      </c>
      <c r="G642" s="4">
        <f>D642/(constants!$A$4+constants!$B$4*calc!D642+constants!$C$4*calc!D642^2+constants!$D$4*calc!D642^3+constants!$E$4*calc!D642^4+constants!$F$4*calc!D642^5+constants!$G$4*calc!D642^6+constants!$H$4*calc!D642^7)</f>
        <v>10.842452515997405</v>
      </c>
      <c r="H642" s="4"/>
      <c r="I642">
        <f t="shared" si="182"/>
        <v>49.283875072715475</v>
      </c>
      <c r="J642">
        <f t="shared" si="183"/>
        <v>49.283875072715475</v>
      </c>
      <c r="M642">
        <f>IF(front!E655&gt;$M$2,I642,J642)</f>
        <v>49.283875072715475</v>
      </c>
      <c r="O642">
        <f t="shared" si="199"/>
        <v>49.283875072715475</v>
      </c>
      <c r="Q642">
        <f>'slit correction'!O644</f>
        <v>42.812023712385724</v>
      </c>
      <c r="R642">
        <f>SUMPRODUCT(B$6:B$2053,Q$6:Q$2053,EXP(constants!B$7+constants!A$7*ABS(A$6:A$2053-A642)))</f>
        <v>0.7336862712110418</v>
      </c>
      <c r="S642">
        <f t="shared" si="184"/>
        <v>42.078337441174682</v>
      </c>
      <c r="T642">
        <f t="shared" si="200"/>
        <v>1.9436590682246688</v>
      </c>
      <c r="AD642">
        <f t="shared" si="186"/>
        <v>0</v>
      </c>
      <c r="AE642">
        <f>front!I655*AD642</f>
        <v>0</v>
      </c>
      <c r="AF642">
        <f t="shared" si="196"/>
        <v>0</v>
      </c>
      <c r="AH642">
        <f t="shared" si="187"/>
        <v>0</v>
      </c>
      <c r="AI642">
        <f>front!I655*AH642</f>
        <v>0</v>
      </c>
      <c r="AL642">
        <f t="shared" si="188"/>
        <v>0</v>
      </c>
      <c r="AM642">
        <f>front!I655*AL642</f>
        <v>0</v>
      </c>
      <c r="AQ642">
        <f>front!I655*AP642</f>
        <v>0</v>
      </c>
      <c r="AT642">
        <f t="shared" si="191"/>
        <v>1</v>
      </c>
    </row>
    <row r="643" spans="1:46" x14ac:dyDescent="0.2">
      <c r="A643" s="1">
        <f>front!A656</f>
        <v>495.95</v>
      </c>
      <c r="B643" s="1">
        <f t="shared" si="181"/>
        <v>0.45999999999997954</v>
      </c>
      <c r="C643" s="2">
        <f>front!D656-front!B656</f>
        <v>14</v>
      </c>
      <c r="D643" s="2">
        <f>front!E656-front!C656</f>
        <v>14</v>
      </c>
      <c r="E643" s="2"/>
      <c r="F643" s="4">
        <f>C643/(constants!$A$4+constants!$B$4*calc!C643+constants!$C$4*calc!C643^2+constants!$D$4*calc!C643^3+constants!$E$4*calc!C643^4+constants!$F$4*calc!C643^5+constants!$G$4*calc!C643^6+constants!$H$4*calc!C643^7)</f>
        <v>14.054986690241309</v>
      </c>
      <c r="G643" s="4">
        <f>D643/(constants!$A$4+constants!$B$4*calc!D643+constants!$C$4*calc!D643^2+constants!$D$4*calc!D643^3+constants!$E$4*calc!D643^4+constants!$F$4*calc!D643^5+constants!$G$4*calc!D643^6+constants!$H$4*calc!D643^7)</f>
        <v>14.054986690241309</v>
      </c>
      <c r="H643" s="4"/>
      <c r="I643">
        <f t="shared" si="182"/>
        <v>63.886303137460494</v>
      </c>
      <c r="J643">
        <f t="shared" si="183"/>
        <v>63.886303137460494</v>
      </c>
      <c r="M643">
        <f>IF(front!E656&gt;$M$2,I643,J643)</f>
        <v>63.886303137460494</v>
      </c>
      <c r="O643">
        <f t="shared" si="199"/>
        <v>63.886303137460494</v>
      </c>
      <c r="Q643">
        <f>'slit correction'!O645</f>
        <v>56.60505987779608</v>
      </c>
      <c r="R643">
        <f>SUMPRODUCT(B$6:B$2053,Q$6:Q$2053,EXP(constants!B$7+constants!A$7*ABS(A$6:A$2053-A643)))</f>
        <v>0.74136696076263009</v>
      </c>
      <c r="S643">
        <f t="shared" si="184"/>
        <v>55.863692917033447</v>
      </c>
      <c r="T643">
        <f t="shared" si="200"/>
        <v>15.729014544083434</v>
      </c>
      <c r="AD643">
        <f t="shared" si="186"/>
        <v>0</v>
      </c>
      <c r="AE643">
        <f>front!I656*AD643</f>
        <v>0</v>
      </c>
      <c r="AF643">
        <f t="shared" si="196"/>
        <v>0</v>
      </c>
      <c r="AH643">
        <f t="shared" si="187"/>
        <v>0</v>
      </c>
      <c r="AI643">
        <f>front!I656*AH643</f>
        <v>0</v>
      </c>
      <c r="AL643">
        <f t="shared" si="188"/>
        <v>0</v>
      </c>
      <c r="AM643">
        <f>front!I656*AL643</f>
        <v>0</v>
      </c>
      <c r="AQ643">
        <f>front!I656*AP643</f>
        <v>0</v>
      </c>
      <c r="AT643">
        <f t="shared" si="191"/>
        <v>1</v>
      </c>
    </row>
    <row r="644" spans="1:46" x14ac:dyDescent="0.2">
      <c r="A644" s="1">
        <f>front!A657</f>
        <v>496.4</v>
      </c>
      <c r="B644" s="1">
        <f t="shared" si="181"/>
        <v>0.44999999999998863</v>
      </c>
      <c r="C644" s="2">
        <f>front!D657-front!B657</f>
        <v>8</v>
      </c>
      <c r="D644" s="2">
        <f>front!E657-front!C657</f>
        <v>8</v>
      </c>
      <c r="E644" s="2"/>
      <c r="F644" s="4">
        <f>C644/(constants!$A$4+constants!$B$4*calc!C644+constants!$C$4*calc!C644^2+constants!$D$4*calc!C644^3+constants!$E$4*calc!C644^4+constants!$F$4*calc!C644^5+constants!$G$4*calc!C644^6+constants!$H$4*calc!C644^7)</f>
        <v>8.031468477716988</v>
      </c>
      <c r="G644" s="4">
        <f>D644/(constants!$A$4+constants!$B$4*calc!D644+constants!$C$4*calc!D644^2+constants!$D$4*calc!D644^3+constants!$E$4*calc!D644^4+constants!$F$4*calc!D644^5+constants!$G$4*calc!D644^6+constants!$H$4*calc!D644^7)</f>
        <v>8.031468477716988</v>
      </c>
      <c r="H644" s="4"/>
      <c r="I644">
        <f t="shared" si="182"/>
        <v>36.506674898713584</v>
      </c>
      <c r="J644">
        <f t="shared" si="183"/>
        <v>36.506674898713584</v>
      </c>
      <c r="M644">
        <f>IF(front!E657&gt;$M$2,I644,J644)</f>
        <v>36.506674898713584</v>
      </c>
      <c r="O644">
        <f t="shared" si="199"/>
        <v>36.506674898713584</v>
      </c>
      <c r="Q644">
        <f>'slit correction'!O646</f>
        <v>33.024857978431044</v>
      </c>
      <c r="R644">
        <f>SUMPRODUCT(B$6:B$2053,Q$6:Q$2053,EXP(constants!B$7+constants!A$7*ABS(A$6:A$2053-A644)))</f>
        <v>0.7489474007561352</v>
      </c>
      <c r="S644">
        <f t="shared" si="184"/>
        <v>32.275910577674907</v>
      </c>
      <c r="T644">
        <f t="shared" si="200"/>
        <v>0</v>
      </c>
      <c r="AD644">
        <f t="shared" si="186"/>
        <v>0</v>
      </c>
      <c r="AE644">
        <f>front!I657*AD644</f>
        <v>0</v>
      </c>
      <c r="AF644">
        <f t="shared" si="196"/>
        <v>0</v>
      </c>
      <c r="AH644">
        <f t="shared" si="187"/>
        <v>0</v>
      </c>
      <c r="AI644">
        <f>front!I657*AH644</f>
        <v>0</v>
      </c>
      <c r="AL644">
        <f t="shared" si="188"/>
        <v>0</v>
      </c>
      <c r="AM644">
        <f>front!I657*AL644</f>
        <v>0</v>
      </c>
      <c r="AQ644">
        <f>front!I657*AP644</f>
        <v>0</v>
      </c>
      <c r="AT644">
        <f t="shared" si="191"/>
        <v>1</v>
      </c>
    </row>
    <row r="645" spans="1:46" x14ac:dyDescent="0.2">
      <c r="A645" s="1">
        <f>front!A658</f>
        <v>496.86</v>
      </c>
      <c r="B645" s="1">
        <f t="shared" si="181"/>
        <v>0.46000000000003638</v>
      </c>
      <c r="C645" s="2">
        <f>front!D658-front!B658</f>
        <v>11.599999999999909</v>
      </c>
      <c r="D645" s="2">
        <f>front!E658-front!C658</f>
        <v>11.599999999999909</v>
      </c>
      <c r="E645" s="2"/>
      <c r="F645" s="4">
        <f>C645/(constants!$A$4+constants!$B$4*calc!C645+constants!$C$4*calc!C645^2+constants!$D$4*calc!C645^3+constants!$E$4*calc!C645^4+constants!$F$4*calc!C645^5+constants!$G$4*calc!C645^6+constants!$H$4*calc!C645^7)</f>
        <v>11.645587961047566</v>
      </c>
      <c r="G645" s="4">
        <f>D645/(constants!$A$4+constants!$B$4*calc!D645+constants!$C$4*calc!D645^2+constants!$D$4*calc!D645^3+constants!$E$4*calc!D645^4+constants!$F$4*calc!D645^5+constants!$G$4*calc!D645^6+constants!$H$4*calc!D645^7)</f>
        <v>11.645587961047566</v>
      </c>
      <c r="H645" s="4"/>
      <c r="I645">
        <f t="shared" si="182"/>
        <v>52.934490732034391</v>
      </c>
      <c r="J645">
        <f t="shared" si="183"/>
        <v>52.934490732034391</v>
      </c>
      <c r="M645">
        <f>IF(front!E658&gt;$M$2,I645,J645)</f>
        <v>52.934490732034391</v>
      </c>
      <c r="O645">
        <f t="shared" si="199"/>
        <v>52.934490732034391</v>
      </c>
      <c r="Q645">
        <f>'slit correction'!O647</f>
        <v>47.071348270431564</v>
      </c>
      <c r="R645">
        <f>SUMPRODUCT(B$6:B$2053,Q$6:Q$2053,EXP(constants!B$7+constants!A$7*ABS(A$6:A$2053-A645)))</f>
        <v>0.75679780555597731</v>
      </c>
      <c r="S645">
        <f t="shared" si="184"/>
        <v>46.314550464875587</v>
      </c>
      <c r="T645">
        <f t="shared" si="200"/>
        <v>6.1798720919255743</v>
      </c>
      <c r="AD645">
        <f t="shared" si="186"/>
        <v>0</v>
      </c>
      <c r="AE645">
        <f>front!I658*AD645</f>
        <v>0</v>
      </c>
      <c r="AF645">
        <f t="shared" si="196"/>
        <v>0</v>
      </c>
      <c r="AH645">
        <f t="shared" si="187"/>
        <v>0</v>
      </c>
      <c r="AI645">
        <f>front!I658*AH645</f>
        <v>0</v>
      </c>
      <c r="AL645">
        <f t="shared" si="188"/>
        <v>0</v>
      </c>
      <c r="AM645">
        <f>front!I658*AL645</f>
        <v>0</v>
      </c>
      <c r="AQ645">
        <f>front!I658*AP645</f>
        <v>0</v>
      </c>
      <c r="AT645">
        <f t="shared" si="191"/>
        <v>1</v>
      </c>
    </row>
    <row r="646" spans="1:46" x14ac:dyDescent="0.2">
      <c r="A646" s="1">
        <f>front!A659</f>
        <v>497.31</v>
      </c>
      <c r="B646" s="1">
        <f>A646-A645</f>
        <v>0.44999999999998863</v>
      </c>
      <c r="C646" s="2">
        <f>front!D659-front!B659</f>
        <v>4.2000000000002728</v>
      </c>
      <c r="D646" s="2">
        <f>front!E659-front!C659</f>
        <v>4.2000000000002728</v>
      </c>
      <c r="E646" s="2"/>
      <c r="F646" s="4">
        <f>C646/(constants!$A$4+constants!$B$4*calc!C646+constants!$C$4*calc!C646^2+constants!$D$4*calc!C646^3+constants!$E$4*calc!C646^4+constants!$F$4*calc!C646^5+constants!$G$4*calc!C646^6+constants!$H$4*calc!C646^7)</f>
        <v>4.2165367427370368</v>
      </c>
      <c r="G646" s="4">
        <f>D646/(constants!$A$4+constants!$B$4*calc!D646+constants!$C$4*calc!D646^2+constants!$D$4*calc!D646^3+constants!$E$4*calc!D646^4+constants!$F$4*calc!D646^5+constants!$G$4*calc!D646^6+constants!$H$4*calc!D646^7)</f>
        <v>4.2165367427370368</v>
      </c>
      <c r="H646" s="4"/>
      <c r="I646">
        <f t="shared" ref="I646:I654" si="201">F646*1000/I$2</f>
        <v>19.166076103350168</v>
      </c>
      <c r="J646">
        <f t="shared" ref="J646:J654" si="202">G646*1000/J$2</f>
        <v>19.166076103350168</v>
      </c>
      <c r="M646">
        <f>IF(front!E659&gt;$M$2,I646,J646)</f>
        <v>19.166076103350168</v>
      </c>
      <c r="O646">
        <f t="shared" si="199"/>
        <v>19.166076103350168</v>
      </c>
      <c r="Q646">
        <f>'slit correction'!O648</f>
        <v>13.970824974798246</v>
      </c>
      <c r="R646">
        <f>SUMPRODUCT(B$6:B$2053,Q$6:Q$2053,EXP(constants!B$7+constants!A$7*ABS(A$6:A$2053-A646)))</f>
        <v>0.76455938677642366</v>
      </c>
      <c r="S646">
        <f t="shared" si="184"/>
        <v>13.206265588021822</v>
      </c>
      <c r="T646">
        <f t="shared" si="200"/>
        <v>0</v>
      </c>
      <c r="AD646">
        <f t="shared" si="186"/>
        <v>0</v>
      </c>
      <c r="AE646">
        <f>front!I659*AD646</f>
        <v>0</v>
      </c>
      <c r="AF646">
        <f t="shared" si="196"/>
        <v>0</v>
      </c>
      <c r="AH646">
        <f t="shared" si="187"/>
        <v>0</v>
      </c>
      <c r="AI646">
        <f>front!I659*AH646</f>
        <v>0</v>
      </c>
      <c r="AL646">
        <f t="shared" si="188"/>
        <v>0</v>
      </c>
      <c r="AM646">
        <f>front!I659*AL646</f>
        <v>0</v>
      </c>
      <c r="AQ646">
        <f>front!I659*AP646</f>
        <v>0</v>
      </c>
      <c r="AT646">
        <f t="shared" si="191"/>
        <v>1</v>
      </c>
    </row>
    <row r="647" spans="1:46" x14ac:dyDescent="0.2">
      <c r="A647" s="1">
        <f>front!A660</f>
        <v>497.77</v>
      </c>
      <c r="B647" s="1">
        <f>A647-A646</f>
        <v>0.45999999999997954</v>
      </c>
      <c r="C647" s="2">
        <f>front!D660-front!B660</f>
        <v>9.5999999999999091</v>
      </c>
      <c r="D647" s="2">
        <f>front!E660-front!C660</f>
        <v>9.5999999999999091</v>
      </c>
      <c r="E647" s="2"/>
      <c r="F647" s="4">
        <f>C647/(constants!$A$4+constants!$B$4*calc!C647+constants!$C$4*calc!C647^2+constants!$D$4*calc!C647^3+constants!$E$4*calc!C647^4+constants!$F$4*calc!C647^5+constants!$G$4*calc!C647^6+constants!$H$4*calc!C647^7)</f>
        <v>9.6377469719472462</v>
      </c>
      <c r="G647" s="4">
        <f>D647/(constants!$A$4+constants!$B$4*calc!D647+constants!$C$4*calc!D647^2+constants!$D$4*calc!D647^3+constants!$E$4*calc!D647^4+constants!$F$4*calc!D647^5+constants!$G$4*calc!D647^6+constants!$H$4*calc!D647^7)</f>
        <v>9.6377469719472462</v>
      </c>
      <c r="H647" s="4"/>
      <c r="I647">
        <f t="shared" si="201"/>
        <v>43.807940781578395</v>
      </c>
      <c r="J647">
        <f t="shared" si="202"/>
        <v>43.807940781578395</v>
      </c>
      <c r="M647">
        <f>IF(front!E660&gt;$M$2,I647,J647)</f>
        <v>43.807940781578395</v>
      </c>
      <c r="O647">
        <f t="shared" si="199"/>
        <v>43.807940781578395</v>
      </c>
      <c r="Q647">
        <f>'slit correction'!O649</f>
        <v>32.847947489934562</v>
      </c>
      <c r="R647">
        <f>SUMPRODUCT(B$6:B$2053,Q$6:Q$2053,EXP(constants!B$7+constants!A$7*ABS(A$6:A$2053-A647)))</f>
        <v>0.77262237310037885</v>
      </c>
      <c r="S647">
        <f t="shared" ref="S647:S710" si="203">Q647-R647</f>
        <v>32.075325116834186</v>
      </c>
      <c r="T647">
        <f t="shared" si="200"/>
        <v>0</v>
      </c>
      <c r="AD647">
        <f>IF(A647&lt;298,1,(IF(A647&lt;328,10^(0.094*(298-A647)),(IF(A647&lt;400,10^(0.015*(140-A647)),0)))))</f>
        <v>0</v>
      </c>
      <c r="AE647">
        <f>front!I660*AD647</f>
        <v>0</v>
      </c>
      <c r="AF647">
        <f t="shared" si="196"/>
        <v>0</v>
      </c>
      <c r="AH647">
        <f t="shared" ref="AH647:AH650" si="204">IF(A647&lt;=280,0,IF(A647&gt;313.3,0,2.618*(1-(A647/313.3)^2)*EXP(-(A647-300)/31.08)))</f>
        <v>0</v>
      </c>
      <c r="AI647">
        <f>front!I660*AH647</f>
        <v>0</v>
      </c>
      <c r="AL647">
        <f t="shared" ref="AL647:AL650" si="205">IF(A647&lt;=280,0,IF(A647&gt;345,0,EXP(-(((265-A647)/21)^2))/0.06217653))</f>
        <v>0</v>
      </c>
      <c r="AM647">
        <f>front!I660*AL647</f>
        <v>0</v>
      </c>
      <c r="AQ647">
        <f>front!I660*AP647</f>
        <v>0</v>
      </c>
      <c r="AT647">
        <f t="shared" ref="AT647:AT710" si="206">J647/I647</f>
        <v>1</v>
      </c>
    </row>
    <row r="648" spans="1:46" x14ac:dyDescent="0.2">
      <c r="A648" s="1">
        <f>front!A661</f>
        <v>498.23</v>
      </c>
      <c r="B648" s="1">
        <f>A648-A647</f>
        <v>0.46000000000003638</v>
      </c>
      <c r="C648" s="2">
        <f>front!D661-front!B661</f>
        <v>5.8000000000001819</v>
      </c>
      <c r="D648" s="2">
        <f>front!E661-front!C661</f>
        <v>5.8000000000001819</v>
      </c>
      <c r="E648" s="2"/>
      <c r="F648" s="4">
        <f>C648/(constants!$A$4+constants!$B$4*calc!C648+constants!$C$4*calc!C648^2+constants!$D$4*calc!C648^3+constants!$E$4*calc!C648^4+constants!$F$4*calc!C648^5+constants!$G$4*calc!C648^6+constants!$H$4*calc!C648^7)</f>
        <v>5.8228272727316659</v>
      </c>
      <c r="G648" s="4">
        <f>D648/(constants!$A$4+constants!$B$4*calc!D648+constants!$C$4*calc!D648^2+constants!$D$4*calc!D648^3+constants!$E$4*calc!D648^4+constants!$F$4*calc!D648^5+constants!$G$4*calc!D648^6+constants!$H$4*calc!D648^7)</f>
        <v>5.8228272727316659</v>
      </c>
      <c r="H648" s="4"/>
      <c r="I648">
        <f t="shared" si="201"/>
        <v>26.467396694234846</v>
      </c>
      <c r="J648">
        <f t="shared" si="202"/>
        <v>26.467396694234846</v>
      </c>
      <c r="M648">
        <f>IF(front!E661&gt;$M$2,I648,J648)</f>
        <v>26.467396694234846</v>
      </c>
      <c r="O648">
        <f t="shared" si="199"/>
        <v>26.467396694234846</v>
      </c>
      <c r="Q648">
        <f>'slit correction'!O650</f>
        <v>16.908439758810921</v>
      </c>
      <c r="R648">
        <f>SUMPRODUCT(B$6:B$2053,Q$6:Q$2053,EXP(constants!B$7+constants!A$7*ABS(A$6:A$2053-A648)))</f>
        <v>0.78079232714460722</v>
      </c>
      <c r="S648">
        <f t="shared" si="203"/>
        <v>16.127647431666315</v>
      </c>
      <c r="T648">
        <f t="shared" si="200"/>
        <v>0</v>
      </c>
      <c r="AD648">
        <f>IF(A648&lt;298,1,(IF(A648&lt;328,10^(0.094*(298-A648)),(IF(A648&lt;400,10^(0.015*(140-A648)),0)))))</f>
        <v>0</v>
      </c>
      <c r="AE648">
        <f>front!I661*AD648</f>
        <v>0</v>
      </c>
      <c r="AF648">
        <f>(AE647+AE648)*0.5</f>
        <v>0</v>
      </c>
      <c r="AH648">
        <f t="shared" si="204"/>
        <v>0</v>
      </c>
      <c r="AI648">
        <f>front!I661*AH648</f>
        <v>0</v>
      </c>
      <c r="AL648">
        <f t="shared" si="205"/>
        <v>0</v>
      </c>
      <c r="AM648">
        <f>front!I661*AL648</f>
        <v>0</v>
      </c>
      <c r="AQ648">
        <f>front!I661*AP648</f>
        <v>0</v>
      </c>
      <c r="AT648">
        <f t="shared" si="206"/>
        <v>1</v>
      </c>
    </row>
    <row r="649" spans="1:46" x14ac:dyDescent="0.2">
      <c r="A649" s="1">
        <f>front!A662</f>
        <v>498.68</v>
      </c>
      <c r="B649" s="1">
        <f>A649-A648</f>
        <v>0.44999999999998863</v>
      </c>
      <c r="C649" s="2">
        <f>front!D662-front!B662</f>
        <v>17.199999999999818</v>
      </c>
      <c r="D649" s="2">
        <f>front!E662-front!C662</f>
        <v>17.199999999999818</v>
      </c>
      <c r="E649" s="2"/>
      <c r="F649" s="4">
        <f>C649/(constants!$A$4+constants!$B$4*calc!C649+constants!$C$4*calc!C649^2+constants!$D$4*calc!C649^3+constants!$E$4*calc!C649^4+constants!$F$4*calc!C649^5+constants!$G$4*calc!C649^6+constants!$H$4*calc!C649^7)</f>
        <v>17.26750057775503</v>
      </c>
      <c r="G649" s="4">
        <f>D649/(constants!$A$4+constants!$B$4*calc!D649+constants!$C$4*calc!D649^2+constants!$D$4*calc!D649^3+constants!$E$4*calc!D649^4+constants!$F$4*calc!D649^5+constants!$G$4*calc!D649^6+constants!$H$4*calc!D649^7)</f>
        <v>17.26750057775503</v>
      </c>
      <c r="H649" s="4"/>
      <c r="I649">
        <f t="shared" si="201"/>
        <v>78.488638989795589</v>
      </c>
      <c r="J649">
        <f t="shared" si="202"/>
        <v>78.488638989795589</v>
      </c>
      <c r="M649">
        <f>IF(front!E662&gt;$M$2,I649,J649)</f>
        <v>78.488638989795589</v>
      </c>
      <c r="O649">
        <f t="shared" si="199"/>
        <v>78.488638989795589</v>
      </c>
      <c r="Q649">
        <f>'slit correction'!O651</f>
        <v>62.395049236686319</v>
      </c>
      <c r="R649">
        <f>SUMPRODUCT(B$6:B$2053,Q$6:Q$2053,EXP(constants!B$7+constants!A$7*ABS(A$6:A$2053-A649)))</f>
        <v>0.78890967002492696</v>
      </c>
      <c r="S649">
        <f t="shared" si="203"/>
        <v>61.60613956666139</v>
      </c>
      <c r="T649">
        <f t="shared" si="200"/>
        <v>21.471461193711377</v>
      </c>
      <c r="AD649">
        <f>IF(A649&lt;298,1,(IF(A649&lt;328,10^(0.094*(298-A649)),(IF(A649&lt;400,10^(0.015*(140-A649)),0)))))</f>
        <v>0</v>
      </c>
      <c r="AE649">
        <f>front!I662*AD649</f>
        <v>0</v>
      </c>
      <c r="AF649">
        <f>(AE648+AE649)*0.5</f>
        <v>0</v>
      </c>
      <c r="AH649">
        <f t="shared" si="204"/>
        <v>0</v>
      </c>
      <c r="AI649">
        <f>front!I662*AH649</f>
        <v>0</v>
      </c>
      <c r="AL649">
        <f t="shared" si="205"/>
        <v>0</v>
      </c>
      <c r="AM649">
        <f>front!I662*AL649</f>
        <v>0</v>
      </c>
      <c r="AQ649">
        <f>front!I662*AP649</f>
        <v>0</v>
      </c>
      <c r="AT649">
        <f t="shared" si="206"/>
        <v>1</v>
      </c>
    </row>
    <row r="650" spans="1:46" x14ac:dyDescent="0.2">
      <c r="A650" s="1">
        <f>front!A663</f>
        <v>499.14</v>
      </c>
      <c r="B650" s="1">
        <f>A650-A649</f>
        <v>0.45999999999997954</v>
      </c>
      <c r="C650" s="2">
        <f>front!D663-front!B663</f>
        <v>10</v>
      </c>
      <c r="D650" s="2">
        <f>front!E663-front!C663</f>
        <v>10</v>
      </c>
      <c r="E650" s="2"/>
      <c r="F650" s="4">
        <f>C650/(constants!$A$4+constants!$B$4*calc!C650+constants!$C$4*calc!C650^2+constants!$D$4*calc!C650^3+constants!$E$4*calc!C650^4+constants!$F$4*calc!C650^5+constants!$G$4*calc!C650^6+constants!$H$4*calc!C650^7)</f>
        <v>10.039315803475427</v>
      </c>
      <c r="G650" s="4">
        <f>D650/(constants!$A$4+constants!$B$4*calc!D650+constants!$C$4*calc!D650^2+constants!$D$4*calc!D650^3+constants!$E$4*calc!D650^4+constants!$F$4*calc!D650^5+constants!$G$4*calc!D650^6+constants!$H$4*calc!D650^7)</f>
        <v>10.039315803475427</v>
      </c>
      <c r="H650" s="4"/>
      <c r="I650">
        <f t="shared" si="201"/>
        <v>45.633253652161031</v>
      </c>
      <c r="J650">
        <f t="shared" si="202"/>
        <v>45.633253652161031</v>
      </c>
      <c r="M650">
        <f>IF(front!E663&gt;$M$2,I650,J650)</f>
        <v>45.633253652161031</v>
      </c>
      <c r="O650">
        <f t="shared" si="199"/>
        <v>45.633253652161031</v>
      </c>
      <c r="Q650">
        <f>'slit correction'!O652</f>
        <v>40.990099090495264</v>
      </c>
      <c r="R650">
        <f>SUMPRODUCT(B$6:B$2053,Q$6:Q$2053,EXP(constants!B$7+constants!A$7*ABS(A$6:A$2053-A650)))</f>
        <v>0.79727894721605563</v>
      </c>
      <c r="S650">
        <f t="shared" si="203"/>
        <v>40.192820143279206</v>
      </c>
      <c r="T650">
        <f t="shared" si="200"/>
        <v>5.8141770329193321E-2</v>
      </c>
      <c r="AD650">
        <f>IF(A650&lt;298,1,(IF(A650&lt;328,10^(0.094*(298-A650)),(IF(A650&lt;400,10^(0.015*(140-A650)),0)))))</f>
        <v>0</v>
      </c>
      <c r="AE650">
        <f>front!I663*AD650</f>
        <v>0</v>
      </c>
      <c r="AF650">
        <f>(AE649+AE650)*0.5</f>
        <v>0</v>
      </c>
      <c r="AH650">
        <f t="shared" si="204"/>
        <v>0</v>
      </c>
      <c r="AI650">
        <f>front!I663*AH650</f>
        <v>0</v>
      </c>
      <c r="AL650">
        <f t="shared" si="205"/>
        <v>0</v>
      </c>
      <c r="AM650">
        <f>front!I663*AL650</f>
        <v>0</v>
      </c>
      <c r="AQ650">
        <f>front!I663*AP650</f>
        <v>0</v>
      </c>
      <c r="AT650">
        <f t="shared" si="206"/>
        <v>1</v>
      </c>
    </row>
    <row r="651" spans="1:46" x14ac:dyDescent="0.2">
      <c r="A651" s="1">
        <f>front!A664</f>
        <v>499.59</v>
      </c>
      <c r="B651" s="1">
        <f t="shared" ref="B651:B714" si="207">A651-A650</f>
        <v>0.44999999999998863</v>
      </c>
      <c r="C651" s="2">
        <f>front!D664-front!B664</f>
        <v>26.399999999999636</v>
      </c>
      <c r="D651" s="2">
        <f>front!E664-front!C664</f>
        <v>26.399999999999636</v>
      </c>
      <c r="E651" s="2"/>
      <c r="F651" s="4">
        <f>C651/(constants!$A$4+constants!$B$4*calc!C651+constants!$C$4*calc!C651^2+constants!$D$4*calc!C651^3+constants!$E$4*calc!C651^4+constants!$F$4*calc!C651^5+constants!$G$4*calc!C651^6+constants!$H$4*calc!C651^7)</f>
        <v>26.503364936442338</v>
      </c>
      <c r="G651" s="4">
        <f>D651/(constants!$A$4+constants!$B$4*calc!D651+constants!$C$4*calc!D651^2+constants!$D$4*calc!D651^3+constants!$E$4*calc!D651^4+constants!$F$4*calc!D651^5+constants!$G$4*calc!D651^6+constants!$H$4*calc!D651^7)</f>
        <v>26.503364936442338</v>
      </c>
      <c r="H651" s="4"/>
      <c r="I651">
        <f t="shared" si="201"/>
        <v>120.46984062019246</v>
      </c>
      <c r="J651">
        <f t="shared" si="202"/>
        <v>120.46984062019246</v>
      </c>
      <c r="M651">
        <f>IF(front!E664&gt;$M$2,I651,J651)</f>
        <v>120.46984062019246</v>
      </c>
      <c r="O651">
        <f t="shared" si="199"/>
        <v>120.46984062019246</v>
      </c>
      <c r="Q651">
        <f>'slit correction'!O653</f>
        <v>110.58019410314554</v>
      </c>
      <c r="R651">
        <f>SUMPRODUCT(B$6:B$2053,Q$6:Q$2053,EXP(constants!B$7+constants!A$7*ABS(A$6:A$2053-A651)))</f>
        <v>0.80556351761393996</v>
      </c>
      <c r="S651">
        <f t="shared" si="203"/>
        <v>109.77463058553161</v>
      </c>
      <c r="T651">
        <f t="shared" si="200"/>
        <v>69.639952212581591</v>
      </c>
      <c r="AT651">
        <f t="shared" si="206"/>
        <v>1</v>
      </c>
    </row>
    <row r="652" spans="1:46" x14ac:dyDescent="0.2">
      <c r="A652" s="1">
        <f>front!A665</f>
        <v>500.05</v>
      </c>
      <c r="B652" s="1">
        <f t="shared" si="207"/>
        <v>0.46000000000003638</v>
      </c>
      <c r="C652" s="2">
        <f>front!D665-front!B665</f>
        <v>5.4000000000000909</v>
      </c>
      <c r="D652" s="2">
        <f>front!E665-front!C665</f>
        <v>5.4000000000000909</v>
      </c>
      <c r="E652" s="2"/>
      <c r="F652" s="4">
        <f>C652/(constants!$A$4+constants!$B$4*calc!C652+constants!$C$4*calc!C652^2+constants!$D$4*calc!C652^3+constants!$E$4*calc!C652^4+constants!$F$4*calc!C652^5+constants!$G$4*calc!C652^6+constants!$H$4*calc!C652^7)</f>
        <v>5.4212551152351516</v>
      </c>
      <c r="G652" s="4">
        <f>D652/(constants!$A$4+constants!$B$4*calc!D652+constants!$C$4*calc!D652^2+constants!$D$4*calc!D652^3+constants!$E$4*calc!D652^4+constants!$F$4*calc!D652^5+constants!$G$4*calc!D652^6+constants!$H$4*calc!D652^7)</f>
        <v>5.4212551152351516</v>
      </c>
      <c r="H652" s="4"/>
      <c r="I652">
        <f t="shared" si="201"/>
        <v>24.642068705614324</v>
      </c>
      <c r="J652">
        <f t="shared" si="202"/>
        <v>24.642068705614324</v>
      </c>
      <c r="M652">
        <f>IF(front!E665&gt;$M$2,I652,J652)</f>
        <v>24.642068705614324</v>
      </c>
      <c r="O652">
        <f t="shared" si="199"/>
        <v>24.642068705614324</v>
      </c>
      <c r="Q652">
        <f>'slit correction'!O654</f>
        <v>15.973814846109942</v>
      </c>
      <c r="R652">
        <f>SUMPRODUCT(B$6:B$2053,Q$6:Q$2053,EXP(constants!B$7+constants!A$7*ABS(A$6:A$2053-A652)))</f>
        <v>0.81404519004510278</v>
      </c>
      <c r="S652">
        <f t="shared" si="203"/>
        <v>15.159769656064839</v>
      </c>
      <c r="T652">
        <f t="shared" si="200"/>
        <v>0</v>
      </c>
      <c r="AT652">
        <f t="shared" si="206"/>
        <v>1</v>
      </c>
    </row>
    <row r="653" spans="1:46" x14ac:dyDescent="0.2">
      <c r="A653" s="1">
        <f>front!A666</f>
        <v>500.5</v>
      </c>
      <c r="B653" s="1">
        <f t="shared" si="207"/>
        <v>0.44999999999998863</v>
      </c>
      <c r="C653" s="2">
        <f>front!D666-front!B666</f>
        <v>15</v>
      </c>
      <c r="D653" s="2">
        <f>front!E666-front!C666</f>
        <v>15</v>
      </c>
      <c r="E653" s="2"/>
      <c r="F653" s="4">
        <f>C653/(constants!$A$4+constants!$B$4*calc!C653+constants!$C$4*calc!C653^2+constants!$D$4*calc!C653^3+constants!$E$4*calc!C653^4+constants!$F$4*calc!C653^5+constants!$G$4*calc!C653^6+constants!$H$4*calc!C653^7)</f>
        <v>15.05889945966425</v>
      </c>
      <c r="G653" s="4">
        <f>D653/(constants!$A$4+constants!$B$4*calc!D653+constants!$C$4*calc!D653^2+constants!$D$4*calc!D653^3+constants!$E$4*calc!D653^4+constants!$F$4*calc!D653^5+constants!$G$4*calc!D653^6+constants!$H$4*calc!D653^7)</f>
        <v>15.05889945966425</v>
      </c>
      <c r="H653" s="4"/>
      <c r="I653">
        <f t="shared" si="201"/>
        <v>68.449542998473859</v>
      </c>
      <c r="J653">
        <f t="shared" si="202"/>
        <v>68.449542998473859</v>
      </c>
      <c r="M653">
        <f>IF(front!E666&gt;$M$2,I653,J653)</f>
        <v>68.449542998473859</v>
      </c>
      <c r="O653">
        <f t="shared" si="199"/>
        <v>68.449542998473859</v>
      </c>
      <c r="Q653">
        <f>'slit correction'!O655</f>
        <v>57.19308582826671</v>
      </c>
      <c r="R653">
        <f>SUMPRODUCT(B$6:B$2053,Q$6:Q$2053,EXP(constants!B$7+constants!A$7*ABS(A$6:A$2053-A653)))</f>
        <v>0.82247491875202383</v>
      </c>
      <c r="S653">
        <f t="shared" si="203"/>
        <v>56.370610909514689</v>
      </c>
      <c r="T653">
        <f t="shared" si="200"/>
        <v>16.235932536564675</v>
      </c>
      <c r="AT653">
        <f t="shared" si="206"/>
        <v>1</v>
      </c>
    </row>
    <row r="654" spans="1:46" x14ac:dyDescent="0.2">
      <c r="A654" s="1">
        <f>front!A667</f>
        <v>500.96</v>
      </c>
      <c r="B654" s="1">
        <f t="shared" si="207"/>
        <v>0.45999999999997954</v>
      </c>
      <c r="C654" s="2">
        <f>front!D667-front!B667</f>
        <v>12</v>
      </c>
      <c r="D654" s="2">
        <f>front!E667-front!C667</f>
        <v>12</v>
      </c>
      <c r="E654" s="2"/>
      <c r="F654" s="4">
        <f>C654/(constants!$A$4+constants!$B$4*calc!C654+constants!$C$4*calc!C654^2+constants!$D$4*calc!C654^3+constants!$E$4*calc!C654^4+constants!$F$4*calc!C654^5+constants!$G$4*calc!C654^6+constants!$H$4*calc!C654^7)</f>
        <v>12.047155208235434</v>
      </c>
      <c r="G654" s="4">
        <f>D654/(constants!$A$4+constants!$B$4*calc!D654+constants!$C$4*calc!D654^2+constants!$D$4*calc!D654^3+constants!$E$4*calc!D654^4+constants!$F$4*calc!D654^5+constants!$G$4*calc!D654^6+constants!$H$4*calc!D654^7)</f>
        <v>12.047155208235434</v>
      </c>
      <c r="H654" s="4"/>
      <c r="I654">
        <f t="shared" si="201"/>
        <v>54.759796401070155</v>
      </c>
      <c r="J654">
        <f t="shared" si="202"/>
        <v>54.759796401070155</v>
      </c>
      <c r="M654">
        <f>IF(front!E667&gt;$M$2,I654,J654)</f>
        <v>54.759796401070155</v>
      </c>
      <c r="O654">
        <f t="shared" si="199"/>
        <v>54.759796401070155</v>
      </c>
      <c r="Q654">
        <f>'slit correction'!O656</f>
        <v>43.850946438284147</v>
      </c>
      <c r="R654">
        <f>SUMPRODUCT(B$6:B$2053,Q$6:Q$2053,EXP(constants!B$7+constants!A$7*ABS(A$6:A$2053-A654)))</f>
        <v>0.83117663565193733</v>
      </c>
      <c r="S654">
        <f t="shared" si="203"/>
        <v>43.019769802632212</v>
      </c>
      <c r="T654">
        <f t="shared" si="200"/>
        <v>2.8850914296821983</v>
      </c>
      <c r="AT654">
        <f t="shared" si="206"/>
        <v>1</v>
      </c>
    </row>
    <row r="655" spans="1:46" x14ac:dyDescent="0.2">
      <c r="A655" s="1">
        <f>front!A668</f>
        <v>501.41</v>
      </c>
      <c r="B655" s="1">
        <f t="shared" si="207"/>
        <v>0.45000000000004547</v>
      </c>
      <c r="C655" s="2">
        <f>front!D668-front!B668</f>
        <v>14</v>
      </c>
      <c r="D655" s="2">
        <f>front!E668-front!C668</f>
        <v>14</v>
      </c>
      <c r="E655" s="2"/>
      <c r="F655" s="4">
        <f>C655/(constants!$A$4+constants!$B$4*calc!C655+constants!$C$4*calc!C655^2+constants!$D$4*calc!C655^3+constants!$E$4*calc!C655^4+constants!$F$4*calc!C655^5+constants!$G$4*calc!C655^6+constants!$H$4*calc!C655^7)</f>
        <v>14.054986690241309</v>
      </c>
      <c r="G655" s="4">
        <f>D655/(constants!$A$4+constants!$B$4*calc!D655+constants!$C$4*calc!D655^2+constants!$D$4*calc!D655^3+constants!$E$4*calc!D655^4+constants!$F$4*calc!D655^5+constants!$G$4*calc!D655^6+constants!$H$4*calc!D655^7)</f>
        <v>14.054986690241309</v>
      </c>
      <c r="H655" s="4"/>
      <c r="I655">
        <f t="shared" ref="I655:I718" si="208">F655*1000/I$2</f>
        <v>63.886303137460494</v>
      </c>
      <c r="J655">
        <f t="shared" ref="J655:J718" si="209">G655*1000/J$2</f>
        <v>63.886303137460494</v>
      </c>
      <c r="M655">
        <f>IF(front!E668&gt;$M$2,I655,J655)</f>
        <v>63.886303137460494</v>
      </c>
      <c r="O655">
        <f t="shared" si="199"/>
        <v>63.886303137460494</v>
      </c>
      <c r="Q655">
        <f>'slit correction'!O657</f>
        <v>63.886303137460494</v>
      </c>
      <c r="R655">
        <f>SUMPRODUCT(B$6:B$2053,Q$6:Q$2053,EXP(constants!B$7+constants!A$7*ABS(A$6:A$2053-A655)))</f>
        <v>0.83978912015056806</v>
      </c>
      <c r="S655">
        <f t="shared" si="203"/>
        <v>63.046514017309924</v>
      </c>
      <c r="T655">
        <f t="shared" si="200"/>
        <v>22.911835644359911</v>
      </c>
      <c r="AT655">
        <f t="shared" si="206"/>
        <v>1</v>
      </c>
    </row>
    <row r="656" spans="1:46" x14ac:dyDescent="0.2">
      <c r="A656" s="1">
        <f>front!A669</f>
        <v>501.87</v>
      </c>
      <c r="B656" s="1">
        <f t="shared" si="207"/>
        <v>0.45999999999997954</v>
      </c>
      <c r="C656" s="2">
        <f>front!D669-front!B669</f>
        <v>13.199999999999818</v>
      </c>
      <c r="D656" s="2">
        <f>front!E669-front!C669</f>
        <v>13.199999999999818</v>
      </c>
      <c r="E656" s="2"/>
      <c r="F656" s="4">
        <f>C656/(constants!$A$4+constants!$B$4*calc!C656+constants!$C$4*calc!C656^2+constants!$D$4*calc!C656^3+constants!$E$4*calc!C656^4+constants!$F$4*calc!C656^5+constants!$G$4*calc!C656^6+constants!$H$4*calc!C656^7)</f>
        <v>13.251855048281412</v>
      </c>
      <c r="G656" s="4">
        <f>D656/(constants!$A$4+constants!$B$4*calc!D656+constants!$C$4*calc!D656^2+constants!$D$4*calc!D656^3+constants!$E$4*calc!D656^4+constants!$F$4*calc!D656^5+constants!$G$4*calc!D656^6+constants!$H$4*calc!D656^7)</f>
        <v>13.251855048281412</v>
      </c>
      <c r="H656" s="4"/>
      <c r="I656">
        <f t="shared" si="208"/>
        <v>60.235704764915511</v>
      </c>
      <c r="J656">
        <f t="shared" si="209"/>
        <v>60.235704764915511</v>
      </c>
      <c r="M656">
        <f>IF(front!E669&gt;$M$2,I656,J656)</f>
        <v>60.235704764915511</v>
      </c>
      <c r="O656">
        <f t="shared" si="199"/>
        <v>60.235704764915511</v>
      </c>
      <c r="Q656">
        <f>'slit correction'!O658</f>
        <v>60.235704764915511</v>
      </c>
      <c r="R656">
        <f>SUMPRODUCT(B$6:B$2053,Q$6:Q$2053,EXP(constants!B$7+constants!A$7*ABS(A$6:A$2053-A656)))</f>
        <v>0.84867240216380457</v>
      </c>
      <c r="S656">
        <f t="shared" si="203"/>
        <v>59.387032362751704</v>
      </c>
      <c r="T656">
        <f t="shared" si="200"/>
        <v>19.252353989801691</v>
      </c>
      <c r="AT656">
        <f t="shared" si="206"/>
        <v>1</v>
      </c>
    </row>
    <row r="657" spans="1:46" x14ac:dyDescent="0.2">
      <c r="A657" s="1">
        <f>front!A670</f>
        <v>502.33</v>
      </c>
      <c r="B657" s="1">
        <f t="shared" si="207"/>
        <v>0.45999999999997954</v>
      </c>
      <c r="C657" s="2">
        <f>front!D670-front!B670</f>
        <v>18.400000000000091</v>
      </c>
      <c r="D657" s="2">
        <f>front!E670-front!C670</f>
        <v>18.400000000000091</v>
      </c>
      <c r="E657" s="2"/>
      <c r="F657" s="4">
        <f>C657/(constants!$A$4+constants!$B$4*calc!C657+constants!$C$4*calc!C657^2+constants!$D$4*calc!C657^3+constants!$E$4*calc!C657^4+constants!$F$4*calc!C657^5+constants!$G$4*calc!C657^6+constants!$H$4*calc!C657^7)</f>
        <v>18.472188053941899</v>
      </c>
      <c r="G657" s="4">
        <f>D657/(constants!$A$4+constants!$B$4*calc!D657+constants!$C$4*calc!D657^2+constants!$D$4*calc!D657^3+constants!$E$4*calc!D657^4+constants!$F$4*calc!D657^5+constants!$G$4*calc!D657^6+constants!$H$4*calc!D657^7)</f>
        <v>18.472188053941899</v>
      </c>
      <c r="H657" s="4"/>
      <c r="I657">
        <f t="shared" si="208"/>
        <v>83.964491154281362</v>
      </c>
      <c r="J657">
        <f t="shared" si="209"/>
        <v>83.964491154281362</v>
      </c>
      <c r="M657">
        <f>IF(front!E670&gt;$M$2,I657,J657)</f>
        <v>83.964491154281362</v>
      </c>
      <c r="O657">
        <f t="shared" si="199"/>
        <v>83.964491154281362</v>
      </c>
      <c r="Q657">
        <f>'slit correction'!O659</f>
        <v>83.964491154281362</v>
      </c>
      <c r="R657">
        <f>SUMPRODUCT(B$6:B$2053,Q$6:Q$2053,EXP(constants!B$7+constants!A$7*ABS(A$6:A$2053-A657)))</f>
        <v>0.85764154029834649</v>
      </c>
      <c r="S657">
        <f t="shared" si="203"/>
        <v>83.106849613983016</v>
      </c>
      <c r="T657">
        <f t="shared" si="200"/>
        <v>42.972171241033003</v>
      </c>
      <c r="AT657">
        <f t="shared" si="206"/>
        <v>1</v>
      </c>
    </row>
    <row r="658" spans="1:46" x14ac:dyDescent="0.2">
      <c r="A658" s="1">
        <f>front!A671</f>
        <v>502.78</v>
      </c>
      <c r="B658" s="1">
        <f t="shared" si="207"/>
        <v>0.44999999999998863</v>
      </c>
      <c r="C658" s="2">
        <f>front!D671-front!B671</f>
        <v>3.2000000000002728</v>
      </c>
      <c r="D658" s="2">
        <f>front!E671-front!C671</f>
        <v>3.2000000000002728</v>
      </c>
      <c r="E658" s="2"/>
      <c r="F658" s="4">
        <f>C658/(constants!$A$4+constants!$B$4*calc!C658+constants!$C$4*calc!C658^2+constants!$D$4*calc!C658^3+constants!$E$4*calc!C658^4+constants!$F$4*calc!C658^5+constants!$G$4*calc!C658^6+constants!$H$4*calc!C658^7)</f>
        <v>3.2126025887726923</v>
      </c>
      <c r="G658" s="4">
        <f>D658/(constants!$A$4+constants!$B$4*calc!D658+constants!$C$4*calc!D658^2+constants!$D$4*calc!D658^3+constants!$E$4*calc!D658^4+constants!$F$4*calc!D658^5+constants!$G$4*calc!D658^6+constants!$H$4*calc!D658^7)</f>
        <v>3.2126025887726923</v>
      </c>
      <c r="H658" s="4"/>
      <c r="I658">
        <f t="shared" si="208"/>
        <v>14.602739039875875</v>
      </c>
      <c r="J658">
        <f t="shared" si="209"/>
        <v>14.602739039875875</v>
      </c>
      <c r="M658">
        <f>IF(front!E671&gt;$M$2,I658,J658)</f>
        <v>14.602739039875875</v>
      </c>
      <c r="O658">
        <f t="shared" si="199"/>
        <v>14.602739039875875</v>
      </c>
      <c r="Q658">
        <f>'slit correction'!O660</f>
        <v>14.602739039875875</v>
      </c>
      <c r="R658">
        <f>SUMPRODUCT(B$6:B$2053,Q$6:Q$2053,EXP(constants!B$7+constants!A$7*ABS(A$6:A$2053-A658)))</f>
        <v>0.86646920039661479</v>
      </c>
      <c r="S658">
        <f t="shared" si="203"/>
        <v>13.73626983947926</v>
      </c>
      <c r="T658">
        <f t="shared" si="200"/>
        <v>0</v>
      </c>
      <c r="AT658">
        <f t="shared" si="206"/>
        <v>1</v>
      </c>
    </row>
    <row r="659" spans="1:46" x14ac:dyDescent="0.2">
      <c r="A659" s="1">
        <f>front!A672</f>
        <v>503.24</v>
      </c>
      <c r="B659" s="1">
        <f t="shared" si="207"/>
        <v>0.46000000000003638</v>
      </c>
      <c r="C659" s="2">
        <f>front!D672-front!B672</f>
        <v>11.800000000000182</v>
      </c>
      <c r="D659" s="2">
        <f>front!E672-front!C672</f>
        <v>11.800000000000182</v>
      </c>
      <c r="E659" s="2"/>
      <c r="F659" s="4">
        <f>C659/(constants!$A$4+constants!$B$4*calc!C659+constants!$C$4*calc!C659^2+constants!$D$4*calc!C659^3+constants!$E$4*calc!C659^4+constants!$F$4*calc!C659^5+constants!$G$4*calc!C659^6+constants!$H$4*calc!C659^7)</f>
        <v>11.846371624254624</v>
      </c>
      <c r="G659" s="4">
        <f>D659/(constants!$A$4+constants!$B$4*calc!D659+constants!$C$4*calc!D659^2+constants!$D$4*calc!D659^3+constants!$E$4*calc!D659^4+constants!$F$4*calc!D659^5+constants!$G$4*calc!D659^6+constants!$H$4*calc!D659^7)</f>
        <v>11.846371624254624</v>
      </c>
      <c r="H659" s="4"/>
      <c r="I659">
        <f t="shared" si="208"/>
        <v>53.847143746611934</v>
      </c>
      <c r="J659">
        <f t="shared" si="209"/>
        <v>53.847143746611934</v>
      </c>
      <c r="M659">
        <f>IF(front!E672&gt;$M$2,I659,J659)</f>
        <v>53.847143746611934</v>
      </c>
      <c r="O659">
        <f t="shared" si="199"/>
        <v>53.847143746611934</v>
      </c>
      <c r="Q659">
        <f>'slit correction'!O661</f>
        <v>53.847143746611934</v>
      </c>
      <c r="R659">
        <f>SUMPRODUCT(B$6:B$2053,Q$6:Q$2053,EXP(constants!B$7+constants!A$7*ABS(A$6:A$2053-A659)))</f>
        <v>0.87564071760188156</v>
      </c>
      <c r="S659">
        <f t="shared" si="203"/>
        <v>52.971503029010051</v>
      </c>
      <c r="T659">
        <f t="shared" si="200"/>
        <v>12.836824656060038</v>
      </c>
      <c r="AT659">
        <f t="shared" si="206"/>
        <v>1</v>
      </c>
    </row>
    <row r="660" spans="1:46" x14ac:dyDescent="0.2">
      <c r="A660" s="1">
        <f>front!A673</f>
        <v>503.69</v>
      </c>
      <c r="B660" s="1">
        <f t="shared" si="207"/>
        <v>0.44999999999998863</v>
      </c>
      <c r="C660" s="2">
        <f>front!D673-front!B673</f>
        <v>6</v>
      </c>
      <c r="D660" s="2">
        <f>front!E673-front!C673</f>
        <v>6</v>
      </c>
      <c r="E660" s="2"/>
      <c r="F660" s="4">
        <f>C660/(constants!$A$4+constants!$B$4*calc!C660+constants!$C$4*calc!C660^2+constants!$D$4*calc!C660^3+constants!$E$4*calc!C660^4+constants!$F$4*calc!C660^5+constants!$G$4*calc!C660^6+constants!$H$4*calc!C660^7)</f>
        <v>6.0236132327211624</v>
      </c>
      <c r="G660" s="4">
        <f>D660/(constants!$A$4+constants!$B$4*calc!D660+constants!$C$4*calc!D660^2+constants!$D$4*calc!D660^3+constants!$E$4*calc!D660^4+constants!$F$4*calc!D660^5+constants!$G$4*calc!D660^6+constants!$H$4*calc!D660^7)</f>
        <v>6.0236132327211624</v>
      </c>
      <c r="H660" s="4"/>
      <c r="I660">
        <f t="shared" si="208"/>
        <v>27.380060148732557</v>
      </c>
      <c r="J660">
        <f t="shared" si="209"/>
        <v>27.380060148732557</v>
      </c>
      <c r="M660">
        <f>IF(front!E673&gt;$M$2,I660,J660)</f>
        <v>27.380060148732557</v>
      </c>
      <c r="O660">
        <f t="shared" si="199"/>
        <v>27.380060148732557</v>
      </c>
      <c r="Q660">
        <f>'slit correction'!O662</f>
        <v>27.380060148732557</v>
      </c>
      <c r="R660">
        <f>SUMPRODUCT(B$6:B$2053,Q$6:Q$2053,EXP(constants!B$7+constants!A$7*ABS(A$6:A$2053-A660)))</f>
        <v>0.88470833189063547</v>
      </c>
      <c r="S660">
        <f t="shared" si="203"/>
        <v>26.495351816841922</v>
      </c>
      <c r="T660">
        <f t="shared" si="200"/>
        <v>0</v>
      </c>
      <c r="AT660">
        <f t="shared" si="206"/>
        <v>1</v>
      </c>
    </row>
    <row r="661" spans="1:46" x14ac:dyDescent="0.2">
      <c r="A661" s="1">
        <f>front!A674</f>
        <v>504.15</v>
      </c>
      <c r="B661" s="1">
        <f t="shared" si="207"/>
        <v>0.45999999999997954</v>
      </c>
      <c r="C661" s="2">
        <f>front!D674-front!B674</f>
        <v>10.600000000000364</v>
      </c>
      <c r="D661" s="2">
        <f>front!E674-front!C674</f>
        <v>10.600000000000364</v>
      </c>
      <c r="E661" s="2"/>
      <c r="F661" s="4">
        <f>C661/(constants!$A$4+constants!$B$4*calc!C661+constants!$C$4*calc!C661^2+constants!$D$4*calc!C661^3+constants!$E$4*calc!C661^4+constants!$F$4*calc!C661^5+constants!$G$4*calc!C661^6+constants!$H$4*calc!C661^7)</f>
        <v>10.641668456688615</v>
      </c>
      <c r="G661" s="4">
        <f>D661/(constants!$A$4+constants!$B$4*calc!D661+constants!$C$4*calc!D661^2+constants!$D$4*calc!D661^3+constants!$E$4*calc!D661^4+constants!$F$4*calc!D661^5+constants!$G$4*calc!D661^6+constants!$H$4*calc!D661^7)</f>
        <v>10.641668456688615</v>
      </c>
      <c r="H661" s="4"/>
      <c r="I661">
        <f t="shared" si="208"/>
        <v>48.371220257675517</v>
      </c>
      <c r="J661">
        <f t="shared" si="209"/>
        <v>48.371220257675517</v>
      </c>
      <c r="M661">
        <f>IF(front!E674&gt;$M$2,I661,J661)</f>
        <v>48.371220257675517</v>
      </c>
      <c r="O661">
        <f t="shared" si="199"/>
        <v>48.371220257675517</v>
      </c>
      <c r="Q661">
        <f>'slit correction'!O663</f>
        <v>48.371220257675517</v>
      </c>
      <c r="R661">
        <f>SUMPRODUCT(B$6:B$2053,Q$6:Q$2053,EXP(constants!B$7+constants!A$7*ABS(A$6:A$2053-A661)))</f>
        <v>0.89411226492273377</v>
      </c>
      <c r="S661">
        <f t="shared" si="203"/>
        <v>47.477107992752785</v>
      </c>
      <c r="T661">
        <f t="shared" si="200"/>
        <v>7.3424296198027719</v>
      </c>
      <c r="AT661">
        <f t="shared" si="206"/>
        <v>1</v>
      </c>
    </row>
    <row r="662" spans="1:46" x14ac:dyDescent="0.2">
      <c r="A662" s="1">
        <f>front!A675</f>
        <v>504.6</v>
      </c>
      <c r="B662" s="1">
        <f t="shared" si="207"/>
        <v>0.45000000000004547</v>
      </c>
      <c r="C662" s="2">
        <f>front!D675-front!B675</f>
        <v>6.8000000000001819</v>
      </c>
      <c r="D662" s="2">
        <f>front!E675-front!C675</f>
        <v>6.8000000000001819</v>
      </c>
      <c r="E662" s="2"/>
      <c r="F662" s="4">
        <f>C662/(constants!$A$4+constants!$B$4*calc!C662+constants!$C$4*calc!C662^2+constants!$D$4*calc!C662^3+constants!$E$4*calc!C662^4+constants!$F$4*calc!C662^5+constants!$G$4*calc!C662^6+constants!$H$4*calc!C662^7)</f>
        <v>6.8267562809152338</v>
      </c>
      <c r="G662" s="4">
        <f>D662/(constants!$A$4+constants!$B$4*calc!D662+constants!$C$4*calc!D662^2+constants!$D$4*calc!D662^3+constants!$E$4*calc!D662^4+constants!$F$4*calc!D662^5+constants!$G$4*calc!D662^6+constants!$H$4*calc!D662^7)</f>
        <v>6.8267562809152338</v>
      </c>
      <c r="H662" s="4"/>
      <c r="I662">
        <f t="shared" si="208"/>
        <v>31.030710367796519</v>
      </c>
      <c r="J662">
        <f t="shared" si="209"/>
        <v>31.030710367796519</v>
      </c>
      <c r="M662">
        <f>IF(front!E675&gt;$M$2,I662,J662)</f>
        <v>31.030710367796519</v>
      </c>
      <c r="O662">
        <f t="shared" si="199"/>
        <v>31.030710367796519</v>
      </c>
      <c r="Q662">
        <f>'slit correction'!O664</f>
        <v>31.030710367796519</v>
      </c>
      <c r="R662">
        <f>SUMPRODUCT(B$6:B$2053,Q$6:Q$2053,EXP(constants!B$7+constants!A$7*ABS(A$6:A$2053-A662)))</f>
        <v>0.90341772925113184</v>
      </c>
      <c r="S662">
        <f t="shared" si="203"/>
        <v>30.127292638545388</v>
      </c>
      <c r="T662">
        <f t="shared" si="200"/>
        <v>0</v>
      </c>
      <c r="AT662">
        <f t="shared" si="206"/>
        <v>1</v>
      </c>
    </row>
    <row r="663" spans="1:46" x14ac:dyDescent="0.2">
      <c r="A663" s="1">
        <f>front!A676</f>
        <v>505.06</v>
      </c>
      <c r="B663" s="1">
        <f t="shared" si="207"/>
        <v>0.45999999999997954</v>
      </c>
      <c r="C663" s="2">
        <f>front!D676-front!B676</f>
        <v>1.8000000000001819</v>
      </c>
      <c r="D663" s="2">
        <f>front!E676-front!C676</f>
        <v>1.8000000000001819</v>
      </c>
      <c r="E663" s="2"/>
      <c r="F663" s="4">
        <f>C663/(constants!$A$4+constants!$B$4*calc!C663+constants!$C$4*calc!C663^2+constants!$D$4*calc!C663^3+constants!$E$4*calc!C663^4+constants!$F$4*calc!C663^5+constants!$G$4*calc!C663^6+constants!$H$4*calc!C663^7)</f>
        <v>1.8070914489767405</v>
      </c>
      <c r="G663" s="4">
        <f>D663/(constants!$A$4+constants!$B$4*calc!D663+constants!$C$4*calc!D663^2+constants!$D$4*calc!D663^3+constants!$E$4*calc!D663^4+constants!$F$4*calc!D663^5+constants!$G$4*calc!D663^6+constants!$H$4*calc!D663^7)</f>
        <v>1.8070914489767405</v>
      </c>
      <c r="H663" s="4"/>
      <c r="I663">
        <f t="shared" si="208"/>
        <v>8.2140520408033648</v>
      </c>
      <c r="J663">
        <f t="shared" si="209"/>
        <v>8.2140520408033648</v>
      </c>
      <c r="M663">
        <f>IF(front!E676&gt;$M$2,I663,J663)</f>
        <v>8.2140520408033648</v>
      </c>
      <c r="O663">
        <f t="shared" si="199"/>
        <v>8.2140520408033648</v>
      </c>
      <c r="Q663">
        <f>'slit correction'!O665</f>
        <v>8.2140520408033648</v>
      </c>
      <c r="R663">
        <f>SUMPRODUCT(B$6:B$2053,Q$6:Q$2053,EXP(constants!B$7+constants!A$7*ABS(A$6:A$2053-A663)))</f>
        <v>0.91306371284498</v>
      </c>
      <c r="S663">
        <f t="shared" si="203"/>
        <v>7.3009883279583851</v>
      </c>
      <c r="T663">
        <f t="shared" si="200"/>
        <v>0</v>
      </c>
      <c r="AT663">
        <f t="shared" si="206"/>
        <v>1</v>
      </c>
    </row>
    <row r="664" spans="1:46" x14ac:dyDescent="0.2">
      <c r="A664" s="1">
        <f>front!A677</f>
        <v>505.51</v>
      </c>
      <c r="B664" s="1">
        <f t="shared" si="207"/>
        <v>0.44999999999998863</v>
      </c>
      <c r="C664" s="2">
        <f>front!D677-front!B677</f>
        <v>1.4000000000000909</v>
      </c>
      <c r="D664" s="2">
        <f>front!E677-front!C677</f>
        <v>1.4000000000000909</v>
      </c>
      <c r="E664" s="2"/>
      <c r="F664" s="4">
        <f>C664/(constants!$A$4+constants!$B$4*calc!C664+constants!$C$4*calc!C664^2+constants!$D$4*calc!C664^3+constants!$E$4*calc!C664^4+constants!$F$4*calc!C664^5+constants!$G$4*calc!C664^6+constants!$H$4*calc!C664^7)</f>
        <v>1.4055161253426991</v>
      </c>
      <c r="G664" s="4">
        <f>D664/(constants!$A$4+constants!$B$4*calc!D664+constants!$C$4*calc!D664^2+constants!$D$4*calc!D664^3+constants!$E$4*calc!D664^4+constants!$F$4*calc!D664^5+constants!$G$4*calc!D664^6+constants!$H$4*calc!D664^7)</f>
        <v>1.4055161253426991</v>
      </c>
      <c r="H664" s="4"/>
      <c r="I664">
        <f t="shared" si="208"/>
        <v>6.3887096606486322</v>
      </c>
      <c r="J664">
        <f t="shared" si="209"/>
        <v>6.3887096606486322</v>
      </c>
      <c r="M664">
        <f>IF(front!E677&gt;$M$2,I664,J664)</f>
        <v>6.3887096606486322</v>
      </c>
      <c r="O664">
        <f t="shared" si="199"/>
        <v>6.3887096606486322</v>
      </c>
      <c r="Q664">
        <f>'slit correction'!O666</f>
        <v>6.3887096606486322</v>
      </c>
      <c r="R664">
        <f>SUMPRODUCT(B$6:B$2053,Q$6:Q$2053,EXP(constants!B$7+constants!A$7*ABS(A$6:A$2053-A664)))</f>
        <v>0.92266098474319214</v>
      </c>
      <c r="S664">
        <f t="shared" si="203"/>
        <v>5.4660486759054399</v>
      </c>
      <c r="T664">
        <f t="shared" si="200"/>
        <v>0</v>
      </c>
      <c r="AT664">
        <f t="shared" si="206"/>
        <v>1</v>
      </c>
    </row>
    <row r="665" spans="1:46" x14ac:dyDescent="0.2">
      <c r="A665" s="1">
        <f>front!A678</f>
        <v>505.97</v>
      </c>
      <c r="B665" s="1">
        <f t="shared" si="207"/>
        <v>0.46000000000003638</v>
      </c>
      <c r="C665" s="2">
        <f>front!D678-front!B678</f>
        <v>16.400000000000091</v>
      </c>
      <c r="D665" s="2">
        <f>front!E678-front!C678</f>
        <v>16.400000000000091</v>
      </c>
      <c r="E665" s="2"/>
      <c r="F665" s="4">
        <f>C665/(constants!$A$4+constants!$B$4*calc!C665+constants!$C$4*calc!C665^2+constants!$D$4*calc!C665^3+constants!$E$4*calc!C665^4+constants!$F$4*calc!C665^5+constants!$G$4*calc!C665^6+constants!$H$4*calc!C665^7)</f>
        <v>16.464374008148862</v>
      </c>
      <c r="G665" s="4">
        <f>D665/(constants!$A$4+constants!$B$4*calc!D665+constants!$C$4*calc!D665^2+constants!$D$4*calc!D665^3+constants!$E$4*calc!D665^4+constants!$F$4*calc!D665^5+constants!$G$4*calc!D665^6+constants!$H$4*calc!D665^7)</f>
        <v>16.464374008148862</v>
      </c>
      <c r="H665" s="4"/>
      <c r="I665">
        <f t="shared" si="208"/>
        <v>74.838063673403909</v>
      </c>
      <c r="J665">
        <f t="shared" si="209"/>
        <v>74.838063673403909</v>
      </c>
      <c r="M665">
        <f>IF(front!E678&gt;$M$2,I665,J665)</f>
        <v>74.838063673403909</v>
      </c>
      <c r="O665">
        <f t="shared" si="199"/>
        <v>74.838063673403909</v>
      </c>
      <c r="Q665">
        <f>'slit correction'!O667</f>
        <v>74.838063673403909</v>
      </c>
      <c r="R665">
        <f>SUMPRODUCT(B$6:B$2053,Q$6:Q$2053,EXP(constants!B$7+constants!A$7*ABS(A$6:A$2053-A665)))</f>
        <v>0.93264053360474941</v>
      </c>
      <c r="S665">
        <f t="shared" si="203"/>
        <v>73.905423139799154</v>
      </c>
      <c r="T665">
        <f t="shared" si="200"/>
        <v>33.770744766849141</v>
      </c>
      <c r="AT665">
        <f t="shared" si="206"/>
        <v>1</v>
      </c>
    </row>
    <row r="666" spans="1:46" x14ac:dyDescent="0.2">
      <c r="A666" s="1">
        <f>front!A679</f>
        <v>506.42</v>
      </c>
      <c r="B666" s="1">
        <f t="shared" si="207"/>
        <v>0.44999999999998863</v>
      </c>
      <c r="C666" s="2">
        <f>front!D679-front!B679</f>
        <v>4.1999999999998181</v>
      </c>
      <c r="D666" s="2">
        <f>front!E679-front!C679</f>
        <v>4.1999999999998181</v>
      </c>
      <c r="E666" s="2"/>
      <c r="F666" s="4">
        <f>C666/(constants!$A$4+constants!$B$4*calc!C666+constants!$C$4*calc!C666^2+constants!$D$4*calc!C666^3+constants!$E$4*calc!C666^4+constants!$F$4*calc!C666^5+constants!$G$4*calc!C666^6+constants!$H$4*calc!C666^7)</f>
        <v>4.2165367427365803</v>
      </c>
      <c r="G666" s="4">
        <f>D666/(constants!$A$4+constants!$B$4*calc!D666+constants!$C$4*calc!D666^2+constants!$D$4*calc!D666^3+constants!$E$4*calc!D666^4+constants!$F$4*calc!D666^5+constants!$G$4*calc!D666^6+constants!$H$4*calc!D666^7)</f>
        <v>4.2165367427365803</v>
      </c>
      <c r="H666" s="4"/>
      <c r="I666">
        <f t="shared" si="208"/>
        <v>19.16607610334809</v>
      </c>
      <c r="J666">
        <f t="shared" si="209"/>
        <v>19.16607610334809</v>
      </c>
      <c r="M666">
        <f>IF(front!E679&gt;$M$2,I666,J666)</f>
        <v>19.16607610334809</v>
      </c>
      <c r="O666">
        <f t="shared" si="199"/>
        <v>19.16607610334809</v>
      </c>
      <c r="Q666">
        <f>'slit correction'!O668</f>
        <v>19.16607610334809</v>
      </c>
      <c r="R666">
        <f>SUMPRODUCT(B$6:B$2053,Q$6:Q$2053,EXP(constants!B$7+constants!A$7*ABS(A$6:A$2053-A666)))</f>
        <v>0.94248242147293182</v>
      </c>
      <c r="S666">
        <f t="shared" si="203"/>
        <v>18.223593681875158</v>
      </c>
      <c r="T666">
        <f t="shared" si="200"/>
        <v>0</v>
      </c>
      <c r="AT666">
        <f t="shared" si="206"/>
        <v>1</v>
      </c>
    </row>
    <row r="667" spans="1:46" x14ac:dyDescent="0.2">
      <c r="A667" s="1">
        <f>front!A680</f>
        <v>506.88</v>
      </c>
      <c r="B667" s="1">
        <f t="shared" si="207"/>
        <v>0.45999999999997954</v>
      </c>
      <c r="C667" s="2">
        <f>front!D680-front!B680</f>
        <v>5.5999999999999091</v>
      </c>
      <c r="D667" s="2">
        <f>front!E680-front!C680</f>
        <v>5.5999999999999091</v>
      </c>
      <c r="E667" s="2"/>
      <c r="F667" s="4">
        <f>C667/(constants!$A$4+constants!$B$4*calc!C667+constants!$C$4*calc!C667^2+constants!$D$4*calc!C667^3+constants!$E$4*calc!C667^4+constants!$F$4*calc!C667^5+constants!$G$4*calc!C667^6+constants!$H$4*calc!C667^7)</f>
        <v>5.6220412335687682</v>
      </c>
      <c r="G667" s="4">
        <f>D667/(constants!$A$4+constants!$B$4*calc!D667+constants!$C$4*calc!D667^2+constants!$D$4*calc!D667^3+constants!$E$4*calc!D667^4+constants!$F$4*calc!D667^5+constants!$G$4*calc!D667^6+constants!$H$4*calc!D667^7)</f>
        <v>5.6220412335687682</v>
      </c>
      <c r="H667" s="4"/>
      <c r="I667">
        <f t="shared" si="208"/>
        <v>25.554732879858037</v>
      </c>
      <c r="J667">
        <f t="shared" si="209"/>
        <v>25.554732879858037</v>
      </c>
      <c r="M667">
        <f>IF(front!E680&gt;$M$2,I667,J667)</f>
        <v>25.554732879858037</v>
      </c>
      <c r="O667">
        <f t="shared" si="199"/>
        <v>25.554732879858037</v>
      </c>
      <c r="Q667">
        <f>'slit correction'!O669</f>
        <v>25.554732879858037</v>
      </c>
      <c r="R667">
        <f>SUMPRODUCT(B$6:B$2053,Q$6:Q$2053,EXP(constants!B$7+constants!A$7*ABS(A$6:A$2053-A667)))</f>
        <v>0.95269945533246536</v>
      </c>
      <c r="S667">
        <f t="shared" si="203"/>
        <v>24.602033424525573</v>
      </c>
      <c r="T667">
        <f t="shared" si="200"/>
        <v>0</v>
      </c>
      <c r="AT667">
        <f t="shared" si="206"/>
        <v>1</v>
      </c>
    </row>
    <row r="668" spans="1:46" x14ac:dyDescent="0.2">
      <c r="A668" s="1">
        <f>front!A681</f>
        <v>507.33</v>
      </c>
      <c r="B668" s="1">
        <f t="shared" si="207"/>
        <v>0.44999999999998863</v>
      </c>
      <c r="C668" s="2">
        <f>front!D681-front!B681</f>
        <v>12</v>
      </c>
      <c r="D668" s="2">
        <f>front!E681-front!C681</f>
        <v>12</v>
      </c>
      <c r="E668" s="2"/>
      <c r="F668" s="4">
        <f>C668/(constants!$A$4+constants!$B$4*calc!C668+constants!$C$4*calc!C668^2+constants!$D$4*calc!C668^3+constants!$E$4*calc!C668^4+constants!$F$4*calc!C668^5+constants!$G$4*calc!C668^6+constants!$H$4*calc!C668^7)</f>
        <v>12.047155208235434</v>
      </c>
      <c r="G668" s="4">
        <f>D668/(constants!$A$4+constants!$B$4*calc!D668+constants!$C$4*calc!D668^2+constants!$D$4*calc!D668^3+constants!$E$4*calc!D668^4+constants!$F$4*calc!D668^5+constants!$G$4*calc!D668^6+constants!$H$4*calc!D668^7)</f>
        <v>12.047155208235434</v>
      </c>
      <c r="H668" s="4"/>
      <c r="I668">
        <f t="shared" si="208"/>
        <v>54.759796401070155</v>
      </c>
      <c r="J668">
        <f t="shared" si="209"/>
        <v>54.759796401070155</v>
      </c>
      <c r="M668">
        <f>IF(front!E681&gt;$M$2,I668,J668)</f>
        <v>54.759796401070155</v>
      </c>
      <c r="O668">
        <f t="shared" si="199"/>
        <v>54.759796401070155</v>
      </c>
      <c r="Q668">
        <f>'slit correction'!O670</f>
        <v>54.759796401070155</v>
      </c>
      <c r="R668">
        <f>SUMPRODUCT(B$6:B$2053,Q$6:Q$2053,EXP(constants!B$7+constants!A$7*ABS(A$6:A$2053-A668)))</f>
        <v>0.96284058718303744</v>
      </c>
      <c r="S668">
        <f t="shared" si="203"/>
        <v>53.796955813887116</v>
      </c>
      <c r="T668">
        <f t="shared" si="200"/>
        <v>13.662277440937103</v>
      </c>
      <c r="AT668">
        <f t="shared" si="206"/>
        <v>1</v>
      </c>
    </row>
    <row r="669" spans="1:46" x14ac:dyDescent="0.2">
      <c r="A669" s="1">
        <f>front!A682</f>
        <v>507.79</v>
      </c>
      <c r="B669" s="1">
        <f t="shared" si="207"/>
        <v>0.46000000000003638</v>
      </c>
      <c r="C669" s="2">
        <f>front!D682-front!B682</f>
        <v>3.8000000000001819</v>
      </c>
      <c r="D669" s="2">
        <f>front!E682-front!C682</f>
        <v>3.8000000000001819</v>
      </c>
      <c r="E669" s="2"/>
      <c r="F669" s="4">
        <f>C669/(constants!$A$4+constants!$B$4*calc!C669+constants!$C$4*calc!C669^2+constants!$D$4*calc!C669^3+constants!$E$4*calc!C669^4+constants!$F$4*calc!C669^5+constants!$G$4*calc!C669^6+constants!$H$4*calc!C669^7)</f>
        <v>3.8149633186150993</v>
      </c>
      <c r="G669" s="4">
        <f>D669/(constants!$A$4+constants!$B$4*calc!D669+constants!$C$4*calc!D669^2+constants!$D$4*calc!D669^3+constants!$E$4*calc!D669^4+constants!$F$4*calc!D669^5+constants!$G$4*calc!D669^6+constants!$H$4*calc!D669^7)</f>
        <v>3.8149633186150993</v>
      </c>
      <c r="H669" s="4"/>
      <c r="I669">
        <f t="shared" si="208"/>
        <v>17.340742357341362</v>
      </c>
      <c r="J669">
        <f t="shared" si="209"/>
        <v>17.340742357341362</v>
      </c>
      <c r="M669">
        <f>IF(front!E682&gt;$M$2,I669,J669)</f>
        <v>17.340742357341362</v>
      </c>
      <c r="O669">
        <f t="shared" si="199"/>
        <v>17.340742357341362</v>
      </c>
      <c r="Q669">
        <f>'slit correction'!O671</f>
        <v>17.340742357341362</v>
      </c>
      <c r="R669">
        <f>SUMPRODUCT(B$6:B$2053,Q$6:Q$2053,EXP(constants!B$7+constants!A$7*ABS(A$6:A$2053-A669)))</f>
        <v>0.97332181321045352</v>
      </c>
      <c r="S669">
        <f t="shared" si="203"/>
        <v>16.367420544130908</v>
      </c>
      <c r="T669">
        <f t="shared" si="200"/>
        <v>0</v>
      </c>
      <c r="AT669">
        <f t="shared" si="206"/>
        <v>1</v>
      </c>
    </row>
    <row r="670" spans="1:46" x14ac:dyDescent="0.2">
      <c r="A670" s="1">
        <f>front!A683</f>
        <v>508.24</v>
      </c>
      <c r="B670" s="1">
        <f t="shared" si="207"/>
        <v>0.44999999999998863</v>
      </c>
      <c r="C670" s="2">
        <f>front!D683-front!B683</f>
        <v>8.4000000000000909</v>
      </c>
      <c r="D670" s="2">
        <f>front!E683-front!C683</f>
        <v>8.4000000000000909</v>
      </c>
      <c r="E670" s="2"/>
      <c r="F670" s="4">
        <f>C670/(constants!$A$4+constants!$B$4*calc!C670+constants!$C$4*calc!C670^2+constants!$D$4*calc!C670^3+constants!$E$4*calc!C670^4+constants!$F$4*calc!C670^5+constants!$G$4*calc!C670^6+constants!$H$4*calc!C670^7)</f>
        <v>8.4330385764641882</v>
      </c>
      <c r="G670" s="4">
        <f>D670/(constants!$A$4+constants!$B$4*calc!D670+constants!$C$4*calc!D670^2+constants!$D$4*calc!D670^3+constants!$E$4*calc!D670^4+constants!$F$4*calc!D670^5+constants!$G$4*calc!D670^6+constants!$H$4*calc!D670^7)</f>
        <v>8.4330385764641882</v>
      </c>
      <c r="H670" s="4"/>
      <c r="I670">
        <f t="shared" si="208"/>
        <v>38.331993529382679</v>
      </c>
      <c r="J670">
        <f t="shared" si="209"/>
        <v>38.331993529382679</v>
      </c>
      <c r="M670">
        <f>IF(front!E683&gt;$M$2,I670,J670)</f>
        <v>38.331993529382679</v>
      </c>
      <c r="O670">
        <f t="shared" si="199"/>
        <v>38.331993529382679</v>
      </c>
      <c r="Q670">
        <f>'slit correction'!O672</f>
        <v>38.331993529382679</v>
      </c>
      <c r="R670">
        <f>SUMPRODUCT(B$6:B$2053,Q$6:Q$2053,EXP(constants!B$7+constants!A$7*ABS(A$6:A$2053-A670)))</f>
        <v>0.98373579332893724</v>
      </c>
      <c r="S670">
        <f t="shared" si="203"/>
        <v>37.348257736053739</v>
      </c>
      <c r="T670">
        <f t="shared" si="200"/>
        <v>0</v>
      </c>
      <c r="AT670">
        <f t="shared" si="206"/>
        <v>1</v>
      </c>
    </row>
    <row r="671" spans="1:46" x14ac:dyDescent="0.2">
      <c r="A671" s="1">
        <f>front!A684</f>
        <v>508.7</v>
      </c>
      <c r="B671" s="1">
        <f t="shared" si="207"/>
        <v>0.45999999999997954</v>
      </c>
      <c r="C671" s="2">
        <f>front!D684-front!B684</f>
        <v>2</v>
      </c>
      <c r="D671" s="2">
        <f>front!E684-front!C684</f>
        <v>2</v>
      </c>
      <c r="E671" s="2"/>
      <c r="F671" s="4">
        <f>C671/(constants!$A$4+constants!$B$4*calc!C671+constants!$C$4*calc!C671^2+constants!$D$4*calc!C671^3+constants!$E$4*calc!C671^4+constants!$F$4*calc!C671^5+constants!$G$4*calc!C671^6+constants!$H$4*calc!C671^7)</f>
        <v>2.007878992088254</v>
      </c>
      <c r="G671" s="4">
        <f>D671/(constants!$A$4+constants!$B$4*calc!D671+constants!$C$4*calc!D671^2+constants!$D$4*calc!D671^3+constants!$E$4*calc!D671^4+constants!$F$4*calc!D671^5+constants!$G$4*calc!D671^6+constants!$H$4*calc!D671^7)</f>
        <v>2.007878992088254</v>
      </c>
      <c r="H671" s="4"/>
      <c r="I671">
        <f t="shared" si="208"/>
        <v>9.1267226913102455</v>
      </c>
      <c r="J671">
        <f t="shared" si="209"/>
        <v>9.1267226913102455</v>
      </c>
      <c r="M671">
        <f>IF(front!E684&gt;$M$2,I671,J671)</f>
        <v>9.1267226913102455</v>
      </c>
      <c r="O671">
        <f t="shared" si="199"/>
        <v>9.1267226913102455</v>
      </c>
      <c r="Q671">
        <f>'slit correction'!O673</f>
        <v>9.1267226913102455</v>
      </c>
      <c r="R671">
        <f>SUMPRODUCT(B$6:B$2053,Q$6:Q$2053,EXP(constants!B$7+constants!A$7*ABS(A$6:A$2053-A671)))</f>
        <v>0.99452099514186654</v>
      </c>
      <c r="S671">
        <f t="shared" si="203"/>
        <v>8.1322016961683783</v>
      </c>
      <c r="T671">
        <f t="shared" si="200"/>
        <v>0</v>
      </c>
      <c r="AT671">
        <f t="shared" si="206"/>
        <v>1</v>
      </c>
    </row>
    <row r="672" spans="1:46" x14ac:dyDescent="0.2">
      <c r="A672" s="1">
        <f>front!A685</f>
        <v>509.15</v>
      </c>
      <c r="B672" s="1">
        <f t="shared" si="207"/>
        <v>0.44999999999998863</v>
      </c>
      <c r="C672" s="2">
        <f>front!D685-front!B685</f>
        <v>4.7999999999997272</v>
      </c>
      <c r="D672" s="2">
        <f>front!E685-front!C685</f>
        <v>4.7999999999997272</v>
      </c>
      <c r="E672" s="2"/>
      <c r="F672" s="4">
        <f>C672/(constants!$A$4+constants!$B$4*calc!C672+constants!$C$4*calc!C672^2+constants!$D$4*calc!C672^3+constants!$E$4*calc!C672^4+constants!$F$4*calc!C672^5+constants!$G$4*calc!C672^6+constants!$H$4*calc!C672^7)</f>
        <v>4.8188962852240431</v>
      </c>
      <c r="G672" s="4">
        <f>D672/(constants!$A$4+constants!$B$4*calc!D672+constants!$C$4*calc!D672^2+constants!$D$4*calc!D672^3+constants!$E$4*calc!D672^4+constants!$F$4*calc!D672^5+constants!$G$4*calc!D672^6+constants!$H$4*calc!D672^7)</f>
        <v>4.8188962852240431</v>
      </c>
      <c r="H672" s="4"/>
      <c r="I672">
        <f t="shared" si="208"/>
        <v>21.90407402374565</v>
      </c>
      <c r="J672">
        <f t="shared" si="209"/>
        <v>21.90407402374565</v>
      </c>
      <c r="M672">
        <f>IF(front!E685&gt;$M$2,I672,J672)</f>
        <v>21.90407402374565</v>
      </c>
      <c r="O672">
        <f t="shared" ref="O672:O735" si="210">M672-$O$3</f>
        <v>21.90407402374565</v>
      </c>
      <c r="Q672">
        <f>'slit correction'!O674</f>
        <v>21.90407402374565</v>
      </c>
      <c r="R672">
        <f>SUMPRODUCT(B$6:B$2053,Q$6:Q$2053,EXP(constants!B$7+constants!A$7*ABS(A$6:A$2053-A672)))</f>
        <v>1.005246850626494</v>
      </c>
      <c r="S672">
        <f t="shared" si="203"/>
        <v>20.898827173119155</v>
      </c>
      <c r="T672">
        <f t="shared" si="200"/>
        <v>0</v>
      </c>
      <c r="AT672">
        <f t="shared" si="206"/>
        <v>1</v>
      </c>
    </row>
    <row r="673" spans="1:46" x14ac:dyDescent="0.2">
      <c r="A673" s="1">
        <f>front!A686</f>
        <v>509.61</v>
      </c>
      <c r="B673" s="1">
        <f t="shared" si="207"/>
        <v>0.46000000000003638</v>
      </c>
      <c r="C673" s="2">
        <f>front!D686-front!B686</f>
        <v>8.1999999999998181</v>
      </c>
      <c r="D673" s="2">
        <f>front!E686-front!C686</f>
        <v>8.1999999999998181</v>
      </c>
      <c r="E673" s="2"/>
      <c r="F673" s="4">
        <f>C673/(constants!$A$4+constants!$B$4*calc!C673+constants!$C$4*calc!C673^2+constants!$D$4*calc!C673^3+constants!$E$4*calc!C673^4+constants!$F$4*calc!C673^5+constants!$G$4*calc!C673^6+constants!$H$4*calc!C673^7)</f>
        <v>8.2322535666874312</v>
      </c>
      <c r="G673" s="4">
        <f>D673/(constants!$A$4+constants!$B$4*calc!D673+constants!$C$4*calc!D673^2+constants!$D$4*calc!D673^3+constants!$E$4*calc!D673^4+constants!$F$4*calc!D673^5+constants!$G$4*calc!D673^6+constants!$H$4*calc!D673^7)</f>
        <v>8.2322535666874312</v>
      </c>
      <c r="H673" s="4"/>
      <c r="I673">
        <f t="shared" si="208"/>
        <v>37.419334394033783</v>
      </c>
      <c r="J673">
        <f t="shared" si="209"/>
        <v>37.419334394033783</v>
      </c>
      <c r="M673">
        <f>IF(front!E686&gt;$M$2,I673,J673)</f>
        <v>37.419334394033783</v>
      </c>
      <c r="O673">
        <f t="shared" si="210"/>
        <v>37.419334394033783</v>
      </c>
      <c r="Q673">
        <f>'slit correction'!O675</f>
        <v>37.419334394033783</v>
      </c>
      <c r="R673">
        <f>SUMPRODUCT(B$6:B$2053,Q$6:Q$2053,EXP(constants!B$7+constants!A$7*ABS(A$6:A$2053-A673)))</f>
        <v>1.0163760410580942</v>
      </c>
      <c r="S673">
        <f t="shared" si="203"/>
        <v>36.402958352975688</v>
      </c>
      <c r="T673">
        <f t="shared" si="200"/>
        <v>0</v>
      </c>
      <c r="AT673">
        <f t="shared" si="206"/>
        <v>1</v>
      </c>
    </row>
    <row r="674" spans="1:46" x14ac:dyDescent="0.2">
      <c r="A674" s="1">
        <f>front!A687</f>
        <v>510.06</v>
      </c>
      <c r="B674" s="1">
        <f t="shared" si="207"/>
        <v>0.44999999999998863</v>
      </c>
      <c r="C674" s="2">
        <f>front!D687-front!B687</f>
        <v>-4</v>
      </c>
      <c r="D674" s="2">
        <f>front!E687-front!C687</f>
        <v>-4</v>
      </c>
      <c r="E674" s="2"/>
      <c r="F674" s="4">
        <f>C674/(constants!$A$4+constants!$B$4*calc!C674+constants!$C$4*calc!C674^2+constants!$D$4*calc!C674^3+constants!$E$4*calc!C674^4+constants!$F$4*calc!C674^5+constants!$G$4*calc!C674^6+constants!$H$4*calc!C674^7)</f>
        <v>-4.0157817188078786</v>
      </c>
      <c r="G674" s="4">
        <f>D674/(constants!$A$4+constants!$B$4*calc!D674+constants!$C$4*calc!D674^2+constants!$D$4*calc!D674^3+constants!$E$4*calc!D674^4+constants!$F$4*calc!D674^5+constants!$G$4*calc!D674^6+constants!$H$4*calc!D674^7)</f>
        <v>-4.0157817188078786</v>
      </c>
      <c r="H674" s="4"/>
      <c r="I674">
        <f t="shared" si="208"/>
        <v>-18.25355326730854</v>
      </c>
      <c r="J674">
        <f t="shared" si="209"/>
        <v>-18.25355326730854</v>
      </c>
      <c r="M674">
        <f>IF(front!E687&gt;$M$2,I674,J674)</f>
        <v>-18.25355326730854</v>
      </c>
      <c r="O674">
        <f t="shared" si="210"/>
        <v>-18.25355326730854</v>
      </c>
      <c r="Q674">
        <f>'slit correction'!O676</f>
        <v>-18.25355326730854</v>
      </c>
      <c r="R674">
        <f>SUMPRODUCT(B$6:B$2053,Q$6:Q$2053,EXP(constants!B$7+constants!A$7*ABS(A$6:A$2053-A674)))</f>
        <v>1.0274062568094497</v>
      </c>
      <c r="S674">
        <f t="shared" si="203"/>
        <v>-19.280959524117989</v>
      </c>
      <c r="T674">
        <f t="shared" si="200"/>
        <v>0</v>
      </c>
      <c r="AT674">
        <f t="shared" si="206"/>
        <v>1</v>
      </c>
    </row>
    <row r="675" spans="1:46" x14ac:dyDescent="0.2">
      <c r="A675" s="1">
        <f>front!A688</f>
        <v>510.52</v>
      </c>
      <c r="B675" s="1">
        <f t="shared" si="207"/>
        <v>0.45999999999997954</v>
      </c>
      <c r="C675" s="2">
        <f>front!D688-front!B688</f>
        <v>10</v>
      </c>
      <c r="D675" s="2">
        <f>front!E688-front!C688</f>
        <v>10</v>
      </c>
      <c r="E675" s="2"/>
      <c r="F675" s="4">
        <f>C675/(constants!$A$4+constants!$B$4*calc!C675+constants!$C$4*calc!C675^2+constants!$D$4*calc!C675^3+constants!$E$4*calc!C675^4+constants!$F$4*calc!C675^5+constants!$G$4*calc!C675^6+constants!$H$4*calc!C675^7)</f>
        <v>10.039315803475427</v>
      </c>
      <c r="G675" s="4">
        <f>D675/(constants!$A$4+constants!$B$4*calc!D675+constants!$C$4*calc!D675^2+constants!$D$4*calc!D675^3+constants!$E$4*calc!D675^4+constants!$F$4*calc!D675^5+constants!$G$4*calc!D675^6+constants!$H$4*calc!D675^7)</f>
        <v>10.039315803475427</v>
      </c>
      <c r="H675" s="4"/>
      <c r="I675">
        <f t="shared" si="208"/>
        <v>45.633253652161031</v>
      </c>
      <c r="J675">
        <f t="shared" si="209"/>
        <v>45.633253652161031</v>
      </c>
      <c r="M675">
        <f>IF(front!E688&gt;$M$2,I675,J675)</f>
        <v>45.633253652161031</v>
      </c>
      <c r="O675">
        <f t="shared" si="210"/>
        <v>45.633253652161031</v>
      </c>
      <c r="Q675">
        <f>'slit correction'!O677</f>
        <v>45.633253652161031</v>
      </c>
      <c r="R675">
        <f>SUMPRODUCT(B$6:B$2053,Q$6:Q$2053,EXP(constants!B$7+constants!A$7*ABS(A$6:A$2053-A675)))</f>
        <v>1.0389022866068827</v>
      </c>
      <c r="S675">
        <f t="shared" si="203"/>
        <v>44.594351365554147</v>
      </c>
      <c r="T675">
        <f t="shared" si="200"/>
        <v>4.4596729926041334</v>
      </c>
      <c r="AT675">
        <f t="shared" si="206"/>
        <v>1</v>
      </c>
    </row>
    <row r="676" spans="1:46" x14ac:dyDescent="0.2">
      <c r="A676" s="1">
        <f>front!A689</f>
        <v>510.97</v>
      </c>
      <c r="B676" s="1">
        <f t="shared" si="207"/>
        <v>0.45000000000004547</v>
      </c>
      <c r="C676" s="2">
        <f>front!D689-front!B689</f>
        <v>16.400000000000091</v>
      </c>
      <c r="D676" s="2">
        <f>front!E689-front!C689</f>
        <v>16.400000000000091</v>
      </c>
      <c r="E676" s="2"/>
      <c r="F676" s="4">
        <f>C676/(constants!$A$4+constants!$B$4*calc!C676+constants!$C$4*calc!C676^2+constants!$D$4*calc!C676^3+constants!$E$4*calc!C676^4+constants!$F$4*calc!C676^5+constants!$G$4*calc!C676^6+constants!$H$4*calc!C676^7)</f>
        <v>16.464374008148862</v>
      </c>
      <c r="G676" s="4">
        <f>D676/(constants!$A$4+constants!$B$4*calc!D676+constants!$C$4*calc!D676^2+constants!$D$4*calc!D676^3+constants!$E$4*calc!D676^4+constants!$F$4*calc!D676^5+constants!$G$4*calc!D676^6+constants!$H$4*calc!D676^7)</f>
        <v>16.464374008148862</v>
      </c>
      <c r="H676" s="4"/>
      <c r="I676">
        <f t="shared" si="208"/>
        <v>74.838063673403909</v>
      </c>
      <c r="J676">
        <f t="shared" si="209"/>
        <v>74.838063673403909</v>
      </c>
      <c r="M676">
        <f>IF(front!E689&gt;$M$2,I676,J676)</f>
        <v>74.838063673403909</v>
      </c>
      <c r="O676">
        <f t="shared" si="210"/>
        <v>74.838063673403909</v>
      </c>
      <c r="Q676">
        <f>'slit correction'!O678</f>
        <v>74.838063673403909</v>
      </c>
      <c r="R676">
        <f>SUMPRODUCT(B$6:B$2053,Q$6:Q$2053,EXP(constants!B$7+constants!A$7*ABS(A$6:A$2053-A676)))</f>
        <v>1.050285072413329</v>
      </c>
      <c r="S676">
        <f t="shared" si="203"/>
        <v>73.787778600990578</v>
      </c>
      <c r="T676">
        <f t="shared" si="200"/>
        <v>33.653100228040564</v>
      </c>
      <c r="AT676">
        <f t="shared" si="206"/>
        <v>1</v>
      </c>
    </row>
    <row r="677" spans="1:46" x14ac:dyDescent="0.2">
      <c r="A677" s="1">
        <f>front!A690</f>
        <v>511.43</v>
      </c>
      <c r="B677" s="1">
        <f t="shared" si="207"/>
        <v>0.45999999999997954</v>
      </c>
      <c r="C677" s="2">
        <f>front!D690-front!B690</f>
        <v>7</v>
      </c>
      <c r="D677" s="2">
        <f>front!E690-front!C690</f>
        <v>7</v>
      </c>
      <c r="E677" s="2"/>
      <c r="F677" s="4">
        <f>C677/(constants!$A$4+constants!$B$4*calc!C677+constants!$C$4*calc!C677^2+constants!$D$4*calc!C677^3+constants!$E$4*calc!C677^4+constants!$F$4*calc!C677^5+constants!$G$4*calc!C677^6+constants!$H$4*calc!C677^7)</f>
        <v>7.0275418450134746</v>
      </c>
      <c r="G677" s="4">
        <f>D677/(constants!$A$4+constants!$B$4*calc!D677+constants!$C$4*calc!D677^2+constants!$D$4*calc!D677^3+constants!$E$4*calc!D677^4+constants!$F$4*calc!D677^5+constants!$G$4*calc!D677^6+constants!$H$4*calc!D677^7)</f>
        <v>7.0275418450134746</v>
      </c>
      <c r="H677" s="4"/>
      <c r="I677">
        <f t="shared" si="208"/>
        <v>31.943372022788523</v>
      </c>
      <c r="J677">
        <f t="shared" si="209"/>
        <v>31.943372022788523</v>
      </c>
      <c r="M677">
        <f>IF(front!E690&gt;$M$2,I677,J677)</f>
        <v>31.943372022788523</v>
      </c>
      <c r="O677">
        <f t="shared" si="210"/>
        <v>31.943372022788523</v>
      </c>
      <c r="Q677">
        <f>'slit correction'!O679</f>
        <v>31.943372022788523</v>
      </c>
      <c r="R677">
        <f>SUMPRODUCT(B$6:B$2053,Q$6:Q$2053,EXP(constants!B$7+constants!A$7*ABS(A$6:A$2053-A677)))</f>
        <v>1.0620266090930346</v>
      </c>
      <c r="S677">
        <f t="shared" si="203"/>
        <v>30.881345413695488</v>
      </c>
      <c r="T677">
        <f t="shared" si="200"/>
        <v>0</v>
      </c>
      <c r="AT677">
        <f t="shared" si="206"/>
        <v>1</v>
      </c>
    </row>
    <row r="678" spans="1:46" x14ac:dyDescent="0.2">
      <c r="A678" s="1">
        <f>front!A691</f>
        <v>511.88</v>
      </c>
      <c r="B678" s="1">
        <f t="shared" si="207"/>
        <v>0.44999999999998863</v>
      </c>
      <c r="C678" s="2">
        <f>front!D691-front!B691</f>
        <v>31</v>
      </c>
      <c r="D678" s="2">
        <f>front!E691-front!C691</f>
        <v>31</v>
      </c>
      <c r="E678" s="2"/>
      <c r="F678" s="4">
        <f>C678/(constants!$A$4+constants!$B$4*calc!C678+constants!$C$4*calc!C678^2+constants!$D$4*calc!C678^3+constants!$E$4*calc!C678^4+constants!$F$4*calc!C678^5+constants!$G$4*calc!C678^6+constants!$H$4*calc!C678^7)</f>
        <v>31.12123416015875</v>
      </c>
      <c r="G678" s="4">
        <f>D678/(constants!$A$4+constants!$B$4*calc!D678+constants!$C$4*calc!D678^2+constants!$D$4*calc!D678^3+constants!$E$4*calc!D678^4+constants!$F$4*calc!D678^5+constants!$G$4*calc!D678^6+constants!$H$4*calc!D678^7)</f>
        <v>31.12123416015875</v>
      </c>
      <c r="H678" s="4"/>
      <c r="I678">
        <f t="shared" si="208"/>
        <v>141.46015527344886</v>
      </c>
      <c r="J678">
        <f t="shared" si="209"/>
        <v>141.46015527344886</v>
      </c>
      <c r="M678">
        <f>IF(front!E691&gt;$M$2,I678,J678)</f>
        <v>141.46015527344886</v>
      </c>
      <c r="O678">
        <f t="shared" si="210"/>
        <v>141.46015527344886</v>
      </c>
      <c r="Q678">
        <f>'slit correction'!O680</f>
        <v>141.46015527344886</v>
      </c>
      <c r="R678">
        <f>SUMPRODUCT(B$6:B$2053,Q$6:Q$2053,EXP(constants!B$7+constants!A$7*ABS(A$6:A$2053-A678)))</f>
        <v>1.0736714511662264</v>
      </c>
      <c r="S678">
        <f t="shared" si="203"/>
        <v>140.38648382228263</v>
      </c>
      <c r="T678">
        <f t="shared" si="200"/>
        <v>100.25180544933261</v>
      </c>
      <c r="AT678">
        <f t="shared" si="206"/>
        <v>1</v>
      </c>
    </row>
    <row r="679" spans="1:46" x14ac:dyDescent="0.2">
      <c r="A679" s="1">
        <f>front!A692</f>
        <v>512.34</v>
      </c>
      <c r="B679" s="1">
        <f t="shared" si="207"/>
        <v>0.46000000000003638</v>
      </c>
      <c r="C679" s="2">
        <f>front!D692-front!B692</f>
        <v>10.800000000000182</v>
      </c>
      <c r="D679" s="2">
        <f>front!E692-front!C692</f>
        <v>10.800000000000182</v>
      </c>
      <c r="E679" s="2"/>
      <c r="F679" s="4">
        <f>C679/(constants!$A$4+constants!$B$4*calc!C679+constants!$C$4*calc!C679^2+constants!$D$4*calc!C679^3+constants!$E$4*calc!C679^4+constants!$F$4*calc!C679^5+constants!$G$4*calc!C679^6+constants!$H$4*calc!C679^7)</f>
        <v>10.842452515997861</v>
      </c>
      <c r="G679" s="4">
        <f>D679/(constants!$A$4+constants!$B$4*calc!D679+constants!$C$4*calc!D679^2+constants!$D$4*calc!D679^3+constants!$E$4*calc!D679^4+constants!$F$4*calc!D679^5+constants!$G$4*calc!D679^6+constants!$H$4*calc!D679^7)</f>
        <v>10.842452515997861</v>
      </c>
      <c r="H679" s="4"/>
      <c r="I679">
        <f t="shared" si="208"/>
        <v>49.283875072717549</v>
      </c>
      <c r="J679">
        <f t="shared" si="209"/>
        <v>49.283875072717549</v>
      </c>
      <c r="M679">
        <f>IF(front!E692&gt;$M$2,I679,J679)</f>
        <v>49.283875072717549</v>
      </c>
      <c r="O679">
        <f t="shared" si="210"/>
        <v>49.283875072717549</v>
      </c>
      <c r="Q679">
        <f>'slit correction'!O681</f>
        <v>49.283875072717549</v>
      </c>
      <c r="R679">
        <f>SUMPRODUCT(B$6:B$2053,Q$6:Q$2053,EXP(constants!B$7+constants!A$7*ABS(A$6:A$2053-A679)))</f>
        <v>1.0855999861486083</v>
      </c>
      <c r="S679">
        <f t="shared" si="203"/>
        <v>48.198275086568941</v>
      </c>
      <c r="T679">
        <f t="shared" si="200"/>
        <v>8.0635967136189279</v>
      </c>
      <c r="AT679">
        <f t="shared" si="206"/>
        <v>1</v>
      </c>
    </row>
    <row r="680" spans="1:46" x14ac:dyDescent="0.2">
      <c r="A680" s="1">
        <f>front!A693</f>
        <v>512.79</v>
      </c>
      <c r="B680" s="1">
        <f t="shared" si="207"/>
        <v>0.44999999999993179</v>
      </c>
      <c r="C680" s="2">
        <f>front!D693-front!B693</f>
        <v>8.5999999999999091</v>
      </c>
      <c r="D680" s="2">
        <f>front!E693-front!C693</f>
        <v>8.5999999999999091</v>
      </c>
      <c r="E680" s="2"/>
      <c r="F680" s="4">
        <f>C680/(constants!$A$4+constants!$B$4*calc!C680+constants!$C$4*calc!C680^2+constants!$D$4*calc!C680^3+constants!$E$4*calc!C680^4+constants!$F$4*calc!C680^5+constants!$G$4*calc!C680^6+constants!$H$4*calc!C680^7)</f>
        <v>8.6338235070445855</v>
      </c>
      <c r="G680" s="4">
        <f>D680/(constants!$A$4+constants!$B$4*calc!D680+constants!$C$4*calc!D680^2+constants!$D$4*calc!D680^3+constants!$E$4*calc!D680^4+constants!$F$4*calc!D680^5+constants!$G$4*calc!D680^6+constants!$H$4*calc!D680^7)</f>
        <v>8.6338235070445855</v>
      </c>
      <c r="H680" s="4"/>
      <c r="I680">
        <f t="shared" si="208"/>
        <v>39.244652304748122</v>
      </c>
      <c r="J680">
        <f t="shared" si="209"/>
        <v>39.244652304748122</v>
      </c>
      <c r="M680">
        <f>IF(front!E693&gt;$M$2,I680,J680)</f>
        <v>39.244652304748122</v>
      </c>
      <c r="O680">
        <f t="shared" si="210"/>
        <v>39.244652304748122</v>
      </c>
      <c r="Q680">
        <f>'slit correction'!O682</f>
        <v>39.244652304748122</v>
      </c>
      <c r="R680">
        <f>SUMPRODUCT(B$6:B$2053,Q$6:Q$2053,EXP(constants!B$7+constants!A$7*ABS(A$6:A$2053-A680)))</f>
        <v>1.097409968539357</v>
      </c>
      <c r="S680">
        <f t="shared" si="203"/>
        <v>38.147242336208762</v>
      </c>
      <c r="T680">
        <f t="shared" si="200"/>
        <v>0</v>
      </c>
      <c r="AT680">
        <f t="shared" si="206"/>
        <v>1</v>
      </c>
    </row>
    <row r="681" spans="1:46" x14ac:dyDescent="0.2">
      <c r="A681" s="1">
        <f>front!A694</f>
        <v>513.25</v>
      </c>
      <c r="B681" s="1">
        <f t="shared" si="207"/>
        <v>0.46000000000003638</v>
      </c>
      <c r="C681" s="2">
        <f>front!D694-front!B694</f>
        <v>-1.4000000000000909</v>
      </c>
      <c r="D681" s="2">
        <f>front!E694-front!C694</f>
        <v>-1.4000000000000909</v>
      </c>
      <c r="E681" s="2"/>
      <c r="F681" s="4">
        <f>C681/(constants!$A$4+constants!$B$4*calc!C681+constants!$C$4*calc!C681^2+constants!$D$4*calc!C681^3+constants!$E$4*calc!C681^4+constants!$F$4*calc!C681^5+constants!$G$4*calc!C681^6+constants!$H$4*calc!C681^7)</f>
        <v>-1.4055200022912759</v>
      </c>
      <c r="G681" s="4">
        <f>D681/(constants!$A$4+constants!$B$4*calc!D681+constants!$C$4*calc!D681^2+constants!$D$4*calc!D681^3+constants!$E$4*calc!D681^4+constants!$F$4*calc!D681^5+constants!$G$4*calc!D681^6+constants!$H$4*calc!D681^7)</f>
        <v>-1.4055200022912759</v>
      </c>
      <c r="H681" s="4"/>
      <c r="I681">
        <f t="shared" si="208"/>
        <v>-6.3887272831421633</v>
      </c>
      <c r="J681">
        <f t="shared" si="209"/>
        <v>-6.3887272831421633</v>
      </c>
      <c r="M681">
        <f>IF(front!E694&gt;$M$2,I681,J681)</f>
        <v>-6.3887272831421633</v>
      </c>
      <c r="O681">
        <f t="shared" si="210"/>
        <v>-6.3887272831421633</v>
      </c>
      <c r="Q681">
        <f>'slit correction'!O683</f>
        <v>-6.3887272831421633</v>
      </c>
      <c r="R681">
        <f>SUMPRODUCT(B$6:B$2053,Q$6:Q$2053,EXP(constants!B$7+constants!A$7*ABS(A$6:A$2053-A681)))</f>
        <v>1.1096428560640346</v>
      </c>
      <c r="S681">
        <f t="shared" si="203"/>
        <v>-7.4983701392061981</v>
      </c>
      <c r="T681">
        <f t="shared" si="200"/>
        <v>0</v>
      </c>
      <c r="AT681">
        <f t="shared" si="206"/>
        <v>1</v>
      </c>
    </row>
    <row r="682" spans="1:46" x14ac:dyDescent="0.2">
      <c r="A682" s="1">
        <f>front!A695</f>
        <v>513.70000000000005</v>
      </c>
      <c r="B682" s="1">
        <f t="shared" si="207"/>
        <v>0.45000000000004547</v>
      </c>
      <c r="C682" s="2">
        <f>front!D695-front!B695</f>
        <v>10.399999999999636</v>
      </c>
      <c r="D682" s="2">
        <f>front!E695-front!C695</f>
        <v>10.399999999999636</v>
      </c>
      <c r="E682" s="2"/>
      <c r="F682" s="4">
        <f>C682/(constants!$A$4+constants!$B$4*calc!C682+constants!$C$4*calc!C682^2+constants!$D$4*calc!C682^3+constants!$E$4*calc!C682^4+constants!$F$4*calc!C682^5+constants!$G$4*calc!C682^6+constants!$H$4*calc!C682^7)</f>
        <v>10.440884318163198</v>
      </c>
      <c r="G682" s="4">
        <f>D682/(constants!$A$4+constants!$B$4*calc!D682+constants!$C$4*calc!D682^2+constants!$D$4*calc!D682^3+constants!$E$4*calc!D682^4+constants!$F$4*calc!D682^5+constants!$G$4*calc!D682^6+constants!$H$4*calc!D682^7)</f>
        <v>10.440884318163198</v>
      </c>
      <c r="H682" s="4"/>
      <c r="I682">
        <f t="shared" si="208"/>
        <v>47.458565082559993</v>
      </c>
      <c r="J682">
        <f t="shared" si="209"/>
        <v>47.458565082559993</v>
      </c>
      <c r="M682">
        <f>IF(front!E695&gt;$M$2,I682,J682)</f>
        <v>47.458565082559993</v>
      </c>
      <c r="O682">
        <f t="shared" si="210"/>
        <v>47.458565082559993</v>
      </c>
      <c r="Q682">
        <f>'slit correction'!O684</f>
        <v>47.458565082559993</v>
      </c>
      <c r="R682">
        <f>SUMPRODUCT(B$6:B$2053,Q$6:Q$2053,EXP(constants!B$7+constants!A$7*ABS(A$6:A$2053-A682)))</f>
        <v>1.1218264321485902</v>
      </c>
      <c r="S682">
        <f t="shared" si="203"/>
        <v>46.336738650411405</v>
      </c>
      <c r="T682">
        <f t="shared" si="200"/>
        <v>6.202060277461392</v>
      </c>
      <c r="AT682">
        <f t="shared" si="206"/>
        <v>1</v>
      </c>
    </row>
    <row r="683" spans="1:46" x14ac:dyDescent="0.2">
      <c r="A683" s="1">
        <f>front!A696</f>
        <v>514.16</v>
      </c>
      <c r="B683" s="1">
        <f t="shared" si="207"/>
        <v>0.45999999999992269</v>
      </c>
      <c r="C683" s="2">
        <f>front!D696-front!B696</f>
        <v>15.400000000000091</v>
      </c>
      <c r="D683" s="2">
        <f>front!E696-front!C696</f>
        <v>15.400000000000091</v>
      </c>
      <c r="E683" s="2"/>
      <c r="F683" s="4">
        <f>C683/(constants!$A$4+constants!$B$4*calc!C683+constants!$C$4*calc!C683^2+constants!$D$4*calc!C683^3+constants!$E$4*calc!C683^4+constants!$F$4*calc!C683^5+constants!$G$4*calc!C683^6+constants!$H$4*calc!C683^7)</f>
        <v>15.460464012669272</v>
      </c>
      <c r="G683" s="4">
        <f>D683/(constants!$A$4+constants!$B$4*calc!D683+constants!$C$4*calc!D683^2+constants!$D$4*calc!D683^3+constants!$E$4*calc!D683^4+constants!$F$4*calc!D683^5+constants!$G$4*calc!D683^6+constants!$H$4*calc!D683^7)</f>
        <v>15.460464012669272</v>
      </c>
      <c r="H683" s="4"/>
      <c r="I683">
        <f t="shared" si="208"/>
        <v>70.274836421223966</v>
      </c>
      <c r="J683">
        <f t="shared" si="209"/>
        <v>70.274836421223966</v>
      </c>
      <c r="M683">
        <f>IF(front!E696&gt;$M$2,I683,J683)</f>
        <v>70.274836421223966</v>
      </c>
      <c r="O683">
        <f t="shared" si="210"/>
        <v>70.274836421223966</v>
      </c>
      <c r="Q683">
        <f>'slit correction'!O685</f>
        <v>70.274836421223966</v>
      </c>
      <c r="R683">
        <f>SUMPRODUCT(B$6:B$2053,Q$6:Q$2053,EXP(constants!B$7+constants!A$7*ABS(A$6:A$2053-A683)))</f>
        <v>1.1344353789502966</v>
      </c>
      <c r="S683">
        <f t="shared" si="203"/>
        <v>69.140401042273666</v>
      </c>
      <c r="T683">
        <f t="shared" si="200"/>
        <v>29.005722669323653</v>
      </c>
      <c r="AT683">
        <f t="shared" si="206"/>
        <v>1</v>
      </c>
    </row>
    <row r="684" spans="1:46" x14ac:dyDescent="0.2">
      <c r="A684" s="1">
        <f>front!A697</f>
        <v>514.61</v>
      </c>
      <c r="B684" s="1">
        <f t="shared" si="207"/>
        <v>0.45000000000004547</v>
      </c>
      <c r="C684" s="2">
        <f>front!D697-front!B697</f>
        <v>11.400000000000091</v>
      </c>
      <c r="D684" s="2">
        <f>front!E697-front!C697</f>
        <v>11.400000000000091</v>
      </c>
      <c r="E684" s="2"/>
      <c r="F684" s="4">
        <f>C684/(constants!$A$4+constants!$B$4*calc!C684+constants!$C$4*calc!C684^2+constants!$D$4*calc!C684^3+constants!$E$4*calc!C684^4+constants!$F$4*calc!C684^5+constants!$G$4*calc!C684^6+constants!$H$4*calc!C684^7)</f>
        <v>11.444804218616925</v>
      </c>
      <c r="G684" s="4">
        <f>D684/(constants!$A$4+constants!$B$4*calc!D684+constants!$C$4*calc!D684^2+constants!$D$4*calc!D684^3+constants!$E$4*calc!D684^4+constants!$F$4*calc!D684^5+constants!$G$4*calc!D684^6+constants!$H$4*calc!D684^7)</f>
        <v>11.444804218616925</v>
      </c>
      <c r="H684" s="4"/>
      <c r="I684">
        <f t="shared" si="208"/>
        <v>52.021837357349654</v>
      </c>
      <c r="J684">
        <f t="shared" si="209"/>
        <v>52.021837357349654</v>
      </c>
      <c r="M684">
        <f>IF(front!E697&gt;$M$2,I684,J684)</f>
        <v>52.021837357349654</v>
      </c>
      <c r="O684">
        <f t="shared" si="210"/>
        <v>52.021837357349654</v>
      </c>
      <c r="Q684">
        <f>'slit correction'!O686</f>
        <v>52.021837357349654</v>
      </c>
      <c r="R684">
        <f>SUMPRODUCT(B$6:B$2053,Q$6:Q$2053,EXP(constants!B$7+constants!A$7*ABS(A$6:A$2053-A684)))</f>
        <v>1.146893255829627</v>
      </c>
      <c r="S684">
        <f t="shared" si="203"/>
        <v>50.874944101520029</v>
      </c>
      <c r="T684">
        <f t="shared" si="200"/>
        <v>10.740265728570016</v>
      </c>
      <c r="AT684">
        <f t="shared" si="206"/>
        <v>1</v>
      </c>
    </row>
    <row r="685" spans="1:46" x14ac:dyDescent="0.2">
      <c r="A685" s="1">
        <f>front!A698</f>
        <v>515.07000000000005</v>
      </c>
      <c r="B685" s="1">
        <f t="shared" si="207"/>
        <v>0.46000000000003638</v>
      </c>
      <c r="C685" s="2">
        <f>front!D698-front!B698</f>
        <v>16.599999999999909</v>
      </c>
      <c r="D685" s="2">
        <f>front!E698-front!C698</f>
        <v>16.599999999999909</v>
      </c>
      <c r="E685" s="2"/>
      <c r="F685" s="4">
        <f>C685/(constants!$A$4+constants!$B$4*calc!C685+constants!$C$4*calc!C685^2+constants!$D$4*calc!C685^3+constants!$E$4*calc!C685^4+constants!$F$4*calc!C685^5+constants!$G$4*calc!C685^6+constants!$H$4*calc!C685^7)</f>
        <v>16.665155769453619</v>
      </c>
      <c r="G685" s="4">
        <f>D685/(constants!$A$4+constants!$B$4*calc!D685+constants!$C$4*calc!D685^2+constants!$D$4*calc!D685^3+constants!$E$4*calc!D685^4+constants!$F$4*calc!D685^5+constants!$G$4*calc!D685^6+constants!$H$4*calc!D685^7)</f>
        <v>16.665155769453619</v>
      </c>
      <c r="H685" s="4"/>
      <c r="I685">
        <f t="shared" si="208"/>
        <v>75.750708042970999</v>
      </c>
      <c r="J685">
        <f t="shared" si="209"/>
        <v>75.750708042970999</v>
      </c>
      <c r="M685">
        <f>IF(front!E698&gt;$M$2,I685,J685)</f>
        <v>75.750708042970999</v>
      </c>
      <c r="O685">
        <f t="shared" si="210"/>
        <v>75.750708042970999</v>
      </c>
      <c r="Q685">
        <f>'slit correction'!O687</f>
        <v>75.750708042970999</v>
      </c>
      <c r="R685">
        <f>SUMPRODUCT(B$6:B$2053,Q$6:Q$2053,EXP(constants!B$7+constants!A$7*ABS(A$6:A$2053-A685)))</f>
        <v>1.1597815653485921</v>
      </c>
      <c r="S685">
        <f t="shared" si="203"/>
        <v>74.590926477622403</v>
      </c>
      <c r="T685">
        <f t="shared" si="200"/>
        <v>34.45624810467239</v>
      </c>
      <c r="AT685">
        <f t="shared" si="206"/>
        <v>1</v>
      </c>
    </row>
    <row r="686" spans="1:46" x14ac:dyDescent="0.2">
      <c r="A686" s="1">
        <f>front!A699</f>
        <v>515.52</v>
      </c>
      <c r="B686" s="1">
        <f t="shared" si="207"/>
        <v>0.44999999999993179</v>
      </c>
      <c r="C686" s="2">
        <f>front!D699-front!B699</f>
        <v>10.400000000000091</v>
      </c>
      <c r="D686" s="2">
        <f>front!E699-front!C699</f>
        <v>10.400000000000091</v>
      </c>
      <c r="E686" s="2"/>
      <c r="F686" s="4">
        <f>C686/(constants!$A$4+constants!$B$4*calc!C686+constants!$C$4*calc!C686^2+constants!$D$4*calc!C686^3+constants!$E$4*calc!C686^4+constants!$F$4*calc!C686^5+constants!$G$4*calc!C686^6+constants!$H$4*calc!C686^7)</f>
        <v>10.440884318163654</v>
      </c>
      <c r="G686" s="4">
        <f>D686/(constants!$A$4+constants!$B$4*calc!D686+constants!$C$4*calc!D686^2+constants!$D$4*calc!D686^3+constants!$E$4*calc!D686^4+constants!$F$4*calc!D686^5+constants!$G$4*calc!D686^6+constants!$H$4*calc!D686^7)</f>
        <v>10.440884318163654</v>
      </c>
      <c r="H686" s="4"/>
      <c r="I686">
        <f t="shared" si="208"/>
        <v>47.458565082562068</v>
      </c>
      <c r="J686">
        <f t="shared" si="209"/>
        <v>47.458565082562068</v>
      </c>
      <c r="M686">
        <f>IF(front!E699&gt;$M$2,I686,J686)</f>
        <v>47.458565082562068</v>
      </c>
      <c r="O686">
        <f t="shared" si="210"/>
        <v>47.458565082562068</v>
      </c>
      <c r="Q686">
        <f>'slit correction'!O688</f>
        <v>47.458565082562068</v>
      </c>
      <c r="R686">
        <f>SUMPRODUCT(B$6:B$2053,Q$6:Q$2053,EXP(constants!B$7+constants!A$7*ABS(A$6:A$2053-A686)))</f>
        <v>1.1725104758141538</v>
      </c>
      <c r="S686">
        <f t="shared" si="203"/>
        <v>46.286054606747911</v>
      </c>
      <c r="T686">
        <f t="shared" si="200"/>
        <v>6.1513762337978974</v>
      </c>
      <c r="AT686">
        <f t="shared" si="206"/>
        <v>1</v>
      </c>
    </row>
    <row r="687" spans="1:46" x14ac:dyDescent="0.2">
      <c r="A687" s="1">
        <f>front!A700</f>
        <v>515.98</v>
      </c>
      <c r="B687" s="1">
        <f t="shared" si="207"/>
        <v>0.46000000000003638</v>
      </c>
      <c r="C687" s="2">
        <f>front!D700-front!B700</f>
        <v>9.4000000000000909</v>
      </c>
      <c r="D687" s="2">
        <f>front!E700-front!C700</f>
        <v>9.4000000000000909</v>
      </c>
      <c r="E687" s="2"/>
      <c r="F687" s="4">
        <f>C687/(constants!$A$4+constants!$B$4*calc!C687+constants!$C$4*calc!C687^2+constants!$D$4*calc!C687^3+constants!$E$4*calc!C687^4+constants!$F$4*calc!C687^5+constants!$G$4*calc!C687^6+constants!$H$4*calc!C687^7)</f>
        <v>9.4369624373727987</v>
      </c>
      <c r="G687" s="4">
        <f>D687/(constants!$A$4+constants!$B$4*calc!D687+constants!$C$4*calc!D687^2+constants!$D$4*calc!D687^3+constants!$E$4*calc!D687^4+constants!$F$4*calc!D687^5+constants!$G$4*calc!D687^6+constants!$H$4*calc!D687^7)</f>
        <v>9.4369624373727987</v>
      </c>
      <c r="H687" s="4"/>
      <c r="I687">
        <f t="shared" si="208"/>
        <v>42.895283806239995</v>
      </c>
      <c r="J687">
        <f t="shared" si="209"/>
        <v>42.895283806239995</v>
      </c>
      <c r="M687">
        <f>IF(front!E700&gt;$M$2,I687,J687)</f>
        <v>42.895283806239995</v>
      </c>
      <c r="O687">
        <f t="shared" si="210"/>
        <v>42.895283806239995</v>
      </c>
      <c r="Q687">
        <f>'slit correction'!O689</f>
        <v>42.895283806239995</v>
      </c>
      <c r="R687">
        <f>SUMPRODUCT(B$6:B$2053,Q$6:Q$2053,EXP(constants!B$7+constants!A$7*ABS(A$6:A$2053-A687)))</f>
        <v>1.185686609105671</v>
      </c>
      <c r="S687">
        <f t="shared" si="203"/>
        <v>41.709597197134322</v>
      </c>
      <c r="T687">
        <f t="shared" si="200"/>
        <v>1.5749188241843086</v>
      </c>
      <c r="AT687">
        <f t="shared" si="206"/>
        <v>1</v>
      </c>
    </row>
    <row r="688" spans="1:46" x14ac:dyDescent="0.2">
      <c r="A688" s="1">
        <f>front!A701</f>
        <v>516.42999999999995</v>
      </c>
      <c r="B688" s="1">
        <f t="shared" si="207"/>
        <v>0.44999999999993179</v>
      </c>
      <c r="C688" s="2">
        <f>front!D701-front!B701</f>
        <v>12</v>
      </c>
      <c r="D688" s="2">
        <f>front!E701-front!C701</f>
        <v>12</v>
      </c>
      <c r="E688" s="2"/>
      <c r="F688" s="4">
        <f>C688/(constants!$A$4+constants!$B$4*calc!C688+constants!$C$4*calc!C688^2+constants!$D$4*calc!C688^3+constants!$E$4*calc!C688^4+constants!$F$4*calc!C688^5+constants!$G$4*calc!C688^6+constants!$H$4*calc!C688^7)</f>
        <v>12.047155208235434</v>
      </c>
      <c r="G688" s="4">
        <f>D688/(constants!$A$4+constants!$B$4*calc!D688+constants!$C$4*calc!D688^2+constants!$D$4*calc!D688^3+constants!$E$4*calc!D688^4+constants!$F$4*calc!D688^5+constants!$G$4*calc!D688^6+constants!$H$4*calc!D688^7)</f>
        <v>12.047155208235434</v>
      </c>
      <c r="H688" s="4"/>
      <c r="I688">
        <f t="shared" si="208"/>
        <v>54.759796401070155</v>
      </c>
      <c r="J688">
        <f t="shared" si="209"/>
        <v>54.759796401070155</v>
      </c>
      <c r="M688">
        <f>IF(front!E701&gt;$M$2,I688,J688)</f>
        <v>54.759796401070155</v>
      </c>
      <c r="O688">
        <f t="shared" si="210"/>
        <v>54.759796401070155</v>
      </c>
      <c r="Q688">
        <f>'slit correction'!O690</f>
        <v>54.759796401070155</v>
      </c>
      <c r="R688">
        <f>SUMPRODUCT(B$6:B$2053,Q$6:Q$2053,EXP(constants!B$7+constants!A$7*ABS(A$6:A$2053-A688)))</f>
        <v>1.1987440546965038</v>
      </c>
      <c r="S688">
        <f t="shared" si="203"/>
        <v>53.56105234637365</v>
      </c>
      <c r="T688">
        <f t="shared" si="200"/>
        <v>13.426373973423637</v>
      </c>
      <c r="AT688">
        <f t="shared" si="206"/>
        <v>1</v>
      </c>
    </row>
    <row r="689" spans="1:46" x14ac:dyDescent="0.2">
      <c r="A689" s="1">
        <f>front!A702</f>
        <v>516.89</v>
      </c>
      <c r="B689" s="1">
        <f t="shared" si="207"/>
        <v>0.46000000000003638</v>
      </c>
      <c r="C689" s="2">
        <f>front!D702-front!B702</f>
        <v>20.199999999999818</v>
      </c>
      <c r="D689" s="2">
        <f>front!E702-front!C702</f>
        <v>20.199999999999818</v>
      </c>
      <c r="E689" s="2"/>
      <c r="F689" s="4">
        <f>C689/(constants!$A$4+constants!$B$4*calc!C689+constants!$C$4*calc!C689^2+constants!$D$4*calc!C689^3+constants!$E$4*calc!C689^4+constants!$F$4*calc!C689^5+constants!$G$4*calc!C689^6+constants!$H$4*calc!C689^7)</f>
        <v>20.27921391647709</v>
      </c>
      <c r="G689" s="4">
        <f>D689/(constants!$A$4+constants!$B$4*calc!D689+constants!$C$4*calc!D689^2+constants!$D$4*calc!D689^3+constants!$E$4*calc!D689^4+constants!$F$4*calc!D689^5+constants!$G$4*calc!D689^6+constants!$H$4*calc!D689^7)</f>
        <v>20.27921391647709</v>
      </c>
      <c r="H689" s="4"/>
      <c r="I689">
        <f t="shared" si="208"/>
        <v>92.178245074895855</v>
      </c>
      <c r="J689">
        <f t="shared" si="209"/>
        <v>92.178245074895855</v>
      </c>
      <c r="M689">
        <f>IF(front!E702&gt;$M$2,I689,J689)</f>
        <v>92.178245074895855</v>
      </c>
      <c r="O689">
        <f t="shared" si="210"/>
        <v>92.178245074895855</v>
      </c>
      <c r="Q689">
        <f>'slit correction'!O691</f>
        <v>92.178245074895855</v>
      </c>
      <c r="R689">
        <f>SUMPRODUCT(B$6:B$2053,Q$6:Q$2053,EXP(constants!B$7+constants!A$7*ABS(A$6:A$2053-A689)))</f>
        <v>1.2122517058219247</v>
      </c>
      <c r="S689">
        <f t="shared" si="203"/>
        <v>90.965993369073928</v>
      </c>
      <c r="T689">
        <f t="shared" si="200"/>
        <v>50.831314996123915</v>
      </c>
      <c r="AT689">
        <f t="shared" si="206"/>
        <v>1</v>
      </c>
    </row>
    <row r="690" spans="1:46" x14ac:dyDescent="0.2">
      <c r="A690" s="1">
        <f>front!A703</f>
        <v>517.34</v>
      </c>
      <c r="B690" s="1">
        <f t="shared" si="207"/>
        <v>0.45000000000004547</v>
      </c>
      <c r="C690" s="2">
        <f>front!D703-front!B703</f>
        <v>5.4000000000000909</v>
      </c>
      <c r="D690" s="2">
        <f>front!E703-front!C703</f>
        <v>5.4000000000000909</v>
      </c>
      <c r="E690" s="2"/>
      <c r="F690" s="4">
        <f>C690/(constants!$A$4+constants!$B$4*calc!C690+constants!$C$4*calc!C690^2+constants!$D$4*calc!C690^3+constants!$E$4*calc!C690^4+constants!$F$4*calc!C690^5+constants!$G$4*calc!C690^6+constants!$H$4*calc!C690^7)</f>
        <v>5.4212551152351516</v>
      </c>
      <c r="G690" s="4">
        <f>D690/(constants!$A$4+constants!$B$4*calc!D690+constants!$C$4*calc!D690^2+constants!$D$4*calc!D690^3+constants!$E$4*calc!D690^4+constants!$F$4*calc!D690^5+constants!$G$4*calc!D690^6+constants!$H$4*calc!D690^7)</f>
        <v>5.4212551152351516</v>
      </c>
      <c r="H690" s="4"/>
      <c r="I690">
        <f t="shared" si="208"/>
        <v>24.642068705614324</v>
      </c>
      <c r="J690">
        <f t="shared" si="209"/>
        <v>24.642068705614324</v>
      </c>
      <c r="M690">
        <f>IF(front!E703&gt;$M$2,I690,J690)</f>
        <v>24.642068705614324</v>
      </c>
      <c r="O690">
        <f t="shared" si="210"/>
        <v>24.642068705614324</v>
      </c>
      <c r="Q690">
        <f>'slit correction'!O692</f>
        <v>24.642068705614324</v>
      </c>
      <c r="R690">
        <f>SUMPRODUCT(B$6:B$2053,Q$6:Q$2053,EXP(constants!B$7+constants!A$7*ABS(A$6:A$2053-A690)))</f>
        <v>1.2255752988385136</v>
      </c>
      <c r="S690">
        <f t="shared" si="203"/>
        <v>23.41649340677581</v>
      </c>
      <c r="T690">
        <f t="shared" si="200"/>
        <v>0</v>
      </c>
      <c r="AT690">
        <f t="shared" si="206"/>
        <v>1</v>
      </c>
    </row>
    <row r="691" spans="1:46" x14ac:dyDescent="0.2">
      <c r="A691" s="1">
        <f>front!A704</f>
        <v>517.79999999999995</v>
      </c>
      <c r="B691" s="1">
        <f t="shared" si="207"/>
        <v>0.45999999999992269</v>
      </c>
      <c r="C691" s="2">
        <f>front!D704-front!B704</f>
        <v>10</v>
      </c>
      <c r="D691" s="2">
        <f>front!E704-front!C704</f>
        <v>10</v>
      </c>
      <c r="E691" s="2"/>
      <c r="F691" s="4">
        <f>C691/(constants!$A$4+constants!$B$4*calc!C691+constants!$C$4*calc!C691^2+constants!$D$4*calc!C691^3+constants!$E$4*calc!C691^4+constants!$F$4*calc!C691^5+constants!$G$4*calc!C691^6+constants!$H$4*calc!C691^7)</f>
        <v>10.039315803475427</v>
      </c>
      <c r="G691" s="4">
        <f>D691/(constants!$A$4+constants!$B$4*calc!D691+constants!$C$4*calc!D691^2+constants!$D$4*calc!D691^3+constants!$E$4*calc!D691^4+constants!$F$4*calc!D691^5+constants!$G$4*calc!D691^6+constants!$H$4*calc!D691^7)</f>
        <v>10.039315803475427</v>
      </c>
      <c r="H691" s="4"/>
      <c r="I691">
        <f t="shared" si="208"/>
        <v>45.633253652161031</v>
      </c>
      <c r="J691">
        <f t="shared" si="209"/>
        <v>45.633253652161031</v>
      </c>
      <c r="M691">
        <f>IF(front!E704&gt;$M$2,I691,J691)</f>
        <v>45.633253652161031</v>
      </c>
      <c r="O691">
        <f t="shared" si="210"/>
        <v>45.633253652161031</v>
      </c>
      <c r="Q691">
        <f>'slit correction'!O693</f>
        <v>45.633253652161031</v>
      </c>
      <c r="R691">
        <f>SUMPRODUCT(B$6:B$2053,Q$6:Q$2053,EXP(constants!B$7+constants!A$7*ABS(A$6:A$2053-A691)))</f>
        <v>1.2393987587900728</v>
      </c>
      <c r="S691">
        <f t="shared" si="203"/>
        <v>44.393854893370957</v>
      </c>
      <c r="T691">
        <f t="shared" si="200"/>
        <v>4.2591765204209437</v>
      </c>
      <c r="AT691">
        <f t="shared" si="206"/>
        <v>1</v>
      </c>
    </row>
    <row r="692" spans="1:46" x14ac:dyDescent="0.2">
      <c r="A692" s="1">
        <f>front!A705</f>
        <v>518.25</v>
      </c>
      <c r="B692" s="1">
        <f t="shared" si="207"/>
        <v>0.45000000000004547</v>
      </c>
      <c r="C692" s="2">
        <f>front!D705-front!B705</f>
        <v>2.4000000000000909</v>
      </c>
      <c r="D692" s="2">
        <f>front!E705-front!C705</f>
        <v>2.4000000000000909</v>
      </c>
      <c r="E692" s="2"/>
      <c r="F692" s="4">
        <f>C692/(constants!$A$4+constants!$B$4*calc!C692+constants!$C$4*calc!C692^2+constants!$D$4*calc!C692^3+constants!$E$4*calc!C692^4+constants!$F$4*calc!C692^5+constants!$G$4*calc!C692^6+constants!$H$4*calc!C692^7)</f>
        <v>2.4094538408922794</v>
      </c>
      <c r="G692" s="4">
        <f>D692/(constants!$A$4+constants!$B$4*calc!D692+constants!$C$4*calc!D692^2+constants!$D$4*calc!D692^3+constants!$E$4*calc!D692^4+constants!$F$4*calc!D692^5+constants!$G$4*calc!D692^6+constants!$H$4*calc!D692^7)</f>
        <v>2.4094538408922794</v>
      </c>
      <c r="H692" s="4"/>
      <c r="I692">
        <f t="shared" si="208"/>
        <v>10.952062913146724</v>
      </c>
      <c r="J692">
        <f t="shared" si="209"/>
        <v>10.952062913146724</v>
      </c>
      <c r="M692">
        <f>IF(front!E705&gt;$M$2,I692,J692)</f>
        <v>10.952062913146724</v>
      </c>
      <c r="O692">
        <f t="shared" si="210"/>
        <v>10.952062913146724</v>
      </c>
      <c r="Q692">
        <f>'slit correction'!O694</f>
        <v>10.952062913146724</v>
      </c>
      <c r="R692">
        <f>SUMPRODUCT(B$6:B$2053,Q$6:Q$2053,EXP(constants!B$7+constants!A$7*ABS(A$6:A$2053-A692)))</f>
        <v>1.2530960393205122</v>
      </c>
      <c r="S692">
        <f t="shared" si="203"/>
        <v>9.6989668738262118</v>
      </c>
      <c r="T692">
        <f t="shared" si="200"/>
        <v>0</v>
      </c>
      <c r="AT692">
        <f t="shared" si="206"/>
        <v>1</v>
      </c>
    </row>
    <row r="693" spans="1:46" x14ac:dyDescent="0.2">
      <c r="A693" s="1">
        <f>front!A706</f>
        <v>518.70000000000005</v>
      </c>
      <c r="B693" s="1">
        <f t="shared" si="207"/>
        <v>0.45000000000004547</v>
      </c>
      <c r="C693" s="2">
        <f>front!D706-front!B706</f>
        <v>12</v>
      </c>
      <c r="D693" s="2">
        <f>front!E706-front!C706</f>
        <v>12</v>
      </c>
      <c r="E693" s="2"/>
      <c r="F693" s="4">
        <f>C693/(constants!$A$4+constants!$B$4*calc!C693+constants!$C$4*calc!C693^2+constants!$D$4*calc!C693^3+constants!$E$4*calc!C693^4+constants!$F$4*calc!C693^5+constants!$G$4*calc!C693^6+constants!$H$4*calc!C693^7)</f>
        <v>12.047155208235434</v>
      </c>
      <c r="G693" s="4">
        <f>D693/(constants!$A$4+constants!$B$4*calc!D693+constants!$C$4*calc!D693^2+constants!$D$4*calc!D693^3+constants!$E$4*calc!D693^4+constants!$F$4*calc!D693^5+constants!$G$4*calc!D693^6+constants!$H$4*calc!D693^7)</f>
        <v>12.047155208235434</v>
      </c>
      <c r="H693" s="4"/>
      <c r="I693">
        <f t="shared" si="208"/>
        <v>54.759796401070155</v>
      </c>
      <c r="J693">
        <f t="shared" si="209"/>
        <v>54.759796401070155</v>
      </c>
      <c r="M693">
        <f>IF(front!E706&gt;$M$2,I693,J693)</f>
        <v>54.759796401070155</v>
      </c>
      <c r="O693">
        <f t="shared" si="210"/>
        <v>54.759796401070155</v>
      </c>
      <c r="Q693">
        <f>'slit correction'!O695</f>
        <v>54.759796401070155</v>
      </c>
      <c r="R693">
        <f>SUMPRODUCT(B$6:B$2053,Q$6:Q$2053,EXP(constants!B$7+constants!A$7*ABS(A$6:A$2053-A693)))</f>
        <v>1.2670124027488814</v>
      </c>
      <c r="S693">
        <f t="shared" si="203"/>
        <v>53.492783998321272</v>
      </c>
      <c r="T693">
        <f t="shared" si="200"/>
        <v>13.358105625371259</v>
      </c>
      <c r="AT693">
        <f t="shared" si="206"/>
        <v>1</v>
      </c>
    </row>
    <row r="694" spans="1:46" x14ac:dyDescent="0.2">
      <c r="A694" s="1">
        <f>front!A707</f>
        <v>519.16</v>
      </c>
      <c r="B694" s="1">
        <f t="shared" si="207"/>
        <v>0.45999999999992269</v>
      </c>
      <c r="C694" s="2">
        <f>front!D707-front!B707</f>
        <v>16.400000000000091</v>
      </c>
      <c r="D694" s="2">
        <f>front!E707-front!C707</f>
        <v>16.400000000000091</v>
      </c>
      <c r="E694" s="2"/>
      <c r="F694" s="4">
        <f>C694/(constants!$A$4+constants!$B$4*calc!C694+constants!$C$4*calc!C694^2+constants!$D$4*calc!C694^3+constants!$E$4*calc!C694^4+constants!$F$4*calc!C694^5+constants!$G$4*calc!C694^6+constants!$H$4*calc!C694^7)</f>
        <v>16.464374008148862</v>
      </c>
      <c r="G694" s="4">
        <f>D694/(constants!$A$4+constants!$B$4*calc!D694+constants!$C$4*calc!D694^2+constants!$D$4*calc!D694^3+constants!$E$4*calc!D694^4+constants!$F$4*calc!D694^5+constants!$G$4*calc!D694^6+constants!$H$4*calc!D694^7)</f>
        <v>16.464374008148862</v>
      </c>
      <c r="H694" s="4"/>
      <c r="I694">
        <f t="shared" si="208"/>
        <v>74.838063673403909</v>
      </c>
      <c r="J694">
        <f t="shared" si="209"/>
        <v>74.838063673403909</v>
      </c>
      <c r="M694">
        <f>IF(front!E707&gt;$M$2,I694,J694)</f>
        <v>74.838063673403909</v>
      </c>
      <c r="O694">
        <f t="shared" si="210"/>
        <v>74.838063673403909</v>
      </c>
      <c r="Q694">
        <f>'slit correction'!O696</f>
        <v>74.838063673403909</v>
      </c>
      <c r="R694">
        <f>SUMPRODUCT(B$6:B$2053,Q$6:Q$2053,EXP(constants!B$7+constants!A$7*ABS(A$6:A$2053-A694)))</f>
        <v>1.2814111694791299</v>
      </c>
      <c r="S694">
        <f t="shared" si="203"/>
        <v>73.556652503924781</v>
      </c>
      <c r="T694">
        <f t="shared" si="200"/>
        <v>33.421974130974768</v>
      </c>
      <c r="AT694">
        <f t="shared" si="206"/>
        <v>1</v>
      </c>
    </row>
    <row r="695" spans="1:46" x14ac:dyDescent="0.2">
      <c r="A695" s="1">
        <f>front!A708</f>
        <v>519.61</v>
      </c>
      <c r="B695" s="1">
        <f t="shared" si="207"/>
        <v>0.45000000000004547</v>
      </c>
      <c r="C695" s="2">
        <f>front!D708-front!B708</f>
        <v>8.4000000000000909</v>
      </c>
      <c r="D695" s="2">
        <f>front!E708-front!C708</f>
        <v>8.4000000000000909</v>
      </c>
      <c r="E695" s="2"/>
      <c r="F695" s="4">
        <f>C695/(constants!$A$4+constants!$B$4*calc!C695+constants!$C$4*calc!C695^2+constants!$D$4*calc!C695^3+constants!$E$4*calc!C695^4+constants!$F$4*calc!C695^5+constants!$G$4*calc!C695^6+constants!$H$4*calc!C695^7)</f>
        <v>8.4330385764641882</v>
      </c>
      <c r="G695" s="4">
        <f>D695/(constants!$A$4+constants!$B$4*calc!D695+constants!$C$4*calc!D695^2+constants!$D$4*calc!D695^3+constants!$E$4*calc!D695^4+constants!$F$4*calc!D695^5+constants!$G$4*calc!D695^6+constants!$H$4*calc!D695^7)</f>
        <v>8.4330385764641882</v>
      </c>
      <c r="H695" s="4"/>
      <c r="I695">
        <f t="shared" si="208"/>
        <v>38.331993529382679</v>
      </c>
      <c r="J695">
        <f t="shared" si="209"/>
        <v>38.331993529382679</v>
      </c>
      <c r="M695">
        <f>IF(front!E708&gt;$M$2,I695,J695)</f>
        <v>38.331993529382679</v>
      </c>
      <c r="O695">
        <f t="shared" si="210"/>
        <v>38.331993529382679</v>
      </c>
      <c r="Q695">
        <f>'slit correction'!O697</f>
        <v>38.331993529382679</v>
      </c>
      <c r="R695">
        <f>SUMPRODUCT(B$6:B$2053,Q$6:Q$2053,EXP(constants!B$7+constants!A$7*ABS(A$6:A$2053-A695)))</f>
        <v>1.2956417171735521</v>
      </c>
      <c r="S695">
        <f t="shared" si="203"/>
        <v>37.036351812209126</v>
      </c>
      <c r="T695">
        <f t="shared" si="200"/>
        <v>0</v>
      </c>
      <c r="AT695">
        <f t="shared" si="206"/>
        <v>1</v>
      </c>
    </row>
    <row r="696" spans="1:46" x14ac:dyDescent="0.2">
      <c r="A696" s="1">
        <f>front!A709</f>
        <v>520.07000000000005</v>
      </c>
      <c r="B696" s="1">
        <f t="shared" si="207"/>
        <v>0.46000000000003638</v>
      </c>
      <c r="C696" s="2">
        <f>front!D709-front!B709</f>
        <v>15.800000000000182</v>
      </c>
      <c r="D696" s="2">
        <f>front!E709-front!C709</f>
        <v>15.800000000000182</v>
      </c>
      <c r="E696" s="2"/>
      <c r="F696" s="4">
        <f>C696/(constants!$A$4+constants!$B$4*calc!C696+constants!$C$4*calc!C696^2+constants!$D$4*calc!C696^3+constants!$E$4*calc!C696^4+constants!$F$4*calc!C696^5+constants!$G$4*calc!C696^6+constants!$H$4*calc!C696^7)</f>
        <v>15.862028248645212</v>
      </c>
      <c r="G696" s="4">
        <f>D696/(constants!$A$4+constants!$B$4*calc!D696+constants!$C$4*calc!D696^2+constants!$D$4*calc!D696^3+constants!$E$4*calc!D696^4+constants!$F$4*calc!D696^5+constants!$G$4*calc!D696^6+constants!$H$4*calc!D696^7)</f>
        <v>15.862028248645212</v>
      </c>
      <c r="H696" s="4"/>
      <c r="I696">
        <f t="shared" si="208"/>
        <v>72.100128402932782</v>
      </c>
      <c r="J696">
        <f t="shared" si="209"/>
        <v>72.100128402932782</v>
      </c>
      <c r="M696">
        <f>IF(front!E709&gt;$M$2,I696,J696)</f>
        <v>72.100128402932782</v>
      </c>
      <c r="O696">
        <f t="shared" si="210"/>
        <v>72.100128402932782</v>
      </c>
      <c r="Q696">
        <f>'slit correction'!O698</f>
        <v>72.100128402932782</v>
      </c>
      <c r="R696">
        <f>SUMPRODUCT(B$6:B$2053,Q$6:Q$2053,EXP(constants!B$7+constants!A$7*ABS(A$6:A$2053-A696)))</f>
        <v>1.3103881994948003</v>
      </c>
      <c r="S696">
        <f t="shared" si="203"/>
        <v>70.789740203437987</v>
      </c>
      <c r="T696">
        <f t="shared" si="200"/>
        <v>30.655061830487973</v>
      </c>
      <c r="AT696">
        <f t="shared" si="206"/>
        <v>1</v>
      </c>
    </row>
    <row r="697" spans="1:46" x14ac:dyDescent="0.2">
      <c r="A697" s="1">
        <f>front!A710</f>
        <v>520.52</v>
      </c>
      <c r="B697" s="1">
        <f t="shared" si="207"/>
        <v>0.44999999999993179</v>
      </c>
      <c r="C697" s="2">
        <f>front!D710-front!B710</f>
        <v>4.5999999999999091</v>
      </c>
      <c r="D697" s="2">
        <f>front!E710-front!C710</f>
        <v>4.5999999999999091</v>
      </c>
      <c r="E697" s="2"/>
      <c r="F697" s="4">
        <f>C697/(constants!$A$4+constants!$B$4*calc!C697+constants!$C$4*calc!C697^2+constants!$D$4*calc!C697^3+constants!$E$4*calc!C697^4+constants!$F$4*calc!C697^5+constants!$G$4*calc!C697^6+constants!$H$4*calc!C697^7)</f>
        <v>4.6181098502234343</v>
      </c>
      <c r="G697" s="4">
        <f>D697/(constants!$A$4+constants!$B$4*calc!D697+constants!$C$4*calc!D697^2+constants!$D$4*calc!D697^3+constants!$E$4*calc!D697^4+constants!$F$4*calc!D697^5+constants!$G$4*calc!D697^6+constants!$H$4*calc!D697^7)</f>
        <v>4.6181098502234343</v>
      </c>
      <c r="H697" s="4"/>
      <c r="I697">
        <f t="shared" si="208"/>
        <v>20.991408410106519</v>
      </c>
      <c r="J697">
        <f t="shared" si="209"/>
        <v>20.991408410106519</v>
      </c>
      <c r="M697">
        <f>IF(front!E710&gt;$M$2,I697,J697)</f>
        <v>20.991408410106519</v>
      </c>
      <c r="O697">
        <f t="shared" si="210"/>
        <v>20.991408410106519</v>
      </c>
      <c r="Q697">
        <f>'slit correction'!O699</f>
        <v>20.991408410106519</v>
      </c>
      <c r="R697">
        <f>SUMPRODUCT(B$6:B$2053,Q$6:Q$2053,EXP(constants!B$7+constants!A$7*ABS(A$6:A$2053-A697)))</f>
        <v>1.324967855234104</v>
      </c>
      <c r="S697">
        <f t="shared" si="203"/>
        <v>19.666440554872416</v>
      </c>
      <c r="T697">
        <f t="shared" ref="T697:T760" si="211">IF((S697-$S$2)&gt;0,S697-$S$2,0)</f>
        <v>0</v>
      </c>
      <c r="AT697">
        <f t="shared" si="206"/>
        <v>1</v>
      </c>
    </row>
    <row r="698" spans="1:46" x14ac:dyDescent="0.2">
      <c r="A698" s="1">
        <f>front!A711</f>
        <v>520.98</v>
      </c>
      <c r="B698" s="1">
        <f t="shared" si="207"/>
        <v>0.46000000000003638</v>
      </c>
      <c r="C698" s="2">
        <f>front!D711-front!B711</f>
        <v>11.200000000000273</v>
      </c>
      <c r="D698" s="2">
        <f>front!E711-front!C711</f>
        <v>11.200000000000273</v>
      </c>
      <c r="E698" s="2"/>
      <c r="F698" s="4">
        <f>C698/(constants!$A$4+constants!$B$4*calc!C698+constants!$C$4*calc!C698^2+constants!$D$4*calc!C698^3+constants!$E$4*calc!C698^4+constants!$F$4*calc!C698^5+constants!$G$4*calc!C698^6+constants!$H$4*calc!C698^7)</f>
        <v>11.244020396964002</v>
      </c>
      <c r="G698" s="4">
        <f>D698/(constants!$A$4+constants!$B$4*calc!D698+constants!$C$4*calc!D698^2+constants!$D$4*calc!D698^3+constants!$E$4*calc!D698^4+constants!$F$4*calc!D698^5+constants!$G$4*calc!D698^6+constants!$H$4*calc!D698^7)</f>
        <v>11.244020396964002</v>
      </c>
      <c r="H698" s="4"/>
      <c r="I698">
        <f t="shared" si="208"/>
        <v>51.109183622563648</v>
      </c>
      <c r="J698">
        <f t="shared" si="209"/>
        <v>51.109183622563648</v>
      </c>
      <c r="M698">
        <f>IF(front!E711&gt;$M$2,I698,J698)</f>
        <v>51.109183622563648</v>
      </c>
      <c r="O698">
        <f t="shared" si="210"/>
        <v>51.109183622563648</v>
      </c>
      <c r="Q698">
        <f>'slit correction'!O700</f>
        <v>51.109183622563648</v>
      </c>
      <c r="R698">
        <f>SUMPRODUCT(B$6:B$2053,Q$6:Q$2053,EXP(constants!B$7+constants!A$7*ABS(A$6:A$2053-A698)))</f>
        <v>1.3400990565508484</v>
      </c>
      <c r="S698">
        <f t="shared" si="203"/>
        <v>49.769084566012801</v>
      </c>
      <c r="T698">
        <f t="shared" si="211"/>
        <v>9.6344061930627873</v>
      </c>
      <c r="AT698">
        <f t="shared" si="206"/>
        <v>1</v>
      </c>
    </row>
    <row r="699" spans="1:46" x14ac:dyDescent="0.2">
      <c r="A699" s="1">
        <f>front!A712</f>
        <v>521.42999999999995</v>
      </c>
      <c r="B699" s="1">
        <f t="shared" si="207"/>
        <v>0.44999999999993179</v>
      </c>
      <c r="C699" s="2">
        <f>front!D712-front!B712</f>
        <v>8.4000000000000909</v>
      </c>
      <c r="D699" s="2">
        <f>front!E712-front!C712</f>
        <v>8.4000000000000909</v>
      </c>
      <c r="E699" s="2"/>
      <c r="F699" s="4">
        <f>C699/(constants!$A$4+constants!$B$4*calc!C699+constants!$C$4*calc!C699^2+constants!$D$4*calc!C699^3+constants!$E$4*calc!C699^4+constants!$F$4*calc!C699^5+constants!$G$4*calc!C699^6+constants!$H$4*calc!C699^7)</f>
        <v>8.4330385764641882</v>
      </c>
      <c r="G699" s="4">
        <f>D699/(constants!$A$4+constants!$B$4*calc!D699+constants!$C$4*calc!D699^2+constants!$D$4*calc!D699^3+constants!$E$4*calc!D699^4+constants!$F$4*calc!D699^5+constants!$G$4*calc!D699^6+constants!$H$4*calc!D699^7)</f>
        <v>8.4330385764641882</v>
      </c>
      <c r="H699" s="4"/>
      <c r="I699">
        <f t="shared" si="208"/>
        <v>38.331993529382679</v>
      </c>
      <c r="J699">
        <f t="shared" si="209"/>
        <v>38.331993529382679</v>
      </c>
      <c r="M699">
        <f>IF(front!E712&gt;$M$2,I699,J699)</f>
        <v>38.331993529382679</v>
      </c>
      <c r="O699">
        <f t="shared" si="210"/>
        <v>38.331993529382679</v>
      </c>
      <c r="Q699">
        <f>'slit correction'!O701</f>
        <v>38.331993529382679</v>
      </c>
      <c r="R699">
        <f>SUMPRODUCT(B$6:B$2053,Q$6:Q$2053,EXP(constants!B$7+constants!A$7*ABS(A$6:A$2053-A699)))</f>
        <v>1.3550875473475255</v>
      </c>
      <c r="S699">
        <f t="shared" si="203"/>
        <v>36.976905982035156</v>
      </c>
      <c r="T699">
        <f t="shared" si="211"/>
        <v>0</v>
      </c>
      <c r="AT699">
        <f t="shared" si="206"/>
        <v>1</v>
      </c>
    </row>
    <row r="700" spans="1:46" x14ac:dyDescent="0.2">
      <c r="A700" s="1">
        <f>front!A713</f>
        <v>521.89</v>
      </c>
      <c r="B700" s="1">
        <f t="shared" si="207"/>
        <v>0.46000000000003638</v>
      </c>
      <c r="C700" s="2">
        <f>front!D713-front!B713</f>
        <v>7</v>
      </c>
      <c r="D700" s="2">
        <f>front!E713-front!C713</f>
        <v>7</v>
      </c>
      <c r="E700" s="2"/>
      <c r="F700" s="4">
        <f>C700/(constants!$A$4+constants!$B$4*calc!C700+constants!$C$4*calc!C700^2+constants!$D$4*calc!C700^3+constants!$E$4*calc!C700^4+constants!$F$4*calc!C700^5+constants!$G$4*calc!C700^6+constants!$H$4*calc!C700^7)</f>
        <v>7.0275418450134746</v>
      </c>
      <c r="G700" s="4">
        <f>D700/(constants!$A$4+constants!$B$4*calc!D700+constants!$C$4*calc!D700^2+constants!$D$4*calc!D700^3+constants!$E$4*calc!D700^4+constants!$F$4*calc!D700^5+constants!$G$4*calc!D700^6+constants!$H$4*calc!D700^7)</f>
        <v>7.0275418450134746</v>
      </c>
      <c r="H700" s="4"/>
      <c r="I700">
        <f t="shared" si="208"/>
        <v>31.943372022788523</v>
      </c>
      <c r="J700">
        <f t="shared" si="209"/>
        <v>31.943372022788523</v>
      </c>
      <c r="M700">
        <f>IF(front!E713&gt;$M$2,I700,J700)</f>
        <v>31.943372022788523</v>
      </c>
      <c r="O700">
        <f t="shared" si="210"/>
        <v>31.943372022788523</v>
      </c>
      <c r="Q700">
        <f>'slit correction'!O702</f>
        <v>31.943372022788523</v>
      </c>
      <c r="R700">
        <f>SUMPRODUCT(B$6:B$2053,Q$6:Q$2053,EXP(constants!B$7+constants!A$7*ABS(A$6:A$2053-A700)))</f>
        <v>1.3706202323350147</v>
      </c>
      <c r="S700">
        <f t="shared" si="203"/>
        <v>30.572751790453509</v>
      </c>
      <c r="T700">
        <f t="shared" si="211"/>
        <v>0</v>
      </c>
      <c r="AT700">
        <f t="shared" si="206"/>
        <v>1</v>
      </c>
    </row>
    <row r="701" spans="1:46" x14ac:dyDescent="0.2">
      <c r="A701" s="1">
        <f>front!A714</f>
        <v>522.34</v>
      </c>
      <c r="B701" s="1">
        <f t="shared" si="207"/>
        <v>0.45000000000004547</v>
      </c>
      <c r="C701" s="2">
        <f>front!D714-front!B714</f>
        <v>14.400000000000091</v>
      </c>
      <c r="D701" s="2">
        <f>front!E714-front!C714</f>
        <v>14.400000000000091</v>
      </c>
      <c r="E701" s="2"/>
      <c r="F701" s="4">
        <f>C701/(constants!$A$4+constants!$B$4*calc!C701+constants!$C$4*calc!C701^2+constants!$D$4*calc!C701^3+constants!$E$4*calc!C701^4+constants!$F$4*calc!C701^5+constants!$G$4*calc!C701^6+constants!$H$4*calc!C701^7)</f>
        <v>14.456552035757953</v>
      </c>
      <c r="G701" s="4">
        <f>D701/(constants!$A$4+constants!$B$4*calc!D701+constants!$C$4*calc!D701^2+constants!$D$4*calc!D701^3+constants!$E$4*calc!D701^4+constants!$F$4*calc!D701^5+constants!$G$4*calc!D701^6+constants!$H$4*calc!D701^7)</f>
        <v>14.456552035757953</v>
      </c>
      <c r="H701" s="4"/>
      <c r="I701">
        <f t="shared" si="208"/>
        <v>65.711600162536158</v>
      </c>
      <c r="J701">
        <f t="shared" si="209"/>
        <v>65.711600162536158</v>
      </c>
      <c r="M701">
        <f>IF(front!E714&gt;$M$2,I701,J701)</f>
        <v>65.711600162536158</v>
      </c>
      <c r="O701">
        <f t="shared" si="210"/>
        <v>65.711600162536158</v>
      </c>
      <c r="Q701">
        <f>'slit correction'!O703</f>
        <v>65.711600162536158</v>
      </c>
      <c r="R701">
        <f>SUMPRODUCT(B$6:B$2053,Q$6:Q$2053,EXP(constants!B$7+constants!A$7*ABS(A$6:A$2053-A701)))</f>
        <v>1.3860317718057609</v>
      </c>
      <c r="S701">
        <f t="shared" si="203"/>
        <v>64.325568390730396</v>
      </c>
      <c r="T701">
        <f t="shared" si="211"/>
        <v>24.190890017780383</v>
      </c>
      <c r="AT701">
        <f t="shared" si="206"/>
        <v>1</v>
      </c>
    </row>
    <row r="702" spans="1:46" x14ac:dyDescent="0.2">
      <c r="A702" s="1">
        <f>front!A715</f>
        <v>522.79</v>
      </c>
      <c r="B702" s="1">
        <f t="shared" si="207"/>
        <v>0.44999999999993179</v>
      </c>
      <c r="C702" s="2">
        <f>front!D715-front!B715</f>
        <v>7.1999999999998181</v>
      </c>
      <c r="D702" s="2">
        <f>front!E715-front!C715</f>
        <v>7.1999999999998181</v>
      </c>
      <c r="E702" s="2"/>
      <c r="F702" s="4">
        <f>C702/(constants!$A$4+constants!$B$4*calc!C702+constants!$C$4*calc!C702^2+constants!$D$4*calc!C702^3+constants!$E$4*calc!C702^4+constants!$F$4*calc!C702^5+constants!$G$4*calc!C702^6+constants!$H$4*calc!C702^7)</f>
        <v>7.228327329928165</v>
      </c>
      <c r="G702" s="4">
        <f>D702/(constants!$A$4+constants!$B$4*calc!D702+constants!$C$4*calc!D702^2+constants!$D$4*calc!D702^3+constants!$E$4*calc!D702^4+constants!$F$4*calc!D702^5+constants!$G$4*calc!D702^6+constants!$H$4*calc!D702^7)</f>
        <v>7.228327329928165</v>
      </c>
      <c r="H702" s="4"/>
      <c r="I702">
        <f t="shared" si="208"/>
        <v>32.856033317855292</v>
      </c>
      <c r="J702">
        <f t="shared" si="209"/>
        <v>32.856033317855292</v>
      </c>
      <c r="M702">
        <f>IF(front!E715&gt;$M$2,I702,J702)</f>
        <v>32.856033317855292</v>
      </c>
      <c r="O702">
        <f t="shared" si="210"/>
        <v>32.856033317855292</v>
      </c>
      <c r="Q702">
        <f>'slit correction'!O704</f>
        <v>32.856033317855292</v>
      </c>
      <c r="R702">
        <f>SUMPRODUCT(B$6:B$2053,Q$6:Q$2053,EXP(constants!B$7+constants!A$7*ABS(A$6:A$2053-A702)))</f>
        <v>1.4016184463850558</v>
      </c>
      <c r="S702">
        <f t="shared" si="203"/>
        <v>31.454414871470238</v>
      </c>
      <c r="T702">
        <f t="shared" si="211"/>
        <v>0</v>
      </c>
      <c r="AT702">
        <f t="shared" si="206"/>
        <v>1</v>
      </c>
    </row>
    <row r="703" spans="1:46" x14ac:dyDescent="0.2">
      <c r="A703" s="1">
        <f>front!A716</f>
        <v>523.25</v>
      </c>
      <c r="B703" s="1">
        <f t="shared" si="207"/>
        <v>0.46000000000003638</v>
      </c>
      <c r="C703" s="2">
        <f>front!D716-front!B716</f>
        <v>25.599999999999909</v>
      </c>
      <c r="D703" s="2">
        <f>front!E716-front!C716</f>
        <v>25.599999999999909</v>
      </c>
      <c r="E703" s="2"/>
      <c r="F703" s="4">
        <f>C703/(constants!$A$4+constants!$B$4*calc!C703+constants!$C$4*calc!C703^2+constants!$D$4*calc!C703^3+constants!$E$4*calc!C703^4+constants!$F$4*calc!C703^5+constants!$G$4*calc!C703^6+constants!$H$4*calc!C703^7)</f>
        <v>25.700252959747644</v>
      </c>
      <c r="G703" s="4">
        <f>D703/(constants!$A$4+constants!$B$4*calc!D703+constants!$C$4*calc!D703^2+constants!$D$4*calc!D703^3+constants!$E$4*calc!D703^4+constants!$F$4*calc!D703^5+constants!$G$4*calc!D703^6+constants!$H$4*calc!D703^7)</f>
        <v>25.700252959747644</v>
      </c>
      <c r="H703" s="4"/>
      <c r="I703">
        <f t="shared" si="208"/>
        <v>116.81933163521656</v>
      </c>
      <c r="J703">
        <f t="shared" si="209"/>
        <v>116.81933163521656</v>
      </c>
      <c r="M703">
        <f>IF(front!E716&gt;$M$2,I703,J703)</f>
        <v>116.81933163521656</v>
      </c>
      <c r="O703">
        <f t="shared" si="210"/>
        <v>116.81933163521656</v>
      </c>
      <c r="Q703">
        <f>'slit correction'!O705</f>
        <v>116.81933163521656</v>
      </c>
      <c r="R703">
        <f>SUMPRODUCT(B$6:B$2053,Q$6:Q$2053,EXP(constants!B$7+constants!A$7*ABS(A$6:A$2053-A703)))</f>
        <v>1.4177785613989256</v>
      </c>
      <c r="S703">
        <f t="shared" si="203"/>
        <v>115.40155307381764</v>
      </c>
      <c r="T703">
        <f t="shared" si="211"/>
        <v>75.266874700867618</v>
      </c>
      <c r="AT703">
        <f t="shared" si="206"/>
        <v>1</v>
      </c>
    </row>
    <row r="704" spans="1:46" x14ac:dyDescent="0.2">
      <c r="A704" s="1">
        <f>front!A717</f>
        <v>523.70000000000005</v>
      </c>
      <c r="B704" s="1">
        <f t="shared" si="207"/>
        <v>0.45000000000004547</v>
      </c>
      <c r="C704" s="2">
        <f>front!D717-front!B717</f>
        <v>15.599999999999909</v>
      </c>
      <c r="D704" s="2">
        <f>front!E717-front!C717</f>
        <v>15.599999999999909</v>
      </c>
      <c r="E704" s="2"/>
      <c r="F704" s="4">
        <f>C704/(constants!$A$4+constants!$B$4*calc!C704+constants!$C$4*calc!C704^2+constants!$D$4*calc!C704^3+constants!$E$4*calc!C704^4+constants!$F$4*calc!C704^5+constants!$G$4*calc!C704^6+constants!$H$4*calc!C704^7)</f>
        <v>15.661246170286521</v>
      </c>
      <c r="G704" s="4">
        <f>D704/(constants!$A$4+constants!$B$4*calc!D704+constants!$C$4*calc!D704^2+constants!$D$4*calc!D704^3+constants!$E$4*calc!D704^4+constants!$F$4*calc!D704^5+constants!$G$4*calc!D704^6+constants!$H$4*calc!D704^7)</f>
        <v>15.661246170286521</v>
      </c>
      <c r="H704" s="4"/>
      <c r="I704">
        <f t="shared" si="208"/>
        <v>71.187482592211452</v>
      </c>
      <c r="J704">
        <f t="shared" si="209"/>
        <v>71.187482592211452</v>
      </c>
      <c r="M704">
        <f>IF(front!E717&gt;$M$2,I704,J704)</f>
        <v>71.187482592211452</v>
      </c>
      <c r="O704">
        <f t="shared" si="210"/>
        <v>71.187482592211452</v>
      </c>
      <c r="Q704">
        <f>'slit correction'!O706</f>
        <v>71.187482592211452</v>
      </c>
      <c r="R704">
        <f>SUMPRODUCT(B$6:B$2053,Q$6:Q$2053,EXP(constants!B$7+constants!A$7*ABS(A$6:A$2053-A704)))</f>
        <v>1.4337039852604745</v>
      </c>
      <c r="S704">
        <f t="shared" si="203"/>
        <v>69.753778606950974</v>
      </c>
      <c r="T704">
        <f t="shared" si="211"/>
        <v>29.61910023400096</v>
      </c>
      <c r="AT704">
        <f t="shared" si="206"/>
        <v>1</v>
      </c>
    </row>
    <row r="705" spans="1:46" x14ac:dyDescent="0.2">
      <c r="A705" s="1">
        <f>front!A718</f>
        <v>524.16</v>
      </c>
      <c r="B705" s="1">
        <f t="shared" si="207"/>
        <v>0.45999999999992269</v>
      </c>
      <c r="C705" s="2">
        <f>front!D718-front!B718</f>
        <v>2.8000000000001819</v>
      </c>
      <c r="D705" s="2">
        <f>front!E718-front!C718</f>
        <v>2.8000000000001819</v>
      </c>
      <c r="E705" s="2"/>
      <c r="F705" s="4">
        <f>C705/(constants!$A$4+constants!$B$4*calc!C705+constants!$C$4*calc!C705^2+constants!$D$4*calc!C705^3+constants!$E$4*calc!C705^4+constants!$F$4*calc!C705^5+constants!$G$4*calc!C705^6+constants!$H$4*calc!C705^7)</f>
        <v>2.8110283731251675</v>
      </c>
      <c r="G705" s="4">
        <f>D705/(constants!$A$4+constants!$B$4*calc!D705+constants!$C$4*calc!D705^2+constants!$D$4*calc!D705^3+constants!$E$4*calc!D705^4+constants!$F$4*calc!D705^5+constants!$G$4*calc!D705^6+constants!$H$4*calc!D705^7)</f>
        <v>2.8110283731251675</v>
      </c>
      <c r="H705" s="4"/>
      <c r="I705">
        <f t="shared" si="208"/>
        <v>12.777401696023489</v>
      </c>
      <c r="J705">
        <f t="shared" si="209"/>
        <v>12.777401696023489</v>
      </c>
      <c r="M705">
        <f>IF(front!E718&gt;$M$2,I705,J705)</f>
        <v>12.777401696023489</v>
      </c>
      <c r="O705">
        <f t="shared" si="210"/>
        <v>12.777401696023489</v>
      </c>
      <c r="Q705">
        <f>'slit correction'!O707</f>
        <v>12.777401696023489</v>
      </c>
      <c r="R705">
        <f>SUMPRODUCT(B$6:B$2053,Q$6:Q$2053,EXP(constants!B$7+constants!A$7*ABS(A$6:A$2053-A705)))</f>
        <v>1.4501674194321059</v>
      </c>
      <c r="S705">
        <f t="shared" si="203"/>
        <v>11.327234276591383</v>
      </c>
      <c r="T705">
        <f t="shared" si="211"/>
        <v>0</v>
      </c>
      <c r="AT705">
        <f t="shared" si="206"/>
        <v>1</v>
      </c>
    </row>
    <row r="706" spans="1:46" x14ac:dyDescent="0.2">
      <c r="A706" s="1">
        <f>front!A719</f>
        <v>524.61</v>
      </c>
      <c r="B706" s="1">
        <f t="shared" si="207"/>
        <v>0.45000000000004547</v>
      </c>
      <c r="C706" s="2">
        <f>front!D719-front!B719</f>
        <v>15.599999999999909</v>
      </c>
      <c r="D706" s="2">
        <f>front!E719-front!C719</f>
        <v>15.599999999999909</v>
      </c>
      <c r="E706" s="2"/>
      <c r="F706" s="4">
        <f>C706/(constants!$A$4+constants!$B$4*calc!C706+constants!$C$4*calc!C706^2+constants!$D$4*calc!C706^3+constants!$E$4*calc!C706^4+constants!$F$4*calc!C706^5+constants!$G$4*calc!C706^6+constants!$H$4*calc!C706^7)</f>
        <v>15.661246170286521</v>
      </c>
      <c r="G706" s="4">
        <f>D706/(constants!$A$4+constants!$B$4*calc!D706+constants!$C$4*calc!D706^2+constants!$D$4*calc!D706^3+constants!$E$4*calc!D706^4+constants!$F$4*calc!D706^5+constants!$G$4*calc!D706^6+constants!$H$4*calc!D706^7)</f>
        <v>15.661246170286521</v>
      </c>
      <c r="H706" s="4"/>
      <c r="I706">
        <f t="shared" si="208"/>
        <v>71.187482592211452</v>
      </c>
      <c r="J706">
        <f t="shared" si="209"/>
        <v>71.187482592211452</v>
      </c>
      <c r="M706">
        <f>IF(front!E719&gt;$M$2,I706,J706)</f>
        <v>71.187482592211452</v>
      </c>
      <c r="O706">
        <f t="shared" si="210"/>
        <v>71.187482592211452</v>
      </c>
      <c r="Q706">
        <f>'slit correction'!O708</f>
        <v>71.187482592211452</v>
      </c>
      <c r="R706">
        <f>SUMPRODUCT(B$6:B$2053,Q$6:Q$2053,EXP(constants!B$7+constants!A$7*ABS(A$6:A$2053-A706)))</f>
        <v>1.4665289765290432</v>
      </c>
      <c r="S706">
        <f t="shared" si="203"/>
        <v>69.720953615682404</v>
      </c>
      <c r="T706">
        <f t="shared" si="211"/>
        <v>29.586275242732391</v>
      </c>
      <c r="AT706">
        <f t="shared" si="206"/>
        <v>1</v>
      </c>
    </row>
    <row r="707" spans="1:46" x14ac:dyDescent="0.2">
      <c r="A707" s="1">
        <f>front!A720</f>
        <v>525.05999999999995</v>
      </c>
      <c r="B707" s="1">
        <f t="shared" si="207"/>
        <v>0.44999999999993179</v>
      </c>
      <c r="C707" s="2">
        <f>front!D720-front!B720</f>
        <v>-2.4000000000000909</v>
      </c>
      <c r="D707" s="2">
        <f>front!E720-front!C720</f>
        <v>-2.4000000000000909</v>
      </c>
      <c r="E707" s="2"/>
      <c r="F707" s="4">
        <f>C707/(constants!$A$4+constants!$B$4*calc!C707+constants!$C$4*calc!C707^2+constants!$D$4*calc!C707^3+constants!$E$4*calc!C707^4+constants!$F$4*calc!C707^5+constants!$G$4*calc!C707^6+constants!$H$4*calc!C707^7)</f>
        <v>-2.4094652343732008</v>
      </c>
      <c r="G707" s="4">
        <f>D707/(constants!$A$4+constants!$B$4*calc!D707+constants!$C$4*calc!D707^2+constants!$D$4*calc!D707^3+constants!$E$4*calc!D707^4+constants!$F$4*calc!D707^5+constants!$G$4*calc!D707^6+constants!$H$4*calc!D707^7)</f>
        <v>-2.4094652343732008</v>
      </c>
      <c r="H707" s="4"/>
      <c r="I707">
        <f t="shared" si="208"/>
        <v>-10.952114701696368</v>
      </c>
      <c r="J707">
        <f t="shared" si="209"/>
        <v>-10.952114701696368</v>
      </c>
      <c r="M707">
        <f>IF(front!E720&gt;$M$2,I707,J707)</f>
        <v>-10.952114701696368</v>
      </c>
      <c r="O707">
        <f t="shared" si="210"/>
        <v>-10.952114701696368</v>
      </c>
      <c r="Q707">
        <f>'slit correction'!O709</f>
        <v>-10.952114701696368</v>
      </c>
      <c r="R707">
        <f>SUMPRODUCT(B$6:B$2053,Q$6:Q$2053,EXP(constants!B$7+constants!A$7*ABS(A$6:A$2053-A707)))</f>
        <v>1.4830737597837362</v>
      </c>
      <c r="S707">
        <f t="shared" si="203"/>
        <v>-12.435188461480104</v>
      </c>
      <c r="T707">
        <f t="shared" si="211"/>
        <v>0</v>
      </c>
      <c r="AT707">
        <f t="shared" si="206"/>
        <v>1</v>
      </c>
    </row>
    <row r="708" spans="1:46" x14ac:dyDescent="0.2">
      <c r="A708" s="1">
        <f>front!A721</f>
        <v>525.52</v>
      </c>
      <c r="B708" s="1">
        <f t="shared" si="207"/>
        <v>0.46000000000003638</v>
      </c>
      <c r="C708" s="2">
        <f>front!D721-front!B721</f>
        <v>10.599999999999909</v>
      </c>
      <c r="D708" s="2">
        <f>front!E721-front!C721</f>
        <v>10.599999999999909</v>
      </c>
      <c r="E708" s="2"/>
      <c r="F708" s="4">
        <f>C708/(constants!$A$4+constants!$B$4*calc!C708+constants!$C$4*calc!C708^2+constants!$D$4*calc!C708^3+constants!$E$4*calc!C708^4+constants!$F$4*calc!C708^5+constants!$G$4*calc!C708^6+constants!$H$4*calc!C708^7)</f>
        <v>10.641668456688159</v>
      </c>
      <c r="G708" s="4">
        <f>D708/(constants!$A$4+constants!$B$4*calc!D708+constants!$C$4*calc!D708^2+constants!$D$4*calc!D708^3+constants!$E$4*calc!D708^4+constants!$F$4*calc!D708^5+constants!$G$4*calc!D708^6+constants!$H$4*calc!D708^7)</f>
        <v>10.641668456688159</v>
      </c>
      <c r="H708" s="4"/>
      <c r="I708">
        <f t="shared" si="208"/>
        <v>48.371220257673443</v>
      </c>
      <c r="J708">
        <f t="shared" si="209"/>
        <v>48.371220257673443</v>
      </c>
      <c r="M708">
        <f>IF(front!E721&gt;$M$2,I708,J708)</f>
        <v>48.371220257673443</v>
      </c>
      <c r="O708">
        <f t="shared" si="210"/>
        <v>48.371220257673443</v>
      </c>
      <c r="Q708">
        <f>'slit correction'!O710</f>
        <v>48.371220257673443</v>
      </c>
      <c r="R708">
        <f>SUMPRODUCT(B$6:B$2053,Q$6:Q$2053,EXP(constants!B$7+constants!A$7*ABS(A$6:A$2053-A708)))</f>
        <v>1.5002850557088168</v>
      </c>
      <c r="S708">
        <f t="shared" si="203"/>
        <v>46.870935201964627</v>
      </c>
      <c r="T708">
        <f t="shared" si="211"/>
        <v>6.7362568290146143</v>
      </c>
      <c r="AT708">
        <f t="shared" si="206"/>
        <v>1</v>
      </c>
    </row>
    <row r="709" spans="1:46" x14ac:dyDescent="0.2">
      <c r="A709" s="1">
        <f>front!A722</f>
        <v>525.97</v>
      </c>
      <c r="B709" s="1">
        <f t="shared" si="207"/>
        <v>0.45000000000004547</v>
      </c>
      <c r="C709" s="2">
        <f>front!D722-front!B722</f>
        <v>17.599999999999909</v>
      </c>
      <c r="D709" s="2">
        <f>front!E722-front!C722</f>
        <v>17.599999999999909</v>
      </c>
      <c r="E709" s="2"/>
      <c r="F709" s="4">
        <f>C709/(constants!$A$4+constants!$B$4*calc!C709+constants!$C$4*calc!C709^2+constants!$D$4*calc!C709^3+constants!$E$4*calc!C709^4+constants!$F$4*calc!C709^5+constants!$G$4*calc!C709^6+constants!$H$4*calc!C709^7)</f>
        <v>17.66906338692764</v>
      </c>
      <c r="G709" s="4">
        <f>D709/(constants!$A$4+constants!$B$4*calc!D709+constants!$C$4*calc!D709^2+constants!$D$4*calc!D709^3+constants!$E$4*calc!D709^4+constants!$F$4*calc!D709^5+constants!$G$4*calc!D709^6+constants!$H$4*calc!D709^7)</f>
        <v>17.66906338692764</v>
      </c>
      <c r="H709" s="4"/>
      <c r="I709">
        <f t="shared" si="208"/>
        <v>80.313924486034722</v>
      </c>
      <c r="J709">
        <f t="shared" si="209"/>
        <v>80.313924486034722</v>
      </c>
      <c r="M709">
        <f>IF(front!E722&gt;$M$2,I709,J709)</f>
        <v>80.313924486034722</v>
      </c>
      <c r="O709">
        <f t="shared" si="210"/>
        <v>80.313924486034722</v>
      </c>
      <c r="Q709">
        <f>'slit correction'!O711</f>
        <v>80.313924486034722</v>
      </c>
      <c r="R709">
        <f>SUMPRODUCT(B$6:B$2053,Q$6:Q$2053,EXP(constants!B$7+constants!A$7*ABS(A$6:A$2053-A709)))</f>
        <v>1.5173420189497011</v>
      </c>
      <c r="S709">
        <f t="shared" si="203"/>
        <v>78.796582467085017</v>
      </c>
      <c r="T709">
        <f t="shared" si="211"/>
        <v>38.661904094135004</v>
      </c>
      <c r="AT709">
        <f t="shared" si="206"/>
        <v>1</v>
      </c>
    </row>
    <row r="710" spans="1:46" x14ac:dyDescent="0.2">
      <c r="A710" s="1">
        <f>front!A723</f>
        <v>526.42999999999995</v>
      </c>
      <c r="B710" s="1">
        <f t="shared" si="207"/>
        <v>0.45999999999992269</v>
      </c>
      <c r="C710" s="2">
        <f>front!D723-front!B723</f>
        <v>6</v>
      </c>
      <c r="D710" s="2">
        <f>front!E723-front!C723</f>
        <v>6</v>
      </c>
      <c r="E710" s="2"/>
      <c r="F710" s="4">
        <f>C710/(constants!$A$4+constants!$B$4*calc!C710+constants!$C$4*calc!C710^2+constants!$D$4*calc!C710^3+constants!$E$4*calc!C710^4+constants!$F$4*calc!C710^5+constants!$G$4*calc!C710^6+constants!$H$4*calc!C710^7)</f>
        <v>6.0236132327211624</v>
      </c>
      <c r="G710" s="4">
        <f>D710/(constants!$A$4+constants!$B$4*calc!D710+constants!$C$4*calc!D710^2+constants!$D$4*calc!D710^3+constants!$E$4*calc!D710^4+constants!$F$4*calc!D710^5+constants!$G$4*calc!D710^6+constants!$H$4*calc!D710^7)</f>
        <v>6.0236132327211624</v>
      </c>
      <c r="H710" s="4"/>
      <c r="I710">
        <f t="shared" si="208"/>
        <v>27.380060148732557</v>
      </c>
      <c r="J710">
        <f t="shared" si="209"/>
        <v>27.380060148732557</v>
      </c>
      <c r="M710">
        <f>IF(front!E723&gt;$M$2,I710,J710)</f>
        <v>27.380060148732557</v>
      </c>
      <c r="O710">
        <f t="shared" si="210"/>
        <v>27.380060148732557</v>
      </c>
      <c r="Q710">
        <f>'slit correction'!O712</f>
        <v>27.380060148732557</v>
      </c>
      <c r="R710">
        <f>SUMPRODUCT(B$6:B$2053,Q$6:Q$2053,EXP(constants!B$7+constants!A$7*ABS(A$6:A$2053-A710)))</f>
        <v>1.5349665052834018</v>
      </c>
      <c r="S710">
        <f t="shared" si="203"/>
        <v>25.845093643449154</v>
      </c>
      <c r="T710">
        <f t="shared" si="211"/>
        <v>0</v>
      </c>
      <c r="AT710">
        <f t="shared" si="206"/>
        <v>1</v>
      </c>
    </row>
    <row r="711" spans="1:46" x14ac:dyDescent="0.2">
      <c r="A711" s="1">
        <f>front!A724</f>
        <v>526.88</v>
      </c>
      <c r="B711" s="1">
        <f t="shared" si="207"/>
        <v>0.45000000000004547</v>
      </c>
      <c r="C711" s="2">
        <f>front!D724-front!B724</f>
        <v>4.8000000000001819</v>
      </c>
      <c r="D711" s="2">
        <f>front!E724-front!C724</f>
        <v>4.8000000000001819</v>
      </c>
      <c r="E711" s="2"/>
      <c r="F711" s="4">
        <f>C711/(constants!$A$4+constants!$B$4*calc!C711+constants!$C$4*calc!C711^2+constants!$D$4*calc!C711^3+constants!$E$4*calc!C711^4+constants!$F$4*calc!C711^5+constants!$G$4*calc!C711^6+constants!$H$4*calc!C711^7)</f>
        <v>4.8188962852244996</v>
      </c>
      <c r="G711" s="4">
        <f>D711/(constants!$A$4+constants!$B$4*calc!D711+constants!$C$4*calc!D711^2+constants!$D$4*calc!D711^3+constants!$E$4*calc!D711^4+constants!$F$4*calc!D711^5+constants!$G$4*calc!D711^6+constants!$H$4*calc!D711^7)</f>
        <v>4.8188962852244996</v>
      </c>
      <c r="H711" s="4"/>
      <c r="I711">
        <f t="shared" si="208"/>
        <v>21.904074023747725</v>
      </c>
      <c r="J711">
        <f t="shared" si="209"/>
        <v>21.904074023747725</v>
      </c>
      <c r="M711">
        <f>IF(front!E724&gt;$M$2,I711,J711)</f>
        <v>21.904074023747725</v>
      </c>
      <c r="O711">
        <f t="shared" si="210"/>
        <v>21.904074023747725</v>
      </c>
      <c r="Q711">
        <f>'slit correction'!O713</f>
        <v>21.904074023747725</v>
      </c>
      <c r="R711">
        <f>SUMPRODUCT(B$6:B$2053,Q$6:Q$2053,EXP(constants!B$7+constants!A$7*ABS(A$6:A$2053-A711)))</f>
        <v>1.5524610900334199</v>
      </c>
      <c r="S711">
        <f t="shared" ref="S711:S774" si="212">Q711-R711</f>
        <v>20.351612933714307</v>
      </c>
      <c r="T711">
        <f t="shared" si="211"/>
        <v>0</v>
      </c>
      <c r="AT711">
        <f t="shared" ref="AT711:AT774" si="213">J711/I711</f>
        <v>1</v>
      </c>
    </row>
    <row r="712" spans="1:46" x14ac:dyDescent="0.2">
      <c r="A712" s="1">
        <f>front!A725</f>
        <v>527.33000000000004</v>
      </c>
      <c r="B712" s="1">
        <f t="shared" si="207"/>
        <v>0.45000000000004547</v>
      </c>
      <c r="C712" s="2">
        <f>front!D725-front!B725</f>
        <v>17.200000000000273</v>
      </c>
      <c r="D712" s="2">
        <f>front!E725-front!C725</f>
        <v>17.200000000000273</v>
      </c>
      <c r="E712" s="2"/>
      <c r="F712" s="4">
        <f>C712/(constants!$A$4+constants!$B$4*calc!C712+constants!$C$4*calc!C712^2+constants!$D$4*calc!C712^3+constants!$E$4*calc!C712^4+constants!$F$4*calc!C712^5+constants!$G$4*calc!C712^6+constants!$H$4*calc!C712^7)</f>
        <v>17.267500577755488</v>
      </c>
      <c r="G712" s="4">
        <f>D712/(constants!$A$4+constants!$B$4*calc!D712+constants!$C$4*calc!D712^2+constants!$D$4*calc!D712^3+constants!$E$4*calc!D712^4+constants!$F$4*calc!D712^5+constants!$G$4*calc!D712^6+constants!$H$4*calc!D712^7)</f>
        <v>17.267500577755488</v>
      </c>
      <c r="H712" s="4"/>
      <c r="I712">
        <f t="shared" si="208"/>
        <v>78.488638989797664</v>
      </c>
      <c r="J712">
        <f t="shared" si="209"/>
        <v>78.488638989797664</v>
      </c>
      <c r="M712">
        <f>IF(front!E725&gt;$M$2,I712,J712)</f>
        <v>78.488638989797664</v>
      </c>
      <c r="O712">
        <f t="shared" si="210"/>
        <v>78.488638989797664</v>
      </c>
      <c r="Q712">
        <f>'slit correction'!O714</f>
        <v>78.488638989797664</v>
      </c>
      <c r="R712">
        <f>SUMPRODUCT(B$6:B$2053,Q$6:Q$2053,EXP(constants!B$7+constants!A$7*ABS(A$6:A$2053-A712)))</f>
        <v>1.570216647303281</v>
      </c>
      <c r="S712">
        <f t="shared" si="212"/>
        <v>76.918422342494381</v>
      </c>
      <c r="T712">
        <f t="shared" si="211"/>
        <v>36.783743969544368</v>
      </c>
      <c r="AT712">
        <f t="shared" si="213"/>
        <v>1</v>
      </c>
    </row>
    <row r="713" spans="1:46" x14ac:dyDescent="0.2">
      <c r="A713" s="1">
        <f>front!A726</f>
        <v>527.79</v>
      </c>
      <c r="B713" s="1">
        <f t="shared" si="207"/>
        <v>0.45999999999992269</v>
      </c>
      <c r="C713" s="2">
        <f>front!D726-front!B726</f>
        <v>10</v>
      </c>
      <c r="D713" s="2">
        <f>front!E726-front!C726</f>
        <v>10</v>
      </c>
      <c r="E713" s="2"/>
      <c r="F713" s="4">
        <f>C713/(constants!$A$4+constants!$B$4*calc!C713+constants!$C$4*calc!C713^2+constants!$D$4*calc!C713^3+constants!$E$4*calc!C713^4+constants!$F$4*calc!C713^5+constants!$G$4*calc!C713^6+constants!$H$4*calc!C713^7)</f>
        <v>10.039315803475427</v>
      </c>
      <c r="G713" s="4">
        <f>D713/(constants!$A$4+constants!$B$4*calc!D713+constants!$C$4*calc!D713^2+constants!$D$4*calc!D713^3+constants!$E$4*calc!D713^4+constants!$F$4*calc!D713^5+constants!$G$4*calc!D713^6+constants!$H$4*calc!D713^7)</f>
        <v>10.039315803475427</v>
      </c>
      <c r="H713" s="4"/>
      <c r="I713">
        <f t="shared" si="208"/>
        <v>45.633253652161031</v>
      </c>
      <c r="J713">
        <f t="shared" si="209"/>
        <v>45.633253652161031</v>
      </c>
      <c r="M713">
        <f>IF(front!E726&gt;$M$2,I713,J713)</f>
        <v>45.633253652161031</v>
      </c>
      <c r="O713">
        <f t="shared" si="210"/>
        <v>45.633253652161031</v>
      </c>
      <c r="Q713">
        <f>'slit correction'!O715</f>
        <v>45.633253652161031</v>
      </c>
      <c r="R713">
        <f>SUMPRODUCT(B$6:B$2053,Q$6:Q$2053,EXP(constants!B$7+constants!A$7*ABS(A$6:A$2053-A713)))</f>
        <v>1.5885677454240981</v>
      </c>
      <c r="S713">
        <f t="shared" si="212"/>
        <v>44.04468590673693</v>
      </c>
      <c r="T713">
        <f t="shared" si="211"/>
        <v>3.9100075337869171</v>
      </c>
      <c r="AT713">
        <f t="shared" si="213"/>
        <v>1</v>
      </c>
    </row>
    <row r="714" spans="1:46" x14ac:dyDescent="0.2">
      <c r="A714" s="1">
        <f>front!A727</f>
        <v>528.24</v>
      </c>
      <c r="B714" s="1">
        <f t="shared" si="207"/>
        <v>0.45000000000004547</v>
      </c>
      <c r="C714" s="2">
        <f>front!D727-front!B727</f>
        <v>10.400000000000091</v>
      </c>
      <c r="D714" s="2">
        <f>front!E727-front!C727</f>
        <v>10.400000000000091</v>
      </c>
      <c r="E714" s="2"/>
      <c r="F714" s="4">
        <f>C714/(constants!$A$4+constants!$B$4*calc!C714+constants!$C$4*calc!C714^2+constants!$D$4*calc!C714^3+constants!$E$4*calc!C714^4+constants!$F$4*calc!C714^5+constants!$G$4*calc!C714^6+constants!$H$4*calc!C714^7)</f>
        <v>10.440884318163654</v>
      </c>
      <c r="G714" s="4">
        <f>D714/(constants!$A$4+constants!$B$4*calc!D714+constants!$C$4*calc!D714^2+constants!$D$4*calc!D714^3+constants!$E$4*calc!D714^4+constants!$F$4*calc!D714^5+constants!$G$4*calc!D714^6+constants!$H$4*calc!D714^7)</f>
        <v>10.440884318163654</v>
      </c>
      <c r="H714" s="4"/>
      <c r="I714">
        <f t="shared" si="208"/>
        <v>47.458565082562068</v>
      </c>
      <c r="J714">
        <f t="shared" si="209"/>
        <v>47.458565082562068</v>
      </c>
      <c r="M714">
        <f>IF(front!E727&gt;$M$2,I714,J714)</f>
        <v>47.458565082562068</v>
      </c>
      <c r="O714">
        <f t="shared" si="210"/>
        <v>47.458565082562068</v>
      </c>
      <c r="Q714">
        <f>'slit correction'!O716</f>
        <v>47.458565082562068</v>
      </c>
      <c r="R714">
        <f>SUMPRODUCT(B$6:B$2053,Q$6:Q$2053,EXP(constants!B$7+constants!A$7*ABS(A$6:A$2053-A714)))</f>
        <v>1.6067598238024383</v>
      </c>
      <c r="S714">
        <f t="shared" si="212"/>
        <v>45.851805258759626</v>
      </c>
      <c r="T714">
        <f t="shared" si="211"/>
        <v>5.7171268858096127</v>
      </c>
      <c r="AT714">
        <f t="shared" si="213"/>
        <v>1</v>
      </c>
    </row>
    <row r="715" spans="1:46" x14ac:dyDescent="0.2">
      <c r="A715" s="1">
        <f>front!A728</f>
        <v>528.70000000000005</v>
      </c>
      <c r="B715" s="1">
        <f t="shared" ref="B715:B778" si="214">A715-A714</f>
        <v>0.46000000000003638</v>
      </c>
      <c r="C715" s="2">
        <f>front!D728-front!B728</f>
        <v>4.1999999999998181</v>
      </c>
      <c r="D715" s="2">
        <f>front!E728-front!C728</f>
        <v>4.1999999999998181</v>
      </c>
      <c r="E715" s="2"/>
      <c r="F715" s="4">
        <f>C715/(constants!$A$4+constants!$B$4*calc!C715+constants!$C$4*calc!C715^2+constants!$D$4*calc!C715^3+constants!$E$4*calc!C715^4+constants!$F$4*calc!C715^5+constants!$G$4*calc!C715^6+constants!$H$4*calc!C715^7)</f>
        <v>4.2165367427365803</v>
      </c>
      <c r="G715" s="4">
        <f>D715/(constants!$A$4+constants!$B$4*calc!D715+constants!$C$4*calc!D715^2+constants!$D$4*calc!D715^3+constants!$E$4*calc!D715^4+constants!$F$4*calc!D715^5+constants!$G$4*calc!D715^6+constants!$H$4*calc!D715^7)</f>
        <v>4.2165367427365803</v>
      </c>
      <c r="H715" s="4"/>
      <c r="I715">
        <f t="shared" si="208"/>
        <v>19.16607610334809</v>
      </c>
      <c r="J715">
        <f t="shared" si="209"/>
        <v>19.16607610334809</v>
      </c>
      <c r="M715">
        <f>IF(front!E728&gt;$M$2,I715,J715)</f>
        <v>19.16607610334809</v>
      </c>
      <c r="O715">
        <f t="shared" si="210"/>
        <v>19.16607610334809</v>
      </c>
      <c r="Q715">
        <f>'slit correction'!O717</f>
        <v>19.16607610334809</v>
      </c>
      <c r="R715">
        <f>SUMPRODUCT(B$6:B$2053,Q$6:Q$2053,EXP(constants!B$7+constants!A$7*ABS(A$6:A$2053-A715)))</f>
        <v>1.6256039248492449</v>
      </c>
      <c r="S715">
        <f t="shared" si="212"/>
        <v>17.540472178498845</v>
      </c>
      <c r="T715">
        <f t="shared" si="211"/>
        <v>0</v>
      </c>
      <c r="AT715">
        <f t="shared" si="213"/>
        <v>1</v>
      </c>
    </row>
    <row r="716" spans="1:46" x14ac:dyDescent="0.2">
      <c r="A716" s="1">
        <f>front!A729</f>
        <v>529.15</v>
      </c>
      <c r="B716" s="1">
        <f t="shared" si="214"/>
        <v>0.44999999999993179</v>
      </c>
      <c r="C716" s="2">
        <f>front!D729-front!B729</f>
        <v>31</v>
      </c>
      <c r="D716" s="2">
        <f>front!E729-front!C729</f>
        <v>31</v>
      </c>
      <c r="E716" s="2"/>
      <c r="F716" s="4">
        <f>C716/(constants!$A$4+constants!$B$4*calc!C716+constants!$C$4*calc!C716^2+constants!$D$4*calc!C716^3+constants!$E$4*calc!C716^4+constants!$F$4*calc!C716^5+constants!$G$4*calc!C716^6+constants!$H$4*calc!C716^7)</f>
        <v>31.12123416015875</v>
      </c>
      <c r="G716" s="4">
        <f>D716/(constants!$A$4+constants!$B$4*calc!D716+constants!$C$4*calc!D716^2+constants!$D$4*calc!D716^3+constants!$E$4*calc!D716^4+constants!$F$4*calc!D716^5+constants!$G$4*calc!D716^6+constants!$H$4*calc!D716^7)</f>
        <v>31.12123416015875</v>
      </c>
      <c r="H716" s="4"/>
      <c r="I716">
        <f t="shared" si="208"/>
        <v>141.46015527344886</v>
      </c>
      <c r="J716">
        <f t="shared" si="209"/>
        <v>141.46015527344886</v>
      </c>
      <c r="M716">
        <f>IF(front!E729&gt;$M$2,I716,J716)</f>
        <v>141.46015527344886</v>
      </c>
      <c r="O716">
        <f t="shared" si="210"/>
        <v>141.46015527344886</v>
      </c>
      <c r="Q716">
        <f>'slit correction'!O718</f>
        <v>141.46015527344886</v>
      </c>
      <c r="R716">
        <f>SUMPRODUCT(B$6:B$2053,Q$6:Q$2053,EXP(constants!B$7+constants!A$7*ABS(A$6:A$2053-A716)))</f>
        <v>1.6443191616511277</v>
      </c>
      <c r="S716">
        <f t="shared" si="212"/>
        <v>139.81583611179772</v>
      </c>
      <c r="T716">
        <f t="shared" si="211"/>
        <v>99.681157738847702</v>
      </c>
      <c r="AT716">
        <f t="shared" si="213"/>
        <v>1</v>
      </c>
    </row>
    <row r="717" spans="1:46" x14ac:dyDescent="0.2">
      <c r="A717" s="1">
        <f>front!A730</f>
        <v>529.6</v>
      </c>
      <c r="B717" s="1">
        <f t="shared" si="214"/>
        <v>0.45000000000004547</v>
      </c>
      <c r="C717" s="2">
        <f>front!D730-front!B730</f>
        <v>0.1999999999998181</v>
      </c>
      <c r="D717" s="2">
        <f>front!E730-front!C730</f>
        <v>0.1999999999998181</v>
      </c>
      <c r="E717" s="2"/>
      <c r="F717" s="4">
        <f>C717/(constants!$A$4+constants!$B$4*calc!C717+constants!$C$4*calc!C717^2+constants!$D$4*calc!C717^3+constants!$E$4*calc!C717^4+constants!$F$4*calc!C717^5+constants!$G$4*calc!C717^6+constants!$H$4*calc!C717^7)</f>
        <v>0.20078825528438274</v>
      </c>
      <c r="G717" s="4">
        <f>D717/(constants!$A$4+constants!$B$4*calc!D717+constants!$C$4*calc!D717^2+constants!$D$4*calc!D717^3+constants!$E$4*calc!D717^4+constants!$F$4*calc!D717^5+constants!$G$4*calc!D717^6+constants!$H$4*calc!D717^7)</f>
        <v>0.20078825528438274</v>
      </c>
      <c r="H717" s="4"/>
      <c r="I717">
        <f t="shared" si="208"/>
        <v>0.9126738876562851</v>
      </c>
      <c r="J717">
        <f t="shared" si="209"/>
        <v>0.9126738876562851</v>
      </c>
      <c r="M717">
        <f>IF(front!E730&gt;$M$2,I717,J717)</f>
        <v>0.9126738876562851</v>
      </c>
      <c r="O717">
        <f t="shared" si="210"/>
        <v>0.9126738876562851</v>
      </c>
      <c r="Q717">
        <f>'slit correction'!O719</f>
        <v>0.9126738876562851</v>
      </c>
      <c r="R717">
        <f>SUMPRODUCT(B$6:B$2053,Q$6:Q$2053,EXP(constants!B$7+constants!A$7*ABS(A$6:A$2053-A717)))</f>
        <v>1.6631625632414015</v>
      </c>
      <c r="S717">
        <f t="shared" si="212"/>
        <v>-0.75048867558511645</v>
      </c>
      <c r="T717">
        <f t="shared" si="211"/>
        <v>0</v>
      </c>
      <c r="AT717">
        <f t="shared" si="213"/>
        <v>1</v>
      </c>
    </row>
    <row r="718" spans="1:46" x14ac:dyDescent="0.2">
      <c r="A718" s="1">
        <f>front!A731</f>
        <v>530.05999999999995</v>
      </c>
      <c r="B718" s="1">
        <f t="shared" si="214"/>
        <v>0.45999999999992269</v>
      </c>
      <c r="C718" s="2">
        <f>front!D731-front!B731</f>
        <v>5.4000000000000909</v>
      </c>
      <c r="D718" s="2">
        <f>front!E731-front!C731</f>
        <v>5.4000000000000909</v>
      </c>
      <c r="E718" s="2"/>
      <c r="F718" s="4">
        <f>C718/(constants!$A$4+constants!$B$4*calc!C718+constants!$C$4*calc!C718^2+constants!$D$4*calc!C718^3+constants!$E$4*calc!C718^4+constants!$F$4*calc!C718^5+constants!$G$4*calc!C718^6+constants!$H$4*calc!C718^7)</f>
        <v>5.4212551152351516</v>
      </c>
      <c r="G718" s="4">
        <f>D718/(constants!$A$4+constants!$B$4*calc!D718+constants!$C$4*calc!D718^2+constants!$D$4*calc!D718^3+constants!$E$4*calc!D718^4+constants!$F$4*calc!D718^5+constants!$G$4*calc!D718^6+constants!$H$4*calc!D718^7)</f>
        <v>5.4212551152351516</v>
      </c>
      <c r="H718" s="4"/>
      <c r="I718">
        <f t="shared" si="208"/>
        <v>24.642068705614324</v>
      </c>
      <c r="J718">
        <f t="shared" si="209"/>
        <v>24.642068705614324</v>
      </c>
      <c r="M718">
        <f>IF(front!E731&gt;$M$2,I718,J718)</f>
        <v>24.642068705614324</v>
      </c>
      <c r="O718">
        <f t="shared" si="210"/>
        <v>24.642068705614324</v>
      </c>
      <c r="Q718">
        <f>'slit correction'!O720</f>
        <v>24.642068705614324</v>
      </c>
      <c r="R718">
        <f>SUMPRODUCT(B$6:B$2053,Q$6:Q$2053,EXP(constants!B$7+constants!A$7*ABS(A$6:A$2053-A718)))</f>
        <v>1.6827429393036772</v>
      </c>
      <c r="S718">
        <f t="shared" si="212"/>
        <v>22.959325766310648</v>
      </c>
      <c r="T718">
        <f t="shared" si="211"/>
        <v>0</v>
      </c>
      <c r="AT718">
        <f t="shared" si="213"/>
        <v>1</v>
      </c>
    </row>
    <row r="719" spans="1:46" x14ac:dyDescent="0.2">
      <c r="A719" s="1">
        <f>front!A732</f>
        <v>530.51</v>
      </c>
      <c r="B719" s="1">
        <f t="shared" si="214"/>
        <v>0.45000000000004547</v>
      </c>
      <c r="C719" s="2">
        <f>front!D732-front!B732</f>
        <v>-1</v>
      </c>
      <c r="D719" s="2">
        <f>front!E732-front!C732</f>
        <v>-1</v>
      </c>
      <c r="E719" s="2"/>
      <c r="F719" s="4">
        <f>C719/(constants!$A$4+constants!$B$4*calc!C719+constants!$C$4*calc!C719^2+constants!$D$4*calc!C719^3+constants!$E$4*calc!C719^4+constants!$F$4*calc!C719^5+constants!$G$4*calc!C719^6+constants!$H$4*calc!C719^7)</f>
        <v>-1.0039424632081357</v>
      </c>
      <c r="G719" s="4">
        <f>D719/(constants!$A$4+constants!$B$4*calc!D719+constants!$C$4*calc!D719^2+constants!$D$4*calc!D719^3+constants!$E$4*calc!D719^4+constants!$F$4*calc!D719^5+constants!$G$4*calc!D719^6+constants!$H$4*calc!D719^7)</f>
        <v>-1.0039424632081357</v>
      </c>
      <c r="H719" s="4"/>
      <c r="I719">
        <f t="shared" ref="I719:I782" si="215">F719*1000/I$2</f>
        <v>-4.5633748327642536</v>
      </c>
      <c r="J719">
        <f t="shared" ref="J719:J782" si="216">G719*1000/J$2</f>
        <v>-4.5633748327642536</v>
      </c>
      <c r="M719">
        <f>IF(front!E732&gt;$M$2,I719,J719)</f>
        <v>-4.5633748327642536</v>
      </c>
      <c r="O719">
        <f t="shared" si="210"/>
        <v>-4.5633748327642536</v>
      </c>
      <c r="Q719">
        <f>'slit correction'!O721</f>
        <v>-4.5633748327642536</v>
      </c>
      <c r="R719">
        <f>SUMPRODUCT(B$6:B$2053,Q$6:Q$2053,EXP(constants!B$7+constants!A$7*ABS(A$6:A$2053-A719)))</f>
        <v>1.70218216074396</v>
      </c>
      <c r="S719">
        <f t="shared" si="212"/>
        <v>-6.2655569935082136</v>
      </c>
      <c r="T719">
        <f t="shared" si="211"/>
        <v>0</v>
      </c>
      <c r="AT719">
        <f t="shared" si="213"/>
        <v>1</v>
      </c>
    </row>
    <row r="720" spans="1:46" x14ac:dyDescent="0.2">
      <c r="A720" s="1">
        <f>front!A733</f>
        <v>530.97</v>
      </c>
      <c r="B720" s="1">
        <f t="shared" si="214"/>
        <v>0.46000000000003638</v>
      </c>
      <c r="C720" s="2">
        <f>front!D733-front!B733</f>
        <v>11.800000000000182</v>
      </c>
      <c r="D720" s="2">
        <f>front!E733-front!C733</f>
        <v>11.800000000000182</v>
      </c>
      <c r="E720" s="2"/>
      <c r="F720" s="4">
        <f>C720/(constants!$A$4+constants!$B$4*calc!C720+constants!$C$4*calc!C720^2+constants!$D$4*calc!C720^3+constants!$E$4*calc!C720^4+constants!$F$4*calc!C720^5+constants!$G$4*calc!C720^6+constants!$H$4*calc!C720^7)</f>
        <v>11.846371624254624</v>
      </c>
      <c r="G720" s="4">
        <f>D720/(constants!$A$4+constants!$B$4*calc!D720+constants!$C$4*calc!D720^2+constants!$D$4*calc!D720^3+constants!$E$4*calc!D720^4+constants!$F$4*calc!D720^5+constants!$G$4*calc!D720^6+constants!$H$4*calc!D720^7)</f>
        <v>11.846371624254624</v>
      </c>
      <c r="H720" s="4"/>
      <c r="I720">
        <f t="shared" si="215"/>
        <v>53.847143746611934</v>
      </c>
      <c r="J720">
        <f t="shared" si="216"/>
        <v>53.847143746611934</v>
      </c>
      <c r="M720">
        <f>IF(front!E733&gt;$M$2,I720,J720)</f>
        <v>53.847143746611934</v>
      </c>
      <c r="O720">
        <f t="shared" si="210"/>
        <v>53.847143746611934</v>
      </c>
      <c r="Q720">
        <f>'slit correction'!O722</f>
        <v>53.847143746611934</v>
      </c>
      <c r="R720">
        <f>SUMPRODUCT(B$6:B$2053,Q$6:Q$2053,EXP(constants!B$7+constants!A$7*ABS(A$6:A$2053-A720)))</f>
        <v>1.722386108092725</v>
      </c>
      <c r="S720">
        <f t="shared" si="212"/>
        <v>52.124757638519206</v>
      </c>
      <c r="T720">
        <f t="shared" si="211"/>
        <v>11.990079265569193</v>
      </c>
      <c r="AT720">
        <f t="shared" si="213"/>
        <v>1</v>
      </c>
    </row>
    <row r="721" spans="1:46" x14ac:dyDescent="0.2">
      <c r="A721" s="1">
        <f>front!A734</f>
        <v>531.41999999999996</v>
      </c>
      <c r="B721" s="1">
        <f t="shared" si="214"/>
        <v>0.44999999999993179</v>
      </c>
      <c r="C721" s="2">
        <f>front!D734-front!B734</f>
        <v>6.6000000000003638</v>
      </c>
      <c r="D721" s="2">
        <f>front!E734-front!C734</f>
        <v>6.6000000000003638</v>
      </c>
      <c r="E721" s="2"/>
      <c r="F721" s="4">
        <f>C721/(constants!$A$4+constants!$B$4*calc!C721+constants!$C$4*calc!C721^2+constants!$D$4*calc!C721^3+constants!$E$4*calc!C721^4+constants!$F$4*calc!C721^5+constants!$G$4*calc!C721^6+constants!$H$4*calc!C721^7)</f>
        <v>6.6259706376352048</v>
      </c>
      <c r="G721" s="4">
        <f>D721/(constants!$A$4+constants!$B$4*calc!D721+constants!$C$4*calc!D721^2+constants!$D$4*calc!D721^3+constants!$E$4*calc!D721^4+constants!$F$4*calc!D721^5+constants!$G$4*calc!D721^6+constants!$H$4*calc!D721^7)</f>
        <v>6.6259706376352048</v>
      </c>
      <c r="H721" s="4"/>
      <c r="I721">
        <f t="shared" si="215"/>
        <v>30.118048352887296</v>
      </c>
      <c r="J721">
        <f t="shared" si="216"/>
        <v>30.118048352887296</v>
      </c>
      <c r="M721">
        <f>IF(front!E734&gt;$M$2,I721,J721)</f>
        <v>30.118048352887296</v>
      </c>
      <c r="O721">
        <f t="shared" si="210"/>
        <v>30.118048352887296</v>
      </c>
      <c r="Q721">
        <f>'slit correction'!O723</f>
        <v>30.118048352887296</v>
      </c>
      <c r="R721">
        <f>SUMPRODUCT(B$6:B$2053,Q$6:Q$2053,EXP(constants!B$7+constants!A$7*ABS(A$6:A$2053-A721)))</f>
        <v>1.7424053664996888</v>
      </c>
      <c r="S721">
        <f t="shared" si="212"/>
        <v>28.375642986387607</v>
      </c>
      <c r="T721">
        <f t="shared" si="211"/>
        <v>0</v>
      </c>
      <c r="AT721">
        <f t="shared" si="213"/>
        <v>1</v>
      </c>
    </row>
    <row r="722" spans="1:46" x14ac:dyDescent="0.2">
      <c r="A722" s="1">
        <f>front!A735</f>
        <v>531.87</v>
      </c>
      <c r="B722" s="1">
        <f t="shared" si="214"/>
        <v>0.45000000000004547</v>
      </c>
      <c r="C722" s="2">
        <f>front!D735-front!B735</f>
        <v>-0.40000000000009095</v>
      </c>
      <c r="D722" s="2">
        <f>front!E735-front!C735</f>
        <v>-0.40000000000009095</v>
      </c>
      <c r="E722" s="2"/>
      <c r="F722" s="4">
        <f>C722/(constants!$A$4+constants!$B$4*calc!C722+constants!$C$4*calc!C722^2+constants!$D$4*calc!C722^3+constants!$E$4*calc!C722^4+constants!$F$4*calc!C722^5+constants!$G$4*calc!C722^6+constants!$H$4*calc!C722^7)</f>
        <v>-0.40157674793164155</v>
      </c>
      <c r="G722" s="4">
        <f>D722/(constants!$A$4+constants!$B$4*calc!D722+constants!$C$4*calc!D722^2+constants!$D$4*calc!D722^3+constants!$E$4*calc!D722^4+constants!$F$4*calc!D722^5+constants!$G$4*calc!D722^6+constants!$H$4*calc!D722^7)</f>
        <v>-0.40157674793164155</v>
      </c>
      <c r="H722" s="4"/>
      <c r="I722">
        <f t="shared" si="215"/>
        <v>-1.8253488542347343</v>
      </c>
      <c r="J722">
        <f t="shared" si="216"/>
        <v>-1.8253488542347343</v>
      </c>
      <c r="M722">
        <f>IF(front!E735&gt;$M$2,I722,J722)</f>
        <v>-1.8253488542347343</v>
      </c>
      <c r="O722">
        <f t="shared" si="210"/>
        <v>-1.8253488542347343</v>
      </c>
      <c r="Q722">
        <f>'slit correction'!O724</f>
        <v>-1.8253488542347343</v>
      </c>
      <c r="R722">
        <f>SUMPRODUCT(B$6:B$2053,Q$6:Q$2053,EXP(constants!B$7+constants!A$7*ABS(A$6:A$2053-A722)))</f>
        <v>1.7627105901704261</v>
      </c>
      <c r="S722">
        <f t="shared" si="212"/>
        <v>-3.5880594444051601</v>
      </c>
      <c r="T722">
        <f t="shared" si="211"/>
        <v>0</v>
      </c>
      <c r="AT722">
        <f t="shared" si="213"/>
        <v>1</v>
      </c>
    </row>
    <row r="723" spans="1:46" x14ac:dyDescent="0.2">
      <c r="A723" s="1">
        <f>front!A736</f>
        <v>532.33000000000004</v>
      </c>
      <c r="B723" s="1">
        <f t="shared" si="214"/>
        <v>0.46000000000003638</v>
      </c>
      <c r="C723" s="2">
        <f>front!D736-front!B736</f>
        <v>-2.3999999999996362</v>
      </c>
      <c r="D723" s="2">
        <f>front!E736-front!C736</f>
        <v>-2.3999999999996362</v>
      </c>
      <c r="E723" s="2"/>
      <c r="F723" s="4">
        <f>C723/(constants!$A$4+constants!$B$4*calc!C723+constants!$C$4*calc!C723^2+constants!$D$4*calc!C723^3+constants!$E$4*calc!C723^4+constants!$F$4*calc!C723^5+constants!$G$4*calc!C723^6+constants!$H$4*calc!C723^7)</f>
        <v>-2.4094652343727438</v>
      </c>
      <c r="G723" s="4">
        <f>D723/(constants!$A$4+constants!$B$4*calc!D723+constants!$C$4*calc!D723^2+constants!$D$4*calc!D723^3+constants!$E$4*calc!D723^4+constants!$F$4*calc!D723^5+constants!$G$4*calc!D723^6+constants!$H$4*calc!D723^7)</f>
        <v>-2.4094652343727438</v>
      </c>
      <c r="H723" s="4"/>
      <c r="I723">
        <f t="shared" si="215"/>
        <v>-10.95211470169429</v>
      </c>
      <c r="J723">
        <f t="shared" si="216"/>
        <v>-10.95211470169429</v>
      </c>
      <c r="M723">
        <f>IF(front!E736&gt;$M$2,I723,J723)</f>
        <v>-10.95211470169429</v>
      </c>
      <c r="O723">
        <f t="shared" si="210"/>
        <v>-10.95211470169429</v>
      </c>
      <c r="Q723">
        <f>'slit correction'!O725</f>
        <v>-10.95211470169429</v>
      </c>
      <c r="R723">
        <f>SUMPRODUCT(B$6:B$2053,Q$6:Q$2053,EXP(constants!B$7+constants!A$7*ABS(A$6:A$2053-A723)))</f>
        <v>1.7838079000368101</v>
      </c>
      <c r="S723">
        <f t="shared" si="212"/>
        <v>-12.735922601731101</v>
      </c>
      <c r="T723">
        <f t="shared" si="211"/>
        <v>0</v>
      </c>
      <c r="AT723">
        <f t="shared" si="213"/>
        <v>1</v>
      </c>
    </row>
    <row r="724" spans="1:46" x14ac:dyDescent="0.2">
      <c r="A724" s="1">
        <f>front!A737</f>
        <v>532.78</v>
      </c>
      <c r="B724" s="1">
        <f t="shared" si="214"/>
        <v>0.44999999999993179</v>
      </c>
      <c r="C724" s="2">
        <f>front!D737-front!B737</f>
        <v>13</v>
      </c>
      <c r="D724" s="2">
        <f>front!E737-front!C737</f>
        <v>13</v>
      </c>
      <c r="E724" s="2"/>
      <c r="F724" s="4">
        <f>C724/(constants!$A$4+constants!$B$4*calc!C724+constants!$C$4*calc!C724^2+constants!$D$4*calc!C724^3+constants!$E$4*calc!C724^4+constants!$F$4*calc!C724^5+constants!$G$4*calc!C724^6+constants!$H$4*calc!C724^7)</f>
        <v>13.051071939692161</v>
      </c>
      <c r="G724" s="4">
        <f>D724/(constants!$A$4+constants!$B$4*calc!D724+constants!$C$4*calc!D724^2+constants!$D$4*calc!D724^3+constants!$E$4*calc!D724^4+constants!$F$4*calc!D724^5+constants!$G$4*calc!D724^6+constants!$H$4*calc!D724^7)</f>
        <v>13.051071939692161</v>
      </c>
      <c r="H724" s="4"/>
      <c r="I724">
        <f t="shared" si="215"/>
        <v>59.323054271328004</v>
      </c>
      <c r="J724">
        <f t="shared" si="216"/>
        <v>59.323054271328004</v>
      </c>
      <c r="M724">
        <f>IF(front!E737&gt;$M$2,I724,J724)</f>
        <v>59.323054271328004</v>
      </c>
      <c r="O724">
        <f t="shared" si="210"/>
        <v>59.323054271328004</v>
      </c>
      <c r="Q724">
        <f>'slit correction'!O726</f>
        <v>59.323054271328004</v>
      </c>
      <c r="R724">
        <f>SUMPRODUCT(B$6:B$2053,Q$6:Q$2053,EXP(constants!B$7+constants!A$7*ABS(A$6:A$2053-A724)))</f>
        <v>1.8047956738308981</v>
      </c>
      <c r="S724">
        <f t="shared" si="212"/>
        <v>57.518258597497109</v>
      </c>
      <c r="T724">
        <f t="shared" si="211"/>
        <v>17.383580224547096</v>
      </c>
      <c r="AT724">
        <f t="shared" si="213"/>
        <v>1</v>
      </c>
    </row>
    <row r="725" spans="1:46" x14ac:dyDescent="0.2">
      <c r="A725" s="1">
        <f>front!A738</f>
        <v>533.23</v>
      </c>
      <c r="B725" s="1">
        <f t="shared" si="214"/>
        <v>0.45000000000004547</v>
      </c>
      <c r="C725" s="2">
        <f>front!D738-front!B738</f>
        <v>5.5999999999999091</v>
      </c>
      <c r="D725" s="2">
        <f>front!E738-front!C738</f>
        <v>5.5999999999999091</v>
      </c>
      <c r="E725" s="2"/>
      <c r="F725" s="4">
        <f>C725/(constants!$A$4+constants!$B$4*calc!C725+constants!$C$4*calc!C725^2+constants!$D$4*calc!C725^3+constants!$E$4*calc!C725^4+constants!$F$4*calc!C725^5+constants!$G$4*calc!C725^6+constants!$H$4*calc!C725^7)</f>
        <v>5.6220412335687682</v>
      </c>
      <c r="G725" s="4">
        <f>D725/(constants!$A$4+constants!$B$4*calc!D725+constants!$C$4*calc!D725^2+constants!$D$4*calc!D725^3+constants!$E$4*calc!D725^4+constants!$F$4*calc!D725^5+constants!$G$4*calc!D725^6+constants!$H$4*calc!D725^7)</f>
        <v>5.6220412335687682</v>
      </c>
      <c r="H725" s="4"/>
      <c r="I725">
        <f t="shared" si="215"/>
        <v>25.554732879858037</v>
      </c>
      <c r="J725">
        <f t="shared" si="216"/>
        <v>25.554732879858037</v>
      </c>
      <c r="M725">
        <f>IF(front!E738&gt;$M$2,I725,J725)</f>
        <v>25.554732879858037</v>
      </c>
      <c r="O725">
        <f t="shared" si="210"/>
        <v>25.554732879858037</v>
      </c>
      <c r="Q725">
        <f>'slit correction'!O727</f>
        <v>25.554732879858037</v>
      </c>
      <c r="R725">
        <f>SUMPRODUCT(B$6:B$2053,Q$6:Q$2053,EXP(constants!B$7+constants!A$7*ABS(A$6:A$2053-A725)))</f>
        <v>1.8260443933311732</v>
      </c>
      <c r="S725">
        <f t="shared" si="212"/>
        <v>23.728688486526863</v>
      </c>
      <c r="T725">
        <f t="shared" si="211"/>
        <v>0</v>
      </c>
      <c r="AT725">
        <f t="shared" si="213"/>
        <v>1</v>
      </c>
    </row>
    <row r="726" spans="1:46" x14ac:dyDescent="0.2">
      <c r="A726" s="1">
        <f>front!A739</f>
        <v>533.69000000000005</v>
      </c>
      <c r="B726" s="1">
        <f t="shared" si="214"/>
        <v>0.46000000000003638</v>
      </c>
      <c r="C726" s="2">
        <f>front!D739-front!B739</f>
        <v>12.199999999999818</v>
      </c>
      <c r="D726" s="2">
        <f>front!E739-front!C739</f>
        <v>12.199999999999818</v>
      </c>
      <c r="E726" s="2"/>
      <c r="F726" s="4">
        <f>C726/(constants!$A$4+constants!$B$4*calc!C726+constants!$C$4*calc!C726^2+constants!$D$4*calc!C726^3+constants!$E$4*calc!C726^4+constants!$F$4*calc!C726^5+constants!$G$4*calc!C726^6+constants!$H$4*calc!C726^7)</f>
        <v>12.247938712988697</v>
      </c>
      <c r="G726" s="4">
        <f>D726/(constants!$A$4+constants!$B$4*calc!D726+constants!$C$4*calc!D726^2+constants!$D$4*calc!D726^3+constants!$E$4*calc!D726^4+constants!$F$4*calc!D726^5+constants!$G$4*calc!D726^6+constants!$H$4*calc!D726^7)</f>
        <v>12.247938712988697</v>
      </c>
      <c r="H726" s="4"/>
      <c r="I726">
        <f t="shared" si="215"/>
        <v>55.672448695403162</v>
      </c>
      <c r="J726">
        <f t="shared" si="216"/>
        <v>55.672448695403162</v>
      </c>
      <c r="M726">
        <f>IF(front!E739&gt;$M$2,I726,J726)</f>
        <v>55.672448695403162</v>
      </c>
      <c r="O726">
        <f t="shared" si="210"/>
        <v>55.672448695403162</v>
      </c>
      <c r="Q726">
        <f>'slit correction'!O728</f>
        <v>55.672448695403162</v>
      </c>
      <c r="R726">
        <f>SUMPRODUCT(B$6:B$2053,Q$6:Q$2053,EXP(constants!B$7+constants!A$7*ABS(A$6:A$2053-A726)))</f>
        <v>1.8480832427335123</v>
      </c>
      <c r="S726">
        <f t="shared" si="212"/>
        <v>53.824365452669653</v>
      </c>
      <c r="T726">
        <f t="shared" si="211"/>
        <v>13.68968707971964</v>
      </c>
      <c r="AT726">
        <f t="shared" si="213"/>
        <v>1</v>
      </c>
    </row>
    <row r="727" spans="1:46" x14ac:dyDescent="0.2">
      <c r="A727" s="1">
        <f>front!A740</f>
        <v>534.14</v>
      </c>
      <c r="B727" s="1">
        <f t="shared" si="214"/>
        <v>0.44999999999993179</v>
      </c>
      <c r="C727" s="2">
        <f>front!D740-front!B740</f>
        <v>9</v>
      </c>
      <c r="D727" s="2">
        <f>front!E740-front!C740</f>
        <v>9</v>
      </c>
      <c r="E727" s="2"/>
      <c r="F727" s="4">
        <f>C727/(constants!$A$4+constants!$B$4*calc!C727+constants!$C$4*calc!C727^2+constants!$D$4*calc!C727^3+constants!$E$4*calc!C727^4+constants!$F$4*calc!C727^5+constants!$G$4*calc!C727^6+constants!$H$4*calc!C727^7)</f>
        <v>9.0353931306110713</v>
      </c>
      <c r="G727" s="4">
        <f>D727/(constants!$A$4+constants!$B$4*calc!D727+constants!$C$4*calc!D727^2+constants!$D$4*calc!D727^3+constants!$E$4*calc!D727^4+constants!$F$4*calc!D727^5+constants!$G$4*calc!D727^6+constants!$H$4*calc!D727^7)</f>
        <v>9.0353931306110713</v>
      </c>
      <c r="H727" s="4"/>
      <c r="I727">
        <f t="shared" si="215"/>
        <v>41.069968775504869</v>
      </c>
      <c r="J727">
        <f t="shared" si="216"/>
        <v>41.069968775504869</v>
      </c>
      <c r="M727">
        <f>IF(front!E740&gt;$M$2,I727,J727)</f>
        <v>41.069968775504869</v>
      </c>
      <c r="O727">
        <f t="shared" si="210"/>
        <v>41.069968775504869</v>
      </c>
      <c r="Q727">
        <f>'slit correction'!O729</f>
        <v>41.069968775504869</v>
      </c>
      <c r="R727">
        <f>SUMPRODUCT(B$6:B$2053,Q$6:Q$2053,EXP(constants!B$7+constants!A$7*ABS(A$6:A$2053-A727)))</f>
        <v>1.8699187851912373</v>
      </c>
      <c r="S727">
        <f t="shared" si="212"/>
        <v>39.20004999031363</v>
      </c>
      <c r="T727">
        <f t="shared" si="211"/>
        <v>0</v>
      </c>
      <c r="AT727">
        <f t="shared" si="213"/>
        <v>1</v>
      </c>
    </row>
    <row r="728" spans="1:46" x14ac:dyDescent="0.2">
      <c r="A728" s="1">
        <f>front!A741</f>
        <v>534.59</v>
      </c>
      <c r="B728" s="1">
        <f t="shared" si="214"/>
        <v>0.45000000000004547</v>
      </c>
      <c r="C728" s="2">
        <f>front!D741-front!B741</f>
        <v>15.400000000000091</v>
      </c>
      <c r="D728" s="2">
        <f>front!E741-front!C741</f>
        <v>15.400000000000091</v>
      </c>
      <c r="E728" s="2"/>
      <c r="F728" s="4">
        <f>C728/(constants!$A$4+constants!$B$4*calc!C728+constants!$C$4*calc!C728^2+constants!$D$4*calc!C728^3+constants!$E$4*calc!C728^4+constants!$F$4*calc!C728^5+constants!$G$4*calc!C728^6+constants!$H$4*calc!C728^7)</f>
        <v>15.460464012669272</v>
      </c>
      <c r="G728" s="4">
        <f>D728/(constants!$A$4+constants!$B$4*calc!D728+constants!$C$4*calc!D728^2+constants!$D$4*calc!D728^3+constants!$E$4*calc!D728^4+constants!$F$4*calc!D728^5+constants!$G$4*calc!D728^6+constants!$H$4*calc!D728^7)</f>
        <v>15.460464012669272</v>
      </c>
      <c r="H728" s="4"/>
      <c r="I728">
        <f t="shared" si="215"/>
        <v>70.274836421223966</v>
      </c>
      <c r="J728">
        <f t="shared" si="216"/>
        <v>70.274836421223966</v>
      </c>
      <c r="M728">
        <f>IF(front!E741&gt;$M$2,I728,J728)</f>
        <v>70.274836421223966</v>
      </c>
      <c r="O728">
        <f t="shared" si="210"/>
        <v>70.274836421223966</v>
      </c>
      <c r="Q728">
        <f>'slit correction'!O730</f>
        <v>70.274836421223966</v>
      </c>
      <c r="R728">
        <f>SUMPRODUCT(B$6:B$2053,Q$6:Q$2053,EXP(constants!B$7+constants!A$7*ABS(A$6:A$2053-A728)))</f>
        <v>1.8920502543947995</v>
      </c>
      <c r="S728">
        <f t="shared" si="212"/>
        <v>68.382786166829163</v>
      </c>
      <c r="T728">
        <f t="shared" si="211"/>
        <v>28.24810779387915</v>
      </c>
      <c r="AT728">
        <f t="shared" si="213"/>
        <v>1</v>
      </c>
    </row>
    <row r="729" spans="1:46" x14ac:dyDescent="0.2">
      <c r="A729" s="1">
        <f>front!A742</f>
        <v>535.04999999999995</v>
      </c>
      <c r="B729" s="1">
        <f t="shared" si="214"/>
        <v>0.45999999999992269</v>
      </c>
      <c r="C729" s="2">
        <f>front!D742-front!B742</f>
        <v>-1</v>
      </c>
      <c r="D729" s="2">
        <f>front!E742-front!C742</f>
        <v>-1</v>
      </c>
      <c r="E729" s="2"/>
      <c r="F729" s="4">
        <f>C729/(constants!$A$4+constants!$B$4*calc!C729+constants!$C$4*calc!C729^2+constants!$D$4*calc!C729^3+constants!$E$4*calc!C729^4+constants!$F$4*calc!C729^5+constants!$G$4*calc!C729^6+constants!$H$4*calc!C729^7)</f>
        <v>-1.0039424632081357</v>
      </c>
      <c r="G729" s="4">
        <f>D729/(constants!$A$4+constants!$B$4*calc!D729+constants!$C$4*calc!D729^2+constants!$D$4*calc!D729^3+constants!$E$4*calc!D729^4+constants!$F$4*calc!D729^5+constants!$G$4*calc!D729^6+constants!$H$4*calc!D729^7)</f>
        <v>-1.0039424632081357</v>
      </c>
      <c r="H729" s="4"/>
      <c r="I729">
        <f t="shared" si="215"/>
        <v>-4.5633748327642536</v>
      </c>
      <c r="J729">
        <f t="shared" si="216"/>
        <v>-4.5633748327642536</v>
      </c>
      <c r="M729">
        <f>IF(front!E742&gt;$M$2,I729,J729)</f>
        <v>-4.5633748327642536</v>
      </c>
      <c r="O729">
        <f t="shared" si="210"/>
        <v>-4.5633748327642536</v>
      </c>
      <c r="Q729">
        <f>'slit correction'!O731</f>
        <v>-4.5633748327642536</v>
      </c>
      <c r="R729">
        <f>SUMPRODUCT(B$6:B$2053,Q$6:Q$2053,EXP(constants!B$7+constants!A$7*ABS(A$6:A$2053-A729)))</f>
        <v>1.914946840003021</v>
      </c>
      <c r="S729">
        <f t="shared" si="212"/>
        <v>-6.4783216727672741</v>
      </c>
      <c r="T729">
        <f t="shared" si="211"/>
        <v>0</v>
      </c>
      <c r="AT729">
        <f t="shared" si="213"/>
        <v>1</v>
      </c>
    </row>
    <row r="730" spans="1:46" x14ac:dyDescent="0.2">
      <c r="A730" s="1">
        <f>front!A743</f>
        <v>535.5</v>
      </c>
      <c r="B730" s="1">
        <f t="shared" si="214"/>
        <v>0.45000000000004547</v>
      </c>
      <c r="C730" s="2">
        <f>front!D743-front!B743</f>
        <v>16.400000000000091</v>
      </c>
      <c r="D730" s="2">
        <f>front!E743-front!C743</f>
        <v>16.400000000000091</v>
      </c>
      <c r="E730" s="2"/>
      <c r="F730" s="4">
        <f>C730/(constants!$A$4+constants!$B$4*calc!C730+constants!$C$4*calc!C730^2+constants!$D$4*calc!C730^3+constants!$E$4*calc!C730^4+constants!$F$4*calc!C730^5+constants!$G$4*calc!C730^6+constants!$H$4*calc!C730^7)</f>
        <v>16.464374008148862</v>
      </c>
      <c r="G730" s="4">
        <f>D730/(constants!$A$4+constants!$B$4*calc!D730+constants!$C$4*calc!D730^2+constants!$D$4*calc!D730^3+constants!$E$4*calc!D730^4+constants!$F$4*calc!D730^5+constants!$G$4*calc!D730^6+constants!$H$4*calc!D730^7)</f>
        <v>16.464374008148862</v>
      </c>
      <c r="H730" s="4"/>
      <c r="I730">
        <f t="shared" si="215"/>
        <v>74.838063673403909</v>
      </c>
      <c r="J730">
        <f t="shared" si="216"/>
        <v>74.838063673403909</v>
      </c>
      <c r="M730">
        <f>IF(front!E743&gt;$M$2,I730,J730)</f>
        <v>74.838063673403909</v>
      </c>
      <c r="O730">
        <f t="shared" si="210"/>
        <v>74.838063673403909</v>
      </c>
      <c r="Q730">
        <f>'slit correction'!O732</f>
        <v>74.838063673403909</v>
      </c>
      <c r="R730">
        <f>SUMPRODUCT(B$6:B$2053,Q$6:Q$2053,EXP(constants!B$7+constants!A$7*ABS(A$6:A$2053-A730)))</f>
        <v>1.9377112205431735</v>
      </c>
      <c r="S730">
        <f t="shared" si="212"/>
        <v>72.90035245286073</v>
      </c>
      <c r="T730">
        <f t="shared" si="211"/>
        <v>32.765674079910717</v>
      </c>
      <c r="AT730">
        <f t="shared" si="213"/>
        <v>1</v>
      </c>
    </row>
    <row r="731" spans="1:46" x14ac:dyDescent="0.2">
      <c r="A731" s="1">
        <f>front!A744</f>
        <v>535.96</v>
      </c>
      <c r="B731" s="1">
        <f t="shared" si="214"/>
        <v>0.46000000000003638</v>
      </c>
      <c r="C731" s="2">
        <f>front!D744-front!B744</f>
        <v>8.1999999999998181</v>
      </c>
      <c r="D731" s="2">
        <f>front!E744-front!C744</f>
        <v>8.1999999999998181</v>
      </c>
      <c r="E731" s="2"/>
      <c r="F731" s="4">
        <f>C731/(constants!$A$4+constants!$B$4*calc!C731+constants!$C$4*calc!C731^2+constants!$D$4*calc!C731^3+constants!$E$4*calc!C731^4+constants!$F$4*calc!C731^5+constants!$G$4*calc!C731^6+constants!$H$4*calc!C731^7)</f>
        <v>8.2322535666874312</v>
      </c>
      <c r="G731" s="4">
        <f>D731/(constants!$A$4+constants!$B$4*calc!D731+constants!$C$4*calc!D731^2+constants!$D$4*calc!D731^3+constants!$E$4*calc!D731^4+constants!$F$4*calc!D731^5+constants!$G$4*calc!D731^6+constants!$H$4*calc!D731^7)</f>
        <v>8.2322535666874312</v>
      </c>
      <c r="H731" s="4"/>
      <c r="I731">
        <f t="shared" si="215"/>
        <v>37.419334394033783</v>
      </c>
      <c r="J731">
        <f t="shared" si="216"/>
        <v>37.419334394033783</v>
      </c>
      <c r="M731">
        <f>IF(front!E744&gt;$M$2,I731,J731)</f>
        <v>37.419334394033783</v>
      </c>
      <c r="O731">
        <f t="shared" si="210"/>
        <v>37.419334394033783</v>
      </c>
      <c r="Q731">
        <f>'slit correction'!O733</f>
        <v>37.419334394033783</v>
      </c>
      <c r="R731">
        <f>SUMPRODUCT(B$6:B$2053,Q$6:Q$2053,EXP(constants!B$7+constants!A$7*ABS(A$6:A$2053-A731)))</f>
        <v>1.9612577037679315</v>
      </c>
      <c r="S731">
        <f t="shared" si="212"/>
        <v>35.458076690265848</v>
      </c>
      <c r="T731">
        <f t="shared" si="211"/>
        <v>0</v>
      </c>
      <c r="AT731">
        <f t="shared" si="213"/>
        <v>1</v>
      </c>
    </row>
    <row r="732" spans="1:46" x14ac:dyDescent="0.2">
      <c r="A732" s="1">
        <f>front!A745</f>
        <v>536.41</v>
      </c>
      <c r="B732" s="1">
        <f t="shared" si="214"/>
        <v>0.44999999999993179</v>
      </c>
      <c r="C732" s="2">
        <f>front!D745-front!B745</f>
        <v>15.599999999999909</v>
      </c>
      <c r="D732" s="2">
        <f>front!E745-front!C745</f>
        <v>15.599999999999909</v>
      </c>
      <c r="E732" s="2"/>
      <c r="F732" s="4">
        <f>C732/(constants!$A$4+constants!$B$4*calc!C732+constants!$C$4*calc!C732^2+constants!$D$4*calc!C732^3+constants!$E$4*calc!C732^4+constants!$F$4*calc!C732^5+constants!$G$4*calc!C732^6+constants!$H$4*calc!C732^7)</f>
        <v>15.661246170286521</v>
      </c>
      <c r="G732" s="4">
        <f>D732/(constants!$A$4+constants!$B$4*calc!D732+constants!$C$4*calc!D732^2+constants!$D$4*calc!D732^3+constants!$E$4*calc!D732^4+constants!$F$4*calc!D732^5+constants!$G$4*calc!D732^6+constants!$H$4*calc!D732^7)</f>
        <v>15.661246170286521</v>
      </c>
      <c r="H732" s="4"/>
      <c r="I732">
        <f t="shared" si="215"/>
        <v>71.187482592211452</v>
      </c>
      <c r="J732">
        <f t="shared" si="216"/>
        <v>71.187482592211452</v>
      </c>
      <c r="M732">
        <f>IF(front!E745&gt;$M$2,I732,J732)</f>
        <v>71.187482592211452</v>
      </c>
      <c r="O732">
        <f t="shared" si="210"/>
        <v>71.187482592211452</v>
      </c>
      <c r="Q732">
        <f>'slit correction'!O734</f>
        <v>71.187482592211452</v>
      </c>
      <c r="R732">
        <f>SUMPRODUCT(B$6:B$2053,Q$6:Q$2053,EXP(constants!B$7+constants!A$7*ABS(A$6:A$2053-A732)))</f>
        <v>1.984612753974466</v>
      </c>
      <c r="S732">
        <f t="shared" si="212"/>
        <v>69.202869838236992</v>
      </c>
      <c r="T732">
        <f t="shared" si="211"/>
        <v>29.068191465286979</v>
      </c>
      <c r="AT732">
        <f t="shared" si="213"/>
        <v>1</v>
      </c>
    </row>
    <row r="733" spans="1:46" x14ac:dyDescent="0.2">
      <c r="A733" s="1">
        <f>front!A746</f>
        <v>536.86</v>
      </c>
      <c r="B733" s="1">
        <f t="shared" si="214"/>
        <v>0.45000000000004547</v>
      </c>
      <c r="C733" s="2">
        <f>front!D746-front!B746</f>
        <v>7.4000000000000909</v>
      </c>
      <c r="D733" s="2">
        <f>front!E746-front!C746</f>
        <v>7.4000000000000909</v>
      </c>
      <c r="E733" s="2"/>
      <c r="F733" s="4">
        <f>C733/(constants!$A$4+constants!$B$4*calc!C733+constants!$C$4*calc!C733^2+constants!$D$4*calc!C733^3+constants!$E$4*calc!C733^4+constants!$F$4*calc!C733^5+constants!$G$4*calc!C733^6+constants!$H$4*calc!C733^7)</f>
        <v>7.4291127356579914</v>
      </c>
      <c r="G733" s="4">
        <f>D733/(constants!$A$4+constants!$B$4*calc!D733+constants!$C$4*calc!D733^2+constants!$D$4*calc!D733^3+constants!$E$4*calc!D733^4+constants!$F$4*calc!D733^5+constants!$G$4*calc!D733^6+constants!$H$4*calc!D733^7)</f>
        <v>7.4291127356579914</v>
      </c>
      <c r="H733" s="4"/>
      <c r="I733">
        <f t="shared" si="215"/>
        <v>33.768694252990869</v>
      </c>
      <c r="J733">
        <f t="shared" si="216"/>
        <v>33.768694252990869</v>
      </c>
      <c r="M733">
        <f>IF(front!E746&gt;$M$2,I733,J733)</f>
        <v>33.768694252990869</v>
      </c>
      <c r="O733">
        <f t="shared" si="210"/>
        <v>33.768694252990869</v>
      </c>
      <c r="Q733">
        <f>'slit correction'!O735</f>
        <v>33.768694252990869</v>
      </c>
      <c r="R733">
        <f>SUMPRODUCT(B$6:B$2053,Q$6:Q$2053,EXP(constants!B$7+constants!A$7*ABS(A$6:A$2053-A733)))</f>
        <v>2.0082472849393951</v>
      </c>
      <c r="S733">
        <f t="shared" si="212"/>
        <v>31.760446968051475</v>
      </c>
      <c r="T733">
        <f t="shared" si="211"/>
        <v>0</v>
      </c>
      <c r="AT733">
        <f t="shared" si="213"/>
        <v>1</v>
      </c>
    </row>
    <row r="734" spans="1:46" x14ac:dyDescent="0.2">
      <c r="A734" s="1">
        <f>front!A747</f>
        <v>537.32000000000005</v>
      </c>
      <c r="B734" s="1">
        <f t="shared" si="214"/>
        <v>0.46000000000003638</v>
      </c>
      <c r="C734" s="2">
        <f>front!D747-front!B747</f>
        <v>7.5999999999999091</v>
      </c>
      <c r="D734" s="2">
        <f>front!E747-front!C747</f>
        <v>7.5999999999999091</v>
      </c>
      <c r="E734" s="2"/>
      <c r="F734" s="4">
        <f>C734/(constants!$A$4+constants!$B$4*calc!C734+constants!$C$4*calc!C734^2+constants!$D$4*calc!C734^3+constants!$E$4*calc!C734^4+constants!$F$4*calc!C734^5+constants!$G$4*calc!C734^6+constants!$H$4*calc!C734^7)</f>
        <v>7.6298980622002768</v>
      </c>
      <c r="G734" s="4">
        <f>D734/(constants!$A$4+constants!$B$4*calc!D734+constants!$C$4*calc!D734^2+constants!$D$4*calc!D734^3+constants!$E$4*calc!D734^4+constants!$F$4*calc!D734^5+constants!$G$4*calc!D734^6+constants!$H$4*calc!D734^7)</f>
        <v>7.6298980622002768</v>
      </c>
      <c r="H734" s="4"/>
      <c r="I734">
        <f t="shared" si="215"/>
        <v>34.681354828183075</v>
      </c>
      <c r="J734">
        <f t="shared" si="216"/>
        <v>34.681354828183075</v>
      </c>
      <c r="M734">
        <f>IF(front!E747&gt;$M$2,I734,J734)</f>
        <v>34.681354828183075</v>
      </c>
      <c r="O734">
        <f t="shared" si="210"/>
        <v>34.681354828183075</v>
      </c>
      <c r="Q734">
        <f>'slit correction'!O736</f>
        <v>34.681354828183075</v>
      </c>
      <c r="R734">
        <f>SUMPRODUCT(B$6:B$2053,Q$6:Q$2053,EXP(constants!B$7+constants!A$7*ABS(A$6:A$2053-A734)))</f>
        <v>2.0327494296635393</v>
      </c>
      <c r="S734">
        <f t="shared" si="212"/>
        <v>32.648605398519535</v>
      </c>
      <c r="T734">
        <f t="shared" si="211"/>
        <v>0</v>
      </c>
      <c r="AT734">
        <f t="shared" si="213"/>
        <v>1</v>
      </c>
    </row>
    <row r="735" spans="1:46" x14ac:dyDescent="0.2">
      <c r="A735" s="1">
        <f>front!A748</f>
        <v>537.77</v>
      </c>
      <c r="B735" s="1">
        <f t="shared" si="214"/>
        <v>0.44999999999993179</v>
      </c>
      <c r="C735" s="2">
        <f>front!D748-front!B748</f>
        <v>13.200000000000273</v>
      </c>
      <c r="D735" s="2">
        <f>front!E748-front!C748</f>
        <v>13.200000000000273</v>
      </c>
      <c r="E735" s="2"/>
      <c r="F735" s="4">
        <f>C735/(constants!$A$4+constants!$B$4*calc!C735+constants!$C$4*calc!C735^2+constants!$D$4*calc!C735^3+constants!$E$4*calc!C735^4+constants!$F$4*calc!C735^5+constants!$G$4*calc!C735^6+constants!$H$4*calc!C735^7)</f>
        <v>13.251855048281868</v>
      </c>
      <c r="G735" s="4">
        <f>D735/(constants!$A$4+constants!$B$4*calc!D735+constants!$C$4*calc!D735^2+constants!$D$4*calc!D735^3+constants!$E$4*calc!D735^4+constants!$F$4*calc!D735^5+constants!$G$4*calc!D735^6+constants!$H$4*calc!D735^7)</f>
        <v>13.251855048281868</v>
      </c>
      <c r="H735" s="4"/>
      <c r="I735">
        <f t="shared" si="215"/>
        <v>60.235704764917585</v>
      </c>
      <c r="J735">
        <f t="shared" si="216"/>
        <v>60.235704764917585</v>
      </c>
      <c r="M735">
        <f>IF(front!E748&gt;$M$2,I735,J735)</f>
        <v>60.235704764917585</v>
      </c>
      <c r="O735">
        <f t="shared" si="210"/>
        <v>60.235704764917585</v>
      </c>
      <c r="Q735">
        <f>'slit correction'!O737</f>
        <v>60.235704764917585</v>
      </c>
      <c r="R735">
        <f>SUMPRODUCT(B$6:B$2053,Q$6:Q$2053,EXP(constants!B$7+constants!A$7*ABS(A$6:A$2053-A735)))</f>
        <v>2.0570563033889249</v>
      </c>
      <c r="S735">
        <f t="shared" si="212"/>
        <v>58.17864846152866</v>
      </c>
      <c r="T735">
        <f t="shared" si="211"/>
        <v>18.043970088578646</v>
      </c>
      <c r="AT735">
        <f t="shared" si="213"/>
        <v>1</v>
      </c>
    </row>
    <row r="736" spans="1:46" x14ac:dyDescent="0.2">
      <c r="A736" s="1">
        <f>front!A749</f>
        <v>538.22</v>
      </c>
      <c r="B736" s="1">
        <f t="shared" si="214"/>
        <v>0.45000000000004547</v>
      </c>
      <c r="C736" s="2">
        <f>front!D749-front!B749</f>
        <v>2</v>
      </c>
      <c r="D736" s="2">
        <f>front!E749-front!C749</f>
        <v>2</v>
      </c>
      <c r="E736" s="2"/>
      <c r="F736" s="4">
        <f>C736/(constants!$A$4+constants!$B$4*calc!C736+constants!$C$4*calc!C736^2+constants!$D$4*calc!C736^3+constants!$E$4*calc!C736^4+constants!$F$4*calc!C736^5+constants!$G$4*calc!C736^6+constants!$H$4*calc!C736^7)</f>
        <v>2.007878992088254</v>
      </c>
      <c r="G736" s="4">
        <f>D736/(constants!$A$4+constants!$B$4*calc!D736+constants!$C$4*calc!D736^2+constants!$D$4*calc!D736^3+constants!$E$4*calc!D736^4+constants!$F$4*calc!D736^5+constants!$G$4*calc!D736^6+constants!$H$4*calc!D736^7)</f>
        <v>2.007878992088254</v>
      </c>
      <c r="H736" s="4"/>
      <c r="I736">
        <f t="shared" si="215"/>
        <v>9.1267226913102455</v>
      </c>
      <c r="J736">
        <f t="shared" si="216"/>
        <v>9.1267226913102455</v>
      </c>
      <c r="M736">
        <f>IF(front!E749&gt;$M$2,I736,J736)</f>
        <v>9.1267226913102455</v>
      </c>
      <c r="O736">
        <f t="shared" ref="O736:O799" si="217">M736-$O$3</f>
        <v>9.1267226913102455</v>
      </c>
      <c r="Q736">
        <f>'slit correction'!O738</f>
        <v>9.1267226913102455</v>
      </c>
      <c r="R736">
        <f>SUMPRODUCT(B$6:B$2053,Q$6:Q$2053,EXP(constants!B$7+constants!A$7*ABS(A$6:A$2053-A736)))</f>
        <v>2.0816698461458087</v>
      </c>
      <c r="S736">
        <f t="shared" si="212"/>
        <v>7.0450528451644363</v>
      </c>
      <c r="T736">
        <f t="shared" si="211"/>
        <v>0</v>
      </c>
      <c r="AT736">
        <f t="shared" si="213"/>
        <v>1</v>
      </c>
    </row>
    <row r="737" spans="1:46" x14ac:dyDescent="0.2">
      <c r="A737" s="1">
        <f>front!A750</f>
        <v>538.67999999999995</v>
      </c>
      <c r="B737" s="1">
        <f t="shared" si="214"/>
        <v>0.45999999999992269</v>
      </c>
      <c r="C737" s="2">
        <f>front!D750-front!B750</f>
        <v>2</v>
      </c>
      <c r="D737" s="2">
        <f>front!E750-front!C750</f>
        <v>2</v>
      </c>
      <c r="E737" s="2"/>
      <c r="F737" s="4">
        <f>C737/(constants!$A$4+constants!$B$4*calc!C737+constants!$C$4*calc!C737^2+constants!$D$4*calc!C737^3+constants!$E$4*calc!C737^4+constants!$F$4*calc!C737^5+constants!$G$4*calc!C737^6+constants!$H$4*calc!C737^7)</f>
        <v>2.007878992088254</v>
      </c>
      <c r="G737" s="4">
        <f>D737/(constants!$A$4+constants!$B$4*calc!D737+constants!$C$4*calc!D737^2+constants!$D$4*calc!D737^3+constants!$E$4*calc!D737^4+constants!$F$4*calc!D737^5+constants!$G$4*calc!D737^6+constants!$H$4*calc!D737^7)</f>
        <v>2.007878992088254</v>
      </c>
      <c r="H737" s="4"/>
      <c r="I737">
        <f t="shared" si="215"/>
        <v>9.1267226913102455</v>
      </c>
      <c r="J737">
        <f t="shared" si="216"/>
        <v>9.1267226913102455</v>
      </c>
      <c r="M737">
        <f>IF(front!E750&gt;$M$2,I737,J737)</f>
        <v>9.1267226913102455</v>
      </c>
      <c r="O737">
        <f t="shared" si="217"/>
        <v>9.1267226913102455</v>
      </c>
      <c r="Q737">
        <f>'slit correction'!O739</f>
        <v>9.1267226913102455</v>
      </c>
      <c r="R737">
        <f>SUMPRODUCT(B$6:B$2053,Q$6:Q$2053,EXP(constants!B$7+constants!A$7*ABS(A$6:A$2053-A737)))</f>
        <v>2.1072184364868529</v>
      </c>
      <c r="S737">
        <f t="shared" si="212"/>
        <v>7.0195042548233921</v>
      </c>
      <c r="T737">
        <f t="shared" si="211"/>
        <v>0</v>
      </c>
      <c r="AT737">
        <f t="shared" si="213"/>
        <v>1</v>
      </c>
    </row>
    <row r="738" spans="1:46" x14ac:dyDescent="0.2">
      <c r="A738" s="1">
        <f>front!A751</f>
        <v>539.13</v>
      </c>
      <c r="B738" s="1">
        <f t="shared" si="214"/>
        <v>0.45000000000004547</v>
      </c>
      <c r="C738" s="2">
        <f>front!D751-front!B751</f>
        <v>15.200000000000273</v>
      </c>
      <c r="D738" s="2">
        <f>front!E751-front!C751</f>
        <v>15.200000000000273</v>
      </c>
      <c r="E738" s="2"/>
      <c r="F738" s="4">
        <f>C738/(constants!$A$4+constants!$B$4*calc!C738+constants!$C$4*calc!C738^2+constants!$D$4*calc!C738^3+constants!$E$4*calc!C738^4+constants!$F$4*calc!C738^5+constants!$G$4*calc!C738^6+constants!$H$4*calc!C738^7)</f>
        <v>15.259681775794752</v>
      </c>
      <c r="G738" s="4">
        <f>D738/(constants!$A$4+constants!$B$4*calc!D738+constants!$C$4*calc!D738^2+constants!$D$4*calc!D738^3+constants!$E$4*calc!D738^4+constants!$F$4*calc!D738^5+constants!$G$4*calc!D738^6+constants!$H$4*calc!D738^7)</f>
        <v>15.259681775794752</v>
      </c>
      <c r="H738" s="4"/>
      <c r="I738">
        <f t="shared" si="215"/>
        <v>69.36218988997615</v>
      </c>
      <c r="J738">
        <f t="shared" si="216"/>
        <v>69.36218988997615</v>
      </c>
      <c r="M738">
        <f>IF(front!E751&gt;$M$2,I738,J738)</f>
        <v>69.36218988997615</v>
      </c>
      <c r="O738">
        <f t="shared" si="217"/>
        <v>69.36218988997615</v>
      </c>
      <c r="Q738">
        <f>'slit correction'!O740</f>
        <v>69.36218988997615</v>
      </c>
      <c r="R738">
        <f>SUMPRODUCT(B$6:B$2053,Q$6:Q$2053,EXP(constants!B$7+constants!A$7*ABS(A$6:A$2053-A738)))</f>
        <v>2.1325957417366133</v>
      </c>
      <c r="S738">
        <f t="shared" si="212"/>
        <v>67.229594148239542</v>
      </c>
      <c r="T738">
        <f t="shared" si="211"/>
        <v>27.094915775289529</v>
      </c>
      <c r="AT738">
        <f t="shared" si="213"/>
        <v>1</v>
      </c>
    </row>
    <row r="739" spans="1:46" x14ac:dyDescent="0.2">
      <c r="A739" s="1">
        <f>front!A752</f>
        <v>539.58000000000004</v>
      </c>
      <c r="B739" s="1">
        <f t="shared" si="214"/>
        <v>0.45000000000004547</v>
      </c>
      <c r="C739" s="2">
        <f>front!D752-front!B752</f>
        <v>15.400000000000091</v>
      </c>
      <c r="D739" s="2">
        <f>front!E752-front!C752</f>
        <v>15.400000000000091</v>
      </c>
      <c r="E739" s="2"/>
      <c r="F739" s="4">
        <f>C739/(constants!$A$4+constants!$B$4*calc!C739+constants!$C$4*calc!C739^2+constants!$D$4*calc!C739^3+constants!$E$4*calc!C739^4+constants!$F$4*calc!C739^5+constants!$G$4*calc!C739^6+constants!$H$4*calc!C739^7)</f>
        <v>15.460464012669272</v>
      </c>
      <c r="G739" s="4">
        <f>D739/(constants!$A$4+constants!$B$4*calc!D739+constants!$C$4*calc!D739^2+constants!$D$4*calc!D739^3+constants!$E$4*calc!D739^4+constants!$F$4*calc!D739^5+constants!$G$4*calc!D739^6+constants!$H$4*calc!D739^7)</f>
        <v>15.460464012669272</v>
      </c>
      <c r="H739" s="4"/>
      <c r="I739">
        <f t="shared" si="215"/>
        <v>70.274836421223966</v>
      </c>
      <c r="J739">
        <f t="shared" si="216"/>
        <v>70.274836421223966</v>
      </c>
      <c r="M739">
        <f>IF(front!E752&gt;$M$2,I739,J739)</f>
        <v>70.274836421223966</v>
      </c>
      <c r="O739">
        <f t="shared" si="217"/>
        <v>70.274836421223966</v>
      </c>
      <c r="Q739">
        <f>'slit correction'!O741</f>
        <v>70.274836421223966</v>
      </c>
      <c r="R739">
        <f>SUMPRODUCT(B$6:B$2053,Q$6:Q$2053,EXP(constants!B$7+constants!A$7*ABS(A$6:A$2053-A739)))</f>
        <v>2.1582823096155188</v>
      </c>
      <c r="S739">
        <f t="shared" si="212"/>
        <v>68.116554111608451</v>
      </c>
      <c r="T739">
        <f t="shared" si="211"/>
        <v>27.981875738658438</v>
      </c>
      <c r="AT739">
        <f t="shared" si="213"/>
        <v>1</v>
      </c>
    </row>
    <row r="740" spans="1:46" x14ac:dyDescent="0.2">
      <c r="A740" s="1">
        <f>front!A753</f>
        <v>540.03</v>
      </c>
      <c r="B740" s="1">
        <f t="shared" si="214"/>
        <v>0.44999999999993179</v>
      </c>
      <c r="C740" s="2">
        <f>front!D753-front!B753</f>
        <v>2.4000000000000909</v>
      </c>
      <c r="D740" s="2">
        <f>front!E753-front!C753</f>
        <v>2.4000000000000909</v>
      </c>
      <c r="E740" s="2"/>
      <c r="F740" s="4">
        <f>C740/(constants!$A$4+constants!$B$4*calc!C740+constants!$C$4*calc!C740^2+constants!$D$4*calc!C740^3+constants!$E$4*calc!C740^4+constants!$F$4*calc!C740^5+constants!$G$4*calc!C740^6+constants!$H$4*calc!C740^7)</f>
        <v>2.4094538408922794</v>
      </c>
      <c r="G740" s="4">
        <f>D740/(constants!$A$4+constants!$B$4*calc!D740+constants!$C$4*calc!D740^2+constants!$D$4*calc!D740^3+constants!$E$4*calc!D740^4+constants!$F$4*calc!D740^5+constants!$G$4*calc!D740^6+constants!$H$4*calc!D740^7)</f>
        <v>2.4094538408922794</v>
      </c>
      <c r="H740" s="4"/>
      <c r="I740">
        <f t="shared" si="215"/>
        <v>10.952062913146724</v>
      </c>
      <c r="J740">
        <f t="shared" si="216"/>
        <v>10.952062913146724</v>
      </c>
      <c r="M740">
        <f>IF(front!E753&gt;$M$2,I740,J740)</f>
        <v>10.952062913146724</v>
      </c>
      <c r="O740">
        <f t="shared" si="217"/>
        <v>10.952062913146724</v>
      </c>
      <c r="Q740">
        <f>'slit correction'!O742</f>
        <v>10.952062913146724</v>
      </c>
      <c r="R740">
        <f>SUMPRODUCT(B$6:B$2053,Q$6:Q$2053,EXP(constants!B$7+constants!A$7*ABS(A$6:A$2053-A740)))</f>
        <v>2.1842817683395861</v>
      </c>
      <c r="S740">
        <f t="shared" si="212"/>
        <v>8.7677811448071381</v>
      </c>
      <c r="T740">
        <f t="shared" si="211"/>
        <v>0</v>
      </c>
      <c r="AT740">
        <f t="shared" si="213"/>
        <v>1</v>
      </c>
    </row>
    <row r="741" spans="1:46" x14ac:dyDescent="0.2">
      <c r="A741" s="1">
        <f>front!A754</f>
        <v>540.49</v>
      </c>
      <c r="B741" s="1">
        <f t="shared" si="214"/>
        <v>0.46000000000003638</v>
      </c>
      <c r="C741" s="2">
        <f>front!D754-front!B754</f>
        <v>17</v>
      </c>
      <c r="D741" s="2">
        <f>front!E754-front!C754</f>
        <v>17</v>
      </c>
      <c r="E741" s="2"/>
      <c r="F741" s="4">
        <f>C741/(constants!$A$4+constants!$B$4*calc!C741+constants!$C$4*calc!C741^2+constants!$D$4*calc!C741^3+constants!$E$4*calc!C741^4+constants!$F$4*calc!C741^5+constants!$G$4*calc!C741^6+constants!$H$4*calc!C741^7)</f>
        <v>17.06671905425867</v>
      </c>
      <c r="G741" s="4">
        <f>D741/(constants!$A$4+constants!$B$4*calc!D741+constants!$C$4*calc!D741^2+constants!$D$4*calc!D741^3+constants!$E$4*calc!D741^4+constants!$F$4*calc!D741^5+constants!$G$4*calc!D741^6+constants!$H$4*calc!D741^7)</f>
        <v>17.06671905425867</v>
      </c>
      <c r="H741" s="4"/>
      <c r="I741">
        <f t="shared" si="215"/>
        <v>77.575995701175771</v>
      </c>
      <c r="J741">
        <f t="shared" si="216"/>
        <v>77.575995701175771</v>
      </c>
      <c r="M741">
        <f>IF(front!E754&gt;$M$2,I741,J741)</f>
        <v>77.575995701175771</v>
      </c>
      <c r="O741">
        <f t="shared" si="217"/>
        <v>77.575995701175771</v>
      </c>
      <c r="Q741">
        <f>'slit correction'!O743</f>
        <v>77.575995701175771</v>
      </c>
      <c r="R741">
        <f>SUMPRODUCT(B$6:B$2053,Q$6:Q$2053,EXP(constants!B$7+constants!A$7*ABS(A$6:A$2053-A741)))</f>
        <v>2.2112644401099764</v>
      </c>
      <c r="S741">
        <f t="shared" si="212"/>
        <v>75.364731261065799</v>
      </c>
      <c r="T741">
        <f t="shared" si="211"/>
        <v>35.230052888115786</v>
      </c>
      <c r="AT741">
        <f t="shared" si="213"/>
        <v>1</v>
      </c>
    </row>
    <row r="742" spans="1:46" x14ac:dyDescent="0.2">
      <c r="A742" s="1">
        <f>front!A755</f>
        <v>540.94000000000005</v>
      </c>
      <c r="B742" s="1">
        <f t="shared" si="214"/>
        <v>0.45000000000004547</v>
      </c>
      <c r="C742" s="2">
        <f>front!D755-front!B755</f>
        <v>18.599999999999909</v>
      </c>
      <c r="D742" s="2">
        <f>front!E755-front!C755</f>
        <v>18.599999999999909</v>
      </c>
      <c r="E742" s="2"/>
      <c r="F742" s="4">
        <f>C742/(constants!$A$4+constants!$B$4*calc!C742+constants!$C$4*calc!C742^2+constants!$D$4*calc!C742^3+constants!$E$4*calc!C742^4+constants!$F$4*calc!C742^5+constants!$G$4*calc!C742^6+constants!$H$4*calc!C742^7)</f>
        <v>18.672969022491152</v>
      </c>
      <c r="G742" s="4">
        <f>D742/(constants!$A$4+constants!$B$4*calc!D742+constants!$C$4*calc!D742^2+constants!$D$4*calc!D742^3+constants!$E$4*calc!D742^4+constants!$F$4*calc!D742^5+constants!$G$4*calc!D742^6+constants!$H$4*calc!D742^7)</f>
        <v>18.672969022491152</v>
      </c>
      <c r="H742" s="4"/>
      <c r="I742">
        <f t="shared" si="215"/>
        <v>84.877131920414328</v>
      </c>
      <c r="J742">
        <f t="shared" si="216"/>
        <v>84.877131920414328</v>
      </c>
      <c r="M742">
        <f>IF(front!E755&gt;$M$2,I742,J742)</f>
        <v>84.877131920414328</v>
      </c>
      <c r="O742">
        <f t="shared" si="217"/>
        <v>84.877131920414328</v>
      </c>
      <c r="Q742">
        <f>'slit correction'!O744</f>
        <v>84.877131920414328</v>
      </c>
      <c r="R742">
        <f>SUMPRODUCT(B$6:B$2053,Q$6:Q$2053,EXP(constants!B$7+constants!A$7*ABS(A$6:A$2053-A742)))</f>
        <v>2.2379764806228977</v>
      </c>
      <c r="S742">
        <f t="shared" si="212"/>
        <v>82.639155439791438</v>
      </c>
      <c r="T742">
        <f t="shared" si="211"/>
        <v>42.504477066841424</v>
      </c>
      <c r="AT742">
        <f t="shared" si="213"/>
        <v>1</v>
      </c>
    </row>
    <row r="743" spans="1:46" x14ac:dyDescent="0.2">
      <c r="A743" s="1">
        <f>front!A756</f>
        <v>541.39</v>
      </c>
      <c r="B743" s="1">
        <f t="shared" si="214"/>
        <v>0.44999999999993179</v>
      </c>
      <c r="C743" s="2">
        <f>front!D756-front!B756</f>
        <v>7.8000000000001819</v>
      </c>
      <c r="D743" s="2">
        <f>front!E756-front!C756</f>
        <v>7.8000000000001819</v>
      </c>
      <c r="E743" s="2"/>
      <c r="F743" s="4">
        <f>C743/(constants!$A$4+constants!$B$4*calc!C743+constants!$C$4*calc!C743^2+constants!$D$4*calc!C743^3+constants!$E$4*calc!C743^4+constants!$F$4*calc!C743^5+constants!$G$4*calc!C743^6+constants!$H$4*calc!C743^7)</f>
        <v>7.8306833095541668</v>
      </c>
      <c r="G743" s="4">
        <f>D743/(constants!$A$4+constants!$B$4*calc!D743+constants!$C$4*calc!D743^2+constants!$D$4*calc!D743^3+constants!$E$4*calc!D743^4+constants!$F$4*calc!D743^5+constants!$G$4*calc!D743^6+constants!$H$4*calc!D743^7)</f>
        <v>7.8306833095541668</v>
      </c>
      <c r="H743" s="4"/>
      <c r="I743">
        <f t="shared" si="215"/>
        <v>35.59401504342803</v>
      </c>
      <c r="J743">
        <f t="shared" si="216"/>
        <v>35.59401504342803</v>
      </c>
      <c r="M743">
        <f>IF(front!E756&gt;$M$2,I743,J743)</f>
        <v>35.59401504342803</v>
      </c>
      <c r="O743">
        <f t="shared" si="217"/>
        <v>35.59401504342803</v>
      </c>
      <c r="Q743">
        <f>'slit correction'!O745</f>
        <v>35.59401504342803</v>
      </c>
      <c r="R743">
        <f>SUMPRODUCT(B$6:B$2053,Q$6:Q$2053,EXP(constants!B$7+constants!A$7*ABS(A$6:A$2053-A743)))</f>
        <v>2.2649979130774192</v>
      </c>
      <c r="S743">
        <f t="shared" si="212"/>
        <v>33.329017130350607</v>
      </c>
      <c r="T743">
        <f t="shared" si="211"/>
        <v>0</v>
      </c>
      <c r="AT743">
        <f t="shared" si="213"/>
        <v>1</v>
      </c>
    </row>
    <row r="744" spans="1:46" x14ac:dyDescent="0.2">
      <c r="A744" s="1">
        <f>front!A757</f>
        <v>541.85</v>
      </c>
      <c r="B744" s="1">
        <f t="shared" si="214"/>
        <v>0.46000000000003638</v>
      </c>
      <c r="C744" s="2">
        <f>front!D757-front!B757</f>
        <v>9.4000000000000909</v>
      </c>
      <c r="D744" s="2">
        <f>front!E757-front!C757</f>
        <v>9.4000000000000909</v>
      </c>
      <c r="E744" s="2"/>
      <c r="F744" s="4">
        <f>C744/(constants!$A$4+constants!$B$4*calc!C744+constants!$C$4*calc!C744^2+constants!$D$4*calc!C744^3+constants!$E$4*calc!C744^4+constants!$F$4*calc!C744^5+constants!$G$4*calc!C744^6+constants!$H$4*calc!C744^7)</f>
        <v>9.4369624373727987</v>
      </c>
      <c r="G744" s="4">
        <f>D744/(constants!$A$4+constants!$B$4*calc!D744+constants!$C$4*calc!D744^2+constants!$D$4*calc!D744^3+constants!$E$4*calc!D744^4+constants!$F$4*calc!D744^5+constants!$G$4*calc!D744^6+constants!$H$4*calc!D744^7)</f>
        <v>9.4369624373727987</v>
      </c>
      <c r="H744" s="4"/>
      <c r="I744">
        <f t="shared" si="215"/>
        <v>42.895283806239995</v>
      </c>
      <c r="J744">
        <f t="shared" si="216"/>
        <v>42.895283806239995</v>
      </c>
      <c r="M744">
        <f>IF(front!E757&gt;$M$2,I744,J744)</f>
        <v>42.895283806239995</v>
      </c>
      <c r="O744">
        <f t="shared" si="217"/>
        <v>42.895283806239995</v>
      </c>
      <c r="Q744">
        <f>'slit correction'!O746</f>
        <v>42.895283806239995</v>
      </c>
      <c r="R744">
        <f>SUMPRODUCT(B$6:B$2053,Q$6:Q$2053,EXP(constants!B$7+constants!A$7*ABS(A$6:A$2053-A744)))</f>
        <v>2.2930091930256165</v>
      </c>
      <c r="S744">
        <f t="shared" si="212"/>
        <v>40.602274613214377</v>
      </c>
      <c r="T744">
        <f t="shared" si="211"/>
        <v>0.46759624026436342</v>
      </c>
      <c r="AT744">
        <f t="shared" si="213"/>
        <v>1</v>
      </c>
    </row>
    <row r="745" spans="1:46" x14ac:dyDescent="0.2">
      <c r="A745" s="1">
        <f>front!A758</f>
        <v>542.29999999999995</v>
      </c>
      <c r="B745" s="1">
        <f t="shared" si="214"/>
        <v>0.44999999999993179</v>
      </c>
      <c r="C745" s="2">
        <f>front!D758-front!B758</f>
        <v>-0.20000000000027285</v>
      </c>
      <c r="D745" s="2">
        <f>front!E758-front!C758</f>
        <v>-0.20000000000027285</v>
      </c>
      <c r="E745" s="2"/>
      <c r="F745" s="4">
        <f>C745/(constants!$A$4+constants!$B$4*calc!C745+constants!$C$4*calc!C745^2+constants!$D$4*calc!C745^3+constants!$E$4*calc!C745^4+constants!$F$4*calc!C745^5+constants!$G$4*calc!C745^6+constants!$H$4*calc!C745^7)</f>
        <v>-0.20078833440624091</v>
      </c>
      <c r="G745" s="4">
        <f>D745/(constants!$A$4+constants!$B$4*calc!D745+constants!$C$4*calc!D745^2+constants!$D$4*calc!D745^3+constants!$E$4*calc!D745^4+constants!$F$4*calc!D745^5+constants!$G$4*calc!D745^6+constants!$H$4*calc!D745^7)</f>
        <v>-0.20078833440624091</v>
      </c>
      <c r="H745" s="4"/>
      <c r="I745">
        <f t="shared" si="215"/>
        <v>-0.91267424730109514</v>
      </c>
      <c r="J745">
        <f t="shared" si="216"/>
        <v>-0.91267424730109514</v>
      </c>
      <c r="M745">
        <f>IF(front!E758&gt;$M$2,I745,J745)</f>
        <v>-0.91267424730109514</v>
      </c>
      <c r="O745">
        <f t="shared" si="217"/>
        <v>-0.91267424730109514</v>
      </c>
      <c r="Q745">
        <f>'slit correction'!O747</f>
        <v>-0.91267424730109514</v>
      </c>
      <c r="R745">
        <f>SUMPRODUCT(B$6:B$2053,Q$6:Q$2053,EXP(constants!B$7+constants!A$7*ABS(A$6:A$2053-A745)))</f>
        <v>2.3207872767651914</v>
      </c>
      <c r="S745">
        <f t="shared" si="212"/>
        <v>-3.2334615240662865</v>
      </c>
      <c r="T745">
        <f t="shared" si="211"/>
        <v>0</v>
      </c>
      <c r="AT745">
        <f t="shared" si="213"/>
        <v>1</v>
      </c>
    </row>
    <row r="746" spans="1:46" x14ac:dyDescent="0.2">
      <c r="A746" s="1">
        <f>front!A759</f>
        <v>542.75</v>
      </c>
      <c r="B746" s="1">
        <f t="shared" si="214"/>
        <v>0.45000000000004547</v>
      </c>
      <c r="C746" s="2">
        <f>front!D759-front!B759</f>
        <v>12</v>
      </c>
      <c r="D746" s="2">
        <f>front!E759-front!C759</f>
        <v>12</v>
      </c>
      <c r="E746" s="2"/>
      <c r="F746" s="4">
        <f>C746/(constants!$A$4+constants!$B$4*calc!C746+constants!$C$4*calc!C746^2+constants!$D$4*calc!C746^3+constants!$E$4*calc!C746^4+constants!$F$4*calc!C746^5+constants!$G$4*calc!C746^6+constants!$H$4*calc!C746^7)</f>
        <v>12.047155208235434</v>
      </c>
      <c r="G746" s="4">
        <f>D746/(constants!$A$4+constants!$B$4*calc!D746+constants!$C$4*calc!D746^2+constants!$D$4*calc!D746^3+constants!$E$4*calc!D746^4+constants!$F$4*calc!D746^5+constants!$G$4*calc!D746^6+constants!$H$4*calc!D746^7)</f>
        <v>12.047155208235434</v>
      </c>
      <c r="H746" s="4"/>
      <c r="I746">
        <f t="shared" si="215"/>
        <v>54.759796401070155</v>
      </c>
      <c r="J746">
        <f t="shared" si="216"/>
        <v>54.759796401070155</v>
      </c>
      <c r="M746">
        <f>IF(front!E759&gt;$M$2,I746,J746)</f>
        <v>54.759796401070155</v>
      </c>
      <c r="O746">
        <f t="shared" si="217"/>
        <v>54.759796401070155</v>
      </c>
      <c r="Q746">
        <f>'slit correction'!O748</f>
        <v>54.759796401070155</v>
      </c>
      <c r="R746">
        <f>SUMPRODUCT(B$6:B$2053,Q$6:Q$2053,EXP(constants!B$7+constants!A$7*ABS(A$6:A$2053-A746)))</f>
        <v>2.3489976828640016</v>
      </c>
      <c r="S746">
        <f t="shared" si="212"/>
        <v>52.410798718206152</v>
      </c>
      <c r="T746">
        <f t="shared" si="211"/>
        <v>12.276120345256139</v>
      </c>
      <c r="AT746">
        <f t="shared" si="213"/>
        <v>1</v>
      </c>
    </row>
    <row r="747" spans="1:46" x14ac:dyDescent="0.2">
      <c r="A747" s="1">
        <f>front!A760</f>
        <v>543.21</v>
      </c>
      <c r="B747" s="1">
        <f t="shared" si="214"/>
        <v>0.46000000000003638</v>
      </c>
      <c r="C747" s="2">
        <f>front!D760-front!B760</f>
        <v>3.1999999999998181</v>
      </c>
      <c r="D747" s="2">
        <f>front!E760-front!C760</f>
        <v>3.1999999999998181</v>
      </c>
      <c r="E747" s="2"/>
      <c r="F747" s="4">
        <f>C747/(constants!$A$4+constants!$B$4*calc!C747+constants!$C$4*calc!C747^2+constants!$D$4*calc!C747^3+constants!$E$4*calc!C747^4+constants!$F$4*calc!C747^5+constants!$G$4*calc!C747^6+constants!$H$4*calc!C747^7)</f>
        <v>3.2126025887722358</v>
      </c>
      <c r="G747" s="4">
        <f>D747/(constants!$A$4+constants!$B$4*calc!D747+constants!$C$4*calc!D747^2+constants!$D$4*calc!D747^3+constants!$E$4*calc!D747^4+constants!$F$4*calc!D747^5+constants!$G$4*calc!D747^6+constants!$H$4*calc!D747^7)</f>
        <v>3.2126025887722358</v>
      </c>
      <c r="H747" s="4"/>
      <c r="I747">
        <f t="shared" si="215"/>
        <v>14.602739039873798</v>
      </c>
      <c r="J747">
        <f t="shared" si="216"/>
        <v>14.602739039873798</v>
      </c>
      <c r="M747">
        <f>IF(front!E760&gt;$M$2,I747,J747)</f>
        <v>14.602739039873798</v>
      </c>
      <c r="O747">
        <f t="shared" si="217"/>
        <v>14.602739039873798</v>
      </c>
      <c r="Q747">
        <f>'slit correction'!O749</f>
        <v>14.602739039873798</v>
      </c>
      <c r="R747">
        <f>SUMPRODUCT(B$6:B$2053,Q$6:Q$2053,EXP(constants!B$7+constants!A$7*ABS(A$6:A$2053-A747)))</f>
        <v>2.3782159302222943</v>
      </c>
      <c r="S747">
        <f t="shared" si="212"/>
        <v>12.224523109651503</v>
      </c>
      <c r="T747">
        <f t="shared" si="211"/>
        <v>0</v>
      </c>
      <c r="AT747">
        <f t="shared" si="213"/>
        <v>1</v>
      </c>
    </row>
    <row r="748" spans="1:46" x14ac:dyDescent="0.2">
      <c r="A748" s="1">
        <f>front!A761</f>
        <v>543.66</v>
      </c>
      <c r="B748" s="1">
        <f t="shared" si="214"/>
        <v>0.44999999999993179</v>
      </c>
      <c r="C748" s="2">
        <f>front!D761-front!B761</f>
        <v>-11.800000000000182</v>
      </c>
      <c r="D748" s="2">
        <f>front!E761-front!C761</f>
        <v>-11.800000000000182</v>
      </c>
      <c r="E748" s="2"/>
      <c r="F748" s="4">
        <f>C748/(constants!$A$4+constants!$B$4*calc!C748+constants!$C$4*calc!C748^2+constants!$D$4*calc!C748^3+constants!$E$4*calc!C748^4+constants!$F$4*calc!C748^5+constants!$G$4*calc!C748^6+constants!$H$4*calc!C748^7)</f>
        <v>-11.84664704531299</v>
      </c>
      <c r="G748" s="4">
        <f>D748/(constants!$A$4+constants!$B$4*calc!D748+constants!$C$4*calc!D748^2+constants!$D$4*calc!D748^3+constants!$E$4*calc!D748^4+constants!$F$4*calc!D748^5+constants!$G$4*calc!D748^6+constants!$H$4*calc!D748^7)</f>
        <v>-11.84664704531299</v>
      </c>
      <c r="H748" s="4"/>
      <c r="I748">
        <f t="shared" si="215"/>
        <v>-53.848395660513589</v>
      </c>
      <c r="J748">
        <f t="shared" si="216"/>
        <v>-53.848395660513589</v>
      </c>
      <c r="M748">
        <f>IF(front!E761&gt;$M$2,I748,J748)</f>
        <v>-53.848395660513589</v>
      </c>
      <c r="O748">
        <f t="shared" si="217"/>
        <v>-53.848395660513589</v>
      </c>
      <c r="Q748">
        <f>'slit correction'!O750</f>
        <v>-53.848395660513589</v>
      </c>
      <c r="R748">
        <f>SUMPRODUCT(B$6:B$2053,Q$6:Q$2053,EXP(constants!B$7+constants!A$7*ABS(A$6:A$2053-A748)))</f>
        <v>2.407227003065818</v>
      </c>
      <c r="S748">
        <f t="shared" si="212"/>
        <v>-56.255622663579409</v>
      </c>
      <c r="T748">
        <f t="shared" si="211"/>
        <v>0</v>
      </c>
      <c r="AT748">
        <f t="shared" si="213"/>
        <v>1</v>
      </c>
    </row>
    <row r="749" spans="1:46" x14ac:dyDescent="0.2">
      <c r="A749" s="1">
        <f>front!A762</f>
        <v>544.11</v>
      </c>
      <c r="B749" s="1">
        <f t="shared" si="214"/>
        <v>0.45000000000004547</v>
      </c>
      <c r="C749" s="2">
        <f>front!D762-front!B762</f>
        <v>4.2000000000002728</v>
      </c>
      <c r="D749" s="2">
        <f>front!E762-front!C762</f>
        <v>4.2000000000002728</v>
      </c>
      <c r="E749" s="2"/>
      <c r="F749" s="4">
        <f>C749/(constants!$A$4+constants!$B$4*calc!C749+constants!$C$4*calc!C749^2+constants!$D$4*calc!C749^3+constants!$E$4*calc!C749^4+constants!$F$4*calc!C749^5+constants!$G$4*calc!C749^6+constants!$H$4*calc!C749^7)</f>
        <v>4.2165367427370368</v>
      </c>
      <c r="G749" s="4">
        <f>D749/(constants!$A$4+constants!$B$4*calc!D749+constants!$C$4*calc!D749^2+constants!$D$4*calc!D749^3+constants!$E$4*calc!D749^4+constants!$F$4*calc!D749^5+constants!$G$4*calc!D749^6+constants!$H$4*calc!D749^7)</f>
        <v>4.2165367427370368</v>
      </c>
      <c r="H749" s="4"/>
      <c r="I749">
        <f t="shared" si="215"/>
        <v>19.166076103350168</v>
      </c>
      <c r="J749">
        <f t="shared" si="216"/>
        <v>19.166076103350168</v>
      </c>
      <c r="M749">
        <f>IF(front!E762&gt;$M$2,I749,J749)</f>
        <v>19.166076103350168</v>
      </c>
      <c r="O749">
        <f t="shared" si="217"/>
        <v>19.166076103350168</v>
      </c>
      <c r="Q749">
        <f>'slit correction'!O751</f>
        <v>19.166076103350168</v>
      </c>
      <c r="R749">
        <f>SUMPRODUCT(B$6:B$2053,Q$6:Q$2053,EXP(constants!B$7+constants!A$7*ABS(A$6:A$2053-A749)))</f>
        <v>2.4367528174336157</v>
      </c>
      <c r="S749">
        <f t="shared" si="212"/>
        <v>16.729323285916553</v>
      </c>
      <c r="T749">
        <f t="shared" si="211"/>
        <v>0</v>
      </c>
      <c r="AT749">
        <f t="shared" si="213"/>
        <v>1</v>
      </c>
    </row>
    <row r="750" spans="1:46" x14ac:dyDescent="0.2">
      <c r="A750" s="1">
        <f>front!A763</f>
        <v>544.57000000000005</v>
      </c>
      <c r="B750" s="1">
        <f t="shared" si="214"/>
        <v>0.46000000000003638</v>
      </c>
      <c r="C750" s="2">
        <f>front!D763-front!B763</f>
        <v>-4</v>
      </c>
      <c r="D750" s="2">
        <f>front!E763-front!C763</f>
        <v>-4</v>
      </c>
      <c r="E750" s="2"/>
      <c r="F750" s="4">
        <f>C750/(constants!$A$4+constants!$B$4*calc!C750+constants!$C$4*calc!C750^2+constants!$D$4*calc!C750^3+constants!$E$4*calc!C750^4+constants!$F$4*calc!C750^5+constants!$G$4*calc!C750^6+constants!$H$4*calc!C750^7)</f>
        <v>-4.0157817188078786</v>
      </c>
      <c r="G750" s="4">
        <f>D750/(constants!$A$4+constants!$B$4*calc!D750+constants!$C$4*calc!D750^2+constants!$D$4*calc!D750^3+constants!$E$4*calc!D750^4+constants!$F$4*calc!D750^5+constants!$G$4*calc!D750^6+constants!$H$4*calc!D750^7)</f>
        <v>-4.0157817188078786</v>
      </c>
      <c r="H750" s="4"/>
      <c r="I750">
        <f t="shared" si="215"/>
        <v>-18.25355326730854</v>
      </c>
      <c r="J750">
        <f t="shared" si="216"/>
        <v>-18.25355326730854</v>
      </c>
      <c r="M750">
        <f>IF(front!E763&gt;$M$2,I750,J750)</f>
        <v>-18.25355326730854</v>
      </c>
      <c r="O750">
        <f t="shared" si="217"/>
        <v>-18.25355326730854</v>
      </c>
      <c r="Q750">
        <f>'slit correction'!O752</f>
        <v>-18.25355326730854</v>
      </c>
      <c r="R750">
        <f>SUMPRODUCT(B$6:B$2053,Q$6:Q$2053,EXP(constants!B$7+constants!A$7*ABS(A$6:A$2053-A750)))</f>
        <v>2.4673781691903613</v>
      </c>
      <c r="S750">
        <f t="shared" si="212"/>
        <v>-20.720931436498901</v>
      </c>
      <c r="T750">
        <f t="shared" si="211"/>
        <v>0</v>
      </c>
      <c r="AT750">
        <f t="shared" si="213"/>
        <v>1</v>
      </c>
    </row>
    <row r="751" spans="1:46" x14ac:dyDescent="0.2">
      <c r="A751" s="1">
        <f>front!A764</f>
        <v>545.02</v>
      </c>
      <c r="B751" s="1">
        <f t="shared" si="214"/>
        <v>0.44999999999993179</v>
      </c>
      <c r="C751" s="2">
        <f>front!D764-front!B764</f>
        <v>22.599999999999909</v>
      </c>
      <c r="D751" s="2">
        <f>front!E764-front!C764</f>
        <v>22.599999999999909</v>
      </c>
      <c r="E751" s="2"/>
      <c r="F751" s="4">
        <f>C751/(constants!$A$4+constants!$B$4*calc!C751+constants!$C$4*calc!C751^2+constants!$D$4*calc!C751^3+constants!$E$4*calc!C751^4+constants!$F$4*calc!C751^5+constants!$G$4*calc!C751^6+constants!$H$4*calc!C751^7)</f>
        <v>22.68857174130326</v>
      </c>
      <c r="G751" s="4">
        <f>D751/(constants!$A$4+constants!$B$4*calc!D751+constants!$C$4*calc!D751^2+constants!$D$4*calc!D751^3+constants!$E$4*calc!D751^4+constants!$F$4*calc!D751^5+constants!$G$4*calc!D751^6+constants!$H$4*calc!D751^7)</f>
        <v>22.68857174130326</v>
      </c>
      <c r="H751" s="4"/>
      <c r="I751">
        <f t="shared" si="215"/>
        <v>103.12987155137846</v>
      </c>
      <c r="J751">
        <f t="shared" si="216"/>
        <v>103.12987155137846</v>
      </c>
      <c r="M751">
        <f>IF(front!E764&gt;$M$2,I751,J751)</f>
        <v>103.12987155137846</v>
      </c>
      <c r="O751">
        <f t="shared" si="217"/>
        <v>103.12987155137846</v>
      </c>
      <c r="Q751">
        <f>'slit correction'!O753</f>
        <v>103.12987155137846</v>
      </c>
      <c r="R751">
        <f>SUMPRODUCT(B$6:B$2053,Q$6:Q$2053,EXP(constants!B$7+constants!A$7*ABS(A$6:A$2053-A751)))</f>
        <v>2.4978246082976394</v>
      </c>
      <c r="S751">
        <f t="shared" si="212"/>
        <v>100.63204694308082</v>
      </c>
      <c r="T751">
        <f t="shared" si="211"/>
        <v>60.49736857013081</v>
      </c>
      <c r="AT751">
        <f t="shared" si="213"/>
        <v>1</v>
      </c>
    </row>
    <row r="752" spans="1:46" x14ac:dyDescent="0.2">
      <c r="A752" s="1">
        <f>front!A765</f>
        <v>545.47</v>
      </c>
      <c r="B752" s="1">
        <f t="shared" si="214"/>
        <v>0.45000000000004547</v>
      </c>
      <c r="C752" s="2">
        <f>front!D765-front!B765</f>
        <v>7.1999999999998181</v>
      </c>
      <c r="D752" s="2">
        <f>front!E765-front!C765</f>
        <v>7.1999999999998181</v>
      </c>
      <c r="E752" s="2"/>
      <c r="F752" s="4">
        <f>C752/(constants!$A$4+constants!$B$4*calc!C752+constants!$C$4*calc!C752^2+constants!$D$4*calc!C752^3+constants!$E$4*calc!C752^4+constants!$F$4*calc!C752^5+constants!$G$4*calc!C752^6+constants!$H$4*calc!C752^7)</f>
        <v>7.228327329928165</v>
      </c>
      <c r="G752" s="4">
        <f>D752/(constants!$A$4+constants!$B$4*calc!D752+constants!$C$4*calc!D752^2+constants!$D$4*calc!D752^3+constants!$E$4*calc!D752^4+constants!$F$4*calc!D752^5+constants!$G$4*calc!D752^6+constants!$H$4*calc!D752^7)</f>
        <v>7.228327329928165</v>
      </c>
      <c r="H752" s="4"/>
      <c r="I752">
        <f t="shared" si="215"/>
        <v>32.856033317855292</v>
      </c>
      <c r="J752">
        <f t="shared" si="216"/>
        <v>32.856033317855292</v>
      </c>
      <c r="M752">
        <f>IF(front!E765&gt;$M$2,I752,J752)</f>
        <v>32.856033317855292</v>
      </c>
      <c r="O752">
        <f t="shared" si="217"/>
        <v>32.856033317855292</v>
      </c>
      <c r="Q752">
        <f>'slit correction'!O754</f>
        <v>32.856033317855292</v>
      </c>
      <c r="R752">
        <f>SUMPRODUCT(B$6:B$2053,Q$6:Q$2053,EXP(constants!B$7+constants!A$7*ABS(A$6:A$2053-A752)))</f>
        <v>2.5286058350313181</v>
      </c>
      <c r="S752">
        <f t="shared" si="212"/>
        <v>30.327427482823975</v>
      </c>
      <c r="T752">
        <f t="shared" si="211"/>
        <v>0</v>
      </c>
      <c r="AT752">
        <f t="shared" si="213"/>
        <v>1</v>
      </c>
    </row>
    <row r="753" spans="1:46" x14ac:dyDescent="0.2">
      <c r="A753" s="1">
        <f>front!A766</f>
        <v>545.91999999999996</v>
      </c>
      <c r="B753" s="1">
        <f t="shared" si="214"/>
        <v>0.44999999999993179</v>
      </c>
      <c r="C753" s="2">
        <f>front!D766-front!B766</f>
        <v>18.599999999999909</v>
      </c>
      <c r="D753" s="2">
        <f>front!E766-front!C766</f>
        <v>18.599999999999909</v>
      </c>
      <c r="E753" s="2"/>
      <c r="F753" s="4">
        <f>C753/(constants!$A$4+constants!$B$4*calc!C753+constants!$C$4*calc!C753^2+constants!$D$4*calc!C753^3+constants!$E$4*calc!C753^4+constants!$F$4*calc!C753^5+constants!$G$4*calc!C753^6+constants!$H$4*calc!C753^7)</f>
        <v>18.672969022491152</v>
      </c>
      <c r="G753" s="4">
        <f>D753/(constants!$A$4+constants!$B$4*calc!D753+constants!$C$4*calc!D753^2+constants!$D$4*calc!D753^3+constants!$E$4*calc!D753^4+constants!$F$4*calc!D753^5+constants!$G$4*calc!D753^6+constants!$H$4*calc!D753^7)</f>
        <v>18.672969022491152</v>
      </c>
      <c r="H753" s="4"/>
      <c r="I753">
        <f t="shared" si="215"/>
        <v>84.877131920414328</v>
      </c>
      <c r="J753">
        <f t="shared" si="216"/>
        <v>84.877131920414328</v>
      </c>
      <c r="M753">
        <f>IF(front!E766&gt;$M$2,I753,J753)</f>
        <v>84.877131920414328</v>
      </c>
      <c r="O753">
        <f t="shared" si="217"/>
        <v>84.877131920414328</v>
      </c>
      <c r="Q753">
        <f>'slit correction'!O755</f>
        <v>84.877131920414328</v>
      </c>
      <c r="R753">
        <f>SUMPRODUCT(B$6:B$2053,Q$6:Q$2053,EXP(constants!B$7+constants!A$7*ABS(A$6:A$2053-A753)))</f>
        <v>2.5598156626302497</v>
      </c>
      <c r="S753">
        <f t="shared" si="212"/>
        <v>82.317316257784086</v>
      </c>
      <c r="T753">
        <f t="shared" si="211"/>
        <v>42.182637884834072</v>
      </c>
      <c r="AT753">
        <f t="shared" si="213"/>
        <v>1</v>
      </c>
    </row>
    <row r="754" spans="1:46" x14ac:dyDescent="0.2">
      <c r="A754" s="1">
        <f>front!A767</f>
        <v>546.38</v>
      </c>
      <c r="B754" s="1">
        <f t="shared" si="214"/>
        <v>0.46000000000003638</v>
      </c>
      <c r="C754" s="2">
        <f>front!D767-front!B767</f>
        <v>3.1999999999998181</v>
      </c>
      <c r="D754" s="2">
        <f>front!E767-front!C767</f>
        <v>3.1999999999998181</v>
      </c>
      <c r="E754" s="2"/>
      <c r="F754" s="4">
        <f>C754/(constants!$A$4+constants!$B$4*calc!C754+constants!$C$4*calc!C754^2+constants!$D$4*calc!C754^3+constants!$E$4*calc!C754^4+constants!$F$4*calc!C754^5+constants!$G$4*calc!C754^6+constants!$H$4*calc!C754^7)</f>
        <v>3.2126025887722358</v>
      </c>
      <c r="G754" s="4">
        <f>D754/(constants!$A$4+constants!$B$4*calc!D754+constants!$C$4*calc!D754^2+constants!$D$4*calc!D754^3+constants!$E$4*calc!D754^4+constants!$F$4*calc!D754^5+constants!$G$4*calc!D754^6+constants!$H$4*calc!D754^7)</f>
        <v>3.2126025887722358</v>
      </c>
      <c r="H754" s="4"/>
      <c r="I754">
        <f t="shared" si="215"/>
        <v>14.602739039873798</v>
      </c>
      <c r="J754">
        <f t="shared" si="216"/>
        <v>14.602739039873798</v>
      </c>
      <c r="M754">
        <f>IF(front!E767&gt;$M$2,I754,J754)</f>
        <v>14.602739039873798</v>
      </c>
      <c r="O754">
        <f t="shared" si="217"/>
        <v>14.602739039873798</v>
      </c>
      <c r="Q754">
        <f>'slit correction'!O756</f>
        <v>14.602739039873798</v>
      </c>
      <c r="R754">
        <f>SUMPRODUCT(B$6:B$2053,Q$6:Q$2053,EXP(constants!B$7+constants!A$7*ABS(A$6:A$2053-A754)))</f>
        <v>2.5921018789070267</v>
      </c>
      <c r="S754">
        <f t="shared" si="212"/>
        <v>12.010637160966771</v>
      </c>
      <c r="T754">
        <f t="shared" si="211"/>
        <v>0</v>
      </c>
      <c r="AT754">
        <f t="shared" si="213"/>
        <v>1</v>
      </c>
    </row>
    <row r="755" spans="1:46" x14ac:dyDescent="0.2">
      <c r="A755" s="1">
        <f>front!A768</f>
        <v>546.83000000000004</v>
      </c>
      <c r="B755" s="1">
        <f t="shared" si="214"/>
        <v>0.45000000000004547</v>
      </c>
      <c r="C755" s="2">
        <f>front!D768-front!B768</f>
        <v>16.799999999999727</v>
      </c>
      <c r="D755" s="2">
        <f>front!E768-front!C768</f>
        <v>16.799999999999727</v>
      </c>
      <c r="E755" s="2"/>
      <c r="F755" s="4">
        <f>C755/(constants!$A$4+constants!$B$4*calc!C755+constants!$C$4*calc!C755^2+constants!$D$4*calc!C755^3+constants!$E$4*calc!C755^4+constants!$F$4*calc!C755^5+constants!$G$4*calc!C755^6+constants!$H$4*calc!C755^7)</f>
        <v>16.865937451490648</v>
      </c>
      <c r="G755" s="4">
        <f>D755/(constants!$A$4+constants!$B$4*calc!D755+constants!$C$4*calc!D755^2+constants!$D$4*calc!D755^3+constants!$E$4*calc!D755^4+constants!$F$4*calc!D755^5+constants!$G$4*calc!D755^6+constants!$H$4*calc!D755^7)</f>
        <v>16.865937451490648</v>
      </c>
      <c r="H755" s="4"/>
      <c r="I755">
        <f t="shared" si="215"/>
        <v>76.663352052230223</v>
      </c>
      <c r="J755">
        <f t="shared" si="216"/>
        <v>76.663352052230223</v>
      </c>
      <c r="M755">
        <f>IF(front!E768&gt;$M$2,I755,J755)</f>
        <v>76.663352052230223</v>
      </c>
      <c r="O755">
        <f t="shared" si="217"/>
        <v>76.663352052230223</v>
      </c>
      <c r="Q755">
        <f>'slit correction'!O757</f>
        <v>76.663352052230223</v>
      </c>
      <c r="R755">
        <f>SUMPRODUCT(B$6:B$2053,Q$6:Q$2053,EXP(constants!B$7+constants!A$7*ABS(A$6:A$2053-A755)))</f>
        <v>2.6241544008275741</v>
      </c>
      <c r="S755">
        <f t="shared" si="212"/>
        <v>74.039197651402645</v>
      </c>
      <c r="T755">
        <f t="shared" si="211"/>
        <v>33.904519278452632</v>
      </c>
      <c r="AT755">
        <f t="shared" si="213"/>
        <v>1</v>
      </c>
    </row>
    <row r="756" spans="1:46" x14ac:dyDescent="0.2">
      <c r="A756" s="1">
        <f>front!A769</f>
        <v>547.28</v>
      </c>
      <c r="B756" s="1">
        <f t="shared" si="214"/>
        <v>0.44999999999993179</v>
      </c>
      <c r="C756" s="2">
        <f>front!D769-front!B769</f>
        <v>15.799999999999727</v>
      </c>
      <c r="D756" s="2">
        <f>front!E769-front!C769</f>
        <v>15.799999999999727</v>
      </c>
      <c r="E756" s="2"/>
      <c r="F756" s="4">
        <f>C756/(constants!$A$4+constants!$B$4*calc!C756+constants!$C$4*calc!C756^2+constants!$D$4*calc!C756^3+constants!$E$4*calc!C756^4+constants!$F$4*calc!C756^5+constants!$G$4*calc!C756^6+constants!$H$4*calc!C756^7)</f>
        <v>15.862028248644755</v>
      </c>
      <c r="G756" s="4">
        <f>D756/(constants!$A$4+constants!$B$4*calc!D756+constants!$C$4*calc!D756^2+constants!$D$4*calc!D756^3+constants!$E$4*calc!D756^4+constants!$F$4*calc!D756^5+constants!$G$4*calc!D756^6+constants!$H$4*calc!D756^7)</f>
        <v>15.862028248644755</v>
      </c>
      <c r="H756" s="4"/>
      <c r="I756">
        <f t="shared" si="215"/>
        <v>72.100128402930707</v>
      </c>
      <c r="J756">
        <f t="shared" si="216"/>
        <v>72.100128402930707</v>
      </c>
      <c r="M756">
        <f>IF(front!E769&gt;$M$2,I756,J756)</f>
        <v>72.100128402930707</v>
      </c>
      <c r="O756">
        <f t="shared" si="217"/>
        <v>72.100128402930707</v>
      </c>
      <c r="Q756">
        <f>'slit correction'!O758</f>
        <v>72.100128402930707</v>
      </c>
      <c r="R756">
        <f>SUMPRODUCT(B$6:B$2053,Q$6:Q$2053,EXP(constants!B$7+constants!A$7*ABS(A$6:A$2053-A756)))</f>
        <v>2.6565983592399136</v>
      </c>
      <c r="S756">
        <f t="shared" si="212"/>
        <v>69.443530043690799</v>
      </c>
      <c r="T756">
        <f t="shared" si="211"/>
        <v>29.308851670740786</v>
      </c>
      <c r="AT756">
        <f t="shared" si="213"/>
        <v>1</v>
      </c>
    </row>
    <row r="757" spans="1:46" x14ac:dyDescent="0.2">
      <c r="A757" s="1">
        <f>front!A770</f>
        <v>547.73</v>
      </c>
      <c r="B757" s="1">
        <f t="shared" si="214"/>
        <v>0.45000000000004547</v>
      </c>
      <c r="C757" s="2">
        <f>front!D770-front!B770</f>
        <v>7.3999999999996362</v>
      </c>
      <c r="D757" s="2">
        <f>front!E770-front!C770</f>
        <v>7.3999999999996362</v>
      </c>
      <c r="E757" s="2"/>
      <c r="F757" s="4">
        <f>C757/(constants!$A$4+constants!$B$4*calc!C757+constants!$C$4*calc!C757^2+constants!$D$4*calc!C757^3+constants!$E$4*calc!C757^4+constants!$F$4*calc!C757^5+constants!$G$4*calc!C757^6+constants!$H$4*calc!C757^7)</f>
        <v>7.4291127356575348</v>
      </c>
      <c r="G757" s="4">
        <f>D757/(constants!$A$4+constants!$B$4*calc!D757+constants!$C$4*calc!D757^2+constants!$D$4*calc!D757^3+constants!$E$4*calc!D757^4+constants!$F$4*calc!D757^5+constants!$G$4*calc!D757^6+constants!$H$4*calc!D757^7)</f>
        <v>7.4291127356575348</v>
      </c>
      <c r="H757" s="4"/>
      <c r="I757">
        <f t="shared" si="215"/>
        <v>33.768694252988794</v>
      </c>
      <c r="J757">
        <f t="shared" si="216"/>
        <v>33.768694252988794</v>
      </c>
      <c r="M757">
        <f>IF(front!E770&gt;$M$2,I757,J757)</f>
        <v>33.768694252988794</v>
      </c>
      <c r="O757">
        <f t="shared" si="217"/>
        <v>33.768694252988794</v>
      </c>
      <c r="Q757">
        <f>'slit correction'!O759</f>
        <v>33.768694252988794</v>
      </c>
      <c r="R757">
        <f>SUMPRODUCT(B$6:B$2053,Q$6:Q$2053,EXP(constants!B$7+constants!A$7*ABS(A$6:A$2053-A757)))</f>
        <v>2.6894455022957162</v>
      </c>
      <c r="S757">
        <f t="shared" si="212"/>
        <v>31.079248750693079</v>
      </c>
      <c r="T757">
        <f t="shared" si="211"/>
        <v>0</v>
      </c>
      <c r="AT757">
        <f t="shared" si="213"/>
        <v>1</v>
      </c>
    </row>
    <row r="758" spans="1:46" x14ac:dyDescent="0.2">
      <c r="A758" s="1">
        <f>front!A771</f>
        <v>548.19000000000005</v>
      </c>
      <c r="B758" s="1">
        <f t="shared" si="214"/>
        <v>0.46000000000003638</v>
      </c>
      <c r="C758" s="2">
        <f>front!D771-front!B771</f>
        <v>14.399999999999636</v>
      </c>
      <c r="D758" s="2">
        <f>front!E771-front!C771</f>
        <v>14.399999999999636</v>
      </c>
      <c r="E758" s="2"/>
      <c r="F758" s="4">
        <f>C758/(constants!$A$4+constants!$B$4*calc!C758+constants!$C$4*calc!C758^2+constants!$D$4*calc!C758^3+constants!$E$4*calc!C758^4+constants!$F$4*calc!C758^5+constants!$G$4*calc!C758^6+constants!$H$4*calc!C758^7)</f>
        <v>14.456552035757497</v>
      </c>
      <c r="G758" s="4">
        <f>D758/(constants!$A$4+constants!$B$4*calc!D758+constants!$C$4*calc!D758^2+constants!$D$4*calc!D758^3+constants!$E$4*calc!D758^4+constants!$F$4*calc!D758^5+constants!$G$4*calc!D758^6+constants!$H$4*calc!D758^7)</f>
        <v>14.456552035757497</v>
      </c>
      <c r="H758" s="4"/>
      <c r="I758">
        <f t="shared" si="215"/>
        <v>65.711600162534083</v>
      </c>
      <c r="J758">
        <f t="shared" si="216"/>
        <v>65.711600162534083</v>
      </c>
      <c r="M758">
        <f>IF(front!E771&gt;$M$2,I758,J758)</f>
        <v>65.711600162534083</v>
      </c>
      <c r="O758">
        <f t="shared" si="217"/>
        <v>65.711600162534083</v>
      </c>
      <c r="Q758">
        <f>'slit correction'!O760</f>
        <v>65.711600162534083</v>
      </c>
      <c r="R758">
        <f>SUMPRODUCT(B$6:B$2053,Q$6:Q$2053,EXP(constants!B$7+constants!A$7*ABS(A$6:A$2053-A758)))</f>
        <v>2.7234958065399666</v>
      </c>
      <c r="S758">
        <f t="shared" si="212"/>
        <v>62.988104355994118</v>
      </c>
      <c r="T758">
        <f t="shared" si="211"/>
        <v>22.853425983044104</v>
      </c>
      <c r="AT758">
        <f t="shared" si="213"/>
        <v>1</v>
      </c>
    </row>
    <row r="759" spans="1:46" x14ac:dyDescent="0.2">
      <c r="A759" s="1">
        <f>front!A772</f>
        <v>548.64</v>
      </c>
      <c r="B759" s="1">
        <f t="shared" si="214"/>
        <v>0.44999999999993179</v>
      </c>
      <c r="C759" s="2">
        <f>front!D772-front!B772</f>
        <v>1.1999999999998181</v>
      </c>
      <c r="D759" s="2">
        <f>front!E772-front!C772</f>
        <v>1.1999999999998181</v>
      </c>
      <c r="E759" s="2"/>
      <c r="F759" s="4">
        <f>C759/(constants!$A$4+constants!$B$4*calc!C759+constants!$C$4*calc!C759^2+constants!$D$4*calc!C759^3+constants!$E$4*calc!C759^4+constants!$F$4*calc!C759^5+constants!$G$4*calc!C759^6+constants!$H$4*calc!C759^7)</f>
        <v>1.2047283448237331</v>
      </c>
      <c r="G759" s="4">
        <f>D759/(constants!$A$4+constants!$B$4*calc!D759+constants!$C$4*calc!D759^2+constants!$D$4*calc!D759^3+constants!$E$4*calc!D759^4+constants!$F$4*calc!D759^5+constants!$G$4*calc!D759^6+constants!$H$4*calc!D759^7)</f>
        <v>1.2047283448237331</v>
      </c>
      <c r="H759" s="4"/>
      <c r="I759">
        <f t="shared" si="215"/>
        <v>5.4760379310169682</v>
      </c>
      <c r="J759">
        <f t="shared" si="216"/>
        <v>5.4760379310169682</v>
      </c>
      <c r="M759">
        <f>IF(front!E772&gt;$M$2,I759,J759)</f>
        <v>5.4760379310169682</v>
      </c>
      <c r="O759">
        <f t="shared" si="217"/>
        <v>5.4760379310169682</v>
      </c>
      <c r="Q759">
        <f>'slit correction'!O761</f>
        <v>5.4760379310169682</v>
      </c>
      <c r="R759">
        <f>SUMPRODUCT(B$6:B$2053,Q$6:Q$2053,EXP(constants!B$7+constants!A$7*ABS(A$6:A$2053-A759)))</f>
        <v>2.7572332539560209</v>
      </c>
      <c r="S759">
        <f t="shared" si="212"/>
        <v>2.7188046770609473</v>
      </c>
      <c r="T759">
        <f t="shared" si="211"/>
        <v>0</v>
      </c>
      <c r="AT759">
        <f t="shared" si="213"/>
        <v>1</v>
      </c>
    </row>
    <row r="760" spans="1:46" x14ac:dyDescent="0.2">
      <c r="A760" s="1">
        <f>front!A773</f>
        <v>549.09</v>
      </c>
      <c r="B760" s="1">
        <f t="shared" si="214"/>
        <v>0.45000000000004547</v>
      </c>
      <c r="C760" s="2">
        <f>front!D773-front!B773</f>
        <v>7.7999999999997272</v>
      </c>
      <c r="D760" s="2">
        <f>front!E773-front!C773</f>
        <v>7.7999999999997272</v>
      </c>
      <c r="E760" s="2"/>
      <c r="F760" s="4">
        <f>C760/(constants!$A$4+constants!$B$4*calc!C760+constants!$C$4*calc!C760^2+constants!$D$4*calc!C760^3+constants!$E$4*calc!C760^4+constants!$F$4*calc!C760^5+constants!$G$4*calc!C760^6+constants!$H$4*calc!C760^7)</f>
        <v>7.8306833095537103</v>
      </c>
      <c r="G760" s="4">
        <f>D760/(constants!$A$4+constants!$B$4*calc!D760+constants!$C$4*calc!D760^2+constants!$D$4*calc!D760^3+constants!$E$4*calc!D760^4+constants!$F$4*calc!D760^5+constants!$G$4*calc!D760^6+constants!$H$4*calc!D760^7)</f>
        <v>7.8306833095537103</v>
      </c>
      <c r="H760" s="4"/>
      <c r="I760">
        <f t="shared" si="215"/>
        <v>35.594015043425955</v>
      </c>
      <c r="J760">
        <f t="shared" si="216"/>
        <v>35.594015043425955</v>
      </c>
      <c r="M760">
        <f>IF(front!E773&gt;$M$2,I760,J760)</f>
        <v>35.594015043425955</v>
      </c>
      <c r="O760">
        <f t="shared" si="217"/>
        <v>35.594015043425955</v>
      </c>
      <c r="Q760">
        <f>'slit correction'!O762</f>
        <v>35.594015043425955</v>
      </c>
      <c r="R760">
        <f>SUMPRODUCT(B$6:B$2053,Q$6:Q$2053,EXP(constants!B$7+constants!A$7*ABS(A$6:A$2053-A760)))</f>
        <v>2.7914761020643128</v>
      </c>
      <c r="S760">
        <f t="shared" si="212"/>
        <v>32.80253894136164</v>
      </c>
      <c r="T760">
        <f t="shared" si="211"/>
        <v>0</v>
      </c>
      <c r="AT760">
        <f t="shared" si="213"/>
        <v>1</v>
      </c>
    </row>
    <row r="761" spans="1:46" x14ac:dyDescent="0.2">
      <c r="A761" s="1">
        <f>front!A774</f>
        <v>549.54999999999995</v>
      </c>
      <c r="B761" s="1">
        <f t="shared" si="214"/>
        <v>0.45999999999992269</v>
      </c>
      <c r="C761" s="2">
        <f>front!D774-front!B774</f>
        <v>24.199999999999818</v>
      </c>
      <c r="D761" s="2">
        <f>front!E774-front!C774</f>
        <v>24.199999999999818</v>
      </c>
      <c r="E761" s="2"/>
      <c r="F761" s="4">
        <f>C761/(constants!$A$4+constants!$B$4*calc!C761+constants!$C$4*calc!C761^2+constants!$D$4*calc!C761^3+constants!$E$4*calc!C761^4+constants!$F$4*calc!C761^5+constants!$G$4*calc!C761^6+constants!$H$4*calc!C761^7)</f>
        <v>24.294803945795042</v>
      </c>
      <c r="G761" s="4">
        <f>D761/(constants!$A$4+constants!$B$4*calc!D761+constants!$C$4*calc!D761^2+constants!$D$4*calc!D761^3+constants!$E$4*calc!D761^4+constants!$F$4*calc!D761^5+constants!$G$4*calc!D761^6+constants!$H$4*calc!D761^7)</f>
        <v>24.294803945795042</v>
      </c>
      <c r="H761" s="4"/>
      <c r="I761">
        <f t="shared" si="215"/>
        <v>110.43092702634111</v>
      </c>
      <c r="J761">
        <f t="shared" si="216"/>
        <v>110.43092702634111</v>
      </c>
      <c r="M761">
        <f>IF(front!E774&gt;$M$2,I761,J761)</f>
        <v>110.43092702634111</v>
      </c>
      <c r="O761">
        <f t="shared" si="217"/>
        <v>110.43092702634111</v>
      </c>
      <c r="Q761">
        <f>'slit correction'!O763</f>
        <v>110.43092702634111</v>
      </c>
      <c r="R761">
        <f>SUMPRODUCT(B$6:B$2053,Q$6:Q$2053,EXP(constants!B$7+constants!A$7*ABS(A$6:A$2053-A761)))</f>
        <v>2.8269703827667172</v>
      </c>
      <c r="S761">
        <f t="shared" si="212"/>
        <v>107.60395664357439</v>
      </c>
      <c r="T761">
        <f t="shared" ref="T761:T824" si="218">IF((S761-$S$2)&gt;0,S761-$S$2,0)</f>
        <v>67.469278270624386</v>
      </c>
      <c r="AT761">
        <f t="shared" si="213"/>
        <v>1</v>
      </c>
    </row>
    <row r="762" spans="1:46" x14ac:dyDescent="0.2">
      <c r="A762" s="1">
        <f>front!A775</f>
        <v>550</v>
      </c>
      <c r="B762" s="1">
        <f t="shared" si="214"/>
        <v>0.45000000000004547</v>
      </c>
      <c r="C762" s="2">
        <f>front!D775-front!B775</f>
        <v>9</v>
      </c>
      <c r="D762" s="2">
        <f>front!E775-front!C775</f>
        <v>9</v>
      </c>
      <c r="E762" s="2"/>
      <c r="F762" s="4">
        <f>C762/(constants!$A$4+constants!$B$4*calc!C762+constants!$C$4*calc!C762^2+constants!$D$4*calc!C762^3+constants!$E$4*calc!C762^4+constants!$F$4*calc!C762^5+constants!$G$4*calc!C762^6+constants!$H$4*calc!C762^7)</f>
        <v>9.0353931306110713</v>
      </c>
      <c r="G762" s="4">
        <f>D762/(constants!$A$4+constants!$B$4*calc!D762+constants!$C$4*calc!D762^2+constants!$D$4*calc!D762^3+constants!$E$4*calc!D762^4+constants!$F$4*calc!D762^5+constants!$G$4*calc!D762^6+constants!$H$4*calc!D762^7)</f>
        <v>9.0353931306110713</v>
      </c>
      <c r="H762" s="4"/>
      <c r="I762">
        <f t="shared" si="215"/>
        <v>41.069968775504869</v>
      </c>
      <c r="J762">
        <f t="shared" si="216"/>
        <v>41.069968775504869</v>
      </c>
      <c r="M762">
        <f>IF(front!E775&gt;$M$2,I762,J762)</f>
        <v>41.069968775504869</v>
      </c>
      <c r="O762">
        <f t="shared" si="217"/>
        <v>41.069968775504869</v>
      </c>
      <c r="Q762">
        <f>'slit correction'!O764</f>
        <v>41.069968775504869</v>
      </c>
      <c r="R762">
        <f>SUMPRODUCT(B$6:B$2053,Q$6:Q$2053,EXP(constants!B$7+constants!A$7*ABS(A$6:A$2053-A762)))</f>
        <v>2.8620825466280921</v>
      </c>
      <c r="S762">
        <f t="shared" si="212"/>
        <v>38.207886228876774</v>
      </c>
      <c r="T762">
        <f t="shared" si="218"/>
        <v>0</v>
      </c>
      <c r="AT762">
        <f t="shared" si="213"/>
        <v>1</v>
      </c>
    </row>
    <row r="763" spans="1:46" x14ac:dyDescent="0.2">
      <c r="A763" s="1">
        <f>front!A776</f>
        <v>550.45000000000005</v>
      </c>
      <c r="B763" s="1">
        <f t="shared" si="214"/>
        <v>0.45000000000004547</v>
      </c>
      <c r="C763" s="2">
        <f>front!D776-front!B776</f>
        <v>5.7999999999997272</v>
      </c>
      <c r="D763" s="2">
        <f>front!E776-front!C776</f>
        <v>5.7999999999997272</v>
      </c>
      <c r="E763" s="2"/>
      <c r="F763" s="4">
        <f>C763/(constants!$A$4+constants!$B$4*calc!C763+constants!$C$4*calc!C763^2+constants!$D$4*calc!C763^3+constants!$E$4*calc!C763^4+constants!$F$4*calc!C763^5+constants!$G$4*calc!C763^6+constants!$H$4*calc!C763^7)</f>
        <v>5.8228272727312094</v>
      </c>
      <c r="G763" s="4">
        <f>D763/(constants!$A$4+constants!$B$4*calc!D763+constants!$C$4*calc!D763^2+constants!$D$4*calc!D763^3+constants!$E$4*calc!D763^4+constants!$F$4*calc!D763^5+constants!$G$4*calc!D763^6+constants!$H$4*calc!D763^7)</f>
        <v>5.8228272727312094</v>
      </c>
      <c r="H763" s="4"/>
      <c r="I763">
        <f t="shared" si="215"/>
        <v>26.467396694232772</v>
      </c>
      <c r="J763">
        <f t="shared" si="216"/>
        <v>26.467396694232772</v>
      </c>
      <c r="M763">
        <f>IF(front!E776&gt;$M$2,I763,J763)</f>
        <v>26.467396694232772</v>
      </c>
      <c r="O763">
        <f t="shared" si="217"/>
        <v>26.467396694232772</v>
      </c>
      <c r="Q763">
        <f>'slit correction'!O765</f>
        <v>26.467396694232772</v>
      </c>
      <c r="R763">
        <f>SUMPRODUCT(B$6:B$2053,Q$6:Q$2053,EXP(constants!B$7+constants!A$7*ABS(A$6:A$2053-A763)))</f>
        <v>2.8976749709874312</v>
      </c>
      <c r="S763">
        <f t="shared" si="212"/>
        <v>23.56972172324534</v>
      </c>
      <c r="T763">
        <f t="shared" si="218"/>
        <v>0</v>
      </c>
      <c r="AT763">
        <f t="shared" si="213"/>
        <v>1</v>
      </c>
    </row>
    <row r="764" spans="1:46" x14ac:dyDescent="0.2">
      <c r="A764" s="1">
        <f>front!A777</f>
        <v>550.9</v>
      </c>
      <c r="B764" s="1">
        <f t="shared" si="214"/>
        <v>0.44999999999993179</v>
      </c>
      <c r="C764" s="2">
        <f>front!D777-front!B777</f>
        <v>-7</v>
      </c>
      <c r="D764" s="2">
        <f>front!E777-front!C777</f>
        <v>-7</v>
      </c>
      <c r="E764" s="2"/>
      <c r="F764" s="4">
        <f>C764/(constants!$A$4+constants!$B$4*calc!C764+constants!$C$4*calc!C764^2+constants!$D$4*calc!C764^3+constants!$E$4*calc!C764^4+constants!$F$4*calc!C764^5+constants!$G$4*calc!C764^6+constants!$H$4*calc!C764^7)</f>
        <v>-7.0276387686635751</v>
      </c>
      <c r="G764" s="4">
        <f>D764/(constants!$A$4+constants!$B$4*calc!D764+constants!$C$4*calc!D764^2+constants!$D$4*calc!D764^3+constants!$E$4*calc!D764^4+constants!$F$4*calc!D764^5+constants!$G$4*calc!D764^6+constants!$H$4*calc!D764^7)</f>
        <v>-7.0276387686635751</v>
      </c>
      <c r="H764" s="4"/>
      <c r="I764">
        <f t="shared" si="215"/>
        <v>-31.943812584834433</v>
      </c>
      <c r="J764">
        <f t="shared" si="216"/>
        <v>-31.943812584834433</v>
      </c>
      <c r="M764">
        <f>IF(front!E777&gt;$M$2,I764,J764)</f>
        <v>-31.943812584834433</v>
      </c>
      <c r="O764">
        <f t="shared" si="217"/>
        <v>-31.943812584834433</v>
      </c>
      <c r="Q764">
        <f>'slit correction'!O766</f>
        <v>-31.943812584834433</v>
      </c>
      <c r="R764">
        <f>SUMPRODUCT(B$6:B$2053,Q$6:Q$2053,EXP(constants!B$7+constants!A$7*ABS(A$6:A$2053-A764)))</f>
        <v>2.9337725741505034</v>
      </c>
      <c r="S764">
        <f t="shared" si="212"/>
        <v>-34.877585158984935</v>
      </c>
      <c r="T764">
        <f t="shared" si="218"/>
        <v>0</v>
      </c>
      <c r="AT764">
        <f t="shared" si="213"/>
        <v>1</v>
      </c>
    </row>
    <row r="765" spans="1:46" x14ac:dyDescent="0.2">
      <c r="A765" s="1">
        <f>front!A778</f>
        <v>551.36</v>
      </c>
      <c r="B765" s="1">
        <f t="shared" si="214"/>
        <v>0.46000000000003638</v>
      </c>
      <c r="C765" s="2">
        <f>front!D778-front!B778</f>
        <v>-4.4000000000000909</v>
      </c>
      <c r="D765" s="2">
        <f>front!E778-front!C778</f>
        <v>-4.4000000000000909</v>
      </c>
      <c r="E765" s="2"/>
      <c r="F765" s="4">
        <f>C765/(constants!$A$4+constants!$B$4*calc!C765+constants!$C$4*calc!C765^2+constants!$D$4*calc!C765^3+constants!$E$4*calc!C765^4+constants!$F$4*calc!C765^5+constants!$G$4*calc!C765^6+constants!$H$4*calc!C765^7)</f>
        <v>-4.417361630808478</v>
      </c>
      <c r="G765" s="4">
        <f>D765/(constants!$A$4+constants!$B$4*calc!D765+constants!$C$4*calc!D765^2+constants!$D$4*calc!D765^3+constants!$E$4*calc!D765^4+constants!$F$4*calc!D765^5+constants!$G$4*calc!D765^6+constants!$H$4*calc!D765^7)</f>
        <v>-4.417361630808478</v>
      </c>
      <c r="H765" s="4"/>
      <c r="I765">
        <f t="shared" si="215"/>
        <v>-20.0789165036749</v>
      </c>
      <c r="J765">
        <f t="shared" si="216"/>
        <v>-20.0789165036749</v>
      </c>
      <c r="M765">
        <f>IF(front!E778&gt;$M$2,I765,J765)</f>
        <v>-20.0789165036749</v>
      </c>
      <c r="O765">
        <f t="shared" si="217"/>
        <v>-20.0789165036749</v>
      </c>
      <c r="Q765">
        <f>'slit correction'!O767</f>
        <v>-20.0789165036749</v>
      </c>
      <c r="R765">
        <f>SUMPRODUCT(B$6:B$2053,Q$6:Q$2053,EXP(constants!B$7+constants!A$7*ABS(A$6:A$2053-A765)))</f>
        <v>2.9712767004647329</v>
      </c>
      <c r="S765">
        <f t="shared" si="212"/>
        <v>-23.050193204139632</v>
      </c>
      <c r="T765">
        <f t="shared" si="218"/>
        <v>0</v>
      </c>
      <c r="AT765">
        <f t="shared" si="213"/>
        <v>1</v>
      </c>
    </row>
    <row r="766" spans="1:46" x14ac:dyDescent="0.2">
      <c r="A766" s="1">
        <f>front!A779</f>
        <v>551.80999999999995</v>
      </c>
      <c r="B766" s="1">
        <f t="shared" si="214"/>
        <v>0.44999999999993179</v>
      </c>
      <c r="C766" s="2">
        <f>front!D779-front!B779</f>
        <v>12.599999999999909</v>
      </c>
      <c r="D766" s="2">
        <f>front!E779-front!C779</f>
        <v>12.599999999999909</v>
      </c>
      <c r="E766" s="2"/>
      <c r="F766" s="4">
        <f>C766/(constants!$A$4+constants!$B$4*calc!C766+constants!$C$4*calc!C766^2+constants!$D$4*calc!C766^3+constants!$E$4*calc!C766^4+constants!$F$4*calc!C766^5+constants!$G$4*calc!C766^6+constants!$H$4*calc!C766^7)</f>
        <v>12.649505484806031</v>
      </c>
      <c r="G766" s="4">
        <f>D766/(constants!$A$4+constants!$B$4*calc!D766+constants!$C$4*calc!D766^2+constants!$D$4*calc!D766^3+constants!$E$4*calc!D766^4+constants!$F$4*calc!D766^5+constants!$G$4*calc!D766^6+constants!$H$4*calc!D766^7)</f>
        <v>12.649505484806031</v>
      </c>
      <c r="H766" s="4"/>
      <c r="I766">
        <f t="shared" si="215"/>
        <v>57.497752203663779</v>
      </c>
      <c r="J766">
        <f t="shared" si="216"/>
        <v>57.497752203663779</v>
      </c>
      <c r="M766">
        <f>IF(front!E779&gt;$M$2,I766,J766)</f>
        <v>57.497752203663779</v>
      </c>
      <c r="O766">
        <f t="shared" si="217"/>
        <v>57.497752203663779</v>
      </c>
      <c r="Q766">
        <f>'slit correction'!O768</f>
        <v>57.497752203663779</v>
      </c>
      <c r="R766">
        <f>SUMPRODUCT(B$6:B$2053,Q$6:Q$2053,EXP(constants!B$7+constants!A$7*ABS(A$6:A$2053-A766)))</f>
        <v>3.008549364599272</v>
      </c>
      <c r="S766">
        <f t="shared" si="212"/>
        <v>54.489202839064504</v>
      </c>
      <c r="T766">
        <f t="shared" si="218"/>
        <v>14.354524466114491</v>
      </c>
      <c r="AT766">
        <f t="shared" si="213"/>
        <v>1</v>
      </c>
    </row>
    <row r="767" spans="1:46" x14ac:dyDescent="0.2">
      <c r="A767" s="1">
        <f>front!A780</f>
        <v>552.26</v>
      </c>
      <c r="B767" s="1">
        <f t="shared" si="214"/>
        <v>0.45000000000004547</v>
      </c>
      <c r="C767" s="2">
        <f>front!D780-front!B780</f>
        <v>1.5999999999999091</v>
      </c>
      <c r="D767" s="2">
        <f>front!E780-front!C780</f>
        <v>1.5999999999999091</v>
      </c>
      <c r="E767" s="2"/>
      <c r="F767" s="4">
        <f>C767/(constants!$A$4+constants!$B$4*calc!C767+constants!$C$4*calc!C767^2+constants!$D$4*calc!C767^3+constants!$E$4*calc!C767^4+constants!$F$4*calc!C767^5+constants!$G$4*calc!C767^6+constants!$H$4*calc!C767^7)</f>
        <v>1.6063038267273244</v>
      </c>
      <c r="G767" s="4">
        <f>D767/(constants!$A$4+constants!$B$4*calc!D767+constants!$C$4*calc!D767^2+constants!$D$4*calc!D767^3+constants!$E$4*calc!D767^4+constants!$F$4*calc!D767^5+constants!$G$4*calc!D767^6+constants!$H$4*calc!D767^7)</f>
        <v>1.6063038267273244</v>
      </c>
      <c r="H767" s="4"/>
      <c r="I767">
        <f t="shared" si="215"/>
        <v>7.3013810305787468</v>
      </c>
      <c r="J767">
        <f t="shared" si="216"/>
        <v>7.3013810305787468</v>
      </c>
      <c r="M767">
        <f>IF(front!E780&gt;$M$2,I767,J767)</f>
        <v>7.3013810305787468</v>
      </c>
      <c r="O767">
        <f t="shared" si="217"/>
        <v>7.3013810305787468</v>
      </c>
      <c r="Q767">
        <f>'slit correction'!O769</f>
        <v>7.3013810305787468</v>
      </c>
      <c r="R767">
        <f>SUMPRODUCT(B$6:B$2053,Q$6:Q$2053,EXP(constants!B$7+constants!A$7*ABS(A$6:A$2053-A767)))</f>
        <v>3.0463089075856771</v>
      </c>
      <c r="S767">
        <f t="shared" si="212"/>
        <v>4.2550721229930701</v>
      </c>
      <c r="T767">
        <f t="shared" si="218"/>
        <v>0</v>
      </c>
      <c r="AT767">
        <f t="shared" si="213"/>
        <v>1</v>
      </c>
    </row>
    <row r="768" spans="1:46" x14ac:dyDescent="0.2">
      <c r="A768" s="1">
        <f>front!A781</f>
        <v>552.71</v>
      </c>
      <c r="B768" s="1">
        <f t="shared" si="214"/>
        <v>0.45000000000004547</v>
      </c>
      <c r="C768" s="2">
        <f>front!D781-front!B781</f>
        <v>-0.59999999999990905</v>
      </c>
      <c r="D768" s="2">
        <f>front!E781-front!C781</f>
        <v>-0.59999999999990905</v>
      </c>
      <c r="E768" s="2"/>
      <c r="F768" s="4">
        <f>C768/(constants!$A$4+constants!$B$4*calc!C768+constants!$C$4*calc!C768^2+constants!$D$4*calc!C768^3+constants!$E$4*calc!C768^4+constants!$F$4*calc!C768^5+constants!$G$4*calc!C768^6+constants!$H$4*calc!C768^7)</f>
        <v>-0.60236524057487251</v>
      </c>
      <c r="G768" s="4">
        <f>D768/(constants!$A$4+constants!$B$4*calc!D768+constants!$C$4*calc!D768^2+constants!$D$4*calc!D768^3+constants!$E$4*calc!D768^4+constants!$F$4*calc!D768^5+constants!$G$4*calc!D768^6+constants!$H$4*calc!D768^7)</f>
        <v>-0.60236524057487251</v>
      </c>
      <c r="H768" s="4"/>
      <c r="I768">
        <f t="shared" si="215"/>
        <v>-2.7380238207948748</v>
      </c>
      <c r="J768">
        <f t="shared" si="216"/>
        <v>-2.7380238207948748</v>
      </c>
      <c r="M768">
        <f>IF(front!E781&gt;$M$2,I768,J768)</f>
        <v>-2.7380238207948748</v>
      </c>
      <c r="O768">
        <f t="shared" si="217"/>
        <v>-2.7380238207948748</v>
      </c>
      <c r="Q768">
        <f>'slit correction'!O770</f>
        <v>-2.7380238207948748</v>
      </c>
      <c r="R768">
        <f>SUMPRODUCT(B$6:B$2053,Q$6:Q$2053,EXP(constants!B$7+constants!A$7*ABS(A$6:A$2053-A768)))</f>
        <v>3.0846252702998189</v>
      </c>
      <c r="S768">
        <f t="shared" si="212"/>
        <v>-5.8226490910946938</v>
      </c>
      <c r="T768">
        <f t="shared" si="218"/>
        <v>0</v>
      </c>
      <c r="AT768">
        <f t="shared" si="213"/>
        <v>1</v>
      </c>
    </row>
    <row r="769" spans="1:46" x14ac:dyDescent="0.2">
      <c r="A769" s="1">
        <f>front!A782</f>
        <v>553.16999999999996</v>
      </c>
      <c r="B769" s="1">
        <f t="shared" si="214"/>
        <v>0.45999999999992269</v>
      </c>
      <c r="C769" s="2">
        <f>front!D782-front!B782</f>
        <v>16.199999999999818</v>
      </c>
      <c r="D769" s="2">
        <f>front!E782-front!C782</f>
        <v>16.199999999999818</v>
      </c>
      <c r="E769" s="2"/>
      <c r="F769" s="4">
        <f>C769/(constants!$A$4+constants!$B$4*calc!C769+constants!$C$4*calc!C769^2+constants!$D$4*calc!C769^3+constants!$E$4*calc!C769^4+constants!$F$4*calc!C769^5+constants!$G$4*calc!C769^6+constants!$H$4*calc!C769^7)</f>
        <v>16.263592167577666</v>
      </c>
      <c r="G769" s="4">
        <f>D769/(constants!$A$4+constants!$B$4*calc!D769+constants!$C$4*calc!D769^2+constants!$D$4*calc!D769^3+constants!$E$4*calc!D769^4+constants!$F$4*calc!D769^5+constants!$G$4*calc!D769^6+constants!$H$4*calc!D769^7)</f>
        <v>16.263592167577666</v>
      </c>
      <c r="H769" s="4"/>
      <c r="I769">
        <f t="shared" si="215"/>
        <v>73.925418943534851</v>
      </c>
      <c r="J769">
        <f t="shared" si="216"/>
        <v>73.925418943534851</v>
      </c>
      <c r="M769">
        <f>IF(front!E782&gt;$M$2,I769,J769)</f>
        <v>73.925418943534851</v>
      </c>
      <c r="O769">
        <f t="shared" si="217"/>
        <v>73.925418943534851</v>
      </c>
      <c r="Q769">
        <f>'slit correction'!O771</f>
        <v>73.925418943534851</v>
      </c>
      <c r="R769">
        <f>SUMPRODUCT(B$6:B$2053,Q$6:Q$2053,EXP(constants!B$7+constants!A$7*ABS(A$6:A$2053-A769)))</f>
        <v>3.1243890074725789</v>
      </c>
      <c r="S769">
        <f t="shared" si="212"/>
        <v>70.801029936062278</v>
      </c>
      <c r="T769">
        <f t="shared" si="218"/>
        <v>30.666351563112265</v>
      </c>
      <c r="AT769">
        <f t="shared" si="213"/>
        <v>1</v>
      </c>
    </row>
    <row r="770" spans="1:46" x14ac:dyDescent="0.2">
      <c r="A770" s="1">
        <f>front!A783</f>
        <v>553.62</v>
      </c>
      <c r="B770" s="1">
        <f t="shared" si="214"/>
        <v>0.45000000000004547</v>
      </c>
      <c r="C770" s="2">
        <f>front!D783-front!B783</f>
        <v>0.8000000000001819</v>
      </c>
      <c r="D770" s="2">
        <f>front!E783-front!C783</f>
        <v>0.8000000000001819</v>
      </c>
      <c r="E770" s="2"/>
      <c r="F770" s="4">
        <f>C770/(constants!$A$4+constants!$B$4*calc!C770+constants!$C$4*calc!C770^2+constants!$D$4*calc!C770^3+constants!$E$4*calc!C770^4+constants!$F$4*calc!C770^5+constants!$G$4*calc!C770^6+constants!$H$4*calc!C770^7)</f>
        <v>0.80315254639218792</v>
      </c>
      <c r="G770" s="4">
        <f>D770/(constants!$A$4+constants!$B$4*calc!D770+constants!$C$4*calc!D770^2+constants!$D$4*calc!D770^3+constants!$E$4*calc!D770^4+constants!$F$4*calc!D770^5+constants!$G$4*calc!D770^6+constants!$H$4*calc!D770^7)</f>
        <v>0.80315254639218792</v>
      </c>
      <c r="H770" s="4"/>
      <c r="I770">
        <f t="shared" si="215"/>
        <v>3.6506933926917631</v>
      </c>
      <c r="J770">
        <f t="shared" si="216"/>
        <v>3.6506933926917631</v>
      </c>
      <c r="M770">
        <f>IF(front!E783&gt;$M$2,I770,J770)</f>
        <v>3.6506933926917631</v>
      </c>
      <c r="O770">
        <f t="shared" si="217"/>
        <v>3.6506933926917631</v>
      </c>
      <c r="Q770">
        <f>'slit correction'!O772</f>
        <v>3.6506933926917631</v>
      </c>
      <c r="R770">
        <f>SUMPRODUCT(B$6:B$2053,Q$6:Q$2053,EXP(constants!B$7+constants!A$7*ABS(A$6:A$2053-A770)))</f>
        <v>3.1637804587734415</v>
      </c>
      <c r="S770">
        <f t="shared" si="212"/>
        <v>0.48691293391832158</v>
      </c>
      <c r="T770">
        <f t="shared" si="218"/>
        <v>0</v>
      </c>
      <c r="AT770">
        <f t="shared" si="213"/>
        <v>1</v>
      </c>
    </row>
    <row r="771" spans="1:46" x14ac:dyDescent="0.2">
      <c r="A771" s="1">
        <f>front!A784</f>
        <v>554.07000000000005</v>
      </c>
      <c r="B771" s="1">
        <f t="shared" si="214"/>
        <v>0.45000000000004547</v>
      </c>
      <c r="C771" s="2">
        <f>front!D784-front!B784</f>
        <v>-8.4000000000000909</v>
      </c>
      <c r="D771" s="2">
        <f>front!E784-front!C784</f>
        <v>-8.4000000000000909</v>
      </c>
      <c r="E771" s="2"/>
      <c r="F771" s="4">
        <f>C771/(constants!$A$4+constants!$B$4*calc!C771+constants!$C$4*calc!C771^2+constants!$D$4*calc!C771^3+constants!$E$4*calc!C771^4+constants!$F$4*calc!C771^5+constants!$G$4*calc!C771^6+constants!$H$4*calc!C771^7)</f>
        <v>-8.4331781464778821</v>
      </c>
      <c r="G771" s="4">
        <f>D771/(constants!$A$4+constants!$B$4*calc!D771+constants!$C$4*calc!D771^2+constants!$D$4*calc!D771^3+constants!$E$4*calc!D771^4+constants!$F$4*calc!D771^5+constants!$G$4*calc!D771^6+constants!$H$4*calc!D771^7)</f>
        <v>-8.4331781464778821</v>
      </c>
      <c r="H771" s="4"/>
      <c r="I771">
        <f t="shared" si="215"/>
        <v>-38.332627938535822</v>
      </c>
      <c r="J771">
        <f t="shared" si="216"/>
        <v>-38.332627938535822</v>
      </c>
      <c r="M771">
        <f>IF(front!E784&gt;$M$2,I771,J771)</f>
        <v>-38.332627938535822</v>
      </c>
      <c r="O771">
        <f t="shared" si="217"/>
        <v>-38.332627938535822</v>
      </c>
      <c r="Q771">
        <f>'slit correction'!O773</f>
        <v>-38.332627938535822</v>
      </c>
      <c r="R771">
        <f>SUMPRODUCT(B$6:B$2053,Q$6:Q$2053,EXP(constants!B$7+constants!A$7*ABS(A$6:A$2053-A771)))</f>
        <v>3.2037551312561336</v>
      </c>
      <c r="S771">
        <f t="shared" si="212"/>
        <v>-41.536383069791952</v>
      </c>
      <c r="T771">
        <f t="shared" si="218"/>
        <v>0</v>
      </c>
      <c r="AT771">
        <f t="shared" si="213"/>
        <v>1</v>
      </c>
    </row>
    <row r="772" spans="1:46" x14ac:dyDescent="0.2">
      <c r="A772" s="1">
        <f>front!A785</f>
        <v>554.52</v>
      </c>
      <c r="B772" s="1">
        <f t="shared" si="214"/>
        <v>0.44999999999993179</v>
      </c>
      <c r="C772" s="2">
        <f>front!D785-front!B785</f>
        <v>16</v>
      </c>
      <c r="D772" s="2">
        <f>front!E785-front!C785</f>
        <v>16</v>
      </c>
      <c r="E772" s="2"/>
      <c r="F772" s="4">
        <f>C772/(constants!$A$4+constants!$B$4*calc!C772+constants!$C$4*calc!C772^2+constants!$D$4*calc!C772^3+constants!$E$4*calc!C772^4+constants!$F$4*calc!C772^5+constants!$G$4*calc!C772^6+constants!$H$4*calc!C772^7)</f>
        <v>16.062810247742693</v>
      </c>
      <c r="G772" s="4">
        <f>D772/(constants!$A$4+constants!$B$4*calc!D772+constants!$C$4*calc!D772^2+constants!$D$4*calc!D772^3+constants!$E$4*calc!D772^4+constants!$F$4*calc!D772^5+constants!$G$4*calc!D772^6+constants!$H$4*calc!D772^7)</f>
        <v>16.062810247742693</v>
      </c>
      <c r="H772" s="4"/>
      <c r="I772">
        <f t="shared" si="215"/>
        <v>73.012773853375876</v>
      </c>
      <c r="J772">
        <f t="shared" si="216"/>
        <v>73.012773853375876</v>
      </c>
      <c r="M772">
        <f>IF(front!E785&gt;$M$2,I772,J772)</f>
        <v>73.012773853375876</v>
      </c>
      <c r="O772">
        <f t="shared" si="217"/>
        <v>73.012773853375876</v>
      </c>
      <c r="Q772">
        <f>'slit correction'!O774</f>
        <v>73.012773853375876</v>
      </c>
      <c r="R772">
        <f>SUMPRODUCT(B$6:B$2053,Q$6:Q$2053,EXP(constants!B$7+constants!A$7*ABS(A$6:A$2053-A772)))</f>
        <v>3.2443730815679905</v>
      </c>
      <c r="S772">
        <f t="shared" si="212"/>
        <v>69.76840077180789</v>
      </c>
      <c r="T772">
        <f t="shared" si="218"/>
        <v>29.633722398857877</v>
      </c>
      <c r="AT772">
        <f t="shared" si="213"/>
        <v>1</v>
      </c>
    </row>
    <row r="773" spans="1:46" x14ac:dyDescent="0.2">
      <c r="A773" s="1">
        <f>front!A786</f>
        <v>554.97</v>
      </c>
      <c r="B773" s="1">
        <f t="shared" si="214"/>
        <v>0.45000000000004547</v>
      </c>
      <c r="C773" s="2">
        <f>front!D786-front!B786</f>
        <v>8</v>
      </c>
      <c r="D773" s="2">
        <f>front!E786-front!C786</f>
        <v>8</v>
      </c>
      <c r="E773" s="2"/>
      <c r="F773" s="4">
        <f>C773/(constants!$A$4+constants!$B$4*calc!C773+constants!$C$4*calc!C773^2+constants!$D$4*calc!C773^3+constants!$E$4*calc!C773^4+constants!$F$4*calc!C773^5+constants!$G$4*calc!C773^6+constants!$H$4*calc!C773^7)</f>
        <v>8.031468477716988</v>
      </c>
      <c r="G773" s="4">
        <f>D773/(constants!$A$4+constants!$B$4*calc!D773+constants!$C$4*calc!D773^2+constants!$D$4*calc!D773^3+constants!$E$4*calc!D773^4+constants!$F$4*calc!D773^5+constants!$G$4*calc!D773^6+constants!$H$4*calc!D773^7)</f>
        <v>8.031468477716988</v>
      </c>
      <c r="H773" s="4"/>
      <c r="I773">
        <f t="shared" si="215"/>
        <v>36.506674898713584</v>
      </c>
      <c r="J773">
        <f t="shared" si="216"/>
        <v>36.506674898713584</v>
      </c>
      <c r="M773">
        <f>IF(front!E786&gt;$M$2,I773,J773)</f>
        <v>36.506674898713584</v>
      </c>
      <c r="O773">
        <f t="shared" si="217"/>
        <v>36.506674898713584</v>
      </c>
      <c r="Q773">
        <f>'slit correction'!O775</f>
        <v>36.506674898713584</v>
      </c>
      <c r="R773">
        <f>SUMPRODUCT(B$6:B$2053,Q$6:Q$2053,EXP(constants!B$7+constants!A$7*ABS(A$6:A$2053-A773)))</f>
        <v>3.2855022748988398</v>
      </c>
      <c r="S773">
        <f t="shared" si="212"/>
        <v>33.221172623814745</v>
      </c>
      <c r="T773">
        <f t="shared" si="218"/>
        <v>0</v>
      </c>
      <c r="AT773">
        <f t="shared" si="213"/>
        <v>1</v>
      </c>
    </row>
    <row r="774" spans="1:46" x14ac:dyDescent="0.2">
      <c r="A774" s="1">
        <f>front!A787</f>
        <v>555.42999999999995</v>
      </c>
      <c r="B774" s="1">
        <f t="shared" si="214"/>
        <v>0.45999999999992269</v>
      </c>
      <c r="C774" s="2">
        <f>front!D787-front!B787</f>
        <v>4.4000000000000909</v>
      </c>
      <c r="D774" s="2">
        <f>front!E787-front!C787</f>
        <v>4.4000000000000909</v>
      </c>
      <c r="E774" s="2"/>
      <c r="F774" s="4">
        <f>C774/(constants!$A$4+constants!$B$4*calc!C774+constants!$C$4*calc!C774^2+constants!$D$4*calc!C774^3+constants!$E$4*calc!C774^4+constants!$F$4*calc!C774^5+constants!$G$4*calc!C774^6+constants!$H$4*calc!C774^7)</f>
        <v>4.417323336060508</v>
      </c>
      <c r="G774" s="4">
        <f>D774/(constants!$A$4+constants!$B$4*calc!D774+constants!$C$4*calc!D774^2+constants!$D$4*calc!D774^3+constants!$E$4*calc!D774^4+constants!$F$4*calc!D774^5+constants!$G$4*calc!D774^6+constants!$H$4*calc!D774^7)</f>
        <v>4.417323336060508</v>
      </c>
      <c r="H774" s="4"/>
      <c r="I774">
        <f t="shared" si="215"/>
        <v>20.078742436638674</v>
      </c>
      <c r="J774">
        <f t="shared" si="216"/>
        <v>20.078742436638674</v>
      </c>
      <c r="M774">
        <f>IF(front!E787&gt;$M$2,I774,J774)</f>
        <v>20.078742436638674</v>
      </c>
      <c r="O774">
        <f t="shared" si="217"/>
        <v>20.078742436638674</v>
      </c>
      <c r="Q774">
        <f>'slit correction'!O776</f>
        <v>20.078742436638674</v>
      </c>
      <c r="R774">
        <f>SUMPRODUCT(B$6:B$2053,Q$6:Q$2053,EXP(constants!B$7+constants!A$7*ABS(A$6:A$2053-A774)))</f>
        <v>3.3281296381943193</v>
      </c>
      <c r="S774">
        <f t="shared" si="212"/>
        <v>16.750612798444354</v>
      </c>
      <c r="T774">
        <f t="shared" si="218"/>
        <v>0</v>
      </c>
      <c r="AT774">
        <f t="shared" si="213"/>
        <v>1</v>
      </c>
    </row>
    <row r="775" spans="1:46" x14ac:dyDescent="0.2">
      <c r="A775" s="1">
        <f>front!A788</f>
        <v>555.88</v>
      </c>
      <c r="B775" s="1">
        <f t="shared" si="214"/>
        <v>0.45000000000004547</v>
      </c>
      <c r="C775" s="2">
        <f>front!D788-front!B788</f>
        <v>6</v>
      </c>
      <c r="D775" s="2">
        <f>front!E788-front!C788</f>
        <v>6</v>
      </c>
      <c r="E775" s="2"/>
      <c r="F775" s="4">
        <f>C775/(constants!$A$4+constants!$B$4*calc!C775+constants!$C$4*calc!C775^2+constants!$D$4*calc!C775^3+constants!$E$4*calc!C775^4+constants!$F$4*calc!C775^5+constants!$G$4*calc!C775^6+constants!$H$4*calc!C775^7)</f>
        <v>6.0236132327211624</v>
      </c>
      <c r="G775" s="4">
        <f>D775/(constants!$A$4+constants!$B$4*calc!D775+constants!$C$4*calc!D775^2+constants!$D$4*calc!D775^3+constants!$E$4*calc!D775^4+constants!$F$4*calc!D775^5+constants!$G$4*calc!D775^6+constants!$H$4*calc!D775^7)</f>
        <v>6.0236132327211624</v>
      </c>
      <c r="H775" s="4"/>
      <c r="I775">
        <f t="shared" si="215"/>
        <v>27.380060148732557</v>
      </c>
      <c r="J775">
        <f t="shared" si="216"/>
        <v>27.380060148732557</v>
      </c>
      <c r="M775">
        <f>IF(front!E788&gt;$M$2,I775,J775)</f>
        <v>27.380060148732557</v>
      </c>
      <c r="O775">
        <f t="shared" si="217"/>
        <v>27.380060148732557</v>
      </c>
      <c r="Q775">
        <f>'slit correction'!O777</f>
        <v>27.380060148732557</v>
      </c>
      <c r="R775">
        <f>SUMPRODUCT(B$6:B$2053,Q$6:Q$2053,EXP(constants!B$7+constants!A$7*ABS(A$6:A$2053-A775)))</f>
        <v>3.370429734006422</v>
      </c>
      <c r="S775">
        <f t="shared" ref="S775:S838" si="219">Q775-R775</f>
        <v>24.009630414726136</v>
      </c>
      <c r="T775">
        <f t="shared" si="218"/>
        <v>0</v>
      </c>
      <c r="AT775">
        <f t="shared" ref="AT775:AT838" si="220">J775/I775</f>
        <v>1</v>
      </c>
    </row>
    <row r="776" spans="1:46" x14ac:dyDescent="0.2">
      <c r="A776" s="1">
        <f>front!A789</f>
        <v>556.33000000000004</v>
      </c>
      <c r="B776" s="1">
        <f t="shared" si="214"/>
        <v>0.45000000000004547</v>
      </c>
      <c r="C776" s="2">
        <f>front!D789-front!B789</f>
        <v>7</v>
      </c>
      <c r="D776" s="2">
        <f>front!E789-front!C789</f>
        <v>7</v>
      </c>
      <c r="E776" s="2"/>
      <c r="F776" s="4">
        <f>C776/(constants!$A$4+constants!$B$4*calc!C776+constants!$C$4*calc!C776^2+constants!$D$4*calc!C776^3+constants!$E$4*calc!C776^4+constants!$F$4*calc!C776^5+constants!$G$4*calc!C776^6+constants!$H$4*calc!C776^7)</f>
        <v>7.0275418450134746</v>
      </c>
      <c r="G776" s="4">
        <f>D776/(constants!$A$4+constants!$B$4*calc!D776+constants!$C$4*calc!D776^2+constants!$D$4*calc!D776^3+constants!$E$4*calc!D776^4+constants!$F$4*calc!D776^5+constants!$G$4*calc!D776^6+constants!$H$4*calc!D776^7)</f>
        <v>7.0275418450134746</v>
      </c>
      <c r="H776" s="4"/>
      <c r="I776">
        <f t="shared" si="215"/>
        <v>31.943372022788523</v>
      </c>
      <c r="J776">
        <f t="shared" si="216"/>
        <v>31.943372022788523</v>
      </c>
      <c r="M776">
        <f>IF(front!E789&gt;$M$2,I776,J776)</f>
        <v>31.943372022788523</v>
      </c>
      <c r="O776">
        <f t="shared" si="217"/>
        <v>31.943372022788523</v>
      </c>
      <c r="Q776">
        <f>'slit correction'!O778</f>
        <v>31.943372022788523</v>
      </c>
      <c r="R776">
        <f>SUMPRODUCT(B$6:B$2053,Q$6:Q$2053,EXP(constants!B$7+constants!A$7*ABS(A$6:A$2053-A776)))</f>
        <v>3.4133216974579539</v>
      </c>
      <c r="S776">
        <f t="shared" si="219"/>
        <v>28.530050325330571</v>
      </c>
      <c r="T776">
        <f t="shared" si="218"/>
        <v>0</v>
      </c>
      <c r="AT776">
        <f t="shared" si="220"/>
        <v>1</v>
      </c>
    </row>
    <row r="777" spans="1:46" x14ac:dyDescent="0.2">
      <c r="A777" s="1">
        <f>front!A790</f>
        <v>556.78</v>
      </c>
      <c r="B777" s="1">
        <f t="shared" si="214"/>
        <v>0.44999999999993179</v>
      </c>
      <c r="C777" s="2">
        <f>front!D790-front!B790</f>
        <v>13</v>
      </c>
      <c r="D777" s="2">
        <f>front!E790-front!C790</f>
        <v>13</v>
      </c>
      <c r="E777" s="2"/>
      <c r="F777" s="4">
        <f>C777/(constants!$A$4+constants!$B$4*calc!C777+constants!$C$4*calc!C777^2+constants!$D$4*calc!C777^3+constants!$E$4*calc!C777^4+constants!$F$4*calc!C777^5+constants!$G$4*calc!C777^6+constants!$H$4*calc!C777^7)</f>
        <v>13.051071939692161</v>
      </c>
      <c r="G777" s="4">
        <f>D777/(constants!$A$4+constants!$B$4*calc!D777+constants!$C$4*calc!D777^2+constants!$D$4*calc!D777^3+constants!$E$4*calc!D777^4+constants!$F$4*calc!D777^5+constants!$G$4*calc!D777^6+constants!$H$4*calc!D777^7)</f>
        <v>13.051071939692161</v>
      </c>
      <c r="H777" s="4"/>
      <c r="I777">
        <f t="shared" si="215"/>
        <v>59.323054271328004</v>
      </c>
      <c r="J777">
        <f t="shared" si="216"/>
        <v>59.323054271328004</v>
      </c>
      <c r="M777">
        <f>IF(front!E790&gt;$M$2,I777,J777)</f>
        <v>59.323054271328004</v>
      </c>
      <c r="O777">
        <f t="shared" si="217"/>
        <v>59.323054271328004</v>
      </c>
      <c r="Q777">
        <f>'slit correction'!O779</f>
        <v>59.323054271328004</v>
      </c>
      <c r="R777">
        <f>SUMPRODUCT(B$6:B$2053,Q$6:Q$2053,EXP(constants!B$7+constants!A$7*ABS(A$6:A$2053-A777)))</f>
        <v>3.4568077769207544</v>
      </c>
      <c r="S777">
        <f t="shared" si="219"/>
        <v>55.86624649440725</v>
      </c>
      <c r="T777">
        <f t="shared" si="218"/>
        <v>15.731568121457236</v>
      </c>
      <c r="AT777">
        <f t="shared" si="220"/>
        <v>1</v>
      </c>
    </row>
    <row r="778" spans="1:46" x14ac:dyDescent="0.2">
      <c r="A778" s="1">
        <f>front!A791</f>
        <v>557.24</v>
      </c>
      <c r="B778" s="1">
        <f t="shared" si="214"/>
        <v>0.46000000000003638</v>
      </c>
      <c r="C778" s="2">
        <f>front!D791-front!B791</f>
        <v>14.399999999999636</v>
      </c>
      <c r="D778" s="2">
        <f>front!E791-front!C791</f>
        <v>14.399999999999636</v>
      </c>
      <c r="E778" s="2"/>
      <c r="F778" s="4">
        <f>C778/(constants!$A$4+constants!$B$4*calc!C778+constants!$C$4*calc!C778^2+constants!$D$4*calc!C778^3+constants!$E$4*calc!C778^4+constants!$F$4*calc!C778^5+constants!$G$4*calc!C778^6+constants!$H$4*calc!C778^7)</f>
        <v>14.456552035757497</v>
      </c>
      <c r="G778" s="4">
        <f>D778/(constants!$A$4+constants!$B$4*calc!D778+constants!$C$4*calc!D778^2+constants!$D$4*calc!D778^3+constants!$E$4*calc!D778^4+constants!$F$4*calc!D778^5+constants!$G$4*calc!D778^6+constants!$H$4*calc!D778^7)</f>
        <v>14.456552035757497</v>
      </c>
      <c r="H778" s="4"/>
      <c r="I778">
        <f t="shared" si="215"/>
        <v>65.711600162534083</v>
      </c>
      <c r="J778">
        <f t="shared" si="216"/>
        <v>65.711600162534083</v>
      </c>
      <c r="M778">
        <f>IF(front!E791&gt;$M$2,I778,J778)</f>
        <v>65.711600162534083</v>
      </c>
      <c r="O778">
        <f t="shared" si="217"/>
        <v>65.711600162534083</v>
      </c>
      <c r="Q778">
        <f>'slit correction'!O780</f>
        <v>65.711600162534083</v>
      </c>
      <c r="R778">
        <f>SUMPRODUCT(B$6:B$2053,Q$6:Q$2053,EXP(constants!B$7+constants!A$7*ABS(A$6:A$2053-A778)))</f>
        <v>3.501848062545748</v>
      </c>
      <c r="S778">
        <f t="shared" si="219"/>
        <v>62.209752099988336</v>
      </c>
      <c r="T778">
        <f t="shared" si="218"/>
        <v>22.075073727038323</v>
      </c>
      <c r="AT778">
        <f t="shared" si="220"/>
        <v>1</v>
      </c>
    </row>
    <row r="779" spans="1:46" x14ac:dyDescent="0.2">
      <c r="A779" s="1">
        <f>front!A792</f>
        <v>557.69000000000005</v>
      </c>
      <c r="B779" s="1">
        <f t="shared" ref="B779:B842" si="221">A779-A778</f>
        <v>0.45000000000004547</v>
      </c>
      <c r="C779" s="2">
        <f>front!D792-front!B792</f>
        <v>21.199999999999818</v>
      </c>
      <c r="D779" s="2">
        <f>front!E792-front!C792</f>
        <v>21.199999999999818</v>
      </c>
      <c r="E779" s="2"/>
      <c r="F779" s="4">
        <f>C779/(constants!$A$4+constants!$B$4*calc!C779+constants!$C$4*calc!C779^2+constants!$D$4*calc!C779^3+constants!$E$4*calc!C779^4+constants!$F$4*calc!C779^5+constants!$G$4*calc!C779^6+constants!$H$4*calc!C779^7)</f>
        <v>21.283114398058121</v>
      </c>
      <c r="G779" s="4">
        <f>D779/(constants!$A$4+constants!$B$4*calc!D779+constants!$C$4*calc!D779^2+constants!$D$4*calc!D779^3+constants!$E$4*calc!D779^4+constants!$F$4*calc!D779^5+constants!$G$4*calc!D779^6+constants!$H$4*calc!D779^7)</f>
        <v>21.283114398058121</v>
      </c>
      <c r="H779" s="4"/>
      <c r="I779">
        <f t="shared" si="215"/>
        <v>96.741429082082377</v>
      </c>
      <c r="J779">
        <f t="shared" si="216"/>
        <v>96.741429082082377</v>
      </c>
      <c r="M779">
        <f>IF(front!E792&gt;$M$2,I779,J779)</f>
        <v>96.741429082082377</v>
      </c>
      <c r="O779">
        <f t="shared" si="217"/>
        <v>96.741429082082377</v>
      </c>
      <c r="Q779">
        <f>'slit correction'!O781</f>
        <v>96.741429082082377</v>
      </c>
      <c r="R779">
        <f>SUMPRODUCT(B$6:B$2053,Q$6:Q$2053,EXP(constants!B$7+constants!A$7*ABS(A$6:A$2053-A779)))</f>
        <v>3.546482780256679</v>
      </c>
      <c r="S779">
        <f t="shared" si="219"/>
        <v>93.194946301825695</v>
      </c>
      <c r="T779">
        <f t="shared" si="218"/>
        <v>53.060267928875682</v>
      </c>
      <c r="AT779">
        <f t="shared" si="220"/>
        <v>1</v>
      </c>
    </row>
    <row r="780" spans="1:46" x14ac:dyDescent="0.2">
      <c r="A780" s="1">
        <f>front!A793</f>
        <v>558.14</v>
      </c>
      <c r="B780" s="1">
        <f t="shared" si="221"/>
        <v>0.44999999999993179</v>
      </c>
      <c r="C780" s="2">
        <f>front!D793-front!B793</f>
        <v>10.800000000000182</v>
      </c>
      <c r="D780" s="2">
        <f>front!E793-front!C793</f>
        <v>10.800000000000182</v>
      </c>
      <c r="E780" s="2"/>
      <c r="F780" s="4">
        <f>C780/(constants!$A$4+constants!$B$4*calc!C780+constants!$C$4*calc!C780^2+constants!$D$4*calc!C780^3+constants!$E$4*calc!C780^4+constants!$F$4*calc!C780^5+constants!$G$4*calc!C780^6+constants!$H$4*calc!C780^7)</f>
        <v>10.842452515997861</v>
      </c>
      <c r="G780" s="4">
        <f>D780/(constants!$A$4+constants!$B$4*calc!D780+constants!$C$4*calc!D780^2+constants!$D$4*calc!D780^3+constants!$E$4*calc!D780^4+constants!$F$4*calc!D780^5+constants!$G$4*calc!D780^6+constants!$H$4*calc!D780^7)</f>
        <v>10.842452515997861</v>
      </c>
      <c r="H780" s="4"/>
      <c r="I780">
        <f t="shared" si="215"/>
        <v>49.283875072717549</v>
      </c>
      <c r="J780">
        <f t="shared" si="216"/>
        <v>49.283875072717549</v>
      </c>
      <c r="M780">
        <f>IF(front!E793&gt;$M$2,I780,J780)</f>
        <v>49.283875072717549</v>
      </c>
      <c r="O780">
        <f t="shared" si="217"/>
        <v>49.283875072717549</v>
      </c>
      <c r="Q780">
        <f>'slit correction'!O782</f>
        <v>49.283875072717549</v>
      </c>
      <c r="R780">
        <f>SUMPRODUCT(B$6:B$2053,Q$6:Q$2053,EXP(constants!B$7+constants!A$7*ABS(A$6:A$2053-A780)))</f>
        <v>3.591655123894236</v>
      </c>
      <c r="S780">
        <f t="shared" si="219"/>
        <v>45.692219948823315</v>
      </c>
      <c r="T780">
        <f t="shared" si="218"/>
        <v>5.5575415758733016</v>
      </c>
      <c r="AT780">
        <f t="shared" si="220"/>
        <v>1</v>
      </c>
    </row>
    <row r="781" spans="1:46" x14ac:dyDescent="0.2">
      <c r="A781" s="1">
        <f>front!A794</f>
        <v>558.59</v>
      </c>
      <c r="B781" s="1">
        <f t="shared" si="221"/>
        <v>0.45000000000004547</v>
      </c>
      <c r="C781" s="2">
        <f>front!D794-front!B794</f>
        <v>17.800000000000182</v>
      </c>
      <c r="D781" s="2">
        <f>front!E794-front!C794</f>
        <v>17.800000000000182</v>
      </c>
      <c r="E781" s="2"/>
      <c r="F781" s="4">
        <f>C781/(constants!$A$4+constants!$B$4*calc!C781+constants!$C$4*calc!C781^2+constants!$D$4*calc!C781^3+constants!$E$4*calc!C781^4+constants!$F$4*calc!C781^5+constants!$G$4*calc!C781^6+constants!$H$4*calc!C781^7)</f>
        <v>17.869844672600408</v>
      </c>
      <c r="G781" s="4">
        <f>D781/(constants!$A$4+constants!$B$4*calc!D781+constants!$C$4*calc!D781^2+constants!$D$4*calc!D781^3+constants!$E$4*calc!D781^4+constants!$F$4*calc!D781^5+constants!$G$4*calc!D781^6+constants!$H$4*calc!D781^7)</f>
        <v>17.869844672600408</v>
      </c>
      <c r="H781" s="4"/>
      <c r="I781">
        <f t="shared" si="215"/>
        <v>81.226566693638219</v>
      </c>
      <c r="J781">
        <f t="shared" si="216"/>
        <v>81.226566693638219</v>
      </c>
      <c r="M781">
        <f>IF(front!E794&gt;$M$2,I781,J781)</f>
        <v>81.226566693638219</v>
      </c>
      <c r="O781">
        <f t="shared" si="217"/>
        <v>81.226566693638219</v>
      </c>
      <c r="Q781">
        <f>'slit correction'!O783</f>
        <v>81.226566693638219</v>
      </c>
      <c r="R781">
        <f>SUMPRODUCT(B$6:B$2053,Q$6:Q$2053,EXP(constants!B$7+constants!A$7*ABS(A$6:A$2053-A781)))</f>
        <v>3.6374329782089152</v>
      </c>
      <c r="S781">
        <f t="shared" si="219"/>
        <v>77.589133715429298</v>
      </c>
      <c r="T781">
        <f t="shared" si="218"/>
        <v>37.454455342479285</v>
      </c>
      <c r="AT781">
        <f t="shared" si="220"/>
        <v>1</v>
      </c>
    </row>
    <row r="782" spans="1:46" x14ac:dyDescent="0.2">
      <c r="A782" s="1">
        <f>front!A795</f>
        <v>559.04</v>
      </c>
      <c r="B782" s="1">
        <f t="shared" si="221"/>
        <v>0.44999999999993179</v>
      </c>
      <c r="C782" s="2">
        <f>front!D795-front!B795</f>
        <v>22</v>
      </c>
      <c r="D782" s="2">
        <f>front!E795-front!C795</f>
        <v>22</v>
      </c>
      <c r="E782" s="2"/>
      <c r="F782" s="4">
        <f>C782/(constants!$A$4+constants!$B$4*calc!C782+constants!$C$4*calc!C782^2+constants!$D$4*calc!C782^3+constants!$E$4*calc!C782^4+constants!$F$4*calc!C782^5+constants!$G$4*calc!C782^6+constants!$H$4*calc!C782^7)</f>
        <v>22.086233355796345</v>
      </c>
      <c r="G782" s="4">
        <f>D782/(constants!$A$4+constants!$B$4*calc!D782+constants!$C$4*calc!D782^2+constants!$D$4*calc!D782^3+constants!$E$4*calc!D782^4+constants!$F$4*calc!D782^5+constants!$G$4*calc!D782^6+constants!$H$4*calc!D782^7)</f>
        <v>22.086233355796345</v>
      </c>
      <c r="H782" s="4"/>
      <c r="I782">
        <f t="shared" si="215"/>
        <v>100.3919697990743</v>
      </c>
      <c r="J782">
        <f t="shared" si="216"/>
        <v>100.3919697990743</v>
      </c>
      <c r="M782">
        <f>IF(front!E795&gt;$M$2,I782,J782)</f>
        <v>100.3919697990743</v>
      </c>
      <c r="O782">
        <f t="shared" si="217"/>
        <v>100.3919697990743</v>
      </c>
      <c r="Q782">
        <f>'slit correction'!O784</f>
        <v>100.3919697990743</v>
      </c>
      <c r="R782">
        <f>SUMPRODUCT(B$6:B$2053,Q$6:Q$2053,EXP(constants!B$7+constants!A$7*ABS(A$6:A$2053-A782)))</f>
        <v>3.6837848052927864</v>
      </c>
      <c r="S782">
        <f t="shared" si="219"/>
        <v>96.708184993781515</v>
      </c>
      <c r="T782">
        <f t="shared" si="218"/>
        <v>56.573506620831502</v>
      </c>
      <c r="AT782">
        <f t="shared" si="220"/>
        <v>1</v>
      </c>
    </row>
    <row r="783" spans="1:46" x14ac:dyDescent="0.2">
      <c r="A783" s="1">
        <f>front!A796</f>
        <v>559.5</v>
      </c>
      <c r="B783" s="1">
        <f t="shared" si="221"/>
        <v>0.46000000000003638</v>
      </c>
      <c r="C783" s="2">
        <f>front!D796-front!B796</f>
        <v>11.600000000000364</v>
      </c>
      <c r="D783" s="2">
        <f>front!E796-front!C796</f>
        <v>11.600000000000364</v>
      </c>
      <c r="E783" s="2"/>
      <c r="F783" s="4">
        <f>C783/(constants!$A$4+constants!$B$4*calc!C783+constants!$C$4*calc!C783^2+constants!$D$4*calc!C783^3+constants!$E$4*calc!C783^4+constants!$F$4*calc!C783^5+constants!$G$4*calc!C783^6+constants!$H$4*calc!C783^7)</f>
        <v>11.645587961048022</v>
      </c>
      <c r="G783" s="4">
        <f>D783/(constants!$A$4+constants!$B$4*calc!D783+constants!$C$4*calc!D783^2+constants!$D$4*calc!D783^3+constants!$E$4*calc!D783^4+constants!$F$4*calc!D783^5+constants!$G$4*calc!D783^6+constants!$H$4*calc!D783^7)</f>
        <v>11.645587961048022</v>
      </c>
      <c r="H783" s="4"/>
      <c r="I783">
        <f t="shared" ref="I783:I846" si="222">F783*1000/I$2</f>
        <v>52.934490732036465</v>
      </c>
      <c r="J783">
        <f t="shared" ref="J783:J846" si="223">G783*1000/J$2</f>
        <v>52.934490732036465</v>
      </c>
      <c r="M783">
        <f>IF(front!E796&gt;$M$2,I783,J783)</f>
        <v>52.934490732036465</v>
      </c>
      <c r="O783">
        <f t="shared" si="217"/>
        <v>52.934490732036465</v>
      </c>
      <c r="Q783">
        <f>'slit correction'!O785</f>
        <v>52.934490732036465</v>
      </c>
      <c r="R783">
        <f>SUMPRODUCT(B$6:B$2053,Q$6:Q$2053,EXP(constants!B$7+constants!A$7*ABS(A$6:A$2053-A783)))</f>
        <v>3.7317454843705717</v>
      </c>
      <c r="S783">
        <f t="shared" si="219"/>
        <v>49.202745247665895</v>
      </c>
      <c r="T783">
        <f t="shared" si="218"/>
        <v>9.0680668747158819</v>
      </c>
      <c r="AT783">
        <f t="shared" si="220"/>
        <v>1</v>
      </c>
    </row>
    <row r="784" spans="1:46" x14ac:dyDescent="0.2">
      <c r="A784" s="1">
        <f>front!A797</f>
        <v>559.95000000000005</v>
      </c>
      <c r="B784" s="1">
        <f t="shared" si="221"/>
        <v>0.45000000000004547</v>
      </c>
      <c r="C784" s="2">
        <f>front!D797-front!B797</f>
        <v>11</v>
      </c>
      <c r="D784" s="2">
        <f>front!E797-front!C797</f>
        <v>11</v>
      </c>
      <c r="E784" s="2"/>
      <c r="F784" s="4">
        <f>C784/(constants!$A$4+constants!$B$4*calc!C784+constants!$C$4*calc!C784^2+constants!$D$4*calc!C784^3+constants!$E$4*calc!C784^4+constants!$F$4*calc!C784^5+constants!$G$4*calc!C784^6+constants!$H$4*calc!C784^7)</f>
        <v>11.04323649609009</v>
      </c>
      <c r="G784" s="4">
        <f>D784/(constants!$A$4+constants!$B$4*calc!D784+constants!$C$4*calc!D784^2+constants!$D$4*calc!D784^3+constants!$E$4*calc!D784^4+constants!$F$4*calc!D784^5+constants!$G$4*calc!D784^6+constants!$H$4*calc!D784^7)</f>
        <v>11.04323649609009</v>
      </c>
      <c r="H784" s="4"/>
      <c r="I784">
        <f t="shared" si="222"/>
        <v>50.19652952768223</v>
      </c>
      <c r="J784">
        <f t="shared" si="223"/>
        <v>50.19652952768223</v>
      </c>
      <c r="M784">
        <f>IF(front!E797&gt;$M$2,I784,J784)</f>
        <v>50.19652952768223</v>
      </c>
      <c r="O784">
        <f t="shared" si="217"/>
        <v>50.19652952768223</v>
      </c>
      <c r="Q784">
        <f>'slit correction'!O786</f>
        <v>50.19652952768223</v>
      </c>
      <c r="R784">
        <f>SUMPRODUCT(B$6:B$2053,Q$6:Q$2053,EXP(constants!B$7+constants!A$7*ABS(A$6:A$2053-A784)))</f>
        <v>3.7792966650368998</v>
      </c>
      <c r="S784">
        <f t="shared" si="219"/>
        <v>46.417232862645328</v>
      </c>
      <c r="T784">
        <f t="shared" si="218"/>
        <v>6.2825544896953147</v>
      </c>
      <c r="AT784">
        <f t="shared" si="220"/>
        <v>1</v>
      </c>
    </row>
    <row r="785" spans="1:46" x14ac:dyDescent="0.2">
      <c r="A785" s="1">
        <f>front!A798</f>
        <v>560.4</v>
      </c>
      <c r="B785" s="1">
        <f t="shared" si="221"/>
        <v>0.44999999999993179</v>
      </c>
      <c r="C785" s="2">
        <f>front!D798-front!B798</f>
        <v>7.5999999999999091</v>
      </c>
      <c r="D785" s="2">
        <f>front!E798-front!C798</f>
        <v>7.5999999999999091</v>
      </c>
      <c r="E785" s="2"/>
      <c r="F785" s="4">
        <f>C785/(constants!$A$4+constants!$B$4*calc!C785+constants!$C$4*calc!C785^2+constants!$D$4*calc!C785^3+constants!$E$4*calc!C785^4+constants!$F$4*calc!C785^5+constants!$G$4*calc!C785^6+constants!$H$4*calc!C785^7)</f>
        <v>7.6298980622002768</v>
      </c>
      <c r="G785" s="4">
        <f>D785/(constants!$A$4+constants!$B$4*calc!D785+constants!$C$4*calc!D785^2+constants!$D$4*calc!D785^3+constants!$E$4*calc!D785^4+constants!$F$4*calc!D785^5+constants!$G$4*calc!D785^6+constants!$H$4*calc!D785^7)</f>
        <v>7.6298980622002768</v>
      </c>
      <c r="H785" s="4"/>
      <c r="I785">
        <f t="shared" si="222"/>
        <v>34.681354828183075</v>
      </c>
      <c r="J785">
        <f t="shared" si="223"/>
        <v>34.681354828183075</v>
      </c>
      <c r="M785">
        <f>IF(front!E798&gt;$M$2,I785,J785)</f>
        <v>34.681354828183075</v>
      </c>
      <c r="O785">
        <f t="shared" si="217"/>
        <v>34.681354828183075</v>
      </c>
      <c r="Q785">
        <f>'slit correction'!O787</f>
        <v>34.681354828183075</v>
      </c>
      <c r="R785">
        <f>SUMPRODUCT(B$6:B$2053,Q$6:Q$2053,EXP(constants!B$7+constants!A$7*ABS(A$6:A$2053-A785)))</f>
        <v>3.8274870741432423</v>
      </c>
      <c r="S785">
        <f t="shared" si="219"/>
        <v>30.853867754039833</v>
      </c>
      <c r="T785">
        <f t="shared" si="218"/>
        <v>0</v>
      </c>
      <c r="AT785">
        <f t="shared" si="220"/>
        <v>1</v>
      </c>
    </row>
    <row r="786" spans="1:46" x14ac:dyDescent="0.2">
      <c r="A786" s="1">
        <f>front!A799</f>
        <v>560.85</v>
      </c>
      <c r="B786" s="1">
        <f t="shared" si="221"/>
        <v>0.45000000000004547</v>
      </c>
      <c r="C786" s="2">
        <f>front!D799-front!B799</f>
        <v>10.400000000000091</v>
      </c>
      <c r="D786" s="2">
        <f>front!E799-front!C799</f>
        <v>10.400000000000091</v>
      </c>
      <c r="E786" s="2"/>
      <c r="F786" s="4">
        <f>C786/(constants!$A$4+constants!$B$4*calc!C786+constants!$C$4*calc!C786^2+constants!$D$4*calc!C786^3+constants!$E$4*calc!C786^4+constants!$F$4*calc!C786^5+constants!$G$4*calc!C786^6+constants!$H$4*calc!C786^7)</f>
        <v>10.440884318163654</v>
      </c>
      <c r="G786" s="4">
        <f>D786/(constants!$A$4+constants!$B$4*calc!D786+constants!$C$4*calc!D786^2+constants!$D$4*calc!D786^3+constants!$E$4*calc!D786^4+constants!$F$4*calc!D786^5+constants!$G$4*calc!D786^6+constants!$H$4*calc!D786^7)</f>
        <v>10.440884318163654</v>
      </c>
      <c r="H786" s="4"/>
      <c r="I786">
        <f t="shared" si="222"/>
        <v>47.458565082562068</v>
      </c>
      <c r="J786">
        <f t="shared" si="223"/>
        <v>47.458565082562068</v>
      </c>
      <c r="M786">
        <f>IF(front!E799&gt;$M$2,I786,J786)</f>
        <v>47.458565082562068</v>
      </c>
      <c r="O786">
        <f t="shared" si="217"/>
        <v>47.458565082562068</v>
      </c>
      <c r="Q786">
        <f>'slit correction'!O788</f>
        <v>47.458565082562068</v>
      </c>
      <c r="R786">
        <f>SUMPRODUCT(B$6:B$2053,Q$6:Q$2053,EXP(constants!B$7+constants!A$7*ABS(A$6:A$2053-A786)))</f>
        <v>3.8763451145977905</v>
      </c>
      <c r="S786">
        <f t="shared" si="219"/>
        <v>43.582219967964278</v>
      </c>
      <c r="T786">
        <f t="shared" si="218"/>
        <v>3.4475415950142647</v>
      </c>
      <c r="AT786">
        <f t="shared" si="220"/>
        <v>1</v>
      </c>
    </row>
    <row r="787" spans="1:46" x14ac:dyDescent="0.2">
      <c r="A787" s="1">
        <f>front!A800</f>
        <v>561.29999999999995</v>
      </c>
      <c r="B787" s="1">
        <f t="shared" si="221"/>
        <v>0.44999999999993179</v>
      </c>
      <c r="C787" s="2">
        <f>front!D800-front!B800</f>
        <v>9</v>
      </c>
      <c r="D787" s="2">
        <f>front!E800-front!C800</f>
        <v>9</v>
      </c>
      <c r="E787" s="2"/>
      <c r="F787" s="4">
        <f>C787/(constants!$A$4+constants!$B$4*calc!C787+constants!$C$4*calc!C787^2+constants!$D$4*calc!C787^3+constants!$E$4*calc!C787^4+constants!$F$4*calc!C787^5+constants!$G$4*calc!C787^6+constants!$H$4*calc!C787^7)</f>
        <v>9.0353931306110713</v>
      </c>
      <c r="G787" s="4">
        <f>D787/(constants!$A$4+constants!$B$4*calc!D787+constants!$C$4*calc!D787^2+constants!$D$4*calc!D787^3+constants!$E$4*calc!D787^4+constants!$F$4*calc!D787^5+constants!$G$4*calc!D787^6+constants!$H$4*calc!D787^7)</f>
        <v>9.0353931306110713</v>
      </c>
      <c r="H787" s="4"/>
      <c r="I787">
        <f t="shared" si="222"/>
        <v>41.069968775504869</v>
      </c>
      <c r="J787">
        <f t="shared" si="223"/>
        <v>41.069968775504869</v>
      </c>
      <c r="M787">
        <f>IF(front!E800&gt;$M$2,I787,J787)</f>
        <v>41.069968775504869</v>
      </c>
      <c r="O787">
        <f t="shared" si="217"/>
        <v>41.069968775504869</v>
      </c>
      <c r="Q787">
        <f>'slit correction'!O789</f>
        <v>41.069968775504869</v>
      </c>
      <c r="R787">
        <f>SUMPRODUCT(B$6:B$2053,Q$6:Q$2053,EXP(constants!B$7+constants!A$7*ABS(A$6:A$2053-A787)))</f>
        <v>3.9258638463672857</v>
      </c>
      <c r="S787">
        <f t="shared" si="219"/>
        <v>37.144104929137583</v>
      </c>
      <c r="T787">
        <f t="shared" si="218"/>
        <v>0</v>
      </c>
      <c r="AT787">
        <f t="shared" si="220"/>
        <v>1</v>
      </c>
    </row>
    <row r="788" spans="1:46" x14ac:dyDescent="0.2">
      <c r="A788" s="1">
        <f>front!A801</f>
        <v>561.76</v>
      </c>
      <c r="B788" s="1">
        <f t="shared" si="221"/>
        <v>0.46000000000003638</v>
      </c>
      <c r="C788" s="2">
        <f>front!D801-front!B801</f>
        <v>9.5999999999999091</v>
      </c>
      <c r="D788" s="2">
        <f>front!E801-front!C801</f>
        <v>9.5999999999999091</v>
      </c>
      <c r="E788" s="2"/>
      <c r="F788" s="4">
        <f>C788/(constants!$A$4+constants!$B$4*calc!C788+constants!$C$4*calc!C788^2+constants!$D$4*calc!C788^3+constants!$E$4*calc!C788^4+constants!$F$4*calc!C788^5+constants!$G$4*calc!C788^6+constants!$H$4*calc!C788^7)</f>
        <v>9.6377469719472462</v>
      </c>
      <c r="G788" s="4">
        <f>D788/(constants!$A$4+constants!$B$4*calc!D788+constants!$C$4*calc!D788^2+constants!$D$4*calc!D788^3+constants!$E$4*calc!D788^4+constants!$F$4*calc!D788^5+constants!$G$4*calc!D788^6+constants!$H$4*calc!D788^7)</f>
        <v>9.6377469719472462</v>
      </c>
      <c r="H788" s="4"/>
      <c r="I788">
        <f t="shared" si="222"/>
        <v>43.807940781578395</v>
      </c>
      <c r="J788">
        <f t="shared" si="223"/>
        <v>43.807940781578395</v>
      </c>
      <c r="M788">
        <f>IF(front!E801&gt;$M$2,I788,J788)</f>
        <v>43.807940781578395</v>
      </c>
      <c r="O788">
        <f t="shared" si="217"/>
        <v>43.807940781578395</v>
      </c>
      <c r="Q788">
        <f>'slit correction'!O790</f>
        <v>43.807940781578395</v>
      </c>
      <c r="R788">
        <f>SUMPRODUCT(B$6:B$2053,Q$6:Q$2053,EXP(constants!B$7+constants!A$7*ABS(A$6:A$2053-A788)))</f>
        <v>3.9771843144077756</v>
      </c>
      <c r="S788">
        <f t="shared" si="219"/>
        <v>39.830756467170616</v>
      </c>
      <c r="T788">
        <f t="shared" si="218"/>
        <v>0</v>
      </c>
      <c r="AT788">
        <f t="shared" si="220"/>
        <v>1</v>
      </c>
    </row>
    <row r="789" spans="1:46" x14ac:dyDescent="0.2">
      <c r="A789" s="1">
        <f>front!A802</f>
        <v>562.21</v>
      </c>
      <c r="B789" s="1">
        <f t="shared" si="221"/>
        <v>0.45000000000004547</v>
      </c>
      <c r="C789" s="2">
        <f>front!D802-front!B802</f>
        <v>17.599999999999909</v>
      </c>
      <c r="D789" s="2">
        <f>front!E802-front!C802</f>
        <v>17.599999999999909</v>
      </c>
      <c r="E789" s="2"/>
      <c r="F789" s="4">
        <f>C789/(constants!$A$4+constants!$B$4*calc!C789+constants!$C$4*calc!C789^2+constants!$D$4*calc!C789^3+constants!$E$4*calc!C789^4+constants!$F$4*calc!C789^5+constants!$G$4*calc!C789^6+constants!$H$4*calc!C789^7)</f>
        <v>17.66906338692764</v>
      </c>
      <c r="G789" s="4">
        <f>D789/(constants!$A$4+constants!$B$4*calc!D789+constants!$C$4*calc!D789^2+constants!$D$4*calc!D789^3+constants!$E$4*calc!D789^4+constants!$F$4*calc!D789^5+constants!$G$4*calc!D789^6+constants!$H$4*calc!D789^7)</f>
        <v>17.66906338692764</v>
      </c>
      <c r="H789" s="4"/>
      <c r="I789">
        <f t="shared" si="222"/>
        <v>80.313924486034722</v>
      </c>
      <c r="J789">
        <f t="shared" si="223"/>
        <v>80.313924486034722</v>
      </c>
      <c r="M789">
        <f>IF(front!E802&gt;$M$2,I789,J789)</f>
        <v>80.313924486034722</v>
      </c>
      <c r="O789">
        <f t="shared" si="217"/>
        <v>80.313924486034722</v>
      </c>
      <c r="Q789">
        <f>'slit correction'!O791</f>
        <v>80.313924486034722</v>
      </c>
      <c r="R789">
        <f>SUMPRODUCT(B$6:B$2053,Q$6:Q$2053,EXP(constants!B$7+constants!A$7*ABS(A$6:A$2053-A789)))</f>
        <v>4.0280800423880248</v>
      </c>
      <c r="S789">
        <f t="shared" si="219"/>
        <v>76.285844443646695</v>
      </c>
      <c r="T789">
        <f t="shared" si="218"/>
        <v>36.151166070696682</v>
      </c>
      <c r="AT789">
        <f t="shared" si="220"/>
        <v>1</v>
      </c>
    </row>
    <row r="790" spans="1:46" x14ac:dyDescent="0.2">
      <c r="A790" s="1">
        <f>front!A803</f>
        <v>562.66</v>
      </c>
      <c r="B790" s="1">
        <f t="shared" si="221"/>
        <v>0.44999999999993179</v>
      </c>
      <c r="C790" s="2">
        <f>front!D803-front!B803</f>
        <v>9.4000000000000909</v>
      </c>
      <c r="D790" s="2">
        <f>front!E803-front!C803</f>
        <v>9.4000000000000909</v>
      </c>
      <c r="E790" s="2"/>
      <c r="F790" s="4">
        <f>C790/(constants!$A$4+constants!$B$4*calc!C790+constants!$C$4*calc!C790^2+constants!$D$4*calc!C790^3+constants!$E$4*calc!C790^4+constants!$F$4*calc!C790^5+constants!$G$4*calc!C790^6+constants!$H$4*calc!C790^7)</f>
        <v>9.4369624373727987</v>
      </c>
      <c r="G790" s="4">
        <f>D790/(constants!$A$4+constants!$B$4*calc!D790+constants!$C$4*calc!D790^2+constants!$D$4*calc!D790^3+constants!$E$4*calc!D790^4+constants!$F$4*calc!D790^5+constants!$G$4*calc!D790^6+constants!$H$4*calc!D790^7)</f>
        <v>9.4369624373727987</v>
      </c>
      <c r="H790" s="4"/>
      <c r="I790">
        <f t="shared" si="222"/>
        <v>42.895283806239995</v>
      </c>
      <c r="J790">
        <f t="shared" si="223"/>
        <v>42.895283806239995</v>
      </c>
      <c r="M790">
        <f>IF(front!E803&gt;$M$2,I790,J790)</f>
        <v>42.895283806239995</v>
      </c>
      <c r="O790">
        <f t="shared" si="217"/>
        <v>42.895283806239995</v>
      </c>
      <c r="Q790">
        <f>'slit correction'!O792</f>
        <v>42.895283806239995</v>
      </c>
      <c r="R790">
        <f>SUMPRODUCT(B$6:B$2053,Q$6:Q$2053,EXP(constants!B$7+constants!A$7*ABS(A$6:A$2053-A790)))</f>
        <v>4.0796234653933565</v>
      </c>
      <c r="S790">
        <f t="shared" si="219"/>
        <v>38.815660340846641</v>
      </c>
      <c r="T790">
        <f t="shared" si="218"/>
        <v>0</v>
      </c>
      <c r="AT790">
        <f t="shared" si="220"/>
        <v>1</v>
      </c>
    </row>
    <row r="791" spans="1:46" x14ac:dyDescent="0.2">
      <c r="A791" s="1">
        <f>front!A804</f>
        <v>563.11</v>
      </c>
      <c r="B791" s="1">
        <f t="shared" si="221"/>
        <v>0.45000000000004547</v>
      </c>
      <c r="C791" s="2">
        <f>front!D804-front!B804</f>
        <v>12.599999999999909</v>
      </c>
      <c r="D791" s="2">
        <f>front!E804-front!C804</f>
        <v>12.599999999999909</v>
      </c>
      <c r="E791" s="2"/>
      <c r="F791" s="4">
        <f>C791/(constants!$A$4+constants!$B$4*calc!C791+constants!$C$4*calc!C791^2+constants!$D$4*calc!C791^3+constants!$E$4*calc!C791^4+constants!$F$4*calc!C791^5+constants!$G$4*calc!C791^6+constants!$H$4*calc!C791^7)</f>
        <v>12.649505484806031</v>
      </c>
      <c r="G791" s="4">
        <f>D791/(constants!$A$4+constants!$B$4*calc!D791+constants!$C$4*calc!D791^2+constants!$D$4*calc!D791^3+constants!$E$4*calc!D791^4+constants!$F$4*calc!D791^5+constants!$G$4*calc!D791^6+constants!$H$4*calc!D791^7)</f>
        <v>12.649505484806031</v>
      </c>
      <c r="H791" s="4"/>
      <c r="I791">
        <f t="shared" si="222"/>
        <v>57.497752203663779</v>
      </c>
      <c r="J791">
        <f t="shared" si="223"/>
        <v>57.497752203663779</v>
      </c>
      <c r="M791">
        <f>IF(front!E804&gt;$M$2,I791,J791)</f>
        <v>57.497752203663779</v>
      </c>
      <c r="O791">
        <f t="shared" si="217"/>
        <v>57.497752203663779</v>
      </c>
      <c r="Q791">
        <f>'slit correction'!O793</f>
        <v>57.497752203663779</v>
      </c>
      <c r="R791">
        <f>SUMPRODUCT(B$6:B$2053,Q$6:Q$2053,EXP(constants!B$7+constants!A$7*ABS(A$6:A$2053-A791)))</f>
        <v>4.131871067198535</v>
      </c>
      <c r="S791">
        <f t="shared" si="219"/>
        <v>53.365881136465248</v>
      </c>
      <c r="T791">
        <f t="shared" si="218"/>
        <v>13.231202763515235</v>
      </c>
      <c r="AT791">
        <f t="shared" si="220"/>
        <v>1</v>
      </c>
    </row>
    <row r="792" spans="1:46" x14ac:dyDescent="0.2">
      <c r="A792" s="1">
        <f>front!A805</f>
        <v>563.55999999999995</v>
      </c>
      <c r="B792" s="1">
        <f t="shared" si="221"/>
        <v>0.44999999999993179</v>
      </c>
      <c r="C792" s="2">
        <f>front!D805-front!B805</f>
        <v>9.4000000000000909</v>
      </c>
      <c r="D792" s="2">
        <f>front!E805-front!C805</f>
        <v>9.4000000000000909</v>
      </c>
      <c r="E792" s="2"/>
      <c r="F792" s="4">
        <f>C792/(constants!$A$4+constants!$B$4*calc!C792+constants!$C$4*calc!C792^2+constants!$D$4*calc!C792^3+constants!$E$4*calc!C792^4+constants!$F$4*calc!C792^5+constants!$G$4*calc!C792^6+constants!$H$4*calc!C792^7)</f>
        <v>9.4369624373727987</v>
      </c>
      <c r="G792" s="4">
        <f>D792/(constants!$A$4+constants!$B$4*calc!D792+constants!$C$4*calc!D792^2+constants!$D$4*calc!D792^3+constants!$E$4*calc!D792^4+constants!$F$4*calc!D792^5+constants!$G$4*calc!D792^6+constants!$H$4*calc!D792^7)</f>
        <v>9.4369624373727987</v>
      </c>
      <c r="H792" s="4"/>
      <c r="I792">
        <f t="shared" si="222"/>
        <v>42.895283806239995</v>
      </c>
      <c r="J792">
        <f t="shared" si="223"/>
        <v>42.895283806239995</v>
      </c>
      <c r="M792">
        <f>IF(front!E805&gt;$M$2,I792,J792)</f>
        <v>42.895283806239995</v>
      </c>
      <c r="O792">
        <f t="shared" si="217"/>
        <v>42.895283806239995</v>
      </c>
      <c r="Q792">
        <f>'slit correction'!O794</f>
        <v>42.895283806239995</v>
      </c>
      <c r="R792">
        <f>SUMPRODUCT(B$6:B$2053,Q$6:Q$2053,EXP(constants!B$7+constants!A$7*ABS(A$6:A$2053-A792)))</f>
        <v>4.1848142493948757</v>
      </c>
      <c r="S792">
        <f t="shared" si="219"/>
        <v>38.710469556845119</v>
      </c>
      <c r="T792">
        <f t="shared" si="218"/>
        <v>0</v>
      </c>
      <c r="AT792">
        <f t="shared" si="220"/>
        <v>1</v>
      </c>
    </row>
    <row r="793" spans="1:46" x14ac:dyDescent="0.2">
      <c r="A793" s="1">
        <f>front!A806</f>
        <v>564.01</v>
      </c>
      <c r="B793" s="1">
        <f t="shared" si="221"/>
        <v>0.45000000000004547</v>
      </c>
      <c r="C793" s="2">
        <f>front!D806-front!B806</f>
        <v>-3</v>
      </c>
      <c r="D793" s="2">
        <f>front!E806-front!C806</f>
        <v>-3</v>
      </c>
      <c r="E793" s="2"/>
      <c r="F793" s="4">
        <f>C793/(constants!$A$4+constants!$B$4*calc!C793+constants!$C$4*calc!C793^2+constants!$D$4*calc!C793^3+constants!$E$4*calc!C793^4+constants!$F$4*calc!C793^5+constants!$G$4*calc!C793^6+constants!$H$4*calc!C793^7)</f>
        <v>-3.0118333228358853</v>
      </c>
      <c r="G793" s="4">
        <f>D793/(constants!$A$4+constants!$B$4*calc!D793+constants!$C$4*calc!D793^2+constants!$D$4*calc!D793^3+constants!$E$4*calc!D793^4+constants!$F$4*calc!D793^5+constants!$G$4*calc!D793^6+constants!$H$4*calc!D793^7)</f>
        <v>-3.0118333228358853</v>
      </c>
      <c r="H793" s="4"/>
      <c r="I793">
        <f t="shared" si="222"/>
        <v>-13.690151467435841</v>
      </c>
      <c r="J793">
        <f t="shared" si="223"/>
        <v>-13.690151467435841</v>
      </c>
      <c r="M793">
        <f>IF(front!E806&gt;$M$2,I793,J793)</f>
        <v>-13.690151467435841</v>
      </c>
      <c r="O793">
        <f t="shared" si="217"/>
        <v>-13.690151467435841</v>
      </c>
      <c r="Q793">
        <f>'slit correction'!O795</f>
        <v>-13.690151467435841</v>
      </c>
      <c r="R793">
        <f>SUMPRODUCT(B$6:B$2053,Q$6:Q$2053,EXP(constants!B$7+constants!A$7*ABS(A$6:A$2053-A793)))</f>
        <v>4.2384811537493841</v>
      </c>
      <c r="S793">
        <f t="shared" si="219"/>
        <v>-17.928632621185226</v>
      </c>
      <c r="T793">
        <f t="shared" si="218"/>
        <v>0</v>
      </c>
      <c r="AT793">
        <f t="shared" si="220"/>
        <v>1</v>
      </c>
    </row>
    <row r="794" spans="1:46" x14ac:dyDescent="0.2">
      <c r="A794" s="1">
        <f>front!A807</f>
        <v>564.47</v>
      </c>
      <c r="B794" s="1">
        <f t="shared" si="221"/>
        <v>0.46000000000003638</v>
      </c>
      <c r="C794" s="2">
        <f>front!D807-front!B807</f>
        <v>4.7999999999997272</v>
      </c>
      <c r="D794" s="2">
        <f>front!E807-front!C807</f>
        <v>4.7999999999997272</v>
      </c>
      <c r="E794" s="2"/>
      <c r="F794" s="4">
        <f>C794/(constants!$A$4+constants!$B$4*calc!C794+constants!$C$4*calc!C794^2+constants!$D$4*calc!C794^3+constants!$E$4*calc!C794^4+constants!$F$4*calc!C794^5+constants!$G$4*calc!C794^6+constants!$H$4*calc!C794^7)</f>
        <v>4.8188962852240431</v>
      </c>
      <c r="G794" s="4">
        <f>D794/(constants!$A$4+constants!$B$4*calc!D794+constants!$C$4*calc!D794^2+constants!$D$4*calc!D794^3+constants!$E$4*calc!D794^4+constants!$F$4*calc!D794^5+constants!$G$4*calc!D794^6+constants!$H$4*calc!D794^7)</f>
        <v>4.8188962852240431</v>
      </c>
      <c r="H794" s="4"/>
      <c r="I794">
        <f t="shared" si="222"/>
        <v>21.90407402374565</v>
      </c>
      <c r="J794">
        <f t="shared" si="223"/>
        <v>21.90407402374565</v>
      </c>
      <c r="M794">
        <f>IF(front!E807&gt;$M$2,I794,J794)</f>
        <v>21.90407402374565</v>
      </c>
      <c r="O794">
        <f t="shared" si="217"/>
        <v>21.90407402374565</v>
      </c>
      <c r="Q794">
        <f>'slit correction'!O796</f>
        <v>21.90407402374565</v>
      </c>
      <c r="R794">
        <f>SUMPRODUCT(B$6:B$2053,Q$6:Q$2053,EXP(constants!B$7+constants!A$7*ABS(A$6:A$2053-A794)))</f>
        <v>4.2941721855655395</v>
      </c>
      <c r="S794">
        <f t="shared" si="219"/>
        <v>17.609901838180111</v>
      </c>
      <c r="T794">
        <f t="shared" si="218"/>
        <v>0</v>
      </c>
      <c r="AT794">
        <f t="shared" si="220"/>
        <v>1</v>
      </c>
    </row>
    <row r="795" spans="1:46" x14ac:dyDescent="0.2">
      <c r="A795" s="1">
        <f>front!A808</f>
        <v>564.91999999999996</v>
      </c>
      <c r="B795" s="1">
        <f t="shared" si="221"/>
        <v>0.44999999999993179</v>
      </c>
      <c r="C795" s="2">
        <f>front!D808-front!B808</f>
        <v>8.5999999999999091</v>
      </c>
      <c r="D795" s="2">
        <f>front!E808-front!C808</f>
        <v>8.5999999999999091</v>
      </c>
      <c r="E795" s="2"/>
      <c r="F795" s="4">
        <f>C795/(constants!$A$4+constants!$B$4*calc!C795+constants!$C$4*calc!C795^2+constants!$D$4*calc!C795^3+constants!$E$4*calc!C795^4+constants!$F$4*calc!C795^5+constants!$G$4*calc!C795^6+constants!$H$4*calc!C795^7)</f>
        <v>8.6338235070445855</v>
      </c>
      <c r="G795" s="4">
        <f>D795/(constants!$A$4+constants!$B$4*calc!D795+constants!$C$4*calc!D795^2+constants!$D$4*calc!D795^3+constants!$E$4*calc!D795^4+constants!$F$4*calc!D795^5+constants!$G$4*calc!D795^6+constants!$H$4*calc!D795^7)</f>
        <v>8.6338235070445855</v>
      </c>
      <c r="H795" s="4"/>
      <c r="I795">
        <f t="shared" si="222"/>
        <v>39.244652304748122</v>
      </c>
      <c r="J795">
        <f t="shared" si="223"/>
        <v>39.244652304748122</v>
      </c>
      <c r="M795">
        <f>IF(front!E808&gt;$M$2,I795,J795)</f>
        <v>39.244652304748122</v>
      </c>
      <c r="O795">
        <f t="shared" si="217"/>
        <v>39.244652304748122</v>
      </c>
      <c r="Q795">
        <f>'slit correction'!O797</f>
        <v>39.244652304748122</v>
      </c>
      <c r="R795">
        <f>SUMPRODUCT(B$6:B$2053,Q$6:Q$2053,EXP(constants!B$7+constants!A$7*ABS(A$6:A$2053-A795)))</f>
        <v>4.349431075127046</v>
      </c>
      <c r="S795">
        <f t="shared" si="219"/>
        <v>34.895221229621079</v>
      </c>
      <c r="T795">
        <f t="shared" si="218"/>
        <v>0</v>
      </c>
      <c r="AT795">
        <f t="shared" si="220"/>
        <v>1</v>
      </c>
    </row>
    <row r="796" spans="1:46" x14ac:dyDescent="0.2">
      <c r="A796" s="1">
        <f>front!A809</f>
        <v>565.37</v>
      </c>
      <c r="B796" s="1">
        <f t="shared" si="221"/>
        <v>0.45000000000004547</v>
      </c>
      <c r="C796" s="2">
        <f>front!D809-front!B809</f>
        <v>-4.3999999999996362</v>
      </c>
      <c r="D796" s="2">
        <f>front!E809-front!C809</f>
        <v>-4.3999999999996362</v>
      </c>
      <c r="E796" s="2"/>
      <c r="F796" s="4">
        <f>C796/(constants!$A$4+constants!$B$4*calc!C796+constants!$C$4*calc!C796^2+constants!$D$4*calc!C796^3+constants!$E$4*calc!C796^4+constants!$F$4*calc!C796^5+constants!$G$4*calc!C796^6+constants!$H$4*calc!C796^7)</f>
        <v>-4.4173616308080215</v>
      </c>
      <c r="G796" s="4">
        <f>D796/(constants!$A$4+constants!$B$4*calc!D796+constants!$C$4*calc!D796^2+constants!$D$4*calc!D796^3+constants!$E$4*calc!D796^4+constants!$F$4*calc!D796^5+constants!$G$4*calc!D796^6+constants!$H$4*calc!D796^7)</f>
        <v>-4.4173616308080215</v>
      </c>
      <c r="H796" s="4"/>
      <c r="I796">
        <f t="shared" si="222"/>
        <v>-20.078916503672826</v>
      </c>
      <c r="J796">
        <f t="shared" si="223"/>
        <v>-20.078916503672826</v>
      </c>
      <c r="M796">
        <f>IF(front!E809&gt;$M$2,I796,J796)</f>
        <v>-20.078916503672826</v>
      </c>
      <c r="O796">
        <f t="shared" si="217"/>
        <v>-20.078916503672826</v>
      </c>
      <c r="Q796">
        <f>'slit correction'!O798</f>
        <v>-20.078916503672826</v>
      </c>
      <c r="R796">
        <f>SUMPRODUCT(B$6:B$2053,Q$6:Q$2053,EXP(constants!B$7+constants!A$7*ABS(A$6:A$2053-A796)))</f>
        <v>4.4054488473342062</v>
      </c>
      <c r="S796">
        <f t="shared" si="219"/>
        <v>-24.484365351007032</v>
      </c>
      <c r="T796">
        <f t="shared" si="218"/>
        <v>0</v>
      </c>
      <c r="AT796">
        <f t="shared" si="220"/>
        <v>1</v>
      </c>
    </row>
    <row r="797" spans="1:46" x14ac:dyDescent="0.2">
      <c r="A797" s="1">
        <f>front!A810</f>
        <v>565.82000000000005</v>
      </c>
      <c r="B797" s="1">
        <f t="shared" si="221"/>
        <v>0.45000000000004547</v>
      </c>
      <c r="C797" s="2">
        <f>front!D810-front!B810</f>
        <v>18.800000000000182</v>
      </c>
      <c r="D797" s="2">
        <f>front!E810-front!C810</f>
        <v>18.800000000000182</v>
      </c>
      <c r="E797" s="2"/>
      <c r="F797" s="4">
        <f>C797/(constants!$A$4+constants!$B$4*calc!C797+constants!$C$4*calc!C797^2+constants!$D$4*calc!C797^3+constants!$E$4*calc!C797^4+constants!$F$4*calc!C797^5+constants!$G$4*calc!C797^6+constants!$H$4*calc!C797^7)</f>
        <v>18.873749911755759</v>
      </c>
      <c r="G797" s="4">
        <f>D797/(constants!$A$4+constants!$B$4*calc!D797+constants!$C$4*calc!D797^2+constants!$D$4*calc!D797^3+constants!$E$4*calc!D797^4+constants!$F$4*calc!D797^5+constants!$G$4*calc!D797^6+constants!$H$4*calc!D797^7)</f>
        <v>18.873749911755759</v>
      </c>
      <c r="H797" s="4"/>
      <c r="I797">
        <f t="shared" si="222"/>
        <v>85.789772326162549</v>
      </c>
      <c r="J797">
        <f t="shared" si="223"/>
        <v>85.789772326162549</v>
      </c>
      <c r="M797">
        <f>IF(front!E810&gt;$M$2,I797,J797)</f>
        <v>85.789772326162549</v>
      </c>
      <c r="O797">
        <f t="shared" si="217"/>
        <v>85.789772326162549</v>
      </c>
      <c r="Q797">
        <f>'slit correction'!O799</f>
        <v>85.789772326162549</v>
      </c>
      <c r="R797">
        <f>SUMPRODUCT(B$6:B$2053,Q$6:Q$2053,EXP(constants!B$7+constants!A$7*ABS(A$6:A$2053-A797)))</f>
        <v>4.4623102769937706</v>
      </c>
      <c r="S797">
        <f t="shared" si="219"/>
        <v>81.327462049168773</v>
      </c>
      <c r="T797">
        <f t="shared" si="218"/>
        <v>41.19278367621876</v>
      </c>
      <c r="AT797">
        <f t="shared" si="220"/>
        <v>1</v>
      </c>
    </row>
    <row r="798" spans="1:46" x14ac:dyDescent="0.2">
      <c r="A798" s="1">
        <f>front!A811</f>
        <v>566.27</v>
      </c>
      <c r="B798" s="1">
        <f t="shared" si="221"/>
        <v>0.44999999999993179</v>
      </c>
      <c r="C798" s="2">
        <f>front!D811-front!B811</f>
        <v>22.199999999999818</v>
      </c>
      <c r="D798" s="2">
        <f>front!E811-front!C811</f>
        <v>22.199999999999818</v>
      </c>
      <c r="E798" s="2"/>
      <c r="F798" s="4">
        <f>C798/(constants!$A$4+constants!$B$4*calc!C798+constants!$C$4*calc!C798^2+constants!$D$4*calc!C798^3+constants!$E$4*calc!C798^4+constants!$F$4*calc!C798^5+constants!$G$4*calc!C798^6+constants!$H$4*calc!C798^7)</f>
        <v>22.287012896948664</v>
      </c>
      <c r="G798" s="4">
        <f>D798/(constants!$A$4+constants!$B$4*calc!D798+constants!$C$4*calc!D798^2+constants!$D$4*calc!D798^3+constants!$E$4*calc!D798^4+constants!$F$4*calc!D798^5+constants!$G$4*calc!D798^6+constants!$H$4*calc!D798^7)</f>
        <v>22.287012896948664</v>
      </c>
      <c r="H798" s="4"/>
      <c r="I798">
        <f t="shared" si="222"/>
        <v>101.30460407703939</v>
      </c>
      <c r="J798">
        <f t="shared" si="223"/>
        <v>101.30460407703939</v>
      </c>
      <c r="M798">
        <f>IF(front!E811&gt;$M$2,I798,J798)</f>
        <v>101.30460407703939</v>
      </c>
      <c r="O798">
        <f t="shared" si="217"/>
        <v>101.30460407703939</v>
      </c>
      <c r="Q798">
        <f>'slit correction'!O800</f>
        <v>101.30460407703939</v>
      </c>
      <c r="R798">
        <f>SUMPRODUCT(B$6:B$2053,Q$6:Q$2053,EXP(constants!B$7+constants!A$7*ABS(A$6:A$2053-A798)))</f>
        <v>4.5198932127047042</v>
      </c>
      <c r="S798">
        <f t="shared" si="219"/>
        <v>96.784710864334684</v>
      </c>
      <c r="T798">
        <f t="shared" si="218"/>
        <v>56.650032491384671</v>
      </c>
      <c r="AT798">
        <f t="shared" si="220"/>
        <v>1</v>
      </c>
    </row>
    <row r="799" spans="1:46" x14ac:dyDescent="0.2">
      <c r="A799" s="1">
        <f>front!A812</f>
        <v>566.72</v>
      </c>
      <c r="B799" s="1">
        <f t="shared" si="221"/>
        <v>0.45000000000004547</v>
      </c>
      <c r="C799" s="2">
        <f>front!D812-front!B812</f>
        <v>7.5999999999999091</v>
      </c>
      <c r="D799" s="2">
        <f>front!E812-front!C812</f>
        <v>7.5999999999999091</v>
      </c>
      <c r="E799" s="2"/>
      <c r="F799" s="4">
        <f>C799/(constants!$A$4+constants!$B$4*calc!C799+constants!$C$4*calc!C799^2+constants!$D$4*calc!C799^3+constants!$E$4*calc!C799^4+constants!$F$4*calc!C799^5+constants!$G$4*calc!C799^6+constants!$H$4*calc!C799^7)</f>
        <v>7.6298980622002768</v>
      </c>
      <c r="G799" s="4">
        <f>D799/(constants!$A$4+constants!$B$4*calc!D799+constants!$C$4*calc!D799^2+constants!$D$4*calc!D799^3+constants!$E$4*calc!D799^4+constants!$F$4*calc!D799^5+constants!$G$4*calc!D799^6+constants!$H$4*calc!D799^7)</f>
        <v>7.6298980622002768</v>
      </c>
      <c r="H799" s="4"/>
      <c r="I799">
        <f t="shared" si="222"/>
        <v>34.681354828183075</v>
      </c>
      <c r="J799">
        <f t="shared" si="223"/>
        <v>34.681354828183075</v>
      </c>
      <c r="M799">
        <f>IF(front!E812&gt;$M$2,I799,J799)</f>
        <v>34.681354828183075</v>
      </c>
      <c r="O799">
        <f t="shared" si="217"/>
        <v>34.681354828183075</v>
      </c>
      <c r="Q799">
        <f>'slit correction'!O801</f>
        <v>34.681354828183075</v>
      </c>
      <c r="R799">
        <f>SUMPRODUCT(B$6:B$2053,Q$6:Q$2053,EXP(constants!B$7+constants!A$7*ABS(A$6:A$2053-A799)))</f>
        <v>4.5781889035809327</v>
      </c>
      <c r="S799">
        <f t="shared" si="219"/>
        <v>30.103165924602141</v>
      </c>
      <c r="T799">
        <f t="shared" si="218"/>
        <v>0</v>
      </c>
      <c r="AT799">
        <f t="shared" si="220"/>
        <v>1</v>
      </c>
    </row>
    <row r="800" spans="1:46" x14ac:dyDescent="0.2">
      <c r="A800" s="1">
        <f>front!A813</f>
        <v>567.17999999999995</v>
      </c>
      <c r="B800" s="1">
        <f t="shared" si="221"/>
        <v>0.45999999999992269</v>
      </c>
      <c r="C800" s="2">
        <f>front!D813-front!B813</f>
        <v>5.5999999999999091</v>
      </c>
      <c r="D800" s="2">
        <f>front!E813-front!C813</f>
        <v>5.5999999999999091</v>
      </c>
      <c r="E800" s="2"/>
      <c r="F800" s="4">
        <f>C800/(constants!$A$4+constants!$B$4*calc!C800+constants!$C$4*calc!C800^2+constants!$D$4*calc!C800^3+constants!$E$4*calc!C800^4+constants!$F$4*calc!C800^5+constants!$G$4*calc!C800^6+constants!$H$4*calc!C800^7)</f>
        <v>5.6220412335687682</v>
      </c>
      <c r="G800" s="4">
        <f>D800/(constants!$A$4+constants!$B$4*calc!D800+constants!$C$4*calc!D800^2+constants!$D$4*calc!D800^3+constants!$E$4*calc!D800^4+constants!$F$4*calc!D800^5+constants!$G$4*calc!D800^6+constants!$H$4*calc!D800^7)</f>
        <v>5.6220412335687682</v>
      </c>
      <c r="H800" s="4"/>
      <c r="I800">
        <f t="shared" si="222"/>
        <v>25.554732879858037</v>
      </c>
      <c r="J800">
        <f t="shared" si="223"/>
        <v>25.554732879858037</v>
      </c>
      <c r="M800">
        <f>IF(front!E813&gt;$M$2,I800,J800)</f>
        <v>25.554732879858037</v>
      </c>
      <c r="O800">
        <f t="shared" ref="O800:O863" si="224">M800-$O$3</f>
        <v>25.554732879858037</v>
      </c>
      <c r="Q800">
        <f>'slit correction'!O802</f>
        <v>25.554732879858037</v>
      </c>
      <c r="R800">
        <f>SUMPRODUCT(B$6:B$2053,Q$6:Q$2053,EXP(constants!B$7+constants!A$7*ABS(A$6:A$2053-A800)))</f>
        <v>4.6386148385535089</v>
      </c>
      <c r="S800">
        <f t="shared" si="219"/>
        <v>20.916118041304529</v>
      </c>
      <c r="T800">
        <f t="shared" si="218"/>
        <v>0</v>
      </c>
      <c r="AT800">
        <f t="shared" si="220"/>
        <v>1</v>
      </c>
    </row>
    <row r="801" spans="1:46" x14ac:dyDescent="0.2">
      <c r="A801" s="1">
        <f>front!A814</f>
        <v>567.63</v>
      </c>
      <c r="B801" s="1">
        <f t="shared" si="221"/>
        <v>0.45000000000004547</v>
      </c>
      <c r="C801" s="2">
        <f>front!D814-front!B814</f>
        <v>12.199999999999818</v>
      </c>
      <c r="D801" s="2">
        <f>front!E814-front!C814</f>
        <v>12.199999999999818</v>
      </c>
      <c r="E801" s="2"/>
      <c r="F801" s="4">
        <f>C801/(constants!$A$4+constants!$B$4*calc!C801+constants!$C$4*calc!C801^2+constants!$D$4*calc!C801^3+constants!$E$4*calc!C801^4+constants!$F$4*calc!C801^5+constants!$G$4*calc!C801^6+constants!$H$4*calc!C801^7)</f>
        <v>12.247938712988697</v>
      </c>
      <c r="G801" s="4">
        <f>D801/(constants!$A$4+constants!$B$4*calc!D801+constants!$C$4*calc!D801^2+constants!$D$4*calc!D801^3+constants!$E$4*calc!D801^4+constants!$F$4*calc!D801^5+constants!$G$4*calc!D801^6+constants!$H$4*calc!D801^7)</f>
        <v>12.247938712988697</v>
      </c>
      <c r="H801" s="4"/>
      <c r="I801">
        <f t="shared" si="222"/>
        <v>55.672448695403162</v>
      </c>
      <c r="J801">
        <f t="shared" si="223"/>
        <v>55.672448695403162</v>
      </c>
      <c r="M801">
        <f>IF(front!E814&gt;$M$2,I801,J801)</f>
        <v>55.672448695403162</v>
      </c>
      <c r="O801">
        <f t="shared" si="224"/>
        <v>55.672448695403162</v>
      </c>
      <c r="Q801">
        <f>'slit correction'!O803</f>
        <v>55.672448695403162</v>
      </c>
      <c r="R801">
        <f>SUMPRODUCT(B$6:B$2053,Q$6:Q$2053,EXP(constants!B$7+constants!A$7*ABS(A$6:A$2053-A801)))</f>
        <v>4.6985657189285917</v>
      </c>
      <c r="S801">
        <f t="shared" si="219"/>
        <v>50.97388297647457</v>
      </c>
      <c r="T801">
        <f t="shared" si="218"/>
        <v>10.839204603524557</v>
      </c>
      <c r="AT801">
        <f t="shared" si="220"/>
        <v>1</v>
      </c>
    </row>
    <row r="802" spans="1:46" x14ac:dyDescent="0.2">
      <c r="A802" s="1">
        <f>front!A815</f>
        <v>568.08000000000004</v>
      </c>
      <c r="B802" s="1">
        <f t="shared" si="221"/>
        <v>0.45000000000004547</v>
      </c>
      <c r="C802" s="2">
        <f>front!D815-front!B815</f>
        <v>13.200000000000273</v>
      </c>
      <c r="D802" s="2">
        <f>front!E815-front!C815</f>
        <v>13.200000000000273</v>
      </c>
      <c r="E802" s="2"/>
      <c r="F802" s="4">
        <f>C802/(constants!$A$4+constants!$B$4*calc!C802+constants!$C$4*calc!C802^2+constants!$D$4*calc!C802^3+constants!$E$4*calc!C802^4+constants!$F$4*calc!C802^5+constants!$G$4*calc!C802^6+constants!$H$4*calc!C802^7)</f>
        <v>13.251855048281868</v>
      </c>
      <c r="G802" s="4">
        <f>D802/(constants!$A$4+constants!$B$4*calc!D802+constants!$C$4*calc!D802^2+constants!$D$4*calc!D802^3+constants!$E$4*calc!D802^4+constants!$F$4*calc!D802^5+constants!$G$4*calc!D802^6+constants!$H$4*calc!D802^7)</f>
        <v>13.251855048281868</v>
      </c>
      <c r="H802" s="4"/>
      <c r="I802">
        <f t="shared" si="222"/>
        <v>60.235704764917585</v>
      </c>
      <c r="J802">
        <f t="shared" si="223"/>
        <v>60.235704764917585</v>
      </c>
      <c r="M802">
        <f>IF(front!E815&gt;$M$2,I802,J802)</f>
        <v>60.235704764917585</v>
      </c>
      <c r="O802">
        <f t="shared" si="224"/>
        <v>60.235704764917585</v>
      </c>
      <c r="Q802">
        <f>'slit correction'!O804</f>
        <v>60.235704764917585</v>
      </c>
      <c r="R802">
        <f>SUMPRODUCT(B$6:B$2053,Q$6:Q$2053,EXP(constants!B$7+constants!A$7*ABS(A$6:A$2053-A802)))</f>
        <v>4.7593197538702228</v>
      </c>
      <c r="S802">
        <f t="shared" si="219"/>
        <v>55.476385011047363</v>
      </c>
      <c r="T802">
        <f t="shared" si="218"/>
        <v>15.341706638097349</v>
      </c>
      <c r="AT802">
        <f t="shared" si="220"/>
        <v>1</v>
      </c>
    </row>
    <row r="803" spans="1:46" x14ac:dyDescent="0.2">
      <c r="A803" s="1">
        <f>front!A816</f>
        <v>568.53</v>
      </c>
      <c r="B803" s="1">
        <f t="shared" si="221"/>
        <v>0.44999999999993179</v>
      </c>
      <c r="C803" s="2">
        <f>front!D816-front!B816</f>
        <v>2.2000000000002728</v>
      </c>
      <c r="D803" s="2">
        <f>front!E816-front!C816</f>
        <v>2.2000000000002728</v>
      </c>
      <c r="E803" s="2"/>
      <c r="F803" s="4">
        <f>C803/(constants!$A$4+constants!$B$4*calc!C803+constants!$C$4*calc!C803^2+constants!$D$4*calc!C803^3+constants!$E$4*calc!C803^4+constants!$F$4*calc!C803^5+constants!$G$4*calc!C803^6+constants!$H$4*calc!C803^7)</f>
        <v>2.2086664560609983</v>
      </c>
      <c r="G803" s="4">
        <f>D803/(constants!$A$4+constants!$B$4*calc!D803+constants!$C$4*calc!D803^2+constants!$D$4*calc!D803^3+constants!$E$4*calc!D803^4+constants!$F$4*calc!D803^5+constants!$G$4*calc!D803^6+constants!$H$4*calc!D803^7)</f>
        <v>2.2086664560609983</v>
      </c>
      <c r="H803" s="4"/>
      <c r="I803">
        <f t="shared" si="222"/>
        <v>10.039392982095448</v>
      </c>
      <c r="J803">
        <f t="shared" si="223"/>
        <v>10.039392982095448</v>
      </c>
      <c r="M803">
        <f>IF(front!E816&gt;$M$2,I803,J803)</f>
        <v>10.039392982095448</v>
      </c>
      <c r="O803">
        <f t="shared" si="224"/>
        <v>10.039392982095448</v>
      </c>
      <c r="Q803">
        <f>'slit correction'!O805</f>
        <v>10.039392982095448</v>
      </c>
      <c r="R803">
        <f>SUMPRODUCT(B$6:B$2053,Q$6:Q$2053,EXP(constants!B$7+constants!A$7*ABS(A$6:A$2053-A803)))</f>
        <v>4.8208825104080857</v>
      </c>
      <c r="S803">
        <f t="shared" si="219"/>
        <v>5.2185104716873623</v>
      </c>
      <c r="T803">
        <f t="shared" si="218"/>
        <v>0</v>
      </c>
      <c r="AT803">
        <f t="shared" si="220"/>
        <v>1</v>
      </c>
    </row>
    <row r="804" spans="1:46" x14ac:dyDescent="0.2">
      <c r="A804" s="1">
        <f>front!A817</f>
        <v>568.98</v>
      </c>
      <c r="B804" s="1">
        <f t="shared" si="221"/>
        <v>0.45000000000004547</v>
      </c>
      <c r="C804" s="2">
        <f>front!D817-front!B817</f>
        <v>7.8000000000001819</v>
      </c>
      <c r="D804" s="2">
        <f>front!E817-front!C817</f>
        <v>7.8000000000001819</v>
      </c>
      <c r="E804" s="2"/>
      <c r="F804" s="4">
        <f>C804/(constants!$A$4+constants!$B$4*calc!C804+constants!$C$4*calc!C804^2+constants!$D$4*calc!C804^3+constants!$E$4*calc!C804^4+constants!$F$4*calc!C804^5+constants!$G$4*calc!C804^6+constants!$H$4*calc!C804^7)</f>
        <v>7.8306833095541668</v>
      </c>
      <c r="G804" s="4">
        <f>D804/(constants!$A$4+constants!$B$4*calc!D804+constants!$C$4*calc!D804^2+constants!$D$4*calc!D804^3+constants!$E$4*calc!D804^4+constants!$F$4*calc!D804^5+constants!$G$4*calc!D804^6+constants!$H$4*calc!D804^7)</f>
        <v>7.8306833095541668</v>
      </c>
      <c r="H804" s="4"/>
      <c r="I804">
        <f t="shared" si="222"/>
        <v>35.59401504342803</v>
      </c>
      <c r="J804">
        <f t="shared" si="223"/>
        <v>35.59401504342803</v>
      </c>
      <c r="M804">
        <f>IF(front!E817&gt;$M$2,I804,J804)</f>
        <v>35.59401504342803</v>
      </c>
      <c r="O804">
        <f t="shared" si="224"/>
        <v>35.59401504342803</v>
      </c>
      <c r="Q804">
        <f>'slit correction'!O806</f>
        <v>35.59401504342803</v>
      </c>
      <c r="R804">
        <f>SUMPRODUCT(B$6:B$2053,Q$6:Q$2053,EXP(constants!B$7+constants!A$7*ABS(A$6:A$2053-A804)))</f>
        <v>4.8833283517342503</v>
      </c>
      <c r="S804">
        <f t="shared" si="219"/>
        <v>30.71068669169378</v>
      </c>
      <c r="T804">
        <f t="shared" si="218"/>
        <v>0</v>
      </c>
      <c r="AT804">
        <f t="shared" si="220"/>
        <v>1</v>
      </c>
    </row>
    <row r="805" spans="1:46" x14ac:dyDescent="0.2">
      <c r="A805" s="1">
        <f>front!A818</f>
        <v>569.42999999999995</v>
      </c>
      <c r="B805" s="1">
        <f t="shared" si="221"/>
        <v>0.44999999999993179</v>
      </c>
      <c r="C805" s="2">
        <f>front!D818-front!B818</f>
        <v>13.400000000000091</v>
      </c>
      <c r="D805" s="2">
        <f>front!E818-front!C818</f>
        <v>13.400000000000091</v>
      </c>
      <c r="E805" s="2"/>
      <c r="F805" s="4">
        <f>C805/(constants!$A$4+constants!$B$4*calc!C805+constants!$C$4*calc!C805^2+constants!$D$4*calc!C805^3+constants!$E$4*calc!C805^4+constants!$F$4*calc!C805^5+constants!$G$4*calc!C805^6+constants!$H$4*calc!C805^7)</f>
        <v>13.45263807763307</v>
      </c>
      <c r="G805" s="4">
        <f>D805/(constants!$A$4+constants!$B$4*calc!D805+constants!$C$4*calc!D805^2+constants!$D$4*calc!D805^3+constants!$E$4*calc!D805^4+constants!$F$4*calc!D805^5+constants!$G$4*calc!D805^6+constants!$H$4*calc!D805^7)</f>
        <v>13.45263807763307</v>
      </c>
      <c r="H805" s="4"/>
      <c r="I805">
        <f t="shared" si="222"/>
        <v>61.148354898332137</v>
      </c>
      <c r="J805">
        <f t="shared" si="223"/>
        <v>61.148354898332137</v>
      </c>
      <c r="M805">
        <f>IF(front!E818&gt;$M$2,I805,J805)</f>
        <v>61.148354898332137</v>
      </c>
      <c r="O805">
        <f t="shared" si="224"/>
        <v>61.148354898332137</v>
      </c>
      <c r="Q805">
        <f>'slit correction'!O807</f>
        <v>61.148354898332137</v>
      </c>
      <c r="R805">
        <f>SUMPRODUCT(B$6:B$2053,Q$6:Q$2053,EXP(constants!B$7+constants!A$7*ABS(A$6:A$2053-A805)))</f>
        <v>4.9466368446843445</v>
      </c>
      <c r="S805">
        <f t="shared" si="219"/>
        <v>56.201718053647795</v>
      </c>
      <c r="T805">
        <f t="shared" si="218"/>
        <v>16.067039680697782</v>
      </c>
      <c r="AT805">
        <f t="shared" si="220"/>
        <v>1</v>
      </c>
    </row>
    <row r="806" spans="1:46" x14ac:dyDescent="0.2">
      <c r="A806" s="1">
        <f>front!A819</f>
        <v>569.88</v>
      </c>
      <c r="B806" s="1">
        <f t="shared" si="221"/>
        <v>0.45000000000004547</v>
      </c>
      <c r="C806" s="2">
        <f>front!D819-front!B819</f>
        <v>8.1999999999998181</v>
      </c>
      <c r="D806" s="2">
        <f>front!E819-front!C819</f>
        <v>8.1999999999998181</v>
      </c>
      <c r="E806" s="2"/>
      <c r="F806" s="4">
        <f>C806/(constants!$A$4+constants!$B$4*calc!C806+constants!$C$4*calc!C806^2+constants!$D$4*calc!C806^3+constants!$E$4*calc!C806^4+constants!$F$4*calc!C806^5+constants!$G$4*calc!C806^6+constants!$H$4*calc!C806^7)</f>
        <v>8.2322535666874312</v>
      </c>
      <c r="G806" s="4">
        <f>D806/(constants!$A$4+constants!$B$4*calc!D806+constants!$C$4*calc!D806^2+constants!$D$4*calc!D806^3+constants!$E$4*calc!D806^4+constants!$F$4*calc!D806^5+constants!$G$4*calc!D806^6+constants!$H$4*calc!D806^7)</f>
        <v>8.2322535666874312</v>
      </c>
      <c r="H806" s="4"/>
      <c r="I806">
        <f t="shared" si="222"/>
        <v>37.419334394033783</v>
      </c>
      <c r="J806">
        <f t="shared" si="223"/>
        <v>37.419334394033783</v>
      </c>
      <c r="M806">
        <f>IF(front!E819&gt;$M$2,I806,J806)</f>
        <v>37.419334394033783</v>
      </c>
      <c r="O806">
        <f t="shared" si="224"/>
        <v>37.419334394033783</v>
      </c>
      <c r="Q806">
        <f>'slit correction'!O808</f>
        <v>37.419334394033783</v>
      </c>
      <c r="R806">
        <f>SUMPRODUCT(B$6:B$2053,Q$6:Q$2053,EXP(constants!B$7+constants!A$7*ABS(A$6:A$2053-A806)))</f>
        <v>5.0107877167195323</v>
      </c>
      <c r="S806">
        <f t="shared" si="219"/>
        <v>32.408546677314249</v>
      </c>
      <c r="T806">
        <f t="shared" si="218"/>
        <v>0</v>
      </c>
      <c r="AT806">
        <f t="shared" si="220"/>
        <v>1</v>
      </c>
    </row>
    <row r="807" spans="1:46" x14ac:dyDescent="0.2">
      <c r="A807" s="1">
        <f>front!A820</f>
        <v>570.34</v>
      </c>
      <c r="B807" s="1">
        <f t="shared" si="221"/>
        <v>0.46000000000003638</v>
      </c>
      <c r="C807" s="2">
        <f>front!D820-front!B820</f>
        <v>-13.599999999999909</v>
      </c>
      <c r="D807" s="2">
        <f>front!E820-front!C820</f>
        <v>-13.599999999999909</v>
      </c>
      <c r="E807" s="2"/>
      <c r="F807" s="4">
        <f>C807/(constants!$A$4+constants!$B$4*calc!C807+constants!$C$4*calc!C807^2+constants!$D$4*calc!C807^3+constants!$E$4*calc!C807^4+constants!$F$4*calc!C807^5+constants!$G$4*calc!C807^6+constants!$H$4*calc!C807^7)</f>
        <v>-13.653786884151389</v>
      </c>
      <c r="G807" s="4">
        <f>D807/(constants!$A$4+constants!$B$4*calc!D807+constants!$C$4*calc!D807^2+constants!$D$4*calc!D807^3+constants!$E$4*calc!D807^4+constants!$F$4*calc!D807^5+constants!$G$4*calc!D807^6+constants!$H$4*calc!D807^7)</f>
        <v>-13.653786884151389</v>
      </c>
      <c r="H807" s="4"/>
      <c r="I807">
        <f t="shared" si="222"/>
        <v>-62.062667655233582</v>
      </c>
      <c r="J807">
        <f t="shared" si="223"/>
        <v>-62.062667655233582</v>
      </c>
      <c r="M807">
        <f>IF(front!E820&gt;$M$2,I807,J807)</f>
        <v>-62.062667655233582</v>
      </c>
      <c r="O807">
        <f t="shared" si="224"/>
        <v>-62.062667655233582</v>
      </c>
      <c r="Q807">
        <f>'slit correction'!O809</f>
        <v>-62.062667655233582</v>
      </c>
      <c r="R807">
        <f>SUMPRODUCT(B$6:B$2053,Q$6:Q$2053,EXP(constants!B$7+constants!A$7*ABS(A$6:A$2053-A807)))</f>
        <v>5.0772785191314824</v>
      </c>
      <c r="S807">
        <f t="shared" si="219"/>
        <v>-67.139946174365065</v>
      </c>
      <c r="T807">
        <f t="shared" si="218"/>
        <v>0</v>
      </c>
      <c r="AT807">
        <f t="shared" si="220"/>
        <v>1</v>
      </c>
    </row>
    <row r="808" spans="1:46" x14ac:dyDescent="0.2">
      <c r="A808" s="1">
        <f>front!A821</f>
        <v>570.79</v>
      </c>
      <c r="B808" s="1">
        <f t="shared" si="221"/>
        <v>0.44999999999993179</v>
      </c>
      <c r="C808" s="2">
        <f>front!D821-front!B821</f>
        <v>12.399999999999636</v>
      </c>
      <c r="D808" s="2">
        <f>front!E821-front!C821</f>
        <v>12.399999999999636</v>
      </c>
      <c r="E808" s="2"/>
      <c r="F808" s="4">
        <f>C808/(constants!$A$4+constants!$B$4*calc!C808+constants!$C$4*calc!C808^2+constants!$D$4*calc!C808^3+constants!$E$4*calc!C808^4+constants!$F$4*calc!C808^5+constants!$G$4*calc!C808^6+constants!$H$4*calc!C808^7)</f>
        <v>12.448722138512661</v>
      </c>
      <c r="G808" s="4">
        <f>D808/(constants!$A$4+constants!$B$4*calc!D808+constants!$C$4*calc!D808^2+constants!$D$4*calc!D808^3+constants!$E$4*calc!D808^4+constants!$F$4*calc!D808^5+constants!$G$4*calc!D808^6+constants!$H$4*calc!D808^7)</f>
        <v>12.448722138512661</v>
      </c>
      <c r="H808" s="4"/>
      <c r="I808">
        <f t="shared" si="222"/>
        <v>56.585100629603005</v>
      </c>
      <c r="J808">
        <f t="shared" si="223"/>
        <v>56.585100629603005</v>
      </c>
      <c r="M808">
        <f>IF(front!E821&gt;$M$2,I808,J808)</f>
        <v>56.585100629603005</v>
      </c>
      <c r="O808">
        <f t="shared" si="224"/>
        <v>56.585100629603005</v>
      </c>
      <c r="Q808">
        <f>'slit correction'!O810</f>
        <v>56.585100629603005</v>
      </c>
      <c r="R808">
        <f>SUMPRODUCT(B$6:B$2053,Q$6:Q$2053,EXP(constants!B$7+constants!A$7*ABS(A$6:A$2053-A808)))</f>
        <v>5.1433570953128767</v>
      </c>
      <c r="S808">
        <f t="shared" si="219"/>
        <v>51.441743534290126</v>
      </c>
      <c r="T808">
        <f t="shared" si="218"/>
        <v>11.307065161340113</v>
      </c>
      <c r="AT808">
        <f t="shared" si="220"/>
        <v>1</v>
      </c>
    </row>
    <row r="809" spans="1:46" x14ac:dyDescent="0.2">
      <c r="A809" s="1">
        <f>front!A822</f>
        <v>571.24</v>
      </c>
      <c r="B809" s="1">
        <f t="shared" si="221"/>
        <v>0.45000000000004547</v>
      </c>
      <c r="C809" s="2">
        <f>front!D822-front!B822</f>
        <v>5.3999999999996362</v>
      </c>
      <c r="D809" s="2">
        <f>front!E822-front!C822</f>
        <v>5.3999999999996362</v>
      </c>
      <c r="E809" s="2"/>
      <c r="F809" s="4">
        <f>C809/(constants!$A$4+constants!$B$4*calc!C809+constants!$C$4*calc!C809^2+constants!$D$4*calc!C809^3+constants!$E$4*calc!C809^4+constants!$F$4*calc!C809^5+constants!$G$4*calc!C809^6+constants!$H$4*calc!C809^7)</f>
        <v>5.4212551152346951</v>
      </c>
      <c r="G809" s="4">
        <f>D809/(constants!$A$4+constants!$B$4*calc!D809+constants!$C$4*calc!D809^2+constants!$D$4*calc!D809^3+constants!$E$4*calc!D809^4+constants!$F$4*calc!D809^5+constants!$G$4*calc!D809^6+constants!$H$4*calc!D809^7)</f>
        <v>5.4212551152346951</v>
      </c>
      <c r="H809" s="4"/>
      <c r="I809">
        <f t="shared" si="222"/>
        <v>24.64206870561225</v>
      </c>
      <c r="J809">
        <f t="shared" si="223"/>
        <v>24.64206870561225</v>
      </c>
      <c r="M809">
        <f>IF(front!E822&gt;$M$2,I809,J809)</f>
        <v>24.64206870561225</v>
      </c>
      <c r="O809">
        <f t="shared" si="224"/>
        <v>24.64206870561225</v>
      </c>
      <c r="Q809">
        <f>'slit correction'!O811</f>
        <v>24.64206870561225</v>
      </c>
      <c r="R809">
        <f>SUMPRODUCT(B$6:B$2053,Q$6:Q$2053,EXP(constants!B$7+constants!A$7*ABS(A$6:A$2053-A809)))</f>
        <v>5.2103203196032775</v>
      </c>
      <c r="S809">
        <f t="shared" si="219"/>
        <v>19.431748386008973</v>
      </c>
      <c r="T809">
        <f t="shared" si="218"/>
        <v>0</v>
      </c>
      <c r="AT809">
        <f t="shared" si="220"/>
        <v>1</v>
      </c>
    </row>
    <row r="810" spans="1:46" x14ac:dyDescent="0.2">
      <c r="A810" s="1">
        <f>front!A823</f>
        <v>571.69000000000005</v>
      </c>
      <c r="B810" s="1">
        <f t="shared" si="221"/>
        <v>0.45000000000004547</v>
      </c>
      <c r="C810" s="2">
        <f>front!D823-front!B823</f>
        <v>5.4000000000000909</v>
      </c>
      <c r="D810" s="2">
        <f>front!E823-front!C823</f>
        <v>5.4000000000000909</v>
      </c>
      <c r="E810" s="2"/>
      <c r="F810" s="4">
        <f>C810/(constants!$A$4+constants!$B$4*calc!C810+constants!$C$4*calc!C810^2+constants!$D$4*calc!C810^3+constants!$E$4*calc!C810^4+constants!$F$4*calc!C810^5+constants!$G$4*calc!C810^6+constants!$H$4*calc!C810^7)</f>
        <v>5.4212551152351516</v>
      </c>
      <c r="G810" s="4">
        <f>D810/(constants!$A$4+constants!$B$4*calc!D810+constants!$C$4*calc!D810^2+constants!$D$4*calc!D810^3+constants!$E$4*calc!D810^4+constants!$F$4*calc!D810^5+constants!$G$4*calc!D810^6+constants!$H$4*calc!D810^7)</f>
        <v>5.4212551152351516</v>
      </c>
      <c r="H810" s="4"/>
      <c r="I810">
        <f t="shared" si="222"/>
        <v>24.642068705614324</v>
      </c>
      <c r="J810">
        <f t="shared" si="223"/>
        <v>24.642068705614324</v>
      </c>
      <c r="M810">
        <f>IF(front!E823&gt;$M$2,I810,J810)</f>
        <v>24.642068705614324</v>
      </c>
      <c r="O810">
        <f t="shared" si="224"/>
        <v>24.642068705614324</v>
      </c>
      <c r="Q810">
        <f>'slit correction'!O812</f>
        <v>24.642068705614324</v>
      </c>
      <c r="R810">
        <f>SUMPRODUCT(B$6:B$2053,Q$6:Q$2053,EXP(constants!B$7+constants!A$7*ABS(A$6:A$2053-A810)))</f>
        <v>5.2782206764620767</v>
      </c>
      <c r="S810">
        <f t="shared" si="219"/>
        <v>19.363848029152248</v>
      </c>
      <c r="T810">
        <f t="shared" si="218"/>
        <v>0</v>
      </c>
      <c r="AT810">
        <f t="shared" si="220"/>
        <v>1</v>
      </c>
    </row>
    <row r="811" spans="1:46" x14ac:dyDescent="0.2">
      <c r="A811" s="1">
        <f>front!A824</f>
        <v>572.14</v>
      </c>
      <c r="B811" s="1">
        <f t="shared" si="221"/>
        <v>0.44999999999993179</v>
      </c>
      <c r="C811" s="2">
        <f>front!D824-front!B824</f>
        <v>17.599999999999909</v>
      </c>
      <c r="D811" s="2">
        <f>front!E824-front!C824</f>
        <v>17.599999999999909</v>
      </c>
      <c r="E811" s="2"/>
      <c r="F811" s="4">
        <f>C811/(constants!$A$4+constants!$B$4*calc!C811+constants!$C$4*calc!C811^2+constants!$D$4*calc!C811^3+constants!$E$4*calc!C811^4+constants!$F$4*calc!C811^5+constants!$G$4*calc!C811^6+constants!$H$4*calc!C811^7)</f>
        <v>17.66906338692764</v>
      </c>
      <c r="G811" s="4">
        <f>D811/(constants!$A$4+constants!$B$4*calc!D811+constants!$C$4*calc!D811^2+constants!$D$4*calc!D811^3+constants!$E$4*calc!D811^4+constants!$F$4*calc!D811^5+constants!$G$4*calc!D811^6+constants!$H$4*calc!D811^7)</f>
        <v>17.66906338692764</v>
      </c>
      <c r="H811" s="4"/>
      <c r="I811">
        <f t="shared" si="222"/>
        <v>80.313924486034722</v>
      </c>
      <c r="J811">
        <f t="shared" si="223"/>
        <v>80.313924486034722</v>
      </c>
      <c r="M811">
        <f>IF(front!E824&gt;$M$2,I811,J811)</f>
        <v>80.313924486034722</v>
      </c>
      <c r="O811">
        <f t="shared" si="224"/>
        <v>80.313924486034722</v>
      </c>
      <c r="Q811">
        <f>'slit correction'!O813</f>
        <v>80.313924486034722</v>
      </c>
      <c r="R811">
        <f>SUMPRODUCT(B$6:B$2053,Q$6:Q$2053,EXP(constants!B$7+constants!A$7*ABS(A$6:A$2053-A811)))</f>
        <v>5.3470707810723317</v>
      </c>
      <c r="S811">
        <f t="shared" si="219"/>
        <v>74.966853704962389</v>
      </c>
      <c r="T811">
        <f t="shared" si="218"/>
        <v>34.832175332012376</v>
      </c>
      <c r="AT811">
        <f t="shared" si="220"/>
        <v>1</v>
      </c>
    </row>
    <row r="812" spans="1:46" x14ac:dyDescent="0.2">
      <c r="A812" s="1">
        <f>front!A825</f>
        <v>572.59</v>
      </c>
      <c r="B812" s="1">
        <f t="shared" si="221"/>
        <v>0.45000000000004547</v>
      </c>
      <c r="C812" s="2">
        <f>front!D825-front!B825</f>
        <v>17.400000000000091</v>
      </c>
      <c r="D812" s="2">
        <f>front!E825-front!C825</f>
        <v>17.400000000000091</v>
      </c>
      <c r="E812" s="2"/>
      <c r="F812" s="4">
        <f>C812/(constants!$A$4+constants!$B$4*calc!C812+constants!$C$4*calc!C812^2+constants!$D$4*calc!C812^3+constants!$E$4*calc!C812^4+constants!$F$4*calc!C812^5+constants!$G$4*calc!C812^6+constants!$H$4*calc!C812^7)</f>
        <v>17.468282021978904</v>
      </c>
      <c r="G812" s="4">
        <f>D812/(constants!$A$4+constants!$B$4*calc!D812+constants!$C$4*calc!D812^2+constants!$D$4*calc!D812^3+constants!$E$4*calc!D812^4+constants!$F$4*calc!D812^5+constants!$G$4*calc!D812^6+constants!$H$4*calc!D812^7)</f>
        <v>17.468282021978904</v>
      </c>
      <c r="H812" s="4"/>
      <c r="I812">
        <f t="shared" si="222"/>
        <v>79.401281918085928</v>
      </c>
      <c r="J812">
        <f t="shared" si="223"/>
        <v>79.401281918085928</v>
      </c>
      <c r="M812">
        <f>IF(front!E825&gt;$M$2,I812,J812)</f>
        <v>79.401281918085928</v>
      </c>
      <c r="O812">
        <f t="shared" si="224"/>
        <v>79.401281918085928</v>
      </c>
      <c r="Q812">
        <f>'slit correction'!O814</f>
        <v>79.401281918085928</v>
      </c>
      <c r="R812">
        <f>SUMPRODUCT(B$6:B$2053,Q$6:Q$2053,EXP(constants!B$7+constants!A$7*ABS(A$6:A$2053-A812)))</f>
        <v>5.4168136355276442</v>
      </c>
      <c r="S812">
        <f t="shared" si="219"/>
        <v>73.984468282558282</v>
      </c>
      <c r="T812">
        <f t="shared" si="218"/>
        <v>33.849789909608269</v>
      </c>
      <c r="AT812">
        <f t="shared" si="220"/>
        <v>1</v>
      </c>
    </row>
    <row r="813" spans="1:46" x14ac:dyDescent="0.2">
      <c r="A813" s="1">
        <f>front!A826</f>
        <v>573.04</v>
      </c>
      <c r="B813" s="1">
        <f t="shared" si="221"/>
        <v>0.44999999999993179</v>
      </c>
      <c r="C813" s="2">
        <f>front!D826-front!B826</f>
        <v>16.599999999999909</v>
      </c>
      <c r="D813" s="2">
        <f>front!E826-front!C826</f>
        <v>16.599999999999909</v>
      </c>
      <c r="E813" s="2"/>
      <c r="F813" s="4">
        <f>C813/(constants!$A$4+constants!$B$4*calc!C813+constants!$C$4*calc!C813^2+constants!$D$4*calc!C813^3+constants!$E$4*calc!C813^4+constants!$F$4*calc!C813^5+constants!$G$4*calc!C813^6+constants!$H$4*calc!C813^7)</f>
        <v>16.665155769453619</v>
      </c>
      <c r="G813" s="4">
        <f>D813/(constants!$A$4+constants!$B$4*calc!D813+constants!$C$4*calc!D813^2+constants!$D$4*calc!D813^3+constants!$E$4*calc!D813^4+constants!$F$4*calc!D813^5+constants!$G$4*calc!D813^6+constants!$H$4*calc!D813^7)</f>
        <v>16.665155769453619</v>
      </c>
      <c r="H813" s="4"/>
      <c r="I813">
        <f t="shared" si="222"/>
        <v>75.750708042970999</v>
      </c>
      <c r="J813">
        <f t="shared" si="223"/>
        <v>75.750708042970999</v>
      </c>
      <c r="M813">
        <f>IF(front!E826&gt;$M$2,I813,J813)</f>
        <v>75.750708042970999</v>
      </c>
      <c r="O813">
        <f t="shared" si="224"/>
        <v>75.750708042970999</v>
      </c>
      <c r="Q813">
        <f>'slit correction'!O815</f>
        <v>75.750708042970999</v>
      </c>
      <c r="R813">
        <f>SUMPRODUCT(B$6:B$2053,Q$6:Q$2053,EXP(constants!B$7+constants!A$7*ABS(A$6:A$2053-A813)))</f>
        <v>5.4874633414054124</v>
      </c>
      <c r="S813">
        <f t="shared" si="219"/>
        <v>70.263244701565583</v>
      </c>
      <c r="T813">
        <f t="shared" si="218"/>
        <v>30.12856632861557</v>
      </c>
      <c r="AT813">
        <f t="shared" si="220"/>
        <v>1</v>
      </c>
    </row>
    <row r="814" spans="1:46" x14ac:dyDescent="0.2">
      <c r="A814" s="1">
        <f>front!A827</f>
        <v>573.49</v>
      </c>
      <c r="B814" s="1">
        <f t="shared" si="221"/>
        <v>0.45000000000004547</v>
      </c>
      <c r="C814" s="2">
        <f>front!D827-front!B827</f>
        <v>-0.8000000000001819</v>
      </c>
      <c r="D814" s="2">
        <f>front!E827-front!C827</f>
        <v>-0.8000000000001819</v>
      </c>
      <c r="E814" s="2"/>
      <c r="F814" s="4">
        <f>C814/(constants!$A$4+constants!$B$4*calc!C814+constants!$C$4*calc!C814^2+constants!$D$4*calc!C814^3+constants!$E$4*calc!C814^4+constants!$F$4*calc!C814^5+constants!$G$4*calc!C814^6+constants!$H$4*calc!C814^7)</f>
        <v>-0.80315381233460403</v>
      </c>
      <c r="G814" s="4">
        <f>D814/(constants!$A$4+constants!$B$4*calc!D814+constants!$C$4*calc!D814^2+constants!$D$4*calc!D814^3+constants!$E$4*calc!D814^4+constants!$F$4*calc!D814^5+constants!$G$4*calc!D814^6+constants!$H$4*calc!D814^7)</f>
        <v>-0.80315381233460403</v>
      </c>
      <c r="H814" s="4"/>
      <c r="I814">
        <f t="shared" si="222"/>
        <v>-3.650699146975473</v>
      </c>
      <c r="J814">
        <f t="shared" si="223"/>
        <v>-3.650699146975473</v>
      </c>
      <c r="M814">
        <f>IF(front!E827&gt;$M$2,I814,J814)</f>
        <v>-3.650699146975473</v>
      </c>
      <c r="O814">
        <f t="shared" si="224"/>
        <v>-3.650699146975473</v>
      </c>
      <c r="Q814">
        <f>'slit correction'!O816</f>
        <v>-3.650699146975473</v>
      </c>
      <c r="R814">
        <f>SUMPRODUCT(B$6:B$2053,Q$6:Q$2053,EXP(constants!B$7+constants!A$7*ABS(A$6:A$2053-A814)))</f>
        <v>5.5590376010031459</v>
      </c>
      <c r="S814">
        <f t="shared" si="219"/>
        <v>-9.209736747978619</v>
      </c>
      <c r="T814">
        <f t="shared" si="218"/>
        <v>0</v>
      </c>
      <c r="AT814">
        <f t="shared" si="220"/>
        <v>1</v>
      </c>
    </row>
    <row r="815" spans="1:46" x14ac:dyDescent="0.2">
      <c r="A815" s="1">
        <f>front!A828</f>
        <v>573.94000000000005</v>
      </c>
      <c r="B815" s="1">
        <f t="shared" si="221"/>
        <v>0.45000000000004547</v>
      </c>
      <c r="C815" s="2">
        <f>front!D828-front!B828</f>
        <v>16.599999999999909</v>
      </c>
      <c r="D815" s="2">
        <f>front!E828-front!C828</f>
        <v>16.599999999999909</v>
      </c>
      <c r="E815" s="2"/>
      <c r="F815" s="4">
        <f>C815/(constants!$A$4+constants!$B$4*calc!C815+constants!$C$4*calc!C815^2+constants!$D$4*calc!C815^3+constants!$E$4*calc!C815^4+constants!$F$4*calc!C815^5+constants!$G$4*calc!C815^6+constants!$H$4*calc!C815^7)</f>
        <v>16.665155769453619</v>
      </c>
      <c r="G815" s="4">
        <f>D815/(constants!$A$4+constants!$B$4*calc!D815+constants!$C$4*calc!D815^2+constants!$D$4*calc!D815^3+constants!$E$4*calc!D815^4+constants!$F$4*calc!D815^5+constants!$G$4*calc!D815^6+constants!$H$4*calc!D815^7)</f>
        <v>16.665155769453619</v>
      </c>
      <c r="H815" s="4"/>
      <c r="I815">
        <f t="shared" si="222"/>
        <v>75.750708042970999</v>
      </c>
      <c r="J815">
        <f t="shared" si="223"/>
        <v>75.750708042970999</v>
      </c>
      <c r="M815">
        <f>IF(front!E828&gt;$M$2,I815,J815)</f>
        <v>75.750708042970999</v>
      </c>
      <c r="O815">
        <f t="shared" si="224"/>
        <v>75.750708042970999</v>
      </c>
      <c r="Q815">
        <f>'slit correction'!O817</f>
        <v>75.750708042970999</v>
      </c>
      <c r="R815">
        <f>SUMPRODUCT(B$6:B$2053,Q$6:Q$2053,EXP(constants!B$7+constants!A$7*ABS(A$6:A$2053-A815)))</f>
        <v>5.6316492486892011</v>
      </c>
      <c r="S815">
        <f t="shared" si="219"/>
        <v>70.119058794281798</v>
      </c>
      <c r="T815">
        <f t="shared" si="218"/>
        <v>29.984380421331785</v>
      </c>
      <c r="AT815">
        <f t="shared" si="220"/>
        <v>1</v>
      </c>
    </row>
    <row r="816" spans="1:46" x14ac:dyDescent="0.2">
      <c r="A816" s="1">
        <f>front!A829</f>
        <v>574.4</v>
      </c>
      <c r="B816" s="1">
        <f t="shared" si="221"/>
        <v>0.45999999999992269</v>
      </c>
      <c r="C816" s="2">
        <f>front!D829-front!B829</f>
        <v>23</v>
      </c>
      <c r="D816" s="2">
        <f>front!E829-front!C829</f>
        <v>23</v>
      </c>
      <c r="E816" s="2"/>
      <c r="F816" s="4">
        <f>C816/(constants!$A$4+constants!$B$4*calc!C816+constants!$C$4*calc!C816^2+constants!$D$4*calc!C816^3+constants!$E$4*calc!C816^4+constants!$F$4*calc!C816^5+constants!$G$4*calc!C816^6+constants!$H$4*calc!C816^7)</f>
        <v>23.090130268379038</v>
      </c>
      <c r="G816" s="4">
        <f>D816/(constants!$A$4+constants!$B$4*calc!D816+constants!$C$4*calc!D816^2+constants!$D$4*calc!D816^3+constants!$E$4*calc!D816^4+constants!$F$4*calc!D816^5+constants!$G$4*calc!D816^6+constants!$H$4*calc!D816^7)</f>
        <v>23.090130268379038</v>
      </c>
      <c r="H816" s="4"/>
      <c r="I816">
        <f t="shared" si="222"/>
        <v>104.95513758354109</v>
      </c>
      <c r="J816">
        <f t="shared" si="223"/>
        <v>104.95513758354109</v>
      </c>
      <c r="M816">
        <f>IF(front!E829&gt;$M$2,I816,J816)</f>
        <v>104.95513758354109</v>
      </c>
      <c r="O816">
        <f t="shared" si="224"/>
        <v>104.95513758354109</v>
      </c>
      <c r="Q816">
        <f>'slit correction'!O818</f>
        <v>104.95513758354109</v>
      </c>
      <c r="R816">
        <f>SUMPRODUCT(B$6:B$2053,Q$6:Q$2053,EXP(constants!B$7+constants!A$7*ABS(A$6:A$2053-A816)))</f>
        <v>5.70685895964401</v>
      </c>
      <c r="S816">
        <f t="shared" si="219"/>
        <v>99.248278623897079</v>
      </c>
      <c r="T816">
        <f t="shared" si="218"/>
        <v>59.113600250947066</v>
      </c>
      <c r="AT816">
        <f t="shared" si="220"/>
        <v>1</v>
      </c>
    </row>
    <row r="817" spans="1:46" x14ac:dyDescent="0.2">
      <c r="A817" s="1">
        <f>front!A830</f>
        <v>574.85</v>
      </c>
      <c r="B817" s="1">
        <f t="shared" si="221"/>
        <v>0.45000000000004547</v>
      </c>
      <c r="C817" s="2">
        <f>front!D830-front!B830</f>
        <v>6.2000000000002728</v>
      </c>
      <c r="D817" s="2">
        <f>front!E830-front!C830</f>
        <v>6.2000000000002728</v>
      </c>
      <c r="E817" s="2"/>
      <c r="F817" s="4">
        <f>C817/(constants!$A$4+constants!$B$4*calc!C817+constants!$C$4*calc!C817^2+constants!$D$4*calc!C817^3+constants!$E$4*calc!C817^4+constants!$F$4*calc!C817^5+constants!$G$4*calc!C817^6+constants!$H$4*calc!C817^7)</f>
        <v>6.2243991135364016</v>
      </c>
      <c r="G817" s="4">
        <f>D817/(constants!$A$4+constants!$B$4*calc!D817+constants!$C$4*calc!D817^2+constants!$D$4*calc!D817^3+constants!$E$4*calc!D817^4+constants!$F$4*calc!D817^5+constants!$G$4*calc!D817^6+constants!$H$4*calc!D817^7)</f>
        <v>6.2243991135364016</v>
      </c>
      <c r="H817" s="4"/>
      <c r="I817">
        <f t="shared" si="222"/>
        <v>28.292723243347279</v>
      </c>
      <c r="J817">
        <f t="shared" si="223"/>
        <v>28.292723243347279</v>
      </c>
      <c r="M817">
        <f>IF(front!E830&gt;$M$2,I817,J817)</f>
        <v>28.292723243347279</v>
      </c>
      <c r="O817">
        <f t="shared" si="224"/>
        <v>28.292723243347279</v>
      </c>
      <c r="Q817">
        <f>'slit correction'!O819</f>
        <v>28.292723243347279</v>
      </c>
      <c r="R817">
        <f>SUMPRODUCT(B$6:B$2053,Q$6:Q$2053,EXP(constants!B$7+constants!A$7*ABS(A$6:A$2053-A817)))</f>
        <v>5.7813711360229654</v>
      </c>
      <c r="S817">
        <f t="shared" si="219"/>
        <v>22.511352107324313</v>
      </c>
      <c r="T817">
        <f t="shared" si="218"/>
        <v>0</v>
      </c>
      <c r="AT817">
        <f t="shared" si="220"/>
        <v>1</v>
      </c>
    </row>
    <row r="818" spans="1:46" x14ac:dyDescent="0.2">
      <c r="A818" s="1">
        <f>front!A831</f>
        <v>575.29999999999995</v>
      </c>
      <c r="B818" s="1">
        <f t="shared" si="221"/>
        <v>0.44999999999993179</v>
      </c>
      <c r="C818" s="2">
        <f>front!D831-front!B831</f>
        <v>15.400000000000091</v>
      </c>
      <c r="D818" s="2">
        <f>front!E831-front!C831</f>
        <v>15.400000000000091</v>
      </c>
      <c r="E818" s="2"/>
      <c r="F818" s="4">
        <f>C818/(constants!$A$4+constants!$B$4*calc!C818+constants!$C$4*calc!C818^2+constants!$D$4*calc!C818^3+constants!$E$4*calc!C818^4+constants!$F$4*calc!C818^5+constants!$G$4*calc!C818^6+constants!$H$4*calc!C818^7)</f>
        <v>15.460464012669272</v>
      </c>
      <c r="G818" s="4">
        <f>D818/(constants!$A$4+constants!$B$4*calc!D818+constants!$C$4*calc!D818^2+constants!$D$4*calc!D818^3+constants!$E$4*calc!D818^4+constants!$F$4*calc!D818^5+constants!$G$4*calc!D818^6+constants!$H$4*calc!D818^7)</f>
        <v>15.460464012669272</v>
      </c>
      <c r="H818" s="4"/>
      <c r="I818">
        <f t="shared" si="222"/>
        <v>70.274836421223966</v>
      </c>
      <c r="J818">
        <f t="shared" si="223"/>
        <v>70.274836421223966</v>
      </c>
      <c r="M818">
        <f>IF(front!E831&gt;$M$2,I818,J818)</f>
        <v>70.274836421223966</v>
      </c>
      <c r="O818">
        <f t="shared" si="224"/>
        <v>70.274836421223966</v>
      </c>
      <c r="Q818">
        <f>'slit correction'!O820</f>
        <v>70.274836421223966</v>
      </c>
      <c r="R818">
        <f>SUMPRODUCT(B$6:B$2053,Q$6:Q$2053,EXP(constants!B$7+constants!A$7*ABS(A$6:A$2053-A818)))</f>
        <v>5.8569219638832974</v>
      </c>
      <c r="S818">
        <f t="shared" si="219"/>
        <v>64.417914457340672</v>
      </c>
      <c r="T818">
        <f t="shared" si="218"/>
        <v>24.283236084390659</v>
      </c>
      <c r="AT818">
        <f t="shared" si="220"/>
        <v>1</v>
      </c>
    </row>
    <row r="819" spans="1:46" x14ac:dyDescent="0.2">
      <c r="A819" s="1">
        <f>front!A832</f>
        <v>575.75</v>
      </c>
      <c r="B819" s="1">
        <f t="shared" si="221"/>
        <v>0.45000000000004547</v>
      </c>
      <c r="C819" s="2">
        <f>front!D832-front!B832</f>
        <v>11.800000000000182</v>
      </c>
      <c r="D819" s="2">
        <f>front!E832-front!C832</f>
        <v>11.800000000000182</v>
      </c>
      <c r="E819" s="2"/>
      <c r="F819" s="4">
        <f>C819/(constants!$A$4+constants!$B$4*calc!C819+constants!$C$4*calc!C819^2+constants!$D$4*calc!C819^3+constants!$E$4*calc!C819^4+constants!$F$4*calc!C819^5+constants!$G$4*calc!C819^6+constants!$H$4*calc!C819^7)</f>
        <v>11.846371624254624</v>
      </c>
      <c r="G819" s="4">
        <f>D819/(constants!$A$4+constants!$B$4*calc!D819+constants!$C$4*calc!D819^2+constants!$D$4*calc!D819^3+constants!$E$4*calc!D819^4+constants!$F$4*calc!D819^5+constants!$G$4*calc!D819^6+constants!$H$4*calc!D819^7)</f>
        <v>11.846371624254624</v>
      </c>
      <c r="H819" s="4"/>
      <c r="I819">
        <f t="shared" si="222"/>
        <v>53.847143746611934</v>
      </c>
      <c r="J819">
        <f t="shared" si="223"/>
        <v>53.847143746611934</v>
      </c>
      <c r="M819">
        <f>IF(front!E832&gt;$M$2,I819,J819)</f>
        <v>53.847143746611934</v>
      </c>
      <c r="O819">
        <f t="shared" si="224"/>
        <v>53.847143746611934</v>
      </c>
      <c r="Q819">
        <f>'slit correction'!O821</f>
        <v>53.847143746611934</v>
      </c>
      <c r="R819">
        <f>SUMPRODUCT(B$6:B$2053,Q$6:Q$2053,EXP(constants!B$7+constants!A$7*ABS(A$6:A$2053-A819)))</f>
        <v>5.9334728515338506</v>
      </c>
      <c r="S819">
        <f t="shared" si="219"/>
        <v>47.913670895078084</v>
      </c>
      <c r="T819">
        <f t="shared" si="218"/>
        <v>7.7789925221280711</v>
      </c>
      <c r="AT819">
        <f t="shared" si="220"/>
        <v>1</v>
      </c>
    </row>
    <row r="820" spans="1:46" x14ac:dyDescent="0.2">
      <c r="A820" s="1">
        <f>front!A833</f>
        <v>576.20000000000005</v>
      </c>
      <c r="B820" s="1">
        <f t="shared" si="221"/>
        <v>0.45000000000004547</v>
      </c>
      <c r="C820" s="2">
        <f>front!D833-front!B833</f>
        <v>16.400000000000091</v>
      </c>
      <c r="D820" s="2">
        <f>front!E833-front!C833</f>
        <v>16.400000000000091</v>
      </c>
      <c r="E820" s="2"/>
      <c r="F820" s="4">
        <f>C820/(constants!$A$4+constants!$B$4*calc!C820+constants!$C$4*calc!C820^2+constants!$D$4*calc!C820^3+constants!$E$4*calc!C820^4+constants!$F$4*calc!C820^5+constants!$G$4*calc!C820^6+constants!$H$4*calc!C820^7)</f>
        <v>16.464374008148862</v>
      </c>
      <c r="G820" s="4">
        <f>D820/(constants!$A$4+constants!$B$4*calc!D820+constants!$C$4*calc!D820^2+constants!$D$4*calc!D820^3+constants!$E$4*calc!D820^4+constants!$F$4*calc!D820^5+constants!$G$4*calc!D820^6+constants!$H$4*calc!D820^7)</f>
        <v>16.464374008148862</v>
      </c>
      <c r="H820" s="4"/>
      <c r="I820">
        <f t="shared" si="222"/>
        <v>74.838063673403909</v>
      </c>
      <c r="J820">
        <f t="shared" si="223"/>
        <v>74.838063673403909</v>
      </c>
      <c r="M820">
        <f>IF(front!E833&gt;$M$2,I820,J820)</f>
        <v>74.838063673403909</v>
      </c>
      <c r="O820">
        <f t="shared" si="224"/>
        <v>74.838063673403909</v>
      </c>
      <c r="Q820">
        <f>'slit correction'!O822</f>
        <v>74.838063673403909</v>
      </c>
      <c r="R820">
        <f>SUMPRODUCT(B$6:B$2053,Q$6:Q$2053,EXP(constants!B$7+constants!A$7*ABS(A$6:A$2053-A820)))</f>
        <v>6.0110586148871112</v>
      </c>
      <c r="S820">
        <f t="shared" si="219"/>
        <v>68.827005058516804</v>
      </c>
      <c r="T820">
        <f t="shared" si="218"/>
        <v>28.69232668556679</v>
      </c>
      <c r="AT820">
        <f t="shared" si="220"/>
        <v>1</v>
      </c>
    </row>
    <row r="821" spans="1:46" x14ac:dyDescent="0.2">
      <c r="A821" s="1">
        <f>front!A834</f>
        <v>576.65</v>
      </c>
      <c r="B821" s="1">
        <f t="shared" si="221"/>
        <v>0.44999999999993179</v>
      </c>
      <c r="C821" s="2">
        <f>front!D834-front!B834</f>
        <v>12</v>
      </c>
      <c r="D821" s="2">
        <f>front!E834-front!C834</f>
        <v>12</v>
      </c>
      <c r="E821" s="2"/>
      <c r="F821" s="4">
        <f>C821/(constants!$A$4+constants!$B$4*calc!C821+constants!$C$4*calc!C821^2+constants!$D$4*calc!C821^3+constants!$E$4*calc!C821^4+constants!$F$4*calc!C821^5+constants!$G$4*calc!C821^6+constants!$H$4*calc!C821^7)</f>
        <v>12.047155208235434</v>
      </c>
      <c r="G821" s="4">
        <f>D821/(constants!$A$4+constants!$B$4*calc!D821+constants!$C$4*calc!D821^2+constants!$D$4*calc!D821^3+constants!$E$4*calc!D821^4+constants!$F$4*calc!D821^5+constants!$G$4*calc!D821^6+constants!$H$4*calc!D821^7)</f>
        <v>12.047155208235434</v>
      </c>
      <c r="H821" s="4"/>
      <c r="I821">
        <f t="shared" si="222"/>
        <v>54.759796401070155</v>
      </c>
      <c r="J821">
        <f t="shared" si="223"/>
        <v>54.759796401070155</v>
      </c>
      <c r="M821">
        <f>IF(front!E834&gt;$M$2,I821,J821)</f>
        <v>54.759796401070155</v>
      </c>
      <c r="O821">
        <f t="shared" si="224"/>
        <v>54.759796401070155</v>
      </c>
      <c r="Q821">
        <f>'slit correction'!O823</f>
        <v>54.759796401070155</v>
      </c>
      <c r="R821">
        <f>SUMPRODUCT(B$6:B$2053,Q$6:Q$2053,EXP(constants!B$7+constants!A$7*ABS(A$6:A$2053-A821)))</f>
        <v>6.0896673546193973</v>
      </c>
      <c r="S821">
        <f t="shared" si="219"/>
        <v>48.670129046450754</v>
      </c>
      <c r="T821">
        <f t="shared" si="218"/>
        <v>8.5354506735007405</v>
      </c>
      <c r="AT821">
        <f t="shared" si="220"/>
        <v>1</v>
      </c>
    </row>
    <row r="822" spans="1:46" x14ac:dyDescent="0.2">
      <c r="A822" s="1">
        <f>front!A835</f>
        <v>577.1</v>
      </c>
      <c r="B822" s="1">
        <f t="shared" si="221"/>
        <v>0.45000000000004547</v>
      </c>
      <c r="C822" s="2">
        <f>front!D835-front!B835</f>
        <v>9.2000000000002728</v>
      </c>
      <c r="D822" s="2">
        <f>front!E835-front!C835</f>
        <v>9.2000000000002728</v>
      </c>
      <c r="E822" s="2"/>
      <c r="F822" s="4">
        <f>C822/(constants!$A$4+constants!$B$4*calc!C822+constants!$C$4*calc!C822^2+constants!$D$4*calc!C822^3+constants!$E$4*calc!C822^4+constants!$F$4*calc!C822^5+constants!$G$4*calc!C822^6+constants!$H$4*calc!C822^7)</f>
        <v>9.2361778235936391</v>
      </c>
      <c r="G822" s="4">
        <f>D822/(constants!$A$4+constants!$B$4*calc!D822+constants!$C$4*calc!D822^2+constants!$D$4*calc!D822^3+constants!$E$4*calc!D822^4+constants!$F$4*calc!D822^5+constants!$G$4*calc!D822^6+constants!$H$4*calc!D822^7)</f>
        <v>9.2361778235936391</v>
      </c>
      <c r="H822" s="4"/>
      <c r="I822">
        <f t="shared" si="222"/>
        <v>41.982626470880184</v>
      </c>
      <c r="J822">
        <f t="shared" si="223"/>
        <v>41.982626470880184</v>
      </c>
      <c r="M822">
        <f>IF(front!E835&gt;$M$2,I822,J822)</f>
        <v>41.982626470880184</v>
      </c>
      <c r="O822">
        <f t="shared" si="224"/>
        <v>41.982626470880184</v>
      </c>
      <c r="Q822">
        <f>'slit correction'!O824</f>
        <v>41.982626470880184</v>
      </c>
      <c r="R822">
        <f>SUMPRODUCT(B$6:B$2053,Q$6:Q$2053,EXP(constants!B$7+constants!A$7*ABS(A$6:A$2053-A822)))</f>
        <v>6.1693388452855924</v>
      </c>
      <c r="S822">
        <f t="shared" si="219"/>
        <v>35.81328762559459</v>
      </c>
      <c r="T822">
        <f t="shared" si="218"/>
        <v>0</v>
      </c>
      <c r="AT822">
        <f t="shared" si="220"/>
        <v>1</v>
      </c>
    </row>
    <row r="823" spans="1:46" x14ac:dyDescent="0.2">
      <c r="A823" s="1">
        <f>front!A836</f>
        <v>577.54999999999995</v>
      </c>
      <c r="B823" s="1">
        <f t="shared" si="221"/>
        <v>0.44999999999993179</v>
      </c>
      <c r="C823" s="2">
        <f>front!D836-front!B836</f>
        <v>-2.1999999999998181</v>
      </c>
      <c r="D823" s="2">
        <f>front!E836-front!C836</f>
        <v>-2.1999999999998181</v>
      </c>
      <c r="E823" s="2"/>
      <c r="F823" s="4">
        <f>C823/(constants!$A$4+constants!$B$4*calc!C823+constants!$C$4*calc!C823^2+constants!$D$4*calc!C823^3+constants!$E$4*calc!C823^4+constants!$F$4*calc!C823^5+constants!$G$4*calc!C823^6+constants!$H$4*calc!C823^7)</f>
        <v>-2.2086760297494945</v>
      </c>
      <c r="G823" s="4">
        <f>D823/(constants!$A$4+constants!$B$4*calc!D823+constants!$C$4*calc!D823^2+constants!$D$4*calc!D823^3+constants!$E$4*calc!D823^4+constants!$F$4*calc!D823^5+constants!$G$4*calc!D823^6+constants!$H$4*calc!D823^7)</f>
        <v>-2.2086760297494945</v>
      </c>
      <c r="H823" s="4"/>
      <c r="I823">
        <f t="shared" si="222"/>
        <v>-10.039436498861338</v>
      </c>
      <c r="J823">
        <f t="shared" si="223"/>
        <v>-10.039436498861338</v>
      </c>
      <c r="M823">
        <f>IF(front!E836&gt;$M$2,I823,J823)</f>
        <v>-10.039436498861338</v>
      </c>
      <c r="O823">
        <f t="shared" si="224"/>
        <v>-10.039436498861338</v>
      </c>
      <c r="Q823">
        <f>'slit correction'!O825</f>
        <v>-10.039436498861338</v>
      </c>
      <c r="R823">
        <f>SUMPRODUCT(B$6:B$2053,Q$6:Q$2053,EXP(constants!B$7+constants!A$7*ABS(A$6:A$2053-A823)))</f>
        <v>6.2501039063241279</v>
      </c>
      <c r="S823">
        <f t="shared" si="219"/>
        <v>-16.289540405185466</v>
      </c>
      <c r="T823">
        <f t="shared" si="218"/>
        <v>0</v>
      </c>
      <c r="AT823">
        <f t="shared" si="220"/>
        <v>1</v>
      </c>
    </row>
    <row r="824" spans="1:46" x14ac:dyDescent="0.2">
      <c r="A824" s="1">
        <f>front!A837</f>
        <v>578</v>
      </c>
      <c r="B824" s="1">
        <f t="shared" si="221"/>
        <v>0.45000000000004547</v>
      </c>
      <c r="C824" s="2">
        <f>front!D837-front!B837</f>
        <v>8.1999999999998181</v>
      </c>
      <c r="D824" s="2">
        <f>front!E837-front!C837</f>
        <v>8.1999999999998181</v>
      </c>
      <c r="E824" s="2"/>
      <c r="F824" s="4">
        <f>C824/(constants!$A$4+constants!$B$4*calc!C824+constants!$C$4*calc!C824^2+constants!$D$4*calc!C824^3+constants!$E$4*calc!C824^4+constants!$F$4*calc!C824^5+constants!$G$4*calc!C824^6+constants!$H$4*calc!C824^7)</f>
        <v>8.2322535666874312</v>
      </c>
      <c r="G824" s="4">
        <f>D824/(constants!$A$4+constants!$B$4*calc!D824+constants!$C$4*calc!D824^2+constants!$D$4*calc!D824^3+constants!$E$4*calc!D824^4+constants!$F$4*calc!D824^5+constants!$G$4*calc!D824^6+constants!$H$4*calc!D824^7)</f>
        <v>8.2322535666874312</v>
      </c>
      <c r="H824" s="4"/>
      <c r="I824">
        <f t="shared" si="222"/>
        <v>37.419334394033783</v>
      </c>
      <c r="J824">
        <f t="shared" si="223"/>
        <v>37.419334394033783</v>
      </c>
      <c r="M824">
        <f>IF(front!E837&gt;$M$2,I824,J824)</f>
        <v>37.419334394033783</v>
      </c>
      <c r="O824">
        <f t="shared" si="224"/>
        <v>37.419334394033783</v>
      </c>
      <c r="Q824">
        <f>'slit correction'!O826</f>
        <v>37.419334394033783</v>
      </c>
      <c r="R824">
        <f>SUMPRODUCT(B$6:B$2053,Q$6:Q$2053,EXP(constants!B$7+constants!A$7*ABS(A$6:A$2053-A824)))</f>
        <v>6.3320427572552536</v>
      </c>
      <c r="S824">
        <f t="shared" si="219"/>
        <v>31.087291636778531</v>
      </c>
      <c r="T824">
        <f t="shared" si="218"/>
        <v>0</v>
      </c>
      <c r="AT824">
        <f t="shared" si="220"/>
        <v>1</v>
      </c>
    </row>
    <row r="825" spans="1:46" x14ac:dyDescent="0.2">
      <c r="A825" s="1">
        <f>front!A838</f>
        <v>578.45000000000005</v>
      </c>
      <c r="B825" s="1">
        <f t="shared" si="221"/>
        <v>0.45000000000004547</v>
      </c>
      <c r="C825" s="2">
        <f>front!D838-front!B838</f>
        <v>2.8000000000001819</v>
      </c>
      <c r="D825" s="2">
        <f>front!E838-front!C838</f>
        <v>2.8000000000001819</v>
      </c>
      <c r="E825" s="2"/>
      <c r="F825" s="4">
        <f>C825/(constants!$A$4+constants!$B$4*calc!C825+constants!$C$4*calc!C825^2+constants!$D$4*calc!C825^3+constants!$E$4*calc!C825^4+constants!$F$4*calc!C825^5+constants!$G$4*calc!C825^6+constants!$H$4*calc!C825^7)</f>
        <v>2.8110283731251675</v>
      </c>
      <c r="G825" s="4">
        <f>D825/(constants!$A$4+constants!$B$4*calc!D825+constants!$C$4*calc!D825^2+constants!$D$4*calc!D825^3+constants!$E$4*calc!D825^4+constants!$F$4*calc!D825^5+constants!$G$4*calc!D825^6+constants!$H$4*calc!D825^7)</f>
        <v>2.8110283731251675</v>
      </c>
      <c r="H825" s="4"/>
      <c r="I825">
        <f t="shared" si="222"/>
        <v>12.777401696023489</v>
      </c>
      <c r="J825">
        <f t="shared" si="223"/>
        <v>12.777401696023489</v>
      </c>
      <c r="M825">
        <f>IF(front!E838&gt;$M$2,I825,J825)</f>
        <v>12.777401696023489</v>
      </c>
      <c r="O825">
        <f t="shared" si="224"/>
        <v>12.777401696023489</v>
      </c>
      <c r="Q825">
        <f>'slit correction'!O827</f>
        <v>12.777401696023489</v>
      </c>
      <c r="R825">
        <f>SUMPRODUCT(B$6:B$2053,Q$6:Q$2053,EXP(constants!B$7+constants!A$7*ABS(A$6:A$2053-A825)))</f>
        <v>6.4151111277465791</v>
      </c>
      <c r="S825">
        <f t="shared" si="219"/>
        <v>6.3622905682769098</v>
      </c>
      <c r="T825">
        <f t="shared" ref="T825:T888" si="225">IF((S825-$S$2)&gt;0,S825-$S$2,0)</f>
        <v>0</v>
      </c>
      <c r="AT825">
        <f t="shared" si="220"/>
        <v>1</v>
      </c>
    </row>
    <row r="826" spans="1:46" x14ac:dyDescent="0.2">
      <c r="A826" s="1">
        <f>front!A839</f>
        <v>578.91</v>
      </c>
      <c r="B826" s="1">
        <f t="shared" si="221"/>
        <v>0.45999999999992269</v>
      </c>
      <c r="C826" s="2">
        <f>front!D839-front!B839</f>
        <v>2.7999999999997272</v>
      </c>
      <c r="D826" s="2">
        <f>front!E839-front!C839</f>
        <v>2.7999999999997272</v>
      </c>
      <c r="E826" s="2"/>
      <c r="F826" s="4">
        <f>C826/(constants!$A$4+constants!$B$4*calc!C826+constants!$C$4*calc!C826^2+constants!$D$4*calc!C826^3+constants!$E$4*calc!C826^4+constants!$F$4*calc!C826^5+constants!$G$4*calc!C826^6+constants!$H$4*calc!C826^7)</f>
        <v>2.811028373124711</v>
      </c>
      <c r="G826" s="4">
        <f>D826/(constants!$A$4+constants!$B$4*calc!D826+constants!$C$4*calc!D826^2+constants!$D$4*calc!D826^3+constants!$E$4*calc!D826^4+constants!$F$4*calc!D826^5+constants!$G$4*calc!D826^6+constants!$H$4*calc!D826^7)</f>
        <v>2.811028373124711</v>
      </c>
      <c r="H826" s="4"/>
      <c r="I826">
        <f t="shared" si="222"/>
        <v>12.777401696021414</v>
      </c>
      <c r="J826">
        <f t="shared" si="223"/>
        <v>12.777401696021414</v>
      </c>
      <c r="M826">
        <f>IF(front!E839&gt;$M$2,I826,J826)</f>
        <v>12.777401696021414</v>
      </c>
      <c r="O826">
        <f t="shared" si="224"/>
        <v>12.777401696021414</v>
      </c>
      <c r="Q826">
        <f>'slit correction'!O828</f>
        <v>12.777401696021414</v>
      </c>
      <c r="R826">
        <f>SUMPRODUCT(B$6:B$2053,Q$6:Q$2053,EXP(constants!B$7+constants!A$7*ABS(A$6:A$2053-A826)))</f>
        <v>6.5012410921102299</v>
      </c>
      <c r="S826">
        <f t="shared" si="219"/>
        <v>6.2761606039111841</v>
      </c>
      <c r="T826">
        <f t="shared" si="225"/>
        <v>0</v>
      </c>
      <c r="AT826">
        <f t="shared" si="220"/>
        <v>1</v>
      </c>
    </row>
    <row r="827" spans="1:46" x14ac:dyDescent="0.2">
      <c r="A827" s="1">
        <f>front!A840</f>
        <v>579.36</v>
      </c>
      <c r="B827" s="1">
        <f t="shared" si="221"/>
        <v>0.45000000000004547</v>
      </c>
      <c r="C827" s="2">
        <f>front!D840-front!B840</f>
        <v>5</v>
      </c>
      <c r="D827" s="2">
        <f>front!E840-front!C840</f>
        <v>5</v>
      </c>
      <c r="E827" s="2"/>
      <c r="F827" s="4">
        <f>C827/(constants!$A$4+constants!$B$4*calc!C827+constants!$C$4*calc!C827^2+constants!$D$4*calc!C827^3+constants!$E$4*calc!C827^4+constants!$F$4*calc!C827^5+constants!$G$4*calc!C827^6+constants!$H$4*calc!C827^7)</f>
        <v>5.0196826410610162</v>
      </c>
      <c r="G827" s="4">
        <f>D827/(constants!$A$4+constants!$B$4*calc!D827+constants!$C$4*calc!D827^2+constants!$D$4*calc!D827^3+constants!$E$4*calc!D827^4+constants!$F$4*calc!D827^5+constants!$G$4*calc!D827^6+constants!$H$4*calc!D827^7)</f>
        <v>5.0196826410610162</v>
      </c>
      <c r="H827" s="4"/>
      <c r="I827">
        <f t="shared" si="222"/>
        <v>22.816739277550074</v>
      </c>
      <c r="J827">
        <f t="shared" si="223"/>
        <v>22.816739277550074</v>
      </c>
      <c r="M827">
        <f>IF(front!E840&gt;$M$2,I827,J827)</f>
        <v>22.816739277550074</v>
      </c>
      <c r="O827">
        <f t="shared" si="224"/>
        <v>22.816739277550074</v>
      </c>
      <c r="Q827">
        <f>'slit correction'!O829</f>
        <v>22.816739277550074</v>
      </c>
      <c r="R827">
        <f>SUMPRODUCT(B$6:B$2053,Q$6:Q$2053,EXP(constants!B$7+constants!A$7*ABS(A$6:A$2053-A827)))</f>
        <v>6.5867034587069089</v>
      </c>
      <c r="S827">
        <f t="shared" si="219"/>
        <v>16.230035818843163</v>
      </c>
      <c r="T827">
        <f t="shared" si="225"/>
        <v>0</v>
      </c>
      <c r="AT827">
        <f t="shared" si="220"/>
        <v>1</v>
      </c>
    </row>
    <row r="828" spans="1:46" x14ac:dyDescent="0.2">
      <c r="A828" s="1">
        <f>front!A841</f>
        <v>579.80999999999995</v>
      </c>
      <c r="B828" s="1">
        <f t="shared" si="221"/>
        <v>0.44999999999993179</v>
      </c>
      <c r="C828" s="2">
        <f>front!D841-front!B841</f>
        <v>12.800000000000182</v>
      </c>
      <c r="D828" s="2">
        <f>front!E841-front!C841</f>
        <v>12.800000000000182</v>
      </c>
      <c r="E828" s="2"/>
      <c r="F828" s="4">
        <f>C828/(constants!$A$4+constants!$B$4*calc!C828+constants!$C$4*calc!C828^2+constants!$D$4*calc!C828^3+constants!$E$4*calc!C828^4+constants!$F$4*calc!C828^5+constants!$G$4*calc!C828^6+constants!$H$4*calc!C828^7)</f>
        <v>12.850288751866602</v>
      </c>
      <c r="G828" s="4">
        <f>D828/(constants!$A$4+constants!$B$4*calc!D828+constants!$C$4*calc!D828^2+constants!$D$4*calc!D828^3+constants!$E$4*calc!D828^4+constants!$F$4*calc!D828^5+constants!$G$4*calc!D828^6+constants!$H$4*calc!D828^7)</f>
        <v>12.850288751866602</v>
      </c>
      <c r="H828" s="4"/>
      <c r="I828">
        <f t="shared" si="222"/>
        <v>58.410403417575459</v>
      </c>
      <c r="J828">
        <f t="shared" si="223"/>
        <v>58.410403417575459</v>
      </c>
      <c r="M828">
        <f>IF(front!E841&gt;$M$2,I828,J828)</f>
        <v>58.410403417575459</v>
      </c>
      <c r="O828">
        <f t="shared" si="224"/>
        <v>58.410403417575459</v>
      </c>
      <c r="Q828">
        <f>'slit correction'!O830</f>
        <v>58.410403417575459</v>
      </c>
      <c r="R828">
        <f>SUMPRODUCT(B$6:B$2053,Q$6:Q$2053,EXP(constants!B$7+constants!A$7*ABS(A$6:A$2053-A828)))</f>
        <v>6.6733609638157132</v>
      </c>
      <c r="S828">
        <f t="shared" si="219"/>
        <v>51.737042453759749</v>
      </c>
      <c r="T828">
        <f t="shared" si="225"/>
        <v>11.602364080809735</v>
      </c>
      <c r="AT828">
        <f t="shared" si="220"/>
        <v>1</v>
      </c>
    </row>
    <row r="829" spans="1:46" x14ac:dyDescent="0.2">
      <c r="A829" s="1">
        <f>front!A842</f>
        <v>580.26</v>
      </c>
      <c r="B829" s="1">
        <f t="shared" si="221"/>
        <v>0.45000000000004547</v>
      </c>
      <c r="C829" s="2">
        <f>front!D842-front!B842</f>
        <v>7.3999999999996362</v>
      </c>
      <c r="D829" s="2">
        <f>front!E842-front!C842</f>
        <v>7.3999999999996362</v>
      </c>
      <c r="E829" s="2"/>
      <c r="F829" s="4">
        <f>C829/(constants!$A$4+constants!$B$4*calc!C829+constants!$C$4*calc!C829^2+constants!$D$4*calc!C829^3+constants!$E$4*calc!C829^4+constants!$F$4*calc!C829^5+constants!$G$4*calc!C829^6+constants!$H$4*calc!C829^7)</f>
        <v>7.4291127356575348</v>
      </c>
      <c r="G829" s="4">
        <f>D829/(constants!$A$4+constants!$B$4*calc!D829+constants!$C$4*calc!D829^2+constants!$D$4*calc!D829^3+constants!$E$4*calc!D829^4+constants!$F$4*calc!D829^5+constants!$G$4*calc!D829^6+constants!$H$4*calc!D829^7)</f>
        <v>7.4291127356575348</v>
      </c>
      <c r="H829" s="4"/>
      <c r="I829">
        <f t="shared" si="222"/>
        <v>33.768694252988794</v>
      </c>
      <c r="J829">
        <f t="shared" si="223"/>
        <v>33.768694252988794</v>
      </c>
      <c r="M829">
        <f>IF(front!E842&gt;$M$2,I829,J829)</f>
        <v>33.768694252988794</v>
      </c>
      <c r="O829">
        <f t="shared" si="224"/>
        <v>33.768694252988794</v>
      </c>
      <c r="Q829">
        <f>'slit correction'!O831</f>
        <v>33.768694252988794</v>
      </c>
      <c r="R829">
        <f>SUMPRODUCT(B$6:B$2053,Q$6:Q$2053,EXP(constants!B$7+constants!A$7*ABS(A$6:A$2053-A829)))</f>
        <v>6.7611850877309587</v>
      </c>
      <c r="S829">
        <f t="shared" si="219"/>
        <v>27.007509165257837</v>
      </c>
      <c r="T829">
        <f t="shared" si="225"/>
        <v>0</v>
      </c>
      <c r="AT829">
        <f t="shared" si="220"/>
        <v>1</v>
      </c>
    </row>
    <row r="830" spans="1:46" x14ac:dyDescent="0.2">
      <c r="A830" s="1">
        <f>front!A843</f>
        <v>580.71</v>
      </c>
      <c r="B830" s="1">
        <f t="shared" si="221"/>
        <v>0.45000000000004547</v>
      </c>
      <c r="C830" s="2">
        <f>front!D843-front!B843</f>
        <v>29.400000000000091</v>
      </c>
      <c r="D830" s="2">
        <f>front!E843-front!C843</f>
        <v>29.400000000000091</v>
      </c>
      <c r="E830" s="2"/>
      <c r="F830" s="4">
        <f>C830/(constants!$A$4+constants!$B$4*calc!C830+constants!$C$4*calc!C830^2+constants!$D$4*calc!C830^3+constants!$E$4*calc!C830^4+constants!$F$4*calc!C830^5+constants!$G$4*calc!C830^6+constants!$H$4*calc!C830^7)</f>
        <v>29.515023540439834</v>
      </c>
      <c r="G830" s="4">
        <f>D830/(constants!$A$4+constants!$B$4*calc!D830+constants!$C$4*calc!D830^2+constants!$D$4*calc!D830^3+constants!$E$4*calc!D830^4+constants!$F$4*calc!D830^5+constants!$G$4*calc!D830^6+constants!$H$4*calc!D830^7)</f>
        <v>29.515023540439834</v>
      </c>
      <c r="H830" s="4"/>
      <c r="I830">
        <f t="shared" si="222"/>
        <v>134.15919791109016</v>
      </c>
      <c r="J830">
        <f t="shared" si="223"/>
        <v>134.15919791109016</v>
      </c>
      <c r="M830">
        <f>IF(front!E843&gt;$M$2,I830,J830)</f>
        <v>134.15919791109016</v>
      </c>
      <c r="O830">
        <f t="shared" si="224"/>
        <v>134.15919791109016</v>
      </c>
      <c r="Q830">
        <f>'slit correction'!O832</f>
        <v>134.15919791109016</v>
      </c>
      <c r="R830">
        <f>SUMPRODUCT(B$6:B$2053,Q$6:Q$2053,EXP(constants!B$7+constants!A$7*ABS(A$6:A$2053-A830)))</f>
        <v>6.8502230378041649</v>
      </c>
      <c r="S830">
        <f t="shared" si="219"/>
        <v>127.30897487328599</v>
      </c>
      <c r="T830">
        <f t="shared" si="225"/>
        <v>87.17429650033597</v>
      </c>
      <c r="AT830">
        <f t="shared" si="220"/>
        <v>1</v>
      </c>
    </row>
    <row r="831" spans="1:46" x14ac:dyDescent="0.2">
      <c r="A831" s="1">
        <f>front!A844</f>
        <v>581.16</v>
      </c>
      <c r="B831" s="1">
        <f t="shared" si="221"/>
        <v>0.44999999999993179</v>
      </c>
      <c r="C831" s="2">
        <f>front!D844-front!B844</f>
        <v>17.399999999999636</v>
      </c>
      <c r="D831" s="2">
        <f>front!E844-front!C844</f>
        <v>17.399999999999636</v>
      </c>
      <c r="E831" s="2"/>
      <c r="F831" s="4">
        <f>C831/(constants!$A$4+constants!$B$4*calc!C831+constants!$C$4*calc!C831^2+constants!$D$4*calc!C831^3+constants!$E$4*calc!C831^4+constants!$F$4*calc!C831^5+constants!$G$4*calc!C831^6+constants!$H$4*calc!C831^7)</f>
        <v>17.46828202197845</v>
      </c>
      <c r="G831" s="4">
        <f>D831/(constants!$A$4+constants!$B$4*calc!D831+constants!$C$4*calc!D831^2+constants!$D$4*calc!D831^3+constants!$E$4*calc!D831^4+constants!$F$4*calc!D831^5+constants!$G$4*calc!D831^6+constants!$H$4*calc!D831^7)</f>
        <v>17.46828202197845</v>
      </c>
      <c r="H831" s="4"/>
      <c r="I831">
        <f t="shared" si="222"/>
        <v>79.401281918083853</v>
      </c>
      <c r="J831">
        <f t="shared" si="223"/>
        <v>79.401281918083853</v>
      </c>
      <c r="M831">
        <f>IF(front!E844&gt;$M$2,I831,J831)</f>
        <v>79.401281918083853</v>
      </c>
      <c r="O831">
        <f t="shared" si="224"/>
        <v>79.401281918083853</v>
      </c>
      <c r="Q831">
        <f>'slit correction'!O833</f>
        <v>79.401281918083853</v>
      </c>
      <c r="R831">
        <f>SUMPRODUCT(B$6:B$2053,Q$6:Q$2053,EXP(constants!B$7+constants!A$7*ABS(A$6:A$2053-A831)))</f>
        <v>6.940365508083044</v>
      </c>
      <c r="S831">
        <f t="shared" si="219"/>
        <v>72.460916410000806</v>
      </c>
      <c r="T831">
        <f t="shared" si="225"/>
        <v>32.326238037050793</v>
      </c>
      <c r="AT831">
        <f t="shared" si="220"/>
        <v>1</v>
      </c>
    </row>
    <row r="832" spans="1:46" x14ac:dyDescent="0.2">
      <c r="A832" s="1">
        <f>front!A845</f>
        <v>581.61</v>
      </c>
      <c r="B832" s="1">
        <f t="shared" si="221"/>
        <v>0.45000000000004547</v>
      </c>
      <c r="C832" s="2">
        <f>front!D845-front!B845</f>
        <v>7</v>
      </c>
      <c r="D832" s="2">
        <f>front!E845-front!C845</f>
        <v>7</v>
      </c>
      <c r="E832" s="2"/>
      <c r="F832" s="4">
        <f>C832/(constants!$A$4+constants!$B$4*calc!C832+constants!$C$4*calc!C832^2+constants!$D$4*calc!C832^3+constants!$E$4*calc!C832^4+constants!$F$4*calc!C832^5+constants!$G$4*calc!C832^6+constants!$H$4*calc!C832^7)</f>
        <v>7.0275418450134746</v>
      </c>
      <c r="G832" s="4">
        <f>D832/(constants!$A$4+constants!$B$4*calc!D832+constants!$C$4*calc!D832^2+constants!$D$4*calc!D832^3+constants!$E$4*calc!D832^4+constants!$F$4*calc!D832^5+constants!$G$4*calc!D832^6+constants!$H$4*calc!D832^7)</f>
        <v>7.0275418450134746</v>
      </c>
      <c r="H832" s="4"/>
      <c r="I832">
        <f t="shared" si="222"/>
        <v>31.943372022788523</v>
      </c>
      <c r="J832">
        <f t="shared" si="223"/>
        <v>31.943372022788523</v>
      </c>
      <c r="M832">
        <f>IF(front!E845&gt;$M$2,I832,J832)</f>
        <v>31.943372022788523</v>
      </c>
      <c r="O832">
        <f t="shared" si="224"/>
        <v>31.943372022788523</v>
      </c>
      <c r="Q832">
        <f>'slit correction'!O834</f>
        <v>31.943372022788523</v>
      </c>
      <c r="R832">
        <f>SUMPRODUCT(B$6:B$2053,Q$6:Q$2053,EXP(constants!B$7+constants!A$7*ABS(A$6:A$2053-A832)))</f>
        <v>7.0316978899446063</v>
      </c>
      <c r="S832">
        <f t="shared" si="219"/>
        <v>24.911674132843917</v>
      </c>
      <c r="T832">
        <f t="shared" si="225"/>
        <v>0</v>
      </c>
      <c r="AT832">
        <f t="shared" si="220"/>
        <v>1</v>
      </c>
    </row>
    <row r="833" spans="1:46" x14ac:dyDescent="0.2">
      <c r="A833" s="1">
        <f>front!A846</f>
        <v>582.05999999999995</v>
      </c>
      <c r="B833" s="1">
        <f t="shared" si="221"/>
        <v>0.44999999999993179</v>
      </c>
      <c r="C833" s="2">
        <f>front!D846-front!B846</f>
        <v>11.600000000000364</v>
      </c>
      <c r="D833" s="2">
        <f>front!E846-front!C846</f>
        <v>11.600000000000364</v>
      </c>
      <c r="E833" s="2"/>
      <c r="F833" s="4">
        <f>C833/(constants!$A$4+constants!$B$4*calc!C833+constants!$C$4*calc!C833^2+constants!$D$4*calc!C833^3+constants!$E$4*calc!C833^4+constants!$F$4*calc!C833^5+constants!$G$4*calc!C833^6+constants!$H$4*calc!C833^7)</f>
        <v>11.645587961048022</v>
      </c>
      <c r="G833" s="4">
        <f>D833/(constants!$A$4+constants!$B$4*calc!D833+constants!$C$4*calc!D833^2+constants!$D$4*calc!D833^3+constants!$E$4*calc!D833^4+constants!$F$4*calc!D833^5+constants!$G$4*calc!D833^6+constants!$H$4*calc!D833^7)</f>
        <v>11.645587961048022</v>
      </c>
      <c r="H833" s="4"/>
      <c r="I833">
        <f t="shared" si="222"/>
        <v>52.934490732036465</v>
      </c>
      <c r="J833">
        <f t="shared" si="223"/>
        <v>52.934490732036465</v>
      </c>
      <c r="M833">
        <f>IF(front!E846&gt;$M$2,I833,J833)</f>
        <v>52.934490732036465</v>
      </c>
      <c r="O833">
        <f t="shared" si="224"/>
        <v>52.934490732036465</v>
      </c>
      <c r="Q833">
        <f>'slit correction'!O835</f>
        <v>52.934490732036465</v>
      </c>
      <c r="R833">
        <f>SUMPRODUCT(B$6:B$2053,Q$6:Q$2053,EXP(constants!B$7+constants!A$7*ABS(A$6:A$2053-A833)))</f>
        <v>7.1242966446424694</v>
      </c>
      <c r="S833">
        <f t="shared" si="219"/>
        <v>45.810194087393995</v>
      </c>
      <c r="T833">
        <f t="shared" si="225"/>
        <v>5.6755157144439821</v>
      </c>
      <c r="AT833">
        <f t="shared" si="220"/>
        <v>1</v>
      </c>
    </row>
    <row r="834" spans="1:46" x14ac:dyDescent="0.2">
      <c r="A834" s="1">
        <f>front!A847</f>
        <v>582.51</v>
      </c>
      <c r="B834" s="1">
        <f t="shared" si="221"/>
        <v>0.45000000000004547</v>
      </c>
      <c r="C834" s="2">
        <f>front!D847-front!B847</f>
        <v>9.1999999999998181</v>
      </c>
      <c r="D834" s="2">
        <f>front!E847-front!C847</f>
        <v>9.1999999999998181</v>
      </c>
      <c r="E834" s="2"/>
      <c r="F834" s="4">
        <f>C834/(constants!$A$4+constants!$B$4*calc!C834+constants!$C$4*calc!C834^2+constants!$D$4*calc!C834^3+constants!$E$4*calc!C834^4+constants!$F$4*calc!C834^5+constants!$G$4*calc!C834^6+constants!$H$4*calc!C834^7)</f>
        <v>9.2361778235931826</v>
      </c>
      <c r="G834" s="4">
        <f>D834/(constants!$A$4+constants!$B$4*calc!D834+constants!$C$4*calc!D834^2+constants!$D$4*calc!D834^3+constants!$E$4*calc!D834^4+constants!$F$4*calc!D834^5+constants!$G$4*calc!D834^6+constants!$H$4*calc!D834^7)</f>
        <v>9.2361778235931826</v>
      </c>
      <c r="H834" s="4"/>
      <c r="I834">
        <f t="shared" si="222"/>
        <v>41.98262647087811</v>
      </c>
      <c r="J834">
        <f t="shared" si="223"/>
        <v>41.98262647087811</v>
      </c>
      <c r="M834">
        <f>IF(front!E847&gt;$M$2,I834,J834)</f>
        <v>41.98262647087811</v>
      </c>
      <c r="O834">
        <f t="shared" si="224"/>
        <v>41.98262647087811</v>
      </c>
      <c r="Q834">
        <f>'slit correction'!O836</f>
        <v>41.98262647087811</v>
      </c>
      <c r="R834">
        <f>SUMPRODUCT(B$6:B$2053,Q$6:Q$2053,EXP(constants!B$7+constants!A$7*ABS(A$6:A$2053-A834)))</f>
        <v>7.218152661862181</v>
      </c>
      <c r="S834">
        <f t="shared" si="219"/>
        <v>34.764473809015925</v>
      </c>
      <c r="T834">
        <f t="shared" si="225"/>
        <v>0</v>
      </c>
      <c r="AT834">
        <f t="shared" si="220"/>
        <v>1</v>
      </c>
    </row>
    <row r="835" spans="1:46" x14ac:dyDescent="0.2">
      <c r="A835" s="1">
        <f>front!A848</f>
        <v>582.96</v>
      </c>
      <c r="B835" s="1">
        <f t="shared" si="221"/>
        <v>0.45000000000004547</v>
      </c>
      <c r="C835" s="2">
        <f>front!D848-front!B848</f>
        <v>-13.799999999999727</v>
      </c>
      <c r="D835" s="2">
        <f>front!E848-front!C848</f>
        <v>-13.799999999999727</v>
      </c>
      <c r="E835" s="2"/>
      <c r="F835" s="4">
        <f>C835/(constants!$A$4+constants!$B$4*calc!C835+constants!$C$4*calc!C835^2+constants!$D$4*calc!C835^3+constants!$E$4*calc!C835^4+constants!$F$4*calc!C835^5+constants!$G$4*calc!C835^6+constants!$H$4*calc!C835^7)</f>
        <v>-13.854580594595863</v>
      </c>
      <c r="G835" s="4">
        <f>D835/(constants!$A$4+constants!$B$4*calc!D835+constants!$C$4*calc!D835^2+constants!$D$4*calc!D835^3+constants!$E$4*calc!D835^4+constants!$F$4*calc!D835^5+constants!$G$4*calc!D835^6+constants!$H$4*calc!D835^7)</f>
        <v>-13.854580594595863</v>
      </c>
      <c r="H835" s="4"/>
      <c r="I835">
        <f t="shared" si="222"/>
        <v>-62.975366339072096</v>
      </c>
      <c r="J835">
        <f t="shared" si="223"/>
        <v>-62.975366339072096</v>
      </c>
      <c r="M835">
        <f>IF(front!E848&gt;$M$2,I835,J835)</f>
        <v>-62.975366339072096</v>
      </c>
      <c r="O835">
        <f t="shared" si="224"/>
        <v>-62.975366339072096</v>
      </c>
      <c r="Q835">
        <f>'slit correction'!O837</f>
        <v>-62.975366339072096</v>
      </c>
      <c r="R835">
        <f>SUMPRODUCT(B$6:B$2053,Q$6:Q$2053,EXP(constants!B$7+constants!A$7*ABS(A$6:A$2053-A835)))</f>
        <v>7.3132971081999729</v>
      </c>
      <c r="S835">
        <f t="shared" si="219"/>
        <v>-70.288663447272071</v>
      </c>
      <c r="T835">
        <f t="shared" si="225"/>
        <v>0</v>
      </c>
      <c r="AT835">
        <f t="shared" si="220"/>
        <v>1</v>
      </c>
    </row>
    <row r="836" spans="1:46" x14ac:dyDescent="0.2">
      <c r="A836" s="1">
        <f>front!A849</f>
        <v>583.41</v>
      </c>
      <c r="B836" s="1">
        <f t="shared" si="221"/>
        <v>0.44999999999993179</v>
      </c>
      <c r="C836" s="2">
        <f>front!D849-front!B849</f>
        <v>8.8000000000001819</v>
      </c>
      <c r="D836" s="2">
        <f>front!E849-front!C849</f>
        <v>8.8000000000001819</v>
      </c>
      <c r="E836" s="2"/>
      <c r="F836" s="4">
        <f>C836/(constants!$A$4+constants!$B$4*calc!C836+constants!$C$4*calc!C836^2+constants!$D$4*calc!C836^3+constants!$E$4*calc!C836^4+constants!$F$4*calc!C836^5+constants!$G$4*calc!C836^6+constants!$H$4*calc!C836^7)</f>
        <v>8.8346083584277704</v>
      </c>
      <c r="G836" s="4">
        <f>D836/(constants!$A$4+constants!$B$4*calc!D836+constants!$C$4*calc!D836^2+constants!$D$4*calc!D836^3+constants!$E$4*calc!D836^4+constants!$F$4*calc!D836^5+constants!$G$4*calc!D836^6+constants!$H$4*calc!D836^7)</f>
        <v>8.8346083584277704</v>
      </c>
      <c r="H836" s="4"/>
      <c r="I836">
        <f t="shared" si="222"/>
        <v>40.157310720126233</v>
      </c>
      <c r="J836">
        <f t="shared" si="223"/>
        <v>40.157310720126233</v>
      </c>
      <c r="M836">
        <f>IF(front!E849&gt;$M$2,I836,J836)</f>
        <v>40.157310720126233</v>
      </c>
      <c r="O836">
        <f t="shared" si="224"/>
        <v>40.157310720126233</v>
      </c>
      <c r="Q836">
        <f>'slit correction'!O838</f>
        <v>40.157310720126233</v>
      </c>
      <c r="R836">
        <f>SUMPRODUCT(B$6:B$2053,Q$6:Q$2053,EXP(constants!B$7+constants!A$7*ABS(A$6:A$2053-A836)))</f>
        <v>7.4098792345372546</v>
      </c>
      <c r="S836">
        <f t="shared" si="219"/>
        <v>32.747431485588976</v>
      </c>
      <c r="T836">
        <f t="shared" si="225"/>
        <v>0</v>
      </c>
      <c r="AT836">
        <f t="shared" si="220"/>
        <v>1</v>
      </c>
    </row>
    <row r="837" spans="1:46" x14ac:dyDescent="0.2">
      <c r="A837" s="1">
        <f>front!A850</f>
        <v>583.86</v>
      </c>
      <c r="B837" s="1">
        <f t="shared" si="221"/>
        <v>0.45000000000004547</v>
      </c>
      <c r="C837" s="2">
        <f>front!D850-front!B850</f>
        <v>21</v>
      </c>
      <c r="D837" s="2">
        <f>front!E850-front!C850</f>
        <v>21</v>
      </c>
      <c r="E837" s="2"/>
      <c r="F837" s="4">
        <f>C837/(constants!$A$4+constants!$B$4*calc!C837+constants!$C$4*calc!C837^2+constants!$D$4*calc!C837^3+constants!$E$4*calc!C837^4+constants!$F$4*calc!C837^5+constants!$G$4*calc!C837^6+constants!$H$4*calc!C837^7)</f>
        <v>21.082334460350424</v>
      </c>
      <c r="G837" s="4">
        <f>D837/(constants!$A$4+constants!$B$4*calc!D837+constants!$C$4*calc!D837^2+constants!$D$4*calc!D837^3+constants!$E$4*calc!D837^4+constants!$F$4*calc!D837^5+constants!$G$4*calc!D837^6+constants!$H$4*calc!D837^7)</f>
        <v>21.082334460350424</v>
      </c>
      <c r="H837" s="4"/>
      <c r="I837">
        <f t="shared" si="222"/>
        <v>95.828793001592828</v>
      </c>
      <c r="J837">
        <f t="shared" si="223"/>
        <v>95.828793001592828</v>
      </c>
      <c r="M837">
        <f>IF(front!E850&gt;$M$2,I837,J837)</f>
        <v>95.828793001592828</v>
      </c>
      <c r="O837">
        <f t="shared" si="224"/>
        <v>95.828793001592828</v>
      </c>
      <c r="Q837">
        <f>'slit correction'!O839</f>
        <v>95.828793001592828</v>
      </c>
      <c r="R837">
        <f>SUMPRODUCT(B$6:B$2053,Q$6:Q$2053,EXP(constants!B$7+constants!A$7*ABS(A$6:A$2053-A837)))</f>
        <v>7.5077876989973742</v>
      </c>
      <c r="S837">
        <f t="shared" si="219"/>
        <v>88.321005302595452</v>
      </c>
      <c r="T837">
        <f t="shared" si="225"/>
        <v>48.186326929645439</v>
      </c>
      <c r="AT837">
        <f t="shared" si="220"/>
        <v>1</v>
      </c>
    </row>
    <row r="838" spans="1:46" x14ac:dyDescent="0.2">
      <c r="A838" s="1">
        <f>front!A851</f>
        <v>584.30999999999995</v>
      </c>
      <c r="B838" s="1">
        <f t="shared" si="221"/>
        <v>0.44999999999993179</v>
      </c>
      <c r="C838" s="2">
        <f>front!D851-front!B851</f>
        <v>7.8000000000001819</v>
      </c>
      <c r="D838" s="2">
        <f>front!E851-front!C851</f>
        <v>7.8000000000001819</v>
      </c>
      <c r="E838" s="2"/>
      <c r="F838" s="4">
        <f>C838/(constants!$A$4+constants!$B$4*calc!C838+constants!$C$4*calc!C838^2+constants!$D$4*calc!C838^3+constants!$E$4*calc!C838^4+constants!$F$4*calc!C838^5+constants!$G$4*calc!C838^6+constants!$H$4*calc!C838^7)</f>
        <v>7.8306833095541668</v>
      </c>
      <c r="G838" s="4">
        <f>D838/(constants!$A$4+constants!$B$4*calc!D838+constants!$C$4*calc!D838^2+constants!$D$4*calc!D838^3+constants!$E$4*calc!D838^4+constants!$F$4*calc!D838^5+constants!$G$4*calc!D838^6+constants!$H$4*calc!D838^7)</f>
        <v>7.8306833095541668</v>
      </c>
      <c r="H838" s="4"/>
      <c r="I838">
        <f t="shared" si="222"/>
        <v>35.59401504342803</v>
      </c>
      <c r="J838">
        <f t="shared" si="223"/>
        <v>35.59401504342803</v>
      </c>
      <c r="M838">
        <f>IF(front!E851&gt;$M$2,I838,J838)</f>
        <v>35.59401504342803</v>
      </c>
      <c r="O838">
        <f t="shared" si="224"/>
        <v>35.59401504342803</v>
      </c>
      <c r="Q838">
        <f>'slit correction'!O840</f>
        <v>35.59401504342803</v>
      </c>
      <c r="R838">
        <f>SUMPRODUCT(B$6:B$2053,Q$6:Q$2053,EXP(constants!B$7+constants!A$7*ABS(A$6:A$2053-A838)))</f>
        <v>7.606970902884358</v>
      </c>
      <c r="S838">
        <f t="shared" si="219"/>
        <v>27.987044140543674</v>
      </c>
      <c r="T838">
        <f t="shared" si="225"/>
        <v>0</v>
      </c>
      <c r="AT838">
        <f t="shared" si="220"/>
        <v>1</v>
      </c>
    </row>
    <row r="839" spans="1:46" x14ac:dyDescent="0.2">
      <c r="A839" s="1">
        <f>front!A852</f>
        <v>584.76</v>
      </c>
      <c r="B839" s="1">
        <f t="shared" si="221"/>
        <v>0.45000000000004547</v>
      </c>
      <c r="C839" s="2">
        <f>front!D852-front!B852</f>
        <v>14.199999999999818</v>
      </c>
      <c r="D839" s="2">
        <f>front!E852-front!C852</f>
        <v>14.199999999999818</v>
      </c>
      <c r="E839" s="2"/>
      <c r="F839" s="4">
        <f>C839/(constants!$A$4+constants!$B$4*calc!C839+constants!$C$4*calc!C839^2+constants!$D$4*calc!C839^3+constants!$E$4*calc!C839^4+constants!$F$4*calc!C839^5+constants!$G$4*calc!C839^6+constants!$H$4*calc!C839^7)</f>
        <v>14.255769402622802</v>
      </c>
      <c r="G839" s="4">
        <f>D839/(constants!$A$4+constants!$B$4*calc!D839+constants!$C$4*calc!D839^2+constants!$D$4*calc!D839^3+constants!$E$4*calc!D839^4+constants!$F$4*calc!D839^5+constants!$G$4*calc!D839^6+constants!$H$4*calc!D839^7)</f>
        <v>14.255769402622802</v>
      </c>
      <c r="H839" s="4"/>
      <c r="I839">
        <f t="shared" si="222"/>
        <v>64.798951830103647</v>
      </c>
      <c r="J839">
        <f t="shared" si="223"/>
        <v>64.798951830103647</v>
      </c>
      <c r="M839">
        <f>IF(front!E852&gt;$M$2,I839,J839)</f>
        <v>64.798951830103647</v>
      </c>
      <c r="O839">
        <f t="shared" si="224"/>
        <v>64.798951830103647</v>
      </c>
      <c r="Q839">
        <f>'slit correction'!O841</f>
        <v>64.798951830103647</v>
      </c>
      <c r="R839">
        <f>SUMPRODUCT(B$6:B$2053,Q$6:Q$2053,EXP(constants!B$7+constants!A$7*ABS(A$6:A$2053-A839)))</f>
        <v>7.7075227829755057</v>
      </c>
      <c r="S839">
        <f t="shared" ref="S839:S902" si="226">Q839-R839</f>
        <v>57.091429047128145</v>
      </c>
      <c r="T839">
        <f t="shared" si="225"/>
        <v>16.956750674178132</v>
      </c>
      <c r="AT839">
        <f t="shared" ref="AT839:AT902" si="227">J839/I839</f>
        <v>1</v>
      </c>
    </row>
    <row r="840" spans="1:46" x14ac:dyDescent="0.2">
      <c r="A840" s="1">
        <f>front!A853</f>
        <v>585.21</v>
      </c>
      <c r="B840" s="1">
        <f t="shared" si="221"/>
        <v>0.45000000000004547</v>
      </c>
      <c r="C840" s="2">
        <f>front!D853-front!B853</f>
        <v>22.599999999999909</v>
      </c>
      <c r="D840" s="2">
        <f>front!E853-front!C853</f>
        <v>22.599999999999909</v>
      </c>
      <c r="E840" s="2"/>
      <c r="F840" s="4">
        <f>C840/(constants!$A$4+constants!$B$4*calc!C840+constants!$C$4*calc!C840^2+constants!$D$4*calc!C840^3+constants!$E$4*calc!C840^4+constants!$F$4*calc!C840^5+constants!$G$4*calc!C840^6+constants!$H$4*calc!C840^7)</f>
        <v>22.68857174130326</v>
      </c>
      <c r="G840" s="4">
        <f>D840/(constants!$A$4+constants!$B$4*calc!D840+constants!$C$4*calc!D840^2+constants!$D$4*calc!D840^3+constants!$E$4*calc!D840^4+constants!$F$4*calc!D840^5+constants!$G$4*calc!D840^6+constants!$H$4*calc!D840^7)</f>
        <v>22.68857174130326</v>
      </c>
      <c r="H840" s="4"/>
      <c r="I840">
        <f t="shared" si="222"/>
        <v>103.12987155137846</v>
      </c>
      <c r="J840">
        <f t="shared" si="223"/>
        <v>103.12987155137846</v>
      </c>
      <c r="M840">
        <f>IF(front!E853&gt;$M$2,I840,J840)</f>
        <v>103.12987155137846</v>
      </c>
      <c r="O840">
        <f t="shared" si="224"/>
        <v>103.12987155137846</v>
      </c>
      <c r="Q840">
        <f>'slit correction'!O842</f>
        <v>103.12987155137846</v>
      </c>
      <c r="R840">
        <f>SUMPRODUCT(B$6:B$2053,Q$6:Q$2053,EXP(constants!B$7+constants!A$7*ABS(A$6:A$2053-A840)))</f>
        <v>7.8094254098249722</v>
      </c>
      <c r="S840">
        <f t="shared" si="226"/>
        <v>95.320446141553489</v>
      </c>
      <c r="T840">
        <f t="shared" si="225"/>
        <v>55.185767768603476</v>
      </c>
      <c r="AT840">
        <f t="shared" si="227"/>
        <v>1</v>
      </c>
    </row>
    <row r="841" spans="1:46" x14ac:dyDescent="0.2">
      <c r="A841" s="1">
        <f>front!A854</f>
        <v>585.66</v>
      </c>
      <c r="B841" s="1">
        <f t="shared" si="221"/>
        <v>0.44999999999993179</v>
      </c>
      <c r="C841" s="2">
        <f>front!D854-front!B854</f>
        <v>20.599999999999909</v>
      </c>
      <c r="D841" s="2">
        <f>front!E854-front!C854</f>
        <v>20.599999999999909</v>
      </c>
      <c r="E841" s="2"/>
      <c r="F841" s="4">
        <f>C841/(constants!$A$4+constants!$B$4*calc!C841+constants!$C$4*calc!C841^2+constants!$D$4*calc!C841^3+constants!$E$4*calc!C841^4+constants!$F$4*calc!C841^5+constants!$G$4*calc!C841^6+constants!$H$4*calc!C841^7)</f>
        <v>20.68077434701862</v>
      </c>
      <c r="G841" s="4">
        <f>D841/(constants!$A$4+constants!$B$4*calc!D841+constants!$C$4*calc!D841^2+constants!$D$4*calc!D841^3+constants!$E$4*calc!D841^4+constants!$F$4*calc!D841^5+constants!$G$4*calc!D841^6+constants!$H$4*calc!D841^7)</f>
        <v>20.68077434701862</v>
      </c>
      <c r="H841" s="4"/>
      <c r="I841">
        <f t="shared" si="222"/>
        <v>94.003519759175532</v>
      </c>
      <c r="J841">
        <f t="shared" si="223"/>
        <v>94.003519759175532</v>
      </c>
      <c r="M841">
        <f>IF(front!E854&gt;$M$2,I841,J841)</f>
        <v>94.003519759175532</v>
      </c>
      <c r="O841">
        <f t="shared" si="224"/>
        <v>94.003519759175532</v>
      </c>
      <c r="Q841">
        <f>'slit correction'!O843</f>
        <v>94.003519759175532</v>
      </c>
      <c r="R841">
        <f>SUMPRODUCT(B$6:B$2053,Q$6:Q$2053,EXP(constants!B$7+constants!A$7*ABS(A$6:A$2053-A841)))</f>
        <v>7.9126496647233679</v>
      </c>
      <c r="S841">
        <f t="shared" si="226"/>
        <v>86.090870094452157</v>
      </c>
      <c r="T841">
        <f t="shared" si="225"/>
        <v>45.956191721502144</v>
      </c>
      <c r="AT841">
        <f t="shared" si="227"/>
        <v>1</v>
      </c>
    </row>
    <row r="842" spans="1:46" x14ac:dyDescent="0.2">
      <c r="A842" s="1">
        <f>front!A855</f>
        <v>586.11</v>
      </c>
      <c r="B842" s="1">
        <f t="shared" si="221"/>
        <v>0.45000000000004547</v>
      </c>
      <c r="C842" s="2">
        <f>front!D855-front!B855</f>
        <v>12.800000000000182</v>
      </c>
      <c r="D842" s="2">
        <f>front!E855-front!C855</f>
        <v>12.800000000000182</v>
      </c>
      <c r="E842" s="2"/>
      <c r="F842" s="4">
        <f>C842/(constants!$A$4+constants!$B$4*calc!C842+constants!$C$4*calc!C842^2+constants!$D$4*calc!C842^3+constants!$E$4*calc!C842^4+constants!$F$4*calc!C842^5+constants!$G$4*calc!C842^6+constants!$H$4*calc!C842^7)</f>
        <v>12.850288751866602</v>
      </c>
      <c r="G842" s="4">
        <f>D842/(constants!$A$4+constants!$B$4*calc!D842+constants!$C$4*calc!D842^2+constants!$D$4*calc!D842^3+constants!$E$4*calc!D842^4+constants!$F$4*calc!D842^5+constants!$G$4*calc!D842^6+constants!$H$4*calc!D842^7)</f>
        <v>12.850288751866602</v>
      </c>
      <c r="H842" s="4"/>
      <c r="I842">
        <f t="shared" si="222"/>
        <v>58.410403417575459</v>
      </c>
      <c r="J842">
        <f t="shared" si="223"/>
        <v>58.410403417575459</v>
      </c>
      <c r="M842">
        <f>IF(front!E855&gt;$M$2,I842,J842)</f>
        <v>58.410403417575459</v>
      </c>
      <c r="O842">
        <f t="shared" si="224"/>
        <v>58.410403417575459</v>
      </c>
      <c r="Q842">
        <f>'slit correction'!O844</f>
        <v>58.410403417575459</v>
      </c>
      <c r="R842">
        <f>SUMPRODUCT(B$6:B$2053,Q$6:Q$2053,EXP(constants!B$7+constants!A$7*ABS(A$6:A$2053-A842)))</f>
        <v>8.0172261663489071</v>
      </c>
      <c r="S842">
        <f t="shared" si="226"/>
        <v>50.393177251226554</v>
      </c>
      <c r="T842">
        <f t="shared" si="225"/>
        <v>10.258498878276541</v>
      </c>
      <c r="AT842">
        <f t="shared" si="227"/>
        <v>1</v>
      </c>
    </row>
    <row r="843" spans="1:46" x14ac:dyDescent="0.2">
      <c r="A843" s="1">
        <f>front!A856</f>
        <v>586.55999999999995</v>
      </c>
      <c r="B843" s="1">
        <f t="shared" ref="B843:B906" si="228">A843-A842</f>
        <v>0.44999999999993179</v>
      </c>
      <c r="C843" s="2">
        <f>front!D856-front!B856</f>
        <v>3.6000000000003638</v>
      </c>
      <c r="D843" s="2">
        <f>front!E856-front!C856</f>
        <v>3.6000000000003638</v>
      </c>
      <c r="E843" s="2"/>
      <c r="F843" s="4">
        <f>C843/(constants!$A$4+constants!$B$4*calc!C843+constants!$C$4*calc!C843^2+constants!$D$4*calc!C843^3+constants!$E$4*calc!C843^4+constants!$F$4*calc!C843^5+constants!$G$4*calc!C843^6+constants!$H$4*calc!C843^7)</f>
        <v>3.6141764878206373</v>
      </c>
      <c r="G843" s="4">
        <f>D843/(constants!$A$4+constants!$B$4*calc!D843+constants!$C$4*calc!D843^2+constants!$D$4*calc!D843^3+constants!$E$4*calc!D843^4+constants!$F$4*calc!D843^5+constants!$G$4*calc!D843^6+constants!$H$4*calc!D843^7)</f>
        <v>3.6141764878206373</v>
      </c>
      <c r="H843" s="4"/>
      <c r="I843">
        <f t="shared" si="222"/>
        <v>16.42807494463926</v>
      </c>
      <c r="J843">
        <f t="shared" si="223"/>
        <v>16.42807494463926</v>
      </c>
      <c r="M843">
        <f>IF(front!E856&gt;$M$2,I843,J843)</f>
        <v>16.42807494463926</v>
      </c>
      <c r="O843">
        <f t="shared" si="224"/>
        <v>16.42807494463926</v>
      </c>
      <c r="Q843">
        <f>'slit correction'!O845</f>
        <v>16.42807494463926</v>
      </c>
      <c r="R843">
        <f>SUMPRODUCT(B$6:B$2053,Q$6:Q$2053,EXP(constants!B$7+constants!A$7*ABS(A$6:A$2053-A843)))</f>
        <v>8.1232189630185818</v>
      </c>
      <c r="S843">
        <f t="shared" si="226"/>
        <v>8.304855981620678</v>
      </c>
      <c r="T843">
        <f t="shared" si="225"/>
        <v>0</v>
      </c>
      <c r="AT843">
        <f t="shared" si="227"/>
        <v>1</v>
      </c>
    </row>
    <row r="844" spans="1:46" x14ac:dyDescent="0.2">
      <c r="A844" s="1">
        <f>front!A857</f>
        <v>587.01</v>
      </c>
      <c r="B844" s="1">
        <f t="shared" si="228"/>
        <v>0.45000000000004547</v>
      </c>
      <c r="C844" s="2">
        <f>front!D857-front!B857</f>
        <v>25.599999999999909</v>
      </c>
      <c r="D844" s="2">
        <f>front!E857-front!C857</f>
        <v>25.599999999999909</v>
      </c>
      <c r="E844" s="2"/>
      <c r="F844" s="4">
        <f>C844/(constants!$A$4+constants!$B$4*calc!C844+constants!$C$4*calc!C844^2+constants!$D$4*calc!C844^3+constants!$E$4*calc!C844^4+constants!$F$4*calc!C844^5+constants!$G$4*calc!C844^6+constants!$H$4*calc!C844^7)</f>
        <v>25.700252959747644</v>
      </c>
      <c r="G844" s="4">
        <f>D844/(constants!$A$4+constants!$B$4*calc!D844+constants!$C$4*calc!D844^2+constants!$D$4*calc!D844^3+constants!$E$4*calc!D844^4+constants!$F$4*calc!D844^5+constants!$G$4*calc!D844^6+constants!$H$4*calc!D844^7)</f>
        <v>25.700252959747644</v>
      </c>
      <c r="H844" s="4"/>
      <c r="I844">
        <f t="shared" si="222"/>
        <v>116.81933163521656</v>
      </c>
      <c r="J844">
        <f t="shared" si="223"/>
        <v>116.81933163521656</v>
      </c>
      <c r="M844">
        <f>IF(front!E857&gt;$M$2,I844,J844)</f>
        <v>116.81933163521656</v>
      </c>
      <c r="O844">
        <f t="shared" si="224"/>
        <v>116.81933163521656</v>
      </c>
      <c r="Q844">
        <f>'slit correction'!O846</f>
        <v>116.81933163521656</v>
      </c>
      <c r="R844">
        <f>SUMPRODUCT(B$6:B$2053,Q$6:Q$2053,EXP(constants!B$7+constants!A$7*ABS(A$6:A$2053-A844)))</f>
        <v>8.2307003756189072</v>
      </c>
      <c r="S844">
        <f t="shared" si="226"/>
        <v>108.58863125959765</v>
      </c>
      <c r="T844">
        <f t="shared" si="225"/>
        <v>68.453952886647642</v>
      </c>
      <c r="AT844">
        <f t="shared" si="227"/>
        <v>1</v>
      </c>
    </row>
    <row r="845" spans="1:46" x14ac:dyDescent="0.2">
      <c r="A845" s="1">
        <f>front!A858</f>
        <v>587.46</v>
      </c>
      <c r="B845" s="1">
        <f t="shared" si="228"/>
        <v>0.45000000000004547</v>
      </c>
      <c r="C845" s="2">
        <f>front!D858-front!B858</f>
        <v>-6.3999999999996362</v>
      </c>
      <c r="D845" s="2">
        <f>front!E858-front!C858</f>
        <v>-6.3999999999996362</v>
      </c>
      <c r="E845" s="2"/>
      <c r="F845" s="4">
        <f>C845/(constants!$A$4+constants!$B$4*calc!C845+constants!$C$4*calc!C845^2+constants!$D$4*calc!C845^3+constants!$E$4*calc!C845^4+constants!$F$4*calc!C845^5+constants!$G$4*calc!C845^6+constants!$H$4*calc!C845^7)</f>
        <v>-6.4252659354427806</v>
      </c>
      <c r="G845" s="4">
        <f>D845/(constants!$A$4+constants!$B$4*calc!D845+constants!$C$4*calc!D845^2+constants!$D$4*calc!D845^3+constants!$E$4*calc!D845^4+constants!$F$4*calc!D845^5+constants!$G$4*calc!D845^6+constants!$H$4*calc!D845^7)</f>
        <v>-6.4252659354427806</v>
      </c>
      <c r="H845" s="4"/>
      <c r="I845">
        <f t="shared" si="222"/>
        <v>-29.205754252012639</v>
      </c>
      <c r="J845">
        <f t="shared" si="223"/>
        <v>-29.205754252012639</v>
      </c>
      <c r="M845">
        <f>IF(front!E858&gt;$M$2,I845,J845)</f>
        <v>-29.205754252012639</v>
      </c>
      <c r="O845">
        <f t="shared" si="224"/>
        <v>-29.205754252012639</v>
      </c>
      <c r="Q845">
        <f>'slit correction'!O847</f>
        <v>-29.205754252012639</v>
      </c>
      <c r="R845">
        <f>SUMPRODUCT(B$6:B$2053,Q$6:Q$2053,EXP(constants!B$7+constants!A$7*ABS(A$6:A$2053-A845)))</f>
        <v>8.3395645238579572</v>
      </c>
      <c r="S845">
        <f t="shared" si="226"/>
        <v>-37.545318775870598</v>
      </c>
      <c r="T845">
        <f t="shared" si="225"/>
        <v>0</v>
      </c>
      <c r="AT845">
        <f t="shared" si="227"/>
        <v>1</v>
      </c>
    </row>
    <row r="846" spans="1:46" x14ac:dyDescent="0.2">
      <c r="A846" s="1">
        <f>front!A859</f>
        <v>587.91999999999996</v>
      </c>
      <c r="B846" s="1">
        <f t="shared" si="228"/>
        <v>0.45999999999992269</v>
      </c>
      <c r="C846" s="2">
        <f>front!D859-front!B859</f>
        <v>1.5999999999999091</v>
      </c>
      <c r="D846" s="2">
        <f>front!E859-front!C859</f>
        <v>1.5999999999999091</v>
      </c>
      <c r="E846" s="2"/>
      <c r="F846" s="4">
        <f>C846/(constants!$A$4+constants!$B$4*calc!C846+constants!$C$4*calc!C846^2+constants!$D$4*calc!C846^3+constants!$E$4*calc!C846^4+constants!$F$4*calc!C846^5+constants!$G$4*calc!C846^6+constants!$H$4*calc!C846^7)</f>
        <v>1.6063038267273244</v>
      </c>
      <c r="G846" s="4">
        <f>D846/(constants!$A$4+constants!$B$4*calc!D846+constants!$C$4*calc!D846^2+constants!$D$4*calc!D846^3+constants!$E$4*calc!D846^4+constants!$F$4*calc!D846^5+constants!$G$4*calc!D846^6+constants!$H$4*calc!D846^7)</f>
        <v>1.6063038267273244</v>
      </c>
      <c r="H846" s="4"/>
      <c r="I846">
        <f t="shared" si="222"/>
        <v>7.3013810305787468</v>
      </c>
      <c r="J846">
        <f t="shared" si="223"/>
        <v>7.3013810305787468</v>
      </c>
      <c r="M846">
        <f>IF(front!E859&gt;$M$2,I846,J846)</f>
        <v>7.3013810305787468</v>
      </c>
      <c r="O846">
        <f t="shared" si="224"/>
        <v>7.3013810305787468</v>
      </c>
      <c r="Q846">
        <f>'slit correction'!O848</f>
        <v>7.3013810305787468</v>
      </c>
      <c r="R846">
        <f>SUMPRODUCT(B$6:B$2053,Q$6:Q$2053,EXP(constants!B$7+constants!A$7*ABS(A$6:A$2053-A846)))</f>
        <v>8.4524868916422857</v>
      </c>
      <c r="S846">
        <f t="shared" si="226"/>
        <v>-1.151105861063539</v>
      </c>
      <c r="T846">
        <f t="shared" si="225"/>
        <v>0</v>
      </c>
      <c r="AT846">
        <f t="shared" si="227"/>
        <v>1</v>
      </c>
    </row>
    <row r="847" spans="1:46" x14ac:dyDescent="0.2">
      <c r="A847" s="1">
        <f>front!A860</f>
        <v>588.37</v>
      </c>
      <c r="B847" s="1">
        <f t="shared" si="228"/>
        <v>0.45000000000004547</v>
      </c>
      <c r="C847" s="2">
        <f>front!D860-front!B860</f>
        <v>14.200000000000273</v>
      </c>
      <c r="D847" s="2">
        <f>front!E860-front!C860</f>
        <v>14.200000000000273</v>
      </c>
      <c r="E847" s="2"/>
      <c r="F847" s="4">
        <f>C847/(constants!$A$4+constants!$B$4*calc!C847+constants!$C$4*calc!C847^2+constants!$D$4*calc!C847^3+constants!$E$4*calc!C847^4+constants!$F$4*calc!C847^5+constants!$G$4*calc!C847^6+constants!$H$4*calc!C847^7)</f>
        <v>14.255769402623258</v>
      </c>
      <c r="G847" s="4">
        <f>D847/(constants!$A$4+constants!$B$4*calc!D847+constants!$C$4*calc!D847^2+constants!$D$4*calc!D847^3+constants!$E$4*calc!D847^4+constants!$F$4*calc!D847^5+constants!$G$4*calc!D847^6+constants!$H$4*calc!D847^7)</f>
        <v>14.255769402623258</v>
      </c>
      <c r="H847" s="4"/>
      <c r="I847">
        <f t="shared" ref="I847:I910" si="229">F847*1000/I$2</f>
        <v>64.798951830105722</v>
      </c>
      <c r="J847">
        <f t="shared" ref="J847:J910" si="230">G847*1000/J$2</f>
        <v>64.798951830105722</v>
      </c>
      <c r="M847">
        <f>IF(front!E860&gt;$M$2,I847,J847)</f>
        <v>64.798951830105722</v>
      </c>
      <c r="O847">
        <f t="shared" si="224"/>
        <v>64.798951830105722</v>
      </c>
      <c r="Q847">
        <f>'slit correction'!O849</f>
        <v>64.798951830105722</v>
      </c>
      <c r="R847">
        <f>SUMPRODUCT(B$6:B$2053,Q$6:Q$2053,EXP(constants!B$7+constants!A$7*ABS(A$6:A$2053-A847)))</f>
        <v>8.5645327480037992</v>
      </c>
      <c r="S847">
        <f t="shared" si="226"/>
        <v>56.234419082101923</v>
      </c>
      <c r="T847">
        <f t="shared" si="225"/>
        <v>16.099740709151909</v>
      </c>
      <c r="AT847">
        <f t="shared" si="227"/>
        <v>1</v>
      </c>
    </row>
    <row r="848" spans="1:46" x14ac:dyDescent="0.2">
      <c r="A848" s="1">
        <f>front!A861</f>
        <v>588.82000000000005</v>
      </c>
      <c r="B848" s="1">
        <f t="shared" si="228"/>
        <v>0.45000000000004547</v>
      </c>
      <c r="C848" s="2">
        <f>front!D861-front!B861</f>
        <v>6.1999999999998181</v>
      </c>
      <c r="D848" s="2">
        <f>front!E861-front!C861</f>
        <v>6.1999999999998181</v>
      </c>
      <c r="E848" s="2"/>
      <c r="F848" s="4">
        <f>C848/(constants!$A$4+constants!$B$4*calc!C848+constants!$C$4*calc!C848^2+constants!$D$4*calc!C848^3+constants!$E$4*calc!C848^4+constants!$F$4*calc!C848^5+constants!$G$4*calc!C848^6+constants!$H$4*calc!C848^7)</f>
        <v>6.2243991135359451</v>
      </c>
      <c r="G848" s="4">
        <f>D848/(constants!$A$4+constants!$B$4*calc!D848+constants!$C$4*calc!D848^2+constants!$D$4*calc!D848^3+constants!$E$4*calc!D848^4+constants!$F$4*calc!D848^5+constants!$G$4*calc!D848^6+constants!$H$4*calc!D848^7)</f>
        <v>6.2243991135359451</v>
      </c>
      <c r="H848" s="4"/>
      <c r="I848">
        <f t="shared" si="229"/>
        <v>28.292723243345204</v>
      </c>
      <c r="J848">
        <f t="shared" si="230"/>
        <v>28.292723243345204</v>
      </c>
      <c r="M848">
        <f>IF(front!E861&gt;$M$2,I848,J848)</f>
        <v>28.292723243345204</v>
      </c>
      <c r="O848">
        <f t="shared" si="224"/>
        <v>28.292723243345204</v>
      </c>
      <c r="Q848">
        <f>'slit correction'!O850</f>
        <v>28.292723243345204</v>
      </c>
      <c r="R848">
        <f>SUMPRODUCT(B$6:B$2053,Q$6:Q$2053,EXP(constants!B$7+constants!A$7*ABS(A$6:A$2053-A848)))</f>
        <v>8.6780885746999648</v>
      </c>
      <c r="S848">
        <f t="shared" si="226"/>
        <v>19.614634668645238</v>
      </c>
      <c r="T848">
        <f t="shared" si="225"/>
        <v>0</v>
      </c>
      <c r="AT848">
        <f t="shared" si="227"/>
        <v>1</v>
      </c>
    </row>
    <row r="849" spans="1:46" x14ac:dyDescent="0.2">
      <c r="A849" s="1">
        <f>front!A862</f>
        <v>589.27</v>
      </c>
      <c r="B849" s="1">
        <f t="shared" si="228"/>
        <v>0.44999999999993179</v>
      </c>
      <c r="C849" s="2">
        <f>front!D862-front!B862</f>
        <v>3.4000000000000909</v>
      </c>
      <c r="D849" s="2">
        <f>front!E862-front!C862</f>
        <v>3.4000000000000909</v>
      </c>
      <c r="E849" s="2"/>
      <c r="F849" s="4">
        <f>C849/(constants!$A$4+constants!$B$4*calc!C849+constants!$C$4*calc!C849^2+constants!$D$4*calc!C849^3+constants!$E$4*calc!C849^4+constants!$F$4*calc!C849^5+constants!$G$4*calc!C849^6+constants!$H$4*calc!C849^7)</f>
        <v>3.4133895778722723</v>
      </c>
      <c r="G849" s="4">
        <f>D849/(constants!$A$4+constants!$B$4*calc!D849+constants!$C$4*calc!D849^2+constants!$D$4*calc!D849^3+constants!$E$4*calc!D849^4+constants!$F$4*calc!D849^5+constants!$G$4*calc!D849^6+constants!$H$4*calc!D849^7)</f>
        <v>3.4133895778722723</v>
      </c>
      <c r="H849" s="4"/>
      <c r="I849">
        <f t="shared" si="229"/>
        <v>15.515407172146691</v>
      </c>
      <c r="J849">
        <f t="shared" si="230"/>
        <v>15.515407172146691</v>
      </c>
      <c r="M849">
        <f>IF(front!E862&gt;$M$2,I849,J849)</f>
        <v>15.515407172146691</v>
      </c>
      <c r="O849">
        <f t="shared" si="224"/>
        <v>15.515407172146691</v>
      </c>
      <c r="Q849">
        <f>'slit correction'!O851</f>
        <v>15.515407172146691</v>
      </c>
      <c r="R849">
        <f>SUMPRODUCT(B$6:B$2053,Q$6:Q$2053,EXP(constants!B$7+constants!A$7*ABS(A$6:A$2053-A849)))</f>
        <v>8.7932212329795441</v>
      </c>
      <c r="S849">
        <f t="shared" si="226"/>
        <v>6.7221859391671472</v>
      </c>
      <c r="T849">
        <f t="shared" si="225"/>
        <v>0</v>
      </c>
      <c r="AT849">
        <f t="shared" si="227"/>
        <v>1</v>
      </c>
    </row>
    <row r="850" spans="1:46" x14ac:dyDescent="0.2">
      <c r="A850" s="1">
        <f>front!A863</f>
        <v>589.72</v>
      </c>
      <c r="B850" s="1">
        <f t="shared" si="228"/>
        <v>0.45000000000004547</v>
      </c>
      <c r="C850" s="2">
        <f>front!D863-front!B863</f>
        <v>16.400000000000091</v>
      </c>
      <c r="D850" s="2">
        <f>front!E863-front!C863</f>
        <v>16.400000000000091</v>
      </c>
      <c r="E850" s="2"/>
      <c r="F850" s="4">
        <f>C850/(constants!$A$4+constants!$B$4*calc!C850+constants!$C$4*calc!C850^2+constants!$D$4*calc!C850^3+constants!$E$4*calc!C850^4+constants!$F$4*calc!C850^5+constants!$G$4*calc!C850^6+constants!$H$4*calc!C850^7)</f>
        <v>16.464374008148862</v>
      </c>
      <c r="G850" s="4">
        <f>D850/(constants!$A$4+constants!$B$4*calc!D850+constants!$C$4*calc!D850^2+constants!$D$4*calc!D850^3+constants!$E$4*calc!D850^4+constants!$F$4*calc!D850^5+constants!$G$4*calc!D850^6+constants!$H$4*calc!D850^7)</f>
        <v>16.464374008148862</v>
      </c>
      <c r="H850" s="4"/>
      <c r="I850">
        <f t="shared" si="229"/>
        <v>74.838063673403909</v>
      </c>
      <c r="J850">
        <f t="shared" si="230"/>
        <v>74.838063673403909</v>
      </c>
      <c r="M850">
        <f>IF(front!E863&gt;$M$2,I850,J850)</f>
        <v>74.838063673403909</v>
      </c>
      <c r="O850">
        <f t="shared" si="224"/>
        <v>74.838063673403909</v>
      </c>
      <c r="Q850">
        <f>'slit correction'!O852</f>
        <v>74.838063673403909</v>
      </c>
      <c r="R850">
        <f>SUMPRODUCT(B$6:B$2053,Q$6:Q$2053,EXP(constants!B$7+constants!A$7*ABS(A$6:A$2053-A850)))</f>
        <v>8.909968130781964</v>
      </c>
      <c r="S850">
        <f t="shared" si="226"/>
        <v>65.928095542621946</v>
      </c>
      <c r="T850">
        <f t="shared" si="225"/>
        <v>25.793417169671933</v>
      </c>
      <c r="AT850">
        <f t="shared" si="227"/>
        <v>1</v>
      </c>
    </row>
    <row r="851" spans="1:46" x14ac:dyDescent="0.2">
      <c r="A851" s="1">
        <f>front!A864</f>
        <v>590.16999999999996</v>
      </c>
      <c r="B851" s="1">
        <f t="shared" si="228"/>
        <v>0.44999999999993179</v>
      </c>
      <c r="C851" s="2">
        <f>front!D864-front!B864</f>
        <v>22.599999999999909</v>
      </c>
      <c r="D851" s="2">
        <f>front!E864-front!C864</f>
        <v>22.599999999999909</v>
      </c>
      <c r="E851" s="2"/>
      <c r="F851" s="4">
        <f>C851/(constants!$A$4+constants!$B$4*calc!C851+constants!$C$4*calc!C851^2+constants!$D$4*calc!C851^3+constants!$E$4*calc!C851^4+constants!$F$4*calc!C851^5+constants!$G$4*calc!C851^6+constants!$H$4*calc!C851^7)</f>
        <v>22.68857174130326</v>
      </c>
      <c r="G851" s="4">
        <f>D851/(constants!$A$4+constants!$B$4*calc!D851+constants!$C$4*calc!D851^2+constants!$D$4*calc!D851^3+constants!$E$4*calc!D851^4+constants!$F$4*calc!D851^5+constants!$G$4*calc!D851^6+constants!$H$4*calc!D851^7)</f>
        <v>22.68857174130326</v>
      </c>
      <c r="H851" s="4"/>
      <c r="I851">
        <f t="shared" si="229"/>
        <v>103.12987155137846</v>
      </c>
      <c r="J851">
        <f t="shared" si="230"/>
        <v>103.12987155137846</v>
      </c>
      <c r="M851">
        <f>IF(front!E864&gt;$M$2,I851,J851)</f>
        <v>103.12987155137846</v>
      </c>
      <c r="O851">
        <f t="shared" si="224"/>
        <v>103.12987155137846</v>
      </c>
      <c r="Q851">
        <f>'slit correction'!O853</f>
        <v>103.12987155137846</v>
      </c>
      <c r="R851">
        <f>SUMPRODUCT(B$6:B$2053,Q$6:Q$2053,EXP(constants!B$7+constants!A$7*ABS(A$6:A$2053-A851)))</f>
        <v>9.0282765923307071</v>
      </c>
      <c r="S851">
        <f t="shared" si="226"/>
        <v>94.101594959047745</v>
      </c>
      <c r="T851">
        <f t="shared" si="225"/>
        <v>53.966916586097732</v>
      </c>
      <c r="AT851">
        <f t="shared" si="227"/>
        <v>1</v>
      </c>
    </row>
    <row r="852" spans="1:46" x14ac:dyDescent="0.2">
      <c r="A852" s="1">
        <f>front!A865</f>
        <v>590.62</v>
      </c>
      <c r="B852" s="1">
        <f t="shared" si="228"/>
        <v>0.45000000000004547</v>
      </c>
      <c r="C852" s="2">
        <f>front!D865-front!B865</f>
        <v>9.1999999999998181</v>
      </c>
      <c r="D852" s="2">
        <f>front!E865-front!C865</f>
        <v>9.1999999999998181</v>
      </c>
      <c r="E852" s="2"/>
      <c r="F852" s="4">
        <f>C852/(constants!$A$4+constants!$B$4*calc!C852+constants!$C$4*calc!C852^2+constants!$D$4*calc!C852^3+constants!$E$4*calc!C852^4+constants!$F$4*calc!C852^5+constants!$G$4*calc!C852^6+constants!$H$4*calc!C852^7)</f>
        <v>9.2361778235931826</v>
      </c>
      <c r="G852" s="4">
        <f>D852/(constants!$A$4+constants!$B$4*calc!D852+constants!$C$4*calc!D852^2+constants!$D$4*calc!D852^3+constants!$E$4*calc!D852^4+constants!$F$4*calc!D852^5+constants!$G$4*calc!D852^6+constants!$H$4*calc!D852^7)</f>
        <v>9.2361778235931826</v>
      </c>
      <c r="H852" s="4"/>
      <c r="I852">
        <f t="shared" si="229"/>
        <v>41.98262647087811</v>
      </c>
      <c r="J852">
        <f t="shared" si="230"/>
        <v>41.98262647087811</v>
      </c>
      <c r="M852">
        <f>IF(front!E865&gt;$M$2,I852,J852)</f>
        <v>41.98262647087811</v>
      </c>
      <c r="O852">
        <f t="shared" si="224"/>
        <v>41.98262647087811</v>
      </c>
      <c r="Q852">
        <f>'slit correction'!O854</f>
        <v>41.98262647087811</v>
      </c>
      <c r="R852">
        <f>SUMPRODUCT(B$6:B$2053,Q$6:Q$2053,EXP(constants!B$7+constants!A$7*ABS(A$6:A$2053-A852)))</f>
        <v>9.1481331318558219</v>
      </c>
      <c r="S852">
        <f t="shared" si="226"/>
        <v>32.834493339022288</v>
      </c>
      <c r="T852">
        <f t="shared" si="225"/>
        <v>0</v>
      </c>
      <c r="AT852">
        <f t="shared" si="227"/>
        <v>1</v>
      </c>
    </row>
    <row r="853" spans="1:46" x14ac:dyDescent="0.2">
      <c r="A853" s="1">
        <f>front!A866</f>
        <v>591.07000000000005</v>
      </c>
      <c r="B853" s="1">
        <f t="shared" si="228"/>
        <v>0.45000000000004547</v>
      </c>
      <c r="C853" s="2">
        <f>front!D866-front!B866</f>
        <v>2.1999999999998181</v>
      </c>
      <c r="D853" s="2">
        <f>front!E866-front!C866</f>
        <v>2.1999999999998181</v>
      </c>
      <c r="E853" s="2"/>
      <c r="F853" s="4">
        <f>C853/(constants!$A$4+constants!$B$4*calc!C853+constants!$C$4*calc!C853^2+constants!$D$4*calc!C853^3+constants!$E$4*calc!C853^4+constants!$F$4*calc!C853^5+constants!$G$4*calc!C853^6+constants!$H$4*calc!C853^7)</f>
        <v>2.2086664560605418</v>
      </c>
      <c r="G853" s="4">
        <f>D853/(constants!$A$4+constants!$B$4*calc!D853+constants!$C$4*calc!D853^2+constants!$D$4*calc!D853^3+constants!$E$4*calc!D853^4+constants!$F$4*calc!D853^5+constants!$G$4*calc!D853^6+constants!$H$4*calc!D853^7)</f>
        <v>2.2086664560605418</v>
      </c>
      <c r="H853" s="4"/>
      <c r="I853">
        <f t="shared" si="229"/>
        <v>10.039392982093371</v>
      </c>
      <c r="J853">
        <f t="shared" si="230"/>
        <v>10.039392982093371</v>
      </c>
      <c r="M853">
        <f>IF(front!E866&gt;$M$2,I853,J853)</f>
        <v>10.039392982093371</v>
      </c>
      <c r="O853">
        <f t="shared" si="224"/>
        <v>10.039392982093371</v>
      </c>
      <c r="Q853">
        <f>'slit correction'!O855</f>
        <v>10.039392982093371</v>
      </c>
      <c r="R853">
        <f>SUMPRODUCT(B$6:B$2053,Q$6:Q$2053,EXP(constants!B$7+constants!A$7*ABS(A$6:A$2053-A853)))</f>
        <v>9.2696366708837008</v>
      </c>
      <c r="S853">
        <f t="shared" si="226"/>
        <v>0.76975631120967059</v>
      </c>
      <c r="T853">
        <f t="shared" si="225"/>
        <v>0</v>
      </c>
      <c r="AT853">
        <f t="shared" si="227"/>
        <v>1</v>
      </c>
    </row>
    <row r="854" spans="1:46" x14ac:dyDescent="0.2">
      <c r="A854" s="1">
        <f>front!A867</f>
        <v>591.52</v>
      </c>
      <c r="B854" s="1">
        <f t="shared" si="228"/>
        <v>0.44999999999993179</v>
      </c>
      <c r="C854" s="2">
        <f>front!D867-front!B867</f>
        <v>6.4000000000000909</v>
      </c>
      <c r="D854" s="2">
        <f>front!E867-front!C867</f>
        <v>6.4000000000000909</v>
      </c>
      <c r="E854" s="2"/>
      <c r="F854" s="4">
        <f>C854/(constants!$A$4+constants!$B$4*calc!C854+constants!$C$4*calc!C854^2+constants!$D$4*calc!C854^3+constants!$E$4*calc!C854^4+constants!$F$4*calc!C854^5+constants!$G$4*calc!C854^6+constants!$H$4*calc!C854^7)</f>
        <v>6.4251849151747011</v>
      </c>
      <c r="G854" s="4">
        <f>D854/(constants!$A$4+constants!$B$4*calc!D854+constants!$C$4*calc!D854^2+constants!$D$4*calc!D854^3+constants!$E$4*calc!D854^4+constants!$F$4*calc!D854^5+constants!$G$4*calc!D854^6+constants!$H$4*calc!D854^7)</f>
        <v>6.4251849151747011</v>
      </c>
      <c r="H854" s="4"/>
      <c r="I854">
        <f t="shared" si="229"/>
        <v>29.205385978066822</v>
      </c>
      <c r="J854">
        <f t="shared" si="230"/>
        <v>29.205385978066822</v>
      </c>
      <c r="M854">
        <f>IF(front!E867&gt;$M$2,I854,J854)</f>
        <v>29.205385978066822</v>
      </c>
      <c r="O854">
        <f t="shared" si="224"/>
        <v>29.205385978066822</v>
      </c>
      <c r="Q854">
        <f>'slit correction'!O856</f>
        <v>29.205385978066822</v>
      </c>
      <c r="R854">
        <f>SUMPRODUCT(B$6:B$2053,Q$6:Q$2053,EXP(constants!B$7+constants!A$7*ABS(A$6:A$2053-A854)))</f>
        <v>9.3928498271520109</v>
      </c>
      <c r="S854">
        <f t="shared" si="226"/>
        <v>19.812536150914809</v>
      </c>
      <c r="T854">
        <f t="shared" si="225"/>
        <v>0</v>
      </c>
      <c r="AT854">
        <f t="shared" si="227"/>
        <v>1</v>
      </c>
    </row>
    <row r="855" spans="1:46" x14ac:dyDescent="0.2">
      <c r="A855" s="1">
        <f>front!A868</f>
        <v>591.97</v>
      </c>
      <c r="B855" s="1">
        <f t="shared" si="228"/>
        <v>0.45000000000004547</v>
      </c>
      <c r="C855" s="2">
        <f>front!D868-front!B868</f>
        <v>16</v>
      </c>
      <c r="D855" s="2">
        <f>front!E868-front!C868</f>
        <v>16</v>
      </c>
      <c r="E855" s="2"/>
      <c r="F855" s="4">
        <f>C855/(constants!$A$4+constants!$B$4*calc!C855+constants!$C$4*calc!C855^2+constants!$D$4*calc!C855^3+constants!$E$4*calc!C855^4+constants!$F$4*calc!C855^5+constants!$G$4*calc!C855^6+constants!$H$4*calc!C855^7)</f>
        <v>16.062810247742693</v>
      </c>
      <c r="G855" s="4">
        <f>D855/(constants!$A$4+constants!$B$4*calc!D855+constants!$C$4*calc!D855^2+constants!$D$4*calc!D855^3+constants!$E$4*calc!D855^4+constants!$F$4*calc!D855^5+constants!$G$4*calc!D855^6+constants!$H$4*calc!D855^7)</f>
        <v>16.062810247742693</v>
      </c>
      <c r="H855" s="4"/>
      <c r="I855">
        <f t="shared" si="229"/>
        <v>73.012773853375876</v>
      </c>
      <c r="J855">
        <f t="shared" si="230"/>
        <v>73.012773853375876</v>
      </c>
      <c r="M855">
        <f>IF(front!E868&gt;$M$2,I855,J855)</f>
        <v>73.012773853375876</v>
      </c>
      <c r="O855">
        <f t="shared" si="224"/>
        <v>73.012773853375876</v>
      </c>
      <c r="Q855">
        <f>'slit correction'!O857</f>
        <v>73.012773853375876</v>
      </c>
      <c r="R855">
        <f>SUMPRODUCT(B$6:B$2053,Q$6:Q$2053,EXP(constants!B$7+constants!A$7*ABS(A$6:A$2053-A855)))</f>
        <v>9.51777146613985</v>
      </c>
      <c r="S855">
        <f t="shared" si="226"/>
        <v>63.495002387236028</v>
      </c>
      <c r="T855">
        <f t="shared" si="225"/>
        <v>23.360324014286014</v>
      </c>
      <c r="AT855">
        <f t="shared" si="227"/>
        <v>1</v>
      </c>
    </row>
    <row r="856" spans="1:46" x14ac:dyDescent="0.2">
      <c r="A856" s="1">
        <f>front!A869</f>
        <v>592.41999999999996</v>
      </c>
      <c r="B856" s="1">
        <f t="shared" si="228"/>
        <v>0.44999999999993179</v>
      </c>
      <c r="C856" s="2">
        <f>front!D869-front!B869</f>
        <v>17.400000000000091</v>
      </c>
      <c r="D856" s="2">
        <f>front!E869-front!C869</f>
        <v>17.400000000000091</v>
      </c>
      <c r="E856" s="2"/>
      <c r="F856" s="4">
        <f>C856/(constants!$A$4+constants!$B$4*calc!C856+constants!$C$4*calc!C856^2+constants!$D$4*calc!C856^3+constants!$E$4*calc!C856^4+constants!$F$4*calc!C856^5+constants!$G$4*calc!C856^6+constants!$H$4*calc!C856^7)</f>
        <v>17.468282021978904</v>
      </c>
      <c r="G856" s="4">
        <f>D856/(constants!$A$4+constants!$B$4*calc!D856+constants!$C$4*calc!D856^2+constants!$D$4*calc!D856^3+constants!$E$4*calc!D856^4+constants!$F$4*calc!D856^5+constants!$G$4*calc!D856^6+constants!$H$4*calc!D856^7)</f>
        <v>17.468282021978904</v>
      </c>
      <c r="H856" s="4"/>
      <c r="I856">
        <f t="shared" si="229"/>
        <v>79.401281918085928</v>
      </c>
      <c r="J856">
        <f t="shared" si="230"/>
        <v>79.401281918085928</v>
      </c>
      <c r="M856">
        <f>IF(front!E869&gt;$M$2,I856,J856)</f>
        <v>79.401281918085928</v>
      </c>
      <c r="O856">
        <f t="shared" si="224"/>
        <v>79.401281918085928</v>
      </c>
      <c r="Q856">
        <f>'slit correction'!O858</f>
        <v>79.401281918085928</v>
      </c>
      <c r="R856">
        <f>SUMPRODUCT(B$6:B$2053,Q$6:Q$2053,EXP(constants!B$7+constants!A$7*ABS(A$6:A$2053-A856)))</f>
        <v>9.6443698805998661</v>
      </c>
      <c r="S856">
        <f t="shared" si="226"/>
        <v>69.75691203748606</v>
      </c>
      <c r="T856">
        <f t="shared" si="225"/>
        <v>29.622233664536047</v>
      </c>
      <c r="AT856">
        <f t="shared" si="227"/>
        <v>1</v>
      </c>
    </row>
    <row r="857" spans="1:46" x14ac:dyDescent="0.2">
      <c r="A857" s="1">
        <f>front!A870</f>
        <v>592.87</v>
      </c>
      <c r="B857" s="1">
        <f t="shared" si="228"/>
        <v>0.45000000000004547</v>
      </c>
      <c r="C857" s="2">
        <f>front!D870-front!B870</f>
        <v>15</v>
      </c>
      <c r="D857" s="2">
        <f>front!E870-front!C870</f>
        <v>15</v>
      </c>
      <c r="E857" s="2"/>
      <c r="F857" s="4">
        <f>C857/(constants!$A$4+constants!$B$4*calc!C857+constants!$C$4*calc!C857^2+constants!$D$4*calc!C857^3+constants!$E$4*calc!C857^4+constants!$F$4*calc!C857^5+constants!$G$4*calc!C857^6+constants!$H$4*calc!C857^7)</f>
        <v>15.05889945966425</v>
      </c>
      <c r="G857" s="4">
        <f>D857/(constants!$A$4+constants!$B$4*calc!D857+constants!$C$4*calc!D857^2+constants!$D$4*calc!D857^3+constants!$E$4*calc!D857^4+constants!$F$4*calc!D857^5+constants!$G$4*calc!D857^6+constants!$H$4*calc!D857^7)</f>
        <v>15.05889945966425</v>
      </c>
      <c r="H857" s="4"/>
      <c r="I857">
        <f t="shared" si="229"/>
        <v>68.449542998473859</v>
      </c>
      <c r="J857">
        <f t="shared" si="230"/>
        <v>68.449542998473859</v>
      </c>
      <c r="M857">
        <f>IF(front!E870&gt;$M$2,I857,J857)</f>
        <v>68.449542998473859</v>
      </c>
      <c r="O857">
        <f t="shared" si="224"/>
        <v>68.449542998473859</v>
      </c>
      <c r="Q857">
        <f>'slit correction'!O859</f>
        <v>68.449542998473859</v>
      </c>
      <c r="R857">
        <f>SUMPRODUCT(B$6:B$2053,Q$6:Q$2053,EXP(constants!B$7+constants!A$7*ABS(A$6:A$2053-A857)))</f>
        <v>9.7726605826525699</v>
      </c>
      <c r="S857">
        <f t="shared" si="226"/>
        <v>58.676882415821289</v>
      </c>
      <c r="T857">
        <f t="shared" si="225"/>
        <v>18.542204042871276</v>
      </c>
      <c r="AT857">
        <f t="shared" si="227"/>
        <v>1</v>
      </c>
    </row>
    <row r="858" spans="1:46" x14ac:dyDescent="0.2">
      <c r="A858" s="1">
        <f>front!A871</f>
        <v>593.32000000000005</v>
      </c>
      <c r="B858" s="1">
        <f t="shared" si="228"/>
        <v>0.45000000000004547</v>
      </c>
      <c r="C858" s="2">
        <f>front!D871-front!B871</f>
        <v>4.4000000000000909</v>
      </c>
      <c r="D858" s="2">
        <f>front!E871-front!C871</f>
        <v>4.4000000000000909</v>
      </c>
      <c r="E858" s="2"/>
      <c r="F858" s="4">
        <f>C858/(constants!$A$4+constants!$B$4*calc!C858+constants!$C$4*calc!C858^2+constants!$D$4*calc!C858^3+constants!$E$4*calc!C858^4+constants!$F$4*calc!C858^5+constants!$G$4*calc!C858^6+constants!$H$4*calc!C858^7)</f>
        <v>4.417323336060508</v>
      </c>
      <c r="G858" s="4">
        <f>D858/(constants!$A$4+constants!$B$4*calc!D858+constants!$C$4*calc!D858^2+constants!$D$4*calc!D858^3+constants!$E$4*calc!D858^4+constants!$F$4*calc!D858^5+constants!$G$4*calc!D858^6+constants!$H$4*calc!D858^7)</f>
        <v>4.417323336060508</v>
      </c>
      <c r="H858" s="4"/>
      <c r="I858">
        <f t="shared" si="229"/>
        <v>20.078742436638674</v>
      </c>
      <c r="J858">
        <f t="shared" si="230"/>
        <v>20.078742436638674</v>
      </c>
      <c r="M858">
        <f>IF(front!E871&gt;$M$2,I858,J858)</f>
        <v>20.078742436638674</v>
      </c>
      <c r="O858">
        <f t="shared" si="224"/>
        <v>20.078742436638674</v>
      </c>
      <c r="Q858">
        <f>'slit correction'!O860</f>
        <v>20.078742436638674</v>
      </c>
      <c r="R858">
        <f>SUMPRODUCT(B$6:B$2053,Q$6:Q$2053,EXP(constants!B$7+constants!A$7*ABS(A$6:A$2053-A858)))</f>
        <v>9.9026811363449827</v>
      </c>
      <c r="S858">
        <f t="shared" si="226"/>
        <v>10.176061300293691</v>
      </c>
      <c r="T858">
        <f t="shared" si="225"/>
        <v>0</v>
      </c>
      <c r="AT858">
        <f t="shared" si="227"/>
        <v>1</v>
      </c>
    </row>
    <row r="859" spans="1:46" x14ac:dyDescent="0.2">
      <c r="A859" s="1">
        <f>front!A872</f>
        <v>593.77</v>
      </c>
      <c r="B859" s="1">
        <f t="shared" si="228"/>
        <v>0.44999999999993179</v>
      </c>
      <c r="C859" s="2">
        <f>front!D872-front!B872</f>
        <v>7.5999999999999091</v>
      </c>
      <c r="D859" s="2">
        <f>front!E872-front!C872</f>
        <v>7.5999999999999091</v>
      </c>
      <c r="E859" s="2"/>
      <c r="F859" s="4">
        <f>C859/(constants!$A$4+constants!$B$4*calc!C859+constants!$C$4*calc!C859^2+constants!$D$4*calc!C859^3+constants!$E$4*calc!C859^4+constants!$F$4*calc!C859^5+constants!$G$4*calc!C859^6+constants!$H$4*calc!C859^7)</f>
        <v>7.6298980622002768</v>
      </c>
      <c r="G859" s="4">
        <f>D859/(constants!$A$4+constants!$B$4*calc!D859+constants!$C$4*calc!D859^2+constants!$D$4*calc!D859^3+constants!$E$4*calc!D859^4+constants!$F$4*calc!D859^5+constants!$G$4*calc!D859^6+constants!$H$4*calc!D859^7)</f>
        <v>7.6298980622002768</v>
      </c>
      <c r="H859" s="4"/>
      <c r="I859">
        <f t="shared" si="229"/>
        <v>34.681354828183075</v>
      </c>
      <c r="J859">
        <f t="shared" si="230"/>
        <v>34.681354828183075</v>
      </c>
      <c r="M859">
        <f>IF(front!E872&gt;$M$2,I859,J859)</f>
        <v>34.681354828183075</v>
      </c>
      <c r="O859">
        <f t="shared" si="224"/>
        <v>34.681354828183075</v>
      </c>
      <c r="Q859">
        <f>'slit correction'!O861</f>
        <v>34.681354828183075</v>
      </c>
      <c r="R859">
        <f>SUMPRODUCT(B$6:B$2053,Q$6:Q$2053,EXP(constants!B$7+constants!A$7*ABS(A$6:A$2053-A859)))</f>
        <v>10.034516335180662</v>
      </c>
      <c r="S859">
        <f t="shared" si="226"/>
        <v>24.646838493002413</v>
      </c>
      <c r="T859">
        <f t="shared" si="225"/>
        <v>0</v>
      </c>
      <c r="AT859">
        <f t="shared" si="227"/>
        <v>1</v>
      </c>
    </row>
    <row r="860" spans="1:46" x14ac:dyDescent="0.2">
      <c r="A860" s="1">
        <f>front!A873</f>
        <v>594.22</v>
      </c>
      <c r="B860" s="1">
        <f t="shared" si="228"/>
        <v>0.45000000000004547</v>
      </c>
      <c r="C860" s="2">
        <f>front!D873-front!B873</f>
        <v>-5.6000000000003638</v>
      </c>
      <c r="D860" s="2">
        <f>front!E873-front!C873</f>
        <v>-5.6000000000003638</v>
      </c>
      <c r="E860" s="2"/>
      <c r="F860" s="4">
        <f>C860/(constants!$A$4+constants!$B$4*calc!C860+constants!$C$4*calc!C860^2+constants!$D$4*calc!C860^3+constants!$E$4*calc!C860^4+constants!$F$4*calc!C860^5+constants!$G$4*calc!C860^6+constants!$H$4*calc!C860^7)</f>
        <v>-5.6221032647207236</v>
      </c>
      <c r="G860" s="4">
        <f>D860/(constants!$A$4+constants!$B$4*calc!D860+constants!$C$4*calc!D860^2+constants!$D$4*calc!D860^3+constants!$E$4*calc!D860^4+constants!$F$4*calc!D860^5+constants!$G$4*calc!D860^6+constants!$H$4*calc!D860^7)</f>
        <v>-5.6221032647207236</v>
      </c>
      <c r="H860" s="4"/>
      <c r="I860">
        <f t="shared" si="229"/>
        <v>-25.555014839639654</v>
      </c>
      <c r="J860">
        <f t="shared" si="230"/>
        <v>-25.555014839639654</v>
      </c>
      <c r="M860">
        <f>IF(front!E873&gt;$M$2,I860,J860)</f>
        <v>-25.555014839639654</v>
      </c>
      <c r="O860">
        <f t="shared" si="224"/>
        <v>-25.555014839639654</v>
      </c>
      <c r="Q860">
        <f>'slit correction'!O862</f>
        <v>-25.555014839639654</v>
      </c>
      <c r="R860">
        <f>SUMPRODUCT(B$6:B$2053,Q$6:Q$2053,EXP(constants!B$7+constants!A$7*ABS(A$6:A$2053-A860)))</f>
        <v>10.168172367121917</v>
      </c>
      <c r="S860">
        <f t="shared" si="226"/>
        <v>-35.723187206761573</v>
      </c>
      <c r="T860">
        <f t="shared" si="225"/>
        <v>0</v>
      </c>
      <c r="AT860">
        <f t="shared" si="227"/>
        <v>1</v>
      </c>
    </row>
    <row r="861" spans="1:46" x14ac:dyDescent="0.2">
      <c r="A861" s="1">
        <f>front!A874</f>
        <v>594.66999999999996</v>
      </c>
      <c r="B861" s="1">
        <f t="shared" si="228"/>
        <v>0.44999999999993179</v>
      </c>
      <c r="C861" s="2">
        <f>front!D874-front!B874</f>
        <v>8.5999999999999091</v>
      </c>
      <c r="D861" s="2">
        <f>front!E874-front!C874</f>
        <v>8.5999999999999091</v>
      </c>
      <c r="E861" s="2"/>
      <c r="F861" s="4">
        <f>C861/(constants!$A$4+constants!$B$4*calc!C861+constants!$C$4*calc!C861^2+constants!$D$4*calc!C861^3+constants!$E$4*calc!C861^4+constants!$F$4*calc!C861^5+constants!$G$4*calc!C861^6+constants!$H$4*calc!C861^7)</f>
        <v>8.6338235070445855</v>
      </c>
      <c r="G861" s="4">
        <f>D861/(constants!$A$4+constants!$B$4*calc!D861+constants!$C$4*calc!D861^2+constants!$D$4*calc!D861^3+constants!$E$4*calc!D861^4+constants!$F$4*calc!D861^5+constants!$G$4*calc!D861^6+constants!$H$4*calc!D861^7)</f>
        <v>8.6338235070445855</v>
      </c>
      <c r="H861" s="4"/>
      <c r="I861">
        <f t="shared" si="229"/>
        <v>39.244652304748122</v>
      </c>
      <c r="J861">
        <f t="shared" si="230"/>
        <v>39.244652304748122</v>
      </c>
      <c r="M861">
        <f>IF(front!E874&gt;$M$2,I861,J861)</f>
        <v>39.244652304748122</v>
      </c>
      <c r="O861">
        <f t="shared" si="224"/>
        <v>39.244652304748122</v>
      </c>
      <c r="Q861">
        <f>'slit correction'!O863</f>
        <v>39.244652304748122</v>
      </c>
      <c r="R861">
        <f>SUMPRODUCT(B$6:B$2053,Q$6:Q$2053,EXP(constants!B$7+constants!A$7*ABS(A$6:A$2053-A861)))</f>
        <v>10.303749575635807</v>
      </c>
      <c r="S861">
        <f t="shared" si="226"/>
        <v>28.940902729112317</v>
      </c>
      <c r="T861">
        <f t="shared" si="225"/>
        <v>0</v>
      </c>
      <c r="AT861">
        <f t="shared" si="227"/>
        <v>1</v>
      </c>
    </row>
    <row r="862" spans="1:46" x14ac:dyDescent="0.2">
      <c r="A862" s="1">
        <f>front!A875</f>
        <v>595.12</v>
      </c>
      <c r="B862" s="1">
        <f t="shared" si="228"/>
        <v>0.45000000000004547</v>
      </c>
      <c r="C862" s="2">
        <f>front!D875-front!B875</f>
        <v>11.399999999999636</v>
      </c>
      <c r="D862" s="2">
        <f>front!E875-front!C875</f>
        <v>11.399999999999636</v>
      </c>
      <c r="E862" s="2"/>
      <c r="F862" s="4">
        <f>C862/(constants!$A$4+constants!$B$4*calc!C862+constants!$C$4*calc!C862^2+constants!$D$4*calc!C862^3+constants!$E$4*calc!C862^4+constants!$F$4*calc!C862^5+constants!$G$4*calc!C862^6+constants!$H$4*calc!C862^7)</f>
        <v>11.444804218616468</v>
      </c>
      <c r="G862" s="4">
        <f>D862/(constants!$A$4+constants!$B$4*calc!D862+constants!$C$4*calc!D862^2+constants!$D$4*calc!D862^3+constants!$E$4*calc!D862^4+constants!$F$4*calc!D862^5+constants!$G$4*calc!D862^6+constants!$H$4*calc!D862^7)</f>
        <v>11.444804218616468</v>
      </c>
      <c r="H862" s="4"/>
      <c r="I862">
        <f t="shared" si="229"/>
        <v>52.021837357347579</v>
      </c>
      <c r="J862">
        <f t="shared" si="230"/>
        <v>52.021837357347579</v>
      </c>
      <c r="M862">
        <f>IF(front!E875&gt;$M$2,I862,J862)</f>
        <v>52.021837357347579</v>
      </c>
      <c r="O862">
        <f t="shared" si="224"/>
        <v>52.021837357347579</v>
      </c>
      <c r="Q862">
        <f>'slit correction'!O864</f>
        <v>52.021837357347579</v>
      </c>
      <c r="R862">
        <f>SUMPRODUCT(B$6:B$2053,Q$6:Q$2053,EXP(constants!B$7+constants!A$7*ABS(A$6:A$2053-A862)))</f>
        <v>10.441191917510524</v>
      </c>
      <c r="S862">
        <f t="shared" si="226"/>
        <v>41.580645439837056</v>
      </c>
      <c r="T862">
        <f t="shared" si="225"/>
        <v>1.445967066887043</v>
      </c>
      <c r="AT862">
        <f t="shared" si="227"/>
        <v>1</v>
      </c>
    </row>
    <row r="863" spans="1:46" x14ac:dyDescent="0.2">
      <c r="A863" s="1">
        <f>front!A876</f>
        <v>595.55999999999995</v>
      </c>
      <c r="B863" s="1">
        <f t="shared" si="228"/>
        <v>0.43999999999994088</v>
      </c>
      <c r="C863" s="2">
        <f>front!D876-front!B876</f>
        <v>5</v>
      </c>
      <c r="D863" s="2">
        <f>front!E876-front!C876</f>
        <v>5</v>
      </c>
      <c r="E863" s="2"/>
      <c r="F863" s="4">
        <f>C863/(constants!$A$4+constants!$B$4*calc!C863+constants!$C$4*calc!C863^2+constants!$D$4*calc!C863^3+constants!$E$4*calc!C863^4+constants!$F$4*calc!C863^5+constants!$G$4*calc!C863^6+constants!$H$4*calc!C863^7)</f>
        <v>5.0196826410610162</v>
      </c>
      <c r="G863" s="4">
        <f>D863/(constants!$A$4+constants!$B$4*calc!D863+constants!$C$4*calc!D863^2+constants!$D$4*calc!D863^3+constants!$E$4*calc!D863^4+constants!$F$4*calc!D863^5+constants!$G$4*calc!D863^6+constants!$H$4*calc!D863^7)</f>
        <v>5.0196826410610162</v>
      </c>
      <c r="H863" s="4"/>
      <c r="I863">
        <f t="shared" si="229"/>
        <v>22.816739277550074</v>
      </c>
      <c r="J863">
        <f t="shared" si="230"/>
        <v>22.816739277550074</v>
      </c>
      <c r="M863">
        <f>IF(front!E876&gt;$M$2,I863,J863)</f>
        <v>22.816739277550074</v>
      </c>
      <c r="O863">
        <f t="shared" si="224"/>
        <v>22.816739277550074</v>
      </c>
      <c r="Q863">
        <f>'slit correction'!O865</f>
        <v>22.816739277550074</v>
      </c>
      <c r="R863">
        <f>SUMPRODUCT(B$6:B$2053,Q$6:Q$2053,EXP(constants!B$7+constants!A$7*ABS(A$6:A$2053-A863)))</f>
        <v>10.577391717803879</v>
      </c>
      <c r="S863">
        <f t="shared" si="226"/>
        <v>12.239347559746195</v>
      </c>
      <c r="T863">
        <f t="shared" si="225"/>
        <v>0</v>
      </c>
      <c r="AT863">
        <f t="shared" si="227"/>
        <v>1</v>
      </c>
    </row>
    <row r="864" spans="1:46" x14ac:dyDescent="0.2">
      <c r="A864" s="1">
        <f>front!A877</f>
        <v>596.01</v>
      </c>
      <c r="B864" s="1">
        <f t="shared" si="228"/>
        <v>0.45000000000004547</v>
      </c>
      <c r="C864" s="2">
        <f>front!D877-front!B877</f>
        <v>-1.8000000000001819</v>
      </c>
      <c r="D864" s="2">
        <f>front!E877-front!C877</f>
        <v>-1.8000000000001819</v>
      </c>
      <c r="E864" s="2"/>
      <c r="F864" s="4">
        <f>C864/(constants!$A$4+constants!$B$4*calc!C864+constants!$C$4*calc!C864^2+constants!$D$4*calc!C864^3+constants!$E$4*calc!C864^4+constants!$F$4*calc!C864^5+constants!$G$4*calc!C864^6+constants!$H$4*calc!C864^7)</f>
        <v>-1.8070978578099863</v>
      </c>
      <c r="G864" s="4">
        <f>D864/(constants!$A$4+constants!$B$4*calc!D864+constants!$C$4*calc!D864^2+constants!$D$4*calc!D864^3+constants!$E$4*calc!D864^4+constants!$F$4*calc!D864^5+constants!$G$4*calc!D864^6+constants!$H$4*calc!D864^7)</f>
        <v>-1.8070978578099863</v>
      </c>
      <c r="H864" s="4"/>
      <c r="I864">
        <f t="shared" si="229"/>
        <v>-8.2140811718635742</v>
      </c>
      <c r="J864">
        <f t="shared" si="230"/>
        <v>-8.2140811718635742</v>
      </c>
      <c r="M864">
        <f>IF(front!E877&gt;$M$2,I864,J864)</f>
        <v>-8.2140811718635742</v>
      </c>
      <c r="O864">
        <f t="shared" ref="O864:O927" si="231">M864-$O$3</f>
        <v>-8.2140811718635742</v>
      </c>
      <c r="Q864">
        <f>'slit correction'!O866</f>
        <v>-8.2140811718635742</v>
      </c>
      <c r="R864">
        <f>SUMPRODUCT(B$6:B$2053,Q$6:Q$2053,EXP(constants!B$7+constants!A$7*ABS(A$6:A$2053-A864)))</f>
        <v>10.718602525783707</v>
      </c>
      <c r="S864">
        <f t="shared" si="226"/>
        <v>-18.932683697647281</v>
      </c>
      <c r="T864">
        <f t="shared" si="225"/>
        <v>0</v>
      </c>
      <c r="AT864">
        <f t="shared" si="227"/>
        <v>1</v>
      </c>
    </row>
    <row r="865" spans="1:46" x14ac:dyDescent="0.2">
      <c r="A865" s="1">
        <f>front!A878</f>
        <v>596.46</v>
      </c>
      <c r="B865" s="1">
        <f t="shared" si="228"/>
        <v>0.45000000000004547</v>
      </c>
      <c r="C865" s="2">
        <f>front!D878-front!B878</f>
        <v>19.599999999999909</v>
      </c>
      <c r="D865" s="2">
        <f>front!E878-front!C878</f>
        <v>19.599999999999909</v>
      </c>
      <c r="E865" s="2"/>
      <c r="F865" s="4">
        <f>C865/(constants!$A$4+constants!$B$4*calc!C865+constants!$C$4*calc!C865^2+constants!$D$4*calc!C865^3+constants!$E$4*calc!C865^4+constants!$F$4*calc!C865^5+constants!$G$4*calc!C865^6+constants!$H$4*calc!C865^7)</f>
        <v>19.676872675927061</v>
      </c>
      <c r="G865" s="4">
        <f>D865/(constants!$A$4+constants!$B$4*calc!D865+constants!$C$4*calc!D865^2+constants!$D$4*calc!D865^3+constants!$E$4*calc!D865^4+constants!$F$4*calc!D865^5+constants!$G$4*calc!D865^6+constants!$H$4*calc!D865^7)</f>
        <v>19.676872675927061</v>
      </c>
      <c r="H865" s="4"/>
      <c r="I865">
        <f t="shared" si="229"/>
        <v>89.440330345123002</v>
      </c>
      <c r="J865">
        <f t="shared" si="230"/>
        <v>89.440330345123002</v>
      </c>
      <c r="M865">
        <f>IF(front!E878&gt;$M$2,I865,J865)</f>
        <v>89.440330345123002</v>
      </c>
      <c r="O865">
        <f t="shared" si="231"/>
        <v>89.440330345123002</v>
      </c>
      <c r="Q865">
        <f>'slit correction'!O867</f>
        <v>89.440330345123002</v>
      </c>
      <c r="R865">
        <f>SUMPRODUCT(B$6:B$2053,Q$6:Q$2053,EXP(constants!B$7+constants!A$7*ABS(A$6:A$2053-A865)))</f>
        <v>10.861815036181719</v>
      </c>
      <c r="S865">
        <f t="shared" si="226"/>
        <v>78.578515308941277</v>
      </c>
      <c r="T865">
        <f t="shared" si="225"/>
        <v>38.443836935991264</v>
      </c>
      <c r="AT865">
        <f t="shared" si="227"/>
        <v>1</v>
      </c>
    </row>
    <row r="866" spans="1:46" x14ac:dyDescent="0.2">
      <c r="A866" s="1">
        <f>front!A879</f>
        <v>596.91</v>
      </c>
      <c r="B866" s="1">
        <f t="shared" si="228"/>
        <v>0.44999999999993179</v>
      </c>
      <c r="C866" s="2">
        <f>front!D879-front!B879</f>
        <v>0</v>
      </c>
      <c r="D866" s="2">
        <f>front!E879-front!C879</f>
        <v>0</v>
      </c>
      <c r="E866" s="2"/>
      <c r="F866" s="4">
        <f>C866/(constants!$A$4+constants!$B$4*calc!C866+constants!$C$4*calc!C866^2+constants!$D$4*calc!C866^3+constants!$E$4*calc!C866^4+constants!$F$4*calc!C866^5+constants!$G$4*calc!C866^6+constants!$H$4*calc!C866^7)</f>
        <v>0</v>
      </c>
      <c r="G866" s="4">
        <f>D866/(constants!$A$4+constants!$B$4*calc!D866+constants!$C$4*calc!D866^2+constants!$D$4*calc!D866^3+constants!$E$4*calc!D866^4+constants!$F$4*calc!D866^5+constants!$G$4*calc!D866^6+constants!$H$4*calc!D866^7)</f>
        <v>0</v>
      </c>
      <c r="H866" s="4"/>
      <c r="I866">
        <f t="shared" si="229"/>
        <v>0</v>
      </c>
      <c r="J866">
        <f t="shared" si="230"/>
        <v>0</v>
      </c>
      <c r="M866">
        <f>IF(front!E879&gt;$M$2,I866,J866)</f>
        <v>0</v>
      </c>
      <c r="O866">
        <f t="shared" si="231"/>
        <v>0</v>
      </c>
      <c r="Q866">
        <f>'slit correction'!O868</f>
        <v>0</v>
      </c>
      <c r="R866">
        <f>SUMPRODUCT(B$6:B$2053,Q$6:Q$2053,EXP(constants!B$7+constants!A$7*ABS(A$6:A$2053-A866)))</f>
        <v>11.006933438048817</v>
      </c>
      <c r="S866">
        <f t="shared" si="226"/>
        <v>-11.006933438048817</v>
      </c>
      <c r="T866">
        <f t="shared" si="225"/>
        <v>0</v>
      </c>
      <c r="AT866" t="e">
        <f t="shared" si="227"/>
        <v>#DIV/0!</v>
      </c>
    </row>
    <row r="867" spans="1:46" x14ac:dyDescent="0.2">
      <c r="A867" s="1">
        <f>front!A880</f>
        <v>597.36</v>
      </c>
      <c r="B867" s="1">
        <f t="shared" si="228"/>
        <v>0.45000000000004547</v>
      </c>
      <c r="C867" s="2">
        <f>front!D880-front!B880</f>
        <v>6.2000000000002728</v>
      </c>
      <c r="D867" s="2">
        <f>front!E880-front!C880</f>
        <v>6.2000000000002728</v>
      </c>
      <c r="E867" s="2"/>
      <c r="F867" s="4">
        <f>C867/(constants!$A$4+constants!$B$4*calc!C867+constants!$C$4*calc!C867^2+constants!$D$4*calc!C867^3+constants!$E$4*calc!C867^4+constants!$F$4*calc!C867^5+constants!$G$4*calc!C867^6+constants!$H$4*calc!C867^7)</f>
        <v>6.2243991135364016</v>
      </c>
      <c r="G867" s="4">
        <f>D867/(constants!$A$4+constants!$B$4*calc!D867+constants!$C$4*calc!D867^2+constants!$D$4*calc!D867^3+constants!$E$4*calc!D867^4+constants!$F$4*calc!D867^5+constants!$G$4*calc!D867^6+constants!$H$4*calc!D867^7)</f>
        <v>6.2243991135364016</v>
      </c>
      <c r="H867" s="4"/>
      <c r="I867">
        <f t="shared" si="229"/>
        <v>28.292723243347279</v>
      </c>
      <c r="J867">
        <f t="shared" si="230"/>
        <v>28.292723243347279</v>
      </c>
      <c r="M867">
        <f>IF(front!E880&gt;$M$2,I867,J867)</f>
        <v>28.292723243347279</v>
      </c>
      <c r="O867">
        <f t="shared" si="231"/>
        <v>28.292723243347279</v>
      </c>
      <c r="Q867">
        <f>'slit correction'!O869</f>
        <v>28.292723243347279</v>
      </c>
      <c r="R867">
        <f>SUMPRODUCT(B$6:B$2053,Q$6:Q$2053,EXP(constants!B$7+constants!A$7*ABS(A$6:A$2053-A867)))</f>
        <v>11.154096814162134</v>
      </c>
      <c r="S867">
        <f t="shared" si="226"/>
        <v>17.138626429185145</v>
      </c>
      <c r="T867">
        <f t="shared" si="225"/>
        <v>0</v>
      </c>
      <c r="AT867">
        <f t="shared" si="227"/>
        <v>1</v>
      </c>
    </row>
    <row r="868" spans="1:46" x14ac:dyDescent="0.2">
      <c r="A868" s="1">
        <f>front!A881</f>
        <v>597.80999999999995</v>
      </c>
      <c r="B868" s="1">
        <f t="shared" si="228"/>
        <v>0.44999999999993179</v>
      </c>
      <c r="C868" s="2">
        <f>front!D881-front!B881</f>
        <v>4.5999999999999091</v>
      </c>
      <c r="D868" s="2">
        <f>front!E881-front!C881</f>
        <v>4.5999999999999091</v>
      </c>
      <c r="E868" s="2"/>
      <c r="F868" s="4">
        <f>C868/(constants!$A$4+constants!$B$4*calc!C868+constants!$C$4*calc!C868^2+constants!$D$4*calc!C868^3+constants!$E$4*calc!C868^4+constants!$F$4*calc!C868^5+constants!$G$4*calc!C868^6+constants!$H$4*calc!C868^7)</f>
        <v>4.6181098502234343</v>
      </c>
      <c r="G868" s="4">
        <f>D868/(constants!$A$4+constants!$B$4*calc!D868+constants!$C$4*calc!D868^2+constants!$D$4*calc!D868^3+constants!$E$4*calc!D868^4+constants!$F$4*calc!D868^5+constants!$G$4*calc!D868^6+constants!$H$4*calc!D868^7)</f>
        <v>4.6181098502234343</v>
      </c>
      <c r="H868" s="4"/>
      <c r="I868">
        <f t="shared" si="229"/>
        <v>20.991408410106519</v>
      </c>
      <c r="J868">
        <f t="shared" si="230"/>
        <v>20.991408410106519</v>
      </c>
      <c r="M868">
        <f>IF(front!E881&gt;$M$2,I868,J868)</f>
        <v>20.991408410106519</v>
      </c>
      <c r="O868">
        <f t="shared" si="231"/>
        <v>20.991408410106519</v>
      </c>
      <c r="Q868">
        <f>'slit correction'!O870</f>
        <v>20.991408410106519</v>
      </c>
      <c r="R868">
        <f>SUMPRODUCT(B$6:B$2053,Q$6:Q$2053,EXP(constants!B$7+constants!A$7*ABS(A$6:A$2053-A868)))</f>
        <v>11.303297038548468</v>
      </c>
      <c r="S868">
        <f t="shared" si="226"/>
        <v>9.6881113715580511</v>
      </c>
      <c r="T868">
        <f t="shared" si="225"/>
        <v>0</v>
      </c>
      <c r="AT868">
        <f t="shared" si="227"/>
        <v>1</v>
      </c>
    </row>
    <row r="869" spans="1:46" x14ac:dyDescent="0.2">
      <c r="A869" s="1">
        <f>front!A882</f>
        <v>598.26</v>
      </c>
      <c r="B869" s="1">
        <f t="shared" si="228"/>
        <v>0.45000000000004547</v>
      </c>
      <c r="C869" s="2">
        <f>front!D882-front!B882</f>
        <v>13</v>
      </c>
      <c r="D869" s="2">
        <f>front!E882-front!C882</f>
        <v>13</v>
      </c>
      <c r="E869" s="2"/>
      <c r="F869" s="4">
        <f>C869/(constants!$A$4+constants!$B$4*calc!C869+constants!$C$4*calc!C869^2+constants!$D$4*calc!C869^3+constants!$E$4*calc!C869^4+constants!$F$4*calc!C869^5+constants!$G$4*calc!C869^6+constants!$H$4*calc!C869^7)</f>
        <v>13.051071939692161</v>
      </c>
      <c r="G869" s="4">
        <f>D869/(constants!$A$4+constants!$B$4*calc!D869+constants!$C$4*calc!D869^2+constants!$D$4*calc!D869^3+constants!$E$4*calc!D869^4+constants!$F$4*calc!D869^5+constants!$G$4*calc!D869^6+constants!$H$4*calc!D869^7)</f>
        <v>13.051071939692161</v>
      </c>
      <c r="H869" s="4"/>
      <c r="I869">
        <f t="shared" si="229"/>
        <v>59.323054271328004</v>
      </c>
      <c r="J869">
        <f t="shared" si="230"/>
        <v>59.323054271328004</v>
      </c>
      <c r="M869">
        <f>IF(front!E882&gt;$M$2,I869,J869)</f>
        <v>59.323054271328004</v>
      </c>
      <c r="O869">
        <f t="shared" si="231"/>
        <v>59.323054271328004</v>
      </c>
      <c r="Q869">
        <f>'slit correction'!O871</f>
        <v>59.323054271328004</v>
      </c>
      <c r="R869">
        <f>SUMPRODUCT(B$6:B$2053,Q$6:Q$2053,EXP(constants!B$7+constants!A$7*ABS(A$6:A$2053-A869)))</f>
        <v>11.454570983901508</v>
      </c>
      <c r="S869">
        <f t="shared" si="226"/>
        <v>47.8684832874265</v>
      </c>
      <c r="T869">
        <f t="shared" si="225"/>
        <v>7.7338049144764867</v>
      </c>
      <c r="AT869">
        <f t="shared" si="227"/>
        <v>1</v>
      </c>
    </row>
    <row r="870" spans="1:46" x14ac:dyDescent="0.2">
      <c r="A870" s="1">
        <f>front!A883</f>
        <v>598.71</v>
      </c>
      <c r="B870" s="1">
        <f t="shared" si="228"/>
        <v>0.45000000000004547</v>
      </c>
      <c r="C870" s="2">
        <f>front!D883-front!B883</f>
        <v>7.2000000000002728</v>
      </c>
      <c r="D870" s="2">
        <f>front!E883-front!C883</f>
        <v>7.2000000000002728</v>
      </c>
      <c r="E870" s="2"/>
      <c r="F870" s="4">
        <f>C870/(constants!$A$4+constants!$B$4*calc!C870+constants!$C$4*calc!C870^2+constants!$D$4*calc!C870^3+constants!$E$4*calc!C870^4+constants!$F$4*calc!C870^5+constants!$G$4*calc!C870^6+constants!$H$4*calc!C870^7)</f>
        <v>7.2283273299286215</v>
      </c>
      <c r="G870" s="4">
        <f>D870/(constants!$A$4+constants!$B$4*calc!D870+constants!$C$4*calc!D870^2+constants!$D$4*calc!D870^3+constants!$E$4*calc!D870^4+constants!$F$4*calc!D870^5+constants!$G$4*calc!D870^6+constants!$H$4*calc!D870^7)</f>
        <v>7.2283273299286215</v>
      </c>
      <c r="H870" s="4"/>
      <c r="I870">
        <f t="shared" si="229"/>
        <v>32.856033317857367</v>
      </c>
      <c r="J870">
        <f t="shared" si="230"/>
        <v>32.856033317857367</v>
      </c>
      <c r="M870">
        <f>IF(front!E883&gt;$M$2,I870,J870)</f>
        <v>32.856033317857367</v>
      </c>
      <c r="O870">
        <f t="shared" si="231"/>
        <v>32.856033317857367</v>
      </c>
      <c r="Q870">
        <f>'slit correction'!O872</f>
        <v>32.856033317857367</v>
      </c>
      <c r="R870">
        <f>SUMPRODUCT(B$6:B$2053,Q$6:Q$2053,EXP(constants!B$7+constants!A$7*ABS(A$6:A$2053-A870)))</f>
        <v>11.607898703281299</v>
      </c>
      <c r="S870">
        <f t="shared" si="226"/>
        <v>21.248134614576067</v>
      </c>
      <c r="T870">
        <f t="shared" si="225"/>
        <v>0</v>
      </c>
      <c r="AT870">
        <f t="shared" si="227"/>
        <v>1</v>
      </c>
    </row>
    <row r="871" spans="1:46" x14ac:dyDescent="0.2">
      <c r="A871" s="1">
        <f>front!A884</f>
        <v>599.16</v>
      </c>
      <c r="B871" s="1">
        <f t="shared" si="228"/>
        <v>0.44999999999993179</v>
      </c>
      <c r="C871" s="2">
        <f>front!D884-front!B884</f>
        <v>4.3999999999996362</v>
      </c>
      <c r="D871" s="2">
        <f>front!E884-front!C884</f>
        <v>4.3999999999996362</v>
      </c>
      <c r="E871" s="2"/>
      <c r="F871" s="4">
        <f>C871/(constants!$A$4+constants!$B$4*calc!C871+constants!$C$4*calc!C871^2+constants!$D$4*calc!C871^3+constants!$E$4*calc!C871^4+constants!$F$4*calc!C871^5+constants!$G$4*calc!C871^6+constants!$H$4*calc!C871^7)</f>
        <v>4.4173233360600515</v>
      </c>
      <c r="G871" s="4">
        <f>D871/(constants!$A$4+constants!$B$4*calc!D871+constants!$C$4*calc!D871^2+constants!$D$4*calc!D871^3+constants!$E$4*calc!D871^4+constants!$F$4*calc!D871^5+constants!$G$4*calc!D871^6+constants!$H$4*calc!D871^7)</f>
        <v>4.4173233360600515</v>
      </c>
      <c r="H871" s="4"/>
      <c r="I871">
        <f t="shared" si="229"/>
        <v>20.078742436636599</v>
      </c>
      <c r="J871">
        <f t="shared" si="230"/>
        <v>20.078742436636599</v>
      </c>
      <c r="M871">
        <f>IF(front!E884&gt;$M$2,I871,J871)</f>
        <v>20.078742436636599</v>
      </c>
      <c r="O871">
        <f t="shared" si="231"/>
        <v>20.078742436636599</v>
      </c>
      <c r="Q871">
        <f>'slit correction'!O873</f>
        <v>20.078742436636599</v>
      </c>
      <c r="R871">
        <f>SUMPRODUCT(B$6:B$2053,Q$6:Q$2053,EXP(constants!B$7+constants!A$7*ABS(A$6:A$2053-A871)))</f>
        <v>11.763341862117048</v>
      </c>
      <c r="S871">
        <f t="shared" si="226"/>
        <v>8.3154005745195505</v>
      </c>
      <c r="T871">
        <f t="shared" si="225"/>
        <v>0</v>
      </c>
      <c r="AT871">
        <f t="shared" si="227"/>
        <v>1</v>
      </c>
    </row>
    <row r="872" spans="1:46" x14ac:dyDescent="0.2">
      <c r="A872" s="1">
        <f>front!A885</f>
        <v>599.61</v>
      </c>
      <c r="B872" s="1">
        <f t="shared" si="228"/>
        <v>0.45000000000004547</v>
      </c>
      <c r="C872" s="2">
        <f>front!D885-front!B885</f>
        <v>14.199999999999818</v>
      </c>
      <c r="D872" s="2">
        <f>front!E885-front!C885</f>
        <v>14.199999999999818</v>
      </c>
      <c r="E872" s="2"/>
      <c r="F872" s="4">
        <f>C872/(constants!$A$4+constants!$B$4*calc!C872+constants!$C$4*calc!C872^2+constants!$D$4*calc!C872^3+constants!$E$4*calc!C872^4+constants!$F$4*calc!C872^5+constants!$G$4*calc!C872^6+constants!$H$4*calc!C872^7)</f>
        <v>14.255769402622802</v>
      </c>
      <c r="G872" s="4">
        <f>D872/(constants!$A$4+constants!$B$4*calc!D872+constants!$C$4*calc!D872^2+constants!$D$4*calc!D872^3+constants!$E$4*calc!D872^4+constants!$F$4*calc!D872^5+constants!$G$4*calc!D872^6+constants!$H$4*calc!D872^7)</f>
        <v>14.255769402622802</v>
      </c>
      <c r="H872" s="4"/>
      <c r="I872">
        <f t="shared" si="229"/>
        <v>64.798951830103647</v>
      </c>
      <c r="J872">
        <f t="shared" si="230"/>
        <v>64.798951830103647</v>
      </c>
      <c r="M872">
        <f>IF(front!E885&gt;$M$2,I872,J872)</f>
        <v>64.798951830103647</v>
      </c>
      <c r="O872">
        <f t="shared" si="231"/>
        <v>64.798951830103647</v>
      </c>
      <c r="Q872">
        <f>'slit correction'!O874</f>
        <v>64.798951830103647</v>
      </c>
      <c r="R872">
        <f>SUMPRODUCT(B$6:B$2053,Q$6:Q$2053,EXP(constants!B$7+constants!A$7*ABS(A$6:A$2053-A872)))</f>
        <v>11.920945357590245</v>
      </c>
      <c r="S872">
        <f t="shared" si="226"/>
        <v>52.878006472513405</v>
      </c>
      <c r="T872">
        <f t="shared" si="225"/>
        <v>12.743328099563392</v>
      </c>
      <c r="AT872">
        <f t="shared" si="227"/>
        <v>1</v>
      </c>
    </row>
    <row r="873" spans="1:46" x14ac:dyDescent="0.2">
      <c r="A873" s="1">
        <f>front!A886</f>
        <v>600.05999999999995</v>
      </c>
      <c r="B873" s="1">
        <f t="shared" si="228"/>
        <v>0.44999999999993179</v>
      </c>
      <c r="C873" s="2">
        <f>front!D886-front!B886</f>
        <v>9</v>
      </c>
      <c r="D873" s="2">
        <f>front!E886-front!C886</f>
        <v>9</v>
      </c>
      <c r="E873" s="2"/>
      <c r="F873" s="4">
        <f>C873/(constants!$A$4+constants!$B$4*calc!C873+constants!$C$4*calc!C873^2+constants!$D$4*calc!C873^3+constants!$E$4*calc!C873^4+constants!$F$4*calc!C873^5+constants!$G$4*calc!C873^6+constants!$H$4*calc!C873^7)</f>
        <v>9.0353931306110713</v>
      </c>
      <c r="G873" s="4">
        <f>D873/(constants!$A$4+constants!$B$4*calc!D873+constants!$C$4*calc!D873^2+constants!$D$4*calc!D873^3+constants!$E$4*calc!D873^4+constants!$F$4*calc!D873^5+constants!$G$4*calc!D873^6+constants!$H$4*calc!D873^7)</f>
        <v>9.0353931306110713</v>
      </c>
      <c r="H873" s="4"/>
      <c r="I873">
        <f t="shared" si="229"/>
        <v>41.069968775504869</v>
      </c>
      <c r="J873">
        <f t="shared" si="230"/>
        <v>41.069968775504869</v>
      </c>
      <c r="M873">
        <f>IF(front!E886&gt;$M$2,I873,J873)</f>
        <v>41.069968775504869</v>
      </c>
      <c r="O873">
        <f t="shared" si="231"/>
        <v>41.069968775504869</v>
      </c>
      <c r="Q873">
        <f>'slit correction'!O875</f>
        <v>41.069968775504869</v>
      </c>
      <c r="R873">
        <f>SUMPRODUCT(B$6:B$2053,Q$6:Q$2053,EXP(constants!B$7+constants!A$7*ABS(A$6:A$2053-A873)))</f>
        <v>12.080682410102311</v>
      </c>
      <c r="S873">
        <f t="shared" si="226"/>
        <v>28.989286365402556</v>
      </c>
      <c r="T873">
        <f t="shared" si="225"/>
        <v>0</v>
      </c>
      <c r="AT873">
        <f t="shared" si="227"/>
        <v>1</v>
      </c>
    </row>
    <row r="874" spans="1:46" x14ac:dyDescent="0.2">
      <c r="A874" s="1">
        <f>front!A887</f>
        <v>600.51</v>
      </c>
      <c r="B874" s="1">
        <f t="shared" si="228"/>
        <v>0.45000000000004547</v>
      </c>
      <c r="C874" s="2">
        <f>front!D887-front!B887</f>
        <v>15</v>
      </c>
      <c r="D874" s="2">
        <f>front!E887-front!C887</f>
        <v>15</v>
      </c>
      <c r="E874" s="2"/>
      <c r="F874" s="4">
        <f>C874/(constants!$A$4+constants!$B$4*calc!C874+constants!$C$4*calc!C874^2+constants!$D$4*calc!C874^3+constants!$E$4*calc!C874^4+constants!$F$4*calc!C874^5+constants!$G$4*calc!C874^6+constants!$H$4*calc!C874^7)</f>
        <v>15.05889945966425</v>
      </c>
      <c r="G874" s="4">
        <f>D874/(constants!$A$4+constants!$B$4*calc!D874+constants!$C$4*calc!D874^2+constants!$D$4*calc!D874^3+constants!$E$4*calc!D874^4+constants!$F$4*calc!D874^5+constants!$G$4*calc!D874^6+constants!$H$4*calc!D874^7)</f>
        <v>15.05889945966425</v>
      </c>
      <c r="H874" s="4"/>
      <c r="I874">
        <f t="shared" si="229"/>
        <v>68.449542998473859</v>
      </c>
      <c r="J874">
        <f t="shared" si="230"/>
        <v>68.449542998473859</v>
      </c>
      <c r="M874">
        <f>IF(front!E887&gt;$M$2,I874,J874)</f>
        <v>68.449542998473859</v>
      </c>
      <c r="O874">
        <f t="shared" si="231"/>
        <v>68.449542998473859</v>
      </c>
      <c r="Q874">
        <f>'slit correction'!O876</f>
        <v>68.449542998473859</v>
      </c>
      <c r="R874">
        <f>SUMPRODUCT(B$6:B$2053,Q$6:Q$2053,EXP(constants!B$7+constants!A$7*ABS(A$6:A$2053-A874)))</f>
        <v>12.242612443500201</v>
      </c>
      <c r="S874">
        <f t="shared" si="226"/>
        <v>56.20693055497366</v>
      </c>
      <c r="T874">
        <f t="shared" si="225"/>
        <v>16.072252182023647</v>
      </c>
      <c r="AT874">
        <f t="shared" si="227"/>
        <v>1</v>
      </c>
    </row>
    <row r="875" spans="1:46" x14ac:dyDescent="0.2">
      <c r="A875" s="1">
        <f>front!A888</f>
        <v>600.96</v>
      </c>
      <c r="B875" s="1">
        <f t="shared" si="228"/>
        <v>0.45000000000004547</v>
      </c>
      <c r="C875" s="2">
        <f>front!D888-front!B888</f>
        <v>16.400000000000091</v>
      </c>
      <c r="D875" s="2">
        <f>front!E888-front!C888</f>
        <v>16.400000000000091</v>
      </c>
      <c r="E875" s="2"/>
      <c r="F875" s="4">
        <f>C875/(constants!$A$4+constants!$B$4*calc!C875+constants!$C$4*calc!C875^2+constants!$D$4*calc!C875^3+constants!$E$4*calc!C875^4+constants!$F$4*calc!C875^5+constants!$G$4*calc!C875^6+constants!$H$4*calc!C875^7)</f>
        <v>16.464374008148862</v>
      </c>
      <c r="G875" s="4">
        <f>D875/(constants!$A$4+constants!$B$4*calc!D875+constants!$C$4*calc!D875^2+constants!$D$4*calc!D875^3+constants!$E$4*calc!D875^4+constants!$F$4*calc!D875^5+constants!$G$4*calc!D875^6+constants!$H$4*calc!D875^7)</f>
        <v>16.464374008148862</v>
      </c>
      <c r="H875" s="4"/>
      <c r="I875">
        <f t="shared" si="229"/>
        <v>74.838063673403909</v>
      </c>
      <c r="J875">
        <f t="shared" si="230"/>
        <v>74.838063673403909</v>
      </c>
      <c r="M875">
        <f>IF(front!E888&gt;$M$2,I875,J875)</f>
        <v>74.838063673403909</v>
      </c>
      <c r="O875">
        <f t="shared" si="231"/>
        <v>74.838063673403909</v>
      </c>
      <c r="Q875">
        <f>'slit correction'!O877</f>
        <v>74.838063673403909</v>
      </c>
      <c r="R875">
        <f>SUMPRODUCT(B$6:B$2053,Q$6:Q$2053,EXP(constants!B$7+constants!A$7*ABS(A$6:A$2053-A875)))</f>
        <v>12.406731220014882</v>
      </c>
      <c r="S875">
        <f t="shared" si="226"/>
        <v>62.431332453389025</v>
      </c>
      <c r="T875">
        <f t="shared" si="225"/>
        <v>22.296654080439012</v>
      </c>
      <c r="AT875">
        <f t="shared" si="227"/>
        <v>1</v>
      </c>
    </row>
    <row r="876" spans="1:46" x14ac:dyDescent="0.2">
      <c r="A876" s="1">
        <f>front!A889</f>
        <v>601.41</v>
      </c>
      <c r="B876" s="1">
        <f t="shared" si="228"/>
        <v>0.44999999999993179</v>
      </c>
      <c r="C876" s="2">
        <f>front!D889-front!B889</f>
        <v>12.400000000000091</v>
      </c>
      <c r="D876" s="2">
        <f>front!E889-front!C889</f>
        <v>12.400000000000091</v>
      </c>
      <c r="E876" s="2"/>
      <c r="F876" s="4">
        <f>C876/(constants!$A$4+constants!$B$4*calc!C876+constants!$C$4*calc!C876^2+constants!$D$4*calc!C876^3+constants!$E$4*calc!C876^4+constants!$F$4*calc!C876^5+constants!$G$4*calc!C876^6+constants!$H$4*calc!C876^7)</f>
        <v>12.448722138513117</v>
      </c>
      <c r="G876" s="4">
        <f>D876/(constants!$A$4+constants!$B$4*calc!D876+constants!$C$4*calc!D876^2+constants!$D$4*calc!D876^3+constants!$E$4*calc!D876^4+constants!$F$4*calc!D876^5+constants!$G$4*calc!D876^6+constants!$H$4*calc!D876^7)</f>
        <v>12.448722138513117</v>
      </c>
      <c r="H876" s="4"/>
      <c r="I876">
        <f t="shared" si="229"/>
        <v>56.58510062960508</v>
      </c>
      <c r="J876">
        <f t="shared" si="230"/>
        <v>56.58510062960508</v>
      </c>
      <c r="M876">
        <f>IF(front!E889&gt;$M$2,I876,J876)</f>
        <v>56.58510062960508</v>
      </c>
      <c r="O876">
        <f t="shared" si="231"/>
        <v>56.58510062960508</v>
      </c>
      <c r="Q876">
        <f>'slit correction'!O878</f>
        <v>56.58510062960508</v>
      </c>
      <c r="R876">
        <f>SUMPRODUCT(B$6:B$2053,Q$6:Q$2053,EXP(constants!B$7+constants!A$7*ABS(A$6:A$2053-A876)))</f>
        <v>12.573061222645743</v>
      </c>
      <c r="S876">
        <f t="shared" si="226"/>
        <v>44.012039406959339</v>
      </c>
      <c r="T876">
        <f t="shared" si="225"/>
        <v>3.8773610340093256</v>
      </c>
      <c r="AT876">
        <f t="shared" si="227"/>
        <v>1</v>
      </c>
    </row>
    <row r="877" spans="1:46" x14ac:dyDescent="0.2">
      <c r="A877" s="1">
        <f>front!A890</f>
        <v>601.86</v>
      </c>
      <c r="B877" s="1">
        <f t="shared" si="228"/>
        <v>0.45000000000004547</v>
      </c>
      <c r="C877" s="2">
        <f>front!D890-front!B890</f>
        <v>21.599999999999909</v>
      </c>
      <c r="D877" s="2">
        <f>front!E890-front!C890</f>
        <v>21.599999999999909</v>
      </c>
      <c r="E877" s="2"/>
      <c r="F877" s="4">
        <f>C877/(constants!$A$4+constants!$B$4*calc!C877+constants!$C$4*calc!C877^2+constants!$D$4*calc!C877^3+constants!$E$4*calc!C877^4+constants!$F$4*calc!C877^5+constants!$G$4*calc!C877^6+constants!$H$4*calc!C877^7)</f>
        <v>21.684674035549385</v>
      </c>
      <c r="G877" s="4">
        <f>D877/(constants!$A$4+constants!$B$4*calc!D877+constants!$C$4*calc!D877^2+constants!$D$4*calc!D877^3+constants!$E$4*calc!D877^4+constants!$F$4*calc!D877^5+constants!$G$4*calc!D877^6+constants!$H$4*calc!D877^7)</f>
        <v>21.684674035549385</v>
      </c>
      <c r="H877" s="4"/>
      <c r="I877">
        <f t="shared" si="229"/>
        <v>98.566700161588116</v>
      </c>
      <c r="J877">
        <f t="shared" si="230"/>
        <v>98.566700161588116</v>
      </c>
      <c r="M877">
        <f>IF(front!E890&gt;$M$2,I877,J877)</f>
        <v>98.566700161588116</v>
      </c>
      <c r="O877">
        <f t="shared" si="231"/>
        <v>98.566700161588116</v>
      </c>
      <c r="Q877">
        <f>'slit correction'!O879</f>
        <v>98.566700161588116</v>
      </c>
      <c r="R877">
        <f>SUMPRODUCT(B$6:B$2053,Q$6:Q$2053,EXP(constants!B$7+constants!A$7*ABS(A$6:A$2053-A877)))</f>
        <v>12.741656235471279</v>
      </c>
      <c r="S877">
        <f t="shared" si="226"/>
        <v>85.825043926116834</v>
      </c>
      <c r="T877">
        <f t="shared" si="225"/>
        <v>45.690365553166821</v>
      </c>
      <c r="AT877">
        <f t="shared" si="227"/>
        <v>1</v>
      </c>
    </row>
    <row r="878" spans="1:46" x14ac:dyDescent="0.2">
      <c r="A878" s="1">
        <f>front!A891</f>
        <v>602.30999999999995</v>
      </c>
      <c r="B878" s="1">
        <f t="shared" si="228"/>
        <v>0.44999999999993179</v>
      </c>
      <c r="C878" s="2">
        <f>front!D891-front!B891</f>
        <v>-3.1999999999998181</v>
      </c>
      <c r="D878" s="2">
        <f>front!E891-front!C891</f>
        <v>-3.1999999999998181</v>
      </c>
      <c r="E878" s="2"/>
      <c r="F878" s="4">
        <f>C878/(constants!$A$4+constants!$B$4*calc!C878+constants!$C$4*calc!C878^2+constants!$D$4*calc!C878^3+constants!$E$4*calc!C878^4+constants!$F$4*calc!C878^5+constants!$G$4*calc!C878^6+constants!$H$4*calc!C878^7)</f>
        <v>-3.2126228438481483</v>
      </c>
      <c r="G878" s="4">
        <f>D878/(constants!$A$4+constants!$B$4*calc!D878+constants!$C$4*calc!D878^2+constants!$D$4*calc!D878^3+constants!$E$4*calc!D878^4+constants!$F$4*calc!D878^5+constants!$G$4*calc!D878^6+constants!$H$4*calc!D878^7)</f>
        <v>-3.2126228438481483</v>
      </c>
      <c r="H878" s="4"/>
      <c r="I878">
        <f t="shared" si="229"/>
        <v>-14.602831108400675</v>
      </c>
      <c r="J878">
        <f t="shared" si="230"/>
        <v>-14.602831108400675</v>
      </c>
      <c r="M878">
        <f>IF(front!E891&gt;$M$2,I878,J878)</f>
        <v>-14.602831108400675</v>
      </c>
      <c r="O878">
        <f t="shared" si="231"/>
        <v>-14.602831108400675</v>
      </c>
      <c r="Q878">
        <f>'slit correction'!O880</f>
        <v>-14.602831108400675</v>
      </c>
      <c r="R878">
        <f>SUMPRODUCT(B$6:B$2053,Q$6:Q$2053,EXP(constants!B$7+constants!A$7*ABS(A$6:A$2053-A878)))</f>
        <v>12.91249495409008</v>
      </c>
      <c r="S878">
        <f t="shared" si="226"/>
        <v>-27.515326062490757</v>
      </c>
      <c r="T878">
        <f t="shared" si="225"/>
        <v>0</v>
      </c>
      <c r="AT878">
        <f t="shared" si="227"/>
        <v>1</v>
      </c>
    </row>
    <row r="879" spans="1:46" x14ac:dyDescent="0.2">
      <c r="A879" s="1">
        <f>front!A892</f>
        <v>602.76</v>
      </c>
      <c r="B879" s="1">
        <f t="shared" si="228"/>
        <v>0.45000000000004547</v>
      </c>
      <c r="C879" s="2">
        <f>front!D892-front!B892</f>
        <v>-2.7999999999997272</v>
      </c>
      <c r="D879" s="2">
        <f>front!E892-front!C892</f>
        <v>-2.7999999999997272</v>
      </c>
      <c r="E879" s="2"/>
      <c r="F879" s="4">
        <f>C879/(constants!$A$4+constants!$B$4*calc!C879+constants!$C$4*calc!C879^2+constants!$D$4*calc!C879^3+constants!$E$4*calc!C879^4+constants!$F$4*calc!C879^5+constants!$G$4*calc!C879^6+constants!$H$4*calc!C879^7)</f>
        <v>-2.8110438809177314</v>
      </c>
      <c r="G879" s="4">
        <f>D879/(constants!$A$4+constants!$B$4*calc!D879+constants!$C$4*calc!D879^2+constants!$D$4*calc!D879^3+constants!$E$4*calc!D879^4+constants!$F$4*calc!D879^5+constants!$G$4*calc!D879^6+constants!$H$4*calc!D879^7)</f>
        <v>-2.8110438809177314</v>
      </c>
      <c r="H879" s="4"/>
      <c r="I879">
        <f t="shared" si="229"/>
        <v>-12.777472185989687</v>
      </c>
      <c r="J879">
        <f t="shared" si="230"/>
        <v>-12.777472185989687</v>
      </c>
      <c r="M879">
        <f>IF(front!E892&gt;$M$2,I879,J879)</f>
        <v>-12.777472185989687</v>
      </c>
      <c r="O879">
        <f t="shared" si="231"/>
        <v>-12.777472185989687</v>
      </c>
      <c r="Q879">
        <f>'slit correction'!O881</f>
        <v>-12.777472185989687</v>
      </c>
      <c r="R879">
        <f>SUMPRODUCT(B$6:B$2053,Q$6:Q$2053,EXP(constants!B$7+constants!A$7*ABS(A$6:A$2053-A879)))</f>
        <v>13.085750986477704</v>
      </c>
      <c r="S879">
        <f t="shared" si="226"/>
        <v>-25.863223172467393</v>
      </c>
      <c r="T879">
        <f t="shared" si="225"/>
        <v>0</v>
      </c>
      <c r="AT879">
        <f t="shared" si="227"/>
        <v>1</v>
      </c>
    </row>
    <row r="880" spans="1:46" x14ac:dyDescent="0.2">
      <c r="A880" s="1">
        <f>front!A893</f>
        <v>603.21</v>
      </c>
      <c r="B880" s="1">
        <f t="shared" si="228"/>
        <v>0.45000000000004547</v>
      </c>
      <c r="C880" s="2">
        <f>front!D893-front!B893</f>
        <v>16.799999999999727</v>
      </c>
      <c r="D880" s="2">
        <f>front!E893-front!C893</f>
        <v>16.799999999999727</v>
      </c>
      <c r="E880" s="2"/>
      <c r="F880" s="4">
        <f>C880/(constants!$A$4+constants!$B$4*calc!C880+constants!$C$4*calc!C880^2+constants!$D$4*calc!C880^3+constants!$E$4*calc!C880^4+constants!$F$4*calc!C880^5+constants!$G$4*calc!C880^6+constants!$H$4*calc!C880^7)</f>
        <v>16.865937451490648</v>
      </c>
      <c r="G880" s="4">
        <f>D880/(constants!$A$4+constants!$B$4*calc!D880+constants!$C$4*calc!D880^2+constants!$D$4*calc!D880^3+constants!$E$4*calc!D880^4+constants!$F$4*calc!D880^5+constants!$G$4*calc!D880^6+constants!$H$4*calc!D880^7)</f>
        <v>16.865937451490648</v>
      </c>
      <c r="H880" s="4"/>
      <c r="I880">
        <f t="shared" si="229"/>
        <v>76.663352052230223</v>
      </c>
      <c r="J880">
        <f t="shared" si="230"/>
        <v>76.663352052230223</v>
      </c>
      <c r="M880">
        <f>IF(front!E893&gt;$M$2,I880,J880)</f>
        <v>76.663352052230223</v>
      </c>
      <c r="O880">
        <f t="shared" si="231"/>
        <v>76.663352052230223</v>
      </c>
      <c r="Q880">
        <f>'slit correction'!O882</f>
        <v>76.663352052230223</v>
      </c>
      <c r="R880">
        <f>SUMPRODUCT(B$6:B$2053,Q$6:Q$2053,EXP(constants!B$7+constants!A$7*ABS(A$6:A$2053-A880)))</f>
        <v>13.261454233563445</v>
      </c>
      <c r="S880">
        <f t="shared" si="226"/>
        <v>63.401897818666782</v>
      </c>
      <c r="T880">
        <f t="shared" si="225"/>
        <v>23.267219445716769</v>
      </c>
      <c r="AT880">
        <f t="shared" si="227"/>
        <v>1</v>
      </c>
    </row>
    <row r="881" spans="1:46" x14ac:dyDescent="0.2">
      <c r="A881" s="1">
        <f>front!A894</f>
        <v>603.66</v>
      </c>
      <c r="B881" s="1">
        <f t="shared" si="228"/>
        <v>0.44999999999993179</v>
      </c>
      <c r="C881" s="2">
        <f>front!D894-front!B894</f>
        <v>4.2000000000002728</v>
      </c>
      <c r="D881" s="2">
        <f>front!E894-front!C894</f>
        <v>4.2000000000002728</v>
      </c>
      <c r="E881" s="2"/>
      <c r="F881" s="4">
        <f>C881/(constants!$A$4+constants!$B$4*calc!C881+constants!$C$4*calc!C881^2+constants!$D$4*calc!C881^3+constants!$E$4*calc!C881^4+constants!$F$4*calc!C881^5+constants!$G$4*calc!C881^6+constants!$H$4*calc!C881^7)</f>
        <v>4.2165367427370368</v>
      </c>
      <c r="G881" s="4">
        <f>D881/(constants!$A$4+constants!$B$4*calc!D881+constants!$C$4*calc!D881^2+constants!$D$4*calc!D881^3+constants!$E$4*calc!D881^4+constants!$F$4*calc!D881^5+constants!$G$4*calc!D881^6+constants!$H$4*calc!D881^7)</f>
        <v>4.2165367427370368</v>
      </c>
      <c r="H881" s="4"/>
      <c r="I881">
        <f t="shared" si="229"/>
        <v>19.166076103350168</v>
      </c>
      <c r="J881">
        <f t="shared" si="230"/>
        <v>19.166076103350168</v>
      </c>
      <c r="M881">
        <f>IF(front!E894&gt;$M$2,I881,J881)</f>
        <v>19.166076103350168</v>
      </c>
      <c r="O881">
        <f t="shared" si="231"/>
        <v>19.166076103350168</v>
      </c>
      <c r="Q881">
        <f>'slit correction'!O883</f>
        <v>19.166076103350168</v>
      </c>
      <c r="R881">
        <f>SUMPRODUCT(B$6:B$2053,Q$6:Q$2053,EXP(constants!B$7+constants!A$7*ABS(A$6:A$2053-A881)))</f>
        <v>13.439525217291154</v>
      </c>
      <c r="S881">
        <f t="shared" si="226"/>
        <v>5.7265508860590142</v>
      </c>
      <c r="T881">
        <f t="shared" si="225"/>
        <v>0</v>
      </c>
      <c r="AT881">
        <f t="shared" si="227"/>
        <v>1</v>
      </c>
    </row>
    <row r="882" spans="1:46" x14ac:dyDescent="0.2">
      <c r="A882" s="1">
        <f>front!A895</f>
        <v>604.11</v>
      </c>
      <c r="B882" s="1">
        <f t="shared" si="228"/>
        <v>0.45000000000004547</v>
      </c>
      <c r="C882" s="2">
        <f>front!D895-front!B895</f>
        <v>-7</v>
      </c>
      <c r="D882" s="2">
        <f>front!E895-front!C895</f>
        <v>-7</v>
      </c>
      <c r="E882" s="2"/>
      <c r="F882" s="4">
        <f>C882/(constants!$A$4+constants!$B$4*calc!C882+constants!$C$4*calc!C882^2+constants!$D$4*calc!C882^3+constants!$E$4*calc!C882^4+constants!$F$4*calc!C882^5+constants!$G$4*calc!C882^6+constants!$H$4*calc!C882^7)</f>
        <v>-7.0276387686635751</v>
      </c>
      <c r="G882" s="4">
        <f>D882/(constants!$A$4+constants!$B$4*calc!D882+constants!$C$4*calc!D882^2+constants!$D$4*calc!D882^3+constants!$E$4*calc!D882^4+constants!$F$4*calc!D882^5+constants!$G$4*calc!D882^6+constants!$H$4*calc!D882^7)</f>
        <v>-7.0276387686635751</v>
      </c>
      <c r="H882" s="4"/>
      <c r="I882">
        <f t="shared" si="229"/>
        <v>-31.943812584834433</v>
      </c>
      <c r="J882">
        <f t="shared" si="230"/>
        <v>-31.943812584834433</v>
      </c>
      <c r="M882">
        <f>IF(front!E895&gt;$M$2,I882,J882)</f>
        <v>-31.943812584834433</v>
      </c>
      <c r="O882">
        <f t="shared" si="231"/>
        <v>-31.943812584834433</v>
      </c>
      <c r="Q882">
        <f>'slit correction'!O884</f>
        <v>-31.943812584834433</v>
      </c>
      <c r="R882">
        <f>SUMPRODUCT(B$6:B$2053,Q$6:Q$2053,EXP(constants!B$7+constants!A$7*ABS(A$6:A$2053-A882)))</f>
        <v>13.62006909927242</v>
      </c>
      <c r="S882">
        <f t="shared" si="226"/>
        <v>-45.563881684106853</v>
      </c>
      <c r="T882">
        <f t="shared" si="225"/>
        <v>0</v>
      </c>
      <c r="AT882">
        <f t="shared" si="227"/>
        <v>1</v>
      </c>
    </row>
    <row r="883" spans="1:46" x14ac:dyDescent="0.2">
      <c r="A883" s="1">
        <f>front!A896</f>
        <v>604.54999999999995</v>
      </c>
      <c r="B883" s="1">
        <f t="shared" si="228"/>
        <v>0.43999999999994088</v>
      </c>
      <c r="C883" s="2">
        <f>front!D896-front!B896</f>
        <v>21.799999999999727</v>
      </c>
      <c r="D883" s="2">
        <f>front!E896-front!C896</f>
        <v>21.799999999999727</v>
      </c>
      <c r="E883" s="2"/>
      <c r="F883" s="4">
        <f>C883/(constants!$A$4+constants!$B$4*calc!C883+constants!$C$4*calc!C883^2+constants!$D$4*calc!C883^3+constants!$E$4*calc!C883^4+constants!$F$4*calc!C883^5+constants!$G$4*calc!C883^6+constants!$H$4*calc!C883^7)</f>
        <v>21.88545373532904</v>
      </c>
      <c r="G883" s="4">
        <f>D883/(constants!$A$4+constants!$B$4*calc!D883+constants!$C$4*calc!D883^2+constants!$D$4*calc!D883^3+constants!$E$4*calc!D883^4+constants!$F$4*calc!D883^5+constants!$G$4*calc!D883^6+constants!$H$4*calc!D883^7)</f>
        <v>21.88545373532904</v>
      </c>
      <c r="H883" s="4"/>
      <c r="I883">
        <f t="shared" si="229"/>
        <v>99.479335160586544</v>
      </c>
      <c r="J883">
        <f t="shared" si="230"/>
        <v>99.479335160586544</v>
      </c>
      <c r="M883">
        <f>IF(front!E896&gt;$M$2,I883,J883)</f>
        <v>99.479335160586544</v>
      </c>
      <c r="O883">
        <f t="shared" si="231"/>
        <v>99.479335160586544</v>
      </c>
      <c r="Q883">
        <f>'slit correction'!O885</f>
        <v>99.479335160586544</v>
      </c>
      <c r="R883">
        <f>SUMPRODUCT(B$6:B$2053,Q$6:Q$2053,EXP(constants!B$7+constants!A$7*ABS(A$6:A$2053-A883)))</f>
        <v>13.799086550347933</v>
      </c>
      <c r="S883">
        <f t="shared" si="226"/>
        <v>85.680248610238607</v>
      </c>
      <c r="T883">
        <f t="shared" si="225"/>
        <v>45.545570237288594</v>
      </c>
      <c r="AT883">
        <f t="shared" si="227"/>
        <v>1</v>
      </c>
    </row>
    <row r="884" spans="1:46" x14ac:dyDescent="0.2">
      <c r="A884" s="1">
        <f>front!A897</f>
        <v>605</v>
      </c>
      <c r="B884" s="1">
        <f t="shared" si="228"/>
        <v>0.45000000000004547</v>
      </c>
      <c r="C884" s="2">
        <f>front!D897-front!B897</f>
        <v>21.400000000000091</v>
      </c>
      <c r="D884" s="2">
        <f>front!E897-front!C897</f>
        <v>21.400000000000091</v>
      </c>
      <c r="E884" s="2"/>
      <c r="F884" s="4">
        <f>C884/(constants!$A$4+constants!$B$4*calc!C884+constants!$C$4*calc!C884^2+constants!$D$4*calc!C884^3+constants!$E$4*calc!C884^4+constants!$F$4*calc!C884^5+constants!$G$4*calc!C884^6+constants!$H$4*calc!C884^7)</f>
        <v>21.483894256458651</v>
      </c>
      <c r="G884" s="4">
        <f>D884/(constants!$A$4+constants!$B$4*calc!D884+constants!$C$4*calc!D884^2+constants!$D$4*calc!D884^3+constants!$E$4*calc!D884^4+constants!$F$4*calc!D884^5+constants!$G$4*calc!D884^6+constants!$H$4*calc!D884^7)</f>
        <v>21.483894256458651</v>
      </c>
      <c r="H884" s="4"/>
      <c r="I884">
        <f t="shared" si="229"/>
        <v>97.654064802084775</v>
      </c>
      <c r="J884">
        <f t="shared" si="230"/>
        <v>97.654064802084775</v>
      </c>
      <c r="M884">
        <f>IF(front!E897&gt;$M$2,I884,J884)</f>
        <v>97.654064802084775</v>
      </c>
      <c r="O884">
        <f t="shared" si="231"/>
        <v>97.654064802084775</v>
      </c>
      <c r="Q884">
        <f>'slit correction'!O886</f>
        <v>97.654064802084775</v>
      </c>
      <c r="R884">
        <f>SUMPRODUCT(B$6:B$2053,Q$6:Q$2053,EXP(constants!B$7+constants!A$7*ABS(A$6:A$2053-A884)))</f>
        <v>13.984586136583342</v>
      </c>
      <c r="S884">
        <f t="shared" si="226"/>
        <v>83.66947866550143</v>
      </c>
      <c r="T884">
        <f t="shared" si="225"/>
        <v>43.534800292551417</v>
      </c>
      <c r="AT884">
        <f t="shared" si="227"/>
        <v>1</v>
      </c>
    </row>
    <row r="885" spans="1:46" x14ac:dyDescent="0.2">
      <c r="A885" s="1">
        <f>front!A898</f>
        <v>605.45000000000005</v>
      </c>
      <c r="B885" s="1">
        <f t="shared" si="228"/>
        <v>0.45000000000004547</v>
      </c>
      <c r="C885" s="2">
        <f>front!D898-front!B898</f>
        <v>11.799999999999727</v>
      </c>
      <c r="D885" s="2">
        <f>front!E898-front!C898</f>
        <v>11.799999999999727</v>
      </c>
      <c r="E885" s="2"/>
      <c r="F885" s="4">
        <f>C885/(constants!$A$4+constants!$B$4*calc!C885+constants!$C$4*calc!C885^2+constants!$D$4*calc!C885^3+constants!$E$4*calc!C885^4+constants!$F$4*calc!C885^5+constants!$G$4*calc!C885^6+constants!$H$4*calc!C885^7)</f>
        <v>11.846371624254168</v>
      </c>
      <c r="G885" s="4">
        <f>D885/(constants!$A$4+constants!$B$4*calc!D885+constants!$C$4*calc!D885^2+constants!$D$4*calc!D885^3+constants!$E$4*calc!D885^4+constants!$F$4*calc!D885^5+constants!$G$4*calc!D885^6+constants!$H$4*calc!D885^7)</f>
        <v>11.846371624254168</v>
      </c>
      <c r="H885" s="4"/>
      <c r="I885">
        <f t="shared" si="229"/>
        <v>53.847143746609859</v>
      </c>
      <c r="J885">
        <f t="shared" si="230"/>
        <v>53.847143746609859</v>
      </c>
      <c r="M885">
        <f>IF(front!E898&gt;$M$2,I885,J885)</f>
        <v>53.847143746609859</v>
      </c>
      <c r="O885">
        <f t="shared" si="231"/>
        <v>53.847143746609859</v>
      </c>
      <c r="Q885">
        <f>'slit correction'!O887</f>
        <v>53.847143746609859</v>
      </c>
      <c r="R885">
        <f>SUMPRODUCT(B$6:B$2053,Q$6:Q$2053,EXP(constants!B$7+constants!A$7*ABS(A$6:A$2053-A885)))</f>
        <v>14.172561496184322</v>
      </c>
      <c r="S885">
        <f t="shared" si="226"/>
        <v>39.674582250425537</v>
      </c>
      <c r="T885">
        <f t="shared" si="225"/>
        <v>0</v>
      </c>
      <c r="AT885">
        <f t="shared" si="227"/>
        <v>1</v>
      </c>
    </row>
    <row r="886" spans="1:46" x14ac:dyDescent="0.2">
      <c r="A886" s="1">
        <f>front!A899</f>
        <v>605.9</v>
      </c>
      <c r="B886" s="1">
        <f t="shared" si="228"/>
        <v>0.44999999999993179</v>
      </c>
      <c r="C886" s="2">
        <f>front!D899-front!B899</f>
        <v>4.4000000000000909</v>
      </c>
      <c r="D886" s="2">
        <f>front!E899-front!C899</f>
        <v>4.4000000000000909</v>
      </c>
      <c r="E886" s="2"/>
      <c r="F886" s="4">
        <f>C886/(constants!$A$4+constants!$B$4*calc!C886+constants!$C$4*calc!C886^2+constants!$D$4*calc!C886^3+constants!$E$4*calc!C886^4+constants!$F$4*calc!C886^5+constants!$G$4*calc!C886^6+constants!$H$4*calc!C886^7)</f>
        <v>4.417323336060508</v>
      </c>
      <c r="G886" s="4">
        <f>D886/(constants!$A$4+constants!$B$4*calc!D886+constants!$C$4*calc!D886^2+constants!$D$4*calc!D886^3+constants!$E$4*calc!D886^4+constants!$F$4*calc!D886^5+constants!$G$4*calc!D886^6+constants!$H$4*calc!D886^7)</f>
        <v>4.417323336060508</v>
      </c>
      <c r="H886" s="4"/>
      <c r="I886">
        <f t="shared" si="229"/>
        <v>20.078742436638674</v>
      </c>
      <c r="J886">
        <f t="shared" si="230"/>
        <v>20.078742436638674</v>
      </c>
      <c r="M886">
        <f>IF(front!E899&gt;$M$2,I886,J886)</f>
        <v>20.078742436638674</v>
      </c>
      <c r="O886">
        <f t="shared" si="231"/>
        <v>20.078742436638674</v>
      </c>
      <c r="Q886">
        <f>'slit correction'!O888</f>
        <v>20.078742436638674</v>
      </c>
      <c r="R886">
        <f>SUMPRODUCT(B$6:B$2053,Q$6:Q$2053,EXP(constants!B$7+constants!A$7*ABS(A$6:A$2053-A886)))</f>
        <v>14.363102468835102</v>
      </c>
      <c r="S886">
        <f t="shared" si="226"/>
        <v>5.7156399678035719</v>
      </c>
      <c r="T886">
        <f t="shared" si="225"/>
        <v>0</v>
      </c>
      <c r="AT886">
        <f t="shared" si="227"/>
        <v>1</v>
      </c>
    </row>
    <row r="887" spans="1:46" x14ac:dyDescent="0.2">
      <c r="A887" s="1">
        <f>front!A900</f>
        <v>606.35</v>
      </c>
      <c r="B887" s="1">
        <f t="shared" si="228"/>
        <v>0.45000000000004547</v>
      </c>
      <c r="C887" s="2">
        <f>front!D900-front!B900</f>
        <v>30.600000000000364</v>
      </c>
      <c r="D887" s="2">
        <f>front!E900-front!C900</f>
        <v>30.600000000000364</v>
      </c>
      <c r="E887" s="2"/>
      <c r="F887" s="4">
        <f>C887/(constants!$A$4+constants!$B$4*calc!C887+constants!$C$4*calc!C887^2+constants!$D$4*calc!C887^3+constants!$E$4*calc!C887^4+constants!$F$4*calc!C887^5+constants!$G$4*calc!C887^6+constants!$H$4*calc!C887^7)</f>
        <v>30.719681981545357</v>
      </c>
      <c r="G887" s="4">
        <f>D887/(constants!$A$4+constants!$B$4*calc!D887+constants!$C$4*calc!D887^2+constants!$D$4*calc!D887^3+constants!$E$4*calc!D887^4+constants!$F$4*calc!D887^5+constants!$G$4*calc!D887^6+constants!$H$4*calc!D887^7)</f>
        <v>30.719681981545357</v>
      </c>
      <c r="H887" s="4"/>
      <c r="I887">
        <f t="shared" si="229"/>
        <v>139.63491809793345</v>
      </c>
      <c r="J887">
        <f t="shared" si="230"/>
        <v>139.63491809793345</v>
      </c>
      <c r="M887">
        <f>IF(front!E900&gt;$M$2,I887,J887)</f>
        <v>139.63491809793345</v>
      </c>
      <c r="O887">
        <f t="shared" si="231"/>
        <v>139.63491809793345</v>
      </c>
      <c r="Q887">
        <f>'slit correction'!O889</f>
        <v>139.63491809793345</v>
      </c>
      <c r="R887">
        <f>SUMPRODUCT(B$6:B$2053,Q$6:Q$2053,EXP(constants!B$7+constants!A$7*ABS(A$6:A$2053-A887)))</f>
        <v>14.556286786721145</v>
      </c>
      <c r="S887">
        <f t="shared" si="226"/>
        <v>125.07863131121231</v>
      </c>
      <c r="T887">
        <f t="shared" si="225"/>
        <v>84.943952938262299</v>
      </c>
      <c r="AT887">
        <f t="shared" si="227"/>
        <v>1</v>
      </c>
    </row>
    <row r="888" spans="1:46" x14ac:dyDescent="0.2">
      <c r="A888" s="1">
        <f>front!A901</f>
        <v>606.79999999999995</v>
      </c>
      <c r="B888" s="1">
        <f t="shared" si="228"/>
        <v>0.44999999999993179</v>
      </c>
      <c r="C888" s="2">
        <f>front!D901-front!B901</f>
        <v>-8</v>
      </c>
      <c r="D888" s="2">
        <f>front!E901-front!C901</f>
        <v>-8</v>
      </c>
      <c r="E888" s="2"/>
      <c r="F888" s="4">
        <f>C888/(constants!$A$4+constants!$B$4*calc!C888+constants!$C$4*calc!C888^2+constants!$D$4*calc!C888^3+constants!$E$4*calc!C888^4+constants!$F$4*calc!C888^5+constants!$G$4*calc!C888^6+constants!$H$4*calc!C888^7)</f>
        <v>-8.0315950718454339</v>
      </c>
      <c r="G888" s="4">
        <f>D888/(constants!$A$4+constants!$B$4*calc!D888+constants!$C$4*calc!D888^2+constants!$D$4*calc!D888^3+constants!$E$4*calc!D888^4+constants!$F$4*calc!D888^5+constants!$G$4*calc!D888^6+constants!$H$4*calc!D888^7)</f>
        <v>-8.0315950718454339</v>
      </c>
      <c r="H888" s="4"/>
      <c r="I888">
        <f t="shared" si="229"/>
        <v>-36.507250326570158</v>
      </c>
      <c r="J888">
        <f t="shared" si="230"/>
        <v>-36.507250326570158</v>
      </c>
      <c r="M888">
        <f>IF(front!E901&gt;$M$2,I888,J888)</f>
        <v>-36.507250326570158</v>
      </c>
      <c r="O888">
        <f t="shared" si="231"/>
        <v>-36.507250326570158</v>
      </c>
      <c r="Q888">
        <f>'slit correction'!O890</f>
        <v>-36.507250326570158</v>
      </c>
      <c r="R888">
        <f>SUMPRODUCT(B$6:B$2053,Q$6:Q$2053,EXP(constants!B$7+constants!A$7*ABS(A$6:A$2053-A888)))</f>
        <v>14.752000467359832</v>
      </c>
      <c r="S888">
        <f t="shared" si="226"/>
        <v>-51.259250793929994</v>
      </c>
      <c r="T888">
        <f t="shared" si="225"/>
        <v>0</v>
      </c>
      <c r="AT888">
        <f t="shared" si="227"/>
        <v>1</v>
      </c>
    </row>
    <row r="889" spans="1:46" x14ac:dyDescent="0.2">
      <c r="A889" s="1">
        <f>front!A902</f>
        <v>607.25</v>
      </c>
      <c r="B889" s="1">
        <f t="shared" si="228"/>
        <v>0.45000000000004547</v>
      </c>
      <c r="C889" s="2">
        <f>front!D902-front!B902</f>
        <v>-4.4000000000000909</v>
      </c>
      <c r="D889" s="2">
        <f>front!E902-front!C902</f>
        <v>-4.4000000000000909</v>
      </c>
      <c r="E889" s="2"/>
      <c r="F889" s="4">
        <f>C889/(constants!$A$4+constants!$B$4*calc!C889+constants!$C$4*calc!C889^2+constants!$D$4*calc!C889^3+constants!$E$4*calc!C889^4+constants!$F$4*calc!C889^5+constants!$G$4*calc!C889^6+constants!$H$4*calc!C889^7)</f>
        <v>-4.417361630808478</v>
      </c>
      <c r="G889" s="4">
        <f>D889/(constants!$A$4+constants!$B$4*calc!D889+constants!$C$4*calc!D889^2+constants!$D$4*calc!D889^3+constants!$E$4*calc!D889^4+constants!$F$4*calc!D889^5+constants!$G$4*calc!D889^6+constants!$H$4*calc!D889^7)</f>
        <v>-4.417361630808478</v>
      </c>
      <c r="H889" s="4"/>
      <c r="I889">
        <f t="shared" si="229"/>
        <v>-20.0789165036749</v>
      </c>
      <c r="J889">
        <f t="shared" si="230"/>
        <v>-20.0789165036749</v>
      </c>
      <c r="M889">
        <f>IF(front!E902&gt;$M$2,I889,J889)</f>
        <v>-20.0789165036749</v>
      </c>
      <c r="O889">
        <f t="shared" si="231"/>
        <v>-20.0789165036749</v>
      </c>
      <c r="Q889">
        <f>'slit correction'!O891</f>
        <v>-20.0789165036749</v>
      </c>
      <c r="R889">
        <f>SUMPRODUCT(B$6:B$2053,Q$6:Q$2053,EXP(constants!B$7+constants!A$7*ABS(A$6:A$2053-A889)))</f>
        <v>14.950500681948233</v>
      </c>
      <c r="S889">
        <f t="shared" si="226"/>
        <v>-35.029417185623132</v>
      </c>
      <c r="T889">
        <f t="shared" ref="T889:T952" si="232">IF((S889-$S$2)&gt;0,S889-$S$2,0)</f>
        <v>0</v>
      </c>
      <c r="AT889">
        <f t="shared" si="227"/>
        <v>1</v>
      </c>
    </row>
    <row r="890" spans="1:46" x14ac:dyDescent="0.2">
      <c r="A890" s="1">
        <f>front!A903</f>
        <v>607.70000000000005</v>
      </c>
      <c r="B890" s="1">
        <f t="shared" si="228"/>
        <v>0.45000000000004547</v>
      </c>
      <c r="C890" s="2">
        <f>front!D903-front!B903</f>
        <v>13.199999999999818</v>
      </c>
      <c r="D890" s="2">
        <f>front!E903-front!C903</f>
        <v>13.199999999999818</v>
      </c>
      <c r="E890" s="2"/>
      <c r="F890" s="4">
        <f>C890/(constants!$A$4+constants!$B$4*calc!C890+constants!$C$4*calc!C890^2+constants!$D$4*calc!C890^3+constants!$E$4*calc!C890^4+constants!$F$4*calc!C890^5+constants!$G$4*calc!C890^6+constants!$H$4*calc!C890^7)</f>
        <v>13.251855048281412</v>
      </c>
      <c r="G890" s="4">
        <f>D890/(constants!$A$4+constants!$B$4*calc!D890+constants!$C$4*calc!D890^2+constants!$D$4*calc!D890^3+constants!$E$4*calc!D890^4+constants!$F$4*calc!D890^5+constants!$G$4*calc!D890^6+constants!$H$4*calc!D890^7)</f>
        <v>13.251855048281412</v>
      </c>
      <c r="H890" s="4"/>
      <c r="I890">
        <f t="shared" si="229"/>
        <v>60.235704764915511</v>
      </c>
      <c r="J890">
        <f t="shared" si="230"/>
        <v>60.235704764915511</v>
      </c>
      <c r="M890">
        <f>IF(front!E903&gt;$M$2,I890,J890)</f>
        <v>60.235704764915511</v>
      </c>
      <c r="O890">
        <f t="shared" si="231"/>
        <v>60.235704764915511</v>
      </c>
      <c r="Q890">
        <f>'slit correction'!O892</f>
        <v>60.235704764915511</v>
      </c>
      <c r="R890">
        <f>SUMPRODUCT(B$6:B$2053,Q$6:Q$2053,EXP(constants!B$7+constants!A$7*ABS(A$6:A$2053-A890)))</f>
        <v>15.15180371541647</v>
      </c>
      <c r="S890">
        <f t="shared" si="226"/>
        <v>45.08390104949904</v>
      </c>
      <c r="T890">
        <f t="shared" si="232"/>
        <v>4.9492226765490273</v>
      </c>
      <c r="AT890">
        <f t="shared" si="227"/>
        <v>1</v>
      </c>
    </row>
    <row r="891" spans="1:46" x14ac:dyDescent="0.2">
      <c r="A891" s="1">
        <f>front!A904</f>
        <v>608.15</v>
      </c>
      <c r="B891" s="1">
        <f t="shared" si="228"/>
        <v>0.44999999999993179</v>
      </c>
      <c r="C891" s="2">
        <f>front!D904-front!B904</f>
        <v>-2.3999999999996362</v>
      </c>
      <c r="D891" s="2">
        <f>front!E904-front!C904</f>
        <v>-2.3999999999996362</v>
      </c>
      <c r="E891" s="2"/>
      <c r="F891" s="4">
        <f>C891/(constants!$A$4+constants!$B$4*calc!C891+constants!$C$4*calc!C891^2+constants!$D$4*calc!C891^3+constants!$E$4*calc!C891^4+constants!$F$4*calc!C891^5+constants!$G$4*calc!C891^6+constants!$H$4*calc!C891^7)</f>
        <v>-2.4094652343727438</v>
      </c>
      <c r="G891" s="4">
        <f>D891/(constants!$A$4+constants!$B$4*calc!D891+constants!$C$4*calc!D891^2+constants!$D$4*calc!D891^3+constants!$E$4*calc!D891^4+constants!$F$4*calc!D891^5+constants!$G$4*calc!D891^6+constants!$H$4*calc!D891^7)</f>
        <v>-2.4094652343727438</v>
      </c>
      <c r="H891" s="4"/>
      <c r="I891">
        <f t="shared" si="229"/>
        <v>-10.95211470169429</v>
      </c>
      <c r="J891">
        <f t="shared" si="230"/>
        <v>-10.95211470169429</v>
      </c>
      <c r="M891">
        <f>IF(front!E904&gt;$M$2,I891,J891)</f>
        <v>-10.95211470169429</v>
      </c>
      <c r="O891">
        <f t="shared" si="231"/>
        <v>-10.95211470169429</v>
      </c>
      <c r="Q891">
        <f>'slit correction'!O893</f>
        <v>-10.95211470169429</v>
      </c>
      <c r="R891">
        <f>SUMPRODUCT(B$6:B$2053,Q$6:Q$2053,EXP(constants!B$7+constants!A$7*ABS(A$6:A$2053-A891)))</f>
        <v>15.355846286377515</v>
      </c>
      <c r="S891">
        <f t="shared" si="226"/>
        <v>-26.307960988071805</v>
      </c>
      <c r="T891">
        <f t="shared" si="232"/>
        <v>0</v>
      </c>
      <c r="AT891">
        <f t="shared" si="227"/>
        <v>1</v>
      </c>
    </row>
    <row r="892" spans="1:46" x14ac:dyDescent="0.2">
      <c r="A892" s="1">
        <f>front!A905</f>
        <v>608.6</v>
      </c>
      <c r="B892" s="1">
        <f t="shared" si="228"/>
        <v>0.45000000000004547</v>
      </c>
      <c r="C892" s="2">
        <f>front!D905-front!B905</f>
        <v>13</v>
      </c>
      <c r="D892" s="2">
        <f>front!E905-front!C905</f>
        <v>13</v>
      </c>
      <c r="E892" s="2"/>
      <c r="F892" s="4">
        <f>C892/(constants!$A$4+constants!$B$4*calc!C892+constants!$C$4*calc!C892^2+constants!$D$4*calc!C892^3+constants!$E$4*calc!C892^4+constants!$F$4*calc!C892^5+constants!$G$4*calc!C892^6+constants!$H$4*calc!C892^7)</f>
        <v>13.051071939692161</v>
      </c>
      <c r="G892" s="4">
        <f>D892/(constants!$A$4+constants!$B$4*calc!D892+constants!$C$4*calc!D892^2+constants!$D$4*calc!D892^3+constants!$E$4*calc!D892^4+constants!$F$4*calc!D892^5+constants!$G$4*calc!D892^6+constants!$H$4*calc!D892^7)</f>
        <v>13.051071939692161</v>
      </c>
      <c r="H892" s="4"/>
      <c r="I892">
        <f t="shared" si="229"/>
        <v>59.323054271328004</v>
      </c>
      <c r="J892">
        <f t="shared" si="230"/>
        <v>59.323054271328004</v>
      </c>
      <c r="M892">
        <f>IF(front!E905&gt;$M$2,I892,J892)</f>
        <v>59.323054271328004</v>
      </c>
      <c r="O892">
        <f t="shared" si="231"/>
        <v>59.323054271328004</v>
      </c>
      <c r="Q892">
        <f>'slit correction'!O894</f>
        <v>59.323054271328004</v>
      </c>
      <c r="R892">
        <f>SUMPRODUCT(B$6:B$2053,Q$6:Q$2053,EXP(constants!B$7+constants!A$7*ABS(A$6:A$2053-A892)))</f>
        <v>15.562755543989297</v>
      </c>
      <c r="S892">
        <f t="shared" si="226"/>
        <v>43.760298727338707</v>
      </c>
      <c r="T892">
        <f t="shared" si="232"/>
        <v>3.625620354388694</v>
      </c>
      <c r="AT892">
        <f t="shared" si="227"/>
        <v>1</v>
      </c>
    </row>
    <row r="893" spans="1:46" x14ac:dyDescent="0.2">
      <c r="A893" s="1">
        <f>front!A906</f>
        <v>609.04</v>
      </c>
      <c r="B893" s="1">
        <f t="shared" si="228"/>
        <v>0.43999999999994088</v>
      </c>
      <c r="C893" s="2">
        <f>front!D906-front!B906</f>
        <v>8.6000000000003638</v>
      </c>
      <c r="D893" s="2">
        <f>front!E906-front!C906</f>
        <v>8.6000000000003638</v>
      </c>
      <c r="E893" s="2"/>
      <c r="F893" s="4">
        <f>C893/(constants!$A$4+constants!$B$4*calc!C893+constants!$C$4*calc!C893^2+constants!$D$4*calc!C893^3+constants!$E$4*calc!C893^4+constants!$F$4*calc!C893^5+constants!$G$4*calc!C893^6+constants!$H$4*calc!C893^7)</f>
        <v>8.633823507045042</v>
      </c>
      <c r="G893" s="4">
        <f>D893/(constants!$A$4+constants!$B$4*calc!D893+constants!$C$4*calc!D893^2+constants!$D$4*calc!D893^3+constants!$E$4*calc!D893^4+constants!$F$4*calc!D893^5+constants!$G$4*calc!D893^6+constants!$H$4*calc!D893^7)</f>
        <v>8.633823507045042</v>
      </c>
      <c r="H893" s="4"/>
      <c r="I893">
        <f t="shared" si="229"/>
        <v>39.244652304750197</v>
      </c>
      <c r="J893">
        <f t="shared" si="230"/>
        <v>39.244652304750197</v>
      </c>
      <c r="M893">
        <f>IF(front!E906&gt;$M$2,I893,J893)</f>
        <v>39.244652304750197</v>
      </c>
      <c r="O893">
        <f t="shared" si="231"/>
        <v>39.244652304750197</v>
      </c>
      <c r="Q893">
        <f>'slit correction'!O895</f>
        <v>39.244652304750197</v>
      </c>
      <c r="R893">
        <f>SUMPRODUCT(B$6:B$2053,Q$6:Q$2053,EXP(constants!B$7+constants!A$7*ABS(A$6:A$2053-A893)))</f>
        <v>15.7677895587412</v>
      </c>
      <c r="S893">
        <f t="shared" si="226"/>
        <v>23.476862746008997</v>
      </c>
      <c r="T893">
        <f t="shared" si="232"/>
        <v>0</v>
      </c>
      <c r="AT893">
        <f t="shared" si="227"/>
        <v>1</v>
      </c>
    </row>
    <row r="894" spans="1:46" x14ac:dyDescent="0.2">
      <c r="A894" s="1">
        <f>front!A907</f>
        <v>609.49</v>
      </c>
      <c r="B894" s="1">
        <f t="shared" si="228"/>
        <v>0.45000000000004547</v>
      </c>
      <c r="C894" s="2">
        <f>front!D907-front!B907</f>
        <v>14</v>
      </c>
      <c r="D894" s="2">
        <f>front!E907-front!C907</f>
        <v>14</v>
      </c>
      <c r="E894" s="2"/>
      <c r="F894" s="4">
        <f>C894/(constants!$A$4+constants!$B$4*calc!C894+constants!$C$4*calc!C894^2+constants!$D$4*calc!C894^3+constants!$E$4*calc!C894^4+constants!$F$4*calc!C894^5+constants!$G$4*calc!C894^6+constants!$H$4*calc!C894^7)</f>
        <v>14.054986690241309</v>
      </c>
      <c r="G894" s="4">
        <f>D894/(constants!$A$4+constants!$B$4*calc!D894+constants!$C$4*calc!D894^2+constants!$D$4*calc!D894^3+constants!$E$4*calc!D894^4+constants!$F$4*calc!D894^5+constants!$G$4*calc!D894^6+constants!$H$4*calc!D894^7)</f>
        <v>14.054986690241309</v>
      </c>
      <c r="H894" s="4"/>
      <c r="I894">
        <f t="shared" si="229"/>
        <v>63.886303137460494</v>
      </c>
      <c r="J894">
        <f t="shared" si="230"/>
        <v>63.886303137460494</v>
      </c>
      <c r="M894">
        <f>IF(front!E907&gt;$M$2,I894,J894)</f>
        <v>63.886303137460494</v>
      </c>
      <c r="O894">
        <f t="shared" si="231"/>
        <v>63.886303137460494</v>
      </c>
      <c r="Q894">
        <f>'slit correction'!O896</f>
        <v>63.886303137460494</v>
      </c>
      <c r="R894">
        <f>SUMPRODUCT(B$6:B$2053,Q$6:Q$2053,EXP(constants!B$7+constants!A$7*ABS(A$6:A$2053-A894)))</f>
        <v>15.980332562561303</v>
      </c>
      <c r="S894">
        <f t="shared" si="226"/>
        <v>47.905970574899193</v>
      </c>
      <c r="T894">
        <f t="shared" si="232"/>
        <v>7.7712922019491799</v>
      </c>
      <c r="AT894">
        <f t="shared" si="227"/>
        <v>1</v>
      </c>
    </row>
    <row r="895" spans="1:46" x14ac:dyDescent="0.2">
      <c r="A895" s="1">
        <f>front!A908</f>
        <v>609.94000000000005</v>
      </c>
      <c r="B895" s="1">
        <f t="shared" si="228"/>
        <v>0.45000000000004547</v>
      </c>
      <c r="C895" s="2">
        <f>front!D908-front!B908</f>
        <v>-3</v>
      </c>
      <c r="D895" s="2">
        <f>front!E908-front!C908</f>
        <v>-3</v>
      </c>
      <c r="E895" s="2"/>
      <c r="F895" s="4">
        <f>C895/(constants!$A$4+constants!$B$4*calc!C895+constants!$C$4*calc!C895^2+constants!$D$4*calc!C895^3+constants!$E$4*calc!C895^4+constants!$F$4*calc!C895^5+constants!$G$4*calc!C895^6+constants!$H$4*calc!C895^7)</f>
        <v>-3.0118333228358853</v>
      </c>
      <c r="G895" s="4">
        <f>D895/(constants!$A$4+constants!$B$4*calc!D895+constants!$C$4*calc!D895^2+constants!$D$4*calc!D895^3+constants!$E$4*calc!D895^4+constants!$F$4*calc!D895^5+constants!$G$4*calc!D895^6+constants!$H$4*calc!D895^7)</f>
        <v>-3.0118333228358853</v>
      </c>
      <c r="H895" s="4"/>
      <c r="I895">
        <f t="shared" si="229"/>
        <v>-13.690151467435841</v>
      </c>
      <c r="J895">
        <f t="shared" si="230"/>
        <v>-13.690151467435841</v>
      </c>
      <c r="M895">
        <f>IF(front!E908&gt;$M$2,I895,J895)</f>
        <v>-13.690151467435841</v>
      </c>
      <c r="O895">
        <f t="shared" si="231"/>
        <v>-13.690151467435841</v>
      </c>
      <c r="Q895">
        <f>'slit correction'!O897</f>
        <v>-13.690151467435841</v>
      </c>
      <c r="R895">
        <f>SUMPRODUCT(B$6:B$2053,Q$6:Q$2053,EXP(constants!B$7+constants!A$7*ABS(A$6:A$2053-A895)))</f>
        <v>16.195764459609407</v>
      </c>
      <c r="S895">
        <f t="shared" si="226"/>
        <v>-29.885915927045247</v>
      </c>
      <c r="T895">
        <f t="shared" si="232"/>
        <v>0</v>
      </c>
      <c r="AT895">
        <f t="shared" si="227"/>
        <v>1</v>
      </c>
    </row>
    <row r="896" spans="1:46" x14ac:dyDescent="0.2">
      <c r="A896" s="1">
        <f>front!A909</f>
        <v>610.39</v>
      </c>
      <c r="B896" s="1">
        <f t="shared" si="228"/>
        <v>0.44999999999993179</v>
      </c>
      <c r="C896" s="2">
        <f>front!D909-front!B909</f>
        <v>14.400000000000091</v>
      </c>
      <c r="D896" s="2">
        <f>front!E909-front!C909</f>
        <v>14.400000000000091</v>
      </c>
      <c r="E896" s="2"/>
      <c r="F896" s="4">
        <f>C896/(constants!$A$4+constants!$B$4*calc!C896+constants!$C$4*calc!C896^2+constants!$D$4*calc!C896^3+constants!$E$4*calc!C896^4+constants!$F$4*calc!C896^5+constants!$G$4*calc!C896^6+constants!$H$4*calc!C896^7)</f>
        <v>14.456552035757953</v>
      </c>
      <c r="G896" s="4">
        <f>D896/(constants!$A$4+constants!$B$4*calc!D896+constants!$C$4*calc!D896^2+constants!$D$4*calc!D896^3+constants!$E$4*calc!D896^4+constants!$F$4*calc!D896^5+constants!$G$4*calc!D896^6+constants!$H$4*calc!D896^7)</f>
        <v>14.456552035757953</v>
      </c>
      <c r="H896" s="4"/>
      <c r="I896">
        <f t="shared" si="229"/>
        <v>65.711600162536158</v>
      </c>
      <c r="J896">
        <f t="shared" si="230"/>
        <v>65.711600162536158</v>
      </c>
      <c r="M896">
        <f>IF(front!E909&gt;$M$2,I896,J896)</f>
        <v>65.711600162536158</v>
      </c>
      <c r="O896">
        <f t="shared" si="231"/>
        <v>65.711600162536158</v>
      </c>
      <c r="Q896">
        <f>'slit correction'!O898</f>
        <v>65.711600162536158</v>
      </c>
      <c r="R896">
        <f>SUMPRODUCT(B$6:B$2053,Q$6:Q$2053,EXP(constants!B$7+constants!A$7*ABS(A$6:A$2053-A896)))</f>
        <v>16.414222523775237</v>
      </c>
      <c r="S896">
        <f t="shared" si="226"/>
        <v>49.297377638760921</v>
      </c>
      <c r="T896">
        <f t="shared" si="232"/>
        <v>9.1626992658109074</v>
      </c>
      <c r="AT896">
        <f t="shared" si="227"/>
        <v>1</v>
      </c>
    </row>
    <row r="897" spans="1:46" x14ac:dyDescent="0.2">
      <c r="A897" s="1">
        <f>front!A910</f>
        <v>610.84</v>
      </c>
      <c r="B897" s="1">
        <f t="shared" si="228"/>
        <v>0.45000000000004547</v>
      </c>
      <c r="C897" s="2">
        <f>front!D910-front!B910</f>
        <v>15</v>
      </c>
      <c r="D897" s="2">
        <f>front!E910-front!C910</f>
        <v>15</v>
      </c>
      <c r="E897" s="2"/>
      <c r="F897" s="4">
        <f>C897/(constants!$A$4+constants!$B$4*calc!C897+constants!$C$4*calc!C897^2+constants!$D$4*calc!C897^3+constants!$E$4*calc!C897^4+constants!$F$4*calc!C897^5+constants!$G$4*calc!C897^6+constants!$H$4*calc!C897^7)</f>
        <v>15.05889945966425</v>
      </c>
      <c r="G897" s="4">
        <f>D897/(constants!$A$4+constants!$B$4*calc!D897+constants!$C$4*calc!D897^2+constants!$D$4*calc!D897^3+constants!$E$4*calc!D897^4+constants!$F$4*calc!D897^5+constants!$G$4*calc!D897^6+constants!$H$4*calc!D897^7)</f>
        <v>15.05889945966425</v>
      </c>
      <c r="H897" s="4"/>
      <c r="I897">
        <f t="shared" si="229"/>
        <v>68.449542998473859</v>
      </c>
      <c r="J897">
        <f t="shared" si="230"/>
        <v>68.449542998473859</v>
      </c>
      <c r="M897">
        <f>IF(front!E910&gt;$M$2,I897,J897)</f>
        <v>68.449542998473859</v>
      </c>
      <c r="O897">
        <f t="shared" si="231"/>
        <v>68.449542998473859</v>
      </c>
      <c r="Q897">
        <f>'slit correction'!O899</f>
        <v>68.449542998473859</v>
      </c>
      <c r="R897">
        <f>SUMPRODUCT(B$6:B$2053,Q$6:Q$2053,EXP(constants!B$7+constants!A$7*ABS(A$6:A$2053-A897)))</f>
        <v>16.635647805261168</v>
      </c>
      <c r="S897">
        <f t="shared" si="226"/>
        <v>51.813895193212687</v>
      </c>
      <c r="T897">
        <f t="shared" si="232"/>
        <v>11.679216820262674</v>
      </c>
      <c r="AT897">
        <f t="shared" si="227"/>
        <v>1</v>
      </c>
    </row>
    <row r="898" spans="1:46" x14ac:dyDescent="0.2">
      <c r="A898" s="1">
        <f>front!A911</f>
        <v>611.29</v>
      </c>
      <c r="B898" s="1">
        <f t="shared" si="228"/>
        <v>0.44999999999993179</v>
      </c>
      <c r="C898" s="2">
        <f>front!D911-front!B911</f>
        <v>5.6000000000003638</v>
      </c>
      <c r="D898" s="2">
        <f>front!E911-front!C911</f>
        <v>5.6000000000003638</v>
      </c>
      <c r="E898" s="2"/>
      <c r="F898" s="4">
        <f>C898/(constants!$A$4+constants!$B$4*calc!C898+constants!$C$4*calc!C898^2+constants!$D$4*calc!C898^3+constants!$E$4*calc!C898^4+constants!$F$4*calc!C898^5+constants!$G$4*calc!C898^6+constants!$H$4*calc!C898^7)</f>
        <v>5.6220412335692247</v>
      </c>
      <c r="G898" s="4">
        <f>D898/(constants!$A$4+constants!$B$4*calc!D898+constants!$C$4*calc!D898^2+constants!$D$4*calc!D898^3+constants!$E$4*calc!D898^4+constants!$F$4*calc!D898^5+constants!$G$4*calc!D898^6+constants!$H$4*calc!D898^7)</f>
        <v>5.6220412335692247</v>
      </c>
      <c r="H898" s="4"/>
      <c r="I898">
        <f t="shared" si="229"/>
        <v>25.554732879860111</v>
      </c>
      <c r="J898">
        <f t="shared" si="230"/>
        <v>25.554732879860111</v>
      </c>
      <c r="M898">
        <f>IF(front!E911&gt;$M$2,I898,J898)</f>
        <v>25.554732879860111</v>
      </c>
      <c r="O898">
        <f t="shared" si="231"/>
        <v>25.554732879860111</v>
      </c>
      <c r="Q898">
        <f>'slit correction'!O900</f>
        <v>25.554732879860111</v>
      </c>
      <c r="R898">
        <f>SUMPRODUCT(B$6:B$2053,Q$6:Q$2053,EXP(constants!B$7+constants!A$7*ABS(A$6:A$2053-A898)))</f>
        <v>16.860078010340185</v>
      </c>
      <c r="S898">
        <f t="shared" si="226"/>
        <v>8.6946548695199262</v>
      </c>
      <c r="T898">
        <f t="shared" si="232"/>
        <v>0</v>
      </c>
      <c r="AT898">
        <f t="shared" si="227"/>
        <v>1</v>
      </c>
    </row>
    <row r="899" spans="1:46" x14ac:dyDescent="0.2">
      <c r="A899" s="1">
        <f>front!A912</f>
        <v>611.74</v>
      </c>
      <c r="B899" s="1">
        <f t="shared" si="228"/>
        <v>0.45000000000004547</v>
      </c>
      <c r="C899" s="2">
        <f>front!D912-front!B912</f>
        <v>4</v>
      </c>
      <c r="D899" s="2">
        <f>front!E912-front!C912</f>
        <v>4</v>
      </c>
      <c r="E899" s="2"/>
      <c r="F899" s="4">
        <f>C899/(constants!$A$4+constants!$B$4*calc!C899+constants!$C$4*calc!C899^2+constants!$D$4*calc!C899^3+constants!$E$4*calc!C899^4+constants!$F$4*calc!C899^5+constants!$G$4*calc!C899^6+constants!$H$4*calc!C899^7)</f>
        <v>4.0157500702543381</v>
      </c>
      <c r="G899" s="4">
        <f>D899/(constants!$A$4+constants!$B$4*calc!D899+constants!$C$4*calc!D899^2+constants!$D$4*calc!D899^3+constants!$E$4*calc!D899^4+constants!$F$4*calc!D899^5+constants!$G$4*calc!D899^6+constants!$H$4*calc!D899^7)</f>
        <v>4.0157500702543381</v>
      </c>
      <c r="H899" s="4"/>
      <c r="I899">
        <f t="shared" si="229"/>
        <v>18.253409410246991</v>
      </c>
      <c r="J899">
        <f t="shared" si="230"/>
        <v>18.253409410246991</v>
      </c>
      <c r="M899">
        <f>IF(front!E912&gt;$M$2,I899,J899)</f>
        <v>18.253409410246991</v>
      </c>
      <c r="O899">
        <f t="shared" si="231"/>
        <v>18.253409410246991</v>
      </c>
      <c r="Q899">
        <f>'slit correction'!O901</f>
        <v>18.253409410246991</v>
      </c>
      <c r="R899">
        <f>SUMPRODUCT(B$6:B$2053,Q$6:Q$2053,EXP(constants!B$7+constants!A$7*ABS(A$6:A$2053-A899)))</f>
        <v>17.087608608218567</v>
      </c>
      <c r="S899">
        <f t="shared" si="226"/>
        <v>1.165800802028425</v>
      </c>
      <c r="T899">
        <f t="shared" si="232"/>
        <v>0</v>
      </c>
      <c r="AT899">
        <f t="shared" si="227"/>
        <v>1</v>
      </c>
    </row>
    <row r="900" spans="1:46" x14ac:dyDescent="0.2">
      <c r="A900" s="1">
        <f>front!A913</f>
        <v>612.19000000000005</v>
      </c>
      <c r="B900" s="1">
        <f t="shared" si="228"/>
        <v>0.45000000000004547</v>
      </c>
      <c r="C900" s="2">
        <f>front!D913-front!B913</f>
        <v>10.399999999999636</v>
      </c>
      <c r="D900" s="2">
        <f>front!E913-front!C913</f>
        <v>10.399999999999636</v>
      </c>
      <c r="E900" s="2"/>
      <c r="F900" s="4">
        <f>C900/(constants!$A$4+constants!$B$4*calc!C900+constants!$C$4*calc!C900^2+constants!$D$4*calc!C900^3+constants!$E$4*calc!C900^4+constants!$F$4*calc!C900^5+constants!$G$4*calc!C900^6+constants!$H$4*calc!C900^7)</f>
        <v>10.440884318163198</v>
      </c>
      <c r="G900" s="4">
        <f>D900/(constants!$A$4+constants!$B$4*calc!D900+constants!$C$4*calc!D900^2+constants!$D$4*calc!D900^3+constants!$E$4*calc!D900^4+constants!$F$4*calc!D900^5+constants!$G$4*calc!D900^6+constants!$H$4*calc!D900^7)</f>
        <v>10.440884318163198</v>
      </c>
      <c r="H900" s="4"/>
      <c r="I900">
        <f t="shared" si="229"/>
        <v>47.458565082559993</v>
      </c>
      <c r="J900">
        <f t="shared" si="230"/>
        <v>47.458565082559993</v>
      </c>
      <c r="M900">
        <f>IF(front!E913&gt;$M$2,I900,J900)</f>
        <v>47.458565082559993</v>
      </c>
      <c r="O900">
        <f t="shared" si="231"/>
        <v>47.458565082559993</v>
      </c>
      <c r="Q900">
        <f>'slit correction'!O902</f>
        <v>47.458565082559993</v>
      </c>
      <c r="R900">
        <f>SUMPRODUCT(B$6:B$2053,Q$6:Q$2053,EXP(constants!B$7+constants!A$7*ABS(A$6:A$2053-A900)))</f>
        <v>17.318291024572858</v>
      </c>
      <c r="S900">
        <f t="shared" si="226"/>
        <v>30.140274057987135</v>
      </c>
      <c r="T900">
        <f t="shared" si="232"/>
        <v>0</v>
      </c>
      <c r="AT900">
        <f t="shared" si="227"/>
        <v>1</v>
      </c>
    </row>
    <row r="901" spans="1:46" x14ac:dyDescent="0.2">
      <c r="A901" s="1">
        <f>front!A914</f>
        <v>612.64</v>
      </c>
      <c r="B901" s="1">
        <f t="shared" si="228"/>
        <v>0.44999999999993179</v>
      </c>
      <c r="C901" s="2">
        <f>front!D914-front!B914</f>
        <v>12.599999999999909</v>
      </c>
      <c r="D901" s="2">
        <f>front!E914-front!C914</f>
        <v>12.599999999999909</v>
      </c>
      <c r="E901" s="2"/>
      <c r="F901" s="4">
        <f>C901/(constants!$A$4+constants!$B$4*calc!C901+constants!$C$4*calc!C901^2+constants!$D$4*calc!C901^3+constants!$E$4*calc!C901^4+constants!$F$4*calc!C901^5+constants!$G$4*calc!C901^6+constants!$H$4*calc!C901^7)</f>
        <v>12.649505484806031</v>
      </c>
      <c r="G901" s="4">
        <f>D901/(constants!$A$4+constants!$B$4*calc!D901+constants!$C$4*calc!D901^2+constants!$D$4*calc!D901^3+constants!$E$4*calc!D901^4+constants!$F$4*calc!D901^5+constants!$G$4*calc!D901^6+constants!$H$4*calc!D901^7)</f>
        <v>12.649505484806031</v>
      </c>
      <c r="H901" s="4"/>
      <c r="I901">
        <f t="shared" si="229"/>
        <v>57.497752203663779</v>
      </c>
      <c r="J901">
        <f t="shared" si="230"/>
        <v>57.497752203663779</v>
      </c>
      <c r="M901">
        <f>IF(front!E914&gt;$M$2,I901,J901)</f>
        <v>57.497752203663779</v>
      </c>
      <c r="O901">
        <f t="shared" si="231"/>
        <v>57.497752203663779</v>
      </c>
      <c r="Q901">
        <f>'slit correction'!O903</f>
        <v>57.497752203663779</v>
      </c>
      <c r="R901">
        <f>SUMPRODUCT(B$6:B$2053,Q$6:Q$2053,EXP(constants!B$7+constants!A$7*ABS(A$6:A$2053-A901)))</f>
        <v>17.552131506588832</v>
      </c>
      <c r="S901">
        <f t="shared" si="226"/>
        <v>39.945620697074943</v>
      </c>
      <c r="T901">
        <f t="shared" si="232"/>
        <v>0</v>
      </c>
      <c r="AT901">
        <f t="shared" si="227"/>
        <v>1</v>
      </c>
    </row>
    <row r="902" spans="1:46" x14ac:dyDescent="0.2">
      <c r="A902" s="1">
        <f>front!A915</f>
        <v>613.08000000000004</v>
      </c>
      <c r="B902" s="1">
        <f t="shared" si="228"/>
        <v>0.44000000000005457</v>
      </c>
      <c r="C902" s="2">
        <f>front!D915-front!B915</f>
        <v>13</v>
      </c>
      <c r="D902" s="2">
        <f>front!E915-front!C915</f>
        <v>13</v>
      </c>
      <c r="E902" s="2"/>
      <c r="F902" s="4">
        <f>C902/(constants!$A$4+constants!$B$4*calc!C902+constants!$C$4*calc!C902^2+constants!$D$4*calc!C902^3+constants!$E$4*calc!C902^4+constants!$F$4*calc!C902^5+constants!$G$4*calc!C902^6+constants!$H$4*calc!C902^7)</f>
        <v>13.051071939692161</v>
      </c>
      <c r="G902" s="4">
        <f>D902/(constants!$A$4+constants!$B$4*calc!D902+constants!$C$4*calc!D902^2+constants!$D$4*calc!D902^3+constants!$E$4*calc!D902^4+constants!$F$4*calc!D902^5+constants!$G$4*calc!D902^6+constants!$H$4*calc!D902^7)</f>
        <v>13.051071939692161</v>
      </c>
      <c r="H902" s="4"/>
      <c r="I902">
        <f t="shared" si="229"/>
        <v>59.323054271328004</v>
      </c>
      <c r="J902">
        <f t="shared" si="230"/>
        <v>59.323054271328004</v>
      </c>
      <c r="M902">
        <f>IF(front!E915&gt;$M$2,I902,J902)</f>
        <v>59.323054271328004</v>
      </c>
      <c r="O902">
        <f t="shared" si="231"/>
        <v>59.323054271328004</v>
      </c>
      <c r="Q902">
        <f>'slit correction'!O904</f>
        <v>59.323054271328004</v>
      </c>
      <c r="R902">
        <f>SUMPRODUCT(B$6:B$2053,Q$6:Q$2053,EXP(constants!B$7+constants!A$7*ABS(A$6:A$2053-A902)))</f>
        <v>17.783857851745005</v>
      </c>
      <c r="S902">
        <f t="shared" si="226"/>
        <v>41.539196419583</v>
      </c>
      <c r="T902">
        <f t="shared" si="232"/>
        <v>1.4045180466329867</v>
      </c>
      <c r="AT902">
        <f t="shared" si="227"/>
        <v>1</v>
      </c>
    </row>
    <row r="903" spans="1:46" x14ac:dyDescent="0.2">
      <c r="A903" s="1">
        <f>front!A916</f>
        <v>613.53</v>
      </c>
      <c r="B903" s="1">
        <f t="shared" si="228"/>
        <v>0.44999999999993179</v>
      </c>
      <c r="C903" s="2">
        <f>front!D916-front!B916</f>
        <v>0.8000000000001819</v>
      </c>
      <c r="D903" s="2">
        <f>front!E916-front!C916</f>
        <v>0.8000000000001819</v>
      </c>
      <c r="E903" s="2"/>
      <c r="F903" s="4">
        <f>C903/(constants!$A$4+constants!$B$4*calc!C903+constants!$C$4*calc!C903^2+constants!$D$4*calc!C903^3+constants!$E$4*calc!C903^4+constants!$F$4*calc!C903^5+constants!$G$4*calc!C903^6+constants!$H$4*calc!C903^7)</f>
        <v>0.80315254639218792</v>
      </c>
      <c r="G903" s="4">
        <f>D903/(constants!$A$4+constants!$B$4*calc!D903+constants!$C$4*calc!D903^2+constants!$D$4*calc!D903^3+constants!$E$4*calc!D903^4+constants!$F$4*calc!D903^5+constants!$G$4*calc!D903^6+constants!$H$4*calc!D903^7)</f>
        <v>0.80315254639218792</v>
      </c>
      <c r="H903" s="4"/>
      <c r="I903">
        <f t="shared" si="229"/>
        <v>3.6506933926917631</v>
      </c>
      <c r="J903">
        <f t="shared" si="230"/>
        <v>3.6506933926917631</v>
      </c>
      <c r="M903">
        <f>IF(front!E916&gt;$M$2,I903,J903)</f>
        <v>3.6506933926917631</v>
      </c>
      <c r="O903">
        <f t="shared" si="231"/>
        <v>3.6506933926917631</v>
      </c>
      <c r="Q903">
        <f>'slit correction'!O905</f>
        <v>3.6506933926917631</v>
      </c>
      <c r="R903">
        <f>SUMPRODUCT(B$6:B$2053,Q$6:Q$2053,EXP(constants!B$7+constants!A$7*ABS(A$6:A$2053-A903)))</f>
        <v>18.02404565919937</v>
      </c>
      <c r="S903">
        <f t="shared" ref="S903:S966" si="233">Q903-R903</f>
        <v>-14.373352266507606</v>
      </c>
      <c r="T903">
        <f t="shared" si="232"/>
        <v>0</v>
      </c>
      <c r="AT903">
        <f t="shared" ref="AT903:AT966" si="234">J903/I903</f>
        <v>1</v>
      </c>
    </row>
    <row r="904" spans="1:46" x14ac:dyDescent="0.2">
      <c r="A904" s="1">
        <f>front!A917</f>
        <v>613.98</v>
      </c>
      <c r="B904" s="1">
        <f t="shared" si="228"/>
        <v>0.45000000000004547</v>
      </c>
      <c r="C904" s="2">
        <f>front!D917-front!B917</f>
        <v>12.399999999999636</v>
      </c>
      <c r="D904" s="2">
        <f>front!E917-front!C917</f>
        <v>12.399999999999636</v>
      </c>
      <c r="E904" s="2"/>
      <c r="F904" s="4">
        <f>C904/(constants!$A$4+constants!$B$4*calc!C904+constants!$C$4*calc!C904^2+constants!$D$4*calc!C904^3+constants!$E$4*calc!C904^4+constants!$F$4*calc!C904^5+constants!$G$4*calc!C904^6+constants!$H$4*calc!C904^7)</f>
        <v>12.448722138512661</v>
      </c>
      <c r="G904" s="4">
        <f>D904/(constants!$A$4+constants!$B$4*calc!D904+constants!$C$4*calc!D904^2+constants!$D$4*calc!D904^3+constants!$E$4*calc!D904^4+constants!$F$4*calc!D904^5+constants!$G$4*calc!D904^6+constants!$H$4*calc!D904^7)</f>
        <v>12.448722138512661</v>
      </c>
      <c r="H904" s="4"/>
      <c r="I904">
        <f t="shared" si="229"/>
        <v>56.585100629603005</v>
      </c>
      <c r="J904">
        <f t="shared" si="230"/>
        <v>56.585100629603005</v>
      </c>
      <c r="M904">
        <f>IF(front!E917&gt;$M$2,I904,J904)</f>
        <v>56.585100629603005</v>
      </c>
      <c r="O904">
        <f t="shared" si="231"/>
        <v>56.585100629603005</v>
      </c>
      <c r="Q904">
        <f>'slit correction'!O906</f>
        <v>56.585100629603005</v>
      </c>
      <c r="R904">
        <f>SUMPRODUCT(B$6:B$2053,Q$6:Q$2053,EXP(constants!B$7+constants!A$7*ABS(A$6:A$2053-A904)))</f>
        <v>18.267577571218581</v>
      </c>
      <c r="S904">
        <f t="shared" si="233"/>
        <v>38.317523058384424</v>
      </c>
      <c r="T904">
        <f t="shared" si="232"/>
        <v>0</v>
      </c>
      <c r="AT904">
        <f t="shared" si="234"/>
        <v>1</v>
      </c>
    </row>
    <row r="905" spans="1:46" x14ac:dyDescent="0.2">
      <c r="A905" s="1">
        <f>front!A918</f>
        <v>614.42999999999995</v>
      </c>
      <c r="B905" s="1">
        <f t="shared" si="228"/>
        <v>0.44999999999993179</v>
      </c>
      <c r="C905" s="2">
        <f>front!D918-front!B918</f>
        <v>7</v>
      </c>
      <c r="D905" s="2">
        <f>front!E918-front!C918</f>
        <v>7</v>
      </c>
      <c r="E905" s="2"/>
      <c r="F905" s="4">
        <f>C905/(constants!$A$4+constants!$B$4*calc!C905+constants!$C$4*calc!C905^2+constants!$D$4*calc!C905^3+constants!$E$4*calc!C905^4+constants!$F$4*calc!C905^5+constants!$G$4*calc!C905^6+constants!$H$4*calc!C905^7)</f>
        <v>7.0275418450134746</v>
      </c>
      <c r="G905" s="4">
        <f>D905/(constants!$A$4+constants!$B$4*calc!D905+constants!$C$4*calc!D905^2+constants!$D$4*calc!D905^3+constants!$E$4*calc!D905^4+constants!$F$4*calc!D905^5+constants!$G$4*calc!D905^6+constants!$H$4*calc!D905^7)</f>
        <v>7.0275418450134746</v>
      </c>
      <c r="H905" s="4"/>
      <c r="I905">
        <f t="shared" si="229"/>
        <v>31.943372022788523</v>
      </c>
      <c r="J905">
        <f t="shared" si="230"/>
        <v>31.943372022788523</v>
      </c>
      <c r="M905">
        <f>IF(front!E918&gt;$M$2,I905,J905)</f>
        <v>31.943372022788523</v>
      </c>
      <c r="O905">
        <f t="shared" si="231"/>
        <v>31.943372022788523</v>
      </c>
      <c r="Q905">
        <f>'slit correction'!O907</f>
        <v>31.943372022788523</v>
      </c>
      <c r="R905">
        <f>SUMPRODUCT(B$6:B$2053,Q$6:Q$2053,EXP(constants!B$7+constants!A$7*ABS(A$6:A$2053-A905)))</f>
        <v>18.514432475598213</v>
      </c>
      <c r="S905">
        <f t="shared" si="233"/>
        <v>13.428939547190311</v>
      </c>
      <c r="T905">
        <f t="shared" si="232"/>
        <v>0</v>
      </c>
      <c r="AT905">
        <f t="shared" si="234"/>
        <v>1</v>
      </c>
    </row>
    <row r="906" spans="1:46" x14ac:dyDescent="0.2">
      <c r="A906" s="1">
        <f>front!A919</f>
        <v>614.88</v>
      </c>
      <c r="B906" s="1">
        <f t="shared" si="228"/>
        <v>0.45000000000004547</v>
      </c>
      <c r="C906" s="2">
        <f>front!D919-front!B919</f>
        <v>6</v>
      </c>
      <c r="D906" s="2">
        <f>front!E919-front!C919</f>
        <v>6</v>
      </c>
      <c r="E906" s="2"/>
      <c r="F906" s="4">
        <f>C906/(constants!$A$4+constants!$B$4*calc!C906+constants!$C$4*calc!C906^2+constants!$D$4*calc!C906^3+constants!$E$4*calc!C906^4+constants!$F$4*calc!C906^5+constants!$G$4*calc!C906^6+constants!$H$4*calc!C906^7)</f>
        <v>6.0236132327211624</v>
      </c>
      <c r="G906" s="4">
        <f>D906/(constants!$A$4+constants!$B$4*calc!D906+constants!$C$4*calc!D906^2+constants!$D$4*calc!D906^3+constants!$E$4*calc!D906^4+constants!$F$4*calc!D906^5+constants!$G$4*calc!D906^6+constants!$H$4*calc!D906^7)</f>
        <v>6.0236132327211624</v>
      </c>
      <c r="H906" s="4"/>
      <c r="I906">
        <f t="shared" si="229"/>
        <v>27.380060148732557</v>
      </c>
      <c r="J906">
        <f t="shared" si="230"/>
        <v>27.380060148732557</v>
      </c>
      <c r="M906">
        <f>IF(front!E919&gt;$M$2,I906,J906)</f>
        <v>27.380060148732557</v>
      </c>
      <c r="O906">
        <f t="shared" si="231"/>
        <v>27.380060148732557</v>
      </c>
      <c r="Q906">
        <f>'slit correction'!O908</f>
        <v>27.380060148732557</v>
      </c>
      <c r="R906">
        <f>SUMPRODUCT(B$6:B$2053,Q$6:Q$2053,EXP(constants!B$7+constants!A$7*ABS(A$6:A$2053-A906)))</f>
        <v>18.7646871259862</v>
      </c>
      <c r="S906">
        <f t="shared" si="233"/>
        <v>8.6153730227463576</v>
      </c>
      <c r="T906">
        <f t="shared" si="232"/>
        <v>0</v>
      </c>
      <c r="AT906">
        <f t="shared" si="234"/>
        <v>1</v>
      </c>
    </row>
    <row r="907" spans="1:46" x14ac:dyDescent="0.2">
      <c r="A907" s="1">
        <f>front!A920</f>
        <v>615.33000000000004</v>
      </c>
      <c r="B907" s="1">
        <f t="shared" ref="B907:B970" si="235">A907-A906</f>
        <v>0.45000000000004547</v>
      </c>
      <c r="C907" s="2">
        <f>front!D920-front!B920</f>
        <v>10.400000000000091</v>
      </c>
      <c r="D907" s="2">
        <f>front!E920-front!C920</f>
        <v>10.400000000000091</v>
      </c>
      <c r="E907" s="2"/>
      <c r="F907" s="4">
        <f>C907/(constants!$A$4+constants!$B$4*calc!C907+constants!$C$4*calc!C907^2+constants!$D$4*calc!C907^3+constants!$E$4*calc!C907^4+constants!$F$4*calc!C907^5+constants!$G$4*calc!C907^6+constants!$H$4*calc!C907^7)</f>
        <v>10.440884318163654</v>
      </c>
      <c r="G907" s="4">
        <f>D907/(constants!$A$4+constants!$B$4*calc!D907+constants!$C$4*calc!D907^2+constants!$D$4*calc!D907^3+constants!$E$4*calc!D907^4+constants!$F$4*calc!D907^5+constants!$G$4*calc!D907^6+constants!$H$4*calc!D907^7)</f>
        <v>10.440884318163654</v>
      </c>
      <c r="H907" s="4"/>
      <c r="I907">
        <f t="shared" si="229"/>
        <v>47.458565082562068</v>
      </c>
      <c r="J907">
        <f t="shared" si="230"/>
        <v>47.458565082562068</v>
      </c>
      <c r="M907">
        <f>IF(front!E920&gt;$M$2,I907,J907)</f>
        <v>47.458565082562068</v>
      </c>
      <c r="O907">
        <f t="shared" si="231"/>
        <v>47.458565082562068</v>
      </c>
      <c r="Q907">
        <f>'slit correction'!O909</f>
        <v>47.458565082562068</v>
      </c>
      <c r="R907">
        <f>SUMPRODUCT(B$6:B$2053,Q$6:Q$2053,EXP(constants!B$7+constants!A$7*ABS(A$6:A$2053-A907)))</f>
        <v>19.018393737615749</v>
      </c>
      <c r="S907">
        <f t="shared" si="233"/>
        <v>28.440171344946318</v>
      </c>
      <c r="T907">
        <f t="shared" si="232"/>
        <v>0</v>
      </c>
      <c r="AT907">
        <f t="shared" si="234"/>
        <v>1</v>
      </c>
    </row>
    <row r="908" spans="1:46" x14ac:dyDescent="0.2">
      <c r="A908" s="1">
        <f>front!A921</f>
        <v>615.78</v>
      </c>
      <c r="B908" s="1">
        <f t="shared" si="235"/>
        <v>0.44999999999993179</v>
      </c>
      <c r="C908" s="2">
        <f>front!D921-front!B921</f>
        <v>11.599999999999909</v>
      </c>
      <c r="D908" s="2">
        <f>front!E921-front!C921</f>
        <v>11.599999999999909</v>
      </c>
      <c r="E908" s="2"/>
      <c r="F908" s="4">
        <f>C908/(constants!$A$4+constants!$B$4*calc!C908+constants!$C$4*calc!C908^2+constants!$D$4*calc!C908^3+constants!$E$4*calc!C908^4+constants!$F$4*calc!C908^5+constants!$G$4*calc!C908^6+constants!$H$4*calc!C908^7)</f>
        <v>11.645587961047566</v>
      </c>
      <c r="G908" s="4">
        <f>D908/(constants!$A$4+constants!$B$4*calc!D908+constants!$C$4*calc!D908^2+constants!$D$4*calc!D908^3+constants!$E$4*calc!D908^4+constants!$F$4*calc!D908^5+constants!$G$4*calc!D908^6+constants!$H$4*calc!D908^7)</f>
        <v>11.645587961047566</v>
      </c>
      <c r="H908" s="4"/>
      <c r="I908">
        <f t="shared" si="229"/>
        <v>52.934490732034391</v>
      </c>
      <c r="J908">
        <f t="shared" si="230"/>
        <v>52.934490732034391</v>
      </c>
      <c r="M908">
        <f>IF(front!E921&gt;$M$2,I908,J908)</f>
        <v>52.934490732034391</v>
      </c>
      <c r="O908">
        <f t="shared" si="231"/>
        <v>52.934490732034391</v>
      </c>
      <c r="Q908">
        <f>'slit correction'!O910</f>
        <v>52.934490732034391</v>
      </c>
      <c r="R908">
        <f>SUMPRODUCT(B$6:B$2053,Q$6:Q$2053,EXP(constants!B$7+constants!A$7*ABS(A$6:A$2053-A908)))</f>
        <v>19.275574276384997</v>
      </c>
      <c r="S908">
        <f t="shared" si="233"/>
        <v>33.65891645564939</v>
      </c>
      <c r="T908">
        <f t="shared" si="232"/>
        <v>0</v>
      </c>
      <c r="AT908">
        <f t="shared" si="234"/>
        <v>1</v>
      </c>
    </row>
    <row r="909" spans="1:46" x14ac:dyDescent="0.2">
      <c r="A909" s="1">
        <f>front!A922</f>
        <v>616.22</v>
      </c>
      <c r="B909" s="1">
        <f t="shared" si="235"/>
        <v>0.44000000000005457</v>
      </c>
      <c r="C909" s="2">
        <f>front!D922-front!B922</f>
        <v>4.8000000000001819</v>
      </c>
      <c r="D909" s="2">
        <f>front!E922-front!C922</f>
        <v>4.8000000000001819</v>
      </c>
      <c r="E909" s="2"/>
      <c r="F909" s="4">
        <f>C909/(constants!$A$4+constants!$B$4*calc!C909+constants!$C$4*calc!C909^2+constants!$D$4*calc!C909^3+constants!$E$4*calc!C909^4+constants!$F$4*calc!C909^5+constants!$G$4*calc!C909^6+constants!$H$4*calc!C909^7)</f>
        <v>4.8188962852244996</v>
      </c>
      <c r="G909" s="4">
        <f>D909/(constants!$A$4+constants!$B$4*calc!D909+constants!$C$4*calc!D909^2+constants!$D$4*calc!D909^3+constants!$E$4*calc!D909^4+constants!$F$4*calc!D909^5+constants!$G$4*calc!D909^6+constants!$H$4*calc!D909^7)</f>
        <v>4.8188962852244996</v>
      </c>
      <c r="H909" s="4"/>
      <c r="I909">
        <f t="shared" si="229"/>
        <v>21.904074023747725</v>
      </c>
      <c r="J909">
        <f t="shared" si="230"/>
        <v>21.904074023747725</v>
      </c>
      <c r="M909">
        <f>IF(front!E922&gt;$M$2,I909,J909)</f>
        <v>21.904074023747725</v>
      </c>
      <c r="O909">
        <f t="shared" si="231"/>
        <v>21.904074023747725</v>
      </c>
      <c r="Q909">
        <f>'slit correction'!O911</f>
        <v>21.904074023747725</v>
      </c>
      <c r="R909">
        <f>SUMPRODUCT(B$6:B$2053,Q$6:Q$2053,EXP(constants!B$7+constants!A$7*ABS(A$6:A$2053-A909)))</f>
        <v>19.530437175930182</v>
      </c>
      <c r="S909">
        <f t="shared" si="233"/>
        <v>2.3736368478175436</v>
      </c>
      <c r="T909">
        <f t="shared" si="232"/>
        <v>0</v>
      </c>
      <c r="AT909">
        <f t="shared" si="234"/>
        <v>1</v>
      </c>
    </row>
    <row r="910" spans="1:46" x14ac:dyDescent="0.2">
      <c r="A910" s="1">
        <f>front!A923</f>
        <v>616.66999999999996</v>
      </c>
      <c r="B910" s="1">
        <f t="shared" si="235"/>
        <v>0.44999999999993179</v>
      </c>
      <c r="C910" s="2">
        <f>front!D923-front!B923</f>
        <v>13.199999999999818</v>
      </c>
      <c r="D910" s="2">
        <f>front!E923-front!C923</f>
        <v>13.199999999999818</v>
      </c>
      <c r="E910" s="2"/>
      <c r="F910" s="4">
        <f>C910/(constants!$A$4+constants!$B$4*calc!C910+constants!$C$4*calc!C910^2+constants!$D$4*calc!C910^3+constants!$E$4*calc!C910^4+constants!$F$4*calc!C910^5+constants!$G$4*calc!C910^6+constants!$H$4*calc!C910^7)</f>
        <v>13.251855048281412</v>
      </c>
      <c r="G910" s="4">
        <f>D910/(constants!$A$4+constants!$B$4*calc!D910+constants!$C$4*calc!D910^2+constants!$D$4*calc!D910^3+constants!$E$4*calc!D910^4+constants!$F$4*calc!D910^5+constants!$G$4*calc!D910^6+constants!$H$4*calc!D910^7)</f>
        <v>13.251855048281412</v>
      </c>
      <c r="H910" s="4"/>
      <c r="I910">
        <f t="shared" si="229"/>
        <v>60.235704764915511</v>
      </c>
      <c r="J910">
        <f t="shared" si="230"/>
        <v>60.235704764915511</v>
      </c>
      <c r="M910">
        <f>IF(front!E923&gt;$M$2,I910,J910)</f>
        <v>60.235704764915511</v>
      </c>
      <c r="O910">
        <f t="shared" si="231"/>
        <v>60.235704764915511</v>
      </c>
      <c r="Q910">
        <f>'slit correction'!O912</f>
        <v>60.235704764915511</v>
      </c>
      <c r="R910">
        <f>SUMPRODUCT(B$6:B$2053,Q$6:Q$2053,EXP(constants!B$7+constants!A$7*ABS(A$6:A$2053-A910)))</f>
        <v>19.794654157268205</v>
      </c>
      <c r="S910">
        <f t="shared" si="233"/>
        <v>40.441050607647306</v>
      </c>
      <c r="T910">
        <f t="shared" si="232"/>
        <v>0.30637223469729236</v>
      </c>
      <c r="AT910">
        <f t="shared" si="234"/>
        <v>1</v>
      </c>
    </row>
    <row r="911" spans="1:46" x14ac:dyDescent="0.2">
      <c r="A911" s="1">
        <f>front!A924</f>
        <v>617.12</v>
      </c>
      <c r="B911" s="1">
        <f t="shared" si="235"/>
        <v>0.45000000000004547</v>
      </c>
      <c r="C911" s="2">
        <f>front!D924-front!B924</f>
        <v>8</v>
      </c>
      <c r="D911" s="2">
        <f>front!E924-front!C924</f>
        <v>8</v>
      </c>
      <c r="E911" s="2"/>
      <c r="F911" s="4">
        <f>C911/(constants!$A$4+constants!$B$4*calc!C911+constants!$C$4*calc!C911^2+constants!$D$4*calc!C911^3+constants!$E$4*calc!C911^4+constants!$F$4*calc!C911^5+constants!$G$4*calc!C911^6+constants!$H$4*calc!C911^7)</f>
        <v>8.031468477716988</v>
      </c>
      <c r="G911" s="4">
        <f>D911/(constants!$A$4+constants!$B$4*calc!D911+constants!$C$4*calc!D911^2+constants!$D$4*calc!D911^3+constants!$E$4*calc!D911^4+constants!$F$4*calc!D911^5+constants!$G$4*calc!D911^6+constants!$H$4*calc!D911^7)</f>
        <v>8.031468477716988</v>
      </c>
      <c r="H911" s="4"/>
      <c r="I911">
        <f t="shared" ref="I911:I974" si="236">F911*1000/I$2</f>
        <v>36.506674898713584</v>
      </c>
      <c r="J911">
        <f t="shared" ref="J911:J974" si="237">G911*1000/J$2</f>
        <v>36.506674898713584</v>
      </c>
      <c r="M911">
        <f>IF(front!E924&gt;$M$2,I911,J911)</f>
        <v>36.506674898713584</v>
      </c>
      <c r="O911">
        <f t="shared" si="231"/>
        <v>36.506674898713584</v>
      </c>
      <c r="Q911">
        <f>'slit correction'!O913</f>
        <v>36.506674898713584</v>
      </c>
      <c r="R911">
        <f>SUMPRODUCT(B$6:B$2053,Q$6:Q$2053,EXP(constants!B$7+constants!A$7*ABS(A$6:A$2053-A911)))</f>
        <v>20.06247326963026</v>
      </c>
      <c r="S911">
        <f t="shared" si="233"/>
        <v>16.444201629083324</v>
      </c>
      <c r="T911">
        <f t="shared" si="232"/>
        <v>0</v>
      </c>
      <c r="AT911">
        <f t="shared" si="234"/>
        <v>1</v>
      </c>
    </row>
    <row r="912" spans="1:46" x14ac:dyDescent="0.2">
      <c r="A912" s="1">
        <f>front!A925</f>
        <v>617.57000000000005</v>
      </c>
      <c r="B912" s="1">
        <f t="shared" si="235"/>
        <v>0.45000000000004547</v>
      </c>
      <c r="C912" s="2">
        <f>front!D925-front!B925</f>
        <v>10</v>
      </c>
      <c r="D912" s="2">
        <f>front!E925-front!C925</f>
        <v>10</v>
      </c>
      <c r="E912" s="2"/>
      <c r="F912" s="4">
        <f>C912/(constants!$A$4+constants!$B$4*calc!C912+constants!$C$4*calc!C912^2+constants!$D$4*calc!C912^3+constants!$E$4*calc!C912^4+constants!$F$4*calc!C912^5+constants!$G$4*calc!C912^6+constants!$H$4*calc!C912^7)</f>
        <v>10.039315803475427</v>
      </c>
      <c r="G912" s="4">
        <f>D912/(constants!$A$4+constants!$B$4*calc!D912+constants!$C$4*calc!D912^2+constants!$D$4*calc!D912^3+constants!$E$4*calc!D912^4+constants!$F$4*calc!D912^5+constants!$G$4*calc!D912^6+constants!$H$4*calc!D912^7)</f>
        <v>10.039315803475427</v>
      </c>
      <c r="H912" s="4"/>
      <c r="I912">
        <f t="shared" si="236"/>
        <v>45.633253652161031</v>
      </c>
      <c r="J912">
        <f t="shared" si="237"/>
        <v>45.633253652161031</v>
      </c>
      <c r="M912">
        <f>IF(front!E925&gt;$M$2,I912,J912)</f>
        <v>45.633253652161031</v>
      </c>
      <c r="O912">
        <f t="shared" si="231"/>
        <v>45.633253652161031</v>
      </c>
      <c r="Q912">
        <f>'slit correction'!O914</f>
        <v>45.633253652161031</v>
      </c>
      <c r="R912">
        <f>SUMPRODUCT(B$6:B$2053,Q$6:Q$2053,EXP(constants!B$7+constants!A$7*ABS(A$6:A$2053-A912)))</f>
        <v>20.333974017449421</v>
      </c>
      <c r="S912">
        <f t="shared" si="233"/>
        <v>25.29927963471161</v>
      </c>
      <c r="T912">
        <f t="shared" si="232"/>
        <v>0</v>
      </c>
      <c r="AT912">
        <f t="shared" si="234"/>
        <v>1</v>
      </c>
    </row>
    <row r="913" spans="1:46" x14ac:dyDescent="0.2">
      <c r="A913" s="1">
        <f>front!A926</f>
        <v>618.02</v>
      </c>
      <c r="B913" s="1">
        <f t="shared" si="235"/>
        <v>0.44999999999993179</v>
      </c>
      <c r="C913" s="2">
        <f>front!D926-front!B926</f>
        <v>11.200000000000273</v>
      </c>
      <c r="D913" s="2">
        <f>front!E926-front!C926</f>
        <v>11.200000000000273</v>
      </c>
      <c r="E913" s="2"/>
      <c r="F913" s="4">
        <f>C913/(constants!$A$4+constants!$B$4*calc!C913+constants!$C$4*calc!C913^2+constants!$D$4*calc!C913^3+constants!$E$4*calc!C913^4+constants!$F$4*calc!C913^5+constants!$G$4*calc!C913^6+constants!$H$4*calc!C913^7)</f>
        <v>11.244020396964002</v>
      </c>
      <c r="G913" s="4">
        <f>D913/(constants!$A$4+constants!$B$4*calc!D913+constants!$C$4*calc!D913^2+constants!$D$4*calc!D913^3+constants!$E$4*calc!D913^4+constants!$F$4*calc!D913^5+constants!$G$4*calc!D913^6+constants!$H$4*calc!D913^7)</f>
        <v>11.244020396964002</v>
      </c>
      <c r="H913" s="4"/>
      <c r="I913">
        <f t="shared" si="236"/>
        <v>51.109183622563648</v>
      </c>
      <c r="J913">
        <f t="shared" si="237"/>
        <v>51.109183622563648</v>
      </c>
      <c r="M913">
        <f>IF(front!E926&gt;$M$2,I913,J913)</f>
        <v>51.109183622563648</v>
      </c>
      <c r="O913">
        <f t="shared" si="231"/>
        <v>51.109183622563648</v>
      </c>
      <c r="Q913">
        <f>'slit correction'!O915</f>
        <v>51.109183622563648</v>
      </c>
      <c r="R913">
        <f>SUMPRODUCT(B$6:B$2053,Q$6:Q$2053,EXP(constants!B$7+constants!A$7*ABS(A$6:A$2053-A913)))</f>
        <v>20.609195401787851</v>
      </c>
      <c r="S913">
        <f t="shared" si="233"/>
        <v>30.499988220775798</v>
      </c>
      <c r="T913">
        <f t="shared" si="232"/>
        <v>0</v>
      </c>
      <c r="AT913">
        <f t="shared" si="234"/>
        <v>1</v>
      </c>
    </row>
    <row r="914" spans="1:46" x14ac:dyDescent="0.2">
      <c r="A914" s="1">
        <f>front!A927</f>
        <v>618.47</v>
      </c>
      <c r="B914" s="1">
        <f t="shared" si="235"/>
        <v>0.45000000000004547</v>
      </c>
      <c r="C914" s="2">
        <f>front!D927-front!B927</f>
        <v>13.399999999999636</v>
      </c>
      <c r="D914" s="2">
        <f>front!E927-front!C927</f>
        <v>13.399999999999636</v>
      </c>
      <c r="E914" s="2"/>
      <c r="F914" s="4">
        <f>C914/(constants!$A$4+constants!$B$4*calc!C914+constants!$C$4*calc!C914^2+constants!$D$4*calc!C914^3+constants!$E$4*calc!C914^4+constants!$F$4*calc!C914^5+constants!$G$4*calc!C914^6+constants!$H$4*calc!C914^7)</f>
        <v>13.452638077632614</v>
      </c>
      <c r="G914" s="4">
        <f>D914/(constants!$A$4+constants!$B$4*calc!D914+constants!$C$4*calc!D914^2+constants!$D$4*calc!D914^3+constants!$E$4*calc!D914^4+constants!$F$4*calc!D914^5+constants!$G$4*calc!D914^6+constants!$H$4*calc!D914^7)</f>
        <v>13.452638077632614</v>
      </c>
      <c r="H914" s="4"/>
      <c r="I914">
        <f t="shared" si="236"/>
        <v>61.148354898330062</v>
      </c>
      <c r="J914">
        <f t="shared" si="237"/>
        <v>61.148354898330062</v>
      </c>
      <c r="M914">
        <f>IF(front!E927&gt;$M$2,I914,J914)</f>
        <v>61.148354898330062</v>
      </c>
      <c r="O914">
        <f t="shared" si="231"/>
        <v>61.148354898330062</v>
      </c>
      <c r="Q914">
        <f>'slit correction'!O916</f>
        <v>61.148354898330062</v>
      </c>
      <c r="R914">
        <f>SUMPRODUCT(B$6:B$2053,Q$6:Q$2053,EXP(constants!B$7+constants!A$7*ABS(A$6:A$2053-A914)))</f>
        <v>20.888181691371244</v>
      </c>
      <c r="S914">
        <f t="shared" si="233"/>
        <v>40.260173206958818</v>
      </c>
      <c r="T914">
        <f t="shared" si="232"/>
        <v>0.1254948340088049</v>
      </c>
      <c r="AT914">
        <f t="shared" si="234"/>
        <v>1</v>
      </c>
    </row>
    <row r="915" spans="1:46" x14ac:dyDescent="0.2">
      <c r="A915" s="1">
        <f>front!A928</f>
        <v>618.91</v>
      </c>
      <c r="B915" s="1">
        <f t="shared" si="235"/>
        <v>0.43999999999994088</v>
      </c>
      <c r="C915" s="2">
        <f>front!D928-front!B928</f>
        <v>4.1999999999998181</v>
      </c>
      <c r="D915" s="2">
        <f>front!E928-front!C928</f>
        <v>4.1999999999998181</v>
      </c>
      <c r="E915" s="2"/>
      <c r="F915" s="4">
        <f>C915/(constants!$A$4+constants!$B$4*calc!C915+constants!$C$4*calc!C915^2+constants!$D$4*calc!C915^3+constants!$E$4*calc!C915^4+constants!$F$4*calc!C915^5+constants!$G$4*calc!C915^6+constants!$H$4*calc!C915^7)</f>
        <v>4.2165367427365803</v>
      </c>
      <c r="G915" s="4">
        <f>D915/(constants!$A$4+constants!$B$4*calc!D915+constants!$C$4*calc!D915^2+constants!$D$4*calc!D915^3+constants!$E$4*calc!D915^4+constants!$F$4*calc!D915^5+constants!$G$4*calc!D915^6+constants!$H$4*calc!D915^7)</f>
        <v>4.2165367427365803</v>
      </c>
      <c r="H915" s="4"/>
      <c r="I915">
        <f t="shared" si="236"/>
        <v>19.16607610334809</v>
      </c>
      <c r="J915">
        <f t="shared" si="237"/>
        <v>19.16607610334809</v>
      </c>
      <c r="M915">
        <f>IF(front!E928&gt;$M$2,I915,J915)</f>
        <v>19.16607610334809</v>
      </c>
      <c r="O915">
        <f t="shared" si="231"/>
        <v>19.16607610334809</v>
      </c>
      <c r="Q915">
        <f>'slit correction'!O917</f>
        <v>19.16607610334809</v>
      </c>
      <c r="R915">
        <f>SUMPRODUCT(B$6:B$2053,Q$6:Q$2053,EXP(constants!B$7+constants!A$7*ABS(A$6:A$2053-A915)))</f>
        <v>21.164645365087512</v>
      </c>
      <c r="S915">
        <f t="shared" si="233"/>
        <v>-1.9985692617394228</v>
      </c>
      <c r="T915">
        <f t="shared" si="232"/>
        <v>0</v>
      </c>
      <c r="AT915">
        <f t="shared" si="234"/>
        <v>1</v>
      </c>
    </row>
    <row r="916" spans="1:46" x14ac:dyDescent="0.2">
      <c r="A916" s="1">
        <f>front!A929</f>
        <v>619.36</v>
      </c>
      <c r="B916" s="1">
        <f t="shared" si="235"/>
        <v>0.45000000000004547</v>
      </c>
      <c r="C916" s="2">
        <f>front!D929-front!B929</f>
        <v>-1.1999999999998181</v>
      </c>
      <c r="D916" s="2">
        <f>front!E929-front!C929</f>
        <v>-1.1999999999998181</v>
      </c>
      <c r="E916" s="2"/>
      <c r="F916" s="4">
        <f>C916/(constants!$A$4+constants!$B$4*calc!C916+constants!$C$4*calc!C916^2+constants!$D$4*calc!C916^3+constants!$E$4*calc!C916^4+constants!$F$4*calc!C916^5+constants!$G$4*calc!C916^6+constants!$H$4*calc!C916^7)</f>
        <v>-1.2047311931941369</v>
      </c>
      <c r="G916" s="4">
        <f>D916/(constants!$A$4+constants!$B$4*calc!D916+constants!$C$4*calc!D916^2+constants!$D$4*calc!D916^3+constants!$E$4*calc!D916^4+constants!$F$4*calc!D916^5+constants!$G$4*calc!D916^6+constants!$H$4*calc!D916^7)</f>
        <v>-1.2047311931941369</v>
      </c>
      <c r="H916" s="4"/>
      <c r="I916">
        <f t="shared" si="236"/>
        <v>-5.476050878155168</v>
      </c>
      <c r="J916">
        <f t="shared" si="237"/>
        <v>-5.476050878155168</v>
      </c>
      <c r="M916">
        <f>IF(front!E929&gt;$M$2,I916,J916)</f>
        <v>-5.476050878155168</v>
      </c>
      <c r="O916">
        <f t="shared" si="231"/>
        <v>-5.476050878155168</v>
      </c>
      <c r="Q916">
        <f>'slit correction'!O918</f>
        <v>-5.476050878155168</v>
      </c>
      <c r="R916">
        <f>SUMPRODUCT(B$6:B$2053,Q$6:Q$2053,EXP(constants!B$7+constants!A$7*ABS(A$6:A$2053-A916)))</f>
        <v>21.451257678907695</v>
      </c>
      <c r="S916">
        <f t="shared" si="233"/>
        <v>-26.927308557062862</v>
      </c>
      <c r="T916">
        <f t="shared" si="232"/>
        <v>0</v>
      </c>
      <c r="AT916">
        <f t="shared" si="234"/>
        <v>1</v>
      </c>
    </row>
    <row r="917" spans="1:46" x14ac:dyDescent="0.2">
      <c r="A917" s="1">
        <f>front!A930</f>
        <v>619.80999999999995</v>
      </c>
      <c r="B917" s="1">
        <f t="shared" si="235"/>
        <v>0.44999999999993179</v>
      </c>
      <c r="C917" s="2">
        <f>front!D930-front!B930</f>
        <v>11.800000000000182</v>
      </c>
      <c r="D917" s="2">
        <f>front!E930-front!C930</f>
        <v>11.800000000000182</v>
      </c>
      <c r="E917" s="2"/>
      <c r="F917" s="4">
        <f>C917/(constants!$A$4+constants!$B$4*calc!C917+constants!$C$4*calc!C917^2+constants!$D$4*calc!C917^3+constants!$E$4*calc!C917^4+constants!$F$4*calc!C917^5+constants!$G$4*calc!C917^6+constants!$H$4*calc!C917^7)</f>
        <v>11.846371624254624</v>
      </c>
      <c r="G917" s="4">
        <f>D917/(constants!$A$4+constants!$B$4*calc!D917+constants!$C$4*calc!D917^2+constants!$D$4*calc!D917^3+constants!$E$4*calc!D917^4+constants!$F$4*calc!D917^5+constants!$G$4*calc!D917^6+constants!$H$4*calc!D917^7)</f>
        <v>11.846371624254624</v>
      </c>
      <c r="H917" s="4"/>
      <c r="I917">
        <f t="shared" si="236"/>
        <v>53.847143746611934</v>
      </c>
      <c r="J917">
        <f t="shared" si="237"/>
        <v>53.847143746611934</v>
      </c>
      <c r="M917">
        <f>IF(front!E930&gt;$M$2,I917,J917)</f>
        <v>53.847143746611934</v>
      </c>
      <c r="O917">
        <f t="shared" si="231"/>
        <v>53.847143746611934</v>
      </c>
      <c r="Q917">
        <f>'slit correction'!O919</f>
        <v>53.847143746611934</v>
      </c>
      <c r="R917">
        <f>SUMPRODUCT(B$6:B$2053,Q$6:Q$2053,EXP(constants!B$7+constants!A$7*ABS(A$6:A$2053-A917)))</f>
        <v>21.741862278966693</v>
      </c>
      <c r="S917">
        <f t="shared" si="233"/>
        <v>32.105281467645241</v>
      </c>
      <c r="T917">
        <f t="shared" si="232"/>
        <v>0</v>
      </c>
      <c r="AT917">
        <f t="shared" si="234"/>
        <v>1</v>
      </c>
    </row>
    <row r="918" spans="1:46" x14ac:dyDescent="0.2">
      <c r="A918" s="1">
        <f>front!A931</f>
        <v>620.26</v>
      </c>
      <c r="B918" s="1">
        <f t="shared" si="235"/>
        <v>0.45000000000004547</v>
      </c>
      <c r="C918" s="2">
        <f>front!D931-front!B931</f>
        <v>20.599999999999909</v>
      </c>
      <c r="D918" s="2">
        <f>front!E931-front!C931</f>
        <v>20.599999999999909</v>
      </c>
      <c r="E918" s="2"/>
      <c r="F918" s="4">
        <f>C918/(constants!$A$4+constants!$B$4*calc!C918+constants!$C$4*calc!C918^2+constants!$D$4*calc!C918^3+constants!$E$4*calc!C918^4+constants!$F$4*calc!C918^5+constants!$G$4*calc!C918^6+constants!$H$4*calc!C918^7)</f>
        <v>20.68077434701862</v>
      </c>
      <c r="G918" s="4">
        <f>D918/(constants!$A$4+constants!$B$4*calc!D918+constants!$C$4*calc!D918^2+constants!$D$4*calc!D918^3+constants!$E$4*calc!D918^4+constants!$F$4*calc!D918^5+constants!$G$4*calc!D918^6+constants!$H$4*calc!D918^7)</f>
        <v>20.68077434701862</v>
      </c>
      <c r="H918" s="4"/>
      <c r="I918">
        <f t="shared" si="236"/>
        <v>94.003519759175532</v>
      </c>
      <c r="J918">
        <f t="shared" si="237"/>
        <v>94.003519759175532</v>
      </c>
      <c r="M918">
        <f>IF(front!E931&gt;$M$2,I918,J918)</f>
        <v>94.003519759175532</v>
      </c>
      <c r="O918">
        <f t="shared" si="231"/>
        <v>94.003519759175532</v>
      </c>
      <c r="Q918">
        <f>'slit correction'!O920</f>
        <v>94.003519759175532</v>
      </c>
      <c r="R918">
        <f>SUMPRODUCT(B$6:B$2053,Q$6:Q$2053,EXP(constants!B$7+constants!A$7*ABS(A$6:A$2053-A918)))</f>
        <v>22.036438789774028</v>
      </c>
      <c r="S918">
        <f t="shared" si="233"/>
        <v>71.967080969401508</v>
      </c>
      <c r="T918">
        <f t="shared" si="232"/>
        <v>31.832402596451495</v>
      </c>
      <c r="AT918">
        <f t="shared" si="234"/>
        <v>1</v>
      </c>
    </row>
    <row r="919" spans="1:46" x14ac:dyDescent="0.2">
      <c r="A919" s="1">
        <f>front!A932</f>
        <v>620.71</v>
      </c>
      <c r="B919" s="1">
        <f t="shared" si="235"/>
        <v>0.45000000000004547</v>
      </c>
      <c r="C919" s="2">
        <f>front!D932-front!B932</f>
        <v>24.199999999999818</v>
      </c>
      <c r="D919" s="2">
        <f>front!E932-front!C932</f>
        <v>24.199999999999818</v>
      </c>
      <c r="E919" s="2"/>
      <c r="F919" s="4">
        <f>C919/(constants!$A$4+constants!$B$4*calc!C919+constants!$C$4*calc!C919^2+constants!$D$4*calc!C919^3+constants!$E$4*calc!C919^4+constants!$F$4*calc!C919^5+constants!$G$4*calc!C919^6+constants!$H$4*calc!C919^7)</f>
        <v>24.294803945795042</v>
      </c>
      <c r="G919" s="4">
        <f>D919/(constants!$A$4+constants!$B$4*calc!D919+constants!$C$4*calc!D919^2+constants!$D$4*calc!D919^3+constants!$E$4*calc!D919^4+constants!$F$4*calc!D919^5+constants!$G$4*calc!D919^6+constants!$H$4*calc!D919^7)</f>
        <v>24.294803945795042</v>
      </c>
      <c r="H919" s="4"/>
      <c r="I919">
        <f t="shared" si="236"/>
        <v>110.43092702634111</v>
      </c>
      <c r="J919">
        <f t="shared" si="237"/>
        <v>110.43092702634111</v>
      </c>
      <c r="M919">
        <f>IF(front!E932&gt;$M$2,I919,J919)</f>
        <v>110.43092702634111</v>
      </c>
      <c r="O919">
        <f t="shared" si="231"/>
        <v>110.43092702634111</v>
      </c>
      <c r="Q919">
        <f>'slit correction'!O921</f>
        <v>110.43092702634111</v>
      </c>
      <c r="R919">
        <f>SUMPRODUCT(B$6:B$2053,Q$6:Q$2053,EXP(constants!B$7+constants!A$7*ABS(A$6:A$2053-A919)))</f>
        <v>22.334991601063514</v>
      </c>
      <c r="S919">
        <f t="shared" si="233"/>
        <v>88.095935425277588</v>
      </c>
      <c r="T919">
        <f t="shared" si="232"/>
        <v>47.961257052327575</v>
      </c>
      <c r="AT919">
        <f t="shared" si="234"/>
        <v>1</v>
      </c>
    </row>
    <row r="920" spans="1:46" x14ac:dyDescent="0.2">
      <c r="A920" s="1">
        <f>front!A933</f>
        <v>621.16</v>
      </c>
      <c r="B920" s="1">
        <f t="shared" si="235"/>
        <v>0.44999999999993179</v>
      </c>
      <c r="C920" s="2">
        <f>front!D933-front!B933</f>
        <v>19.199999999999818</v>
      </c>
      <c r="D920" s="2">
        <f>front!E933-front!C933</f>
        <v>19.199999999999818</v>
      </c>
      <c r="E920" s="2"/>
      <c r="F920" s="4">
        <f>C920/(constants!$A$4+constants!$B$4*calc!C920+constants!$C$4*calc!C920^2+constants!$D$4*calc!C920^3+constants!$E$4*calc!C920^4+constants!$F$4*calc!C920^5+constants!$G$4*calc!C920^6+constants!$H$4*calc!C920^7)</f>
        <v>19.275311452421803</v>
      </c>
      <c r="G920" s="4">
        <f>D920/(constants!$A$4+constants!$B$4*calc!D920+constants!$C$4*calc!D920^2+constants!$D$4*calc!D920^3+constants!$E$4*calc!D920^4+constants!$F$4*calc!D920^5+constants!$G$4*calc!D920^6+constants!$H$4*calc!D920^7)</f>
        <v>19.275311452421803</v>
      </c>
      <c r="H920" s="4"/>
      <c r="I920">
        <f t="shared" si="236"/>
        <v>87.615052056462744</v>
      </c>
      <c r="J920">
        <f t="shared" si="237"/>
        <v>87.615052056462744</v>
      </c>
      <c r="M920">
        <f>IF(front!E933&gt;$M$2,I920,J920)</f>
        <v>87.615052056462744</v>
      </c>
      <c r="O920">
        <f t="shared" si="231"/>
        <v>87.615052056462744</v>
      </c>
      <c r="Q920">
        <f>'slit correction'!O922</f>
        <v>87.615052056462744</v>
      </c>
      <c r="R920">
        <f>SUMPRODUCT(B$6:B$2053,Q$6:Q$2053,EXP(constants!B$7+constants!A$7*ABS(A$6:A$2053-A920)))</f>
        <v>22.637555587663115</v>
      </c>
      <c r="S920">
        <f t="shared" si="233"/>
        <v>64.977496468799629</v>
      </c>
      <c r="T920">
        <f t="shared" si="232"/>
        <v>24.842818095849616</v>
      </c>
      <c r="AT920">
        <f t="shared" si="234"/>
        <v>1</v>
      </c>
    </row>
    <row r="921" spans="1:46" x14ac:dyDescent="0.2">
      <c r="A921" s="1">
        <f>front!A934</f>
        <v>621.6</v>
      </c>
      <c r="B921" s="1">
        <f t="shared" si="235"/>
        <v>0.44000000000005457</v>
      </c>
      <c r="C921" s="2">
        <f>front!D934-front!B934</f>
        <v>23.400000000000091</v>
      </c>
      <c r="D921" s="2">
        <f>front!E934-front!C934</f>
        <v>23.400000000000091</v>
      </c>
      <c r="E921" s="2"/>
      <c r="F921" s="4">
        <f>C921/(constants!$A$4+constants!$B$4*calc!C921+constants!$C$4*calc!C921^2+constants!$D$4*calc!C921^3+constants!$E$4*calc!C921^4+constants!$F$4*calc!C921^5+constants!$G$4*calc!C921^6+constants!$H$4*calc!C921^7)</f>
        <v>23.491688478162189</v>
      </c>
      <c r="G921" s="4">
        <f>D921/(constants!$A$4+constants!$B$4*calc!D921+constants!$C$4*calc!D921^2+constants!$D$4*calc!D921^3+constants!$E$4*calc!D921^4+constants!$F$4*calc!D921^5+constants!$G$4*calc!D921^6+constants!$H$4*calc!D921^7)</f>
        <v>23.491688478162189</v>
      </c>
      <c r="H921" s="4"/>
      <c r="I921">
        <f t="shared" si="236"/>
        <v>106.78040217346449</v>
      </c>
      <c r="J921">
        <f t="shared" si="237"/>
        <v>106.78040217346449</v>
      </c>
      <c r="M921">
        <f>IF(front!E934&gt;$M$2,I921,J921)</f>
        <v>106.78040217346449</v>
      </c>
      <c r="O921">
        <f t="shared" si="231"/>
        <v>106.78040217346449</v>
      </c>
      <c r="Q921">
        <f>'slit correction'!O923</f>
        <v>106.78040217346449</v>
      </c>
      <c r="R921">
        <f>SUMPRODUCT(B$6:B$2053,Q$6:Q$2053,EXP(constants!B$7+constants!A$7*ABS(A$6:A$2053-A921)))</f>
        <v>22.93735479884927</v>
      </c>
      <c r="S921">
        <f t="shared" si="233"/>
        <v>83.843047374615224</v>
      </c>
      <c r="T921">
        <f t="shared" si="232"/>
        <v>43.708369001665211</v>
      </c>
      <c r="AT921">
        <f t="shared" si="234"/>
        <v>1</v>
      </c>
    </row>
    <row r="922" spans="1:46" x14ac:dyDescent="0.2">
      <c r="A922" s="1">
        <f>front!A935</f>
        <v>622.04999999999995</v>
      </c>
      <c r="B922" s="1">
        <f t="shared" si="235"/>
        <v>0.44999999999993179</v>
      </c>
      <c r="C922" s="2">
        <f>front!D935-front!B935</f>
        <v>18.800000000000182</v>
      </c>
      <c r="D922" s="2">
        <f>front!E935-front!C935</f>
        <v>18.800000000000182</v>
      </c>
      <c r="E922" s="2"/>
      <c r="F922" s="4">
        <f>C922/(constants!$A$4+constants!$B$4*calc!C922+constants!$C$4*calc!C922^2+constants!$D$4*calc!C922^3+constants!$E$4*calc!C922^4+constants!$F$4*calc!C922^5+constants!$G$4*calc!C922^6+constants!$H$4*calc!C922^7)</f>
        <v>18.873749911755759</v>
      </c>
      <c r="G922" s="4">
        <f>D922/(constants!$A$4+constants!$B$4*calc!D922+constants!$C$4*calc!D922^2+constants!$D$4*calc!D922^3+constants!$E$4*calc!D922^4+constants!$F$4*calc!D922^5+constants!$G$4*calc!D922^6+constants!$H$4*calc!D922^7)</f>
        <v>18.873749911755759</v>
      </c>
      <c r="H922" s="4"/>
      <c r="I922">
        <f t="shared" si="236"/>
        <v>85.789772326162549</v>
      </c>
      <c r="J922">
        <f t="shared" si="237"/>
        <v>85.789772326162549</v>
      </c>
      <c r="M922">
        <f>IF(front!E935&gt;$M$2,I922,J922)</f>
        <v>85.789772326162549</v>
      </c>
      <c r="O922">
        <f t="shared" si="231"/>
        <v>85.789772326162549</v>
      </c>
      <c r="Q922">
        <f>'slit correction'!O924</f>
        <v>85.789772326162549</v>
      </c>
      <c r="R922">
        <f>SUMPRODUCT(B$6:B$2053,Q$6:Q$2053,EXP(constants!B$7+constants!A$7*ABS(A$6:A$2053-A922)))</f>
        <v>23.248051335942193</v>
      </c>
      <c r="S922">
        <f t="shared" si="233"/>
        <v>62.541720990220355</v>
      </c>
      <c r="T922">
        <f t="shared" si="232"/>
        <v>22.407042617270342</v>
      </c>
      <c r="AT922">
        <f t="shared" si="234"/>
        <v>1</v>
      </c>
    </row>
    <row r="923" spans="1:46" x14ac:dyDescent="0.2">
      <c r="A923" s="1">
        <f>front!A936</f>
        <v>622.5</v>
      </c>
      <c r="B923" s="1">
        <f t="shared" si="235"/>
        <v>0.45000000000004547</v>
      </c>
      <c r="C923" s="2">
        <f>front!D936-front!B936</f>
        <v>12.199999999999818</v>
      </c>
      <c r="D923" s="2">
        <f>front!E936-front!C936</f>
        <v>12.199999999999818</v>
      </c>
      <c r="E923" s="2"/>
      <c r="F923" s="4">
        <f>C923/(constants!$A$4+constants!$B$4*calc!C923+constants!$C$4*calc!C923^2+constants!$D$4*calc!C923^3+constants!$E$4*calc!C923^4+constants!$F$4*calc!C923^5+constants!$G$4*calc!C923^6+constants!$H$4*calc!C923^7)</f>
        <v>12.247938712988697</v>
      </c>
      <c r="G923" s="4">
        <f>D923/(constants!$A$4+constants!$B$4*calc!D923+constants!$C$4*calc!D923^2+constants!$D$4*calc!D923^3+constants!$E$4*calc!D923^4+constants!$F$4*calc!D923^5+constants!$G$4*calc!D923^6+constants!$H$4*calc!D923^7)</f>
        <v>12.247938712988697</v>
      </c>
      <c r="H923" s="4"/>
      <c r="I923">
        <f t="shared" si="236"/>
        <v>55.672448695403162</v>
      </c>
      <c r="J923">
        <f t="shared" si="237"/>
        <v>55.672448695403162</v>
      </c>
      <c r="M923">
        <f>IF(front!E936&gt;$M$2,I923,J923)</f>
        <v>55.672448695403162</v>
      </c>
      <c r="O923">
        <f t="shared" si="231"/>
        <v>55.672448695403162</v>
      </c>
      <c r="Q923">
        <f>'slit correction'!O925</f>
        <v>55.672448695403162</v>
      </c>
      <c r="R923">
        <f>SUMPRODUCT(B$6:B$2053,Q$6:Q$2053,EXP(constants!B$7+constants!A$7*ABS(A$6:A$2053-A923)))</f>
        <v>23.562959575232234</v>
      </c>
      <c r="S923">
        <f t="shared" si="233"/>
        <v>32.109489120170927</v>
      </c>
      <c r="T923">
        <f t="shared" si="232"/>
        <v>0</v>
      </c>
      <c r="AT923">
        <f t="shared" si="234"/>
        <v>1</v>
      </c>
    </row>
    <row r="924" spans="1:46" x14ac:dyDescent="0.2">
      <c r="A924" s="1">
        <f>front!A937</f>
        <v>622.95000000000005</v>
      </c>
      <c r="B924" s="1">
        <f t="shared" si="235"/>
        <v>0.45000000000004547</v>
      </c>
      <c r="C924" s="2">
        <f>front!D937-front!B937</f>
        <v>20.599999999999909</v>
      </c>
      <c r="D924" s="2">
        <f>front!E937-front!C937</f>
        <v>20.599999999999909</v>
      </c>
      <c r="E924" s="2"/>
      <c r="F924" s="4">
        <f>C924/(constants!$A$4+constants!$B$4*calc!C924+constants!$C$4*calc!C924^2+constants!$D$4*calc!C924^3+constants!$E$4*calc!C924^4+constants!$F$4*calc!C924^5+constants!$G$4*calc!C924^6+constants!$H$4*calc!C924^7)</f>
        <v>20.68077434701862</v>
      </c>
      <c r="G924" s="4">
        <f>D924/(constants!$A$4+constants!$B$4*calc!D924+constants!$C$4*calc!D924^2+constants!$D$4*calc!D924^3+constants!$E$4*calc!D924^4+constants!$F$4*calc!D924^5+constants!$G$4*calc!D924^6+constants!$H$4*calc!D924^7)</f>
        <v>20.68077434701862</v>
      </c>
      <c r="H924" s="4"/>
      <c r="I924">
        <f t="shared" si="236"/>
        <v>94.003519759175532</v>
      </c>
      <c r="J924">
        <f t="shared" si="237"/>
        <v>94.003519759175532</v>
      </c>
      <c r="M924">
        <f>IF(front!E937&gt;$M$2,I924,J924)</f>
        <v>94.003519759175532</v>
      </c>
      <c r="O924">
        <f t="shared" si="231"/>
        <v>94.003519759175532</v>
      </c>
      <c r="Q924">
        <f>'slit correction'!O926</f>
        <v>94.003519759175532</v>
      </c>
      <c r="R924">
        <f>SUMPRODUCT(B$6:B$2053,Q$6:Q$2053,EXP(constants!B$7+constants!A$7*ABS(A$6:A$2053-A924)))</f>
        <v>23.882175778109655</v>
      </c>
      <c r="S924">
        <f t="shared" si="233"/>
        <v>70.121343981065877</v>
      </c>
      <c r="T924">
        <f t="shared" si="232"/>
        <v>29.986665608115864</v>
      </c>
      <c r="AT924">
        <f t="shared" si="234"/>
        <v>1</v>
      </c>
    </row>
    <row r="925" spans="1:46" x14ac:dyDescent="0.2">
      <c r="A925" s="1">
        <f>front!A938</f>
        <v>623.4</v>
      </c>
      <c r="B925" s="1">
        <f t="shared" si="235"/>
        <v>0.44999999999993179</v>
      </c>
      <c r="C925" s="2">
        <f>front!D938-front!B938</f>
        <v>20</v>
      </c>
      <c r="D925" s="2">
        <f>front!E938-front!C938</f>
        <v>20</v>
      </c>
      <c r="E925" s="2"/>
      <c r="F925" s="4">
        <f>C925/(constants!$A$4+constants!$B$4*calc!C925+constants!$C$4*calc!C925^2+constants!$D$4*calc!C925^3+constants!$E$4*calc!C925^4+constants!$F$4*calc!C925^5+constants!$G$4*calc!C925^6+constants!$H$4*calc!C925^7)</f>
        <v>20.07843358225723</v>
      </c>
      <c r="G925" s="4">
        <f>D925/(constants!$A$4+constants!$B$4*calc!D925+constants!$C$4*calc!D925^2+constants!$D$4*calc!D925^3+constants!$E$4*calc!D925^4+constants!$F$4*calc!D925^5+constants!$G$4*calc!D925^6+constants!$H$4*calc!D925^7)</f>
        <v>20.07843358225723</v>
      </c>
      <c r="H925" s="4"/>
      <c r="I925">
        <f t="shared" si="236"/>
        <v>91.265607192078306</v>
      </c>
      <c r="J925">
        <f t="shared" si="237"/>
        <v>91.265607192078306</v>
      </c>
      <c r="M925">
        <f>IF(front!E938&gt;$M$2,I925,J925)</f>
        <v>91.265607192078306</v>
      </c>
      <c r="O925">
        <f t="shared" si="231"/>
        <v>91.265607192078306</v>
      </c>
      <c r="Q925">
        <f>'slit correction'!O927</f>
        <v>91.265607192078306</v>
      </c>
      <c r="R925">
        <f>SUMPRODUCT(B$6:B$2053,Q$6:Q$2053,EXP(constants!B$7+constants!A$7*ABS(A$6:A$2053-A925)))</f>
        <v>24.205711200287357</v>
      </c>
      <c r="S925">
        <f t="shared" si="233"/>
        <v>67.059895991790953</v>
      </c>
      <c r="T925">
        <f t="shared" si="232"/>
        <v>26.925217618840939</v>
      </c>
      <c r="AT925">
        <f t="shared" si="234"/>
        <v>1</v>
      </c>
    </row>
    <row r="926" spans="1:46" x14ac:dyDescent="0.2">
      <c r="A926" s="1">
        <f>front!A939</f>
        <v>623.84</v>
      </c>
      <c r="B926" s="1">
        <f t="shared" si="235"/>
        <v>0.44000000000005457</v>
      </c>
      <c r="C926" s="2">
        <f>front!D939-front!B939</f>
        <v>15.400000000000091</v>
      </c>
      <c r="D926" s="2">
        <f>front!E939-front!C939</f>
        <v>15.400000000000091</v>
      </c>
      <c r="E926" s="2"/>
      <c r="F926" s="4">
        <f>C926/(constants!$A$4+constants!$B$4*calc!C926+constants!$C$4*calc!C926^2+constants!$D$4*calc!C926^3+constants!$E$4*calc!C926^4+constants!$F$4*calc!C926^5+constants!$G$4*calc!C926^6+constants!$H$4*calc!C926^7)</f>
        <v>15.460464012669272</v>
      </c>
      <c r="G926" s="4">
        <f>D926/(constants!$A$4+constants!$B$4*calc!D926+constants!$C$4*calc!D926^2+constants!$D$4*calc!D926^3+constants!$E$4*calc!D926^4+constants!$F$4*calc!D926^5+constants!$G$4*calc!D926^6+constants!$H$4*calc!D926^7)</f>
        <v>15.460464012669272</v>
      </c>
      <c r="H926" s="4"/>
      <c r="I926">
        <f t="shared" si="236"/>
        <v>70.274836421223966</v>
      </c>
      <c r="J926">
        <f t="shared" si="237"/>
        <v>70.274836421223966</v>
      </c>
      <c r="M926">
        <f>IF(front!E939&gt;$M$2,I926,J926)</f>
        <v>70.274836421223966</v>
      </c>
      <c r="O926">
        <f t="shared" si="231"/>
        <v>70.274836421223966</v>
      </c>
      <c r="Q926">
        <f>'slit correction'!O928</f>
        <v>70.274836421223966</v>
      </c>
      <c r="R926">
        <f>SUMPRODUCT(B$6:B$2053,Q$6:Q$2053,EXP(constants!B$7+constants!A$7*ABS(A$6:A$2053-A926)))</f>
        <v>24.526293019808428</v>
      </c>
      <c r="S926">
        <f t="shared" si="233"/>
        <v>45.748543401415539</v>
      </c>
      <c r="T926">
        <f t="shared" si="232"/>
        <v>5.6138650284655256</v>
      </c>
      <c r="AT926">
        <f t="shared" si="234"/>
        <v>1</v>
      </c>
    </row>
    <row r="927" spans="1:46" x14ac:dyDescent="0.2">
      <c r="A927" s="1">
        <f>front!A940</f>
        <v>624.29</v>
      </c>
      <c r="B927" s="1">
        <f t="shared" si="235"/>
        <v>0.44999999999993179</v>
      </c>
      <c r="C927" s="2">
        <f>front!D940-front!B940</f>
        <v>17.599999999999909</v>
      </c>
      <c r="D927" s="2">
        <f>front!E940-front!C940</f>
        <v>17.599999999999909</v>
      </c>
      <c r="E927" s="2"/>
      <c r="F927" s="4">
        <f>C927/(constants!$A$4+constants!$B$4*calc!C927+constants!$C$4*calc!C927^2+constants!$D$4*calc!C927^3+constants!$E$4*calc!C927^4+constants!$F$4*calc!C927^5+constants!$G$4*calc!C927^6+constants!$H$4*calc!C927^7)</f>
        <v>17.66906338692764</v>
      </c>
      <c r="G927" s="4">
        <f>D927/(constants!$A$4+constants!$B$4*calc!D927+constants!$C$4*calc!D927^2+constants!$D$4*calc!D927^3+constants!$E$4*calc!D927^4+constants!$F$4*calc!D927^5+constants!$G$4*calc!D927^6+constants!$H$4*calc!D927^7)</f>
        <v>17.66906338692764</v>
      </c>
      <c r="H927" s="4"/>
      <c r="I927">
        <f t="shared" si="236"/>
        <v>80.313924486034722</v>
      </c>
      <c r="J927">
        <f t="shared" si="237"/>
        <v>80.313924486034722</v>
      </c>
      <c r="M927">
        <f>IF(front!E940&gt;$M$2,I927,J927)</f>
        <v>80.313924486034722</v>
      </c>
      <c r="O927">
        <f t="shared" si="231"/>
        <v>80.313924486034722</v>
      </c>
      <c r="Q927">
        <f>'slit correction'!O929</f>
        <v>80.313924486034722</v>
      </c>
      <c r="R927">
        <f>SUMPRODUCT(B$6:B$2053,Q$6:Q$2053,EXP(constants!B$7+constants!A$7*ABS(A$6:A$2053-A927)))</f>
        <v>24.858581200409848</v>
      </c>
      <c r="S927">
        <f t="shared" si="233"/>
        <v>55.455343285624878</v>
      </c>
      <c r="T927">
        <f t="shared" si="232"/>
        <v>15.320664912674864</v>
      </c>
      <c r="AT927">
        <f t="shared" si="234"/>
        <v>1</v>
      </c>
    </row>
    <row r="928" spans="1:46" x14ac:dyDescent="0.2">
      <c r="A928" s="1">
        <f>front!A941</f>
        <v>624.74</v>
      </c>
      <c r="B928" s="1">
        <f t="shared" si="235"/>
        <v>0.45000000000004547</v>
      </c>
      <c r="C928" s="2">
        <f>front!D941-front!B941</f>
        <v>12.599999999999909</v>
      </c>
      <c r="D928" s="2">
        <f>front!E941-front!C941</f>
        <v>12.599999999999909</v>
      </c>
      <c r="E928" s="2"/>
      <c r="F928" s="4">
        <f>C928/(constants!$A$4+constants!$B$4*calc!C928+constants!$C$4*calc!C928^2+constants!$D$4*calc!C928^3+constants!$E$4*calc!C928^4+constants!$F$4*calc!C928^5+constants!$G$4*calc!C928^6+constants!$H$4*calc!C928^7)</f>
        <v>12.649505484806031</v>
      </c>
      <c r="G928" s="4">
        <f>D928/(constants!$A$4+constants!$B$4*calc!D928+constants!$C$4*calc!D928^2+constants!$D$4*calc!D928^3+constants!$E$4*calc!D928^4+constants!$F$4*calc!D928^5+constants!$G$4*calc!D928^6+constants!$H$4*calc!D928^7)</f>
        <v>12.649505484806031</v>
      </c>
      <c r="H928" s="4"/>
      <c r="I928">
        <f t="shared" si="236"/>
        <v>57.497752203663779</v>
      </c>
      <c r="J928">
        <f t="shared" si="237"/>
        <v>57.497752203663779</v>
      </c>
      <c r="M928">
        <f>IF(front!E941&gt;$M$2,I928,J928)</f>
        <v>57.497752203663779</v>
      </c>
      <c r="O928">
        <f t="shared" ref="O928:O991" si="238">M928-$O$3</f>
        <v>57.497752203663779</v>
      </c>
      <c r="Q928">
        <f>'slit correction'!O930</f>
        <v>57.497752203663779</v>
      </c>
      <c r="R928">
        <f>SUMPRODUCT(B$6:B$2053,Q$6:Q$2053,EXP(constants!B$7+constants!A$7*ABS(A$6:A$2053-A928)))</f>
        <v>25.195387167433132</v>
      </c>
      <c r="S928">
        <f t="shared" si="233"/>
        <v>32.302365036230647</v>
      </c>
      <c r="T928">
        <f t="shared" si="232"/>
        <v>0</v>
      </c>
      <c r="AT928">
        <f t="shared" si="234"/>
        <v>1</v>
      </c>
    </row>
    <row r="929" spans="1:46" x14ac:dyDescent="0.2">
      <c r="A929" s="1">
        <f>front!A942</f>
        <v>625.19000000000005</v>
      </c>
      <c r="B929" s="1">
        <f t="shared" si="235"/>
        <v>0.45000000000004547</v>
      </c>
      <c r="C929" s="2">
        <f>front!D942-front!B942</f>
        <v>5</v>
      </c>
      <c r="D929" s="2">
        <f>front!E942-front!C942</f>
        <v>5</v>
      </c>
      <c r="E929" s="2"/>
      <c r="F929" s="4">
        <f>C929/(constants!$A$4+constants!$B$4*calc!C929+constants!$C$4*calc!C929^2+constants!$D$4*calc!C929^3+constants!$E$4*calc!C929^4+constants!$F$4*calc!C929^5+constants!$G$4*calc!C929^6+constants!$H$4*calc!C929^7)</f>
        <v>5.0196826410610162</v>
      </c>
      <c r="G929" s="4">
        <f>D929/(constants!$A$4+constants!$B$4*calc!D929+constants!$C$4*calc!D929^2+constants!$D$4*calc!D929^3+constants!$E$4*calc!D929^4+constants!$F$4*calc!D929^5+constants!$G$4*calc!D929^6+constants!$H$4*calc!D929^7)</f>
        <v>5.0196826410610162</v>
      </c>
      <c r="H929" s="4"/>
      <c r="I929">
        <f t="shared" si="236"/>
        <v>22.816739277550074</v>
      </c>
      <c r="J929">
        <f t="shared" si="237"/>
        <v>22.816739277550074</v>
      </c>
      <c r="M929">
        <f>IF(front!E942&gt;$M$2,I929,J929)</f>
        <v>22.816739277550074</v>
      </c>
      <c r="O929">
        <f t="shared" si="238"/>
        <v>22.816739277550074</v>
      </c>
      <c r="Q929">
        <f>'slit correction'!O931</f>
        <v>22.816739277550074</v>
      </c>
      <c r="R929">
        <f>SUMPRODUCT(B$6:B$2053,Q$6:Q$2053,EXP(constants!B$7+constants!A$7*ABS(A$6:A$2053-A929)))</f>
        <v>25.536802098007627</v>
      </c>
      <c r="S929">
        <f t="shared" si="233"/>
        <v>-2.720062820457553</v>
      </c>
      <c r="T929">
        <f t="shared" si="232"/>
        <v>0</v>
      </c>
      <c r="AT929">
        <f t="shared" si="234"/>
        <v>1</v>
      </c>
    </row>
    <row r="930" spans="1:46" x14ac:dyDescent="0.2">
      <c r="A930" s="1">
        <f>front!A943</f>
        <v>625.64</v>
      </c>
      <c r="B930" s="1">
        <f t="shared" si="235"/>
        <v>0.44999999999993179</v>
      </c>
      <c r="C930" s="2">
        <f>front!D943-front!B943</f>
        <v>21.799999999999727</v>
      </c>
      <c r="D930" s="2">
        <f>front!E943-front!C943</f>
        <v>21.799999999999727</v>
      </c>
      <c r="E930" s="2"/>
      <c r="F930" s="4">
        <f>C930/(constants!$A$4+constants!$B$4*calc!C930+constants!$C$4*calc!C930^2+constants!$D$4*calc!C930^3+constants!$E$4*calc!C930^4+constants!$F$4*calc!C930^5+constants!$G$4*calc!C930^6+constants!$H$4*calc!C930^7)</f>
        <v>21.88545373532904</v>
      </c>
      <c r="G930" s="4">
        <f>D930/(constants!$A$4+constants!$B$4*calc!D930+constants!$C$4*calc!D930^2+constants!$D$4*calc!D930^3+constants!$E$4*calc!D930^4+constants!$F$4*calc!D930^5+constants!$G$4*calc!D930^6+constants!$H$4*calc!D930^7)</f>
        <v>21.88545373532904</v>
      </c>
      <c r="H930" s="4"/>
      <c r="I930">
        <f t="shared" si="236"/>
        <v>99.479335160586544</v>
      </c>
      <c r="J930">
        <f t="shared" si="237"/>
        <v>99.479335160586544</v>
      </c>
      <c r="M930">
        <f>IF(front!E943&gt;$M$2,I930,J930)</f>
        <v>99.479335160586544</v>
      </c>
      <c r="O930">
        <f t="shared" si="238"/>
        <v>99.479335160586544</v>
      </c>
      <c r="Q930">
        <f>'slit correction'!O932</f>
        <v>99.479335160586544</v>
      </c>
      <c r="R930">
        <f>SUMPRODUCT(B$6:B$2053,Q$6:Q$2053,EXP(constants!B$7+constants!A$7*ABS(A$6:A$2053-A930)))</f>
        <v>25.882932899176105</v>
      </c>
      <c r="S930">
        <f t="shared" si="233"/>
        <v>73.596402261410446</v>
      </c>
      <c r="T930">
        <f t="shared" si="232"/>
        <v>33.461723888460433</v>
      </c>
      <c r="AT930">
        <f t="shared" si="234"/>
        <v>1</v>
      </c>
    </row>
    <row r="931" spans="1:46" x14ac:dyDescent="0.2">
      <c r="A931" s="1">
        <f>front!A944</f>
        <v>626.08000000000004</v>
      </c>
      <c r="B931" s="1">
        <f t="shared" si="235"/>
        <v>0.44000000000005457</v>
      </c>
      <c r="C931" s="2">
        <f>front!D944-front!B944</f>
        <v>16.599999999999909</v>
      </c>
      <c r="D931" s="2">
        <f>front!E944-front!C944</f>
        <v>16.599999999999909</v>
      </c>
      <c r="E931" s="2"/>
      <c r="F931" s="4">
        <f>C931/(constants!$A$4+constants!$B$4*calc!C931+constants!$C$4*calc!C931^2+constants!$D$4*calc!C931^3+constants!$E$4*calc!C931^4+constants!$F$4*calc!C931^5+constants!$G$4*calc!C931^6+constants!$H$4*calc!C931^7)</f>
        <v>16.665155769453619</v>
      </c>
      <c r="G931" s="4">
        <f>D931/(constants!$A$4+constants!$B$4*calc!D931+constants!$C$4*calc!D931^2+constants!$D$4*calc!D931^3+constants!$E$4*calc!D931^4+constants!$F$4*calc!D931^5+constants!$G$4*calc!D931^6+constants!$H$4*calc!D931^7)</f>
        <v>16.665155769453619</v>
      </c>
      <c r="H931" s="4"/>
      <c r="I931">
        <f t="shared" si="236"/>
        <v>75.750708042970999</v>
      </c>
      <c r="J931">
        <f t="shared" si="237"/>
        <v>75.750708042970999</v>
      </c>
      <c r="M931">
        <f>IF(front!E944&gt;$M$2,I931,J931)</f>
        <v>75.750708042970999</v>
      </c>
      <c r="O931">
        <f t="shared" si="238"/>
        <v>75.750708042970999</v>
      </c>
      <c r="Q931">
        <f>'slit correction'!O933</f>
        <v>75.750708042970999</v>
      </c>
      <c r="R931">
        <f>SUMPRODUCT(B$6:B$2053,Q$6:Q$2053,EXP(constants!B$7+constants!A$7*ABS(A$6:A$2053-A931)))</f>
        <v>26.225899180329815</v>
      </c>
      <c r="S931">
        <f t="shared" si="233"/>
        <v>49.52480886264118</v>
      </c>
      <c r="T931">
        <f t="shared" si="232"/>
        <v>9.3901304896911668</v>
      </c>
      <c r="AT931">
        <f t="shared" si="234"/>
        <v>1</v>
      </c>
    </row>
    <row r="932" spans="1:46" x14ac:dyDescent="0.2">
      <c r="A932" s="1">
        <f>front!A945</f>
        <v>626.53</v>
      </c>
      <c r="B932" s="1">
        <f t="shared" si="235"/>
        <v>0.44999999999993179</v>
      </c>
      <c r="C932" s="2">
        <f>front!D945-front!B945</f>
        <v>10.199999999999818</v>
      </c>
      <c r="D932" s="2">
        <f>front!E945-front!C945</f>
        <v>10.199999999999818</v>
      </c>
      <c r="E932" s="2"/>
      <c r="F932" s="4">
        <f>C932/(constants!$A$4+constants!$B$4*calc!C932+constants!$C$4*calc!C932^2+constants!$D$4*calc!C932^3+constants!$E$4*calc!C932^4+constants!$F$4*calc!C932^5+constants!$G$4*calc!C932^6+constants!$H$4*calc!C932^7)</f>
        <v>10.240100100425185</v>
      </c>
      <c r="G932" s="4">
        <f>D932/(constants!$A$4+constants!$B$4*calc!D932+constants!$C$4*calc!D932^2+constants!$D$4*calc!D932^3+constants!$E$4*calc!D932^4+constants!$F$4*calc!D932^5+constants!$G$4*calc!D932^6+constants!$H$4*calc!D932^7)</f>
        <v>10.240100100425185</v>
      </c>
      <c r="H932" s="4"/>
      <c r="I932">
        <f t="shared" si="236"/>
        <v>46.545909547387204</v>
      </c>
      <c r="J932">
        <f t="shared" si="237"/>
        <v>46.545909547387204</v>
      </c>
      <c r="M932">
        <f>IF(front!E945&gt;$M$2,I932,J932)</f>
        <v>46.545909547387204</v>
      </c>
      <c r="O932">
        <f t="shared" si="238"/>
        <v>46.545909547387204</v>
      </c>
      <c r="Q932">
        <f>'slit correction'!O934</f>
        <v>46.545909547387204</v>
      </c>
      <c r="R932">
        <f>SUMPRODUCT(B$6:B$2053,Q$6:Q$2053,EXP(constants!B$7+constants!A$7*ABS(A$6:A$2053-A932)))</f>
        <v>26.581386140325115</v>
      </c>
      <c r="S932">
        <f t="shared" si="233"/>
        <v>19.964523407062089</v>
      </c>
      <c r="T932">
        <f t="shared" si="232"/>
        <v>0</v>
      </c>
      <c r="AT932">
        <f t="shared" si="234"/>
        <v>1</v>
      </c>
    </row>
    <row r="933" spans="1:46" x14ac:dyDescent="0.2">
      <c r="A933" s="1">
        <f>front!A946</f>
        <v>626.98</v>
      </c>
      <c r="B933" s="1">
        <f t="shared" si="235"/>
        <v>0.45000000000004547</v>
      </c>
      <c r="C933" s="2">
        <f>front!D946-front!B946</f>
        <v>13</v>
      </c>
      <c r="D933" s="2">
        <f>front!E946-front!C946</f>
        <v>13</v>
      </c>
      <c r="E933" s="2"/>
      <c r="F933" s="4">
        <f>C933/(constants!$A$4+constants!$B$4*calc!C933+constants!$C$4*calc!C933^2+constants!$D$4*calc!C933^3+constants!$E$4*calc!C933^4+constants!$F$4*calc!C933^5+constants!$G$4*calc!C933^6+constants!$H$4*calc!C933^7)</f>
        <v>13.051071939692161</v>
      </c>
      <c r="G933" s="4">
        <f>D933/(constants!$A$4+constants!$B$4*calc!D933+constants!$C$4*calc!D933^2+constants!$D$4*calc!D933^3+constants!$E$4*calc!D933^4+constants!$F$4*calc!D933^5+constants!$G$4*calc!D933^6+constants!$H$4*calc!D933^7)</f>
        <v>13.051071939692161</v>
      </c>
      <c r="H933" s="4"/>
      <c r="I933">
        <f t="shared" si="236"/>
        <v>59.323054271328004</v>
      </c>
      <c r="J933">
        <f t="shared" si="237"/>
        <v>59.323054271328004</v>
      </c>
      <c r="M933">
        <f>IF(front!E946&gt;$M$2,I933,J933)</f>
        <v>59.323054271328004</v>
      </c>
      <c r="O933">
        <f t="shared" si="238"/>
        <v>59.323054271328004</v>
      </c>
      <c r="Q933">
        <f>'slit correction'!O935</f>
        <v>59.323054271328004</v>
      </c>
      <c r="R933">
        <f>SUMPRODUCT(B$6:B$2053,Q$6:Q$2053,EXP(constants!B$7+constants!A$7*ABS(A$6:A$2053-A933)))</f>
        <v>26.941753297220576</v>
      </c>
      <c r="S933">
        <f t="shared" si="233"/>
        <v>32.381300974107432</v>
      </c>
      <c r="T933">
        <f t="shared" si="232"/>
        <v>0</v>
      </c>
      <c r="AT933">
        <f t="shared" si="234"/>
        <v>1</v>
      </c>
    </row>
    <row r="934" spans="1:46" x14ac:dyDescent="0.2">
      <c r="A934" s="1">
        <f>front!A947</f>
        <v>627.42999999999995</v>
      </c>
      <c r="B934" s="1">
        <f t="shared" si="235"/>
        <v>0.44999999999993179</v>
      </c>
      <c r="C934" s="2">
        <f>front!D947-front!B947</f>
        <v>10.399999999999636</v>
      </c>
      <c r="D934" s="2">
        <f>front!E947-front!C947</f>
        <v>10.399999999999636</v>
      </c>
      <c r="E934" s="2"/>
      <c r="F934" s="4">
        <f>C934/(constants!$A$4+constants!$B$4*calc!C934+constants!$C$4*calc!C934^2+constants!$D$4*calc!C934^3+constants!$E$4*calc!C934^4+constants!$F$4*calc!C934^5+constants!$G$4*calc!C934^6+constants!$H$4*calc!C934^7)</f>
        <v>10.440884318163198</v>
      </c>
      <c r="G934" s="4">
        <f>D934/(constants!$A$4+constants!$B$4*calc!D934+constants!$C$4*calc!D934^2+constants!$D$4*calc!D934^3+constants!$E$4*calc!D934^4+constants!$F$4*calc!D934^5+constants!$G$4*calc!D934^6+constants!$H$4*calc!D934^7)</f>
        <v>10.440884318163198</v>
      </c>
      <c r="H934" s="4"/>
      <c r="I934">
        <f t="shared" si="236"/>
        <v>47.458565082559993</v>
      </c>
      <c r="J934">
        <f t="shared" si="237"/>
        <v>47.458565082559993</v>
      </c>
      <c r="M934">
        <f>IF(front!E947&gt;$M$2,I934,J934)</f>
        <v>47.458565082559993</v>
      </c>
      <c r="O934">
        <f t="shared" si="238"/>
        <v>47.458565082559993</v>
      </c>
      <c r="Q934">
        <f>'slit correction'!O936</f>
        <v>47.458565082559993</v>
      </c>
      <c r="R934">
        <f>SUMPRODUCT(B$6:B$2053,Q$6:Q$2053,EXP(constants!B$7+constants!A$7*ABS(A$6:A$2053-A934)))</f>
        <v>27.307051586233001</v>
      </c>
      <c r="S934">
        <f t="shared" si="233"/>
        <v>20.151513496326992</v>
      </c>
      <c r="T934">
        <f t="shared" si="232"/>
        <v>0</v>
      </c>
      <c r="AT934">
        <f t="shared" si="234"/>
        <v>1</v>
      </c>
    </row>
    <row r="935" spans="1:46" x14ac:dyDescent="0.2">
      <c r="A935" s="1">
        <f>front!A948</f>
        <v>627.87</v>
      </c>
      <c r="B935" s="1">
        <f t="shared" si="235"/>
        <v>0.44000000000005457</v>
      </c>
      <c r="C935" s="2">
        <f>front!D948-front!B948</f>
        <v>18.599999999999909</v>
      </c>
      <c r="D935" s="2">
        <f>front!E948-front!C948</f>
        <v>18.599999999999909</v>
      </c>
      <c r="E935" s="2"/>
      <c r="F935" s="4">
        <f>C935/(constants!$A$4+constants!$B$4*calc!C935+constants!$C$4*calc!C935^2+constants!$D$4*calc!C935^3+constants!$E$4*calc!C935^4+constants!$F$4*calc!C935^5+constants!$G$4*calc!C935^6+constants!$H$4*calc!C935^7)</f>
        <v>18.672969022491152</v>
      </c>
      <c r="G935" s="4">
        <f>D935/(constants!$A$4+constants!$B$4*calc!D935+constants!$C$4*calc!D935^2+constants!$D$4*calc!D935^3+constants!$E$4*calc!D935^4+constants!$F$4*calc!D935^5+constants!$G$4*calc!D935^6+constants!$H$4*calc!D935^7)</f>
        <v>18.672969022491152</v>
      </c>
      <c r="H935" s="4"/>
      <c r="I935">
        <f t="shared" si="236"/>
        <v>84.877131920414328</v>
      </c>
      <c r="J935">
        <f t="shared" si="237"/>
        <v>84.877131920414328</v>
      </c>
      <c r="M935">
        <f>IF(front!E948&gt;$M$2,I935,J935)</f>
        <v>84.877131920414328</v>
      </c>
      <c r="O935">
        <f t="shared" si="238"/>
        <v>84.877131920414328</v>
      </c>
      <c r="Q935">
        <f>'slit correction'!O937</f>
        <v>84.877131920414328</v>
      </c>
      <c r="R935">
        <f>SUMPRODUCT(B$6:B$2053,Q$6:Q$2053,EXP(constants!B$7+constants!A$7*ABS(A$6:A$2053-A935)))</f>
        <v>27.669078980905098</v>
      </c>
      <c r="S935">
        <f t="shared" si="233"/>
        <v>57.20805293950923</v>
      </c>
      <c r="T935">
        <f t="shared" si="232"/>
        <v>17.073374566559217</v>
      </c>
      <c r="AT935">
        <f t="shared" si="234"/>
        <v>1</v>
      </c>
    </row>
    <row r="936" spans="1:46" x14ac:dyDescent="0.2">
      <c r="A936" s="1">
        <f>front!A949</f>
        <v>628.32000000000005</v>
      </c>
      <c r="B936" s="1">
        <f t="shared" si="235"/>
        <v>0.45000000000004547</v>
      </c>
      <c r="C936" s="2">
        <f>front!D949-front!B949</f>
        <v>9.5999999999999091</v>
      </c>
      <c r="D936" s="2">
        <f>front!E949-front!C949</f>
        <v>9.5999999999999091</v>
      </c>
      <c r="E936" s="2"/>
      <c r="F936" s="4">
        <f>C936/(constants!$A$4+constants!$B$4*calc!C936+constants!$C$4*calc!C936^2+constants!$D$4*calc!C936^3+constants!$E$4*calc!C936^4+constants!$F$4*calc!C936^5+constants!$G$4*calc!C936^6+constants!$H$4*calc!C936^7)</f>
        <v>9.6377469719472462</v>
      </c>
      <c r="G936" s="4">
        <f>D936/(constants!$A$4+constants!$B$4*calc!D936+constants!$C$4*calc!D936^2+constants!$D$4*calc!D936^3+constants!$E$4*calc!D936^4+constants!$F$4*calc!D936^5+constants!$G$4*calc!D936^6+constants!$H$4*calc!D936^7)</f>
        <v>9.6377469719472462</v>
      </c>
      <c r="H936" s="4"/>
      <c r="I936">
        <f t="shared" si="236"/>
        <v>43.807940781578395</v>
      </c>
      <c r="J936">
        <f t="shared" si="237"/>
        <v>43.807940781578395</v>
      </c>
      <c r="M936">
        <f>IF(front!E949&gt;$M$2,I936,J936)</f>
        <v>43.807940781578395</v>
      </c>
      <c r="O936">
        <f t="shared" si="238"/>
        <v>43.807940781578395</v>
      </c>
      <c r="Q936">
        <f>'slit correction'!O938</f>
        <v>43.807940781578395</v>
      </c>
      <c r="R936">
        <f>SUMPRODUCT(B$6:B$2053,Q$6:Q$2053,EXP(constants!B$7+constants!A$7*ABS(A$6:A$2053-A936)))</f>
        <v>28.044314250294498</v>
      </c>
      <c r="S936">
        <f t="shared" si="233"/>
        <v>15.763626531283897</v>
      </c>
      <c r="T936">
        <f t="shared" si="232"/>
        <v>0</v>
      </c>
      <c r="AT936">
        <f t="shared" si="234"/>
        <v>1</v>
      </c>
    </row>
    <row r="937" spans="1:46" x14ac:dyDescent="0.2">
      <c r="A937" s="1">
        <f>front!A950</f>
        <v>628.77</v>
      </c>
      <c r="B937" s="1">
        <f t="shared" si="235"/>
        <v>0.44999999999993179</v>
      </c>
      <c r="C937" s="2">
        <f>front!D950-front!B950</f>
        <v>30.400000000000091</v>
      </c>
      <c r="D937" s="2">
        <f>front!E950-front!C950</f>
        <v>30.400000000000091</v>
      </c>
      <c r="E937" s="2"/>
      <c r="F937" s="4">
        <f>C937/(constants!$A$4+constants!$B$4*calc!C937+constants!$C$4*calc!C937^2+constants!$D$4*calc!C937^3+constants!$E$4*calc!C937^4+constants!$F$4*calc!C937^5+constants!$G$4*calc!C937^6+constants!$H$4*calc!C937^7)</f>
        <v>30.518905773154948</v>
      </c>
      <c r="G937" s="4">
        <f>D937/(constants!$A$4+constants!$B$4*calc!D937+constants!$C$4*calc!D937^2+constants!$D$4*calc!D937^3+constants!$E$4*calc!D937^4+constants!$F$4*calc!D937^5+constants!$G$4*calc!D937^6+constants!$H$4*calc!D937^7)</f>
        <v>30.518905773154948</v>
      </c>
      <c r="H937" s="4"/>
      <c r="I937">
        <f t="shared" si="236"/>
        <v>138.72229896888612</v>
      </c>
      <c r="J937">
        <f t="shared" si="237"/>
        <v>138.72229896888612</v>
      </c>
      <c r="M937">
        <f>IF(front!E950&gt;$M$2,I937,J937)</f>
        <v>138.72229896888612</v>
      </c>
      <c r="O937">
        <f t="shared" si="238"/>
        <v>138.72229896888612</v>
      </c>
      <c r="Q937">
        <f>'slit correction'!O939</f>
        <v>138.72229896888612</v>
      </c>
      <c r="R937">
        <f>SUMPRODUCT(B$6:B$2053,Q$6:Q$2053,EXP(constants!B$7+constants!A$7*ABS(A$6:A$2053-A937)))</f>
        <v>28.424704945760364</v>
      </c>
      <c r="S937">
        <f t="shared" si="233"/>
        <v>110.29759402312575</v>
      </c>
      <c r="T937">
        <f t="shared" si="232"/>
        <v>70.162915650175734</v>
      </c>
      <c r="AT937">
        <f t="shared" si="234"/>
        <v>1</v>
      </c>
    </row>
    <row r="938" spans="1:46" x14ac:dyDescent="0.2">
      <c r="A938" s="1">
        <f>front!A951</f>
        <v>629.22</v>
      </c>
      <c r="B938" s="1">
        <f t="shared" si="235"/>
        <v>0.45000000000004547</v>
      </c>
      <c r="C938" s="2">
        <f>front!D951-front!B951</f>
        <v>11.200000000000273</v>
      </c>
      <c r="D938" s="2">
        <f>front!E951-front!C951</f>
        <v>11.200000000000273</v>
      </c>
      <c r="E938" s="2"/>
      <c r="F938" s="4">
        <f>C938/(constants!$A$4+constants!$B$4*calc!C938+constants!$C$4*calc!C938^2+constants!$D$4*calc!C938^3+constants!$E$4*calc!C938^4+constants!$F$4*calc!C938^5+constants!$G$4*calc!C938^6+constants!$H$4*calc!C938^7)</f>
        <v>11.244020396964002</v>
      </c>
      <c r="G938" s="4">
        <f>D938/(constants!$A$4+constants!$B$4*calc!D938+constants!$C$4*calc!D938^2+constants!$D$4*calc!D938^3+constants!$E$4*calc!D938^4+constants!$F$4*calc!D938^5+constants!$G$4*calc!D938^6+constants!$H$4*calc!D938^7)</f>
        <v>11.244020396964002</v>
      </c>
      <c r="H938" s="4"/>
      <c r="I938">
        <f t="shared" si="236"/>
        <v>51.109183622563648</v>
      </c>
      <c r="J938">
        <f t="shared" si="237"/>
        <v>51.109183622563648</v>
      </c>
      <c r="M938">
        <f>IF(front!E951&gt;$M$2,I938,J938)</f>
        <v>51.109183622563648</v>
      </c>
      <c r="O938">
        <f t="shared" si="238"/>
        <v>51.109183622563648</v>
      </c>
      <c r="Q938">
        <f>'slit correction'!O940</f>
        <v>51.109183622563648</v>
      </c>
      <c r="R938">
        <f>SUMPRODUCT(B$6:B$2053,Q$6:Q$2053,EXP(constants!B$7+constants!A$7*ABS(A$6:A$2053-A938)))</f>
        <v>28.810202756501038</v>
      </c>
      <c r="S938">
        <f t="shared" si="233"/>
        <v>22.29898086606261</v>
      </c>
      <c r="T938">
        <f t="shared" si="232"/>
        <v>0</v>
      </c>
      <c r="AT938">
        <f t="shared" si="234"/>
        <v>1</v>
      </c>
    </row>
    <row r="939" spans="1:46" x14ac:dyDescent="0.2">
      <c r="A939" s="1">
        <f>front!A952</f>
        <v>629.66</v>
      </c>
      <c r="B939" s="1">
        <f t="shared" si="235"/>
        <v>0.43999999999994088</v>
      </c>
      <c r="C939" s="2">
        <f>front!D952-front!B952</f>
        <v>16.400000000000091</v>
      </c>
      <c r="D939" s="2">
        <f>front!E952-front!C952</f>
        <v>16.400000000000091</v>
      </c>
      <c r="E939" s="2"/>
      <c r="F939" s="4">
        <f>C939/(constants!$A$4+constants!$B$4*calc!C939+constants!$C$4*calc!C939^2+constants!$D$4*calc!C939^3+constants!$E$4*calc!C939^4+constants!$F$4*calc!C939^5+constants!$G$4*calc!C939^6+constants!$H$4*calc!C939^7)</f>
        <v>16.464374008148862</v>
      </c>
      <c r="G939" s="4">
        <f>D939/(constants!$A$4+constants!$B$4*calc!D939+constants!$C$4*calc!D939^2+constants!$D$4*calc!D939^3+constants!$E$4*calc!D939^4+constants!$F$4*calc!D939^5+constants!$G$4*calc!D939^6+constants!$H$4*calc!D939^7)</f>
        <v>16.464374008148862</v>
      </c>
      <c r="H939" s="4"/>
      <c r="I939">
        <f t="shared" si="236"/>
        <v>74.838063673403909</v>
      </c>
      <c r="J939">
        <f t="shared" si="237"/>
        <v>74.838063673403909</v>
      </c>
      <c r="M939">
        <f>IF(front!E952&gt;$M$2,I939,J939)</f>
        <v>74.838063673403909</v>
      </c>
      <c r="O939">
        <f t="shared" si="238"/>
        <v>74.838063673403909</v>
      </c>
      <c r="Q939">
        <f>'slit correction'!O941</f>
        <v>74.838063673403909</v>
      </c>
      <c r="R939">
        <f>SUMPRODUCT(B$6:B$2053,Q$6:Q$2053,EXP(constants!B$7+constants!A$7*ABS(A$6:A$2053-A939)))</f>
        <v>29.192246322697986</v>
      </c>
      <c r="S939">
        <f t="shared" si="233"/>
        <v>45.645817350705926</v>
      </c>
      <c r="T939">
        <f t="shared" si="232"/>
        <v>5.5111389777559125</v>
      </c>
      <c r="AT939">
        <f t="shared" si="234"/>
        <v>1</v>
      </c>
    </row>
    <row r="940" spans="1:46" x14ac:dyDescent="0.2">
      <c r="A940" s="1">
        <f>front!A953</f>
        <v>630.11</v>
      </c>
      <c r="B940" s="1">
        <f t="shared" si="235"/>
        <v>0.45000000000004547</v>
      </c>
      <c r="C940" s="2">
        <f>front!D953-front!B953</f>
        <v>11.599999999999909</v>
      </c>
      <c r="D940" s="2">
        <f>front!E953-front!C953</f>
        <v>11.599999999999909</v>
      </c>
      <c r="E940" s="2"/>
      <c r="F940" s="4">
        <f>C940/(constants!$A$4+constants!$B$4*calc!C940+constants!$C$4*calc!C940^2+constants!$D$4*calc!C940^3+constants!$E$4*calc!C940^4+constants!$F$4*calc!C940^5+constants!$G$4*calc!C940^6+constants!$H$4*calc!C940^7)</f>
        <v>11.645587961047566</v>
      </c>
      <c r="G940" s="4">
        <f>D940/(constants!$A$4+constants!$B$4*calc!D940+constants!$C$4*calc!D940^2+constants!$D$4*calc!D940^3+constants!$E$4*calc!D940^4+constants!$F$4*calc!D940^5+constants!$G$4*calc!D940^6+constants!$H$4*calc!D940^7)</f>
        <v>11.645587961047566</v>
      </c>
      <c r="H940" s="4"/>
      <c r="I940">
        <f t="shared" si="236"/>
        <v>52.934490732034391</v>
      </c>
      <c r="J940">
        <f t="shared" si="237"/>
        <v>52.934490732034391</v>
      </c>
      <c r="M940">
        <f>IF(front!E953&gt;$M$2,I940,J940)</f>
        <v>52.934490732034391</v>
      </c>
      <c r="O940">
        <f t="shared" si="238"/>
        <v>52.934490732034391</v>
      </c>
      <c r="Q940">
        <f>'slit correction'!O942</f>
        <v>52.934490732034391</v>
      </c>
      <c r="R940">
        <f>SUMPRODUCT(B$6:B$2053,Q$6:Q$2053,EXP(constants!B$7+constants!A$7*ABS(A$6:A$2053-A940)))</f>
        <v>29.588244854141156</v>
      </c>
      <c r="S940">
        <f t="shared" si="233"/>
        <v>23.346245877893235</v>
      </c>
      <c r="T940">
        <f t="shared" si="232"/>
        <v>0</v>
      </c>
      <c r="AT940">
        <f t="shared" si="234"/>
        <v>1</v>
      </c>
    </row>
    <row r="941" spans="1:46" x14ac:dyDescent="0.2">
      <c r="A941" s="1">
        <f>front!A954</f>
        <v>630.55999999999995</v>
      </c>
      <c r="B941" s="1">
        <f t="shared" si="235"/>
        <v>0.44999999999993179</v>
      </c>
      <c r="C941" s="2">
        <f>front!D954-front!B954</f>
        <v>17.200000000000273</v>
      </c>
      <c r="D941" s="2">
        <f>front!E954-front!C954</f>
        <v>17.200000000000273</v>
      </c>
      <c r="E941" s="2"/>
      <c r="F941" s="4">
        <f>C941/(constants!$A$4+constants!$B$4*calc!C941+constants!$C$4*calc!C941^2+constants!$D$4*calc!C941^3+constants!$E$4*calc!C941^4+constants!$F$4*calc!C941^5+constants!$G$4*calc!C941^6+constants!$H$4*calc!C941^7)</f>
        <v>17.267500577755488</v>
      </c>
      <c r="G941" s="4">
        <f>D941/(constants!$A$4+constants!$B$4*calc!D941+constants!$C$4*calc!D941^2+constants!$D$4*calc!D941^3+constants!$E$4*calc!D941^4+constants!$F$4*calc!D941^5+constants!$G$4*calc!D941^6+constants!$H$4*calc!D941^7)</f>
        <v>17.267500577755488</v>
      </c>
      <c r="H941" s="4"/>
      <c r="I941">
        <f t="shared" si="236"/>
        <v>78.488638989797664</v>
      </c>
      <c r="J941">
        <f t="shared" si="237"/>
        <v>78.488638989797664</v>
      </c>
      <c r="M941">
        <f>IF(front!E954&gt;$M$2,I941,J941)</f>
        <v>78.488638989797664</v>
      </c>
      <c r="O941">
        <f t="shared" si="238"/>
        <v>78.488638989797664</v>
      </c>
      <c r="Q941">
        <f>'slit correction'!O943</f>
        <v>78.488638989797664</v>
      </c>
      <c r="R941">
        <f>SUMPRODUCT(B$6:B$2053,Q$6:Q$2053,EXP(constants!B$7+constants!A$7*ABS(A$6:A$2053-A941)))</f>
        <v>29.989674217049142</v>
      </c>
      <c r="S941">
        <f t="shared" si="233"/>
        <v>48.498964772748522</v>
      </c>
      <c r="T941">
        <f t="shared" si="232"/>
        <v>8.3642863997985089</v>
      </c>
      <c r="AT941">
        <f t="shared" si="234"/>
        <v>1</v>
      </c>
    </row>
    <row r="942" spans="1:46" x14ac:dyDescent="0.2">
      <c r="A942" s="1">
        <f>front!A955</f>
        <v>631.01</v>
      </c>
      <c r="B942" s="1">
        <f t="shared" si="235"/>
        <v>0.45000000000004547</v>
      </c>
      <c r="C942" s="2">
        <f>front!D955-front!B955</f>
        <v>16.799999999999727</v>
      </c>
      <c r="D942" s="2">
        <f>front!E955-front!C955</f>
        <v>16.799999999999727</v>
      </c>
      <c r="E942" s="2"/>
      <c r="F942" s="4">
        <f>C942/(constants!$A$4+constants!$B$4*calc!C942+constants!$C$4*calc!C942^2+constants!$D$4*calc!C942^3+constants!$E$4*calc!C942^4+constants!$F$4*calc!C942^5+constants!$G$4*calc!C942^6+constants!$H$4*calc!C942^7)</f>
        <v>16.865937451490648</v>
      </c>
      <c r="G942" s="4">
        <f>D942/(constants!$A$4+constants!$B$4*calc!D942+constants!$C$4*calc!D942^2+constants!$D$4*calc!D942^3+constants!$E$4*calc!D942^4+constants!$F$4*calc!D942^5+constants!$G$4*calc!D942^6+constants!$H$4*calc!D942^7)</f>
        <v>16.865937451490648</v>
      </c>
      <c r="H942" s="4"/>
      <c r="I942">
        <f t="shared" si="236"/>
        <v>76.663352052230223</v>
      </c>
      <c r="J942">
        <f t="shared" si="237"/>
        <v>76.663352052230223</v>
      </c>
      <c r="M942">
        <f>IF(front!E955&gt;$M$2,I942,J942)</f>
        <v>76.663352052230223</v>
      </c>
      <c r="O942">
        <f t="shared" si="238"/>
        <v>76.663352052230223</v>
      </c>
      <c r="Q942">
        <f>'slit correction'!O944</f>
        <v>76.663352052230223</v>
      </c>
      <c r="R942">
        <f>SUMPRODUCT(B$6:B$2053,Q$6:Q$2053,EXP(constants!B$7+constants!A$7*ABS(A$6:A$2053-A942)))</f>
        <v>30.396576958479635</v>
      </c>
      <c r="S942">
        <f t="shared" si="233"/>
        <v>46.266775093750589</v>
      </c>
      <c r="T942">
        <f t="shared" si="232"/>
        <v>6.1320967208005754</v>
      </c>
      <c r="AT942">
        <f t="shared" si="234"/>
        <v>1</v>
      </c>
    </row>
    <row r="943" spans="1:46" x14ac:dyDescent="0.2">
      <c r="A943" s="1">
        <f>front!A956</f>
        <v>631.46</v>
      </c>
      <c r="B943" s="1">
        <f t="shared" si="235"/>
        <v>0.45000000000004547</v>
      </c>
      <c r="C943" s="2">
        <f>front!D956-front!B956</f>
        <v>12</v>
      </c>
      <c r="D943" s="2">
        <f>front!E956-front!C956</f>
        <v>12</v>
      </c>
      <c r="E943" s="2"/>
      <c r="F943" s="4">
        <f>C943/(constants!$A$4+constants!$B$4*calc!C943+constants!$C$4*calc!C943^2+constants!$D$4*calc!C943^3+constants!$E$4*calc!C943^4+constants!$F$4*calc!C943^5+constants!$G$4*calc!C943^6+constants!$H$4*calc!C943^7)</f>
        <v>12.047155208235434</v>
      </c>
      <c r="G943" s="4">
        <f>D943/(constants!$A$4+constants!$B$4*calc!D943+constants!$C$4*calc!D943^2+constants!$D$4*calc!D943^3+constants!$E$4*calc!D943^4+constants!$F$4*calc!D943^5+constants!$G$4*calc!D943^6+constants!$H$4*calc!D943^7)</f>
        <v>12.047155208235434</v>
      </c>
      <c r="H943" s="4"/>
      <c r="I943">
        <f t="shared" si="236"/>
        <v>54.759796401070155</v>
      </c>
      <c r="J943">
        <f t="shared" si="237"/>
        <v>54.759796401070155</v>
      </c>
      <c r="M943">
        <f>IF(front!E956&gt;$M$2,I943,J943)</f>
        <v>54.759796401070155</v>
      </c>
      <c r="O943">
        <f t="shared" si="238"/>
        <v>54.759796401070155</v>
      </c>
      <c r="Q943">
        <f>'slit correction'!O945</f>
        <v>54.759796401070155</v>
      </c>
      <c r="R943">
        <f>SUMPRODUCT(B$6:B$2053,Q$6:Q$2053,EXP(constants!B$7+constants!A$7*ABS(A$6:A$2053-A943)))</f>
        <v>30.809030964904832</v>
      </c>
      <c r="S943">
        <f t="shared" si="233"/>
        <v>23.950765436165323</v>
      </c>
      <c r="T943">
        <f t="shared" si="232"/>
        <v>0</v>
      </c>
      <c r="AT943">
        <f t="shared" si="234"/>
        <v>1</v>
      </c>
    </row>
    <row r="944" spans="1:46" x14ac:dyDescent="0.2">
      <c r="A944" s="1">
        <f>front!A957</f>
        <v>631.9</v>
      </c>
      <c r="B944" s="1">
        <f t="shared" si="235"/>
        <v>0.43999999999994088</v>
      </c>
      <c r="C944" s="2">
        <f>front!D957-front!B957</f>
        <v>24.600000000000364</v>
      </c>
      <c r="D944" s="2">
        <f>front!E957-front!C957</f>
        <v>24.600000000000364</v>
      </c>
      <c r="E944" s="2"/>
      <c r="F944" s="4">
        <f>C944/(constants!$A$4+constants!$B$4*calc!C944+constants!$C$4*calc!C944^2+constants!$D$4*calc!C944^3+constants!$E$4*calc!C944^4+constants!$F$4*calc!C944^5+constants!$G$4*calc!C944^6+constants!$H$4*calc!C944^7)</f>
        <v>24.696361203618114</v>
      </c>
      <c r="G944" s="4">
        <f>D944/(constants!$A$4+constants!$B$4*calc!D944+constants!$C$4*calc!D944^2+constants!$D$4*calc!D944^3+constants!$E$4*calc!D944^4+constants!$F$4*calc!D944^5+constants!$G$4*calc!D944^6+constants!$H$4*calc!D944^7)</f>
        <v>24.696361203618114</v>
      </c>
      <c r="H944" s="4"/>
      <c r="I944">
        <f t="shared" si="236"/>
        <v>112.25618728917325</v>
      </c>
      <c r="J944">
        <f t="shared" si="237"/>
        <v>112.25618728917325</v>
      </c>
      <c r="M944">
        <f>IF(front!E957&gt;$M$2,I944,J944)</f>
        <v>112.25618728917325</v>
      </c>
      <c r="O944">
        <f t="shared" si="238"/>
        <v>112.25618728917325</v>
      </c>
      <c r="Q944">
        <f>'slit correction'!O946</f>
        <v>112.25618728917325</v>
      </c>
      <c r="R944">
        <f>SUMPRODUCT(B$6:B$2053,Q$6:Q$2053,EXP(constants!B$7+constants!A$7*ABS(A$6:A$2053-A944)))</f>
        <v>31.217786263875333</v>
      </c>
      <c r="S944">
        <f t="shared" si="233"/>
        <v>81.038401025297929</v>
      </c>
      <c r="T944">
        <f t="shared" si="232"/>
        <v>40.903722652347916</v>
      </c>
      <c r="AT944">
        <f t="shared" si="234"/>
        <v>1</v>
      </c>
    </row>
    <row r="945" spans="1:46" x14ac:dyDescent="0.2">
      <c r="A945" s="1">
        <f>front!A958</f>
        <v>632.35</v>
      </c>
      <c r="B945" s="1">
        <f t="shared" si="235"/>
        <v>0.45000000000004547</v>
      </c>
      <c r="C945" s="2">
        <f>front!D958-front!B958</f>
        <v>10.399999999999636</v>
      </c>
      <c r="D945" s="2">
        <f>front!E958-front!C958</f>
        <v>10.399999999999636</v>
      </c>
      <c r="E945" s="2"/>
      <c r="F945" s="4">
        <f>C945/(constants!$A$4+constants!$B$4*calc!C945+constants!$C$4*calc!C945^2+constants!$D$4*calc!C945^3+constants!$E$4*calc!C945^4+constants!$F$4*calc!C945^5+constants!$G$4*calc!C945^6+constants!$H$4*calc!C945^7)</f>
        <v>10.440884318163198</v>
      </c>
      <c r="G945" s="4">
        <f>D945/(constants!$A$4+constants!$B$4*calc!D945+constants!$C$4*calc!D945^2+constants!$D$4*calc!D945^3+constants!$E$4*calc!D945^4+constants!$F$4*calc!D945^5+constants!$G$4*calc!D945^6+constants!$H$4*calc!D945^7)</f>
        <v>10.440884318163198</v>
      </c>
      <c r="H945" s="4"/>
      <c r="I945">
        <f t="shared" si="236"/>
        <v>47.458565082559993</v>
      </c>
      <c r="J945">
        <f t="shared" si="237"/>
        <v>47.458565082559993</v>
      </c>
      <c r="M945">
        <f>IF(front!E958&gt;$M$2,I945,J945)</f>
        <v>47.458565082559993</v>
      </c>
      <c r="O945">
        <f t="shared" si="238"/>
        <v>47.458565082559993</v>
      </c>
      <c r="Q945">
        <f>'slit correction'!O947</f>
        <v>47.458565082559993</v>
      </c>
      <c r="R945">
        <f>SUMPRODUCT(B$6:B$2053,Q$6:Q$2053,EXP(constants!B$7+constants!A$7*ABS(A$6:A$2053-A945)))</f>
        <v>31.641429928677113</v>
      </c>
      <c r="S945">
        <f t="shared" si="233"/>
        <v>15.81713515388288</v>
      </c>
      <c r="T945">
        <f t="shared" si="232"/>
        <v>0</v>
      </c>
      <c r="AT945">
        <f t="shared" si="234"/>
        <v>1</v>
      </c>
    </row>
    <row r="946" spans="1:46" x14ac:dyDescent="0.2">
      <c r="A946" s="1">
        <f>front!A959</f>
        <v>632.79999999999995</v>
      </c>
      <c r="B946" s="1">
        <f t="shared" si="235"/>
        <v>0.44999999999993179</v>
      </c>
      <c r="C946" s="2">
        <f>front!D959-front!B959</f>
        <v>23.599999999999909</v>
      </c>
      <c r="D946" s="2">
        <f>front!E959-front!C959</f>
        <v>23.599999999999909</v>
      </c>
      <c r="E946" s="2"/>
      <c r="F946" s="4">
        <f>C946/(constants!$A$4+constants!$B$4*calc!C946+constants!$C$4*calc!C946^2+constants!$D$4*calc!C946^3+constants!$E$4*calc!C946^4+constants!$F$4*calc!C946^5+constants!$G$4*calc!C946^6+constants!$H$4*calc!C946^7)</f>
        <v>23.692467464064496</v>
      </c>
      <c r="G946" s="4">
        <f>D946/(constants!$A$4+constants!$B$4*calc!D946+constants!$C$4*calc!D946^2+constants!$D$4*calc!D946^3+constants!$E$4*calc!D946^4+constants!$F$4*calc!D946^5+constants!$G$4*calc!D946^6+constants!$H$4*calc!D946^7)</f>
        <v>23.692467464064496</v>
      </c>
      <c r="H946" s="4"/>
      <c r="I946">
        <f t="shared" si="236"/>
        <v>107.69303392756589</v>
      </c>
      <c r="J946">
        <f t="shared" si="237"/>
        <v>107.69303392756589</v>
      </c>
      <c r="M946">
        <f>IF(front!E959&gt;$M$2,I946,J946)</f>
        <v>107.69303392756589</v>
      </c>
      <c r="O946">
        <f t="shared" si="238"/>
        <v>107.69303392756589</v>
      </c>
      <c r="Q946">
        <f>'slit correction'!O948</f>
        <v>107.69303392756589</v>
      </c>
      <c r="R946">
        <f>SUMPRODUCT(B$6:B$2053,Q$6:Q$2053,EXP(constants!B$7+constants!A$7*ABS(A$6:A$2053-A946)))</f>
        <v>32.070892750020015</v>
      </c>
      <c r="S946">
        <f t="shared" si="233"/>
        <v>75.622141177545871</v>
      </c>
      <c r="T946">
        <f t="shared" si="232"/>
        <v>35.487462804595857</v>
      </c>
      <c r="AT946">
        <f t="shared" si="234"/>
        <v>1</v>
      </c>
    </row>
    <row r="947" spans="1:46" x14ac:dyDescent="0.2">
      <c r="A947" s="1">
        <f>front!A960</f>
        <v>633.25</v>
      </c>
      <c r="B947" s="1">
        <f t="shared" si="235"/>
        <v>0.45000000000004547</v>
      </c>
      <c r="C947" s="2">
        <f>front!D960-front!B960</f>
        <v>14.800000000000182</v>
      </c>
      <c r="D947" s="2">
        <f>front!E960-front!C960</f>
        <v>14.800000000000182</v>
      </c>
      <c r="E947" s="2"/>
      <c r="F947" s="4">
        <f>C947/(constants!$A$4+constants!$B$4*calc!C947+constants!$C$4*calc!C947^2+constants!$D$4*calc!C947^3+constants!$E$4*calc!C947^4+constants!$F$4*calc!C947^5+constants!$G$4*calc!C947^6+constants!$H$4*calc!C947^7)</f>
        <v>14.858117064280425</v>
      </c>
      <c r="G947" s="4">
        <f>D947/(constants!$A$4+constants!$B$4*calc!D947+constants!$C$4*calc!D947^2+constants!$D$4*calc!D947^3+constants!$E$4*calc!D947^4+constants!$F$4*calc!D947^5+constants!$G$4*calc!D947^6+constants!$H$4*calc!D947^7)</f>
        <v>14.858117064280425</v>
      </c>
      <c r="H947" s="4"/>
      <c r="I947">
        <f t="shared" si="236"/>
        <v>67.536895746729201</v>
      </c>
      <c r="J947">
        <f t="shared" si="237"/>
        <v>67.536895746729201</v>
      </c>
      <c r="M947">
        <f>IF(front!E960&gt;$M$2,I947,J947)</f>
        <v>67.536895746729201</v>
      </c>
      <c r="O947">
        <f t="shared" si="238"/>
        <v>67.536895746729201</v>
      </c>
      <c r="Q947">
        <f>'slit correction'!O949</f>
        <v>67.536895746729201</v>
      </c>
      <c r="R947">
        <f>SUMPRODUCT(B$6:B$2053,Q$6:Q$2053,EXP(constants!B$7+constants!A$7*ABS(A$6:A$2053-A947)))</f>
        <v>32.506179008471271</v>
      </c>
      <c r="S947">
        <f t="shared" si="233"/>
        <v>35.030716738257929</v>
      </c>
      <c r="T947">
        <f t="shared" si="232"/>
        <v>0</v>
      </c>
      <c r="AT947">
        <f t="shared" si="234"/>
        <v>1</v>
      </c>
    </row>
    <row r="948" spans="1:46" x14ac:dyDescent="0.2">
      <c r="A948" s="1">
        <f>front!A961</f>
        <v>633.69000000000005</v>
      </c>
      <c r="B948" s="1">
        <f t="shared" si="235"/>
        <v>0.44000000000005457</v>
      </c>
      <c r="C948" s="2">
        <f>front!D961-front!B961</f>
        <v>22.400000000000091</v>
      </c>
      <c r="D948" s="2">
        <f>front!E961-front!C961</f>
        <v>22.400000000000091</v>
      </c>
      <c r="E948" s="2"/>
      <c r="F948" s="4">
        <f>C948/(constants!$A$4+constants!$B$4*calc!C948+constants!$C$4*calc!C948^2+constants!$D$4*calc!C948^3+constants!$E$4*calc!C948^4+constants!$F$4*calc!C948^5+constants!$G$4*calc!C948^6+constants!$H$4*calc!C948^7)</f>
        <v>22.487792358785182</v>
      </c>
      <c r="G948" s="4">
        <f>D948/(constants!$A$4+constants!$B$4*calc!D948+constants!$C$4*calc!D948^2+constants!$D$4*calc!D948^3+constants!$E$4*calc!D948^4+constants!$F$4*calc!D948^5+constants!$G$4*calc!D948^6+constants!$H$4*calc!D948^7)</f>
        <v>22.487792358785182</v>
      </c>
      <c r="H948" s="4"/>
      <c r="I948">
        <f t="shared" si="236"/>
        <v>102.2172379944781</v>
      </c>
      <c r="J948">
        <f t="shared" si="237"/>
        <v>102.2172379944781</v>
      </c>
      <c r="M948">
        <f>IF(front!E961&gt;$M$2,I948,J948)</f>
        <v>102.2172379944781</v>
      </c>
      <c r="O948">
        <f t="shared" si="238"/>
        <v>102.2172379944781</v>
      </c>
      <c r="Q948">
        <f>'slit correction'!O950</f>
        <v>102.2172379944781</v>
      </c>
      <c r="R948">
        <f>SUMPRODUCT(B$6:B$2053,Q$6:Q$2053,EXP(constants!B$7+constants!A$7*ABS(A$6:A$2053-A948)))</f>
        <v>32.93754836411113</v>
      </c>
      <c r="S948">
        <f t="shared" si="233"/>
        <v>69.27968963036696</v>
      </c>
      <c r="T948">
        <f t="shared" si="232"/>
        <v>29.145011257416947</v>
      </c>
      <c r="AT948">
        <f t="shared" si="234"/>
        <v>1</v>
      </c>
    </row>
    <row r="949" spans="1:46" x14ac:dyDescent="0.2">
      <c r="A949" s="1">
        <f>front!A962</f>
        <v>634.14</v>
      </c>
      <c r="B949" s="1">
        <f t="shared" si="235"/>
        <v>0.44999999999993179</v>
      </c>
      <c r="C949" s="2">
        <f>front!D962-front!B962</f>
        <v>15.400000000000091</v>
      </c>
      <c r="D949" s="2">
        <f>front!E962-front!C962</f>
        <v>15.400000000000091</v>
      </c>
      <c r="E949" s="2"/>
      <c r="F949" s="4">
        <f>C949/(constants!$A$4+constants!$B$4*calc!C949+constants!$C$4*calc!C949^2+constants!$D$4*calc!C949^3+constants!$E$4*calc!C949^4+constants!$F$4*calc!C949^5+constants!$G$4*calc!C949^6+constants!$H$4*calc!C949^7)</f>
        <v>15.460464012669272</v>
      </c>
      <c r="G949" s="4">
        <f>D949/(constants!$A$4+constants!$B$4*calc!D949+constants!$C$4*calc!D949^2+constants!$D$4*calc!D949^3+constants!$E$4*calc!D949^4+constants!$F$4*calc!D949^5+constants!$G$4*calc!D949^6+constants!$H$4*calc!D949^7)</f>
        <v>15.460464012669272</v>
      </c>
      <c r="H949" s="4"/>
      <c r="I949">
        <f t="shared" si="236"/>
        <v>70.274836421223966</v>
      </c>
      <c r="J949">
        <f t="shared" si="237"/>
        <v>70.274836421223966</v>
      </c>
      <c r="M949">
        <f>IF(front!E962&gt;$M$2,I949,J949)</f>
        <v>70.274836421223966</v>
      </c>
      <c r="O949">
        <f t="shared" si="238"/>
        <v>70.274836421223966</v>
      </c>
      <c r="Q949">
        <f>'slit correction'!O951</f>
        <v>70.274836421223966</v>
      </c>
      <c r="R949">
        <f>SUMPRODUCT(B$6:B$2053,Q$6:Q$2053,EXP(constants!B$7+constants!A$7*ABS(A$6:A$2053-A949)))</f>
        <v>33.384648341870651</v>
      </c>
      <c r="S949">
        <f t="shared" si="233"/>
        <v>36.890188079353315</v>
      </c>
      <c r="T949">
        <f t="shared" si="232"/>
        <v>0</v>
      </c>
      <c r="AT949">
        <f t="shared" si="234"/>
        <v>1</v>
      </c>
    </row>
    <row r="950" spans="1:46" x14ac:dyDescent="0.2">
      <c r="A950" s="1">
        <f>front!A963</f>
        <v>634.59</v>
      </c>
      <c r="B950" s="1">
        <f t="shared" si="235"/>
        <v>0.45000000000004547</v>
      </c>
      <c r="C950" s="2">
        <f>front!D963-front!B963</f>
        <v>27.599999999999909</v>
      </c>
      <c r="D950" s="2">
        <f>front!E963-front!C963</f>
        <v>27.599999999999909</v>
      </c>
      <c r="E950" s="2"/>
      <c r="F950" s="4">
        <f>C950/(constants!$A$4+constants!$B$4*calc!C950+constants!$C$4*calc!C950^2+constants!$D$4*calc!C950^3+constants!$E$4*calc!C950^4+constants!$F$4*calc!C950^5+constants!$G$4*calc!C950^6+constants!$H$4*calc!C950^7)</f>
        <v>27.708030520879376</v>
      </c>
      <c r="G950" s="4">
        <f>D950/(constants!$A$4+constants!$B$4*calc!D950+constants!$C$4*calc!D950^2+constants!$D$4*calc!D950^3+constants!$E$4*calc!D950^4+constants!$F$4*calc!D950^5+constants!$G$4*calc!D950^6+constants!$H$4*calc!D950^7)</f>
        <v>27.708030520879376</v>
      </c>
      <c r="H950" s="4"/>
      <c r="I950">
        <f t="shared" si="236"/>
        <v>125.94559327672444</v>
      </c>
      <c r="J950">
        <f t="shared" si="237"/>
        <v>125.94559327672444</v>
      </c>
      <c r="M950">
        <f>IF(front!E963&gt;$M$2,I950,J950)</f>
        <v>125.94559327672444</v>
      </c>
      <c r="O950">
        <f t="shared" si="238"/>
        <v>125.94559327672444</v>
      </c>
      <c r="Q950">
        <f>'slit correction'!O952</f>
        <v>125.94559327672444</v>
      </c>
      <c r="R950">
        <f>SUMPRODUCT(B$6:B$2053,Q$6:Q$2053,EXP(constants!B$7+constants!A$7*ABS(A$6:A$2053-A950)))</f>
        <v>33.837862745907636</v>
      </c>
      <c r="S950">
        <f t="shared" si="233"/>
        <v>92.107730530816809</v>
      </c>
      <c r="T950">
        <f t="shared" si="232"/>
        <v>51.973052157866796</v>
      </c>
      <c r="AT950">
        <f t="shared" si="234"/>
        <v>1</v>
      </c>
    </row>
    <row r="951" spans="1:46" x14ac:dyDescent="0.2">
      <c r="A951" s="1">
        <f>front!A964</f>
        <v>635.03</v>
      </c>
      <c r="B951" s="1">
        <f t="shared" si="235"/>
        <v>0.43999999999994088</v>
      </c>
      <c r="C951" s="2">
        <f>front!D964-front!B964</f>
        <v>16.599999999999909</v>
      </c>
      <c r="D951" s="2">
        <f>front!E964-front!C964</f>
        <v>16.599999999999909</v>
      </c>
      <c r="E951" s="2"/>
      <c r="F951" s="4">
        <f>C951/(constants!$A$4+constants!$B$4*calc!C951+constants!$C$4*calc!C951^2+constants!$D$4*calc!C951^3+constants!$E$4*calc!C951^4+constants!$F$4*calc!C951^5+constants!$G$4*calc!C951^6+constants!$H$4*calc!C951^7)</f>
        <v>16.665155769453619</v>
      </c>
      <c r="G951" s="4">
        <f>D951/(constants!$A$4+constants!$B$4*calc!D951+constants!$C$4*calc!D951^2+constants!$D$4*calc!D951^3+constants!$E$4*calc!D951^4+constants!$F$4*calc!D951^5+constants!$G$4*calc!D951^6+constants!$H$4*calc!D951^7)</f>
        <v>16.665155769453619</v>
      </c>
      <c r="H951" s="4"/>
      <c r="I951">
        <f t="shared" si="236"/>
        <v>75.750708042970999</v>
      </c>
      <c r="J951">
        <f t="shared" si="237"/>
        <v>75.750708042970999</v>
      </c>
      <c r="M951">
        <f>IF(front!E964&gt;$M$2,I951,J951)</f>
        <v>75.750708042970999</v>
      </c>
      <c r="O951">
        <f t="shared" si="238"/>
        <v>75.750708042970999</v>
      </c>
      <c r="Q951">
        <f>'slit correction'!O953</f>
        <v>75.750708042970999</v>
      </c>
      <c r="R951">
        <f>SUMPRODUCT(B$6:B$2053,Q$6:Q$2053,EXP(constants!B$7+constants!A$7*ABS(A$6:A$2053-A951)))</f>
        <v>34.286929453636439</v>
      </c>
      <c r="S951">
        <f t="shared" si="233"/>
        <v>41.463778589334559</v>
      </c>
      <c r="T951">
        <f t="shared" si="232"/>
        <v>1.3291002163845462</v>
      </c>
      <c r="AT951">
        <f t="shared" si="234"/>
        <v>1</v>
      </c>
    </row>
    <row r="952" spans="1:46" x14ac:dyDescent="0.2">
      <c r="A952" s="1">
        <f>front!A965</f>
        <v>635.48</v>
      </c>
      <c r="B952" s="1">
        <f t="shared" si="235"/>
        <v>0.45000000000004547</v>
      </c>
      <c r="C952" s="2">
        <f>front!D965-front!B965</f>
        <v>4</v>
      </c>
      <c r="D952" s="2">
        <f>front!E965-front!C965</f>
        <v>4</v>
      </c>
      <c r="E952" s="2"/>
      <c r="F952" s="4">
        <f>C952/(constants!$A$4+constants!$B$4*calc!C952+constants!$C$4*calc!C952^2+constants!$D$4*calc!C952^3+constants!$E$4*calc!C952^4+constants!$F$4*calc!C952^5+constants!$G$4*calc!C952^6+constants!$H$4*calc!C952^7)</f>
        <v>4.0157500702543381</v>
      </c>
      <c r="G952" s="4">
        <f>D952/(constants!$A$4+constants!$B$4*calc!D952+constants!$C$4*calc!D952^2+constants!$D$4*calc!D952^3+constants!$E$4*calc!D952^4+constants!$F$4*calc!D952^5+constants!$G$4*calc!D952^6+constants!$H$4*calc!D952^7)</f>
        <v>4.0157500702543381</v>
      </c>
      <c r="H952" s="4"/>
      <c r="I952">
        <f t="shared" si="236"/>
        <v>18.253409410246991</v>
      </c>
      <c r="J952">
        <f t="shared" si="237"/>
        <v>18.253409410246991</v>
      </c>
      <c r="M952">
        <f>IF(front!E965&gt;$M$2,I952,J952)</f>
        <v>18.253409410246991</v>
      </c>
      <c r="O952">
        <f t="shared" si="238"/>
        <v>18.253409410246991</v>
      </c>
      <c r="Q952">
        <f>'slit correction'!O954</f>
        <v>18.253409410246991</v>
      </c>
      <c r="R952">
        <f>SUMPRODUCT(B$6:B$2053,Q$6:Q$2053,EXP(constants!B$7+constants!A$7*ABS(A$6:A$2053-A952)))</f>
        <v>34.752409377033054</v>
      </c>
      <c r="S952">
        <f t="shared" si="233"/>
        <v>-16.498999966786062</v>
      </c>
      <c r="T952">
        <f t="shared" si="232"/>
        <v>0</v>
      </c>
      <c r="AT952">
        <f t="shared" si="234"/>
        <v>1</v>
      </c>
    </row>
    <row r="953" spans="1:46" x14ac:dyDescent="0.2">
      <c r="A953" s="1">
        <f>front!A966</f>
        <v>635.92999999999995</v>
      </c>
      <c r="B953" s="1">
        <f t="shared" si="235"/>
        <v>0.44999999999993179</v>
      </c>
      <c r="C953" s="2">
        <f>front!D966-front!B966</f>
        <v>5.4000000000000909</v>
      </c>
      <c r="D953" s="2">
        <f>front!E966-front!C966</f>
        <v>5.4000000000000909</v>
      </c>
      <c r="E953" s="2"/>
      <c r="F953" s="4">
        <f>C953/(constants!$A$4+constants!$B$4*calc!C953+constants!$C$4*calc!C953^2+constants!$D$4*calc!C953^3+constants!$E$4*calc!C953^4+constants!$F$4*calc!C953^5+constants!$G$4*calc!C953^6+constants!$H$4*calc!C953^7)</f>
        <v>5.4212551152351516</v>
      </c>
      <c r="G953" s="4">
        <f>D953/(constants!$A$4+constants!$B$4*calc!D953+constants!$C$4*calc!D953^2+constants!$D$4*calc!D953^3+constants!$E$4*calc!D953^4+constants!$F$4*calc!D953^5+constants!$G$4*calc!D953^6+constants!$H$4*calc!D953^7)</f>
        <v>5.4212551152351516</v>
      </c>
      <c r="H953" s="4"/>
      <c r="I953">
        <f t="shared" si="236"/>
        <v>24.642068705614324</v>
      </c>
      <c r="J953">
        <f t="shared" si="237"/>
        <v>24.642068705614324</v>
      </c>
      <c r="M953">
        <f>IF(front!E966&gt;$M$2,I953,J953)</f>
        <v>24.642068705614324</v>
      </c>
      <c r="O953">
        <f t="shared" si="238"/>
        <v>24.642068705614324</v>
      </c>
      <c r="Q953">
        <f>'slit correction'!O955</f>
        <v>24.642068705614324</v>
      </c>
      <c r="R953">
        <f>SUMPRODUCT(B$6:B$2053,Q$6:Q$2053,EXP(constants!B$7+constants!A$7*ABS(A$6:A$2053-A953)))</f>
        <v>35.224323055953874</v>
      </c>
      <c r="S953">
        <f t="shared" si="233"/>
        <v>-10.58225435033955</v>
      </c>
      <c r="T953">
        <f t="shared" ref="T953:T1016" si="239">IF((S953-$S$2)&gt;0,S953-$S$2,0)</f>
        <v>0</v>
      </c>
      <c r="AT953">
        <f t="shared" si="234"/>
        <v>1</v>
      </c>
    </row>
    <row r="954" spans="1:46" x14ac:dyDescent="0.2">
      <c r="A954" s="1">
        <f>front!A967</f>
        <v>636.38</v>
      </c>
      <c r="B954" s="1">
        <f t="shared" si="235"/>
        <v>0.45000000000004547</v>
      </c>
      <c r="C954" s="2">
        <f>front!D967-front!B967</f>
        <v>2.8000000000001819</v>
      </c>
      <c r="D954" s="2">
        <f>front!E967-front!C967</f>
        <v>2.8000000000001819</v>
      </c>
      <c r="E954" s="2"/>
      <c r="F954" s="4">
        <f>C954/(constants!$A$4+constants!$B$4*calc!C954+constants!$C$4*calc!C954^2+constants!$D$4*calc!C954^3+constants!$E$4*calc!C954^4+constants!$F$4*calc!C954^5+constants!$G$4*calc!C954^6+constants!$H$4*calc!C954^7)</f>
        <v>2.8110283731251675</v>
      </c>
      <c r="G954" s="4">
        <f>D954/(constants!$A$4+constants!$B$4*calc!D954+constants!$C$4*calc!D954^2+constants!$D$4*calc!D954^3+constants!$E$4*calc!D954^4+constants!$F$4*calc!D954^5+constants!$G$4*calc!D954^6+constants!$H$4*calc!D954^7)</f>
        <v>2.8110283731251675</v>
      </c>
      <c r="H954" s="4"/>
      <c r="I954">
        <f t="shared" si="236"/>
        <v>12.777401696023489</v>
      </c>
      <c r="J954">
        <f t="shared" si="237"/>
        <v>12.777401696023489</v>
      </c>
      <c r="M954">
        <f>IF(front!E967&gt;$M$2,I954,J954)</f>
        <v>12.777401696023489</v>
      </c>
      <c r="O954">
        <f t="shared" si="238"/>
        <v>12.777401696023489</v>
      </c>
      <c r="Q954">
        <f>'slit correction'!O956</f>
        <v>12.777401696023489</v>
      </c>
      <c r="R954">
        <f>SUMPRODUCT(B$6:B$2053,Q$6:Q$2053,EXP(constants!B$7+constants!A$7*ABS(A$6:A$2053-A954)))</f>
        <v>35.702750158329494</v>
      </c>
      <c r="S954">
        <f t="shared" si="233"/>
        <v>-22.925348462306005</v>
      </c>
      <c r="T954">
        <f t="shared" si="239"/>
        <v>0</v>
      </c>
      <c r="AT954">
        <f t="shared" si="234"/>
        <v>1</v>
      </c>
    </row>
    <row r="955" spans="1:46" x14ac:dyDescent="0.2">
      <c r="A955" s="1">
        <f>front!A968</f>
        <v>636.82000000000005</v>
      </c>
      <c r="B955" s="1">
        <f t="shared" si="235"/>
        <v>0.44000000000005457</v>
      </c>
      <c r="C955" s="2">
        <f>front!D968-front!B968</f>
        <v>9.5999999999999091</v>
      </c>
      <c r="D955" s="2">
        <f>front!E968-front!C968</f>
        <v>9.5999999999999091</v>
      </c>
      <c r="E955" s="2"/>
      <c r="F955" s="4">
        <f>C955/(constants!$A$4+constants!$B$4*calc!C955+constants!$C$4*calc!C955^2+constants!$D$4*calc!C955^3+constants!$E$4*calc!C955^4+constants!$F$4*calc!C955^5+constants!$G$4*calc!C955^6+constants!$H$4*calc!C955^7)</f>
        <v>9.6377469719472462</v>
      </c>
      <c r="G955" s="4">
        <f>D955/(constants!$A$4+constants!$B$4*calc!D955+constants!$C$4*calc!D955^2+constants!$D$4*calc!D955^3+constants!$E$4*calc!D955^4+constants!$F$4*calc!D955^5+constants!$G$4*calc!D955^6+constants!$H$4*calc!D955^7)</f>
        <v>9.6377469719472462</v>
      </c>
      <c r="H955" s="4"/>
      <c r="I955">
        <f t="shared" si="236"/>
        <v>43.807940781578395</v>
      </c>
      <c r="J955">
        <f t="shared" si="237"/>
        <v>43.807940781578395</v>
      </c>
      <c r="M955">
        <f>IF(front!E968&gt;$M$2,I955,J955)</f>
        <v>43.807940781578395</v>
      </c>
      <c r="O955">
        <f t="shared" si="238"/>
        <v>43.807940781578395</v>
      </c>
      <c r="Q955">
        <f>'slit correction'!O957</f>
        <v>43.807940781578395</v>
      </c>
      <c r="R955">
        <f>SUMPRODUCT(B$6:B$2053,Q$6:Q$2053,EXP(constants!B$7+constants!A$7*ABS(A$6:A$2053-A955)))</f>
        <v>36.176942974871864</v>
      </c>
      <c r="S955">
        <f t="shared" si="233"/>
        <v>7.6309978067065316</v>
      </c>
      <c r="T955">
        <f t="shared" si="239"/>
        <v>0</v>
      </c>
      <c r="AT955">
        <f t="shared" si="234"/>
        <v>1</v>
      </c>
    </row>
    <row r="956" spans="1:46" x14ac:dyDescent="0.2">
      <c r="A956" s="1">
        <f>front!A969</f>
        <v>637.27</v>
      </c>
      <c r="B956" s="1">
        <f t="shared" si="235"/>
        <v>0.44999999999993179</v>
      </c>
      <c r="C956" s="2">
        <f>front!D969-front!B969</f>
        <v>6.8000000000001819</v>
      </c>
      <c r="D956" s="2">
        <f>front!E969-front!C969</f>
        <v>6.8000000000001819</v>
      </c>
      <c r="E956" s="2"/>
      <c r="F956" s="4">
        <f>C956/(constants!$A$4+constants!$B$4*calc!C956+constants!$C$4*calc!C956^2+constants!$D$4*calc!C956^3+constants!$E$4*calc!C956^4+constants!$F$4*calc!C956^5+constants!$G$4*calc!C956^6+constants!$H$4*calc!C956^7)</f>
        <v>6.8267562809152338</v>
      </c>
      <c r="G956" s="4">
        <f>D956/(constants!$A$4+constants!$B$4*calc!D956+constants!$C$4*calc!D956^2+constants!$D$4*calc!D956^3+constants!$E$4*calc!D956^4+constants!$F$4*calc!D956^5+constants!$G$4*calc!D956^6+constants!$H$4*calc!D956^7)</f>
        <v>6.8267562809152338</v>
      </c>
      <c r="H956" s="4"/>
      <c r="I956">
        <f t="shared" si="236"/>
        <v>31.030710367796519</v>
      </c>
      <c r="J956">
        <f t="shared" si="237"/>
        <v>31.030710367796519</v>
      </c>
      <c r="M956">
        <f>IF(front!E969&gt;$M$2,I956,J956)</f>
        <v>31.030710367796519</v>
      </c>
      <c r="O956">
        <f t="shared" si="238"/>
        <v>31.030710367796519</v>
      </c>
      <c r="Q956">
        <f>'slit correction'!O958</f>
        <v>31.030710367796519</v>
      </c>
      <c r="R956">
        <f>SUMPRODUCT(B$6:B$2053,Q$6:Q$2053,EXP(constants!B$7+constants!A$7*ABS(A$6:A$2053-A956)))</f>
        <v>36.668506486634861</v>
      </c>
      <c r="S956">
        <f t="shared" si="233"/>
        <v>-5.6377961188383416</v>
      </c>
      <c r="T956">
        <f t="shared" si="239"/>
        <v>0</v>
      </c>
      <c r="AT956">
        <f t="shared" si="234"/>
        <v>1</v>
      </c>
    </row>
    <row r="957" spans="1:46" x14ac:dyDescent="0.2">
      <c r="A957" s="1">
        <f>front!A970</f>
        <v>637.72</v>
      </c>
      <c r="B957" s="1">
        <f t="shared" si="235"/>
        <v>0.45000000000004547</v>
      </c>
      <c r="C957" s="2">
        <f>front!D970-front!B970</f>
        <v>20.400000000000091</v>
      </c>
      <c r="D957" s="2">
        <f>front!E970-front!C970</f>
        <v>20.400000000000091</v>
      </c>
      <c r="E957" s="2"/>
      <c r="F957" s="4">
        <f>C957/(constants!$A$4+constants!$B$4*calc!C957+constants!$C$4*calc!C957^2+constants!$D$4*calc!C957^3+constants!$E$4*calc!C957^4+constants!$F$4*calc!C957^5+constants!$G$4*calc!C957^6+constants!$H$4*calc!C957^7)</f>
        <v>20.479994171398438</v>
      </c>
      <c r="G957" s="4">
        <f>D957/(constants!$A$4+constants!$B$4*calc!D957+constants!$C$4*calc!D957^2+constants!$D$4*calc!D957^3+constants!$E$4*calc!D957^4+constants!$F$4*calc!D957^5+constants!$G$4*calc!D957^6+constants!$H$4*calc!D957^7)</f>
        <v>20.479994171398438</v>
      </c>
      <c r="H957" s="4"/>
      <c r="I957">
        <f t="shared" si="236"/>
        <v>93.090882597265619</v>
      </c>
      <c r="J957">
        <f t="shared" si="237"/>
        <v>93.090882597265619</v>
      </c>
      <c r="M957">
        <f>IF(front!E970&gt;$M$2,I957,J957)</f>
        <v>93.090882597265619</v>
      </c>
      <c r="O957">
        <f t="shared" si="238"/>
        <v>93.090882597265619</v>
      </c>
      <c r="Q957">
        <f>'slit correction'!O959</f>
        <v>93.090882597265619</v>
      </c>
      <c r="R957">
        <f>SUMPRODUCT(B$6:B$2053,Q$6:Q$2053,EXP(constants!B$7+constants!A$7*ABS(A$6:A$2053-A957)))</f>
        <v>37.166843727457</v>
      </c>
      <c r="S957">
        <f t="shared" si="233"/>
        <v>55.924038869808619</v>
      </c>
      <c r="T957">
        <f t="shared" si="239"/>
        <v>15.789360496858606</v>
      </c>
      <c r="AT957">
        <f t="shared" si="234"/>
        <v>1</v>
      </c>
    </row>
    <row r="958" spans="1:46" x14ac:dyDescent="0.2">
      <c r="A958" s="1">
        <f>front!A971</f>
        <v>638.16</v>
      </c>
      <c r="B958" s="1">
        <f t="shared" si="235"/>
        <v>0.43999999999994088</v>
      </c>
      <c r="C958" s="2">
        <f>front!D971-front!B971</f>
        <v>20.600000000000364</v>
      </c>
      <c r="D958" s="2">
        <f>front!E971-front!C971</f>
        <v>20.600000000000364</v>
      </c>
      <c r="E958" s="2"/>
      <c r="F958" s="4">
        <f>C958/(constants!$A$4+constants!$B$4*calc!C958+constants!$C$4*calc!C958^2+constants!$D$4*calc!C958^3+constants!$E$4*calc!C958^4+constants!$F$4*calc!C958^5+constants!$G$4*calc!C958^6+constants!$H$4*calc!C958^7)</f>
        <v>20.680774347019074</v>
      </c>
      <c r="G958" s="4">
        <f>D958/(constants!$A$4+constants!$B$4*calc!D958+constants!$C$4*calc!D958^2+constants!$D$4*calc!D958^3+constants!$E$4*calc!D958^4+constants!$F$4*calc!D958^5+constants!$G$4*calc!D958^6+constants!$H$4*calc!D958^7)</f>
        <v>20.680774347019074</v>
      </c>
      <c r="H958" s="4"/>
      <c r="I958">
        <f t="shared" si="236"/>
        <v>94.003519759177607</v>
      </c>
      <c r="J958">
        <f t="shared" si="237"/>
        <v>94.003519759177607</v>
      </c>
      <c r="M958">
        <f>IF(front!E971&gt;$M$2,I958,J958)</f>
        <v>94.003519759177607</v>
      </c>
      <c r="O958">
        <f t="shared" si="238"/>
        <v>94.003519759177607</v>
      </c>
      <c r="Q958">
        <f>'slit correction'!O960</f>
        <v>94.003519759177607</v>
      </c>
      <c r="R958">
        <f>SUMPRODUCT(B$6:B$2053,Q$6:Q$2053,EXP(constants!B$7+constants!A$7*ABS(A$6:A$2053-A958)))</f>
        <v>37.660668779125167</v>
      </c>
      <c r="S958">
        <f t="shared" si="233"/>
        <v>56.34285098005244</v>
      </c>
      <c r="T958">
        <f t="shared" si="239"/>
        <v>16.208172607102426</v>
      </c>
      <c r="AT958">
        <f t="shared" si="234"/>
        <v>1</v>
      </c>
    </row>
    <row r="959" spans="1:46" x14ac:dyDescent="0.2">
      <c r="A959" s="1">
        <f>front!A972</f>
        <v>638.61</v>
      </c>
      <c r="B959" s="1">
        <f t="shared" si="235"/>
        <v>0.45000000000004547</v>
      </c>
      <c r="C959" s="2">
        <f>front!D972-front!B972</f>
        <v>17.799999999999727</v>
      </c>
      <c r="D959" s="2">
        <f>front!E972-front!C972</f>
        <v>17.799999999999727</v>
      </c>
      <c r="E959" s="2"/>
      <c r="F959" s="4">
        <f>C959/(constants!$A$4+constants!$B$4*calc!C959+constants!$C$4*calc!C959^2+constants!$D$4*calc!C959^3+constants!$E$4*calc!C959^4+constants!$F$4*calc!C959^5+constants!$G$4*calc!C959^6+constants!$H$4*calc!C959^7)</f>
        <v>17.86984467259995</v>
      </c>
      <c r="G959" s="4">
        <f>D959/(constants!$A$4+constants!$B$4*calc!D959+constants!$C$4*calc!D959^2+constants!$D$4*calc!D959^3+constants!$E$4*calc!D959^4+constants!$F$4*calc!D959^5+constants!$G$4*calc!D959^6+constants!$H$4*calc!D959^7)</f>
        <v>17.86984467259995</v>
      </c>
      <c r="H959" s="4"/>
      <c r="I959">
        <f t="shared" si="236"/>
        <v>81.22656669363613</v>
      </c>
      <c r="J959">
        <f t="shared" si="237"/>
        <v>81.22656669363613</v>
      </c>
      <c r="M959">
        <f>IF(front!E972&gt;$M$2,I959,J959)</f>
        <v>81.22656669363613</v>
      </c>
      <c r="O959">
        <f t="shared" si="238"/>
        <v>81.22656669363613</v>
      </c>
      <c r="Q959">
        <f>'slit correction'!O961</f>
        <v>81.22656669363613</v>
      </c>
      <c r="R959">
        <f>SUMPRODUCT(B$6:B$2053,Q$6:Q$2053,EXP(constants!B$7+constants!A$7*ABS(A$6:A$2053-A959)))</f>
        <v>38.172521812355406</v>
      </c>
      <c r="S959">
        <f t="shared" si="233"/>
        <v>43.054044881280724</v>
      </c>
      <c r="T959">
        <f t="shared" si="239"/>
        <v>2.919366508330711</v>
      </c>
      <c r="AT959">
        <f t="shared" si="234"/>
        <v>1</v>
      </c>
    </row>
    <row r="960" spans="1:46" x14ac:dyDescent="0.2">
      <c r="A960" s="1">
        <f>front!A973</f>
        <v>639.05999999999995</v>
      </c>
      <c r="B960" s="1">
        <f t="shared" si="235"/>
        <v>0.44999999999993179</v>
      </c>
      <c r="C960" s="2">
        <f>front!D973-front!B973</f>
        <v>17.199999999999818</v>
      </c>
      <c r="D960" s="2">
        <f>front!E973-front!C973</f>
        <v>17.199999999999818</v>
      </c>
      <c r="E960" s="2"/>
      <c r="F960" s="4">
        <f>C960/(constants!$A$4+constants!$B$4*calc!C960+constants!$C$4*calc!C960^2+constants!$D$4*calc!C960^3+constants!$E$4*calc!C960^4+constants!$F$4*calc!C960^5+constants!$G$4*calc!C960^6+constants!$H$4*calc!C960^7)</f>
        <v>17.26750057775503</v>
      </c>
      <c r="G960" s="4">
        <f>D960/(constants!$A$4+constants!$B$4*calc!D960+constants!$C$4*calc!D960^2+constants!$D$4*calc!D960^3+constants!$E$4*calc!D960^4+constants!$F$4*calc!D960^5+constants!$G$4*calc!D960^6+constants!$H$4*calc!D960^7)</f>
        <v>17.26750057775503</v>
      </c>
      <c r="H960" s="4"/>
      <c r="I960">
        <f t="shared" si="236"/>
        <v>78.488638989795589</v>
      </c>
      <c r="J960">
        <f t="shared" si="237"/>
        <v>78.488638989795589</v>
      </c>
      <c r="M960">
        <f>IF(front!E973&gt;$M$2,I960,J960)</f>
        <v>78.488638989795589</v>
      </c>
      <c r="O960">
        <f t="shared" si="238"/>
        <v>78.488638989795589</v>
      </c>
      <c r="Q960">
        <f>'slit correction'!O962</f>
        <v>78.488638989795589</v>
      </c>
      <c r="R960">
        <f>SUMPRODUCT(B$6:B$2053,Q$6:Q$2053,EXP(constants!B$7+constants!A$7*ABS(A$6:A$2053-A960)))</f>
        <v>38.691365080218162</v>
      </c>
      <c r="S960">
        <f t="shared" si="233"/>
        <v>39.797273909577427</v>
      </c>
      <c r="T960">
        <f t="shared" si="239"/>
        <v>0</v>
      </c>
      <c r="AT960">
        <f t="shared" si="234"/>
        <v>1</v>
      </c>
    </row>
    <row r="961" spans="1:46" x14ac:dyDescent="0.2">
      <c r="A961" s="1">
        <f>front!A974</f>
        <v>639.51</v>
      </c>
      <c r="B961" s="1">
        <f t="shared" si="235"/>
        <v>0.45000000000004547</v>
      </c>
      <c r="C961" s="2">
        <f>front!D974-front!B974</f>
        <v>0.59999999999990905</v>
      </c>
      <c r="D961" s="2">
        <f>front!E974-front!C974</f>
        <v>0.59999999999990905</v>
      </c>
      <c r="E961" s="2"/>
      <c r="F961" s="4">
        <f>C961/(constants!$A$4+constants!$B$4*calc!C961+constants!$C$4*calc!C961^2+constants!$D$4*calc!C961^3+constants!$E$4*calc!C961^4+constants!$F$4*calc!C961^5+constants!$G$4*calc!C961^6+constants!$H$4*calc!C961^7)</f>
        <v>0.60236452848226074</v>
      </c>
      <c r="G961" s="4">
        <f>D961/(constants!$A$4+constants!$B$4*calc!D961+constants!$C$4*calc!D961^2+constants!$D$4*calc!D961^3+constants!$E$4*calc!D961^4+constants!$F$4*calc!D961^5+constants!$G$4*calc!D961^6+constants!$H$4*calc!D961^7)</f>
        <v>0.60236452848226074</v>
      </c>
      <c r="H961" s="4"/>
      <c r="I961">
        <f t="shared" si="236"/>
        <v>2.7380205840102763</v>
      </c>
      <c r="J961">
        <f t="shared" si="237"/>
        <v>2.7380205840102763</v>
      </c>
      <c r="M961">
        <f>IF(front!E974&gt;$M$2,I961,J961)</f>
        <v>2.7380205840102763</v>
      </c>
      <c r="O961">
        <f t="shared" si="238"/>
        <v>2.7380205840102763</v>
      </c>
      <c r="Q961">
        <f>'slit correction'!O963</f>
        <v>2.7380205840102763</v>
      </c>
      <c r="R961">
        <f>SUMPRODUCT(B$6:B$2053,Q$6:Q$2053,EXP(constants!B$7+constants!A$7*ABS(A$6:A$2053-A961)))</f>
        <v>39.217298410652361</v>
      </c>
      <c r="S961">
        <f t="shared" si="233"/>
        <v>-36.479277826642083</v>
      </c>
      <c r="T961">
        <f t="shared" si="239"/>
        <v>0</v>
      </c>
      <c r="AT961">
        <f t="shared" si="234"/>
        <v>1</v>
      </c>
    </row>
    <row r="962" spans="1:46" x14ac:dyDescent="0.2">
      <c r="A962" s="1">
        <f>front!A975</f>
        <v>639.95000000000005</v>
      </c>
      <c r="B962" s="1">
        <f t="shared" si="235"/>
        <v>0.44000000000005457</v>
      </c>
      <c r="C962" s="2">
        <f>front!D975-front!B975</f>
        <v>33.800000000000182</v>
      </c>
      <c r="D962" s="2">
        <f>front!E975-front!C975</f>
        <v>33.800000000000182</v>
      </c>
      <c r="E962" s="2"/>
      <c r="F962" s="4">
        <f>C962/(constants!$A$4+constants!$B$4*calc!C962+constants!$C$4*calc!C962^2+constants!$D$4*calc!C962^3+constants!$E$4*calc!C962^4+constants!$F$4*calc!C962^5+constants!$G$4*calc!C962^6+constants!$H$4*calc!C962^7)</f>
        <v>33.932090517825486</v>
      </c>
      <c r="G962" s="4">
        <f>D962/(constants!$A$4+constants!$B$4*calc!D962+constants!$C$4*calc!D962^2+constants!$D$4*calc!D962^3+constants!$E$4*calc!D962^4+constants!$F$4*calc!D962^5+constants!$G$4*calc!D962^6+constants!$H$4*calc!D962^7)</f>
        <v>33.932090517825486</v>
      </c>
      <c r="H962" s="4"/>
      <c r="I962">
        <f t="shared" si="236"/>
        <v>154.23677508102492</v>
      </c>
      <c r="J962">
        <f t="shared" si="237"/>
        <v>154.23677508102492</v>
      </c>
      <c r="M962">
        <f>IF(front!E975&gt;$M$2,I962,J962)</f>
        <v>154.23677508102492</v>
      </c>
      <c r="O962">
        <f t="shared" si="238"/>
        <v>154.23677508102492</v>
      </c>
      <c r="Q962">
        <f>'slit correction'!O964</f>
        <v>154.23677508102492</v>
      </c>
      <c r="R962">
        <f>SUMPRODUCT(B$6:B$2053,Q$6:Q$2053,EXP(constants!B$7+constants!A$7*ABS(A$6:A$2053-A962)))</f>
        <v>39.738585365328881</v>
      </c>
      <c r="S962">
        <f t="shared" si="233"/>
        <v>114.49818971569604</v>
      </c>
      <c r="T962">
        <f t="shared" si="239"/>
        <v>74.363511342746023</v>
      </c>
      <c r="AT962">
        <f t="shared" si="234"/>
        <v>1</v>
      </c>
    </row>
    <row r="963" spans="1:46" x14ac:dyDescent="0.2">
      <c r="A963" s="1">
        <f>front!A976</f>
        <v>640.4</v>
      </c>
      <c r="B963" s="1">
        <f t="shared" si="235"/>
        <v>0.44999999999993179</v>
      </c>
      <c r="C963" s="2">
        <f>front!D976-front!B976</f>
        <v>12.199999999999818</v>
      </c>
      <c r="D963" s="2">
        <f>front!E976-front!C976</f>
        <v>12.199999999999818</v>
      </c>
      <c r="E963" s="2"/>
      <c r="F963" s="4">
        <f>C963/(constants!$A$4+constants!$B$4*calc!C963+constants!$C$4*calc!C963^2+constants!$D$4*calc!C963^3+constants!$E$4*calc!C963^4+constants!$F$4*calc!C963^5+constants!$G$4*calc!C963^6+constants!$H$4*calc!C963^7)</f>
        <v>12.247938712988697</v>
      </c>
      <c r="G963" s="4">
        <f>D963/(constants!$A$4+constants!$B$4*calc!D963+constants!$C$4*calc!D963^2+constants!$D$4*calc!D963^3+constants!$E$4*calc!D963^4+constants!$F$4*calc!D963^5+constants!$G$4*calc!D963^6+constants!$H$4*calc!D963^7)</f>
        <v>12.247938712988697</v>
      </c>
      <c r="H963" s="4"/>
      <c r="I963">
        <f t="shared" si="236"/>
        <v>55.672448695403162</v>
      </c>
      <c r="J963">
        <f t="shared" si="237"/>
        <v>55.672448695403162</v>
      </c>
      <c r="M963">
        <f>IF(front!E976&gt;$M$2,I963,J963)</f>
        <v>55.672448695403162</v>
      </c>
      <c r="O963">
        <f t="shared" si="238"/>
        <v>55.672448695403162</v>
      </c>
      <c r="Q963">
        <f>'slit correction'!O965</f>
        <v>55.672448695403162</v>
      </c>
      <c r="R963">
        <f>SUMPRODUCT(B$6:B$2053,Q$6:Q$2053,EXP(constants!B$7+constants!A$7*ABS(A$6:A$2053-A963)))</f>
        <v>40.278832410247269</v>
      </c>
      <c r="S963">
        <f t="shared" si="233"/>
        <v>15.393616285155893</v>
      </c>
      <c r="T963">
        <f t="shared" si="239"/>
        <v>0</v>
      </c>
      <c r="AT963">
        <f t="shared" si="234"/>
        <v>1</v>
      </c>
    </row>
    <row r="964" spans="1:46" x14ac:dyDescent="0.2">
      <c r="A964" s="1">
        <f>front!A977</f>
        <v>640.85</v>
      </c>
      <c r="B964" s="1">
        <f t="shared" si="235"/>
        <v>0.45000000000004547</v>
      </c>
      <c r="C964" s="2">
        <f>front!D977-front!B977</f>
        <v>24.599999999999909</v>
      </c>
      <c r="D964" s="2">
        <f>front!E977-front!C977</f>
        <v>24.599999999999909</v>
      </c>
      <c r="E964" s="2"/>
      <c r="F964" s="4">
        <f>C964/(constants!$A$4+constants!$B$4*calc!C964+constants!$C$4*calc!C964^2+constants!$D$4*calc!C964^3+constants!$E$4*calc!C964^4+constants!$F$4*calc!C964^5+constants!$G$4*calc!C964^6+constants!$H$4*calc!C964^7)</f>
        <v>24.696361203617656</v>
      </c>
      <c r="G964" s="4">
        <f>D964/(constants!$A$4+constants!$B$4*calc!D964+constants!$C$4*calc!D964^2+constants!$D$4*calc!D964^3+constants!$E$4*calc!D964^4+constants!$F$4*calc!D964^5+constants!$G$4*calc!D964^6+constants!$H$4*calc!D964^7)</f>
        <v>24.696361203617656</v>
      </c>
      <c r="H964" s="4"/>
      <c r="I964">
        <f t="shared" si="236"/>
        <v>112.25618728917117</v>
      </c>
      <c r="J964">
        <f t="shared" si="237"/>
        <v>112.25618728917117</v>
      </c>
      <c r="M964">
        <f>IF(front!E977&gt;$M$2,I964,J964)</f>
        <v>112.25618728917117</v>
      </c>
      <c r="O964">
        <f t="shared" si="238"/>
        <v>112.25618728917117</v>
      </c>
      <c r="Q964">
        <f>'slit correction'!O966</f>
        <v>112.25618728917117</v>
      </c>
      <c r="R964">
        <f>SUMPRODUCT(B$6:B$2053,Q$6:Q$2053,EXP(constants!B$7+constants!A$7*ABS(A$6:A$2053-A964)))</f>
        <v>40.826493054818023</v>
      </c>
      <c r="S964">
        <f t="shared" si="233"/>
        <v>71.42969423435315</v>
      </c>
      <c r="T964">
        <f t="shared" si="239"/>
        <v>31.295015861403137</v>
      </c>
      <c r="AT964">
        <f t="shared" si="234"/>
        <v>1</v>
      </c>
    </row>
    <row r="965" spans="1:46" x14ac:dyDescent="0.2">
      <c r="A965" s="1">
        <f>front!A978</f>
        <v>641.29</v>
      </c>
      <c r="B965" s="1">
        <f t="shared" si="235"/>
        <v>0.43999999999994088</v>
      </c>
      <c r="C965" s="2">
        <f>front!D978-front!B978</f>
        <v>26.200000000000273</v>
      </c>
      <c r="D965" s="2">
        <f>front!E978-front!C978</f>
        <v>26.200000000000273</v>
      </c>
      <c r="E965" s="2"/>
      <c r="F965" s="4">
        <f>C965/(constants!$A$4+constants!$B$4*calc!C965+constants!$C$4*calc!C965^2+constants!$D$4*calc!C965^3+constants!$E$4*calc!C965^4+constants!$F$4*calc!C965^5+constants!$G$4*calc!C965^6+constants!$H$4*calc!C965^7)</f>
        <v>26.302587061293519</v>
      </c>
      <c r="G965" s="4">
        <f>D965/(constants!$A$4+constants!$B$4*calc!D965+constants!$C$4*calc!D965^2+constants!$D$4*calc!D965^3+constants!$E$4*calc!D965^4+constants!$F$4*calc!D965^5+constants!$G$4*calc!D965^6+constants!$H$4*calc!D965^7)</f>
        <v>26.302587061293519</v>
      </c>
      <c r="H965" s="4"/>
      <c r="I965">
        <f t="shared" si="236"/>
        <v>119.55721391497053</v>
      </c>
      <c r="J965">
        <f t="shared" si="237"/>
        <v>119.55721391497053</v>
      </c>
      <c r="M965">
        <f>IF(front!E978&gt;$M$2,I965,J965)</f>
        <v>119.55721391497053</v>
      </c>
      <c r="O965">
        <f t="shared" si="238"/>
        <v>119.55721391497053</v>
      </c>
      <c r="Q965">
        <f>'slit correction'!O967</f>
        <v>119.55721391497053</v>
      </c>
      <c r="R965">
        <f>SUMPRODUCT(B$6:B$2053,Q$6:Q$2053,EXP(constants!B$7+constants!A$7*ABS(A$6:A$2053-A965)))</f>
        <v>41.36917930549707</v>
      </c>
      <c r="S965">
        <f t="shared" si="233"/>
        <v>78.188034609473462</v>
      </c>
      <c r="T965">
        <f t="shared" si="239"/>
        <v>38.053356236523449</v>
      </c>
      <c r="AT965">
        <f t="shared" si="234"/>
        <v>1</v>
      </c>
    </row>
    <row r="966" spans="1:46" x14ac:dyDescent="0.2">
      <c r="A966" s="1">
        <f>front!A979</f>
        <v>641.74</v>
      </c>
      <c r="B966" s="1">
        <f t="shared" si="235"/>
        <v>0.45000000000004547</v>
      </c>
      <c r="C966" s="2">
        <f>front!D979-front!B979</f>
        <v>10</v>
      </c>
      <c r="D966" s="2">
        <f>front!E979-front!C979</f>
        <v>10</v>
      </c>
      <c r="E966" s="2"/>
      <c r="F966" s="4">
        <f>C966/(constants!$A$4+constants!$B$4*calc!C966+constants!$C$4*calc!C966^2+constants!$D$4*calc!C966^3+constants!$E$4*calc!C966^4+constants!$F$4*calc!C966^5+constants!$G$4*calc!C966^6+constants!$H$4*calc!C966^7)</f>
        <v>10.039315803475427</v>
      </c>
      <c r="G966" s="4">
        <f>D966/(constants!$A$4+constants!$B$4*calc!D966+constants!$C$4*calc!D966^2+constants!$D$4*calc!D966^3+constants!$E$4*calc!D966^4+constants!$F$4*calc!D966^5+constants!$G$4*calc!D966^6+constants!$H$4*calc!D966^7)</f>
        <v>10.039315803475427</v>
      </c>
      <c r="H966" s="4"/>
      <c r="I966">
        <f t="shared" si="236"/>
        <v>45.633253652161031</v>
      </c>
      <c r="J966">
        <f t="shared" si="237"/>
        <v>45.633253652161031</v>
      </c>
      <c r="M966">
        <f>IF(front!E979&gt;$M$2,I966,J966)</f>
        <v>45.633253652161031</v>
      </c>
      <c r="O966">
        <f t="shared" si="238"/>
        <v>45.633253652161031</v>
      </c>
      <c r="Q966">
        <f>'slit correction'!O968</f>
        <v>45.633253652161031</v>
      </c>
      <c r="R966">
        <f>SUMPRODUCT(B$6:B$2053,Q$6:Q$2053,EXP(constants!B$7+constants!A$7*ABS(A$6:A$2053-A966)))</f>
        <v>41.931654113102915</v>
      </c>
      <c r="S966">
        <f t="shared" si="233"/>
        <v>3.7015995390581153</v>
      </c>
      <c r="T966">
        <f t="shared" si="239"/>
        <v>0</v>
      </c>
      <c r="AT966">
        <f t="shared" si="234"/>
        <v>1</v>
      </c>
    </row>
    <row r="967" spans="1:46" x14ac:dyDescent="0.2">
      <c r="A967" s="1">
        <f>front!A980</f>
        <v>642.19000000000005</v>
      </c>
      <c r="B967" s="1">
        <f t="shared" si="235"/>
        <v>0.45000000000004547</v>
      </c>
      <c r="C967" s="2">
        <f>front!D980-front!B980</f>
        <v>27.800000000000182</v>
      </c>
      <c r="D967" s="2">
        <f>front!E980-front!C980</f>
        <v>27.800000000000182</v>
      </c>
      <c r="E967" s="2"/>
      <c r="F967" s="4">
        <f>C967/(constants!$A$4+constants!$B$4*calc!C967+constants!$C$4*calc!C967^2+constants!$D$4*calc!C967^3+constants!$E$4*calc!C967^4+constants!$F$4*calc!C967^5+constants!$G$4*calc!C967^6+constants!$H$4*calc!C967^7)</f>
        <v>27.908807840526453</v>
      </c>
      <c r="G967" s="4">
        <f>D967/(constants!$A$4+constants!$B$4*calc!D967+constants!$C$4*calc!D967^2+constants!$D$4*calc!D967^3+constants!$E$4*calc!D967^4+constants!$F$4*calc!D967^5+constants!$G$4*calc!D967^6+constants!$H$4*calc!D967^7)</f>
        <v>27.908807840526453</v>
      </c>
      <c r="H967" s="4"/>
      <c r="I967">
        <f t="shared" si="236"/>
        <v>126.85821745693842</v>
      </c>
      <c r="J967">
        <f t="shared" si="237"/>
        <v>126.85821745693842</v>
      </c>
      <c r="M967">
        <f>IF(front!E980&gt;$M$2,I967,J967)</f>
        <v>126.85821745693842</v>
      </c>
      <c r="O967">
        <f t="shared" si="238"/>
        <v>126.85821745693842</v>
      </c>
      <c r="Q967">
        <f>'slit correction'!O969</f>
        <v>126.85821745693842</v>
      </c>
      <c r="R967">
        <f>SUMPRODUCT(B$6:B$2053,Q$6:Q$2053,EXP(constants!B$7+constants!A$7*ABS(A$6:A$2053-A967)))</f>
        <v>42.501862182526637</v>
      </c>
      <c r="S967">
        <f t="shared" ref="S967:S1030" si="240">Q967-R967</f>
        <v>84.356355274411783</v>
      </c>
      <c r="T967">
        <f t="shared" si="239"/>
        <v>44.22167690146177</v>
      </c>
      <c r="AT967">
        <f t="shared" ref="AT967:AT1030" si="241">J967/I967</f>
        <v>1</v>
      </c>
    </row>
    <row r="968" spans="1:46" x14ac:dyDescent="0.2">
      <c r="A968" s="1">
        <f>front!A981</f>
        <v>642.63</v>
      </c>
      <c r="B968" s="1">
        <f t="shared" si="235"/>
        <v>0.43999999999994088</v>
      </c>
      <c r="C968" s="2">
        <f>front!D981-front!B981</f>
        <v>34.199999999999818</v>
      </c>
      <c r="D968" s="2">
        <f>front!E981-front!C981</f>
        <v>34.199999999999818</v>
      </c>
      <c r="E968" s="2"/>
      <c r="F968" s="4">
        <f>C968/(constants!$A$4+constants!$B$4*calc!C968+constants!$C$4*calc!C968^2+constants!$D$4*calc!C968^3+constants!$E$4*calc!C968^4+constants!$F$4*calc!C968^5+constants!$G$4*calc!C968^6+constants!$H$4*calc!C968^7)</f>
        <v>34.333640155524442</v>
      </c>
      <c r="G968" s="4">
        <f>D968/(constants!$A$4+constants!$B$4*calc!D968+constants!$C$4*calc!D968^2+constants!$D$4*calc!D968^3+constants!$E$4*calc!D968^4+constants!$F$4*calc!D968^5+constants!$G$4*calc!D968^6+constants!$H$4*calc!D968^7)</f>
        <v>34.333640155524442</v>
      </c>
      <c r="H968" s="4"/>
      <c r="I968">
        <f t="shared" si="236"/>
        <v>156.0620007069293</v>
      </c>
      <c r="J968">
        <f t="shared" si="237"/>
        <v>156.0620007069293</v>
      </c>
      <c r="M968">
        <f>IF(front!E981&gt;$M$2,I968,J968)</f>
        <v>156.0620007069293</v>
      </c>
      <c r="O968">
        <f t="shared" si="238"/>
        <v>156.0620007069293</v>
      </c>
      <c r="Q968">
        <f>'slit correction'!O970</f>
        <v>156.0620007069293</v>
      </c>
      <c r="R968">
        <f>SUMPRODUCT(B$6:B$2053,Q$6:Q$2053,EXP(constants!B$7+constants!A$7*ABS(A$6:A$2053-A968)))</f>
        <v>43.066877843288495</v>
      </c>
      <c r="S968">
        <f t="shared" si="240"/>
        <v>112.9951228636408</v>
      </c>
      <c r="T968">
        <f t="shared" si="239"/>
        <v>72.860444490690782</v>
      </c>
      <c r="AT968">
        <f t="shared" si="241"/>
        <v>1</v>
      </c>
    </row>
    <row r="969" spans="1:46" x14ac:dyDescent="0.2">
      <c r="A969" s="1">
        <f>front!A982</f>
        <v>643.08000000000004</v>
      </c>
      <c r="B969" s="1">
        <f t="shared" si="235"/>
        <v>0.45000000000004547</v>
      </c>
      <c r="C969" s="2">
        <f>front!D982-front!B982</f>
        <v>12.800000000000182</v>
      </c>
      <c r="D969" s="2">
        <f>front!E982-front!C982</f>
        <v>12.800000000000182</v>
      </c>
      <c r="E969" s="2"/>
      <c r="F969" s="4">
        <f>C969/(constants!$A$4+constants!$B$4*calc!C969+constants!$C$4*calc!C969^2+constants!$D$4*calc!C969^3+constants!$E$4*calc!C969^4+constants!$F$4*calc!C969^5+constants!$G$4*calc!C969^6+constants!$H$4*calc!C969^7)</f>
        <v>12.850288751866602</v>
      </c>
      <c r="G969" s="4">
        <f>D969/(constants!$A$4+constants!$B$4*calc!D969+constants!$C$4*calc!D969^2+constants!$D$4*calc!D969^3+constants!$E$4*calc!D969^4+constants!$F$4*calc!D969^5+constants!$G$4*calc!D969^6+constants!$H$4*calc!D969^7)</f>
        <v>12.850288751866602</v>
      </c>
      <c r="H969" s="4"/>
      <c r="I969">
        <f t="shared" si="236"/>
        <v>58.410403417575459</v>
      </c>
      <c r="J969">
        <f t="shared" si="237"/>
        <v>58.410403417575459</v>
      </c>
      <c r="M969">
        <f>IF(front!E982&gt;$M$2,I969,J969)</f>
        <v>58.410403417575459</v>
      </c>
      <c r="O969">
        <f t="shared" si="238"/>
        <v>58.410403417575459</v>
      </c>
      <c r="Q969">
        <f>'slit correction'!O971</f>
        <v>58.410403417575459</v>
      </c>
      <c r="R969">
        <f>SUMPRODUCT(B$6:B$2053,Q$6:Q$2053,EXP(constants!B$7+constants!A$7*ABS(A$6:A$2053-A969)))</f>
        <v>43.65245674393897</v>
      </c>
      <c r="S969">
        <f t="shared" si="240"/>
        <v>14.757946673636489</v>
      </c>
      <c r="T969">
        <f t="shared" si="239"/>
        <v>0</v>
      </c>
      <c r="AT969">
        <f t="shared" si="241"/>
        <v>1</v>
      </c>
    </row>
    <row r="970" spans="1:46" x14ac:dyDescent="0.2">
      <c r="A970" s="1">
        <f>front!A983</f>
        <v>643.53</v>
      </c>
      <c r="B970" s="1">
        <f t="shared" si="235"/>
        <v>0.44999999999993179</v>
      </c>
      <c r="C970" s="2">
        <f>front!D983-front!B983</f>
        <v>21.400000000000091</v>
      </c>
      <c r="D970" s="2">
        <f>front!E983-front!C983</f>
        <v>21.400000000000091</v>
      </c>
      <c r="E970" s="2"/>
      <c r="F970" s="4">
        <f>C970/(constants!$A$4+constants!$B$4*calc!C970+constants!$C$4*calc!C970^2+constants!$D$4*calc!C970^3+constants!$E$4*calc!C970^4+constants!$F$4*calc!C970^5+constants!$G$4*calc!C970^6+constants!$H$4*calc!C970^7)</f>
        <v>21.483894256458651</v>
      </c>
      <c r="G970" s="4">
        <f>D970/(constants!$A$4+constants!$B$4*calc!D970+constants!$C$4*calc!D970^2+constants!$D$4*calc!D970^3+constants!$E$4*calc!D970^4+constants!$F$4*calc!D970^5+constants!$G$4*calc!D970^6+constants!$H$4*calc!D970^7)</f>
        <v>21.483894256458651</v>
      </c>
      <c r="H970" s="4"/>
      <c r="I970">
        <f t="shared" si="236"/>
        <v>97.654064802084775</v>
      </c>
      <c r="J970">
        <f t="shared" si="237"/>
        <v>97.654064802084775</v>
      </c>
      <c r="M970">
        <f>IF(front!E983&gt;$M$2,I970,J970)</f>
        <v>97.654064802084775</v>
      </c>
      <c r="O970">
        <f t="shared" si="238"/>
        <v>97.654064802084775</v>
      </c>
      <c r="Q970">
        <f>'slit correction'!O972</f>
        <v>97.654064802084775</v>
      </c>
      <c r="R970">
        <f>SUMPRODUCT(B$6:B$2053,Q$6:Q$2053,EXP(constants!B$7+constants!A$7*ABS(A$6:A$2053-A970)))</f>
        <v>44.246072596440236</v>
      </c>
      <c r="S970">
        <f t="shared" si="240"/>
        <v>53.40799220564454</v>
      </c>
      <c r="T970">
        <f t="shared" si="239"/>
        <v>13.273313832694527</v>
      </c>
      <c r="AT970">
        <f t="shared" si="241"/>
        <v>1</v>
      </c>
    </row>
    <row r="971" spans="1:46" x14ac:dyDescent="0.2">
      <c r="A971" s="1">
        <f>front!A984</f>
        <v>643.97</v>
      </c>
      <c r="B971" s="1">
        <f t="shared" ref="B971:B1034" si="242">A971-A970</f>
        <v>0.44000000000005457</v>
      </c>
      <c r="C971" s="2">
        <f>front!D984-front!B984</f>
        <v>28.200000000000273</v>
      </c>
      <c r="D971" s="2">
        <f>front!E984-front!C984</f>
        <v>28.200000000000273</v>
      </c>
      <c r="E971" s="2"/>
      <c r="F971" s="4">
        <f>C971/(constants!$A$4+constants!$B$4*calc!C971+constants!$C$4*calc!C971^2+constants!$D$4*calc!C971^3+constants!$E$4*calc!C971^4+constants!$F$4*calc!C971^5+constants!$G$4*calc!C971^6+constants!$H$4*calc!C971^7)</f>
        <v>28.310362241725336</v>
      </c>
      <c r="G971" s="4">
        <f>D971/(constants!$A$4+constants!$B$4*calc!D971+constants!$C$4*calc!D971^2+constants!$D$4*calc!D971^3+constants!$E$4*calc!D971^4+constants!$F$4*calc!D971^5+constants!$G$4*calc!D971^6+constants!$H$4*calc!D971^7)</f>
        <v>28.310362241725336</v>
      </c>
      <c r="H971" s="4"/>
      <c r="I971">
        <f t="shared" si="236"/>
        <v>128.68346473511517</v>
      </c>
      <c r="J971">
        <f t="shared" si="237"/>
        <v>128.68346473511517</v>
      </c>
      <c r="M971">
        <f>IF(front!E984&gt;$M$2,I971,J971)</f>
        <v>128.68346473511517</v>
      </c>
      <c r="O971">
        <f t="shared" si="238"/>
        <v>128.68346473511517</v>
      </c>
      <c r="Q971">
        <f>'slit correction'!O973</f>
        <v>128.68346473511517</v>
      </c>
      <c r="R971">
        <f>SUMPRODUCT(B$6:B$2053,Q$6:Q$2053,EXP(constants!B$7+constants!A$7*ABS(A$6:A$2053-A971)))</f>
        <v>44.834324966582905</v>
      </c>
      <c r="S971">
        <f t="shared" si="240"/>
        <v>83.849139768532268</v>
      </c>
      <c r="T971">
        <f t="shared" si="239"/>
        <v>43.714461395582255</v>
      </c>
      <c r="AT971">
        <f t="shared" si="241"/>
        <v>1</v>
      </c>
    </row>
    <row r="972" spans="1:46" x14ac:dyDescent="0.2">
      <c r="A972" s="1">
        <f>front!A985</f>
        <v>644.41999999999996</v>
      </c>
      <c r="B972" s="1">
        <f t="shared" si="242"/>
        <v>0.44999999999993179</v>
      </c>
      <c r="C972" s="2">
        <f>front!D985-front!B985</f>
        <v>30.599999999999909</v>
      </c>
      <c r="D972" s="2">
        <f>front!E985-front!C985</f>
        <v>30.599999999999909</v>
      </c>
      <c r="E972" s="2"/>
      <c r="F972" s="4">
        <f>C972/(constants!$A$4+constants!$B$4*calc!C972+constants!$C$4*calc!C972^2+constants!$D$4*calc!C972^3+constants!$E$4*calc!C972^4+constants!$F$4*calc!C972^5+constants!$G$4*calc!C972^6+constants!$H$4*calc!C972^7)</f>
        <v>30.719681981544898</v>
      </c>
      <c r="G972" s="4">
        <f>D972/(constants!$A$4+constants!$B$4*calc!D972+constants!$C$4*calc!D972^2+constants!$D$4*calc!D972^3+constants!$E$4*calc!D972^4+constants!$F$4*calc!D972^5+constants!$G$4*calc!D972^6+constants!$H$4*calc!D972^7)</f>
        <v>30.719681981544898</v>
      </c>
      <c r="H972" s="4"/>
      <c r="I972">
        <f t="shared" si="236"/>
        <v>139.63491809793135</v>
      </c>
      <c r="J972">
        <f t="shared" si="237"/>
        <v>139.63491809793135</v>
      </c>
      <c r="M972">
        <f>IF(front!E985&gt;$M$2,I972,J972)</f>
        <v>139.63491809793135</v>
      </c>
      <c r="O972">
        <f t="shared" si="238"/>
        <v>139.63491809793135</v>
      </c>
      <c r="Q972">
        <f>'slit correction'!O974</f>
        <v>139.63491809793135</v>
      </c>
      <c r="R972">
        <f>SUMPRODUCT(B$6:B$2053,Q$6:Q$2053,EXP(constants!B$7+constants!A$7*ABS(A$6:A$2053-A972)))</f>
        <v>45.444026999568351</v>
      </c>
      <c r="S972">
        <f t="shared" si="240"/>
        <v>94.190891098362997</v>
      </c>
      <c r="T972">
        <f t="shared" si="239"/>
        <v>54.056212725412983</v>
      </c>
      <c r="AT972">
        <f t="shared" si="241"/>
        <v>1</v>
      </c>
    </row>
    <row r="973" spans="1:46" x14ac:dyDescent="0.2">
      <c r="A973" s="1">
        <f>front!A986</f>
        <v>644.87</v>
      </c>
      <c r="B973" s="1">
        <f t="shared" si="242"/>
        <v>0.45000000000004547</v>
      </c>
      <c r="C973" s="2">
        <f>front!D986-front!B986</f>
        <v>16.200000000000273</v>
      </c>
      <c r="D973" s="2">
        <f>front!E986-front!C986</f>
        <v>16.200000000000273</v>
      </c>
      <c r="E973" s="2"/>
      <c r="F973" s="4">
        <f>C973/(constants!$A$4+constants!$B$4*calc!C973+constants!$C$4*calc!C973^2+constants!$D$4*calc!C973^3+constants!$E$4*calc!C973^4+constants!$F$4*calc!C973^5+constants!$G$4*calc!C973^6+constants!$H$4*calc!C973^7)</f>
        <v>16.263592167578125</v>
      </c>
      <c r="G973" s="4">
        <f>D973/(constants!$A$4+constants!$B$4*calc!D973+constants!$C$4*calc!D973^2+constants!$D$4*calc!D973^3+constants!$E$4*calc!D973^4+constants!$F$4*calc!D973^5+constants!$G$4*calc!D973^6+constants!$H$4*calc!D973^7)</f>
        <v>16.263592167578125</v>
      </c>
      <c r="H973" s="4"/>
      <c r="I973">
        <f t="shared" si="236"/>
        <v>73.925418943536926</v>
      </c>
      <c r="J973">
        <f t="shared" si="237"/>
        <v>73.925418943536926</v>
      </c>
      <c r="M973">
        <f>IF(front!E986&gt;$M$2,I973,J973)</f>
        <v>73.925418943536926</v>
      </c>
      <c r="O973">
        <f t="shared" si="238"/>
        <v>73.925418943536926</v>
      </c>
      <c r="Q973">
        <f>'slit correction'!O975</f>
        <v>73.925418943536926</v>
      </c>
      <c r="R973">
        <f>SUMPRODUCT(B$6:B$2053,Q$6:Q$2053,EXP(constants!B$7+constants!A$7*ABS(A$6:A$2053-A973)))</f>
        <v>46.061997017568089</v>
      </c>
      <c r="S973">
        <f t="shared" si="240"/>
        <v>27.863421925968836</v>
      </c>
      <c r="T973">
        <f t="shared" si="239"/>
        <v>0</v>
      </c>
      <c r="AT973">
        <f t="shared" si="241"/>
        <v>1</v>
      </c>
    </row>
    <row r="974" spans="1:46" x14ac:dyDescent="0.2">
      <c r="A974" s="1">
        <f>front!A987</f>
        <v>645.30999999999995</v>
      </c>
      <c r="B974" s="1">
        <f t="shared" si="242"/>
        <v>0.43999999999994088</v>
      </c>
      <c r="C974" s="2">
        <f>front!D987-front!B987</f>
        <v>16.400000000000091</v>
      </c>
      <c r="D974" s="2">
        <f>front!E987-front!C987</f>
        <v>16.400000000000091</v>
      </c>
      <c r="E974" s="2"/>
      <c r="F974" s="4">
        <f>C974/(constants!$A$4+constants!$B$4*calc!C974+constants!$C$4*calc!C974^2+constants!$D$4*calc!C974^3+constants!$E$4*calc!C974^4+constants!$F$4*calc!C974^5+constants!$G$4*calc!C974^6+constants!$H$4*calc!C974^7)</f>
        <v>16.464374008148862</v>
      </c>
      <c r="G974" s="4">
        <f>D974/(constants!$A$4+constants!$B$4*calc!D974+constants!$C$4*calc!D974^2+constants!$D$4*calc!D974^3+constants!$E$4*calc!D974^4+constants!$F$4*calc!D974^5+constants!$G$4*calc!D974^6+constants!$H$4*calc!D974^7)</f>
        <v>16.464374008148862</v>
      </c>
      <c r="H974" s="4"/>
      <c r="I974">
        <f t="shared" si="236"/>
        <v>74.838063673403909</v>
      </c>
      <c r="J974">
        <f t="shared" si="237"/>
        <v>74.838063673403909</v>
      </c>
      <c r="M974">
        <f>IF(front!E987&gt;$M$2,I974,J974)</f>
        <v>74.838063673403909</v>
      </c>
      <c r="O974">
        <f t="shared" si="238"/>
        <v>74.838063673403909</v>
      </c>
      <c r="Q974">
        <f>'slit correction'!O976</f>
        <v>74.838063673403909</v>
      </c>
      <c r="R974">
        <f>SUMPRODUCT(B$6:B$2053,Q$6:Q$2053,EXP(constants!B$7+constants!A$7*ABS(A$6:A$2053-A974)))</f>
        <v>46.674417618921161</v>
      </c>
      <c r="S974">
        <f t="shared" si="240"/>
        <v>28.163646054482747</v>
      </c>
      <c r="T974">
        <f t="shared" si="239"/>
        <v>0</v>
      </c>
      <c r="AT974">
        <f t="shared" si="241"/>
        <v>1</v>
      </c>
    </row>
    <row r="975" spans="1:46" x14ac:dyDescent="0.2">
      <c r="A975" s="1">
        <f>front!A988</f>
        <v>645.76</v>
      </c>
      <c r="B975" s="1">
        <f t="shared" si="242"/>
        <v>0.45000000000004547</v>
      </c>
      <c r="C975" s="2">
        <f>front!D988-front!B988</f>
        <v>19.800000000000182</v>
      </c>
      <c r="D975" s="2">
        <f>front!E988-front!C988</f>
        <v>19.800000000000182</v>
      </c>
      <c r="E975" s="2"/>
      <c r="F975" s="4">
        <f>C975/(constants!$A$4+constants!$B$4*calc!C975+constants!$C$4*calc!C975^2+constants!$D$4*calc!C975^3+constants!$E$4*calc!C975^4+constants!$F$4*calc!C975^5+constants!$G$4*calc!C975^6+constants!$H$4*calc!C975^7)</f>
        <v>19.877653168740128</v>
      </c>
      <c r="G975" s="4">
        <f>D975/(constants!$A$4+constants!$B$4*calc!D975+constants!$C$4*calc!D975^2+constants!$D$4*calc!D975^3+constants!$E$4*calc!D975^4+constants!$F$4*calc!D975^5+constants!$G$4*calc!D975^6+constants!$H$4*calc!D975^7)</f>
        <v>19.877653168740128</v>
      </c>
      <c r="H975" s="4"/>
      <c r="I975">
        <f t="shared" ref="I975:I1038" si="243">F975*1000/I$2</f>
        <v>90.35296894881877</v>
      </c>
      <c r="J975">
        <f t="shared" ref="J975:J1038" si="244">G975*1000/J$2</f>
        <v>90.35296894881877</v>
      </c>
      <c r="M975">
        <f>IF(front!E988&gt;$M$2,I975,J975)</f>
        <v>90.35296894881877</v>
      </c>
      <c r="O975">
        <f t="shared" si="238"/>
        <v>90.35296894881877</v>
      </c>
      <c r="Q975">
        <f>'slit correction'!O977</f>
        <v>90.35296894881877</v>
      </c>
      <c r="R975">
        <f>SUMPRODUCT(B$6:B$2053,Q$6:Q$2053,EXP(constants!B$7+constants!A$7*ABS(A$6:A$2053-A975)))</f>
        <v>47.30924126637634</v>
      </c>
      <c r="S975">
        <f t="shared" si="240"/>
        <v>43.04372768244243</v>
      </c>
      <c r="T975">
        <f t="shared" si="239"/>
        <v>2.909049309492417</v>
      </c>
      <c r="AT975">
        <f t="shared" si="241"/>
        <v>1</v>
      </c>
    </row>
    <row r="976" spans="1:46" x14ac:dyDescent="0.2">
      <c r="A976" s="1">
        <f>front!A989</f>
        <v>646.21</v>
      </c>
      <c r="B976" s="1">
        <f t="shared" si="242"/>
        <v>0.45000000000004547</v>
      </c>
      <c r="C976" s="2">
        <f>front!D989-front!B989</f>
        <v>21.400000000000091</v>
      </c>
      <c r="D976" s="2">
        <f>front!E989-front!C989</f>
        <v>21.400000000000091</v>
      </c>
      <c r="E976" s="2"/>
      <c r="F976" s="4">
        <f>C976/(constants!$A$4+constants!$B$4*calc!C976+constants!$C$4*calc!C976^2+constants!$D$4*calc!C976^3+constants!$E$4*calc!C976^4+constants!$F$4*calc!C976^5+constants!$G$4*calc!C976^6+constants!$H$4*calc!C976^7)</f>
        <v>21.483894256458651</v>
      </c>
      <c r="G976" s="4">
        <f>D976/(constants!$A$4+constants!$B$4*calc!D976+constants!$C$4*calc!D976^2+constants!$D$4*calc!D976^3+constants!$E$4*calc!D976^4+constants!$F$4*calc!D976^5+constants!$G$4*calc!D976^6+constants!$H$4*calc!D976^7)</f>
        <v>21.483894256458651</v>
      </c>
      <c r="H976" s="4"/>
      <c r="I976">
        <f t="shared" si="243"/>
        <v>97.654064802084775</v>
      </c>
      <c r="J976">
        <f t="shared" si="244"/>
        <v>97.654064802084775</v>
      </c>
      <c r="M976">
        <f>IF(front!E989&gt;$M$2,I976,J976)</f>
        <v>97.654064802084775</v>
      </c>
      <c r="O976">
        <f t="shared" si="238"/>
        <v>97.654064802084775</v>
      </c>
      <c r="Q976">
        <f>'slit correction'!O978</f>
        <v>97.654064802084775</v>
      </c>
      <c r="R976">
        <f>SUMPRODUCT(B$6:B$2053,Q$6:Q$2053,EXP(constants!B$7+constants!A$7*ABS(A$6:A$2053-A976)))</f>
        <v>47.95274121557609</v>
      </c>
      <c r="S976">
        <f t="shared" si="240"/>
        <v>49.701323586508686</v>
      </c>
      <c r="T976">
        <f t="shared" si="239"/>
        <v>9.5666452135586724</v>
      </c>
      <c r="AT976">
        <f t="shared" si="241"/>
        <v>1</v>
      </c>
    </row>
    <row r="977" spans="1:46" x14ac:dyDescent="0.2">
      <c r="A977" s="1">
        <f>front!A990</f>
        <v>646.65</v>
      </c>
      <c r="B977" s="1">
        <f t="shared" si="242"/>
        <v>0.43999999999994088</v>
      </c>
      <c r="C977" s="2">
        <f>front!D990-front!B990</f>
        <v>22.399999999999636</v>
      </c>
      <c r="D977" s="2">
        <f>front!E990-front!C990</f>
        <v>22.399999999999636</v>
      </c>
      <c r="E977" s="2"/>
      <c r="F977" s="4">
        <f>C977/(constants!$A$4+constants!$B$4*calc!C977+constants!$C$4*calc!C977^2+constants!$D$4*calc!C977^3+constants!$E$4*calc!C977^4+constants!$F$4*calc!C977^5+constants!$G$4*calc!C977^6+constants!$H$4*calc!C977^7)</f>
        <v>22.487792358784727</v>
      </c>
      <c r="G977" s="4">
        <f>D977/(constants!$A$4+constants!$B$4*calc!D977+constants!$C$4*calc!D977^2+constants!$D$4*calc!D977^3+constants!$E$4*calc!D977^4+constants!$F$4*calc!D977^5+constants!$G$4*calc!D977^6+constants!$H$4*calc!D977^7)</f>
        <v>22.487792358784727</v>
      </c>
      <c r="H977" s="4"/>
      <c r="I977">
        <f t="shared" si="243"/>
        <v>102.21723799447602</v>
      </c>
      <c r="J977">
        <f t="shared" si="244"/>
        <v>102.21723799447602</v>
      </c>
      <c r="M977">
        <f>IF(front!E990&gt;$M$2,I977,J977)</f>
        <v>102.21723799447602</v>
      </c>
      <c r="O977">
        <f t="shared" si="238"/>
        <v>102.21723799447602</v>
      </c>
      <c r="Q977">
        <f>'slit correction'!O979</f>
        <v>102.21723799447602</v>
      </c>
      <c r="R977">
        <f>SUMPRODUCT(B$6:B$2053,Q$6:Q$2053,EXP(constants!B$7+constants!A$7*ABS(A$6:A$2053-A977)))</f>
        <v>48.590434955203065</v>
      </c>
      <c r="S977">
        <f t="shared" si="240"/>
        <v>53.626803039272957</v>
      </c>
      <c r="T977">
        <f t="shared" si="239"/>
        <v>13.492124666322944</v>
      </c>
      <c r="AT977">
        <f t="shared" si="241"/>
        <v>1</v>
      </c>
    </row>
    <row r="978" spans="1:46" x14ac:dyDescent="0.2">
      <c r="A978" s="1">
        <f>front!A991</f>
        <v>647.1</v>
      </c>
      <c r="B978" s="1">
        <f t="shared" si="242"/>
        <v>0.45000000000004547</v>
      </c>
      <c r="C978" s="2">
        <f>front!D991-front!B991</f>
        <v>31.400000000000091</v>
      </c>
      <c r="D978" s="2">
        <f>front!E991-front!C991</f>
        <v>31.400000000000091</v>
      </c>
      <c r="E978" s="2"/>
      <c r="F978" s="4">
        <f>C978/(constants!$A$4+constants!$B$4*calc!C978+constants!$C$4*calc!C978^2+constants!$D$4*calc!C978^3+constants!$E$4*calc!C978^4+constants!$F$4*calc!C978^5+constants!$G$4*calc!C978^6+constants!$H$4*calc!C978^7)</f>
        <v>31.522786021205889</v>
      </c>
      <c r="G978" s="4">
        <f>D978/(constants!$A$4+constants!$B$4*calc!D978+constants!$C$4*calc!D978^2+constants!$D$4*calc!D978^3+constants!$E$4*calc!D978^4+constants!$F$4*calc!D978^5+constants!$G$4*calc!D978^6+constants!$H$4*calc!D978^7)</f>
        <v>31.522786021205889</v>
      </c>
      <c r="H978" s="4"/>
      <c r="I978">
        <f t="shared" si="243"/>
        <v>143.2853910054813</v>
      </c>
      <c r="J978">
        <f t="shared" si="244"/>
        <v>143.2853910054813</v>
      </c>
      <c r="M978">
        <f>IF(front!E991&gt;$M$2,I978,J978)</f>
        <v>143.2853910054813</v>
      </c>
      <c r="O978">
        <f t="shared" si="238"/>
        <v>143.2853910054813</v>
      </c>
      <c r="Q978">
        <f>'slit correction'!O980</f>
        <v>143.2853910054813</v>
      </c>
      <c r="R978">
        <f>SUMPRODUCT(B$6:B$2053,Q$6:Q$2053,EXP(constants!B$7+constants!A$7*ABS(A$6:A$2053-A978)))</f>
        <v>49.251424627144978</v>
      </c>
      <c r="S978">
        <f t="shared" si="240"/>
        <v>94.033966378336316</v>
      </c>
      <c r="T978">
        <f t="shared" si="239"/>
        <v>53.899288005386303</v>
      </c>
      <c r="AT978">
        <f t="shared" si="241"/>
        <v>1</v>
      </c>
    </row>
    <row r="979" spans="1:46" x14ac:dyDescent="0.2">
      <c r="A979" s="1">
        <f>front!A992</f>
        <v>647.54999999999995</v>
      </c>
      <c r="B979" s="1">
        <f t="shared" si="242"/>
        <v>0.44999999999993179</v>
      </c>
      <c r="C979" s="2">
        <f>front!D992-front!B992</f>
        <v>38.599999999999909</v>
      </c>
      <c r="D979" s="2">
        <f>front!E992-front!C992</f>
        <v>38.599999999999909</v>
      </c>
      <c r="E979" s="2"/>
      <c r="F979" s="4">
        <f>C979/(constants!$A$4+constants!$B$4*calc!C979+constants!$C$4*calc!C979^2+constants!$D$4*calc!C979^3+constants!$E$4*calc!C979^4+constants!$F$4*calc!C979^5+constants!$G$4*calc!C979^6+constants!$H$4*calc!C979^7)</f>
        <v>38.750665200665011</v>
      </c>
      <c r="G979" s="4">
        <f>D979/(constants!$A$4+constants!$B$4*calc!D979+constants!$C$4*calc!D979^2+constants!$D$4*calc!D979^3+constants!$E$4*calc!D979^4+constants!$F$4*calc!D979^5+constants!$G$4*calc!D979^6+constants!$H$4*calc!D979^7)</f>
        <v>38.750665200665011</v>
      </c>
      <c r="H979" s="4"/>
      <c r="I979">
        <f t="shared" si="243"/>
        <v>176.13938727575004</v>
      </c>
      <c r="J979">
        <f t="shared" si="244"/>
        <v>176.13938727575004</v>
      </c>
      <c r="M979">
        <f>IF(front!E992&gt;$M$2,I979,J979)</f>
        <v>176.13938727575004</v>
      </c>
      <c r="O979">
        <f t="shared" si="238"/>
        <v>176.13938727575004</v>
      </c>
      <c r="Q979">
        <f>'slit correction'!O981</f>
        <v>176.13938727575004</v>
      </c>
      <c r="R979">
        <f>SUMPRODUCT(B$6:B$2053,Q$6:Q$2053,EXP(constants!B$7+constants!A$7*ABS(A$6:A$2053-A979)))</f>
        <v>49.921385082963788</v>
      </c>
      <c r="S979">
        <f t="shared" si="240"/>
        <v>126.21800219278626</v>
      </c>
      <c r="T979">
        <f t="shared" si="239"/>
        <v>86.083323819836238</v>
      </c>
      <c r="AT979">
        <f t="shared" si="241"/>
        <v>1</v>
      </c>
    </row>
    <row r="980" spans="1:46" x14ac:dyDescent="0.2">
      <c r="A980" s="1">
        <f>front!A993</f>
        <v>647.99</v>
      </c>
      <c r="B980" s="1">
        <f t="shared" si="242"/>
        <v>0.44000000000005457</v>
      </c>
      <c r="C980" s="2">
        <f>front!D993-front!B993</f>
        <v>25.399999999999636</v>
      </c>
      <c r="D980" s="2">
        <f>front!E993-front!C993</f>
        <v>25.399999999999636</v>
      </c>
      <c r="E980" s="2"/>
      <c r="F980" s="4">
        <f>C980/(constants!$A$4+constants!$B$4*calc!C980+constants!$C$4*calc!C980^2+constants!$D$4*calc!C980^3+constants!$E$4*calc!C980^4+constants!$F$4*calc!C980^5+constants!$G$4*calc!C980^6+constants!$H$4*calc!C980^7)</f>
        <v>25.499474767205541</v>
      </c>
      <c r="G980" s="4">
        <f>D980/(constants!$A$4+constants!$B$4*calc!D980+constants!$C$4*calc!D980^2+constants!$D$4*calc!D980^3+constants!$E$4*calc!D980^4+constants!$F$4*calc!D980^5+constants!$G$4*calc!D980^6+constants!$H$4*calc!D980^7)</f>
        <v>25.499474767205541</v>
      </c>
      <c r="H980" s="4"/>
      <c r="I980">
        <f t="shared" si="243"/>
        <v>115.90670348729792</v>
      </c>
      <c r="J980">
        <f t="shared" si="244"/>
        <v>115.90670348729792</v>
      </c>
      <c r="M980">
        <f>IF(front!E993&gt;$M$2,I980,J980)</f>
        <v>115.90670348729792</v>
      </c>
      <c r="O980">
        <f t="shared" si="238"/>
        <v>115.90670348729792</v>
      </c>
      <c r="Q980">
        <f>'slit correction'!O982</f>
        <v>115.90670348729792</v>
      </c>
      <c r="R980">
        <f>SUMPRODUCT(B$6:B$2053,Q$6:Q$2053,EXP(constants!B$7+constants!A$7*ABS(A$6:A$2053-A980)))</f>
        <v>50.585208732861105</v>
      </c>
      <c r="S980">
        <f t="shared" si="240"/>
        <v>65.321494754436813</v>
      </c>
      <c r="T980">
        <f t="shared" si="239"/>
        <v>25.1868163814868</v>
      </c>
      <c r="AT980">
        <f t="shared" si="241"/>
        <v>1</v>
      </c>
    </row>
    <row r="981" spans="1:46" x14ac:dyDescent="0.2">
      <c r="A981" s="1">
        <f>front!A994</f>
        <v>648.44000000000005</v>
      </c>
      <c r="B981" s="1">
        <f t="shared" si="242"/>
        <v>0.45000000000004547</v>
      </c>
      <c r="C981" s="2">
        <f>front!D994-front!B994</f>
        <v>42.400000000000091</v>
      </c>
      <c r="D981" s="2">
        <f>front!E994-front!C994</f>
        <v>42.400000000000091</v>
      </c>
      <c r="E981" s="2"/>
      <c r="F981" s="4">
        <f>C981/(constants!$A$4+constants!$B$4*calc!C981+constants!$C$4*calc!C981^2+constants!$D$4*calc!C981^3+constants!$E$4*calc!C981^4+constants!$F$4*calc!C981^5+constants!$G$4*calc!C981^6+constants!$H$4*calc!C981^7)</f>
        <v>42.565337701296933</v>
      </c>
      <c r="G981" s="4">
        <f>D981/(constants!$A$4+constants!$B$4*calc!D981+constants!$C$4*calc!D981^2+constants!$D$4*calc!D981^3+constants!$E$4*calc!D981^4+constants!$F$4*calc!D981^5+constants!$G$4*calc!D981^6+constants!$H$4*calc!D981^7)</f>
        <v>42.565337701296933</v>
      </c>
      <c r="H981" s="4"/>
      <c r="I981">
        <f t="shared" si="243"/>
        <v>193.47880773316788</v>
      </c>
      <c r="J981">
        <f t="shared" si="244"/>
        <v>193.47880773316788</v>
      </c>
      <c r="M981">
        <f>IF(front!E994&gt;$M$2,I981,J981)</f>
        <v>193.47880773316788</v>
      </c>
      <c r="O981">
        <f t="shared" si="238"/>
        <v>193.47880773316788</v>
      </c>
      <c r="Q981">
        <f>'slit correction'!O983</f>
        <v>193.47880773316788</v>
      </c>
      <c r="R981">
        <f>SUMPRODUCT(B$6:B$2053,Q$6:Q$2053,EXP(constants!B$7+constants!A$7*ABS(A$6:A$2053-A981)))</f>
        <v>51.27327192401291</v>
      </c>
      <c r="S981">
        <f t="shared" si="240"/>
        <v>142.20553580915498</v>
      </c>
      <c r="T981">
        <f t="shared" si="239"/>
        <v>102.07085743620496</v>
      </c>
      <c r="AT981">
        <f t="shared" si="241"/>
        <v>1</v>
      </c>
    </row>
    <row r="982" spans="1:46" x14ac:dyDescent="0.2">
      <c r="A982" s="1">
        <f>front!A995</f>
        <v>648.89</v>
      </c>
      <c r="B982" s="1">
        <f t="shared" si="242"/>
        <v>0.44999999999993179</v>
      </c>
      <c r="C982" s="2">
        <f>front!D995-front!B995</f>
        <v>32.400000000000091</v>
      </c>
      <c r="D982" s="2">
        <f>front!E995-front!C995</f>
        <v>32.400000000000091</v>
      </c>
      <c r="E982" s="2"/>
      <c r="F982" s="4">
        <f>C982/(constants!$A$4+constants!$B$4*calc!C982+constants!$C$4*calc!C982^2+constants!$D$4*calc!C982^3+constants!$E$4*calc!C982^4+constants!$F$4*calc!C982^5+constants!$G$4*calc!C982^6+constants!$H$4*calc!C982^7)</f>
        <v>32.526664284379812</v>
      </c>
      <c r="G982" s="4">
        <f>D982/(constants!$A$4+constants!$B$4*calc!D982+constants!$C$4*calc!D982^2+constants!$D$4*calc!D982^3+constants!$E$4*calc!D982^4+constants!$F$4*calc!D982^5+constants!$G$4*calc!D982^6+constants!$H$4*calc!D982^7)</f>
        <v>32.526664284379812</v>
      </c>
      <c r="H982" s="4"/>
      <c r="I982">
        <f t="shared" si="243"/>
        <v>147.84847401990822</v>
      </c>
      <c r="J982">
        <f t="shared" si="244"/>
        <v>147.84847401990822</v>
      </c>
      <c r="M982">
        <f>IF(front!E995&gt;$M$2,I982,J982)</f>
        <v>147.84847401990822</v>
      </c>
      <c r="O982">
        <f t="shared" si="238"/>
        <v>147.84847401990822</v>
      </c>
      <c r="Q982">
        <f>'slit correction'!O984</f>
        <v>147.84847401990822</v>
      </c>
      <c r="R982">
        <f>SUMPRODUCT(B$6:B$2053,Q$6:Q$2053,EXP(constants!B$7+constants!A$7*ABS(A$6:A$2053-A982)))</f>
        <v>51.970618615491347</v>
      </c>
      <c r="S982">
        <f t="shared" si="240"/>
        <v>95.877855404416877</v>
      </c>
      <c r="T982">
        <f t="shared" si="239"/>
        <v>55.743177031466864</v>
      </c>
      <c r="AT982">
        <f t="shared" si="241"/>
        <v>1</v>
      </c>
    </row>
    <row r="983" spans="1:46" x14ac:dyDescent="0.2">
      <c r="A983" s="1">
        <f>front!A996</f>
        <v>649.33000000000004</v>
      </c>
      <c r="B983" s="1">
        <f t="shared" si="242"/>
        <v>0.44000000000005457</v>
      </c>
      <c r="C983" s="2">
        <f>front!D996-front!B996</f>
        <v>32.800000000000182</v>
      </c>
      <c r="D983" s="2">
        <f>front!E996-front!C996</f>
        <v>32.800000000000182</v>
      </c>
      <c r="E983" s="2"/>
      <c r="F983" s="4">
        <f>C983/(constants!$A$4+constants!$B$4*calc!C983+constants!$C$4*calc!C983^2+constants!$D$4*calc!C983^3+constants!$E$4*calc!C983^4+constants!$F$4*calc!C983^5+constants!$G$4*calc!C983^6+constants!$H$4*calc!C983^7)</f>
        <v>32.928215033836302</v>
      </c>
      <c r="G983" s="4">
        <f>D983/(constants!$A$4+constants!$B$4*calc!D983+constants!$C$4*calc!D983^2+constants!$D$4*calc!D983^3+constants!$E$4*calc!D983^4+constants!$F$4*calc!D983^5+constants!$G$4*calc!D983^6+constants!$H$4*calc!D983^7)</f>
        <v>32.928215033836302</v>
      </c>
      <c r="H983" s="4"/>
      <c r="I983">
        <f t="shared" si="243"/>
        <v>149.67370469925589</v>
      </c>
      <c r="J983">
        <f t="shared" si="244"/>
        <v>149.67370469925589</v>
      </c>
      <c r="M983">
        <f>IF(front!E996&gt;$M$2,I983,J983)</f>
        <v>149.67370469925589</v>
      </c>
      <c r="O983">
        <f t="shared" si="238"/>
        <v>149.67370469925589</v>
      </c>
      <c r="Q983">
        <f>'slit correction'!O985</f>
        <v>149.67370469925589</v>
      </c>
      <c r="R983">
        <f>SUMPRODUCT(B$6:B$2053,Q$6:Q$2053,EXP(constants!B$7+constants!A$7*ABS(A$6:A$2053-A983)))</f>
        <v>52.661622687685394</v>
      </c>
      <c r="S983">
        <f t="shared" si="240"/>
        <v>97.012082011570499</v>
      </c>
      <c r="T983">
        <f t="shared" si="239"/>
        <v>56.877403638620486</v>
      </c>
      <c r="AT983">
        <f t="shared" si="241"/>
        <v>1</v>
      </c>
    </row>
    <row r="984" spans="1:46" x14ac:dyDescent="0.2">
      <c r="A984" s="1">
        <f>front!A997</f>
        <v>649.78</v>
      </c>
      <c r="B984" s="1">
        <f t="shared" si="242"/>
        <v>0.44999999999993179</v>
      </c>
      <c r="C984" s="2">
        <f>front!D997-front!B997</f>
        <v>32.599999999999909</v>
      </c>
      <c r="D984" s="2">
        <f>front!E997-front!C997</f>
        <v>32.599999999999909</v>
      </c>
      <c r="E984" s="2"/>
      <c r="F984" s="4">
        <f>C984/(constants!$A$4+constants!$B$4*calc!C984+constants!$C$4*calc!C984^2+constants!$D$4*calc!C984^3+constants!$E$4*calc!C984^4+constants!$F$4*calc!C984^5+constants!$G$4*calc!C984^6+constants!$H$4*calc!C984^7)</f>
        <v>32.727439698810478</v>
      </c>
      <c r="G984" s="4">
        <f>D984/(constants!$A$4+constants!$B$4*calc!D984+constants!$C$4*calc!D984^2+constants!$D$4*calc!D984^3+constants!$E$4*calc!D984^4+constants!$F$4*calc!D984^5+constants!$G$4*calc!D984^6+constants!$H$4*calc!D984^7)</f>
        <v>32.727439698810478</v>
      </c>
      <c r="H984" s="4"/>
      <c r="I984">
        <f t="shared" si="243"/>
        <v>148.76108954004764</v>
      </c>
      <c r="J984">
        <f t="shared" si="244"/>
        <v>148.76108954004764</v>
      </c>
      <c r="M984">
        <f>IF(front!E997&gt;$M$2,I984,J984)</f>
        <v>148.76108954004764</v>
      </c>
      <c r="O984">
        <f t="shared" si="238"/>
        <v>148.76108954004764</v>
      </c>
      <c r="Q984">
        <f>'slit correction'!O986</f>
        <v>148.76108954004764</v>
      </c>
      <c r="R984">
        <f>SUMPRODUCT(B$6:B$2053,Q$6:Q$2053,EXP(constants!B$7+constants!A$7*ABS(A$6:A$2053-A984)))</f>
        <v>53.377824176543513</v>
      </c>
      <c r="S984">
        <f t="shared" si="240"/>
        <v>95.383265363504123</v>
      </c>
      <c r="T984">
        <f t="shared" si="239"/>
        <v>55.248586990554109</v>
      </c>
      <c r="AT984">
        <f t="shared" si="241"/>
        <v>1</v>
      </c>
    </row>
    <row r="985" spans="1:46" x14ac:dyDescent="0.2">
      <c r="A985" s="1">
        <f>front!A998</f>
        <v>650.23</v>
      </c>
      <c r="B985" s="1">
        <f t="shared" si="242"/>
        <v>0.45000000000004547</v>
      </c>
      <c r="C985" s="2">
        <f>front!D998-front!B998</f>
        <v>38.800000000000182</v>
      </c>
      <c r="D985" s="2">
        <f>front!E998-front!C998</f>
        <v>38.800000000000182</v>
      </c>
      <c r="E985" s="2"/>
      <c r="F985" s="4">
        <f>C985/(constants!$A$4+constants!$B$4*calc!C985+constants!$C$4*calc!C985^2+constants!$D$4*calc!C985^3+constants!$E$4*calc!C985^4+constants!$F$4*calc!C985^5+constants!$G$4*calc!C985^6+constants!$H$4*calc!C985^7)</f>
        <v>38.951438152745297</v>
      </c>
      <c r="G985" s="4">
        <f>D985/(constants!$A$4+constants!$B$4*calc!D985+constants!$C$4*calc!D985^2+constants!$D$4*calc!D985^3+constants!$E$4*calc!D985^4+constants!$F$4*calc!D985^5+constants!$G$4*calc!D985^6+constants!$H$4*calc!D985^7)</f>
        <v>38.951438152745297</v>
      </c>
      <c r="H985" s="4"/>
      <c r="I985">
        <f t="shared" si="243"/>
        <v>177.05199160338771</v>
      </c>
      <c r="J985">
        <f t="shared" si="244"/>
        <v>177.05199160338771</v>
      </c>
      <c r="M985">
        <f>IF(front!E998&gt;$M$2,I985,J985)</f>
        <v>177.05199160338771</v>
      </c>
      <c r="O985">
        <f t="shared" si="238"/>
        <v>177.05199160338771</v>
      </c>
      <c r="Q985">
        <f>'slit correction'!O987</f>
        <v>177.05199160338771</v>
      </c>
      <c r="R985">
        <f>SUMPRODUCT(B$6:B$2053,Q$6:Q$2053,EXP(constants!B$7+constants!A$7*ABS(A$6:A$2053-A985)))</f>
        <v>54.103756227315394</v>
      </c>
      <c r="S985">
        <f t="shared" si="240"/>
        <v>122.94823537607232</v>
      </c>
      <c r="T985">
        <f t="shared" si="239"/>
        <v>82.813557003122298</v>
      </c>
      <c r="AT985">
        <f t="shared" si="241"/>
        <v>1</v>
      </c>
    </row>
    <row r="986" spans="1:46" x14ac:dyDescent="0.2">
      <c r="A986" s="1">
        <f>front!A999</f>
        <v>650.66999999999996</v>
      </c>
      <c r="B986" s="1">
        <f t="shared" si="242"/>
        <v>0.43999999999994088</v>
      </c>
      <c r="C986" s="2">
        <f>front!D999-front!B999</f>
        <v>23.400000000000091</v>
      </c>
      <c r="D986" s="2">
        <f>front!E999-front!C999</f>
        <v>23.400000000000091</v>
      </c>
      <c r="E986" s="2"/>
      <c r="F986" s="4">
        <f>C986/(constants!$A$4+constants!$B$4*calc!C986+constants!$C$4*calc!C986^2+constants!$D$4*calc!C986^3+constants!$E$4*calc!C986^4+constants!$F$4*calc!C986^5+constants!$G$4*calc!C986^6+constants!$H$4*calc!C986^7)</f>
        <v>23.491688478162189</v>
      </c>
      <c r="G986" s="4">
        <f>D986/(constants!$A$4+constants!$B$4*calc!D986+constants!$C$4*calc!D986^2+constants!$D$4*calc!D986^3+constants!$E$4*calc!D986^4+constants!$F$4*calc!D986^5+constants!$G$4*calc!D986^6+constants!$H$4*calc!D986^7)</f>
        <v>23.491688478162189</v>
      </c>
      <c r="H986" s="4"/>
      <c r="I986">
        <f t="shared" si="243"/>
        <v>106.78040217346449</v>
      </c>
      <c r="J986">
        <f t="shared" si="244"/>
        <v>106.78040217346449</v>
      </c>
      <c r="M986">
        <f>IF(front!E999&gt;$M$2,I986,J986)</f>
        <v>106.78040217346449</v>
      </c>
      <c r="O986">
        <f t="shared" si="238"/>
        <v>106.78040217346449</v>
      </c>
      <c r="Q986">
        <f>'slit correction'!O988</f>
        <v>106.78040217346449</v>
      </c>
      <c r="R986">
        <f>SUMPRODUCT(B$6:B$2053,Q$6:Q$2053,EXP(constants!B$7+constants!A$7*ABS(A$6:A$2053-A986)))</f>
        <v>54.82305779682455</v>
      </c>
      <c r="S986">
        <f t="shared" si="240"/>
        <v>51.957344376639945</v>
      </c>
      <c r="T986">
        <f t="shared" si="239"/>
        <v>11.822666003689932</v>
      </c>
      <c r="AT986">
        <f t="shared" si="241"/>
        <v>1</v>
      </c>
    </row>
    <row r="987" spans="1:46" x14ac:dyDescent="0.2">
      <c r="A987" s="1">
        <f>front!A1000</f>
        <v>651.12</v>
      </c>
      <c r="B987" s="1">
        <f t="shared" si="242"/>
        <v>0.45000000000004547</v>
      </c>
      <c r="C987" s="2">
        <f>front!D1000-front!B1000</f>
        <v>31.199999999999818</v>
      </c>
      <c r="D987" s="2">
        <f>front!E1000-front!C1000</f>
        <v>31.199999999999818</v>
      </c>
      <c r="E987" s="2"/>
      <c r="F987" s="4">
        <f>C987/(constants!$A$4+constants!$B$4*calc!C987+constants!$C$4*calc!C987^2+constants!$D$4*calc!C987^3+constants!$E$4*calc!C987^4+constants!$F$4*calc!C987^5+constants!$G$4*calc!C987^6+constants!$H$4*calc!C987^7)</f>
        <v>31.322010130378779</v>
      </c>
      <c r="G987" s="4">
        <f>D987/(constants!$A$4+constants!$B$4*calc!D987+constants!$C$4*calc!D987^2+constants!$D$4*calc!D987^3+constants!$E$4*calc!D987^4+constants!$F$4*calc!D987^5+constants!$G$4*calc!D987^6+constants!$H$4*calc!D987^7)</f>
        <v>31.322010130378779</v>
      </c>
      <c r="H987" s="4"/>
      <c r="I987">
        <f t="shared" si="243"/>
        <v>142.37277331990353</v>
      </c>
      <c r="J987">
        <f t="shared" si="244"/>
        <v>142.37277331990353</v>
      </c>
      <c r="M987">
        <f>IF(front!E1000&gt;$M$2,I987,J987)</f>
        <v>142.37277331990353</v>
      </c>
      <c r="O987">
        <f t="shared" si="238"/>
        <v>142.37277331990353</v>
      </c>
      <c r="Q987">
        <f>'slit correction'!O989</f>
        <v>142.37277331990353</v>
      </c>
      <c r="R987">
        <f>SUMPRODUCT(B$6:B$2053,Q$6:Q$2053,EXP(constants!B$7+constants!A$7*ABS(A$6:A$2053-A987)))</f>
        <v>55.568649633409613</v>
      </c>
      <c r="S987">
        <f t="shared" si="240"/>
        <v>86.804123686493909</v>
      </c>
      <c r="T987">
        <f t="shared" si="239"/>
        <v>46.669445313543896</v>
      </c>
      <c r="AT987">
        <f t="shared" si="241"/>
        <v>1</v>
      </c>
    </row>
    <row r="988" spans="1:46" x14ac:dyDescent="0.2">
      <c r="A988" s="1">
        <f>front!A1001</f>
        <v>651.55999999999995</v>
      </c>
      <c r="B988" s="1">
        <f t="shared" si="242"/>
        <v>0.43999999999994088</v>
      </c>
      <c r="C988" s="2">
        <f>front!D1001-front!B1001</f>
        <v>54.200000000000273</v>
      </c>
      <c r="D988" s="2">
        <f>front!E1001-front!C1001</f>
        <v>54.200000000000273</v>
      </c>
      <c r="E988" s="2"/>
      <c r="F988" s="4">
        <f>C988/(constants!$A$4+constants!$B$4*calc!C988+constants!$C$4*calc!C988^2+constants!$D$4*calc!C988^3+constants!$E$4*calc!C988^4+constants!$F$4*calc!C988^5+constants!$G$4*calc!C988^6+constants!$H$4*calc!C988^7)</f>
        <v>54.410716724365791</v>
      </c>
      <c r="G988" s="4">
        <f>D988/(constants!$A$4+constants!$B$4*calc!D988+constants!$C$4*calc!D988^2+constants!$D$4*calc!D988^3+constants!$E$4*calc!D988^4+constants!$F$4*calc!D988^5+constants!$G$4*calc!D988^6+constants!$H$4*calc!D988^7)</f>
        <v>54.410716724365791</v>
      </c>
      <c r="H988" s="4"/>
      <c r="I988">
        <f t="shared" si="243"/>
        <v>247.32143965620813</v>
      </c>
      <c r="J988">
        <f t="shared" si="244"/>
        <v>247.32143965620813</v>
      </c>
      <c r="M988">
        <f>IF(front!E1001&gt;$M$2,I988,J988)</f>
        <v>247.32143965620813</v>
      </c>
      <c r="O988">
        <f t="shared" si="238"/>
        <v>247.32143965620813</v>
      </c>
      <c r="Q988">
        <f>'slit correction'!O990</f>
        <v>247.32143965620813</v>
      </c>
      <c r="R988">
        <f>SUMPRODUCT(B$6:B$2053,Q$6:Q$2053,EXP(constants!B$7+constants!A$7*ABS(A$6:A$2053-A988)))</f>
        <v>56.307479742631017</v>
      </c>
      <c r="S988">
        <f t="shared" si="240"/>
        <v>191.01395991357711</v>
      </c>
      <c r="T988">
        <f t="shared" si="239"/>
        <v>150.87928154062709</v>
      </c>
      <c r="AT988">
        <f t="shared" si="241"/>
        <v>1</v>
      </c>
    </row>
    <row r="989" spans="1:46" x14ac:dyDescent="0.2">
      <c r="A989" s="1">
        <f>front!A1002</f>
        <v>652.01</v>
      </c>
      <c r="B989" s="1">
        <f t="shared" si="242"/>
        <v>0.45000000000004547</v>
      </c>
      <c r="C989" s="2">
        <f>front!D1002-front!B1002</f>
        <v>27.599999999999909</v>
      </c>
      <c r="D989" s="2">
        <f>front!E1002-front!C1002</f>
        <v>27.599999999999909</v>
      </c>
      <c r="E989" s="2"/>
      <c r="F989" s="4">
        <f>C989/(constants!$A$4+constants!$B$4*calc!C989+constants!$C$4*calc!C989^2+constants!$D$4*calc!C989^3+constants!$E$4*calc!C989^4+constants!$F$4*calc!C989^5+constants!$G$4*calc!C989^6+constants!$H$4*calc!C989^7)</f>
        <v>27.708030520879376</v>
      </c>
      <c r="G989" s="4">
        <f>D989/(constants!$A$4+constants!$B$4*calc!D989+constants!$C$4*calc!D989^2+constants!$D$4*calc!D989^3+constants!$E$4*calc!D989^4+constants!$F$4*calc!D989^5+constants!$G$4*calc!D989^6+constants!$H$4*calc!D989^7)</f>
        <v>27.708030520879376</v>
      </c>
      <c r="H989" s="4"/>
      <c r="I989">
        <f t="shared" si="243"/>
        <v>125.94559327672444</v>
      </c>
      <c r="J989">
        <f t="shared" si="244"/>
        <v>125.94559327672444</v>
      </c>
      <c r="M989">
        <f>IF(front!E1002&gt;$M$2,I989,J989)</f>
        <v>125.94559327672444</v>
      </c>
      <c r="O989">
        <f t="shared" si="238"/>
        <v>125.94559327672444</v>
      </c>
      <c r="Q989">
        <f>'slit correction'!O991</f>
        <v>125.94559327672444</v>
      </c>
      <c r="R989">
        <f>SUMPRODUCT(B$6:B$2053,Q$6:Q$2053,EXP(constants!B$7+constants!A$7*ABS(A$6:A$2053-A989)))</f>
        <v>57.073144437170626</v>
      </c>
      <c r="S989">
        <f t="shared" si="240"/>
        <v>68.872448839553812</v>
      </c>
      <c r="T989">
        <f t="shared" si="239"/>
        <v>28.737770466603799</v>
      </c>
      <c r="AT989">
        <f t="shared" si="241"/>
        <v>1</v>
      </c>
    </row>
    <row r="990" spans="1:46" x14ac:dyDescent="0.2">
      <c r="A990" s="1">
        <f>front!A1003</f>
        <v>652.46</v>
      </c>
      <c r="B990" s="1">
        <f t="shared" si="242"/>
        <v>0.45000000000004547</v>
      </c>
      <c r="C990" s="2">
        <f>front!D1003-front!B1003</f>
        <v>44.399999999999636</v>
      </c>
      <c r="D990" s="2">
        <f>front!E1003-front!C1003</f>
        <v>44.399999999999636</v>
      </c>
      <c r="E990" s="2"/>
      <c r="F990" s="4">
        <f>C990/(constants!$A$4+constants!$B$4*calc!C990+constants!$C$4*calc!C990^2+constants!$D$4*calc!C990^3+constants!$E$4*calc!C990^4+constants!$F$4*calc!C990^5+constants!$G$4*calc!C990^6+constants!$H$4*calc!C990^7)</f>
        <v>44.5730485450404</v>
      </c>
      <c r="G990" s="4">
        <f>D990/(constants!$A$4+constants!$B$4*calc!D990+constants!$C$4*calc!D990^2+constants!$D$4*calc!D990^3+constants!$E$4*calc!D990^4+constants!$F$4*calc!D990^5+constants!$G$4*calc!D990^6+constants!$H$4*calc!D990^7)</f>
        <v>44.5730485450404</v>
      </c>
      <c r="H990" s="4"/>
      <c r="I990">
        <f t="shared" si="243"/>
        <v>202.60476611382001</v>
      </c>
      <c r="J990">
        <f t="shared" si="244"/>
        <v>202.60476611382001</v>
      </c>
      <c r="M990">
        <f>IF(front!E1003&gt;$M$2,I990,J990)</f>
        <v>202.60476611382001</v>
      </c>
      <c r="O990">
        <f t="shared" si="238"/>
        <v>202.60476611382001</v>
      </c>
      <c r="Q990">
        <f>'slit correction'!O992</f>
        <v>202.60476611382001</v>
      </c>
      <c r="R990">
        <f>SUMPRODUCT(B$6:B$2053,Q$6:Q$2053,EXP(constants!B$7+constants!A$7*ABS(A$6:A$2053-A990)))</f>
        <v>57.849254847081021</v>
      </c>
      <c r="S990">
        <f t="shared" si="240"/>
        <v>144.75551126673898</v>
      </c>
      <c r="T990">
        <f t="shared" si="239"/>
        <v>104.62083289378896</v>
      </c>
      <c r="AT990">
        <f t="shared" si="241"/>
        <v>1</v>
      </c>
    </row>
    <row r="991" spans="1:46" x14ac:dyDescent="0.2">
      <c r="A991" s="1">
        <f>front!A1004</f>
        <v>652.9</v>
      </c>
      <c r="B991" s="1">
        <f t="shared" si="242"/>
        <v>0.43999999999994088</v>
      </c>
      <c r="C991" s="2">
        <f>front!D1004-front!B1004</f>
        <v>41.199999999999818</v>
      </c>
      <c r="D991" s="2">
        <f>front!E1004-front!C1004</f>
        <v>41.199999999999818</v>
      </c>
      <c r="E991" s="2"/>
      <c r="F991" s="4">
        <f>C991/(constants!$A$4+constants!$B$4*calc!C991+constants!$C$4*calc!C991^2+constants!$D$4*calc!C991^3+constants!$E$4*calc!C991^4+constants!$F$4*calc!C991^5+constants!$G$4*calc!C991^6+constants!$H$4*calc!C991^7)</f>
        <v>41.360707379526481</v>
      </c>
      <c r="G991" s="4">
        <f>D991/(constants!$A$4+constants!$B$4*calc!D991+constants!$C$4*calc!D991^2+constants!$D$4*calc!D991^3+constants!$E$4*calc!D991^4+constants!$F$4*calc!D991^5+constants!$G$4*calc!D991^6+constants!$H$4*calc!D991^7)</f>
        <v>41.360707379526481</v>
      </c>
      <c r="H991" s="4"/>
      <c r="I991">
        <f t="shared" si="243"/>
        <v>188.003215361484</v>
      </c>
      <c r="J991">
        <f t="shared" si="244"/>
        <v>188.003215361484</v>
      </c>
      <c r="M991">
        <f>IF(front!E1004&gt;$M$2,I991,J991)</f>
        <v>188.003215361484</v>
      </c>
      <c r="O991">
        <f t="shared" si="238"/>
        <v>188.003215361484</v>
      </c>
      <c r="Q991">
        <f>'slit correction'!O993</f>
        <v>188.003215361484</v>
      </c>
      <c r="R991">
        <f>SUMPRODUCT(B$6:B$2053,Q$6:Q$2053,EXP(constants!B$7+constants!A$7*ABS(A$6:A$2053-A991)))</f>
        <v>58.618261163710152</v>
      </c>
      <c r="S991">
        <f t="shared" si="240"/>
        <v>129.38495419777385</v>
      </c>
      <c r="T991">
        <f t="shared" si="239"/>
        <v>89.250275824823831</v>
      </c>
      <c r="AT991">
        <f t="shared" si="241"/>
        <v>1</v>
      </c>
    </row>
    <row r="992" spans="1:46" x14ac:dyDescent="0.2">
      <c r="A992" s="1">
        <f>front!A1005</f>
        <v>653.35</v>
      </c>
      <c r="B992" s="1">
        <f t="shared" si="242"/>
        <v>0.45000000000004547</v>
      </c>
      <c r="C992" s="2">
        <f>front!D1005-front!B1005</f>
        <v>34.800000000000182</v>
      </c>
      <c r="D992" s="2">
        <f>front!E1005-front!C1005</f>
        <v>34.800000000000182</v>
      </c>
      <c r="E992" s="2"/>
      <c r="F992" s="4">
        <f>C992/(constants!$A$4+constants!$B$4*calc!C992+constants!$C$4*calc!C992^2+constants!$D$4*calc!C992^3+constants!$E$4*calc!C992^4+constants!$F$4*calc!C992^5+constants!$G$4*calc!C992^6+constants!$H$4*calc!C992^7)</f>
        <v>34.935964016428208</v>
      </c>
      <c r="G992" s="4">
        <f>D992/(constants!$A$4+constants!$B$4*calc!D992+constants!$C$4*calc!D992^2+constants!$D$4*calc!D992^3+constants!$E$4*calc!D992^4+constants!$F$4*calc!D992^5+constants!$G$4*calc!D992^6+constants!$H$4*calc!D992^7)</f>
        <v>34.935964016428208</v>
      </c>
      <c r="H992" s="4"/>
      <c r="I992">
        <f t="shared" si="243"/>
        <v>158.79983643831005</v>
      </c>
      <c r="J992">
        <f t="shared" si="244"/>
        <v>158.79983643831005</v>
      </c>
      <c r="M992">
        <f>IF(front!E1005&gt;$M$2,I992,J992)</f>
        <v>158.79983643831005</v>
      </c>
      <c r="O992">
        <f t="shared" ref="O992:O1055" si="245">M992-$O$3</f>
        <v>158.79983643831005</v>
      </c>
      <c r="Q992">
        <f>'slit correction'!O994</f>
        <v>158.79983643831005</v>
      </c>
      <c r="R992">
        <f>SUMPRODUCT(B$6:B$2053,Q$6:Q$2053,EXP(constants!B$7+constants!A$7*ABS(A$6:A$2053-A992)))</f>
        <v>59.41528518786717</v>
      </c>
      <c r="S992">
        <f t="shared" si="240"/>
        <v>99.384551250442883</v>
      </c>
      <c r="T992">
        <f t="shared" si="239"/>
        <v>59.249872877492869</v>
      </c>
      <c r="AT992">
        <f t="shared" si="241"/>
        <v>1</v>
      </c>
    </row>
    <row r="993" spans="1:46" x14ac:dyDescent="0.2">
      <c r="A993" s="1">
        <f>front!A1006</f>
        <v>653.79999999999995</v>
      </c>
      <c r="B993" s="1">
        <f t="shared" si="242"/>
        <v>0.44999999999993179</v>
      </c>
      <c r="C993" s="2">
        <f>front!D1006-front!B1006</f>
        <v>45.800000000000182</v>
      </c>
      <c r="D993" s="2">
        <f>front!E1006-front!C1006</f>
        <v>45.800000000000182</v>
      </c>
      <c r="E993" s="2"/>
      <c r="F993" s="4">
        <f>C993/(constants!$A$4+constants!$B$4*calc!C993+constants!$C$4*calc!C993^2+constants!$D$4*calc!C993^3+constants!$E$4*calc!C993^4+constants!$F$4*calc!C993^5+constants!$G$4*calc!C993^6+constants!$H$4*calc!C993^7)</f>
        <v>45.978441405240424</v>
      </c>
      <c r="G993" s="4">
        <f>D993/(constants!$A$4+constants!$B$4*calc!D993+constants!$C$4*calc!D993^2+constants!$D$4*calc!D993^3+constants!$E$4*calc!D993^4+constants!$F$4*calc!D993^5+constants!$G$4*calc!D993^6+constants!$H$4*calc!D993^7)</f>
        <v>45.978441405240424</v>
      </c>
      <c r="H993" s="4"/>
      <c r="I993">
        <f t="shared" si="243"/>
        <v>208.99291547836557</v>
      </c>
      <c r="J993">
        <f t="shared" si="244"/>
        <v>208.99291547836557</v>
      </c>
      <c r="M993">
        <f>IF(front!E1006&gt;$M$2,I993,J993)</f>
        <v>208.99291547836557</v>
      </c>
      <c r="O993">
        <f t="shared" si="245"/>
        <v>208.99291547836557</v>
      </c>
      <c r="Q993">
        <f>'slit correction'!O995</f>
        <v>208.99291547836557</v>
      </c>
      <c r="R993">
        <f>SUMPRODUCT(B$6:B$2053,Q$6:Q$2053,EXP(constants!B$7+constants!A$7*ABS(A$6:A$2053-A993)))</f>
        <v>60.223148887222372</v>
      </c>
      <c r="S993">
        <f t="shared" si="240"/>
        <v>148.7697665911432</v>
      </c>
      <c r="T993">
        <f t="shared" si="239"/>
        <v>108.63508821819318</v>
      </c>
      <c r="AT993">
        <f t="shared" si="241"/>
        <v>1</v>
      </c>
    </row>
    <row r="994" spans="1:46" x14ac:dyDescent="0.2">
      <c r="A994" s="1">
        <f>front!A1007</f>
        <v>654.24</v>
      </c>
      <c r="B994" s="1">
        <f t="shared" si="242"/>
        <v>0.44000000000005457</v>
      </c>
      <c r="C994" s="2">
        <f>front!D1007-front!B1007</f>
        <v>30.599999999999909</v>
      </c>
      <c r="D994" s="2">
        <f>front!E1007-front!C1007</f>
        <v>30.599999999999909</v>
      </c>
      <c r="E994" s="2"/>
      <c r="F994" s="4">
        <f>C994/(constants!$A$4+constants!$B$4*calc!C994+constants!$C$4*calc!C994^2+constants!$D$4*calc!C994^3+constants!$E$4*calc!C994^4+constants!$F$4*calc!C994^5+constants!$G$4*calc!C994^6+constants!$H$4*calc!C994^7)</f>
        <v>30.719681981544898</v>
      </c>
      <c r="G994" s="4">
        <f>D994/(constants!$A$4+constants!$B$4*calc!D994+constants!$C$4*calc!D994^2+constants!$D$4*calc!D994^3+constants!$E$4*calc!D994^4+constants!$F$4*calc!D994^5+constants!$G$4*calc!D994^6+constants!$H$4*calc!D994^7)</f>
        <v>30.719681981544898</v>
      </c>
      <c r="H994" s="4"/>
      <c r="I994">
        <f t="shared" si="243"/>
        <v>139.63491809793135</v>
      </c>
      <c r="J994">
        <f t="shared" si="244"/>
        <v>139.63491809793135</v>
      </c>
      <c r="M994">
        <f>IF(front!E1007&gt;$M$2,I994,J994)</f>
        <v>139.63491809793135</v>
      </c>
      <c r="O994">
        <f t="shared" si="245"/>
        <v>139.63491809793135</v>
      </c>
      <c r="Q994">
        <f>'slit correction'!O996</f>
        <v>139.63491809793135</v>
      </c>
      <c r="R994">
        <f>SUMPRODUCT(B$6:B$2053,Q$6:Q$2053,EXP(constants!B$7+constants!A$7*ABS(A$6:A$2053-A994)))</f>
        <v>61.023621444148766</v>
      </c>
      <c r="S994">
        <f t="shared" si="240"/>
        <v>78.611296653782574</v>
      </c>
      <c r="T994">
        <f t="shared" si="239"/>
        <v>38.476618280832561</v>
      </c>
      <c r="AT994">
        <f t="shared" si="241"/>
        <v>1</v>
      </c>
    </row>
    <row r="995" spans="1:46" x14ac:dyDescent="0.2">
      <c r="A995" s="1">
        <f>front!A1008</f>
        <v>654.69000000000005</v>
      </c>
      <c r="B995" s="1">
        <f t="shared" si="242"/>
        <v>0.45000000000004547</v>
      </c>
      <c r="C995" s="2">
        <f>front!D1008-front!B1008</f>
        <v>52</v>
      </c>
      <c r="D995" s="2">
        <f>front!E1008-front!C1008</f>
        <v>52</v>
      </c>
      <c r="E995" s="2"/>
      <c r="F995" s="4">
        <f>C995/(constants!$A$4+constants!$B$4*calc!C995+constants!$C$4*calc!C995^2+constants!$D$4*calc!C995^3+constants!$E$4*calc!C995^4+constants!$F$4*calc!C995^5+constants!$G$4*calc!C995^6+constants!$H$4*calc!C995^7)</f>
        <v>52.202277228977401</v>
      </c>
      <c r="G995" s="4">
        <f>D995/(constants!$A$4+constants!$B$4*calc!D995+constants!$C$4*calc!D995^2+constants!$D$4*calc!D995^3+constants!$E$4*calc!D995^4+constants!$F$4*calc!D995^5+constants!$G$4*calc!D995^6+constants!$H$4*calc!D995^7)</f>
        <v>52.202277228977401</v>
      </c>
      <c r="H995" s="4"/>
      <c r="I995">
        <f t="shared" si="243"/>
        <v>237.28307831353365</v>
      </c>
      <c r="J995">
        <f t="shared" si="244"/>
        <v>237.28307831353365</v>
      </c>
      <c r="M995">
        <f>IF(front!E1008&gt;$M$2,I995,J995)</f>
        <v>237.28307831353365</v>
      </c>
      <c r="O995">
        <f t="shared" si="245"/>
        <v>237.28307831353365</v>
      </c>
      <c r="Q995">
        <f>'slit correction'!O997</f>
        <v>237.28307831353365</v>
      </c>
      <c r="R995">
        <f>SUMPRODUCT(B$6:B$2053,Q$6:Q$2053,EXP(constants!B$7+constants!A$7*ABS(A$6:A$2053-A995)))</f>
        <v>61.85332810641971</v>
      </c>
      <c r="S995">
        <f t="shared" si="240"/>
        <v>175.42975020711395</v>
      </c>
      <c r="T995">
        <f t="shared" si="239"/>
        <v>135.29507183416393</v>
      </c>
      <c r="AT995">
        <f t="shared" si="241"/>
        <v>1</v>
      </c>
    </row>
    <row r="996" spans="1:46" x14ac:dyDescent="0.2">
      <c r="A996" s="1">
        <f>front!A1009</f>
        <v>655.13</v>
      </c>
      <c r="B996" s="1">
        <f t="shared" si="242"/>
        <v>0.43999999999994088</v>
      </c>
      <c r="C996" s="2">
        <f>front!D1009-front!B1009</f>
        <v>47.400000000000091</v>
      </c>
      <c r="D996" s="2">
        <f>front!E1009-front!C1009</f>
        <v>47.400000000000091</v>
      </c>
      <c r="E996" s="2"/>
      <c r="F996" s="4">
        <f>C996/(constants!$A$4+constants!$B$4*calc!C996+constants!$C$4*calc!C996^2+constants!$D$4*calc!C996^3+constants!$E$4*calc!C996^4+constants!$F$4*calc!C996^5+constants!$G$4*calc!C996^6+constants!$H$4*calc!C996^7)</f>
        <v>47.584599903034373</v>
      </c>
      <c r="G996" s="4">
        <f>D996/(constants!$A$4+constants!$B$4*calc!D996+constants!$C$4*calc!D996^2+constants!$D$4*calc!D996^3+constants!$E$4*calc!D996^4+constants!$F$4*calc!D996^5+constants!$G$4*calc!D996^6+constants!$H$4*calc!D996^7)</f>
        <v>47.584599903034373</v>
      </c>
      <c r="H996" s="4"/>
      <c r="I996">
        <f t="shared" si="243"/>
        <v>216.29363592288351</v>
      </c>
      <c r="J996">
        <f t="shared" si="244"/>
        <v>216.29363592288351</v>
      </c>
      <c r="M996">
        <f>IF(front!E1009&gt;$M$2,I996,J996)</f>
        <v>216.29363592288351</v>
      </c>
      <c r="O996">
        <f t="shared" si="245"/>
        <v>216.29363592288351</v>
      </c>
      <c r="Q996">
        <f>'slit correction'!O998</f>
        <v>216.29363592288351</v>
      </c>
      <c r="R996">
        <f>SUMPRODUCT(B$6:B$2053,Q$6:Q$2053,EXP(constants!B$7+constants!A$7*ABS(A$6:A$2053-A996)))</f>
        <v>62.675416371184937</v>
      </c>
      <c r="S996">
        <f t="shared" si="240"/>
        <v>153.61821955169859</v>
      </c>
      <c r="T996">
        <f t="shared" si="239"/>
        <v>113.48354117874857</v>
      </c>
      <c r="AT996">
        <f t="shared" si="241"/>
        <v>1</v>
      </c>
    </row>
    <row r="997" spans="1:46" x14ac:dyDescent="0.2">
      <c r="A997" s="1">
        <f>front!A1010</f>
        <v>655.58</v>
      </c>
      <c r="B997" s="1">
        <f t="shared" si="242"/>
        <v>0.45000000000004547</v>
      </c>
      <c r="C997" s="2">
        <f>front!D1010-front!B1010</f>
        <v>44</v>
      </c>
      <c r="D997" s="2">
        <f>front!E1010-front!C1010</f>
        <v>44</v>
      </c>
      <c r="E997" s="2"/>
      <c r="F997" s="4">
        <f>C997/(constants!$A$4+constants!$B$4*calc!C997+constants!$C$4*calc!C997^2+constants!$D$4*calc!C997^3+constants!$E$4*calc!C997^4+constants!$F$4*calc!C997^5+constants!$G$4*calc!C997^6+constants!$H$4*calc!C997^7)</f>
        <v>44.171507012274986</v>
      </c>
      <c r="G997" s="4">
        <f>D997/(constants!$A$4+constants!$B$4*calc!D997+constants!$C$4*calc!D997^2+constants!$D$4*calc!D997^3+constants!$E$4*calc!D997^4+constants!$F$4*calc!D997^5+constants!$G$4*calc!D997^6+constants!$H$4*calc!D997^7)</f>
        <v>44.171507012274986</v>
      </c>
      <c r="H997" s="4"/>
      <c r="I997">
        <f t="shared" si="243"/>
        <v>200.77957732852269</v>
      </c>
      <c r="J997">
        <f t="shared" si="244"/>
        <v>200.77957732852269</v>
      </c>
      <c r="M997">
        <f>IF(front!E1010&gt;$M$2,I997,J997)</f>
        <v>200.77957732852269</v>
      </c>
      <c r="O997">
        <f t="shared" si="245"/>
        <v>200.77957732852269</v>
      </c>
      <c r="Q997">
        <f>'slit correction'!O999</f>
        <v>200.77957732852269</v>
      </c>
      <c r="R997">
        <f>SUMPRODUCT(B$6:B$2053,Q$6:Q$2053,EXP(constants!B$7+constants!A$7*ABS(A$6:A$2053-A997)))</f>
        <v>63.527439551221441</v>
      </c>
      <c r="S997">
        <f t="shared" si="240"/>
        <v>137.25213777730124</v>
      </c>
      <c r="T997">
        <f t="shared" si="239"/>
        <v>97.117459404351223</v>
      </c>
      <c r="AT997">
        <f t="shared" si="241"/>
        <v>1</v>
      </c>
    </row>
    <row r="998" spans="1:46" x14ac:dyDescent="0.2">
      <c r="A998" s="1">
        <f>front!A1011</f>
        <v>656.03</v>
      </c>
      <c r="B998" s="1">
        <f t="shared" si="242"/>
        <v>0.44999999999993179</v>
      </c>
      <c r="C998" s="2">
        <f>front!D1011-front!B1011</f>
        <v>59.400000000000091</v>
      </c>
      <c r="D998" s="2">
        <f>front!E1011-front!C1011</f>
        <v>59.400000000000091</v>
      </c>
      <c r="E998" s="2"/>
      <c r="F998" s="4">
        <f>C998/(constants!$A$4+constants!$B$4*calc!C998+constants!$C$4*calc!C998^2+constants!$D$4*calc!C998^3+constants!$E$4*calc!C998^4+constants!$F$4*calc!C998^5+constants!$G$4*calc!C998^6+constants!$H$4*calc!C998^7)</f>
        <v>59.630626337950609</v>
      </c>
      <c r="G998" s="4">
        <f>D998/(constants!$A$4+constants!$B$4*calc!D998+constants!$C$4*calc!D998^2+constants!$D$4*calc!D998^3+constants!$E$4*calc!D998^4+constants!$F$4*calc!D998^5+constants!$G$4*calc!D998^6+constants!$H$4*calc!D998^7)</f>
        <v>59.630626337950609</v>
      </c>
      <c r="H998" s="4"/>
      <c r="I998">
        <f t="shared" si="243"/>
        <v>271.04830153613915</v>
      </c>
      <c r="J998">
        <f t="shared" si="244"/>
        <v>271.04830153613915</v>
      </c>
      <c r="M998">
        <f>IF(front!E1011&gt;$M$2,I998,J998)</f>
        <v>271.04830153613915</v>
      </c>
      <c r="O998">
        <f t="shared" si="245"/>
        <v>271.04830153613915</v>
      </c>
      <c r="Q998">
        <f>'slit correction'!O1000</f>
        <v>271.04830153613915</v>
      </c>
      <c r="R998">
        <f>SUMPRODUCT(B$6:B$2053,Q$6:Q$2053,EXP(constants!B$7+constants!A$7*ABS(A$6:A$2053-A998)))</f>
        <v>64.391013776873152</v>
      </c>
      <c r="S998">
        <f t="shared" si="240"/>
        <v>206.65728775926601</v>
      </c>
      <c r="T998">
        <f t="shared" si="239"/>
        <v>166.52260938631599</v>
      </c>
      <c r="AT998">
        <f t="shared" si="241"/>
        <v>1</v>
      </c>
    </row>
    <row r="999" spans="1:46" x14ac:dyDescent="0.2">
      <c r="A999" s="1">
        <f>front!A1012</f>
        <v>656.47</v>
      </c>
      <c r="B999" s="1">
        <f t="shared" si="242"/>
        <v>0.44000000000005457</v>
      </c>
      <c r="C999" s="2">
        <f>front!D1012-front!B1012</f>
        <v>49.599999999999909</v>
      </c>
      <c r="D999" s="2">
        <f>front!E1012-front!C1012</f>
        <v>49.599999999999909</v>
      </c>
      <c r="E999" s="2"/>
      <c r="F999" s="4">
        <f>C999/(constants!$A$4+constants!$B$4*calc!C999+constants!$C$4*calc!C999^2+constants!$D$4*calc!C999^3+constants!$E$4*calc!C999^4+constants!$F$4*calc!C999^5+constants!$G$4*calc!C999^6+constants!$H$4*calc!C999^7)</f>
        <v>49.793059526496101</v>
      </c>
      <c r="G999" s="4">
        <f>D999/(constants!$A$4+constants!$B$4*calc!D999+constants!$C$4*calc!D999^2+constants!$D$4*calc!D999^3+constants!$E$4*calc!D999^4+constants!$F$4*calc!D999^5+constants!$G$4*calc!D999^6+constants!$H$4*calc!D999^7)</f>
        <v>49.793059526496101</v>
      </c>
      <c r="H999" s="4"/>
      <c r="I999">
        <f t="shared" si="243"/>
        <v>226.33208875680046</v>
      </c>
      <c r="J999">
        <f t="shared" si="244"/>
        <v>226.33208875680046</v>
      </c>
      <c r="M999">
        <f>IF(front!E1012&gt;$M$2,I999,J999)</f>
        <v>226.33208875680046</v>
      </c>
      <c r="O999">
        <f t="shared" si="245"/>
        <v>226.33208875680046</v>
      </c>
      <c r="Q999">
        <f>'slit correction'!O1001</f>
        <v>226.33208875680046</v>
      </c>
      <c r="R999">
        <f>SUMPRODUCT(B$6:B$2053,Q$6:Q$2053,EXP(constants!B$7+constants!A$7*ABS(A$6:A$2053-A999)))</f>
        <v>65.246631436250368</v>
      </c>
      <c r="S999">
        <f t="shared" si="240"/>
        <v>161.08545732055009</v>
      </c>
      <c r="T999">
        <f t="shared" si="239"/>
        <v>120.95077894760007</v>
      </c>
      <c r="AT999">
        <f t="shared" si="241"/>
        <v>1</v>
      </c>
    </row>
    <row r="1000" spans="1:46" x14ac:dyDescent="0.2">
      <c r="A1000" s="1">
        <f>front!A1013</f>
        <v>656.92</v>
      </c>
      <c r="B1000" s="1">
        <f t="shared" si="242"/>
        <v>0.44999999999993179</v>
      </c>
      <c r="C1000" s="2">
        <f>front!D1013-front!B1013</f>
        <v>53</v>
      </c>
      <c r="D1000" s="2">
        <f>front!E1013-front!C1013</f>
        <v>53</v>
      </c>
      <c r="E1000" s="2"/>
      <c r="F1000" s="4">
        <f>C1000/(constants!$A$4+constants!$B$4*calc!C1000+constants!$C$4*calc!C1000^2+constants!$D$4*calc!C1000^3+constants!$E$4*calc!C1000^4+constants!$F$4*calc!C1000^5+constants!$G$4*calc!C1000^6+constants!$H$4*calc!C1000^7)</f>
        <v>53.206114556888963</v>
      </c>
      <c r="G1000" s="4">
        <f>D1000/(constants!$A$4+constants!$B$4*calc!D1000+constants!$C$4*calc!D1000^2+constants!$D$4*calc!D1000^3+constants!$E$4*calc!D1000^4+constants!$F$4*calc!D1000^5+constants!$G$4*calc!D1000^6+constants!$H$4*calc!D1000^7)</f>
        <v>53.206114556888963</v>
      </c>
      <c r="H1000" s="4"/>
      <c r="I1000">
        <f t="shared" si="243"/>
        <v>241.84597525858618</v>
      </c>
      <c r="J1000">
        <f t="shared" si="244"/>
        <v>241.84597525858618</v>
      </c>
      <c r="M1000">
        <f>IF(front!E1013&gt;$M$2,I1000,J1000)</f>
        <v>241.84597525858618</v>
      </c>
      <c r="O1000">
        <f t="shared" si="245"/>
        <v>241.84597525858618</v>
      </c>
      <c r="Q1000">
        <f>'slit correction'!O1002</f>
        <v>241.84597525858618</v>
      </c>
      <c r="R1000">
        <f>SUMPRODUCT(B$6:B$2053,Q$6:Q$2053,EXP(constants!B$7+constants!A$7*ABS(A$6:A$2053-A1000)))</f>
        <v>66.133406182284276</v>
      </c>
      <c r="S1000">
        <f t="shared" si="240"/>
        <v>175.71256907630192</v>
      </c>
      <c r="T1000">
        <f t="shared" si="239"/>
        <v>135.5778907033519</v>
      </c>
      <c r="AT1000">
        <f t="shared" si="241"/>
        <v>1</v>
      </c>
    </row>
    <row r="1001" spans="1:46" x14ac:dyDescent="0.2">
      <c r="A1001" s="1">
        <f>front!A1014</f>
        <v>657.36</v>
      </c>
      <c r="B1001" s="1">
        <f t="shared" si="242"/>
        <v>0.44000000000005457</v>
      </c>
      <c r="C1001" s="2">
        <f>front!D1014-front!B1014</f>
        <v>59</v>
      </c>
      <c r="D1001" s="2">
        <f>front!E1014-front!C1014</f>
        <v>59</v>
      </c>
      <c r="E1001" s="2"/>
      <c r="F1001" s="4">
        <f>C1001/(constants!$A$4+constants!$B$4*calc!C1001+constants!$C$4*calc!C1001^2+constants!$D$4*calc!C1001^3+constants!$E$4*calc!C1001^4+constants!$F$4*calc!C1001^5+constants!$G$4*calc!C1001^6+constants!$H$4*calc!C1001^7)</f>
        <v>59.229096739921808</v>
      </c>
      <c r="G1001" s="4">
        <f>D1001/(constants!$A$4+constants!$B$4*calc!D1001+constants!$C$4*calc!D1001^2+constants!$D$4*calc!D1001^3+constants!$E$4*calc!D1001^4+constants!$F$4*calc!D1001^5+constants!$G$4*calc!D1001^6+constants!$H$4*calc!D1001^7)</f>
        <v>59.229096739921808</v>
      </c>
      <c r="H1001" s="4"/>
      <c r="I1001">
        <f t="shared" si="243"/>
        <v>269.22316699964455</v>
      </c>
      <c r="J1001">
        <f t="shared" si="244"/>
        <v>269.22316699964455</v>
      </c>
      <c r="M1001">
        <f>IF(front!E1014&gt;$M$2,I1001,J1001)</f>
        <v>269.22316699964455</v>
      </c>
      <c r="O1001">
        <f t="shared" si="245"/>
        <v>269.22316699964455</v>
      </c>
      <c r="Q1001">
        <f>'slit correction'!O1003</f>
        <v>269.22316699964455</v>
      </c>
      <c r="R1001">
        <f>SUMPRODUCT(B$6:B$2053,Q$6:Q$2053,EXP(constants!B$7+constants!A$7*ABS(A$6:A$2053-A1001)))</f>
        <v>67.012057565630528</v>
      </c>
      <c r="S1001">
        <f t="shared" si="240"/>
        <v>202.21110943401402</v>
      </c>
      <c r="T1001">
        <f t="shared" si="239"/>
        <v>162.076431061064</v>
      </c>
      <c r="AT1001">
        <f t="shared" si="241"/>
        <v>1</v>
      </c>
    </row>
    <row r="1002" spans="1:46" x14ac:dyDescent="0.2">
      <c r="A1002" s="1">
        <f>front!A1015</f>
        <v>657.81</v>
      </c>
      <c r="B1002" s="1">
        <f t="shared" si="242"/>
        <v>0.44999999999993179</v>
      </c>
      <c r="C1002" s="2">
        <f>front!D1015-front!B1015</f>
        <v>53.599999999999909</v>
      </c>
      <c r="D1002" s="2">
        <f>front!E1015-front!C1015</f>
        <v>53.599999999999909</v>
      </c>
      <c r="E1002" s="2"/>
      <c r="F1002" s="4">
        <f>C1002/(constants!$A$4+constants!$B$4*calc!C1002+constants!$C$4*calc!C1002^2+constants!$D$4*calc!C1002^3+constants!$E$4*calc!C1002^4+constants!$F$4*calc!C1002^5+constants!$G$4*calc!C1002^6+constants!$H$4*calc!C1002^7)</f>
        <v>53.808415998740138</v>
      </c>
      <c r="G1002" s="4">
        <f>D1002/(constants!$A$4+constants!$B$4*calc!D1002+constants!$C$4*calc!D1002^2+constants!$D$4*calc!D1002^3+constants!$E$4*calc!D1002^4+constants!$F$4*calc!D1002^5+constants!$G$4*calc!D1002^6+constants!$H$4*calc!D1002^7)</f>
        <v>53.808415998740138</v>
      </c>
      <c r="H1002" s="4"/>
      <c r="I1002">
        <f t="shared" si="243"/>
        <v>244.58370908518245</v>
      </c>
      <c r="J1002">
        <f t="shared" si="244"/>
        <v>244.58370908518245</v>
      </c>
      <c r="M1002">
        <f>IF(front!E1015&gt;$M$2,I1002,J1002)</f>
        <v>244.58370908518245</v>
      </c>
      <c r="O1002">
        <f t="shared" si="245"/>
        <v>244.58370908518245</v>
      </c>
      <c r="Q1002">
        <f>'slit correction'!O1004</f>
        <v>244.58370908518245</v>
      </c>
      <c r="R1002">
        <f>SUMPRODUCT(B$6:B$2053,Q$6:Q$2053,EXP(constants!B$7+constants!A$7*ABS(A$6:A$2053-A1002)))</f>
        <v>67.922661342117237</v>
      </c>
      <c r="S1002">
        <f t="shared" si="240"/>
        <v>176.66104774306521</v>
      </c>
      <c r="T1002">
        <f t="shared" si="239"/>
        <v>136.52636937011519</v>
      </c>
      <c r="AT1002">
        <f t="shared" si="241"/>
        <v>1</v>
      </c>
    </row>
    <row r="1003" spans="1:46" x14ac:dyDescent="0.2">
      <c r="A1003" s="1">
        <f>front!A1016</f>
        <v>658.26</v>
      </c>
      <c r="B1003" s="1">
        <f t="shared" si="242"/>
        <v>0.45000000000004547</v>
      </c>
      <c r="C1003" s="2">
        <f>front!D1016-front!B1016</f>
        <v>49</v>
      </c>
      <c r="D1003" s="2">
        <f>front!E1016-front!C1016</f>
        <v>49</v>
      </c>
      <c r="E1003" s="2"/>
      <c r="F1003" s="4">
        <f>C1003/(constants!$A$4+constants!$B$4*calc!C1003+constants!$C$4*calc!C1003^2+constants!$D$4*calc!C1003^3+constants!$E$4*calc!C1003^4+constants!$F$4*calc!C1003^5+constants!$G$4*calc!C1003^6+constants!$H$4*calc!C1003^7)</f>
        <v>49.190753310940977</v>
      </c>
      <c r="G1003" s="4">
        <f>D1003/(constants!$A$4+constants!$B$4*calc!D1003+constants!$C$4*calc!D1003^2+constants!$D$4*calc!D1003^3+constants!$E$4*calc!D1003^4+constants!$F$4*calc!D1003^5+constants!$G$4*calc!D1003^6+constants!$H$4*calc!D1003^7)</f>
        <v>49.190753310940977</v>
      </c>
      <c r="H1003" s="4"/>
      <c r="I1003">
        <f t="shared" si="243"/>
        <v>223.59433323154991</v>
      </c>
      <c r="J1003">
        <f t="shared" si="244"/>
        <v>223.59433323154991</v>
      </c>
      <c r="M1003">
        <f>IF(front!E1016&gt;$M$2,I1003,J1003)</f>
        <v>223.59433323154991</v>
      </c>
      <c r="O1003">
        <f t="shared" si="245"/>
        <v>223.59433323154991</v>
      </c>
      <c r="Q1003">
        <f>'slit correction'!O1005</f>
        <v>223.59433323154991</v>
      </c>
      <c r="R1003">
        <f>SUMPRODUCT(B$6:B$2053,Q$6:Q$2053,EXP(constants!B$7+constants!A$7*ABS(A$6:A$2053-A1003)))</f>
        <v>68.845577838599823</v>
      </c>
      <c r="S1003">
        <f t="shared" si="240"/>
        <v>154.7487553929501</v>
      </c>
      <c r="T1003">
        <f t="shared" si="239"/>
        <v>114.61407702000008</v>
      </c>
      <c r="AT1003">
        <f t="shared" si="241"/>
        <v>1</v>
      </c>
    </row>
    <row r="1004" spans="1:46" x14ac:dyDescent="0.2">
      <c r="A1004" s="1">
        <f>front!A1017</f>
        <v>658.7</v>
      </c>
      <c r="B1004" s="1">
        <f t="shared" si="242"/>
        <v>0.44000000000005457</v>
      </c>
      <c r="C1004" s="2">
        <f>front!D1017-front!B1017</f>
        <v>54.400000000000091</v>
      </c>
      <c r="D1004" s="2">
        <f>front!E1017-front!C1017</f>
        <v>54.400000000000091</v>
      </c>
      <c r="E1004" s="2"/>
      <c r="F1004" s="4">
        <f>C1004/(constants!$A$4+constants!$B$4*calc!C1004+constants!$C$4*calc!C1004^2+constants!$D$4*calc!C1004^3+constants!$E$4*calc!C1004^4+constants!$F$4*calc!C1004^5+constants!$G$4*calc!C1004^6+constants!$H$4*calc!C1004^7)</f>
        <v>54.611483473738375</v>
      </c>
      <c r="G1004" s="4">
        <f>D1004/(constants!$A$4+constants!$B$4*calc!D1004+constants!$C$4*calc!D1004^2+constants!$D$4*calc!D1004^3+constants!$E$4*calc!D1004^4+constants!$F$4*calc!D1004^5+constants!$G$4*calc!D1004^6+constants!$H$4*calc!D1004^7)</f>
        <v>54.611483473738375</v>
      </c>
      <c r="H1004" s="4"/>
      <c r="I1004">
        <f t="shared" si="243"/>
        <v>248.23401578971988</v>
      </c>
      <c r="J1004">
        <f t="shared" si="244"/>
        <v>248.23401578971988</v>
      </c>
      <c r="M1004">
        <f>IF(front!E1017&gt;$M$2,I1004,J1004)</f>
        <v>248.23401578971988</v>
      </c>
      <c r="O1004">
        <f t="shared" si="245"/>
        <v>248.23401578971988</v>
      </c>
      <c r="Q1004">
        <f>'slit correction'!O1006</f>
        <v>248.23401578971988</v>
      </c>
      <c r="R1004">
        <f>SUMPRODUCT(B$6:B$2053,Q$6:Q$2053,EXP(constants!B$7+constants!A$7*ABS(A$6:A$2053-A1004)))</f>
        <v>69.760077366726009</v>
      </c>
      <c r="S1004">
        <f t="shared" si="240"/>
        <v>178.47393842299385</v>
      </c>
      <c r="T1004">
        <f t="shared" si="239"/>
        <v>138.33926005004383</v>
      </c>
      <c r="AT1004">
        <f t="shared" si="241"/>
        <v>1</v>
      </c>
    </row>
    <row r="1005" spans="1:46" x14ac:dyDescent="0.2">
      <c r="A1005" s="1">
        <f>front!A1018</f>
        <v>659.15</v>
      </c>
      <c r="B1005" s="1">
        <f t="shared" si="242"/>
        <v>0.44999999999993179</v>
      </c>
      <c r="C1005" s="2">
        <f>front!D1018-front!B1018</f>
        <v>61.599999999999909</v>
      </c>
      <c r="D1005" s="2">
        <f>front!E1018-front!C1018</f>
        <v>61.599999999999909</v>
      </c>
      <c r="E1005" s="2"/>
      <c r="F1005" s="4">
        <f>C1005/(constants!$A$4+constants!$B$4*calc!C1005+constants!$C$4*calc!C1005^2+constants!$D$4*calc!C1005^3+constants!$E$4*calc!C1005^4+constants!$F$4*calc!C1005^5+constants!$G$4*calc!C1005^6+constants!$H$4*calc!C1005^7)</f>
        <v>61.839033433352014</v>
      </c>
      <c r="G1005" s="4">
        <f>D1005/(constants!$A$4+constants!$B$4*calc!D1005+constants!$C$4*calc!D1005^2+constants!$D$4*calc!D1005^3+constants!$E$4*calc!D1005^4+constants!$F$4*calc!D1005^5+constants!$G$4*calc!D1005^6+constants!$H$4*calc!D1005^7)</f>
        <v>61.839033433352014</v>
      </c>
      <c r="H1005" s="4"/>
      <c r="I1005">
        <f t="shared" si="243"/>
        <v>281.0865156061455</v>
      </c>
      <c r="J1005">
        <f t="shared" si="244"/>
        <v>281.0865156061455</v>
      </c>
      <c r="M1005">
        <f>IF(front!E1018&gt;$M$2,I1005,J1005)</f>
        <v>281.0865156061455</v>
      </c>
      <c r="O1005">
        <f t="shared" si="245"/>
        <v>281.0865156061455</v>
      </c>
      <c r="Q1005">
        <f>'slit correction'!O1007</f>
        <v>281.0865156061455</v>
      </c>
      <c r="R1005">
        <f>SUMPRODUCT(B$6:B$2053,Q$6:Q$2053,EXP(constants!B$7+constants!A$7*ABS(A$6:A$2053-A1005)))</f>
        <v>70.707874676455617</v>
      </c>
      <c r="S1005">
        <f t="shared" si="240"/>
        <v>210.37864092968988</v>
      </c>
      <c r="T1005">
        <f t="shared" si="239"/>
        <v>170.24396255673986</v>
      </c>
      <c r="AT1005">
        <f t="shared" si="241"/>
        <v>1</v>
      </c>
    </row>
    <row r="1006" spans="1:46" x14ac:dyDescent="0.2">
      <c r="A1006" s="1">
        <f>front!A1019</f>
        <v>659.59</v>
      </c>
      <c r="B1006" s="1">
        <f t="shared" si="242"/>
        <v>0.44000000000005457</v>
      </c>
      <c r="C1006" s="2">
        <f>front!D1019-front!B1019</f>
        <v>62.800000000000182</v>
      </c>
      <c r="D1006" s="2">
        <f>front!E1019-front!C1019</f>
        <v>62.800000000000182</v>
      </c>
      <c r="E1006" s="2"/>
      <c r="F1006" s="4">
        <f>C1006/(constants!$A$4+constants!$B$4*calc!C1006+constants!$C$4*calc!C1006^2+constants!$D$4*calc!C1006^3+constants!$E$4*calc!C1006^4+constants!$F$4*calc!C1006^5+constants!$G$4*calc!C1006^6+constants!$H$4*calc!C1006^7)</f>
        <v>63.043615059947932</v>
      </c>
      <c r="G1006" s="4">
        <f>D1006/(constants!$A$4+constants!$B$4*calc!D1006+constants!$C$4*calc!D1006^2+constants!$D$4*calc!D1006^3+constants!$E$4*calc!D1006^4+constants!$F$4*calc!D1006^5+constants!$G$4*calc!D1006^6+constants!$H$4*calc!D1006^7)</f>
        <v>63.043615059947932</v>
      </c>
      <c r="H1006" s="4"/>
      <c r="I1006">
        <f t="shared" si="243"/>
        <v>286.56188663612693</v>
      </c>
      <c r="J1006">
        <f t="shared" si="244"/>
        <v>286.56188663612693</v>
      </c>
      <c r="M1006">
        <f>IF(front!E1019&gt;$M$2,I1006,J1006)</f>
        <v>286.56188663612693</v>
      </c>
      <c r="O1006">
        <f t="shared" si="245"/>
        <v>286.56188663612693</v>
      </c>
      <c r="Q1006">
        <f>'slit correction'!O1008</f>
        <v>286.56188663612693</v>
      </c>
      <c r="R1006">
        <f>SUMPRODUCT(B$6:B$2053,Q$6:Q$2053,EXP(constants!B$7+constants!A$7*ABS(A$6:A$2053-A1006)))</f>
        <v>71.646966155335903</v>
      </c>
      <c r="S1006">
        <f t="shared" si="240"/>
        <v>214.91492048079101</v>
      </c>
      <c r="T1006">
        <f t="shared" si="239"/>
        <v>174.78024210784099</v>
      </c>
      <c r="AT1006">
        <f t="shared" si="241"/>
        <v>1</v>
      </c>
    </row>
    <row r="1007" spans="1:46" x14ac:dyDescent="0.2">
      <c r="A1007" s="1">
        <f>front!A1020</f>
        <v>660.04</v>
      </c>
      <c r="B1007" s="1">
        <f t="shared" si="242"/>
        <v>0.44999999999993179</v>
      </c>
      <c r="C1007" s="2">
        <f>front!D1020-front!B1020</f>
        <v>77.800000000000182</v>
      </c>
      <c r="D1007" s="2">
        <f>front!E1020-front!C1020</f>
        <v>77.800000000000182</v>
      </c>
      <c r="E1007" s="2"/>
      <c r="F1007" s="4">
        <f>C1007/(constants!$A$4+constants!$B$4*calc!C1007+constants!$C$4*calc!C1007^2+constants!$D$4*calc!C1007^3+constants!$E$4*calc!C1007^4+constants!$F$4*calc!C1007^5+constants!$G$4*calc!C1007^6+constants!$H$4*calc!C1007^7)</f>
        <v>78.100643325946265</v>
      </c>
      <c r="G1007" s="4">
        <f>D1007/(constants!$A$4+constants!$B$4*calc!D1007+constants!$C$4*calc!D1007^2+constants!$D$4*calc!D1007^3+constants!$E$4*calc!D1007^4+constants!$F$4*calc!D1007^5+constants!$G$4*calc!D1007^6+constants!$H$4*calc!D1007^7)</f>
        <v>78.100643325946265</v>
      </c>
      <c r="H1007" s="4"/>
      <c r="I1007">
        <f t="shared" si="243"/>
        <v>355.00292420884665</v>
      </c>
      <c r="J1007">
        <f t="shared" si="244"/>
        <v>355.00292420884665</v>
      </c>
      <c r="M1007">
        <f>IF(front!E1020&gt;$M$2,I1007,J1007)</f>
        <v>355.00292420884665</v>
      </c>
      <c r="O1007">
        <f t="shared" si="245"/>
        <v>355.00292420884665</v>
      </c>
      <c r="Q1007">
        <f>'slit correction'!O1009</f>
        <v>355.00292420884665</v>
      </c>
      <c r="R1007">
        <f>SUMPRODUCT(B$6:B$2053,Q$6:Q$2053,EXP(constants!B$7+constants!A$7*ABS(A$6:A$2053-A1007)))</f>
        <v>72.620214047750849</v>
      </c>
      <c r="S1007">
        <f t="shared" si="240"/>
        <v>282.38271016109582</v>
      </c>
      <c r="T1007">
        <f t="shared" si="239"/>
        <v>242.24803178814579</v>
      </c>
      <c r="AT1007">
        <f t="shared" si="241"/>
        <v>1</v>
      </c>
    </row>
    <row r="1008" spans="1:46" x14ac:dyDescent="0.2">
      <c r="A1008" s="1">
        <f>front!A1021</f>
        <v>660.48</v>
      </c>
      <c r="B1008" s="1">
        <f t="shared" si="242"/>
        <v>0.44000000000005457</v>
      </c>
      <c r="C1008" s="2">
        <f>front!D1021-front!B1021</f>
        <v>74.199999999999818</v>
      </c>
      <c r="D1008" s="2">
        <f>front!E1021-front!C1021</f>
        <v>74.199999999999818</v>
      </c>
      <c r="E1008" s="2"/>
      <c r="F1008" s="4">
        <f>C1008/(constants!$A$4+constants!$B$4*calc!C1008+constants!$C$4*calc!C1008^2+constants!$D$4*calc!C1008^3+constants!$E$4*calc!C1008^4+constants!$F$4*calc!C1008^5+constants!$G$4*calc!C1008^6+constants!$H$4*calc!C1008^7)</f>
        <v>74.486997441694882</v>
      </c>
      <c r="G1008" s="4">
        <f>D1008/(constants!$A$4+constants!$B$4*calc!D1008+constants!$C$4*calc!D1008^2+constants!$D$4*calc!D1008^3+constants!$E$4*calc!D1008^4+constants!$F$4*calc!D1008^5+constants!$G$4*calc!D1008^6+constants!$H$4*calc!D1008^7)</f>
        <v>74.486997441694882</v>
      </c>
      <c r="H1008" s="4"/>
      <c r="I1008">
        <f t="shared" si="243"/>
        <v>338.57726109861312</v>
      </c>
      <c r="J1008">
        <f t="shared" si="244"/>
        <v>338.57726109861312</v>
      </c>
      <c r="M1008">
        <f>IF(front!E1021&gt;$M$2,I1008,J1008)</f>
        <v>338.57726109861312</v>
      </c>
      <c r="O1008">
        <f t="shared" si="245"/>
        <v>338.57726109861312</v>
      </c>
      <c r="Q1008">
        <f>'slit correction'!O1010</f>
        <v>338.57726109861312</v>
      </c>
      <c r="R1008">
        <f>SUMPRODUCT(B$6:B$2053,Q$6:Q$2053,EXP(constants!B$7+constants!A$7*ABS(A$6:A$2053-A1008)))</f>
        <v>73.584443442640818</v>
      </c>
      <c r="S1008">
        <f t="shared" si="240"/>
        <v>264.99281765597232</v>
      </c>
      <c r="T1008">
        <f t="shared" si="239"/>
        <v>224.8581392830223</v>
      </c>
      <c r="AT1008">
        <f t="shared" si="241"/>
        <v>1</v>
      </c>
    </row>
    <row r="1009" spans="1:46" x14ac:dyDescent="0.2">
      <c r="A1009" s="1">
        <f>front!A1022</f>
        <v>660.93</v>
      </c>
      <c r="B1009" s="1">
        <f t="shared" si="242"/>
        <v>0.44999999999993179</v>
      </c>
      <c r="C1009" s="2">
        <f>front!D1022-front!B1022</f>
        <v>75</v>
      </c>
      <c r="D1009" s="2">
        <f>front!E1022-front!C1022</f>
        <v>75</v>
      </c>
      <c r="E1009" s="2"/>
      <c r="F1009" s="4">
        <f>C1009/(constants!$A$4+constants!$B$4*calc!C1009+constants!$C$4*calc!C1009^2+constants!$D$4*calc!C1009^3+constants!$E$4*calc!C1009^4+constants!$F$4*calc!C1009^5+constants!$G$4*calc!C1009^6+constants!$H$4*calc!C1009^7)</f>
        <v>75.290032093660642</v>
      </c>
      <c r="G1009" s="4">
        <f>D1009/(constants!$A$4+constants!$B$4*calc!D1009+constants!$C$4*calc!D1009^2+constants!$D$4*calc!D1009^3+constants!$E$4*calc!D1009^4+constants!$F$4*calc!D1009^5+constants!$G$4*calc!D1009^6+constants!$H$4*calc!D1009^7)</f>
        <v>75.290032093660642</v>
      </c>
      <c r="H1009" s="4"/>
      <c r="I1009">
        <f t="shared" si="243"/>
        <v>342.22741860754837</v>
      </c>
      <c r="J1009">
        <f t="shared" si="244"/>
        <v>342.22741860754837</v>
      </c>
      <c r="M1009">
        <f>IF(front!E1022&gt;$M$2,I1009,J1009)</f>
        <v>342.22741860754837</v>
      </c>
      <c r="O1009">
        <f t="shared" si="245"/>
        <v>342.22741860754837</v>
      </c>
      <c r="Q1009">
        <f>'slit correction'!O1011</f>
        <v>342.22741860754837</v>
      </c>
      <c r="R1009">
        <f>SUMPRODUCT(B$6:B$2053,Q$6:Q$2053,EXP(constants!B$7+constants!A$7*ABS(A$6:A$2053-A1009)))</f>
        <v>74.583692809264392</v>
      </c>
      <c r="S1009">
        <f t="shared" si="240"/>
        <v>267.64372579828398</v>
      </c>
      <c r="T1009">
        <f t="shared" si="239"/>
        <v>227.50904742533396</v>
      </c>
      <c r="AT1009">
        <f t="shared" si="241"/>
        <v>1</v>
      </c>
    </row>
    <row r="1010" spans="1:46" x14ac:dyDescent="0.2">
      <c r="A1010" s="1">
        <f>front!A1023</f>
        <v>661.38</v>
      </c>
      <c r="B1010" s="1">
        <f t="shared" si="242"/>
        <v>0.45000000000004547</v>
      </c>
      <c r="C1010" s="2">
        <f>front!D1023-front!B1023</f>
        <v>68.200000000000273</v>
      </c>
      <c r="D1010" s="2">
        <f>front!E1023-front!C1023</f>
        <v>68.200000000000273</v>
      </c>
      <c r="E1010" s="2"/>
      <c r="F1010" s="4">
        <f>C1010/(constants!$A$4+constants!$B$4*calc!C1010+constants!$C$4*calc!C1010^2+constants!$D$4*calc!C1010^3+constants!$E$4*calc!C1010^4+constants!$F$4*calc!C1010^5+constants!$G$4*calc!C1010^6+constants!$H$4*calc!C1010^7)</f>
        <v>68.464196887994646</v>
      </c>
      <c r="G1010" s="4">
        <f>D1010/(constants!$A$4+constants!$B$4*calc!D1010+constants!$C$4*calc!D1010^2+constants!$D$4*calc!D1010^3+constants!$E$4*calc!D1010^4+constants!$F$4*calc!D1010^5+constants!$G$4*calc!D1010^6+constants!$H$4*calc!D1010^7)</f>
        <v>68.464196887994646</v>
      </c>
      <c r="H1010" s="4"/>
      <c r="I1010">
        <f t="shared" si="243"/>
        <v>311.20089494543021</v>
      </c>
      <c r="J1010">
        <f t="shared" si="244"/>
        <v>311.20089494543021</v>
      </c>
      <c r="M1010">
        <f>IF(front!E1023&gt;$M$2,I1010,J1010)</f>
        <v>311.20089494543021</v>
      </c>
      <c r="O1010">
        <f t="shared" si="245"/>
        <v>311.20089494543021</v>
      </c>
      <c r="Q1010">
        <f>'slit correction'!O1012</f>
        <v>311.20089494543021</v>
      </c>
      <c r="R1010">
        <f>SUMPRODUCT(B$6:B$2053,Q$6:Q$2053,EXP(constants!B$7+constants!A$7*ABS(A$6:A$2053-A1010)))</f>
        <v>75.596370041614648</v>
      </c>
      <c r="S1010">
        <f t="shared" si="240"/>
        <v>235.60452490381556</v>
      </c>
      <c r="T1010">
        <f t="shared" si="239"/>
        <v>195.46984653086554</v>
      </c>
      <c r="AT1010">
        <f t="shared" si="241"/>
        <v>1</v>
      </c>
    </row>
    <row r="1011" spans="1:46" x14ac:dyDescent="0.2">
      <c r="A1011" s="1">
        <f>front!A1024</f>
        <v>661.82</v>
      </c>
      <c r="B1011" s="1">
        <f t="shared" si="242"/>
        <v>0.44000000000005457</v>
      </c>
      <c r="C1011" s="2">
        <f>front!D1024-front!B1024</f>
        <v>84.600000000000364</v>
      </c>
      <c r="D1011" s="2">
        <f>front!E1024-front!C1024</f>
        <v>84.600000000000364</v>
      </c>
      <c r="E1011" s="2"/>
      <c r="F1011" s="4">
        <f>C1011/(constants!$A$4+constants!$B$4*calc!C1011+constants!$C$4*calc!C1011^2+constants!$D$4*calc!C1011^3+constants!$E$4*calc!C1011^4+constants!$F$4*calc!C1011^5+constants!$G$4*calc!C1011^6+constants!$H$4*calc!C1011^7)</f>
        <v>84.926348356084006</v>
      </c>
      <c r="G1011" s="4">
        <f>D1011/(constants!$A$4+constants!$B$4*calc!D1011+constants!$C$4*calc!D1011^2+constants!$D$4*calc!D1011^3+constants!$E$4*calc!D1011^4+constants!$F$4*calc!D1011^5+constants!$G$4*calc!D1011^6+constants!$H$4*calc!D1011^7)</f>
        <v>84.926348356084006</v>
      </c>
      <c r="H1011" s="4"/>
      <c r="I1011">
        <f t="shared" si="243"/>
        <v>386.02885616401824</v>
      </c>
      <c r="J1011">
        <f t="shared" si="244"/>
        <v>386.02885616401824</v>
      </c>
      <c r="M1011">
        <f>IF(front!E1024&gt;$M$2,I1011,J1011)</f>
        <v>386.02885616401824</v>
      </c>
      <c r="O1011">
        <f t="shared" si="245"/>
        <v>386.02885616401824</v>
      </c>
      <c r="Q1011">
        <f>'slit correction'!O1013</f>
        <v>386.02885616401824</v>
      </c>
      <c r="R1011">
        <f>SUMPRODUCT(B$6:B$2053,Q$6:Q$2053,EXP(constants!B$7+constants!A$7*ABS(A$6:A$2053-A1011)))</f>
        <v>76.599740849452587</v>
      </c>
      <c r="S1011">
        <f t="shared" si="240"/>
        <v>309.42911531456565</v>
      </c>
      <c r="T1011">
        <f t="shared" si="239"/>
        <v>269.29443694161563</v>
      </c>
      <c r="AT1011">
        <f t="shared" si="241"/>
        <v>1</v>
      </c>
    </row>
    <row r="1012" spans="1:46" x14ac:dyDescent="0.2">
      <c r="A1012" s="1">
        <f>front!A1025</f>
        <v>662.27</v>
      </c>
      <c r="B1012" s="1">
        <f t="shared" si="242"/>
        <v>0.44999999999993179</v>
      </c>
      <c r="C1012" s="2">
        <f>front!D1025-front!B1025</f>
        <v>83.400000000000091</v>
      </c>
      <c r="D1012" s="2">
        <f>front!E1025-front!C1025</f>
        <v>83.400000000000091</v>
      </c>
      <c r="E1012" s="2"/>
      <c r="F1012" s="4">
        <f>C1012/(constants!$A$4+constants!$B$4*calc!C1012+constants!$C$4*calc!C1012^2+constants!$D$4*calc!C1012^3+constants!$E$4*calc!C1012^4+constants!$F$4*calc!C1012^5+constants!$G$4*calc!C1012^6+constants!$H$4*calc!C1012^7)</f>
        <v>83.721818878171874</v>
      </c>
      <c r="G1012" s="4">
        <f>D1012/(constants!$A$4+constants!$B$4*calc!D1012+constants!$C$4*calc!D1012^2+constants!$D$4*calc!D1012^3+constants!$E$4*calc!D1012^4+constants!$F$4*calc!D1012^5+constants!$G$4*calc!D1012^6+constants!$H$4*calc!D1012^7)</f>
        <v>83.721818878171874</v>
      </c>
      <c r="H1012" s="4"/>
      <c r="I1012">
        <f t="shared" si="243"/>
        <v>380.55372217350856</v>
      </c>
      <c r="J1012">
        <f t="shared" si="244"/>
        <v>380.55372217350856</v>
      </c>
      <c r="M1012">
        <f>IF(front!E1025&gt;$M$2,I1012,J1012)</f>
        <v>380.55372217350856</v>
      </c>
      <c r="O1012">
        <f t="shared" si="245"/>
        <v>380.55372217350856</v>
      </c>
      <c r="Q1012">
        <f>'slit correction'!O1014</f>
        <v>380.55372217350856</v>
      </c>
      <c r="R1012">
        <f>SUMPRODUCT(B$6:B$2053,Q$6:Q$2053,EXP(constants!B$7+constants!A$7*ABS(A$6:A$2053-A1012)))</f>
        <v>77.639517084875962</v>
      </c>
      <c r="S1012">
        <f t="shared" si="240"/>
        <v>302.91420508863257</v>
      </c>
      <c r="T1012">
        <f t="shared" si="239"/>
        <v>262.77952671568255</v>
      </c>
      <c r="AT1012">
        <f t="shared" si="241"/>
        <v>1</v>
      </c>
    </row>
    <row r="1013" spans="1:46" x14ac:dyDescent="0.2">
      <c r="A1013" s="1">
        <f>front!A1026</f>
        <v>662.71</v>
      </c>
      <c r="B1013" s="1">
        <f t="shared" si="242"/>
        <v>0.44000000000005457</v>
      </c>
      <c r="C1013" s="2">
        <f>front!D1026-front!B1026</f>
        <v>91.199999999999818</v>
      </c>
      <c r="D1013" s="2">
        <f>front!E1026-front!C1026</f>
        <v>91.199999999999818</v>
      </c>
      <c r="E1013" s="2"/>
      <c r="F1013" s="4">
        <f>C1013/(constants!$A$4+constants!$B$4*calc!C1013+constants!$C$4*calc!C1013^2+constants!$D$4*calc!C1013^3+constants!$E$4*calc!C1013^4+constants!$F$4*calc!C1013^5+constants!$G$4*calc!C1013^6+constants!$H$4*calc!C1013^7)</f>
        <v>91.55120910566383</v>
      </c>
      <c r="G1013" s="4">
        <f>D1013/(constants!$A$4+constants!$B$4*calc!D1013+constants!$C$4*calc!D1013^2+constants!$D$4*calc!D1013^3+constants!$E$4*calc!D1013^4+constants!$F$4*calc!D1013^5+constants!$G$4*calc!D1013^6+constants!$H$4*calc!D1013^7)</f>
        <v>91.55120910566383</v>
      </c>
      <c r="H1013" s="4"/>
      <c r="I1013">
        <f t="shared" si="243"/>
        <v>416.14185957119923</v>
      </c>
      <c r="J1013">
        <f t="shared" si="244"/>
        <v>416.14185957119923</v>
      </c>
      <c r="M1013">
        <f>IF(front!E1026&gt;$M$2,I1013,J1013)</f>
        <v>416.14185957119923</v>
      </c>
      <c r="O1013">
        <f t="shared" si="245"/>
        <v>416.14185957119923</v>
      </c>
      <c r="Q1013">
        <f>'slit correction'!O1015</f>
        <v>416.14185957119923</v>
      </c>
      <c r="R1013">
        <f>SUMPRODUCT(B$6:B$2053,Q$6:Q$2053,EXP(constants!B$7+constants!A$7*ABS(A$6:A$2053-A1013)))</f>
        <v>78.669666687661675</v>
      </c>
      <c r="S1013">
        <f t="shared" si="240"/>
        <v>337.47219288353756</v>
      </c>
      <c r="T1013">
        <f t="shared" si="239"/>
        <v>297.33751451058754</v>
      </c>
      <c r="AT1013">
        <f t="shared" si="241"/>
        <v>1</v>
      </c>
    </row>
    <row r="1014" spans="1:46" x14ac:dyDescent="0.2">
      <c r="A1014" s="1">
        <f>front!A1027</f>
        <v>663.16</v>
      </c>
      <c r="B1014" s="1">
        <f t="shared" si="242"/>
        <v>0.44999999999993179</v>
      </c>
      <c r="C1014" s="2">
        <f>front!D1027-front!B1027</f>
        <v>72.600000000000364</v>
      </c>
      <c r="D1014" s="2">
        <f>front!E1027-front!C1027</f>
        <v>72.600000000000364</v>
      </c>
      <c r="E1014" s="2"/>
      <c r="F1014" s="4">
        <f>C1014/(constants!$A$4+constants!$B$4*calc!C1014+constants!$C$4*calc!C1014^2+constants!$D$4*calc!C1014^3+constants!$E$4*calc!C1014^4+constants!$F$4*calc!C1014^5+constants!$G$4*calc!C1014^6+constants!$H$4*calc!C1014^7)</f>
        <v>72.880924310007529</v>
      </c>
      <c r="G1014" s="4">
        <f>D1014/(constants!$A$4+constants!$B$4*calc!D1014+constants!$C$4*calc!D1014^2+constants!$D$4*calc!D1014^3+constants!$E$4*calc!D1014^4+constants!$F$4*calc!D1014^5+constants!$G$4*calc!D1014^6+constants!$H$4*calc!D1014^7)</f>
        <v>72.880924310007529</v>
      </c>
      <c r="H1014" s="4"/>
      <c r="I1014">
        <f t="shared" si="243"/>
        <v>331.27692868185238</v>
      </c>
      <c r="J1014">
        <f t="shared" si="244"/>
        <v>331.27692868185238</v>
      </c>
      <c r="M1014">
        <f>IF(front!E1027&gt;$M$2,I1014,J1014)</f>
        <v>331.27692868185238</v>
      </c>
      <c r="O1014">
        <f t="shared" si="245"/>
        <v>331.27692868185238</v>
      </c>
      <c r="Q1014">
        <f>'slit correction'!O1016</f>
        <v>331.27692868185238</v>
      </c>
      <c r="R1014">
        <f>SUMPRODUCT(B$6:B$2053,Q$6:Q$2053,EXP(constants!B$7+constants!A$7*ABS(A$6:A$2053-A1014)))</f>
        <v>79.737173751772588</v>
      </c>
      <c r="S1014">
        <f t="shared" si="240"/>
        <v>251.53975493007979</v>
      </c>
      <c r="T1014">
        <f t="shared" si="239"/>
        <v>211.40507655712977</v>
      </c>
      <c r="AT1014">
        <f t="shared" si="241"/>
        <v>1</v>
      </c>
    </row>
    <row r="1015" spans="1:46" x14ac:dyDescent="0.2">
      <c r="A1015" s="1">
        <f>front!A1028</f>
        <v>663.6</v>
      </c>
      <c r="B1015" s="1">
        <f t="shared" si="242"/>
        <v>0.44000000000005457</v>
      </c>
      <c r="C1015" s="2">
        <f>front!D1028-front!B1028</f>
        <v>101.59999999999991</v>
      </c>
      <c r="D1015" s="2">
        <f>front!E1028-front!C1028</f>
        <v>101.59999999999991</v>
      </c>
      <c r="E1015" s="2"/>
      <c r="F1015" s="4">
        <f>C1015/(constants!$A$4+constants!$B$4*calc!C1015+constants!$C$4*calc!C1015^2+constants!$D$4*calc!C1015^3+constants!$E$4*calc!C1015^4+constants!$F$4*calc!C1015^5+constants!$G$4*calc!C1015^6+constants!$H$4*calc!C1015^7)</f>
        <v>101.9902070635823</v>
      </c>
      <c r="G1015" s="4">
        <f>D1015/(constants!$A$4+constants!$B$4*calc!D1015+constants!$C$4*calc!D1015^2+constants!$D$4*calc!D1015^3+constants!$E$4*calc!D1015^4+constants!$F$4*calc!D1015^5+constants!$G$4*calc!D1015^6+constants!$H$4*calc!D1015^7)</f>
        <v>101.9902070635823</v>
      </c>
      <c r="H1015" s="4"/>
      <c r="I1015">
        <f t="shared" si="243"/>
        <v>463.59185028901049</v>
      </c>
      <c r="J1015">
        <f t="shared" si="244"/>
        <v>463.59185028901049</v>
      </c>
      <c r="M1015">
        <f>IF(front!E1028&gt;$M$2,I1015,J1015)</f>
        <v>463.59185028901049</v>
      </c>
      <c r="O1015">
        <f t="shared" si="245"/>
        <v>463.59185028901049</v>
      </c>
      <c r="Q1015">
        <f>'slit correction'!O1017</f>
        <v>463.59185028901049</v>
      </c>
      <c r="R1015">
        <f>SUMPRODUCT(B$6:B$2053,Q$6:Q$2053,EXP(constants!B$7+constants!A$7*ABS(A$6:A$2053-A1015)))</f>
        <v>80.794875133635358</v>
      </c>
      <c r="S1015">
        <f t="shared" si="240"/>
        <v>382.79697515537515</v>
      </c>
      <c r="T1015">
        <f t="shared" si="239"/>
        <v>342.66229678242513</v>
      </c>
      <c r="AT1015">
        <f t="shared" si="241"/>
        <v>1</v>
      </c>
    </row>
    <row r="1016" spans="1:46" x14ac:dyDescent="0.2">
      <c r="A1016" s="1">
        <f>front!A1029</f>
        <v>664.05</v>
      </c>
      <c r="B1016" s="1">
        <f t="shared" si="242"/>
        <v>0.44999999999993179</v>
      </c>
      <c r="C1016" s="2">
        <f>front!D1029-front!B1029</f>
        <v>87</v>
      </c>
      <c r="D1016" s="2">
        <f>front!E1029-front!C1029</f>
        <v>87</v>
      </c>
      <c r="E1016" s="2"/>
      <c r="F1016" s="4">
        <f>C1016/(constants!$A$4+constants!$B$4*calc!C1016+constants!$C$4*calc!C1016^2+constants!$D$4*calc!C1016^3+constants!$E$4*calc!C1016^4+constants!$F$4*calc!C1016^5+constants!$G$4*calc!C1016^6+constants!$H$4*calc!C1016^7)</f>
        <v>87.335398690045636</v>
      </c>
      <c r="G1016" s="4">
        <f>D1016/(constants!$A$4+constants!$B$4*calc!D1016+constants!$C$4*calc!D1016^2+constants!$D$4*calc!D1016^3+constants!$E$4*calc!D1016^4+constants!$F$4*calc!D1016^5+constants!$G$4*calc!D1016^6+constants!$H$4*calc!D1016^7)</f>
        <v>87.335398690045636</v>
      </c>
      <c r="H1016" s="4"/>
      <c r="I1016">
        <f t="shared" si="243"/>
        <v>396.97908495475292</v>
      </c>
      <c r="J1016">
        <f t="shared" si="244"/>
        <v>396.97908495475292</v>
      </c>
      <c r="M1016">
        <f>IF(front!E1029&gt;$M$2,I1016,J1016)</f>
        <v>396.97908495475292</v>
      </c>
      <c r="O1016">
        <f t="shared" si="245"/>
        <v>396.97908495475292</v>
      </c>
      <c r="Q1016">
        <f>'slit correction'!O1018</f>
        <v>396.97908495475292</v>
      </c>
      <c r="R1016">
        <f>SUMPRODUCT(B$6:B$2053,Q$6:Q$2053,EXP(constants!B$7+constants!A$7*ABS(A$6:A$2053-A1016)))</f>
        <v>81.890892485812472</v>
      </c>
      <c r="S1016">
        <f t="shared" si="240"/>
        <v>315.08819246894046</v>
      </c>
      <c r="T1016">
        <f t="shared" si="239"/>
        <v>274.95351409599044</v>
      </c>
      <c r="AT1016">
        <f t="shared" si="241"/>
        <v>1</v>
      </c>
    </row>
    <row r="1017" spans="1:46" x14ac:dyDescent="0.2">
      <c r="A1017" s="1">
        <f>front!A1030</f>
        <v>664.49</v>
      </c>
      <c r="B1017" s="1">
        <f t="shared" si="242"/>
        <v>0.44000000000005457</v>
      </c>
      <c r="C1017" s="2">
        <f>front!D1030-front!B1030</f>
        <v>88</v>
      </c>
      <c r="D1017" s="2">
        <f>front!E1030-front!C1030</f>
        <v>88</v>
      </c>
      <c r="E1017" s="2"/>
      <c r="F1017" s="4">
        <f>C1017/(constants!$A$4+constants!$B$4*calc!C1017+constants!$C$4*calc!C1017^2+constants!$D$4*calc!C1017^3+constants!$E$4*calc!C1017^4+constants!$F$4*calc!C1017^5+constants!$G$4*calc!C1017^6+constants!$H$4*calc!C1017^7)</f>
        <v>88.339166269159875</v>
      </c>
      <c r="G1017" s="4">
        <f>D1017/(constants!$A$4+constants!$B$4*calc!D1017+constants!$C$4*calc!D1017^2+constants!$D$4*calc!D1017^3+constants!$E$4*calc!D1017^4+constants!$F$4*calc!D1017^5+constants!$G$4*calc!D1017^6+constants!$H$4*calc!D1017^7)</f>
        <v>88.339166269159875</v>
      </c>
      <c r="H1017" s="4"/>
      <c r="I1017">
        <f t="shared" si="243"/>
        <v>401.54166485981762</v>
      </c>
      <c r="J1017">
        <f t="shared" si="244"/>
        <v>401.54166485981762</v>
      </c>
      <c r="M1017">
        <f>IF(front!E1030&gt;$M$2,I1017,J1017)</f>
        <v>401.54166485981762</v>
      </c>
      <c r="O1017">
        <f t="shared" si="245"/>
        <v>401.54166485981762</v>
      </c>
      <c r="Q1017">
        <f>'slit correction'!O1019</f>
        <v>401.54166485981762</v>
      </c>
      <c r="R1017">
        <f>SUMPRODUCT(B$6:B$2053,Q$6:Q$2053,EXP(constants!B$7+constants!A$7*ABS(A$6:A$2053-A1017)))</f>
        <v>82.976776921937514</v>
      </c>
      <c r="S1017">
        <f t="shared" si="240"/>
        <v>318.56488793788009</v>
      </c>
      <c r="T1017">
        <f t="shared" ref="T1017:T1080" si="246">IF((S1017-$S$2)&gt;0,S1017-$S$2,0)</f>
        <v>278.43020956493007</v>
      </c>
      <c r="AT1017">
        <f t="shared" si="241"/>
        <v>1</v>
      </c>
    </row>
    <row r="1018" spans="1:46" x14ac:dyDescent="0.2">
      <c r="A1018" s="1">
        <f>front!A1031</f>
        <v>664.94</v>
      </c>
      <c r="B1018" s="1">
        <f t="shared" si="242"/>
        <v>0.45000000000004547</v>
      </c>
      <c r="C1018" s="2">
        <f>front!D1031-front!B1031</f>
        <v>96.800000000000182</v>
      </c>
      <c r="D1018" s="2">
        <f>front!E1031-front!C1031</f>
        <v>96.800000000000182</v>
      </c>
      <c r="E1018" s="2"/>
      <c r="F1018" s="4">
        <f>C1018/(constants!$A$4+constants!$B$4*calc!C1018+constants!$C$4*calc!C1018^2+constants!$D$4*calc!C1018^3+constants!$E$4*calc!C1018^4+constants!$F$4*calc!C1018^5+constants!$G$4*calc!C1018^6+constants!$H$4*calc!C1018^7)</f>
        <v>97.172234859576946</v>
      </c>
      <c r="G1018" s="4">
        <f>D1018/(constants!$A$4+constants!$B$4*calc!D1018+constants!$C$4*calc!D1018^2+constants!$D$4*calc!D1018^3+constants!$E$4*calc!D1018^4+constants!$F$4*calc!D1018^5+constants!$G$4*calc!D1018^6+constants!$H$4*calc!D1018^7)</f>
        <v>97.172234859576946</v>
      </c>
      <c r="H1018" s="4"/>
      <c r="I1018">
        <f t="shared" si="243"/>
        <v>441.69197663444066</v>
      </c>
      <c r="J1018">
        <f t="shared" si="244"/>
        <v>441.69197663444066</v>
      </c>
      <c r="M1018">
        <f>IF(front!E1031&gt;$M$2,I1018,J1018)</f>
        <v>441.69197663444066</v>
      </c>
      <c r="O1018">
        <f t="shared" si="245"/>
        <v>441.69197663444066</v>
      </c>
      <c r="Q1018">
        <f>'slit correction'!O1020</f>
        <v>441.69197663444066</v>
      </c>
      <c r="R1018">
        <f>SUMPRODUCT(B$6:B$2053,Q$6:Q$2053,EXP(constants!B$7+constants!A$7*ABS(A$6:A$2053-A1018)))</f>
        <v>84.102094819065343</v>
      </c>
      <c r="S1018">
        <f t="shared" si="240"/>
        <v>357.58988181537529</v>
      </c>
      <c r="T1018">
        <f t="shared" si="246"/>
        <v>317.45520344242527</v>
      </c>
      <c r="AT1018">
        <f t="shared" si="241"/>
        <v>1</v>
      </c>
    </row>
    <row r="1019" spans="1:46" x14ac:dyDescent="0.2">
      <c r="A1019" s="1">
        <f>front!A1032</f>
        <v>665.38</v>
      </c>
      <c r="B1019" s="1">
        <f t="shared" si="242"/>
        <v>0.43999999999994088</v>
      </c>
      <c r="C1019" s="2">
        <f>front!D1032-front!B1032</f>
        <v>105.59999999999991</v>
      </c>
      <c r="D1019" s="2">
        <f>front!E1032-front!C1032</f>
        <v>105.59999999999991</v>
      </c>
      <c r="E1019" s="2"/>
      <c r="F1019" s="4">
        <f>C1019/(constants!$A$4+constants!$B$4*calc!C1019+constants!$C$4*calc!C1019^2+constants!$D$4*calc!C1019^3+constants!$E$4*calc!C1019^4+constants!$F$4*calc!C1019^5+constants!$G$4*calc!C1019^6+constants!$H$4*calc!C1019^7)</f>
        <v>106.00514871886978</v>
      </c>
      <c r="G1019" s="4">
        <f>D1019/(constants!$A$4+constants!$B$4*calc!D1019+constants!$C$4*calc!D1019^2+constants!$D$4*calc!D1019^3+constants!$E$4*calc!D1019^4+constants!$F$4*calc!D1019^5+constants!$G$4*calc!D1019^6+constants!$H$4*calc!D1019^7)</f>
        <v>106.00514871886978</v>
      </c>
      <c r="H1019" s="4"/>
      <c r="I1019">
        <f t="shared" si="243"/>
        <v>481.84158508577173</v>
      </c>
      <c r="J1019">
        <f t="shared" si="244"/>
        <v>481.84158508577173</v>
      </c>
      <c r="M1019">
        <f>IF(front!E1032&gt;$M$2,I1019,J1019)</f>
        <v>481.84158508577173</v>
      </c>
      <c r="O1019">
        <f t="shared" si="245"/>
        <v>481.84158508577173</v>
      </c>
      <c r="Q1019">
        <f>'slit correction'!O1021</f>
        <v>481.84158508577173</v>
      </c>
      <c r="R1019">
        <f>SUMPRODUCT(B$6:B$2053,Q$6:Q$2053,EXP(constants!B$7+constants!A$7*ABS(A$6:A$2053-A1019)))</f>
        <v>85.216971057647172</v>
      </c>
      <c r="S1019">
        <f t="shared" si="240"/>
        <v>396.62461402812454</v>
      </c>
      <c r="T1019">
        <f t="shared" si="246"/>
        <v>356.48993565517452</v>
      </c>
      <c r="AT1019">
        <f t="shared" si="241"/>
        <v>1</v>
      </c>
    </row>
    <row r="1020" spans="1:46" x14ac:dyDescent="0.2">
      <c r="A1020" s="1">
        <f>front!A1033</f>
        <v>665.83</v>
      </c>
      <c r="B1020" s="1">
        <f t="shared" si="242"/>
        <v>0.45000000000004547</v>
      </c>
      <c r="C1020" s="2">
        <f>front!D1033-front!B1033</f>
        <v>104</v>
      </c>
      <c r="D1020" s="2">
        <f>front!E1033-front!C1033</f>
        <v>104</v>
      </c>
      <c r="E1020" s="2"/>
      <c r="F1020" s="4">
        <f>C1020/(constants!$A$4+constants!$B$4*calc!C1020+constants!$C$4*calc!C1020^2+constants!$D$4*calc!C1020^3+constants!$E$4*calc!C1020^4+constants!$F$4*calc!C1020^5+constants!$G$4*calc!C1020^6+constants!$H$4*calc!C1020^7)</f>
        <v>104.39917589559697</v>
      </c>
      <c r="G1020" s="4">
        <f>D1020/(constants!$A$4+constants!$B$4*calc!D1020+constants!$C$4*calc!D1020^2+constants!$D$4*calc!D1020^3+constants!$E$4*calc!D1020^4+constants!$F$4*calc!D1020^5+constants!$G$4*calc!D1020^6+constants!$H$4*calc!D1020^7)</f>
        <v>104.39917589559697</v>
      </c>
      <c r="H1020" s="4"/>
      <c r="I1020">
        <f t="shared" si="243"/>
        <v>474.54170861634987</v>
      </c>
      <c r="J1020">
        <f t="shared" si="244"/>
        <v>474.54170861634987</v>
      </c>
      <c r="M1020">
        <f>IF(front!E1033&gt;$M$2,I1020,J1020)</f>
        <v>474.54170861634987</v>
      </c>
      <c r="O1020">
        <f t="shared" si="245"/>
        <v>474.54170861634987</v>
      </c>
      <c r="Q1020">
        <f>'slit correction'!O1022</f>
        <v>474.54170861634987</v>
      </c>
      <c r="R1020">
        <f>SUMPRODUCT(B$6:B$2053,Q$6:Q$2053,EXP(constants!B$7+constants!A$7*ABS(A$6:A$2053-A1020)))</f>
        <v>86.37225285667337</v>
      </c>
      <c r="S1020">
        <f t="shared" si="240"/>
        <v>388.16945575967651</v>
      </c>
      <c r="T1020">
        <f t="shared" si="246"/>
        <v>348.03477738672649</v>
      </c>
      <c r="AT1020">
        <f t="shared" si="241"/>
        <v>1</v>
      </c>
    </row>
    <row r="1021" spans="1:46" x14ac:dyDescent="0.2">
      <c r="A1021" s="1">
        <f>front!A1034</f>
        <v>666.28</v>
      </c>
      <c r="B1021" s="1">
        <f t="shared" si="242"/>
        <v>0.44999999999993179</v>
      </c>
      <c r="C1021" s="2">
        <f>front!D1034-front!B1034</f>
        <v>111</v>
      </c>
      <c r="D1021" s="2">
        <f>front!E1034-front!C1034</f>
        <v>111</v>
      </c>
      <c r="E1021" s="2"/>
      <c r="F1021" s="4">
        <f>C1021/(constants!$A$4+constants!$B$4*calc!C1021+constants!$C$4*calc!C1021^2+constants!$D$4*calc!C1021^3+constants!$E$4*calc!C1021^4+constants!$F$4*calc!C1021^5+constants!$G$4*calc!C1021^6+constants!$H$4*calc!C1021^7)</f>
        <v>111.42526919766317</v>
      </c>
      <c r="G1021" s="4">
        <f>D1021/(constants!$A$4+constants!$B$4*calc!D1021+constants!$C$4*calc!D1021^2+constants!$D$4*calc!D1021^3+constants!$E$4*calc!D1021^4+constants!$F$4*calc!D1021^5+constants!$G$4*calc!D1021^6+constants!$H$4*calc!D1021^7)</f>
        <v>111.42526919766317</v>
      </c>
      <c r="H1021" s="4"/>
      <c r="I1021">
        <f t="shared" si="243"/>
        <v>506.47849635301446</v>
      </c>
      <c r="J1021">
        <f t="shared" si="244"/>
        <v>506.47849635301446</v>
      </c>
      <c r="M1021">
        <f>IF(front!E1034&gt;$M$2,I1021,J1021)</f>
        <v>506.47849635301446</v>
      </c>
      <c r="O1021">
        <f t="shared" si="245"/>
        <v>506.47849635301446</v>
      </c>
      <c r="Q1021">
        <f>'slit correction'!O1023</f>
        <v>506.47849635301446</v>
      </c>
      <c r="R1021">
        <f>SUMPRODUCT(B$6:B$2053,Q$6:Q$2053,EXP(constants!B$7+constants!A$7*ABS(A$6:A$2053-A1021)))</f>
        <v>87.542986846261329</v>
      </c>
      <c r="S1021">
        <f t="shared" si="240"/>
        <v>418.93550950675314</v>
      </c>
      <c r="T1021">
        <f t="shared" si="246"/>
        <v>378.80083113380311</v>
      </c>
      <c r="AT1021">
        <f t="shared" si="241"/>
        <v>1</v>
      </c>
    </row>
    <row r="1022" spans="1:46" x14ac:dyDescent="0.2">
      <c r="A1022" s="1">
        <f>front!A1035</f>
        <v>666.72</v>
      </c>
      <c r="B1022" s="1">
        <f t="shared" si="242"/>
        <v>0.44000000000005457</v>
      </c>
      <c r="C1022" s="2">
        <f>front!D1035-front!B1035</f>
        <v>124.79999999999973</v>
      </c>
      <c r="D1022" s="2">
        <f>front!E1035-front!C1035</f>
        <v>124.79999999999973</v>
      </c>
      <c r="E1022" s="2"/>
      <c r="F1022" s="4">
        <f>C1022/(constants!$A$4+constants!$B$4*calc!C1022+constants!$C$4*calc!C1022^2+constants!$D$4*calc!C1022^3+constants!$E$4*calc!C1022^4+constants!$F$4*calc!C1022^5+constants!$G$4*calc!C1022^6+constants!$H$4*calc!C1022^7)</f>
        <v>125.27642306954014</v>
      </c>
      <c r="G1022" s="4">
        <f>D1022/(constants!$A$4+constants!$B$4*calc!D1022+constants!$C$4*calc!D1022^2+constants!$D$4*calc!D1022^3+constants!$E$4*calc!D1022^4+constants!$F$4*calc!D1022^5+constants!$G$4*calc!D1022^6+constants!$H$4*calc!D1022^7)</f>
        <v>125.27642306954014</v>
      </c>
      <c r="H1022" s="4"/>
      <c r="I1022">
        <f t="shared" si="243"/>
        <v>569.43828667972798</v>
      </c>
      <c r="J1022">
        <f t="shared" si="244"/>
        <v>569.43828667972798</v>
      </c>
      <c r="M1022">
        <f>IF(front!E1035&gt;$M$2,I1022,J1022)</f>
        <v>569.43828667972798</v>
      </c>
      <c r="O1022">
        <f t="shared" si="245"/>
        <v>569.43828667972798</v>
      </c>
      <c r="Q1022">
        <f>'slit correction'!O1024</f>
        <v>569.43828667972798</v>
      </c>
      <c r="R1022">
        <f>SUMPRODUCT(B$6:B$2053,Q$6:Q$2053,EXP(constants!B$7+constants!A$7*ABS(A$6:A$2053-A1022)))</f>
        <v>88.702808589614079</v>
      </c>
      <c r="S1022">
        <f t="shared" si="240"/>
        <v>480.73547809011393</v>
      </c>
      <c r="T1022">
        <f t="shared" si="246"/>
        <v>440.60079971716391</v>
      </c>
      <c r="AT1022">
        <f t="shared" si="241"/>
        <v>1</v>
      </c>
    </row>
    <row r="1023" spans="1:46" x14ac:dyDescent="0.2">
      <c r="A1023" s="1">
        <f>front!A1036</f>
        <v>667.17</v>
      </c>
      <c r="B1023" s="1">
        <f t="shared" si="242"/>
        <v>0.44999999999993179</v>
      </c>
      <c r="C1023" s="2">
        <f>front!D1036-front!B1036</f>
        <v>117.59999999999991</v>
      </c>
      <c r="D1023" s="2">
        <f>front!E1036-front!C1036</f>
        <v>117.59999999999991</v>
      </c>
      <c r="E1023" s="2"/>
      <c r="F1023" s="4">
        <f>C1023/(constants!$A$4+constants!$B$4*calc!C1023+constants!$C$4*calc!C1023^2+constants!$D$4*calc!C1023^3+constants!$E$4*calc!C1023^4+constants!$F$4*calc!C1023^5+constants!$G$4*calc!C1023^6+constants!$H$4*calc!C1023^7)</f>
        <v>118.04978166091604</v>
      </c>
      <c r="G1023" s="4">
        <f>D1023/(constants!$A$4+constants!$B$4*calc!D1023+constants!$C$4*calc!D1023^2+constants!$D$4*calc!D1023^3+constants!$E$4*calc!D1023^4+constants!$F$4*calc!D1023^5+constants!$G$4*calc!D1023^6+constants!$H$4*calc!D1023^7)</f>
        <v>118.04978166091604</v>
      </c>
      <c r="H1023" s="4"/>
      <c r="I1023">
        <f t="shared" si="243"/>
        <v>536.58991664052746</v>
      </c>
      <c r="J1023">
        <f t="shared" si="244"/>
        <v>536.58991664052746</v>
      </c>
      <c r="M1023">
        <f>IF(front!E1036&gt;$M$2,I1023,J1023)</f>
        <v>536.58991664052746</v>
      </c>
      <c r="O1023">
        <f t="shared" si="245"/>
        <v>536.58991664052746</v>
      </c>
      <c r="Q1023">
        <f>'slit correction'!O1025</f>
        <v>536.58991664052746</v>
      </c>
      <c r="R1023">
        <f>SUMPRODUCT(B$6:B$2053,Q$6:Q$2053,EXP(constants!B$7+constants!A$7*ABS(A$6:A$2053-A1023)))</f>
        <v>89.904590511619361</v>
      </c>
      <c r="S1023">
        <f t="shared" si="240"/>
        <v>446.68532612890812</v>
      </c>
      <c r="T1023">
        <f t="shared" si="246"/>
        <v>406.5506477559581</v>
      </c>
      <c r="AT1023">
        <f t="shared" si="241"/>
        <v>1</v>
      </c>
    </row>
    <row r="1024" spans="1:46" x14ac:dyDescent="0.2">
      <c r="A1024" s="1">
        <f>front!A1037</f>
        <v>667.61</v>
      </c>
      <c r="B1024" s="1">
        <f t="shared" si="242"/>
        <v>0.44000000000005457</v>
      </c>
      <c r="C1024" s="2">
        <f>front!D1037-front!B1037</f>
        <v>118.19999999999982</v>
      </c>
      <c r="D1024" s="2">
        <f>front!E1037-front!C1037</f>
        <v>118.19999999999982</v>
      </c>
      <c r="E1024" s="2"/>
      <c r="F1024" s="4">
        <f>C1024/(constants!$A$4+constants!$B$4*calc!C1024+constants!$C$4*calc!C1024^2+constants!$D$4*calc!C1024^3+constants!$E$4*calc!C1024^4+constants!$F$4*calc!C1024^5+constants!$G$4*calc!C1024^6+constants!$H$4*calc!C1024^7)</f>
        <v>118.6520057431776</v>
      </c>
      <c r="G1024" s="4">
        <f>D1024/(constants!$A$4+constants!$B$4*calc!D1024+constants!$C$4*calc!D1024^2+constants!$D$4*calc!D1024^3+constants!$E$4*calc!D1024^4+constants!$F$4*calc!D1024^5+constants!$G$4*calc!D1024^6+constants!$H$4*calc!D1024^7)</f>
        <v>118.6520057431776</v>
      </c>
      <c r="H1024" s="4"/>
      <c r="I1024">
        <f t="shared" si="243"/>
        <v>539.32729883262539</v>
      </c>
      <c r="J1024">
        <f t="shared" si="244"/>
        <v>539.32729883262539</v>
      </c>
      <c r="M1024">
        <f>IF(front!E1037&gt;$M$2,I1024,J1024)</f>
        <v>539.32729883262539</v>
      </c>
      <c r="O1024">
        <f t="shared" si="245"/>
        <v>539.32729883262539</v>
      </c>
      <c r="Q1024">
        <f>'slit correction'!O1026</f>
        <v>539.32729883262539</v>
      </c>
      <c r="R1024">
        <f>SUMPRODUCT(B$6:B$2053,Q$6:Q$2053,EXP(constants!B$7+constants!A$7*ABS(A$6:A$2053-A1024)))</f>
        <v>91.095157527623471</v>
      </c>
      <c r="S1024">
        <f t="shared" si="240"/>
        <v>448.2321413050019</v>
      </c>
      <c r="T1024">
        <f t="shared" si="246"/>
        <v>408.09746293205188</v>
      </c>
      <c r="AT1024">
        <f t="shared" si="241"/>
        <v>1</v>
      </c>
    </row>
    <row r="1025" spans="1:46" x14ac:dyDescent="0.2">
      <c r="A1025" s="1">
        <f>front!A1038</f>
        <v>668.06</v>
      </c>
      <c r="B1025" s="1">
        <f t="shared" si="242"/>
        <v>0.44999999999993179</v>
      </c>
      <c r="C1025" s="2">
        <f>front!D1038-front!B1038</f>
        <v>123.39999999999964</v>
      </c>
      <c r="D1025" s="2">
        <f>front!E1038-front!C1038</f>
        <v>123.39999999999964</v>
      </c>
      <c r="E1025" s="2"/>
      <c r="F1025" s="4">
        <f>C1025/(constants!$A$4+constants!$B$4*calc!C1025+constants!$C$4*calc!C1025^2+constants!$D$4*calc!C1025^3+constants!$E$4*calc!C1025^4+constants!$F$4*calc!C1025^5+constants!$G$4*calc!C1025^6+constants!$H$4*calc!C1025^7)</f>
        <v>123.87125092692949</v>
      </c>
      <c r="G1025" s="4">
        <f>D1025/(constants!$A$4+constants!$B$4*calc!D1025+constants!$C$4*calc!D1025^2+constants!$D$4*calc!D1025^3+constants!$E$4*calc!D1025^4+constants!$F$4*calc!D1025^5+constants!$G$4*calc!D1025^6+constants!$H$4*calc!D1025^7)</f>
        <v>123.87125092692949</v>
      </c>
      <c r="H1025" s="4"/>
      <c r="I1025">
        <f t="shared" si="243"/>
        <v>563.05114057695221</v>
      </c>
      <c r="J1025">
        <f t="shared" si="244"/>
        <v>563.05114057695221</v>
      </c>
      <c r="M1025">
        <f>IF(front!E1038&gt;$M$2,I1025,J1025)</f>
        <v>563.05114057695221</v>
      </c>
      <c r="O1025">
        <f t="shared" si="245"/>
        <v>563.05114057695221</v>
      </c>
      <c r="Q1025">
        <f>'slit correction'!O1027</f>
        <v>563.05114057695221</v>
      </c>
      <c r="R1025">
        <f>SUMPRODUCT(B$6:B$2053,Q$6:Q$2053,EXP(constants!B$7+constants!A$7*ABS(A$6:A$2053-A1025)))</f>
        <v>92.328859964419763</v>
      </c>
      <c r="S1025">
        <f t="shared" si="240"/>
        <v>470.72228061253247</v>
      </c>
      <c r="T1025">
        <f t="shared" si="246"/>
        <v>430.58760223958245</v>
      </c>
      <c r="AT1025">
        <f t="shared" si="241"/>
        <v>1</v>
      </c>
    </row>
    <row r="1026" spans="1:46" x14ac:dyDescent="0.2">
      <c r="A1026" s="1">
        <f>front!A1039</f>
        <v>668.5</v>
      </c>
      <c r="B1026" s="1">
        <f t="shared" si="242"/>
        <v>0.44000000000005457</v>
      </c>
      <c r="C1026" s="2">
        <f>front!D1039-front!B1039</f>
        <v>126.79999999999973</v>
      </c>
      <c r="D1026" s="2">
        <f>front!E1039-front!C1039</f>
        <v>126.79999999999973</v>
      </c>
      <c r="E1026" s="2"/>
      <c r="F1026" s="4">
        <f>C1026/(constants!$A$4+constants!$B$4*calc!C1026+constants!$C$4*calc!C1026^2+constants!$D$4*calc!C1026^3+constants!$E$4*calc!C1026^4+constants!$F$4*calc!C1026^5+constants!$G$4*calc!C1026^6+constants!$H$4*calc!C1026^7)</f>
        <v>127.28380503334095</v>
      </c>
      <c r="G1026" s="4">
        <f>D1026/(constants!$A$4+constants!$B$4*calc!D1026+constants!$C$4*calc!D1026^2+constants!$D$4*calc!D1026^3+constants!$E$4*calc!D1026^4+constants!$F$4*calc!D1026^5+constants!$G$4*calc!D1026^6+constants!$H$4*calc!D1026^7)</f>
        <v>127.28380503334095</v>
      </c>
      <c r="H1026" s="4"/>
      <c r="I1026">
        <f t="shared" si="243"/>
        <v>578.56275015154972</v>
      </c>
      <c r="J1026">
        <f t="shared" si="244"/>
        <v>578.56275015154972</v>
      </c>
      <c r="M1026">
        <f>IF(front!E1039&gt;$M$2,I1026,J1026)</f>
        <v>578.56275015154972</v>
      </c>
      <c r="O1026">
        <f t="shared" si="245"/>
        <v>578.56275015154972</v>
      </c>
      <c r="Q1026">
        <f>'slit correction'!O1028</f>
        <v>578.56275015154972</v>
      </c>
      <c r="R1026">
        <f>SUMPRODUCT(B$6:B$2053,Q$6:Q$2053,EXP(constants!B$7+constants!A$7*ABS(A$6:A$2053-A1026)))</f>
        <v>93.551041175146452</v>
      </c>
      <c r="S1026">
        <f t="shared" si="240"/>
        <v>485.01170897640327</v>
      </c>
      <c r="T1026">
        <f t="shared" si="246"/>
        <v>444.87703060345325</v>
      </c>
      <c r="AT1026">
        <f t="shared" si="241"/>
        <v>1</v>
      </c>
    </row>
    <row r="1027" spans="1:46" x14ac:dyDescent="0.2">
      <c r="A1027" s="1">
        <f>front!A1040</f>
        <v>668.95</v>
      </c>
      <c r="B1027" s="1">
        <f t="shared" si="242"/>
        <v>0.45000000000004547</v>
      </c>
      <c r="C1027" s="2">
        <f>front!D1040-front!B1040</f>
        <v>145</v>
      </c>
      <c r="D1027" s="2">
        <f>front!E1040-front!C1040</f>
        <v>145</v>
      </c>
      <c r="E1027" s="2"/>
      <c r="F1027" s="4">
        <f>C1027/(constants!$A$4+constants!$B$4*calc!C1027+constants!$C$4*calc!C1027^2+constants!$D$4*calc!C1027^3+constants!$E$4*calc!C1027^4+constants!$F$4*calc!C1027^5+constants!$G$4*calc!C1027^6+constants!$H$4*calc!C1027^7)</f>
        <v>145.55061241120367</v>
      </c>
      <c r="G1027" s="4">
        <f>D1027/(constants!$A$4+constants!$B$4*calc!D1027+constants!$C$4*calc!D1027^2+constants!$D$4*calc!D1027^3+constants!$E$4*calc!D1027^4+constants!$F$4*calc!D1027^5+constants!$G$4*calc!D1027^6+constants!$H$4*calc!D1027^7)</f>
        <v>145.55061241120367</v>
      </c>
      <c r="H1027" s="4"/>
      <c r="I1027">
        <f t="shared" si="243"/>
        <v>661.59369277819849</v>
      </c>
      <c r="J1027">
        <f t="shared" si="244"/>
        <v>661.59369277819849</v>
      </c>
      <c r="M1027">
        <f>IF(front!E1040&gt;$M$2,I1027,J1027)</f>
        <v>661.59369277819849</v>
      </c>
      <c r="O1027">
        <f t="shared" si="245"/>
        <v>661.59369277819849</v>
      </c>
      <c r="Q1027">
        <f>'slit correction'!O1029</f>
        <v>661.59369277819849</v>
      </c>
      <c r="R1027">
        <f>SUMPRODUCT(B$6:B$2053,Q$6:Q$2053,EXP(constants!B$7+constants!A$7*ABS(A$6:A$2053-A1027)))</f>
        <v>94.817479471169761</v>
      </c>
      <c r="S1027">
        <f t="shared" si="240"/>
        <v>566.77621330702868</v>
      </c>
      <c r="T1027">
        <f t="shared" si="246"/>
        <v>526.64153493407866</v>
      </c>
      <c r="AT1027">
        <f t="shared" si="241"/>
        <v>1</v>
      </c>
    </row>
    <row r="1028" spans="1:46" x14ac:dyDescent="0.2">
      <c r="A1028" s="1">
        <f>front!A1041</f>
        <v>669.39</v>
      </c>
      <c r="B1028" s="1">
        <f t="shared" si="242"/>
        <v>0.43999999999994088</v>
      </c>
      <c r="C1028" s="2">
        <f>front!D1041-front!B1041</f>
        <v>143.59999999999991</v>
      </c>
      <c r="D1028" s="2">
        <f>front!E1041-front!C1041</f>
        <v>143.59999999999991</v>
      </c>
      <c r="E1028" s="2"/>
      <c r="F1028" s="4">
        <f>C1028/(constants!$A$4+constants!$B$4*calc!C1028+constants!$C$4*calc!C1028^2+constants!$D$4*calc!C1028^3+constants!$E$4*calc!C1028^4+constants!$F$4*calc!C1028^5+constants!$G$4*calc!C1028^6+constants!$H$4*calc!C1028^7)</f>
        <v>144.14549696986222</v>
      </c>
      <c r="G1028" s="4">
        <f>D1028/(constants!$A$4+constants!$B$4*calc!D1028+constants!$C$4*calc!D1028^2+constants!$D$4*calc!D1028^3+constants!$E$4*calc!D1028^4+constants!$F$4*calc!D1028^5+constants!$G$4*calc!D1028^6+constants!$H$4*calc!D1028^7)</f>
        <v>144.14549696986222</v>
      </c>
      <c r="H1028" s="4"/>
      <c r="I1028">
        <f t="shared" si="243"/>
        <v>655.20680440846468</v>
      </c>
      <c r="J1028">
        <f t="shared" si="244"/>
        <v>655.20680440846468</v>
      </c>
      <c r="M1028">
        <f>IF(front!E1041&gt;$M$2,I1028,J1028)</f>
        <v>655.20680440846468</v>
      </c>
      <c r="O1028">
        <f t="shared" si="245"/>
        <v>655.20680440846468</v>
      </c>
      <c r="Q1028">
        <f>'slit correction'!O1030</f>
        <v>655.20680440846468</v>
      </c>
      <c r="R1028">
        <f>SUMPRODUCT(B$6:B$2053,Q$6:Q$2053,EXP(constants!B$7+constants!A$7*ABS(A$6:A$2053-A1028)))</f>
        <v>96.071995309072292</v>
      </c>
      <c r="S1028">
        <f t="shared" si="240"/>
        <v>559.13480909939244</v>
      </c>
      <c r="T1028">
        <f t="shared" si="246"/>
        <v>519.00013072644242</v>
      </c>
      <c r="AT1028">
        <f t="shared" si="241"/>
        <v>1</v>
      </c>
    </row>
    <row r="1029" spans="1:46" x14ac:dyDescent="0.2">
      <c r="A1029" s="1">
        <f>front!A1042</f>
        <v>669.84</v>
      </c>
      <c r="B1029" s="1">
        <f t="shared" si="242"/>
        <v>0.45000000000004547</v>
      </c>
      <c r="C1029" s="2">
        <f>front!D1042-front!B1042</f>
        <v>134</v>
      </c>
      <c r="D1029" s="2">
        <f>front!E1042-front!C1042</f>
        <v>134</v>
      </c>
      <c r="E1029" s="2"/>
      <c r="F1029" s="4">
        <f>C1029/(constants!$A$4+constants!$B$4*calc!C1029+constants!$C$4*calc!C1029^2+constants!$D$4*calc!C1029^3+constants!$E$4*calc!C1029^4+constants!$F$4*calc!C1029^5+constants!$G$4*calc!C1029^6+constants!$H$4*calc!C1029^7)</f>
        <v>134.51031373118187</v>
      </c>
      <c r="G1029" s="4">
        <f>D1029/(constants!$A$4+constants!$B$4*calc!D1029+constants!$C$4*calc!D1029^2+constants!$D$4*calc!D1029^3+constants!$E$4*calc!D1029^4+constants!$F$4*calc!D1029^5+constants!$G$4*calc!D1029^6+constants!$H$4*calc!D1029^7)</f>
        <v>134.51031373118187</v>
      </c>
      <c r="H1029" s="4"/>
      <c r="I1029">
        <f t="shared" si="243"/>
        <v>611.41051695991757</v>
      </c>
      <c r="J1029">
        <f t="shared" si="244"/>
        <v>611.41051695991757</v>
      </c>
      <c r="M1029">
        <f>IF(front!E1042&gt;$M$2,I1029,J1029)</f>
        <v>611.41051695991757</v>
      </c>
      <c r="O1029">
        <f t="shared" si="245"/>
        <v>611.41051695991757</v>
      </c>
      <c r="Q1029">
        <f>'slit correction'!O1031</f>
        <v>611.41051695991757</v>
      </c>
      <c r="R1029">
        <f>SUMPRODUCT(B$6:B$2053,Q$6:Q$2053,EXP(constants!B$7+constants!A$7*ABS(A$6:A$2053-A1029)))</f>
        <v>97.371872373496345</v>
      </c>
      <c r="S1029">
        <f t="shared" si="240"/>
        <v>514.03864458642124</v>
      </c>
      <c r="T1029">
        <f t="shared" si="246"/>
        <v>473.90396621347122</v>
      </c>
      <c r="AT1029">
        <f t="shared" si="241"/>
        <v>1</v>
      </c>
    </row>
    <row r="1030" spans="1:46" x14ac:dyDescent="0.2">
      <c r="A1030" s="1">
        <f>front!A1043</f>
        <v>670.28</v>
      </c>
      <c r="B1030" s="1">
        <f t="shared" si="242"/>
        <v>0.43999999999994088</v>
      </c>
      <c r="C1030" s="2">
        <f>front!D1043-front!B1043</f>
        <v>153.20000000000027</v>
      </c>
      <c r="D1030" s="2">
        <f>front!E1043-front!C1043</f>
        <v>153.20000000000027</v>
      </c>
      <c r="E1030" s="2"/>
      <c r="F1030" s="4">
        <f>C1030/(constants!$A$4+constants!$B$4*calc!C1030+constants!$C$4*calc!C1030^2+constants!$D$4*calc!C1030^3+constants!$E$4*calc!C1030^4+constants!$F$4*calc!C1030^5+constants!$G$4*calc!C1030^6+constants!$H$4*calc!C1030^7)</f>
        <v>153.78049527413515</v>
      </c>
      <c r="G1030" s="4">
        <f>D1030/(constants!$A$4+constants!$B$4*calc!D1030+constants!$C$4*calc!D1030^2+constants!$D$4*calc!D1030^3+constants!$E$4*calc!D1030^4+constants!$F$4*calc!D1030^5+constants!$G$4*calc!D1030^6+constants!$H$4*calc!D1030^7)</f>
        <v>153.78049527413515</v>
      </c>
      <c r="H1030" s="4"/>
      <c r="I1030">
        <f t="shared" si="243"/>
        <v>699.00225124606879</v>
      </c>
      <c r="J1030">
        <f t="shared" si="244"/>
        <v>699.00225124606879</v>
      </c>
      <c r="M1030">
        <f>IF(front!E1043&gt;$M$2,I1030,J1030)</f>
        <v>699.00225124606879</v>
      </c>
      <c r="O1030">
        <f t="shared" si="245"/>
        <v>699.00225124606879</v>
      </c>
      <c r="Q1030">
        <f>'slit correction'!O1032</f>
        <v>699.00225124606879</v>
      </c>
      <c r="R1030">
        <f>SUMPRODUCT(B$6:B$2053,Q$6:Q$2053,EXP(constants!B$7+constants!A$7*ABS(A$6:A$2053-A1030)))</f>
        <v>98.65960423963611</v>
      </c>
      <c r="S1030">
        <f t="shared" si="240"/>
        <v>600.34264700643268</v>
      </c>
      <c r="T1030">
        <f t="shared" si="246"/>
        <v>560.20796863348266</v>
      </c>
      <c r="AT1030">
        <f t="shared" si="241"/>
        <v>1</v>
      </c>
    </row>
    <row r="1031" spans="1:46" x14ac:dyDescent="0.2">
      <c r="A1031" s="1">
        <f>front!A1044</f>
        <v>670.73</v>
      </c>
      <c r="B1031" s="1">
        <f t="shared" si="242"/>
        <v>0.45000000000004547</v>
      </c>
      <c r="C1031" s="2">
        <f>front!D1044-front!B1044</f>
        <v>145.19999999999982</v>
      </c>
      <c r="D1031" s="2">
        <f>front!E1044-front!C1044</f>
        <v>145.19999999999982</v>
      </c>
      <c r="E1031" s="2"/>
      <c r="F1031" s="4">
        <f>C1031/(constants!$A$4+constants!$B$4*calc!C1031+constants!$C$4*calc!C1031^2+constants!$D$4*calc!C1031^3+constants!$E$4*calc!C1031^4+constants!$F$4*calc!C1031^5+constants!$G$4*calc!C1031^6+constants!$H$4*calc!C1031^7)</f>
        <v>145.75134286744279</v>
      </c>
      <c r="G1031" s="4">
        <f>D1031/(constants!$A$4+constants!$B$4*calc!D1031+constants!$C$4*calc!D1031^2+constants!$D$4*calc!D1031^3+constants!$E$4*calc!D1031^4+constants!$F$4*calc!D1031^5+constants!$G$4*calc!D1031^6+constants!$H$4*calc!D1031^7)</f>
        <v>145.75134286744279</v>
      </c>
      <c r="H1031" s="4"/>
      <c r="I1031">
        <f t="shared" si="243"/>
        <v>662.50610394292175</v>
      </c>
      <c r="J1031">
        <f t="shared" si="244"/>
        <v>662.50610394292175</v>
      </c>
      <c r="M1031">
        <f>IF(front!E1044&gt;$M$2,I1031,J1031)</f>
        <v>662.50610394292175</v>
      </c>
      <c r="O1031">
        <f t="shared" si="245"/>
        <v>662.50610394292175</v>
      </c>
      <c r="Q1031">
        <f>'slit correction'!O1033</f>
        <v>662.50610394292175</v>
      </c>
      <c r="R1031">
        <f>SUMPRODUCT(B$6:B$2053,Q$6:Q$2053,EXP(constants!B$7+constants!A$7*ABS(A$6:A$2053-A1031)))</f>
        <v>99.993874016292963</v>
      </c>
      <c r="S1031">
        <f t="shared" ref="S1031:S1094" si="247">Q1031-R1031</f>
        <v>562.51222992662883</v>
      </c>
      <c r="T1031">
        <f t="shared" si="246"/>
        <v>522.37755155367881</v>
      </c>
      <c r="AT1031">
        <f t="shared" ref="AT1031:AT1094" si="248">J1031/I1031</f>
        <v>1</v>
      </c>
    </row>
    <row r="1032" spans="1:46" x14ac:dyDescent="0.2">
      <c r="A1032" s="1">
        <f>front!A1045</f>
        <v>671.17</v>
      </c>
      <c r="B1032" s="1">
        <f t="shared" si="242"/>
        <v>0.43999999999994088</v>
      </c>
      <c r="C1032" s="2">
        <f>front!D1045-front!B1045</f>
        <v>163.80000000000018</v>
      </c>
      <c r="D1032" s="2">
        <f>front!E1045-front!C1045</f>
        <v>163.80000000000018</v>
      </c>
      <c r="E1032" s="2"/>
      <c r="F1032" s="4">
        <f>C1032/(constants!$A$4+constants!$B$4*calc!C1032+constants!$C$4*calc!C1032^2+constants!$D$4*calc!C1032^3+constants!$E$4*calc!C1032^4+constants!$F$4*calc!C1032^5+constants!$G$4*calc!C1032^6+constants!$H$4*calc!C1032^7)</f>
        <v>164.41892421595449</v>
      </c>
      <c r="G1032" s="4">
        <f>D1032/(constants!$A$4+constants!$B$4*calc!D1032+constants!$C$4*calc!D1032^2+constants!$D$4*calc!D1032^3+constants!$E$4*calc!D1032^4+constants!$F$4*calc!D1032^5+constants!$G$4*calc!D1032^6+constants!$H$4*calc!D1032^7)</f>
        <v>164.41892421595449</v>
      </c>
      <c r="H1032" s="4"/>
      <c r="I1032">
        <f t="shared" si="243"/>
        <v>747.35874643615682</v>
      </c>
      <c r="J1032">
        <f t="shared" si="244"/>
        <v>747.35874643615682</v>
      </c>
      <c r="M1032">
        <f>IF(front!E1045&gt;$M$2,I1032,J1032)</f>
        <v>747.35874643615682</v>
      </c>
      <c r="O1032">
        <f t="shared" si="245"/>
        <v>747.35874643615682</v>
      </c>
      <c r="Q1032">
        <f>'slit correction'!O1034</f>
        <v>747.35874643615682</v>
      </c>
      <c r="R1032">
        <f>SUMPRODUCT(B$6:B$2053,Q$6:Q$2053,EXP(constants!B$7+constants!A$7*ABS(A$6:A$2053-A1032)))</f>
        <v>101.31564265962389</v>
      </c>
      <c r="S1032">
        <f t="shared" si="247"/>
        <v>646.04310377653292</v>
      </c>
      <c r="T1032">
        <f t="shared" si="246"/>
        <v>605.9084254035829</v>
      </c>
      <c r="AT1032">
        <f t="shared" si="248"/>
        <v>1</v>
      </c>
    </row>
    <row r="1033" spans="1:46" x14ac:dyDescent="0.2">
      <c r="A1033" s="1">
        <f>front!A1046</f>
        <v>671.62</v>
      </c>
      <c r="B1033" s="1">
        <f t="shared" si="242"/>
        <v>0.45000000000004547</v>
      </c>
      <c r="C1033" s="2">
        <f>front!D1046-front!B1046</f>
        <v>158.79999999999973</v>
      </c>
      <c r="D1033" s="2">
        <f>front!E1046-front!C1046</f>
        <v>158.79999999999973</v>
      </c>
      <c r="E1033" s="2"/>
      <c r="F1033" s="4">
        <f>C1033/(constants!$A$4+constants!$B$4*calc!C1033+constants!$C$4*calc!C1033^2+constants!$D$4*calc!C1033^3+constants!$E$4*calc!C1033^4+constants!$F$4*calc!C1033^5+constants!$G$4*calc!C1033^6+constants!$H$4*calc!C1033^7)</f>
        <v>159.40082548641004</v>
      </c>
      <c r="G1033" s="4">
        <f>D1033/(constants!$A$4+constants!$B$4*calc!D1033+constants!$C$4*calc!D1033^2+constants!$D$4*calc!D1033^3+constants!$E$4*calc!D1033^4+constants!$F$4*calc!D1033^5+constants!$G$4*calc!D1033^6+constants!$H$4*calc!D1033^7)</f>
        <v>159.40082548641004</v>
      </c>
      <c r="H1033" s="4"/>
      <c r="I1033">
        <f t="shared" si="243"/>
        <v>724.54920675640926</v>
      </c>
      <c r="J1033">
        <f t="shared" si="244"/>
        <v>724.54920675640926</v>
      </c>
      <c r="M1033">
        <f>IF(front!E1046&gt;$M$2,I1033,J1033)</f>
        <v>724.54920675640926</v>
      </c>
      <c r="O1033">
        <f t="shared" si="245"/>
        <v>724.54920675640926</v>
      </c>
      <c r="Q1033">
        <f>'slit correction'!O1035</f>
        <v>724.54920675640926</v>
      </c>
      <c r="R1033">
        <f>SUMPRODUCT(B$6:B$2053,Q$6:Q$2053,EXP(constants!B$7+constants!A$7*ABS(A$6:A$2053-A1033)))</f>
        <v>102.68515153361463</v>
      </c>
      <c r="S1033">
        <f t="shared" si="247"/>
        <v>621.8640552227946</v>
      </c>
      <c r="T1033">
        <f t="shared" si="246"/>
        <v>581.72937684984458</v>
      </c>
      <c r="AT1033">
        <f t="shared" si="248"/>
        <v>1</v>
      </c>
    </row>
    <row r="1034" spans="1:46" x14ac:dyDescent="0.2">
      <c r="A1034" s="1">
        <f>front!A1047</f>
        <v>672.06</v>
      </c>
      <c r="B1034" s="1">
        <f t="shared" si="242"/>
        <v>0.43999999999994088</v>
      </c>
      <c r="C1034" s="2">
        <f>front!D1047-front!B1047</f>
        <v>179.20000000000027</v>
      </c>
      <c r="D1034" s="2">
        <f>front!E1047-front!C1047</f>
        <v>179.20000000000027</v>
      </c>
      <c r="E1034" s="2"/>
      <c r="F1034" s="4">
        <f>C1034/(constants!$A$4+constants!$B$4*calc!C1034+constants!$C$4*calc!C1034^2+constants!$D$4*calc!C1034^3+constants!$E$4*calc!C1034^4+constants!$F$4*calc!C1034^5+constants!$G$4*calc!C1034^6+constants!$H$4*calc!C1034^7)</f>
        <v>179.8743524557996</v>
      </c>
      <c r="G1034" s="4">
        <f>D1034/(constants!$A$4+constants!$B$4*calc!D1034+constants!$C$4*calc!D1034^2+constants!$D$4*calc!D1034^3+constants!$E$4*calc!D1034^4+constants!$F$4*calc!D1034^5+constants!$G$4*calc!D1034^6+constants!$H$4*calc!D1034^7)</f>
        <v>179.8743524557996</v>
      </c>
      <c r="H1034" s="4"/>
      <c r="I1034">
        <f t="shared" si="243"/>
        <v>817.61069298090717</v>
      </c>
      <c r="J1034">
        <f t="shared" si="244"/>
        <v>817.61069298090717</v>
      </c>
      <c r="M1034">
        <f>IF(front!E1047&gt;$M$2,I1034,J1034)</f>
        <v>817.61069298090717</v>
      </c>
      <c r="O1034">
        <f t="shared" si="245"/>
        <v>817.61069298090717</v>
      </c>
      <c r="Q1034">
        <f>'slit correction'!O1036</f>
        <v>817.61069298090717</v>
      </c>
      <c r="R1034">
        <f>SUMPRODUCT(B$6:B$2053,Q$6:Q$2053,EXP(constants!B$7+constants!A$7*ABS(A$6:A$2053-A1034)))</f>
        <v>104.04178355575402</v>
      </c>
      <c r="S1034">
        <f t="shared" si="247"/>
        <v>713.56890942515315</v>
      </c>
      <c r="T1034">
        <f t="shared" si="246"/>
        <v>673.43423105220313</v>
      </c>
      <c r="AT1034">
        <f t="shared" si="248"/>
        <v>1</v>
      </c>
    </row>
    <row r="1035" spans="1:46" x14ac:dyDescent="0.2">
      <c r="A1035" s="1">
        <f>front!A1048</f>
        <v>672.51</v>
      </c>
      <c r="B1035" s="1">
        <f t="shared" ref="B1035:B1098" si="249">A1035-A1034</f>
        <v>0.45000000000004547</v>
      </c>
      <c r="C1035" s="2">
        <f>front!D1048-front!B1048</f>
        <v>178.59999999999991</v>
      </c>
      <c r="D1035" s="2">
        <f>front!E1048-front!C1048</f>
        <v>178.59999999999991</v>
      </c>
      <c r="E1035" s="2"/>
      <c r="F1035" s="4">
        <f>C1035/(constants!$A$4+constants!$B$4*calc!C1035+constants!$C$4*calc!C1035^2+constants!$D$4*calc!C1035^3+constants!$E$4*calc!C1035^4+constants!$F$4*calc!C1035^5+constants!$G$4*calc!C1035^6+constants!$H$4*calc!C1035^7)</f>
        <v>179.27220184658304</v>
      </c>
      <c r="G1035" s="4">
        <f>D1035/(constants!$A$4+constants!$B$4*calc!D1035+constants!$C$4*calc!D1035^2+constants!$D$4*calc!D1035^3+constants!$E$4*calc!D1035^4+constants!$F$4*calc!D1035^5+constants!$G$4*calc!D1035^6+constants!$H$4*calc!D1035^7)</f>
        <v>179.27220184658304</v>
      </c>
      <c r="H1035" s="4"/>
      <c r="I1035">
        <f t="shared" si="243"/>
        <v>814.87364475719562</v>
      </c>
      <c r="J1035">
        <f t="shared" si="244"/>
        <v>814.87364475719562</v>
      </c>
      <c r="M1035">
        <f>IF(front!E1048&gt;$M$2,I1035,J1035)</f>
        <v>814.87364475719562</v>
      </c>
      <c r="O1035">
        <f t="shared" si="245"/>
        <v>814.87364475719562</v>
      </c>
      <c r="Q1035">
        <f>'slit correction'!O1037</f>
        <v>814.87364475719562</v>
      </c>
      <c r="R1035">
        <f>SUMPRODUCT(B$6:B$2053,Q$6:Q$2053,EXP(constants!B$7+constants!A$7*ABS(A$6:A$2053-A1035)))</f>
        <v>105.44736295793827</v>
      </c>
      <c r="S1035">
        <f t="shared" si="247"/>
        <v>709.42628179925737</v>
      </c>
      <c r="T1035">
        <f t="shared" si="246"/>
        <v>669.29160342630735</v>
      </c>
      <c r="AT1035">
        <f t="shared" si="248"/>
        <v>1</v>
      </c>
    </row>
    <row r="1036" spans="1:46" x14ac:dyDescent="0.2">
      <c r="A1036" s="1">
        <f>front!A1049</f>
        <v>672.95</v>
      </c>
      <c r="B1036" s="1">
        <f t="shared" si="249"/>
        <v>0.44000000000005457</v>
      </c>
      <c r="C1036" s="2">
        <f>front!D1049-front!B1049</f>
        <v>175.59999999999991</v>
      </c>
      <c r="D1036" s="2">
        <f>front!E1049-front!C1049</f>
        <v>175.59999999999991</v>
      </c>
      <c r="E1036" s="2"/>
      <c r="F1036" s="4">
        <f>C1036/(constants!$A$4+constants!$B$4*calc!C1036+constants!$C$4*calc!C1036^2+constants!$D$4*calc!C1036^3+constants!$E$4*calc!C1036^4+constants!$F$4*calc!C1036^5+constants!$G$4*calc!C1036^6+constants!$H$4*calc!C1036^7)</f>
        <v>176.26143793300579</v>
      </c>
      <c r="G1036" s="4">
        <f>D1036/(constants!$A$4+constants!$B$4*calc!D1036+constants!$C$4*calc!D1036^2+constants!$D$4*calc!D1036^3+constants!$E$4*calc!D1036^4+constants!$F$4*calc!D1036^5+constants!$G$4*calc!D1036^6+constants!$H$4*calc!D1036^7)</f>
        <v>176.26143793300579</v>
      </c>
      <c r="H1036" s="4"/>
      <c r="I1036">
        <f t="shared" si="243"/>
        <v>801.1883542409355</v>
      </c>
      <c r="J1036">
        <f t="shared" si="244"/>
        <v>801.1883542409355</v>
      </c>
      <c r="M1036">
        <f>IF(front!E1049&gt;$M$2,I1036,J1036)</f>
        <v>801.1883542409355</v>
      </c>
      <c r="O1036">
        <f t="shared" si="245"/>
        <v>801.1883542409355</v>
      </c>
      <c r="Q1036">
        <f>'slit correction'!O1038</f>
        <v>801.1883542409355</v>
      </c>
      <c r="R1036">
        <f>SUMPRODUCT(B$6:B$2053,Q$6:Q$2053,EXP(constants!B$7+constants!A$7*ABS(A$6:A$2053-A1036)))</f>
        <v>106.83964938989843</v>
      </c>
      <c r="S1036">
        <f t="shared" si="247"/>
        <v>694.34870485103704</v>
      </c>
      <c r="T1036">
        <f t="shared" si="246"/>
        <v>654.21402647808702</v>
      </c>
      <c r="AT1036">
        <f t="shared" si="248"/>
        <v>1</v>
      </c>
    </row>
    <row r="1037" spans="1:46" x14ac:dyDescent="0.2">
      <c r="A1037" s="1">
        <f>front!A1050</f>
        <v>673.4</v>
      </c>
      <c r="B1037" s="1">
        <f t="shared" si="249"/>
        <v>0.44999999999993179</v>
      </c>
      <c r="C1037" s="2">
        <f>front!D1050-front!B1050</f>
        <v>203.20000000000027</v>
      </c>
      <c r="D1037" s="2">
        <f>front!E1050-front!C1050</f>
        <v>203.20000000000027</v>
      </c>
      <c r="E1037" s="2"/>
      <c r="F1037" s="4">
        <f>C1037/(constants!$A$4+constants!$B$4*calc!C1037+constants!$C$4*calc!C1037^2+constants!$D$4*calc!C1037^3+constants!$E$4*calc!C1037^4+constants!$F$4*calc!C1037^5+constants!$G$4*calc!C1037^6+constants!$H$4*calc!C1037^7)</f>
        <v>203.95978229203624</v>
      </c>
      <c r="G1037" s="4">
        <f>D1037/(constants!$A$4+constants!$B$4*calc!D1037+constants!$C$4*calc!D1037^2+constants!$D$4*calc!D1037^3+constants!$E$4*calc!D1037^4+constants!$F$4*calc!D1037^5+constants!$G$4*calc!D1037^6+constants!$H$4*calc!D1037^7)</f>
        <v>203.95978229203624</v>
      </c>
      <c r="H1037" s="4"/>
      <c r="I1037">
        <f t="shared" si="243"/>
        <v>927.08991950925554</v>
      </c>
      <c r="J1037">
        <f t="shared" si="244"/>
        <v>927.08991950925554</v>
      </c>
      <c r="M1037">
        <f>IF(front!E1050&gt;$M$2,I1037,J1037)</f>
        <v>927.08991950925554</v>
      </c>
      <c r="O1037">
        <f t="shared" si="245"/>
        <v>927.08991950925554</v>
      </c>
      <c r="Q1037">
        <f>'slit correction'!O1039</f>
        <v>927.08991950925554</v>
      </c>
      <c r="R1037">
        <f>SUMPRODUCT(B$6:B$2053,Q$6:Q$2053,EXP(constants!B$7+constants!A$7*ABS(A$6:A$2053-A1037)))</f>
        <v>108.28222774733088</v>
      </c>
      <c r="S1037">
        <f t="shared" si="247"/>
        <v>818.80769176192462</v>
      </c>
      <c r="T1037">
        <f t="shared" si="246"/>
        <v>778.6730133889746</v>
      </c>
      <c r="AT1037">
        <f t="shared" si="248"/>
        <v>1</v>
      </c>
    </row>
    <row r="1038" spans="1:46" x14ac:dyDescent="0.2">
      <c r="A1038" s="1">
        <f>front!A1051</f>
        <v>673.84</v>
      </c>
      <c r="B1038" s="1">
        <f t="shared" si="249"/>
        <v>0.44000000000005457</v>
      </c>
      <c r="C1038" s="2">
        <f>front!D1051-front!B1051</f>
        <v>201.79999999999973</v>
      </c>
      <c r="D1038" s="2">
        <f>front!E1051-front!C1051</f>
        <v>201.79999999999973</v>
      </c>
      <c r="E1038" s="2"/>
      <c r="F1038" s="4">
        <f>C1038/(constants!$A$4+constants!$B$4*calc!C1038+constants!$C$4*calc!C1038^2+constants!$D$4*calc!C1038^3+constants!$E$4*calc!C1038^4+constants!$F$4*calc!C1038^5+constants!$G$4*calc!C1038^6+constants!$H$4*calc!C1038^7)</f>
        <v>202.55483076606427</v>
      </c>
      <c r="G1038" s="4">
        <f>D1038/(constants!$A$4+constants!$B$4*calc!D1038+constants!$C$4*calc!D1038^2+constants!$D$4*calc!D1038^3+constants!$E$4*calc!D1038^4+constants!$F$4*calc!D1038^5+constants!$G$4*calc!D1038^6+constants!$H$4*calc!D1038^7)</f>
        <v>202.55483076606427</v>
      </c>
      <c r="H1038" s="4"/>
      <c r="I1038">
        <f t="shared" si="243"/>
        <v>920.70377620938302</v>
      </c>
      <c r="J1038">
        <f t="shared" si="244"/>
        <v>920.70377620938302</v>
      </c>
      <c r="M1038">
        <f>IF(front!E1051&gt;$M$2,I1038,J1038)</f>
        <v>920.70377620938302</v>
      </c>
      <c r="O1038">
        <f t="shared" si="245"/>
        <v>920.70377620938302</v>
      </c>
      <c r="Q1038">
        <f>'slit correction'!O1040</f>
        <v>920.70377620938302</v>
      </c>
      <c r="R1038">
        <f>SUMPRODUCT(B$6:B$2053,Q$6:Q$2053,EXP(constants!B$7+constants!A$7*ABS(A$6:A$2053-A1038)))</f>
        <v>109.71106260139403</v>
      </c>
      <c r="S1038">
        <f t="shared" si="247"/>
        <v>810.992713607989</v>
      </c>
      <c r="T1038">
        <f t="shared" si="246"/>
        <v>770.85803523503898</v>
      </c>
      <c r="AT1038">
        <f t="shared" si="248"/>
        <v>1</v>
      </c>
    </row>
    <row r="1039" spans="1:46" x14ac:dyDescent="0.2">
      <c r="A1039" s="1">
        <f>front!A1052</f>
        <v>674.29</v>
      </c>
      <c r="B1039" s="1">
        <f t="shared" si="249"/>
        <v>0.44999999999993179</v>
      </c>
      <c r="C1039" s="2">
        <f>front!D1052-front!B1052</f>
        <v>198.40000000000009</v>
      </c>
      <c r="D1039" s="2">
        <f>front!E1052-front!C1052</f>
        <v>198.40000000000009</v>
      </c>
      <c r="E1039" s="2"/>
      <c r="F1039" s="4">
        <f>C1039/(constants!$A$4+constants!$B$4*calc!C1039+constants!$C$4*calc!C1039^2+constants!$D$4*calc!C1039^3+constants!$E$4*calc!C1039^4+constants!$F$4*calc!C1039^5+constants!$G$4*calc!C1039^6+constants!$H$4*calc!C1039^7)</f>
        <v>199.14278917886062</v>
      </c>
      <c r="G1039" s="4">
        <f>D1039/(constants!$A$4+constants!$B$4*calc!D1039+constants!$C$4*calc!D1039^2+constants!$D$4*calc!D1039^3+constants!$E$4*calc!D1039^4+constants!$F$4*calc!D1039^5+constants!$G$4*calc!D1039^6+constants!$H$4*calc!D1039^7)</f>
        <v>199.14278917886062</v>
      </c>
      <c r="H1039" s="4"/>
      <c r="I1039">
        <f t="shared" ref="I1039:I1102" si="250">F1039*1000/I$2</f>
        <v>905.19449626754829</v>
      </c>
      <c r="J1039">
        <f t="shared" ref="J1039:J1102" si="251">G1039*1000/J$2</f>
        <v>905.19449626754829</v>
      </c>
      <c r="M1039">
        <f>IF(front!E1052&gt;$M$2,I1039,J1039)</f>
        <v>905.19449626754829</v>
      </c>
      <c r="O1039">
        <f t="shared" si="245"/>
        <v>905.19449626754829</v>
      </c>
      <c r="Q1039">
        <f>'slit correction'!O1041</f>
        <v>905.19449626754829</v>
      </c>
      <c r="R1039">
        <f>SUMPRODUCT(B$6:B$2053,Q$6:Q$2053,EXP(constants!B$7+constants!A$7*ABS(A$6:A$2053-A1039)))</f>
        <v>111.19140113558966</v>
      </c>
      <c r="S1039">
        <f t="shared" si="247"/>
        <v>794.00309513195862</v>
      </c>
      <c r="T1039">
        <f t="shared" si="246"/>
        <v>753.8684167590086</v>
      </c>
      <c r="AT1039">
        <f t="shared" si="248"/>
        <v>1</v>
      </c>
    </row>
    <row r="1040" spans="1:46" x14ac:dyDescent="0.2">
      <c r="A1040" s="1">
        <f>front!A1053</f>
        <v>674.73</v>
      </c>
      <c r="B1040" s="1">
        <f t="shared" si="249"/>
        <v>0.44000000000005457</v>
      </c>
      <c r="C1040" s="2">
        <f>front!D1053-front!B1053</f>
        <v>209</v>
      </c>
      <c r="D1040" s="2">
        <f>front!E1053-front!C1053</f>
        <v>209</v>
      </c>
      <c r="E1040" s="2"/>
      <c r="F1040" s="4">
        <f>C1040/(constants!$A$4+constants!$B$4*calc!C1040+constants!$C$4*calc!C1040^2+constants!$D$4*calc!C1040^3+constants!$E$4*calc!C1040^4+constants!$F$4*calc!C1040^5+constants!$G$4*calc!C1040^6+constants!$H$4*calc!C1040^7)</f>
        <v>209.78025364563507</v>
      </c>
      <c r="G1040" s="4">
        <f>D1040/(constants!$A$4+constants!$B$4*calc!D1040+constants!$C$4*calc!D1040^2+constants!$D$4*calc!D1040^3+constants!$E$4*calc!D1040^4+constants!$F$4*calc!D1040^5+constants!$G$4*calc!D1040^6+constants!$H$4*calc!D1040^7)</f>
        <v>209.78025364563507</v>
      </c>
      <c r="H1040" s="4"/>
      <c r="I1040">
        <f t="shared" si="250"/>
        <v>953.54660748015942</v>
      </c>
      <c r="J1040">
        <f t="shared" si="251"/>
        <v>953.54660748015942</v>
      </c>
      <c r="M1040">
        <f>IF(front!E1053&gt;$M$2,I1040,J1040)</f>
        <v>953.54660748015942</v>
      </c>
      <c r="O1040">
        <f t="shared" si="245"/>
        <v>953.54660748015942</v>
      </c>
      <c r="Q1040">
        <f>'slit correction'!O1042</f>
        <v>953.54660748015942</v>
      </c>
      <c r="R1040">
        <f>SUMPRODUCT(B$6:B$2053,Q$6:Q$2053,EXP(constants!B$7+constants!A$7*ABS(A$6:A$2053-A1040)))</f>
        <v>112.65770644970462</v>
      </c>
      <c r="S1040">
        <f t="shared" si="247"/>
        <v>840.8889010304548</v>
      </c>
      <c r="T1040">
        <f t="shared" si="246"/>
        <v>800.75422265750478</v>
      </c>
      <c r="AT1040">
        <f t="shared" si="248"/>
        <v>1</v>
      </c>
    </row>
    <row r="1041" spans="1:46" x14ac:dyDescent="0.2">
      <c r="A1041" s="1">
        <f>front!A1054</f>
        <v>675.18</v>
      </c>
      <c r="B1041" s="1">
        <f t="shared" si="249"/>
        <v>0.44999999999993179</v>
      </c>
      <c r="C1041" s="2">
        <f>front!D1054-front!B1054</f>
        <v>222.40000000000009</v>
      </c>
      <c r="D1041" s="2">
        <f>front!E1054-front!C1054</f>
        <v>222.40000000000009</v>
      </c>
      <c r="E1041" s="2"/>
      <c r="F1041" s="4">
        <f>C1041/(constants!$A$4+constants!$B$4*calc!C1041+constants!$C$4*calc!C1041^2+constants!$D$4*calc!C1041^3+constants!$E$4*calc!C1041^4+constants!$F$4*calc!C1041^5+constants!$G$4*calc!C1041^6+constants!$H$4*calc!C1041^7)</f>
        <v>223.22728995123418</v>
      </c>
      <c r="G1041" s="4">
        <f>D1041/(constants!$A$4+constants!$B$4*calc!D1041+constants!$C$4*calc!D1041^2+constants!$D$4*calc!D1041^3+constants!$E$4*calc!D1041^4+constants!$F$4*calc!D1041^5+constants!$G$4*calc!D1041^6+constants!$H$4*calc!D1041^7)</f>
        <v>223.22728995123418</v>
      </c>
      <c r="H1041" s="4"/>
      <c r="I1041">
        <f t="shared" si="250"/>
        <v>1014.6694997783372</v>
      </c>
      <c r="J1041">
        <f t="shared" si="251"/>
        <v>1014.6694997783372</v>
      </c>
      <c r="M1041">
        <f>IF(front!E1054&gt;$M$2,I1041,J1041)</f>
        <v>1014.6694997783372</v>
      </c>
      <c r="O1041">
        <f t="shared" si="245"/>
        <v>1014.6694997783372</v>
      </c>
      <c r="Q1041">
        <f>'slit correction'!O1043</f>
        <v>1014.6694997783372</v>
      </c>
      <c r="R1041">
        <f>SUMPRODUCT(B$6:B$2053,Q$6:Q$2053,EXP(constants!B$7+constants!A$7*ABS(A$6:A$2053-A1041)))</f>
        <v>114.17686821427556</v>
      </c>
      <c r="S1041">
        <f t="shared" si="247"/>
        <v>900.49263156406164</v>
      </c>
      <c r="T1041">
        <f t="shared" si="246"/>
        <v>860.35795319111162</v>
      </c>
      <c r="AT1041">
        <f t="shared" si="248"/>
        <v>1</v>
      </c>
    </row>
    <row r="1042" spans="1:46" x14ac:dyDescent="0.2">
      <c r="A1042" s="1">
        <f>front!A1055</f>
        <v>675.62</v>
      </c>
      <c r="B1042" s="1">
        <f t="shared" si="249"/>
        <v>0.44000000000005457</v>
      </c>
      <c r="C1042" s="2">
        <f>front!D1055-front!B1055</f>
        <v>233.40000000000009</v>
      </c>
      <c r="D1042" s="2">
        <f>front!E1055-front!C1055</f>
        <v>233.40000000000009</v>
      </c>
      <c r="E1042" s="2"/>
      <c r="F1042" s="4">
        <f>C1042/(constants!$A$4+constants!$B$4*calc!C1042+constants!$C$4*calc!C1042^2+constants!$D$4*calc!C1042^3+constants!$E$4*calc!C1042^4+constants!$F$4*calc!C1042^5+constants!$G$4*calc!C1042^6+constants!$H$4*calc!C1042^7)</f>
        <v>234.26563083807758</v>
      </c>
      <c r="G1042" s="4">
        <f>D1042/(constants!$A$4+constants!$B$4*calc!D1042+constants!$C$4*calc!D1042^2+constants!$D$4*calc!D1042^3+constants!$E$4*calc!D1042^4+constants!$F$4*calc!D1042^5+constants!$G$4*calc!D1042^6+constants!$H$4*calc!D1042^7)</f>
        <v>234.26563083807758</v>
      </c>
      <c r="H1042" s="4"/>
      <c r="I1042">
        <f t="shared" si="250"/>
        <v>1064.8437765367162</v>
      </c>
      <c r="J1042">
        <f t="shared" si="251"/>
        <v>1064.8437765367162</v>
      </c>
      <c r="M1042">
        <f>IF(front!E1055&gt;$M$2,I1042,J1042)</f>
        <v>1064.8437765367162</v>
      </c>
      <c r="O1042">
        <f t="shared" si="245"/>
        <v>1064.8437765367162</v>
      </c>
      <c r="Q1042">
        <f>'slit correction'!O1044</f>
        <v>1064.8437765367162</v>
      </c>
      <c r="R1042">
        <f>SUMPRODUCT(B$6:B$2053,Q$6:Q$2053,EXP(constants!B$7+constants!A$7*ABS(A$6:A$2053-A1042)))</f>
        <v>115.68153609834819</v>
      </c>
      <c r="S1042">
        <f t="shared" si="247"/>
        <v>949.16224043836803</v>
      </c>
      <c r="T1042">
        <f t="shared" si="246"/>
        <v>909.02756206541801</v>
      </c>
      <c r="AT1042">
        <f t="shared" si="248"/>
        <v>1</v>
      </c>
    </row>
    <row r="1043" spans="1:46" x14ac:dyDescent="0.2">
      <c r="A1043" s="1">
        <f>front!A1056</f>
        <v>676.07</v>
      </c>
      <c r="B1043" s="1">
        <f t="shared" si="249"/>
        <v>0.45000000000004547</v>
      </c>
      <c r="C1043" s="2">
        <f>front!D1056-front!B1056</f>
        <v>236.80000000000018</v>
      </c>
      <c r="D1043" s="2">
        <f>front!E1056-front!C1056</f>
        <v>236.80000000000018</v>
      </c>
      <c r="E1043" s="2"/>
      <c r="F1043" s="4">
        <f>C1043/(constants!$A$4+constants!$B$4*calc!C1043+constants!$C$4*calc!C1043^2+constants!$D$4*calc!C1043^3+constants!$E$4*calc!C1043^4+constants!$F$4*calc!C1043^5+constants!$G$4*calc!C1043^6+constants!$H$4*calc!C1043^7)</f>
        <v>237.67743218830529</v>
      </c>
      <c r="G1043" s="4">
        <f>D1043/(constants!$A$4+constants!$B$4*calc!D1043+constants!$C$4*calc!D1043^2+constants!$D$4*calc!D1043^3+constants!$E$4*calc!D1043^4+constants!$F$4*calc!D1043^5+constants!$G$4*calc!D1043^6+constants!$H$4*calc!D1043^7)</f>
        <v>237.67743218830529</v>
      </c>
      <c r="H1043" s="4"/>
      <c r="I1043">
        <f t="shared" si="250"/>
        <v>1080.3519644922967</v>
      </c>
      <c r="J1043">
        <f t="shared" si="251"/>
        <v>1080.3519644922967</v>
      </c>
      <c r="M1043">
        <f>IF(front!E1056&gt;$M$2,I1043,J1043)</f>
        <v>1080.3519644922967</v>
      </c>
      <c r="O1043">
        <f t="shared" si="245"/>
        <v>1080.3519644922967</v>
      </c>
      <c r="Q1043">
        <f>'slit correction'!O1045</f>
        <v>1080.3519644922967</v>
      </c>
      <c r="R1043">
        <f>SUMPRODUCT(B$6:B$2053,Q$6:Q$2053,EXP(constants!B$7+constants!A$7*ABS(A$6:A$2053-A1043)))</f>
        <v>117.24035149682193</v>
      </c>
      <c r="S1043">
        <f t="shared" si="247"/>
        <v>963.11161299547473</v>
      </c>
      <c r="T1043">
        <f t="shared" si="246"/>
        <v>922.97693462252471</v>
      </c>
      <c r="AT1043">
        <f t="shared" si="248"/>
        <v>1</v>
      </c>
    </row>
    <row r="1044" spans="1:46" x14ac:dyDescent="0.2">
      <c r="A1044" s="1">
        <f>front!A1057</f>
        <v>676.51</v>
      </c>
      <c r="B1044" s="1">
        <f t="shared" si="249"/>
        <v>0.43999999999994088</v>
      </c>
      <c r="C1044" s="2">
        <f>front!D1057-front!B1057</f>
        <v>266</v>
      </c>
      <c r="D1044" s="2">
        <f>front!E1057-front!C1057</f>
        <v>266</v>
      </c>
      <c r="E1044" s="2"/>
      <c r="F1044" s="4">
        <f>C1044/(constants!$A$4+constants!$B$4*calc!C1044+constants!$C$4*calc!C1044^2+constants!$D$4*calc!C1044^3+constants!$E$4*calc!C1044^4+constants!$F$4*calc!C1044^5+constants!$G$4*calc!C1044^6+constants!$H$4*calc!C1044^7)</f>
        <v>266.97782213189669</v>
      </c>
      <c r="G1044" s="4">
        <f>D1044/(constants!$A$4+constants!$B$4*calc!D1044+constants!$C$4*calc!D1044^2+constants!$D$4*calc!D1044^3+constants!$E$4*calc!D1044^4+constants!$F$4*calc!D1044^5+constants!$G$4*calc!D1044^6+constants!$H$4*calc!D1044^7)</f>
        <v>266.97782213189669</v>
      </c>
      <c r="H1044" s="4"/>
      <c r="I1044">
        <f t="shared" si="250"/>
        <v>1213.535555144985</v>
      </c>
      <c r="J1044">
        <f t="shared" si="251"/>
        <v>1213.535555144985</v>
      </c>
      <c r="M1044">
        <f>IF(front!E1057&gt;$M$2,I1044,J1044)</f>
        <v>1213.535555144985</v>
      </c>
      <c r="O1044">
        <f t="shared" si="245"/>
        <v>1213.535555144985</v>
      </c>
      <c r="Q1044">
        <f>'slit correction'!O1046</f>
        <v>1213.535555144985</v>
      </c>
      <c r="R1044">
        <f>SUMPRODUCT(B$6:B$2053,Q$6:Q$2053,EXP(constants!B$7+constants!A$7*ABS(A$6:A$2053-A1044)))</f>
        <v>118.78426159263228</v>
      </c>
      <c r="S1044">
        <f t="shared" si="247"/>
        <v>1094.7512935523528</v>
      </c>
      <c r="T1044">
        <f t="shared" si="246"/>
        <v>1054.6166151794027</v>
      </c>
      <c r="AT1044">
        <f t="shared" si="248"/>
        <v>1</v>
      </c>
    </row>
    <row r="1045" spans="1:46" x14ac:dyDescent="0.2">
      <c r="A1045" s="1">
        <f>front!A1058</f>
        <v>676.95</v>
      </c>
      <c r="B1045" s="1">
        <f t="shared" si="249"/>
        <v>0.44000000000005457</v>
      </c>
      <c r="C1045" s="2">
        <f>front!D1058-front!B1058</f>
        <v>259.59999999999991</v>
      </c>
      <c r="D1045" s="2">
        <f>front!E1058-front!C1058</f>
        <v>259.59999999999991</v>
      </c>
      <c r="E1045" s="2"/>
      <c r="F1045" s="4">
        <f>C1045/(constants!$A$4+constants!$B$4*calc!C1045+constants!$C$4*calc!C1045^2+constants!$D$4*calc!C1045^3+constants!$E$4*calc!C1045^4+constants!$F$4*calc!C1045^5+constants!$G$4*calc!C1045^6+constants!$H$4*calc!C1045^7)</f>
        <v>260.5559665396251</v>
      </c>
      <c r="G1045" s="4">
        <f>D1045/(constants!$A$4+constants!$B$4*calc!D1045+constants!$C$4*calc!D1045^2+constants!$D$4*calc!D1045^3+constants!$E$4*calc!D1045^4+constants!$F$4*calc!D1045^5+constants!$G$4*calc!D1045^6+constants!$H$4*calc!D1045^7)</f>
        <v>260.5559665396251</v>
      </c>
      <c r="H1045" s="4"/>
      <c r="I1045">
        <f t="shared" si="250"/>
        <v>1184.3453024528415</v>
      </c>
      <c r="J1045">
        <f t="shared" si="251"/>
        <v>1184.3453024528415</v>
      </c>
      <c r="M1045">
        <f>IF(front!E1058&gt;$M$2,I1045,J1045)</f>
        <v>1184.3453024528415</v>
      </c>
      <c r="O1045">
        <f t="shared" si="245"/>
        <v>1184.3453024528415</v>
      </c>
      <c r="Q1045">
        <f>'slit correction'!O1047</f>
        <v>1184.3453024528415</v>
      </c>
      <c r="R1045">
        <f>SUMPRODUCT(B$6:B$2053,Q$6:Q$2053,EXP(constants!B$7+constants!A$7*ABS(A$6:A$2053-A1045)))</f>
        <v>120.34781620847994</v>
      </c>
      <c r="S1045">
        <f t="shared" si="247"/>
        <v>1063.9974862443614</v>
      </c>
      <c r="T1045">
        <f t="shared" si="246"/>
        <v>1023.8628078714114</v>
      </c>
      <c r="AT1045">
        <f t="shared" si="248"/>
        <v>1</v>
      </c>
    </row>
    <row r="1046" spans="1:46" x14ac:dyDescent="0.2">
      <c r="A1046" s="1">
        <f>front!A1059</f>
        <v>677.4</v>
      </c>
      <c r="B1046" s="1">
        <f t="shared" si="249"/>
        <v>0.44999999999993179</v>
      </c>
      <c r="C1046" s="2">
        <f>front!D1059-front!B1059</f>
        <v>269.39999999999964</v>
      </c>
      <c r="D1046" s="2">
        <f>front!E1059-front!C1059</f>
        <v>269.39999999999964</v>
      </c>
      <c r="E1046" s="2"/>
      <c r="F1046" s="4">
        <f>C1046/(constants!$A$4+constants!$B$4*calc!C1046+constants!$C$4*calc!C1046^2+constants!$D$4*calc!C1046^3+constants!$E$4*calc!C1046^4+constants!$F$4*calc!C1046^5+constants!$G$4*calc!C1046^6+constants!$H$4*calc!C1046^7)</f>
        <v>270.3893991674222</v>
      </c>
      <c r="G1046" s="4">
        <f>D1046/(constants!$A$4+constants!$B$4*calc!D1046+constants!$C$4*calc!D1046^2+constants!$D$4*calc!D1046^3+constants!$E$4*calc!D1046^4+constants!$F$4*calc!D1046^5+constants!$G$4*calc!D1046^6+constants!$H$4*calc!D1046^7)</f>
        <v>270.3893991674222</v>
      </c>
      <c r="H1046" s="4"/>
      <c r="I1046">
        <f t="shared" si="250"/>
        <v>1229.0427234882827</v>
      </c>
      <c r="J1046">
        <f t="shared" si="251"/>
        <v>1229.0427234882827</v>
      </c>
      <c r="M1046">
        <f>IF(front!E1059&gt;$M$2,I1046,J1046)</f>
        <v>1229.0427234882827</v>
      </c>
      <c r="O1046">
        <f t="shared" si="245"/>
        <v>1229.0427234882827</v>
      </c>
      <c r="Q1046">
        <f>'slit correction'!O1048</f>
        <v>1229.0427234882827</v>
      </c>
      <c r="R1046">
        <f>SUMPRODUCT(B$6:B$2053,Q$6:Q$2053,EXP(constants!B$7+constants!A$7*ABS(A$6:A$2053-A1046)))</f>
        <v>121.967567592965</v>
      </c>
      <c r="S1046">
        <f t="shared" si="247"/>
        <v>1107.0751558953177</v>
      </c>
      <c r="T1046">
        <f t="shared" si="246"/>
        <v>1066.9404775223677</v>
      </c>
      <c r="AT1046">
        <f t="shared" si="248"/>
        <v>1</v>
      </c>
    </row>
    <row r="1047" spans="1:46" x14ac:dyDescent="0.2">
      <c r="A1047" s="1">
        <f>front!A1060</f>
        <v>677.84</v>
      </c>
      <c r="B1047" s="1">
        <f t="shared" si="249"/>
        <v>0.44000000000005457</v>
      </c>
      <c r="C1047" s="2">
        <f>front!D1060-front!B1060</f>
        <v>285.60000000000036</v>
      </c>
      <c r="D1047" s="2">
        <f>front!E1060-front!C1060</f>
        <v>285.60000000000036</v>
      </c>
      <c r="E1047" s="2"/>
      <c r="F1047" s="4">
        <f>C1047/(constants!$A$4+constants!$B$4*calc!C1047+constants!$C$4*calc!C1047^2+constants!$D$4*calc!C1047^3+constants!$E$4*calc!C1047^4+constants!$F$4*calc!C1047^5+constants!$G$4*calc!C1047^6+constants!$H$4*calc!C1047^7)</f>
        <v>286.64423855239477</v>
      </c>
      <c r="G1047" s="4">
        <f>D1047/(constants!$A$4+constants!$B$4*calc!D1047+constants!$C$4*calc!D1047^2+constants!$D$4*calc!D1047^3+constants!$E$4*calc!D1047^4+constants!$F$4*calc!D1047^5+constants!$G$4*calc!D1047^6+constants!$H$4*calc!D1047^7)</f>
        <v>286.64423855239477</v>
      </c>
      <c r="H1047" s="4"/>
      <c r="I1047">
        <f t="shared" si="250"/>
        <v>1302.92835705634</v>
      </c>
      <c r="J1047">
        <f t="shared" si="251"/>
        <v>1302.92835705634</v>
      </c>
      <c r="M1047">
        <f>IF(front!E1060&gt;$M$2,I1047,J1047)</f>
        <v>1302.92835705634</v>
      </c>
      <c r="O1047">
        <f t="shared" si="245"/>
        <v>1302.92835705634</v>
      </c>
      <c r="Q1047">
        <f>'slit correction'!O1049</f>
        <v>1302.92835705634</v>
      </c>
      <c r="R1047">
        <f>SUMPRODUCT(B$6:B$2053,Q$6:Q$2053,EXP(constants!B$7+constants!A$7*ABS(A$6:A$2053-A1047)))</f>
        <v>123.57172641439286</v>
      </c>
      <c r="S1047">
        <f t="shared" si="247"/>
        <v>1179.356630641947</v>
      </c>
      <c r="T1047">
        <f t="shared" si="246"/>
        <v>1139.221952268997</v>
      </c>
      <c r="AT1047">
        <f t="shared" si="248"/>
        <v>1</v>
      </c>
    </row>
    <row r="1048" spans="1:46" x14ac:dyDescent="0.2">
      <c r="A1048" s="1">
        <f>front!A1061</f>
        <v>678.29</v>
      </c>
      <c r="B1048" s="1">
        <f t="shared" si="249"/>
        <v>0.44999999999993179</v>
      </c>
      <c r="C1048" s="2">
        <f>front!D1061-front!B1061</f>
        <v>282.40000000000009</v>
      </c>
      <c r="D1048" s="2">
        <f>front!E1061-front!C1061</f>
        <v>282.40000000000009</v>
      </c>
      <c r="E1048" s="2"/>
      <c r="F1048" s="4">
        <f>C1048/(constants!$A$4+constants!$B$4*calc!C1048+constants!$C$4*calc!C1048^2+constants!$D$4*calc!C1048^3+constants!$E$4*calc!C1048^4+constants!$F$4*calc!C1048^5+constants!$G$4*calc!C1048^6+constants!$H$4*calc!C1048^7)</f>
        <v>283.43344825522689</v>
      </c>
      <c r="G1048" s="4">
        <f>D1048/(constants!$A$4+constants!$B$4*calc!D1048+constants!$C$4*calc!D1048^2+constants!$D$4*calc!D1048^3+constants!$E$4*calc!D1048^4+constants!$F$4*calc!D1048^5+constants!$G$4*calc!D1048^6+constants!$H$4*calc!D1048^7)</f>
        <v>283.43344825522689</v>
      </c>
      <c r="H1048" s="4"/>
      <c r="I1048">
        <f t="shared" si="250"/>
        <v>1288.3338557055768</v>
      </c>
      <c r="J1048">
        <f t="shared" si="251"/>
        <v>1288.3338557055768</v>
      </c>
      <c r="M1048">
        <f>IF(front!E1061&gt;$M$2,I1048,J1048)</f>
        <v>1288.3338557055768</v>
      </c>
      <c r="O1048">
        <f t="shared" si="245"/>
        <v>1288.3338557055768</v>
      </c>
      <c r="Q1048">
        <f>'slit correction'!O1050</f>
        <v>1288.3338557055768</v>
      </c>
      <c r="R1048">
        <f>SUMPRODUCT(B$6:B$2053,Q$6:Q$2053,EXP(constants!B$7+constants!A$7*ABS(A$6:A$2053-A1048)))</f>
        <v>125.23345184713418</v>
      </c>
      <c r="S1048">
        <f t="shared" si="247"/>
        <v>1163.1004038584426</v>
      </c>
      <c r="T1048">
        <f t="shared" si="246"/>
        <v>1122.9657254854926</v>
      </c>
      <c r="AT1048">
        <f t="shared" si="248"/>
        <v>1</v>
      </c>
    </row>
    <row r="1049" spans="1:46" x14ac:dyDescent="0.2">
      <c r="A1049" s="1">
        <f>front!A1062</f>
        <v>678.73</v>
      </c>
      <c r="B1049" s="1">
        <f t="shared" si="249"/>
        <v>0.44000000000005457</v>
      </c>
      <c r="C1049" s="2">
        <f>front!D1062-front!B1062</f>
        <v>289.79999999999973</v>
      </c>
      <c r="D1049" s="2">
        <f>front!E1062-front!C1062</f>
        <v>289.79999999999973</v>
      </c>
      <c r="E1049" s="2"/>
      <c r="F1049" s="4">
        <f>C1049/(constants!$A$4+constants!$B$4*calc!C1049+constants!$C$4*calc!C1049^2+constants!$D$4*calc!C1049^3+constants!$E$4*calc!C1049^4+constants!$F$4*calc!C1049^5+constants!$G$4*calc!C1049^6+constants!$H$4*calc!C1049^7)</f>
        <v>290.85836929465233</v>
      </c>
      <c r="G1049" s="4">
        <f>D1049/(constants!$A$4+constants!$B$4*calc!D1049+constants!$C$4*calc!D1049^2+constants!$D$4*calc!D1049^3+constants!$E$4*calc!D1049^4+constants!$F$4*calc!D1049^5+constants!$G$4*calc!D1049^6+constants!$H$4*calc!D1049^7)</f>
        <v>290.85836929465233</v>
      </c>
      <c r="H1049" s="4"/>
      <c r="I1049">
        <f t="shared" si="250"/>
        <v>1322.083496793874</v>
      </c>
      <c r="J1049">
        <f t="shared" si="251"/>
        <v>1322.083496793874</v>
      </c>
      <c r="M1049">
        <f>IF(front!E1062&gt;$M$2,I1049,J1049)</f>
        <v>1322.083496793874</v>
      </c>
      <c r="O1049">
        <f t="shared" si="245"/>
        <v>1322.083496793874</v>
      </c>
      <c r="Q1049">
        <f>'slit correction'!O1051</f>
        <v>1322.083496793874</v>
      </c>
      <c r="R1049">
        <f>SUMPRODUCT(B$6:B$2053,Q$6:Q$2053,EXP(constants!B$7+constants!A$7*ABS(A$6:A$2053-A1049)))</f>
        <v>126.87916592062567</v>
      </c>
      <c r="S1049">
        <f t="shared" si="247"/>
        <v>1195.2043308732484</v>
      </c>
      <c r="T1049">
        <f t="shared" si="246"/>
        <v>1155.0696525002984</v>
      </c>
      <c r="AT1049">
        <f t="shared" si="248"/>
        <v>1</v>
      </c>
    </row>
    <row r="1050" spans="1:46" x14ac:dyDescent="0.2">
      <c r="A1050" s="1">
        <f>front!A1063</f>
        <v>679.18</v>
      </c>
      <c r="B1050" s="1">
        <f t="shared" si="249"/>
        <v>0.44999999999993179</v>
      </c>
      <c r="C1050" s="2">
        <f>front!D1063-front!B1063</f>
        <v>315.60000000000036</v>
      </c>
      <c r="D1050" s="2">
        <f>front!E1063-front!C1063</f>
        <v>315.60000000000036</v>
      </c>
      <c r="E1050" s="2"/>
      <c r="F1050" s="4">
        <f>C1050/(constants!$A$4+constants!$B$4*calc!C1050+constants!$C$4*calc!C1050^2+constants!$D$4*calc!C1050^3+constants!$E$4*calc!C1050^4+constants!$F$4*calc!C1050^5+constants!$G$4*calc!C1050^6+constants!$H$4*calc!C1050^7)</f>
        <v>316.74438684791505</v>
      </c>
      <c r="G1050" s="4">
        <f>D1050/(constants!$A$4+constants!$B$4*calc!D1050+constants!$C$4*calc!D1050^2+constants!$D$4*calc!D1050^3+constants!$E$4*calc!D1050^4+constants!$F$4*calc!D1050^5+constants!$G$4*calc!D1050^6+constants!$H$4*calc!D1050^7)</f>
        <v>316.74438684791505</v>
      </c>
      <c r="H1050" s="4"/>
      <c r="I1050">
        <f t="shared" si="250"/>
        <v>1439.7472129450684</v>
      </c>
      <c r="J1050">
        <f t="shared" si="251"/>
        <v>1439.7472129450684</v>
      </c>
      <c r="M1050">
        <f>IF(front!E1063&gt;$M$2,I1050,J1050)</f>
        <v>1439.7472129450684</v>
      </c>
      <c r="O1050">
        <f t="shared" si="245"/>
        <v>1439.7472129450684</v>
      </c>
      <c r="Q1050">
        <f>'slit correction'!O1052</f>
        <v>1439.7472129450684</v>
      </c>
      <c r="R1050">
        <f>SUMPRODUCT(B$6:B$2053,Q$6:Q$2053,EXP(constants!B$7+constants!A$7*ABS(A$6:A$2053-A1050)))</f>
        <v>128.5839752823546</v>
      </c>
      <c r="S1050">
        <f t="shared" si="247"/>
        <v>1311.1632376627138</v>
      </c>
      <c r="T1050">
        <f t="shared" si="246"/>
        <v>1271.0285592897637</v>
      </c>
      <c r="AT1050">
        <f t="shared" si="248"/>
        <v>1</v>
      </c>
    </row>
    <row r="1051" spans="1:46" x14ac:dyDescent="0.2">
      <c r="A1051" s="1">
        <f>front!A1064</f>
        <v>679.62</v>
      </c>
      <c r="B1051" s="1">
        <f t="shared" si="249"/>
        <v>0.44000000000005457</v>
      </c>
      <c r="C1051" s="2">
        <f>front!D1064-front!B1064</f>
        <v>341</v>
      </c>
      <c r="D1051" s="2">
        <f>front!E1064-front!C1064</f>
        <v>341</v>
      </c>
      <c r="E1051" s="2"/>
      <c r="F1051" s="4">
        <f>C1051/(constants!$A$4+constants!$B$4*calc!C1051+constants!$C$4*calc!C1051^2+constants!$D$4*calc!C1051^3+constants!$E$4*calc!C1051^4+constants!$F$4*calc!C1051^5+constants!$G$4*calc!C1051^6+constants!$H$4*calc!C1051^7)</f>
        <v>342.22774937173023</v>
      </c>
      <c r="G1051" s="4">
        <f>D1051/(constants!$A$4+constants!$B$4*calc!D1051+constants!$C$4*calc!D1051^2+constants!$D$4*calc!D1051^3+constants!$E$4*calc!D1051^4+constants!$F$4*calc!D1051^5+constants!$G$4*calc!D1051^6+constants!$H$4*calc!D1051^7)</f>
        <v>342.22774937173023</v>
      </c>
      <c r="H1051" s="4"/>
      <c r="I1051">
        <f t="shared" si="250"/>
        <v>1555.58067896241</v>
      </c>
      <c r="J1051">
        <f t="shared" si="251"/>
        <v>1555.58067896241</v>
      </c>
      <c r="M1051">
        <f>IF(front!E1064&gt;$M$2,I1051,J1051)</f>
        <v>1555.58067896241</v>
      </c>
      <c r="O1051">
        <f t="shared" si="245"/>
        <v>1555.58067896241</v>
      </c>
      <c r="Q1051">
        <f>'slit correction'!O1053</f>
        <v>1555.58067896241</v>
      </c>
      <c r="R1051">
        <f>SUMPRODUCT(B$6:B$2053,Q$6:Q$2053,EXP(constants!B$7+constants!A$7*ABS(A$6:A$2053-A1051)))</f>
        <v>130.27223211110564</v>
      </c>
      <c r="S1051">
        <f t="shared" si="247"/>
        <v>1425.3084468513043</v>
      </c>
      <c r="T1051">
        <f t="shared" si="246"/>
        <v>1385.1737684783543</v>
      </c>
      <c r="AT1051">
        <f t="shared" si="248"/>
        <v>1</v>
      </c>
    </row>
    <row r="1052" spans="1:46" x14ac:dyDescent="0.2">
      <c r="A1052" s="1">
        <f>front!A1065</f>
        <v>680.07</v>
      </c>
      <c r="B1052" s="1">
        <f t="shared" si="249"/>
        <v>0.45000000000004547</v>
      </c>
      <c r="C1052" s="2">
        <f>front!D1065-front!B1065</f>
        <v>347</v>
      </c>
      <c r="D1052" s="2">
        <f>front!E1065-front!C1065</f>
        <v>347</v>
      </c>
      <c r="E1052" s="2"/>
      <c r="F1052" s="4">
        <f>C1052/(constants!$A$4+constants!$B$4*calc!C1052+constants!$C$4*calc!C1052^2+constants!$D$4*calc!C1052^3+constants!$E$4*calc!C1052^4+constants!$F$4*calc!C1052^5+constants!$G$4*calc!C1052^6+constants!$H$4*calc!C1052^7)</f>
        <v>348.24724965780945</v>
      </c>
      <c r="G1052" s="4">
        <f>D1052/(constants!$A$4+constants!$B$4*calc!D1052+constants!$C$4*calc!D1052^2+constants!$D$4*calc!D1052^3+constants!$E$4*calc!D1052^4+constants!$F$4*calc!D1052^5+constants!$G$4*calc!D1052^6+constants!$H$4*calc!D1052^7)</f>
        <v>348.24724965780945</v>
      </c>
      <c r="H1052" s="4"/>
      <c r="I1052">
        <f t="shared" si="250"/>
        <v>1582.9420438991338</v>
      </c>
      <c r="J1052">
        <f t="shared" si="251"/>
        <v>1582.9420438991338</v>
      </c>
      <c r="M1052">
        <f>IF(front!E1065&gt;$M$2,I1052,J1052)</f>
        <v>1582.9420438991338</v>
      </c>
      <c r="O1052">
        <f t="shared" si="245"/>
        <v>1582.9420438991338</v>
      </c>
      <c r="Q1052">
        <f>'slit correction'!O1054</f>
        <v>1582.9420438991338</v>
      </c>
      <c r="R1052">
        <f>SUMPRODUCT(B$6:B$2053,Q$6:Q$2053,EXP(constants!B$7+constants!A$7*ABS(A$6:A$2053-A1052)))</f>
        <v>132.0208883559695</v>
      </c>
      <c r="S1052">
        <f t="shared" si="247"/>
        <v>1450.9211555431643</v>
      </c>
      <c r="T1052">
        <f t="shared" si="246"/>
        <v>1410.7864771702143</v>
      </c>
      <c r="AT1052">
        <f t="shared" si="248"/>
        <v>1</v>
      </c>
    </row>
    <row r="1053" spans="1:46" x14ac:dyDescent="0.2">
      <c r="A1053" s="1">
        <f>front!A1066</f>
        <v>680.51</v>
      </c>
      <c r="B1053" s="1">
        <f t="shared" si="249"/>
        <v>0.43999999999994088</v>
      </c>
      <c r="C1053" s="2">
        <f>front!D1066-front!B1066</f>
        <v>349</v>
      </c>
      <c r="D1053" s="2">
        <f>front!E1066-front!C1066</f>
        <v>349</v>
      </c>
      <c r="E1053" s="2"/>
      <c r="F1053" s="4">
        <f>C1053/(constants!$A$4+constants!$B$4*calc!C1053+constants!$C$4*calc!C1053^2+constants!$D$4*calc!C1053^3+constants!$E$4*calc!C1053^4+constants!$F$4*calc!C1053^5+constants!$G$4*calc!C1053^6+constants!$H$4*calc!C1053^7)</f>
        <v>350.25373346703776</v>
      </c>
      <c r="G1053" s="4">
        <f>D1053/(constants!$A$4+constants!$B$4*calc!D1053+constants!$C$4*calc!D1053^2+constants!$D$4*calc!D1053^3+constants!$E$4*calc!D1053^4+constants!$F$4*calc!D1053^5+constants!$G$4*calc!D1053^6+constants!$H$4*calc!D1053^7)</f>
        <v>350.25373346703776</v>
      </c>
      <c r="H1053" s="4"/>
      <c r="I1053">
        <f t="shared" si="250"/>
        <v>1592.0624248501717</v>
      </c>
      <c r="J1053">
        <f t="shared" si="251"/>
        <v>1592.0624248501717</v>
      </c>
      <c r="M1053">
        <f>IF(front!E1066&gt;$M$2,I1053,J1053)</f>
        <v>1592.0624248501717</v>
      </c>
      <c r="O1053">
        <f t="shared" si="245"/>
        <v>1592.0624248501717</v>
      </c>
      <c r="Q1053">
        <f>'slit correction'!O1055</f>
        <v>1592.0624248501717</v>
      </c>
      <c r="R1053">
        <f>SUMPRODUCT(B$6:B$2053,Q$6:Q$2053,EXP(constants!B$7+constants!A$7*ABS(A$6:A$2053-A1053)))</f>
        <v>133.7524595314942</v>
      </c>
      <c r="S1053">
        <f t="shared" si="247"/>
        <v>1458.3099653186775</v>
      </c>
      <c r="T1053">
        <f t="shared" si="246"/>
        <v>1418.1752869457275</v>
      </c>
      <c r="AT1053">
        <f t="shared" si="248"/>
        <v>1</v>
      </c>
    </row>
    <row r="1054" spans="1:46" x14ac:dyDescent="0.2">
      <c r="A1054" s="1">
        <f>front!A1067</f>
        <v>680.96</v>
      </c>
      <c r="B1054" s="1">
        <f t="shared" si="249"/>
        <v>0.45000000000004547</v>
      </c>
      <c r="C1054" s="2">
        <f>front!D1067-front!B1067</f>
        <v>370.39999999999964</v>
      </c>
      <c r="D1054" s="2">
        <f>front!E1067-front!C1067</f>
        <v>370.39999999999964</v>
      </c>
      <c r="E1054" s="2"/>
      <c r="F1054" s="4">
        <f>C1054/(constants!$A$4+constants!$B$4*calc!C1054+constants!$C$4*calc!C1054^2+constants!$D$4*calc!C1054^3+constants!$E$4*calc!C1054^4+constants!$F$4*calc!C1054^5+constants!$G$4*calc!C1054^6+constants!$H$4*calc!C1054^7)</f>
        <v>371.72260023887168</v>
      </c>
      <c r="G1054" s="4">
        <f>D1054/(constants!$A$4+constants!$B$4*calc!D1054+constants!$C$4*calc!D1054^2+constants!$D$4*calc!D1054^3+constants!$E$4*calc!D1054^4+constants!$F$4*calc!D1054^5+constants!$G$4*calc!D1054^6+constants!$H$4*calc!D1054^7)</f>
        <v>371.72260023887168</v>
      </c>
      <c r="H1054" s="4"/>
      <c r="I1054">
        <f t="shared" si="250"/>
        <v>1689.6481829039624</v>
      </c>
      <c r="J1054">
        <f t="shared" si="251"/>
        <v>1689.6481829039624</v>
      </c>
      <c r="M1054">
        <f>IF(front!E1067&gt;$M$2,I1054,J1054)</f>
        <v>1689.6481829039624</v>
      </c>
      <c r="O1054">
        <f t="shared" si="245"/>
        <v>1689.6481829039624</v>
      </c>
      <c r="Q1054">
        <f>'slit correction'!O1056</f>
        <v>1689.6481829039624</v>
      </c>
      <c r="R1054">
        <f>SUMPRODUCT(B$6:B$2053,Q$6:Q$2053,EXP(constants!B$7+constants!A$7*ABS(A$6:A$2053-A1054)))</f>
        <v>135.54600928971152</v>
      </c>
      <c r="S1054">
        <f t="shared" si="247"/>
        <v>1554.1021736142509</v>
      </c>
      <c r="T1054">
        <f t="shared" si="246"/>
        <v>1513.9674952413009</v>
      </c>
      <c r="AT1054">
        <f t="shared" si="248"/>
        <v>1</v>
      </c>
    </row>
    <row r="1055" spans="1:46" x14ac:dyDescent="0.2">
      <c r="A1055" s="1">
        <f>front!A1068</f>
        <v>681.4</v>
      </c>
      <c r="B1055" s="1">
        <f t="shared" si="249"/>
        <v>0.43999999999994088</v>
      </c>
      <c r="C1055" s="2">
        <f>front!D1068-front!B1068</f>
        <v>357.60000000000036</v>
      </c>
      <c r="D1055" s="2">
        <f>front!E1068-front!C1068</f>
        <v>357.60000000000036</v>
      </c>
      <c r="E1055" s="2"/>
      <c r="F1055" s="4">
        <f>C1055/(constants!$A$4+constants!$B$4*calc!C1055+constants!$C$4*calc!C1055^2+constants!$D$4*calc!C1055^3+constants!$E$4*calc!C1055^4+constants!$F$4*calc!C1055^5+constants!$G$4*calc!C1055^6+constants!$H$4*calc!C1055^7)</f>
        <v>358.88152102831276</v>
      </c>
      <c r="G1055" s="4">
        <f>D1055/(constants!$A$4+constants!$B$4*calc!D1055+constants!$C$4*calc!D1055^2+constants!$D$4*calc!D1055^3+constants!$E$4*calc!D1055^4+constants!$F$4*calc!D1055^5+constants!$G$4*calc!D1055^6+constants!$H$4*calc!D1055^7)</f>
        <v>358.88152102831276</v>
      </c>
      <c r="H1055" s="4"/>
      <c r="I1055">
        <f t="shared" si="250"/>
        <v>1631.2796410377853</v>
      </c>
      <c r="J1055">
        <f t="shared" si="251"/>
        <v>1631.2796410377853</v>
      </c>
      <c r="M1055">
        <f>IF(front!E1068&gt;$M$2,I1055,J1055)</f>
        <v>1631.2796410377853</v>
      </c>
      <c r="O1055">
        <f t="shared" si="245"/>
        <v>1631.2796410377853</v>
      </c>
      <c r="Q1055">
        <f>'slit correction'!O1057</f>
        <v>1631.2796410377853</v>
      </c>
      <c r="R1055">
        <f>SUMPRODUCT(B$6:B$2053,Q$6:Q$2053,EXP(constants!B$7+constants!A$7*ABS(A$6:A$2053-A1055)))</f>
        <v>137.32197875347845</v>
      </c>
      <c r="S1055">
        <f t="shared" si="247"/>
        <v>1493.9576622843069</v>
      </c>
      <c r="T1055">
        <f t="shared" si="246"/>
        <v>1453.8229839113569</v>
      </c>
      <c r="AT1055">
        <f t="shared" si="248"/>
        <v>1</v>
      </c>
    </row>
    <row r="1056" spans="1:46" x14ac:dyDescent="0.2">
      <c r="A1056" s="1">
        <f>front!A1069</f>
        <v>681.84</v>
      </c>
      <c r="B1056" s="1">
        <f t="shared" si="249"/>
        <v>0.44000000000005457</v>
      </c>
      <c r="C1056" s="2">
        <f>front!D1069-front!B1069</f>
        <v>396.59999999999991</v>
      </c>
      <c r="D1056" s="2">
        <f>front!E1069-front!C1069</f>
        <v>396.59999999999991</v>
      </c>
      <c r="E1056" s="2"/>
      <c r="F1056" s="4">
        <f>C1056/(constants!$A$4+constants!$B$4*calc!C1056+constants!$C$4*calc!C1056^2+constants!$D$4*calc!C1056^3+constants!$E$4*calc!C1056^4+constants!$F$4*calc!C1056^5+constants!$G$4*calc!C1056^6+constants!$H$4*calc!C1056^7)</f>
        <v>398.00564256595095</v>
      </c>
      <c r="G1056" s="4">
        <f>D1056/(constants!$A$4+constants!$B$4*calc!D1056+constants!$C$4*calc!D1056^2+constants!$D$4*calc!D1056^3+constants!$E$4*calc!D1056^4+constants!$F$4*calc!D1056^5+constants!$G$4*calc!D1056^6+constants!$H$4*calc!D1056^7)</f>
        <v>398.00564256595095</v>
      </c>
      <c r="H1056" s="4"/>
      <c r="I1056">
        <f t="shared" si="250"/>
        <v>1809.1165571179588</v>
      </c>
      <c r="J1056">
        <f t="shared" si="251"/>
        <v>1809.1165571179588</v>
      </c>
      <c r="M1056">
        <f>IF(front!E1069&gt;$M$2,I1056,J1056)</f>
        <v>1809.1165571179588</v>
      </c>
      <c r="O1056">
        <f t="shared" ref="O1056:O1119" si="252">M1056-$O$3</f>
        <v>1809.1165571179588</v>
      </c>
      <c r="Q1056">
        <f>'slit correction'!O1058</f>
        <v>1809.1165571179588</v>
      </c>
      <c r="R1056">
        <f>SUMPRODUCT(B$6:B$2053,Q$6:Q$2053,EXP(constants!B$7+constants!A$7*ABS(A$6:A$2053-A1056)))</f>
        <v>139.12038481781707</v>
      </c>
      <c r="S1056">
        <f t="shared" si="247"/>
        <v>1669.9961723001418</v>
      </c>
      <c r="T1056">
        <f t="shared" si="246"/>
        <v>1629.8614939271918</v>
      </c>
      <c r="AT1056">
        <f t="shared" si="248"/>
        <v>1</v>
      </c>
    </row>
    <row r="1057" spans="1:46" x14ac:dyDescent="0.2">
      <c r="A1057" s="1">
        <f>front!A1070</f>
        <v>682.29</v>
      </c>
      <c r="B1057" s="1">
        <f t="shared" si="249"/>
        <v>0.44999999999993179</v>
      </c>
      <c r="C1057" s="2">
        <f>front!D1070-front!B1070</f>
        <v>414</v>
      </c>
      <c r="D1057" s="2">
        <f>front!E1070-front!C1070</f>
        <v>414</v>
      </c>
      <c r="E1057" s="2"/>
      <c r="F1057" s="4">
        <f>C1057/(constants!$A$4+constants!$B$4*calc!C1057+constants!$C$4*calc!C1057^2+constants!$D$4*calc!C1057^3+constants!$E$4*calc!C1057^4+constants!$F$4*calc!C1057^5+constants!$G$4*calc!C1057^6+constants!$H$4*calc!C1057^7)</f>
        <v>415.46001869336874</v>
      </c>
      <c r="G1057" s="4">
        <f>D1057/(constants!$A$4+constants!$B$4*calc!D1057+constants!$C$4*calc!D1057^2+constants!$D$4*calc!D1057^3+constants!$E$4*calc!D1057^4+constants!$F$4*calc!D1057^5+constants!$G$4*calc!D1057^6+constants!$H$4*calc!D1057^7)</f>
        <v>415.46001869336874</v>
      </c>
      <c r="H1057" s="4"/>
      <c r="I1057">
        <f t="shared" si="250"/>
        <v>1888.4546304244034</v>
      </c>
      <c r="J1057">
        <f t="shared" si="251"/>
        <v>1888.4546304244034</v>
      </c>
      <c r="M1057">
        <f>IF(front!E1070&gt;$M$2,I1057,J1057)</f>
        <v>1888.4546304244034</v>
      </c>
      <c r="O1057">
        <f t="shared" si="252"/>
        <v>1888.4546304244034</v>
      </c>
      <c r="Q1057">
        <f>'slit correction'!O1059</f>
        <v>1888.4546304244034</v>
      </c>
      <c r="R1057">
        <f>SUMPRODUCT(B$6:B$2053,Q$6:Q$2053,EXP(constants!B$7+constants!A$7*ABS(A$6:A$2053-A1057)))</f>
        <v>140.98300870694587</v>
      </c>
      <c r="S1057">
        <f t="shared" si="247"/>
        <v>1747.4716217174575</v>
      </c>
      <c r="T1057">
        <f t="shared" si="246"/>
        <v>1707.3369433445075</v>
      </c>
      <c r="AT1057">
        <f t="shared" si="248"/>
        <v>1</v>
      </c>
    </row>
    <row r="1058" spans="1:46" x14ac:dyDescent="0.2">
      <c r="A1058" s="1">
        <f>front!A1071</f>
        <v>682.73</v>
      </c>
      <c r="B1058" s="1">
        <f t="shared" si="249"/>
        <v>0.44000000000005457</v>
      </c>
      <c r="C1058" s="2">
        <f>front!D1071-front!B1071</f>
        <v>424.20000000000027</v>
      </c>
      <c r="D1058" s="2">
        <f>front!E1071-front!C1071</f>
        <v>424.20000000000027</v>
      </c>
      <c r="E1058" s="2"/>
      <c r="F1058" s="4">
        <f>C1058/(constants!$A$4+constants!$B$4*calc!C1058+constants!$C$4*calc!C1058^2+constants!$D$4*calc!C1058^3+constants!$E$4*calc!C1058^4+constants!$F$4*calc!C1058^5+constants!$G$4*calc!C1058^6+constants!$H$4*calc!C1058^7)</f>
        <v>425.69160684794434</v>
      </c>
      <c r="G1058" s="4">
        <f>D1058/(constants!$A$4+constants!$B$4*calc!D1058+constants!$C$4*calc!D1058^2+constants!$D$4*calc!D1058^3+constants!$E$4*calc!D1058^4+constants!$F$4*calc!D1058^5+constants!$G$4*calc!D1058^6+constants!$H$4*calc!D1058^7)</f>
        <v>425.69160684794434</v>
      </c>
      <c r="H1058" s="4"/>
      <c r="I1058">
        <f t="shared" si="250"/>
        <v>1934.9618493088378</v>
      </c>
      <c r="J1058">
        <f t="shared" si="251"/>
        <v>1934.9618493088378</v>
      </c>
      <c r="M1058">
        <f>IF(front!E1071&gt;$M$2,I1058,J1058)</f>
        <v>1934.9618493088378</v>
      </c>
      <c r="O1058">
        <f t="shared" si="252"/>
        <v>1934.9618493088378</v>
      </c>
      <c r="Q1058">
        <f>'slit correction'!O1060</f>
        <v>1934.9618493088378</v>
      </c>
      <c r="R1058">
        <f>SUMPRODUCT(B$6:B$2053,Q$6:Q$2053,EXP(constants!B$7+constants!A$7*ABS(A$6:A$2053-A1058)))</f>
        <v>142.82725026165886</v>
      </c>
      <c r="S1058">
        <f t="shared" si="247"/>
        <v>1792.1345990471789</v>
      </c>
      <c r="T1058">
        <f t="shared" si="246"/>
        <v>1751.9999206742289</v>
      </c>
      <c r="AT1058">
        <f t="shared" si="248"/>
        <v>1</v>
      </c>
    </row>
    <row r="1059" spans="1:46" x14ac:dyDescent="0.2">
      <c r="A1059" s="1">
        <f>front!A1072</f>
        <v>683.18</v>
      </c>
      <c r="B1059" s="1">
        <f t="shared" si="249"/>
        <v>0.44999999999993179</v>
      </c>
      <c r="C1059" s="2">
        <f>front!D1072-front!B1072</f>
        <v>452</v>
      </c>
      <c r="D1059" s="2">
        <f>front!E1072-front!C1072</f>
        <v>452</v>
      </c>
      <c r="E1059" s="2"/>
      <c r="F1059" s="4">
        <f>C1059/(constants!$A$4+constants!$B$4*calc!C1059+constants!$C$4*calc!C1059^2+constants!$D$4*calc!C1059^3+constants!$E$4*calc!C1059^4+constants!$F$4*calc!C1059^5+constants!$G$4*calc!C1059^6+constants!$H$4*calc!C1059^7)</f>
        <v>453.57662031516844</v>
      </c>
      <c r="G1059" s="4">
        <f>D1059/(constants!$A$4+constants!$B$4*calc!D1059+constants!$C$4*calc!D1059^2+constants!$D$4*calc!D1059^3+constants!$E$4*calc!D1059^4+constants!$F$4*calc!D1059^5+constants!$G$4*calc!D1059^6+constants!$H$4*calc!D1059^7)</f>
        <v>453.57662031516844</v>
      </c>
      <c r="H1059" s="4"/>
      <c r="I1059">
        <f t="shared" si="250"/>
        <v>2061.7119105234929</v>
      </c>
      <c r="J1059">
        <f t="shared" si="251"/>
        <v>2061.7119105234929</v>
      </c>
      <c r="M1059">
        <f>IF(front!E1072&gt;$M$2,I1059,J1059)</f>
        <v>2061.7119105234929</v>
      </c>
      <c r="O1059">
        <f t="shared" si="252"/>
        <v>2061.7119105234929</v>
      </c>
      <c r="Q1059">
        <f>'slit correction'!O1061</f>
        <v>2061.7119105234929</v>
      </c>
      <c r="R1059">
        <f>SUMPRODUCT(B$6:B$2053,Q$6:Q$2053,EXP(constants!B$7+constants!A$7*ABS(A$6:A$2053-A1059)))</f>
        <v>144.73727821354552</v>
      </c>
      <c r="S1059">
        <f t="shared" si="247"/>
        <v>1916.9746323099473</v>
      </c>
      <c r="T1059">
        <f t="shared" si="246"/>
        <v>1876.8399539369973</v>
      </c>
      <c r="AT1059">
        <f t="shared" si="248"/>
        <v>1</v>
      </c>
    </row>
    <row r="1060" spans="1:46" x14ac:dyDescent="0.2">
      <c r="A1060" s="1">
        <f>front!A1073</f>
        <v>683.62</v>
      </c>
      <c r="B1060" s="1">
        <f t="shared" si="249"/>
        <v>0.44000000000005457</v>
      </c>
      <c r="C1060" s="2">
        <f>front!D1073-front!B1073</f>
        <v>467.79999999999973</v>
      </c>
      <c r="D1060" s="2">
        <f>front!E1073-front!C1073</f>
        <v>467.79999999999973</v>
      </c>
      <c r="E1060" s="2"/>
      <c r="F1060" s="4">
        <f>C1060/(constants!$A$4+constants!$B$4*calc!C1060+constants!$C$4*calc!C1060^2+constants!$D$4*calc!C1060^3+constants!$E$4*calc!C1060^4+constants!$F$4*calc!C1060^5+constants!$G$4*calc!C1060^6+constants!$H$4*calc!C1060^7)</f>
        <v>469.42423270148993</v>
      </c>
      <c r="G1060" s="4">
        <f>D1060/(constants!$A$4+constants!$B$4*calc!D1060+constants!$C$4*calc!D1060^2+constants!$D$4*calc!D1060^3+constants!$E$4*calc!D1060^4+constants!$F$4*calc!D1060^5+constants!$G$4*calc!D1060^6+constants!$H$4*calc!D1060^7)</f>
        <v>469.42423270148993</v>
      </c>
      <c r="H1060" s="4"/>
      <c r="I1060">
        <f t="shared" si="250"/>
        <v>2133.7465122794997</v>
      </c>
      <c r="J1060">
        <f t="shared" si="251"/>
        <v>2133.7465122794997</v>
      </c>
      <c r="M1060">
        <f>IF(front!E1073&gt;$M$2,I1060,J1060)</f>
        <v>2133.7465122794997</v>
      </c>
      <c r="O1060">
        <f t="shared" si="252"/>
        <v>2133.7465122794997</v>
      </c>
      <c r="Q1060">
        <f>'slit correction'!O1062</f>
        <v>2133.7465122794997</v>
      </c>
      <c r="R1060">
        <f>SUMPRODUCT(B$6:B$2053,Q$6:Q$2053,EXP(constants!B$7+constants!A$7*ABS(A$6:A$2053-A1060)))</f>
        <v>146.62833240374533</v>
      </c>
      <c r="S1060">
        <f t="shared" si="247"/>
        <v>1987.1181798757543</v>
      </c>
      <c r="T1060">
        <f t="shared" si="246"/>
        <v>1946.9835015028043</v>
      </c>
      <c r="AT1060">
        <f t="shared" si="248"/>
        <v>1</v>
      </c>
    </row>
    <row r="1061" spans="1:46" x14ac:dyDescent="0.2">
      <c r="A1061" s="1">
        <f>front!A1074</f>
        <v>684.07</v>
      </c>
      <c r="B1061" s="1">
        <f t="shared" si="249"/>
        <v>0.45000000000004547</v>
      </c>
      <c r="C1061" s="2">
        <f>front!D1074-front!B1074</f>
        <v>490.59999999999991</v>
      </c>
      <c r="D1061" s="2">
        <f>front!E1074-front!C1074</f>
        <v>490.59999999999991</v>
      </c>
      <c r="E1061" s="2"/>
      <c r="F1061" s="4">
        <f>C1061/(constants!$A$4+constants!$B$4*calc!C1061+constants!$C$4*calc!C1061^2+constants!$D$4*calc!C1061^3+constants!$E$4*calc!C1061^4+constants!$F$4*calc!C1061^5+constants!$G$4*calc!C1061^6+constants!$H$4*calc!C1061^7)</f>
        <v>492.2920382274288</v>
      </c>
      <c r="G1061" s="4">
        <f>D1061/(constants!$A$4+constants!$B$4*calc!D1061+constants!$C$4*calc!D1061^2+constants!$D$4*calc!D1061^3+constants!$E$4*calc!D1061^4+constants!$F$4*calc!D1061^5+constants!$G$4*calc!D1061^6+constants!$H$4*calc!D1061^7)</f>
        <v>492.2920382274288</v>
      </c>
      <c r="H1061" s="4"/>
      <c r="I1061">
        <f t="shared" si="250"/>
        <v>2237.691082851949</v>
      </c>
      <c r="J1061">
        <f t="shared" si="251"/>
        <v>2237.691082851949</v>
      </c>
      <c r="M1061">
        <f>IF(front!E1074&gt;$M$2,I1061,J1061)</f>
        <v>2237.691082851949</v>
      </c>
      <c r="O1061">
        <f t="shared" si="252"/>
        <v>2237.691082851949</v>
      </c>
      <c r="Q1061">
        <f>'slit correction'!O1063</f>
        <v>2237.691082851949</v>
      </c>
      <c r="R1061">
        <f>SUMPRODUCT(B$6:B$2053,Q$6:Q$2053,EXP(constants!B$7+constants!A$7*ABS(A$6:A$2053-A1061)))</f>
        <v>148.5866916787289</v>
      </c>
      <c r="S1061">
        <f t="shared" si="247"/>
        <v>2089.1043911732199</v>
      </c>
      <c r="T1061">
        <f t="shared" si="246"/>
        <v>2048.9697128002699</v>
      </c>
      <c r="AT1061">
        <f t="shared" si="248"/>
        <v>1</v>
      </c>
    </row>
    <row r="1062" spans="1:46" x14ac:dyDescent="0.2">
      <c r="A1062" s="1">
        <f>front!A1075</f>
        <v>684.51</v>
      </c>
      <c r="B1062" s="1">
        <f t="shared" si="249"/>
        <v>0.43999999999994088</v>
      </c>
      <c r="C1062" s="2">
        <f>front!D1075-front!B1075</f>
        <v>485.59999999999991</v>
      </c>
      <c r="D1062" s="2">
        <f>front!E1075-front!C1075</f>
        <v>485.59999999999991</v>
      </c>
      <c r="E1062" s="2"/>
      <c r="F1062" s="4">
        <f>C1062/(constants!$A$4+constants!$B$4*calc!C1062+constants!$C$4*calc!C1062^2+constants!$D$4*calc!C1062^3+constants!$E$4*calc!C1062^4+constants!$F$4*calc!C1062^5+constants!$G$4*calc!C1062^6+constants!$H$4*calc!C1062^7)</f>
        <v>487.27725974261062</v>
      </c>
      <c r="G1062" s="4">
        <f>D1062/(constants!$A$4+constants!$B$4*calc!D1062+constants!$C$4*calc!D1062^2+constants!$D$4*calc!D1062^3+constants!$E$4*calc!D1062^4+constants!$F$4*calc!D1062^5+constants!$G$4*calc!D1062^6+constants!$H$4*calc!D1062^7)</f>
        <v>487.27725974261062</v>
      </c>
      <c r="H1062" s="4"/>
      <c r="I1062">
        <f t="shared" si="250"/>
        <v>2214.8966351936847</v>
      </c>
      <c r="J1062">
        <f t="shared" si="251"/>
        <v>2214.8966351936847</v>
      </c>
      <c r="M1062">
        <f>IF(front!E1075&gt;$M$2,I1062,J1062)</f>
        <v>2214.8966351936847</v>
      </c>
      <c r="O1062">
        <f t="shared" si="252"/>
        <v>2214.8966351936847</v>
      </c>
      <c r="Q1062">
        <f>'slit correction'!O1064</f>
        <v>2214.8966351936847</v>
      </c>
      <c r="R1062">
        <f>SUMPRODUCT(B$6:B$2053,Q$6:Q$2053,EXP(constants!B$7+constants!A$7*ABS(A$6:A$2053-A1062)))</f>
        <v>150.52547891331659</v>
      </c>
      <c r="S1062">
        <f t="shared" si="247"/>
        <v>2064.3711562803683</v>
      </c>
      <c r="T1062">
        <f t="shared" si="246"/>
        <v>2024.2364779074182</v>
      </c>
      <c r="AT1062">
        <f t="shared" si="248"/>
        <v>1</v>
      </c>
    </row>
    <row r="1063" spans="1:46" x14ac:dyDescent="0.2">
      <c r="A1063" s="1">
        <f>front!A1076</f>
        <v>684.95</v>
      </c>
      <c r="B1063" s="1">
        <f t="shared" si="249"/>
        <v>0.44000000000005457</v>
      </c>
      <c r="C1063" s="2">
        <f>front!D1076-front!B1076</f>
        <v>507.40000000000009</v>
      </c>
      <c r="D1063" s="2">
        <f>front!E1076-front!C1076</f>
        <v>507.40000000000009</v>
      </c>
      <c r="E1063" s="2"/>
      <c r="F1063" s="4">
        <f>C1063/(constants!$A$4+constants!$B$4*calc!C1063+constants!$C$4*calc!C1063^2+constants!$D$4*calc!C1063^3+constants!$E$4*calc!C1063^4+constants!$F$4*calc!C1063^5+constants!$G$4*calc!C1063^6+constants!$H$4*calc!C1063^7)</f>
        <v>509.14131868752747</v>
      </c>
      <c r="G1063" s="4">
        <f>D1063/(constants!$A$4+constants!$B$4*calc!D1063+constants!$C$4*calc!D1063^2+constants!$D$4*calc!D1063^3+constants!$E$4*calc!D1063^4+constants!$F$4*calc!D1063^5+constants!$G$4*calc!D1063^6+constants!$H$4*calc!D1063^7)</f>
        <v>509.14131868752747</v>
      </c>
      <c r="H1063" s="4"/>
      <c r="I1063">
        <f t="shared" si="250"/>
        <v>2314.2787213069432</v>
      </c>
      <c r="J1063">
        <f t="shared" si="251"/>
        <v>2314.2787213069432</v>
      </c>
      <c r="M1063">
        <f>IF(front!E1076&gt;$M$2,I1063,J1063)</f>
        <v>2314.2787213069432</v>
      </c>
      <c r="O1063">
        <f t="shared" si="252"/>
        <v>2314.2787213069432</v>
      </c>
      <c r="Q1063">
        <f>'slit correction'!O1065</f>
        <v>2314.2787213069432</v>
      </c>
      <c r="R1063">
        <f>SUMPRODUCT(B$6:B$2053,Q$6:Q$2053,EXP(constants!B$7+constants!A$7*ABS(A$6:A$2053-A1063)))</f>
        <v>152.48834854728489</v>
      </c>
      <c r="S1063">
        <f t="shared" si="247"/>
        <v>2161.7903727596586</v>
      </c>
      <c r="T1063">
        <f t="shared" si="246"/>
        <v>2121.6556943867085</v>
      </c>
      <c r="AT1063">
        <f t="shared" si="248"/>
        <v>1</v>
      </c>
    </row>
    <row r="1064" spans="1:46" x14ac:dyDescent="0.2">
      <c r="A1064" s="1">
        <f>front!A1077</f>
        <v>685.4</v>
      </c>
      <c r="B1064" s="1">
        <f t="shared" si="249"/>
        <v>0.44999999999993179</v>
      </c>
      <c r="C1064" s="2">
        <f>front!D1077-front!B1077</f>
        <v>530.59999999999991</v>
      </c>
      <c r="D1064" s="2">
        <f>front!E1077-front!C1077</f>
        <v>530.59999999999991</v>
      </c>
      <c r="E1064" s="2"/>
      <c r="F1064" s="4">
        <f>C1064/(constants!$A$4+constants!$B$4*calc!C1064+constants!$C$4*calc!C1064^2+constants!$D$4*calc!C1064^3+constants!$E$4*calc!C1064^4+constants!$F$4*calc!C1064^5+constants!$G$4*calc!C1064^6+constants!$H$4*calc!C1064^7)</f>
        <v>532.40842137289758</v>
      </c>
      <c r="G1064" s="4">
        <f>D1064/(constants!$A$4+constants!$B$4*calc!D1064+constants!$C$4*calc!D1064^2+constants!$D$4*calc!D1064^3+constants!$E$4*calc!D1064^4+constants!$F$4*calc!D1064^5+constants!$G$4*calc!D1064^6+constants!$H$4*calc!D1064^7)</f>
        <v>532.40842137289758</v>
      </c>
      <c r="H1064" s="4"/>
      <c r="I1064">
        <f t="shared" si="250"/>
        <v>2420.0382789677165</v>
      </c>
      <c r="J1064">
        <f t="shared" si="251"/>
        <v>2420.0382789677165</v>
      </c>
      <c r="M1064">
        <f>IF(front!E1077&gt;$M$2,I1064,J1064)</f>
        <v>2420.0382789677165</v>
      </c>
      <c r="O1064">
        <f t="shared" si="252"/>
        <v>2420.0382789677165</v>
      </c>
      <c r="Q1064">
        <f>'slit correction'!O1066</f>
        <v>2420.0382789677165</v>
      </c>
      <c r="R1064">
        <f>SUMPRODUCT(B$6:B$2053,Q$6:Q$2053,EXP(constants!B$7+constants!A$7*ABS(A$6:A$2053-A1064)))</f>
        <v>154.52101088509491</v>
      </c>
      <c r="S1064">
        <f t="shared" si="247"/>
        <v>2265.5172680826217</v>
      </c>
      <c r="T1064">
        <f t="shared" si="246"/>
        <v>2225.3825897096717</v>
      </c>
      <c r="AT1064">
        <f t="shared" si="248"/>
        <v>1</v>
      </c>
    </row>
    <row r="1065" spans="1:46" x14ac:dyDescent="0.2">
      <c r="A1065" s="1">
        <f>front!A1078</f>
        <v>685.84</v>
      </c>
      <c r="B1065" s="1">
        <f t="shared" si="249"/>
        <v>0.44000000000005457</v>
      </c>
      <c r="C1065" s="2">
        <f>front!D1078-front!B1078</f>
        <v>570.80000000000018</v>
      </c>
      <c r="D1065" s="2">
        <f>front!E1078-front!C1078</f>
        <v>570.80000000000018</v>
      </c>
      <c r="E1065" s="2"/>
      <c r="F1065" s="4">
        <f>C1065/(constants!$A$4+constants!$B$4*calc!C1065+constants!$C$4*calc!C1065^2+constants!$D$4*calc!C1065^3+constants!$E$4*calc!C1065^4+constants!$F$4*calc!C1065^5+constants!$G$4*calc!C1065^6+constants!$H$4*calc!C1065^7)</f>
        <v>572.72207948197479</v>
      </c>
      <c r="G1065" s="4">
        <f>D1065/(constants!$A$4+constants!$B$4*calc!D1065+constants!$C$4*calc!D1065^2+constants!$D$4*calc!D1065^3+constants!$E$4*calc!D1065^4+constants!$F$4*calc!D1065^5+constants!$G$4*calc!D1065^6+constants!$H$4*calc!D1065^7)</f>
        <v>572.72207948197479</v>
      </c>
      <c r="H1065" s="4"/>
      <c r="I1065">
        <f t="shared" si="250"/>
        <v>2603.282179463522</v>
      </c>
      <c r="J1065">
        <f t="shared" si="251"/>
        <v>2603.282179463522</v>
      </c>
      <c r="M1065">
        <f>IF(front!E1078&gt;$M$2,I1065,J1065)</f>
        <v>2603.282179463522</v>
      </c>
      <c r="O1065">
        <f t="shared" si="252"/>
        <v>2603.282179463522</v>
      </c>
      <c r="Q1065">
        <f>'slit correction'!O1067</f>
        <v>2603.282179463522</v>
      </c>
      <c r="R1065">
        <f>SUMPRODUCT(B$6:B$2053,Q$6:Q$2053,EXP(constants!B$7+constants!A$7*ABS(A$6:A$2053-A1065)))</f>
        <v>156.53329245136217</v>
      </c>
      <c r="S1065">
        <f t="shared" si="247"/>
        <v>2446.7488870121597</v>
      </c>
      <c r="T1065">
        <f t="shared" si="246"/>
        <v>2406.6142086392097</v>
      </c>
      <c r="AT1065">
        <f t="shared" si="248"/>
        <v>1</v>
      </c>
    </row>
    <row r="1066" spans="1:46" x14ac:dyDescent="0.2">
      <c r="A1066" s="1">
        <f>front!A1079</f>
        <v>686.29</v>
      </c>
      <c r="B1066" s="1">
        <f t="shared" si="249"/>
        <v>0.44999999999993179</v>
      </c>
      <c r="C1066" s="2">
        <f>front!D1079-front!B1079</f>
        <v>585.79999999999973</v>
      </c>
      <c r="D1066" s="2">
        <f>front!E1079-front!C1079</f>
        <v>585.79999999999973</v>
      </c>
      <c r="E1066" s="2"/>
      <c r="F1066" s="4">
        <f>C1066/(constants!$A$4+constants!$B$4*calc!C1066+constants!$C$4*calc!C1066^2+constants!$D$4*calc!C1066^3+constants!$E$4*calc!C1066^4+constants!$F$4*calc!C1066^5+constants!$G$4*calc!C1066^6+constants!$H$4*calc!C1066^7)</f>
        <v>587.76363922542373</v>
      </c>
      <c r="G1066" s="4">
        <f>D1066/(constants!$A$4+constants!$B$4*calc!D1066+constants!$C$4*calc!D1066^2+constants!$D$4*calc!D1066^3+constants!$E$4*calc!D1066^4+constants!$F$4*calc!D1066^5+constants!$G$4*calc!D1066^6+constants!$H$4*calc!D1066^7)</f>
        <v>587.76363922542373</v>
      </c>
      <c r="H1066" s="4"/>
      <c r="I1066">
        <f t="shared" si="250"/>
        <v>2671.6529055701076</v>
      </c>
      <c r="J1066">
        <f t="shared" si="251"/>
        <v>2671.6529055701076</v>
      </c>
      <c r="M1066">
        <f>IF(front!E1079&gt;$M$2,I1066,J1066)</f>
        <v>2671.6529055701076</v>
      </c>
      <c r="O1066">
        <f t="shared" si="252"/>
        <v>2671.6529055701076</v>
      </c>
      <c r="Q1066">
        <f>'slit correction'!O1068</f>
        <v>2671.6529055701076</v>
      </c>
      <c r="R1066">
        <f>SUMPRODUCT(B$6:B$2053,Q$6:Q$2053,EXP(constants!B$7+constants!A$7*ABS(A$6:A$2053-A1066)))</f>
        <v>158.6168787073355</v>
      </c>
      <c r="S1066">
        <f t="shared" si="247"/>
        <v>2513.0360268627719</v>
      </c>
      <c r="T1066">
        <f t="shared" si="246"/>
        <v>2472.9013484898219</v>
      </c>
      <c r="AT1066">
        <f t="shared" si="248"/>
        <v>1</v>
      </c>
    </row>
    <row r="1067" spans="1:46" x14ac:dyDescent="0.2">
      <c r="A1067" s="1">
        <f>front!A1080</f>
        <v>686.73</v>
      </c>
      <c r="B1067" s="1">
        <f t="shared" si="249"/>
        <v>0.44000000000005457</v>
      </c>
      <c r="C1067" s="2">
        <f>front!D1080-front!B1080</f>
        <v>592.40000000000009</v>
      </c>
      <c r="D1067" s="2">
        <f>front!E1080-front!C1080</f>
        <v>592.40000000000009</v>
      </c>
      <c r="E1067" s="2"/>
      <c r="F1067" s="4">
        <f>C1067/(constants!$A$4+constants!$B$4*calc!C1067+constants!$C$4*calc!C1067^2+constants!$D$4*calc!C1067^3+constants!$E$4*calc!C1067^4+constants!$F$4*calc!C1067^5+constants!$G$4*calc!C1067^6+constants!$H$4*calc!C1067^7)</f>
        <v>594.38177909685805</v>
      </c>
      <c r="G1067" s="4">
        <f>D1067/(constants!$A$4+constants!$B$4*calc!D1067+constants!$C$4*calc!D1067^2+constants!$D$4*calc!D1067^3+constants!$E$4*calc!D1067^4+constants!$F$4*calc!D1067^5+constants!$G$4*calc!D1067^6+constants!$H$4*calc!D1067^7)</f>
        <v>594.38177909685805</v>
      </c>
      <c r="H1067" s="4"/>
      <c r="I1067">
        <f t="shared" si="250"/>
        <v>2701.7353595311733</v>
      </c>
      <c r="J1067">
        <f t="shared" si="251"/>
        <v>2701.7353595311733</v>
      </c>
      <c r="M1067">
        <f>IF(front!E1080&gt;$M$2,I1067,J1067)</f>
        <v>2701.7353595311733</v>
      </c>
      <c r="O1067">
        <f t="shared" si="252"/>
        <v>2701.7353595311733</v>
      </c>
      <c r="Q1067">
        <f>'slit correction'!O1069</f>
        <v>2701.7353595311733</v>
      </c>
      <c r="R1067">
        <f>SUMPRODUCT(B$6:B$2053,Q$6:Q$2053,EXP(constants!B$7+constants!A$7*ABS(A$6:A$2053-A1067)))</f>
        <v>160.67937986150477</v>
      </c>
      <c r="S1067">
        <f t="shared" si="247"/>
        <v>2541.0559796696684</v>
      </c>
      <c r="T1067">
        <f t="shared" si="246"/>
        <v>2500.9213012967184</v>
      </c>
      <c r="AT1067">
        <f t="shared" si="248"/>
        <v>1</v>
      </c>
    </row>
    <row r="1068" spans="1:46" x14ac:dyDescent="0.2">
      <c r="A1068" s="1">
        <f>front!A1081</f>
        <v>687.17</v>
      </c>
      <c r="B1068" s="1">
        <f t="shared" si="249"/>
        <v>0.43999999999994088</v>
      </c>
      <c r="C1068" s="2">
        <f>front!D1081-front!B1081</f>
        <v>624.40000000000009</v>
      </c>
      <c r="D1068" s="2">
        <f>front!E1081-front!C1081</f>
        <v>624.40000000000009</v>
      </c>
      <c r="E1068" s="2"/>
      <c r="F1068" s="4">
        <f>C1068/(constants!$A$4+constants!$B$4*calc!C1068+constants!$C$4*calc!C1068^2+constants!$D$4*calc!C1068^3+constants!$E$4*calc!C1068^4+constants!$F$4*calc!C1068^5+constants!$G$4*calc!C1068^6+constants!$H$4*calc!C1068^7)</f>
        <v>626.46846094366208</v>
      </c>
      <c r="G1068" s="4">
        <f>D1068/(constants!$A$4+constants!$B$4*calc!D1068+constants!$C$4*calc!D1068^2+constants!$D$4*calc!D1068^3+constants!$E$4*calc!D1068^4+constants!$F$4*calc!D1068^5+constants!$G$4*calc!D1068^6+constants!$H$4*calc!D1068^7)</f>
        <v>626.46846094366208</v>
      </c>
      <c r="H1068" s="4"/>
      <c r="I1068">
        <f t="shared" si="250"/>
        <v>2847.5839133802824</v>
      </c>
      <c r="J1068">
        <f t="shared" si="251"/>
        <v>2847.5839133802824</v>
      </c>
      <c r="M1068">
        <f>IF(front!E1081&gt;$M$2,I1068,J1068)</f>
        <v>2847.5839133802824</v>
      </c>
      <c r="O1068">
        <f t="shared" si="252"/>
        <v>2847.5839133802824</v>
      </c>
      <c r="Q1068">
        <f>'slit correction'!O1070</f>
        <v>2847.5839133802824</v>
      </c>
      <c r="R1068">
        <f>SUMPRODUCT(B$6:B$2053,Q$6:Q$2053,EXP(constants!B$7+constants!A$7*ABS(A$6:A$2053-A1068)))</f>
        <v>162.76718351977584</v>
      </c>
      <c r="S1068">
        <f t="shared" si="247"/>
        <v>2684.8167298605067</v>
      </c>
      <c r="T1068">
        <f t="shared" si="246"/>
        <v>2644.6820514875567</v>
      </c>
      <c r="AT1068">
        <f t="shared" si="248"/>
        <v>1</v>
      </c>
    </row>
    <row r="1069" spans="1:46" x14ac:dyDescent="0.2">
      <c r="A1069" s="1">
        <f>front!A1082</f>
        <v>687.62</v>
      </c>
      <c r="B1069" s="1">
        <f t="shared" si="249"/>
        <v>0.45000000000004547</v>
      </c>
      <c r="C1069" s="2">
        <f>front!D1082-front!B1082</f>
        <v>649.19999999999982</v>
      </c>
      <c r="D1069" s="2">
        <f>front!E1082-front!C1082</f>
        <v>649.19999999999982</v>
      </c>
      <c r="E1069" s="2"/>
      <c r="F1069" s="4">
        <f>C1069/(constants!$A$4+constants!$B$4*calc!C1069+constants!$C$4*calc!C1069^2+constants!$D$4*calc!C1069^3+constants!$E$4*calc!C1069^4+constants!$F$4*calc!C1069^5+constants!$G$4*calc!C1069^6+constants!$H$4*calc!C1069^7)</f>
        <v>651.33419162983228</v>
      </c>
      <c r="G1069" s="4">
        <f>D1069/(constants!$A$4+constants!$B$4*calc!D1069+constants!$C$4*calc!D1069^2+constants!$D$4*calc!D1069^3+constants!$E$4*calc!D1069^4+constants!$F$4*calc!D1069^5+constants!$G$4*calc!D1069^6+constants!$H$4*calc!D1069^7)</f>
        <v>651.33419162983228</v>
      </c>
      <c r="H1069" s="4"/>
      <c r="I1069">
        <f t="shared" si="250"/>
        <v>2960.6099619537831</v>
      </c>
      <c r="J1069">
        <f t="shared" si="251"/>
        <v>2960.6099619537831</v>
      </c>
      <c r="M1069">
        <f>IF(front!E1082&gt;$M$2,I1069,J1069)</f>
        <v>2960.6099619537831</v>
      </c>
      <c r="O1069">
        <f t="shared" si="252"/>
        <v>2960.6099619537831</v>
      </c>
      <c r="Q1069">
        <f>'slit correction'!O1071</f>
        <v>2960.6099619537831</v>
      </c>
      <c r="R1069">
        <f>SUMPRODUCT(B$6:B$2053,Q$6:Q$2053,EXP(constants!B$7+constants!A$7*ABS(A$6:A$2053-A1069)))</f>
        <v>164.92885426006737</v>
      </c>
      <c r="S1069">
        <f t="shared" si="247"/>
        <v>2795.6811076937156</v>
      </c>
      <c r="T1069">
        <f t="shared" si="246"/>
        <v>2755.5464293207656</v>
      </c>
      <c r="AT1069">
        <f t="shared" si="248"/>
        <v>1</v>
      </c>
    </row>
    <row r="1070" spans="1:46" x14ac:dyDescent="0.2">
      <c r="A1070" s="1">
        <f>front!A1083</f>
        <v>688.06</v>
      </c>
      <c r="B1070" s="1">
        <f t="shared" si="249"/>
        <v>0.43999999999994088</v>
      </c>
      <c r="C1070" s="2">
        <f>front!D1083-front!B1083</f>
        <v>658.79999999999973</v>
      </c>
      <c r="D1070" s="2">
        <f>front!E1083-front!C1083</f>
        <v>658.79999999999973</v>
      </c>
      <c r="E1070" s="2"/>
      <c r="F1070" s="4">
        <f>C1070/(constants!$A$4+constants!$B$4*calc!C1070+constants!$C$4*calc!C1070^2+constants!$D$4*calc!C1070^3+constants!$E$4*calc!C1070^4+constants!$F$4*calc!C1070^5+constants!$G$4*calc!C1070^6+constants!$H$4*calc!C1070^7)</f>
        <v>660.95929625278882</v>
      </c>
      <c r="G1070" s="4">
        <f>D1070/(constants!$A$4+constants!$B$4*calc!D1070+constants!$C$4*calc!D1070^2+constants!$D$4*calc!D1070^3+constants!$E$4*calc!D1070^4+constants!$F$4*calc!D1070^5+constants!$G$4*calc!D1070^6+constants!$H$4*calc!D1070^7)</f>
        <v>660.95929625278882</v>
      </c>
      <c r="H1070" s="4"/>
      <c r="I1070">
        <f t="shared" si="250"/>
        <v>3004.3604375126765</v>
      </c>
      <c r="J1070">
        <f t="shared" si="251"/>
        <v>3004.3604375126765</v>
      </c>
      <c r="M1070">
        <f>IF(front!E1083&gt;$M$2,I1070,J1070)</f>
        <v>3004.3604375126765</v>
      </c>
      <c r="O1070">
        <f t="shared" si="252"/>
        <v>3004.3604375126765</v>
      </c>
      <c r="Q1070">
        <f>'slit correction'!O1072</f>
        <v>3004.3604375126765</v>
      </c>
      <c r="R1070">
        <f>SUMPRODUCT(B$6:B$2053,Q$6:Q$2053,EXP(constants!B$7+constants!A$7*ABS(A$6:A$2053-A1070)))</f>
        <v>167.06848429913063</v>
      </c>
      <c r="S1070">
        <f t="shared" si="247"/>
        <v>2837.2919532135461</v>
      </c>
      <c r="T1070">
        <f t="shared" si="246"/>
        <v>2797.1572748405961</v>
      </c>
      <c r="AT1070">
        <f t="shared" si="248"/>
        <v>1</v>
      </c>
    </row>
    <row r="1071" spans="1:46" x14ac:dyDescent="0.2">
      <c r="A1071" s="1">
        <f>front!A1084</f>
        <v>688.51</v>
      </c>
      <c r="B1071" s="1">
        <f t="shared" si="249"/>
        <v>0.45000000000004547</v>
      </c>
      <c r="C1071" s="2">
        <f>front!D1084-front!B1084</f>
        <v>694.59999999999991</v>
      </c>
      <c r="D1071" s="2">
        <f>front!E1084-front!C1084</f>
        <v>694.59999999999991</v>
      </c>
      <c r="E1071" s="2"/>
      <c r="F1071" s="4">
        <f>C1071/(constants!$A$4+constants!$B$4*calc!C1071+constants!$C$4*calc!C1071^2+constants!$D$4*calc!C1071^3+constants!$E$4*calc!C1071^4+constants!$F$4*calc!C1071^5+constants!$G$4*calc!C1071^6+constants!$H$4*calc!C1071^7)</f>
        <v>696.85124419980423</v>
      </c>
      <c r="G1071" s="4">
        <f>D1071/(constants!$A$4+constants!$B$4*calc!D1071+constants!$C$4*calc!D1071^2+constants!$D$4*calc!D1071^3+constants!$E$4*calc!D1071^4+constants!$F$4*calc!D1071^5+constants!$G$4*calc!D1071^6+constants!$H$4*calc!D1071^7)</f>
        <v>696.85124419980423</v>
      </c>
      <c r="H1071" s="4"/>
      <c r="I1071">
        <f t="shared" si="250"/>
        <v>3167.5056554536559</v>
      </c>
      <c r="J1071">
        <f t="shared" si="251"/>
        <v>3167.5056554536559</v>
      </c>
      <c r="M1071">
        <f>IF(front!E1084&gt;$M$2,I1071,J1071)</f>
        <v>3167.5056554536559</v>
      </c>
      <c r="O1071">
        <f t="shared" si="252"/>
        <v>3167.5056554536559</v>
      </c>
      <c r="Q1071">
        <f>'slit correction'!O1073</f>
        <v>3167.5056554536559</v>
      </c>
      <c r="R1071">
        <f>SUMPRODUCT(B$6:B$2053,Q$6:Q$2053,EXP(constants!B$7+constants!A$7*ABS(A$6:A$2053-A1071)))</f>
        <v>169.28375745705327</v>
      </c>
      <c r="S1071">
        <f t="shared" si="247"/>
        <v>2998.2218979966028</v>
      </c>
      <c r="T1071">
        <f t="shared" si="246"/>
        <v>2958.0872196236528</v>
      </c>
      <c r="AT1071">
        <f t="shared" si="248"/>
        <v>1</v>
      </c>
    </row>
    <row r="1072" spans="1:46" x14ac:dyDescent="0.2">
      <c r="A1072" s="1">
        <f>front!A1085</f>
        <v>688.95</v>
      </c>
      <c r="B1072" s="1">
        <f t="shared" si="249"/>
        <v>0.44000000000005457</v>
      </c>
      <c r="C1072" s="2">
        <f>front!D1085-front!B1085</f>
        <v>713.19999999999982</v>
      </c>
      <c r="D1072" s="2">
        <f>front!E1085-front!C1085</f>
        <v>713.19999999999982</v>
      </c>
      <c r="E1072" s="2"/>
      <c r="F1072" s="4">
        <f>C1072/(constants!$A$4+constants!$B$4*calc!C1072+constants!$C$4*calc!C1072^2+constants!$D$4*calc!C1072^3+constants!$E$4*calc!C1072^4+constants!$F$4*calc!C1072^5+constants!$G$4*calc!C1072^6+constants!$H$4*calc!C1072^7)</f>
        <v>715.49797535735559</v>
      </c>
      <c r="G1072" s="4">
        <f>D1072/(constants!$A$4+constants!$B$4*calc!D1072+constants!$C$4*calc!D1072^2+constants!$D$4*calc!D1072^3+constants!$E$4*calc!D1072^4+constants!$F$4*calc!D1072^5+constants!$G$4*calc!D1072^6+constants!$H$4*calc!D1072^7)</f>
        <v>715.49797535735559</v>
      </c>
      <c r="H1072" s="4"/>
      <c r="I1072">
        <f t="shared" si="250"/>
        <v>3252.2635243516161</v>
      </c>
      <c r="J1072">
        <f t="shared" si="251"/>
        <v>3252.2635243516161</v>
      </c>
      <c r="M1072">
        <f>IF(front!E1085&gt;$M$2,I1072,J1072)</f>
        <v>3252.2635243516161</v>
      </c>
      <c r="O1072">
        <f t="shared" si="252"/>
        <v>3252.2635243516161</v>
      </c>
      <c r="Q1072">
        <f>'slit correction'!O1074</f>
        <v>3252.2635243516161</v>
      </c>
      <c r="R1072">
        <f>SUMPRODUCT(B$6:B$2053,Q$6:Q$2053,EXP(constants!B$7+constants!A$7*ABS(A$6:A$2053-A1072)))</f>
        <v>171.47632740469717</v>
      </c>
      <c r="S1072">
        <f t="shared" si="247"/>
        <v>3080.7871969469188</v>
      </c>
      <c r="T1072">
        <f t="shared" si="246"/>
        <v>3040.6525185739688</v>
      </c>
      <c r="AT1072">
        <f t="shared" si="248"/>
        <v>1</v>
      </c>
    </row>
    <row r="1073" spans="1:46" x14ac:dyDescent="0.2">
      <c r="A1073" s="1">
        <f>front!A1086</f>
        <v>689.39</v>
      </c>
      <c r="B1073" s="1">
        <f t="shared" si="249"/>
        <v>0.43999999999994088</v>
      </c>
      <c r="C1073" s="2">
        <f>front!D1086-front!B1086</f>
        <v>757.79999999999973</v>
      </c>
      <c r="D1073" s="2">
        <f>front!E1086-front!C1086</f>
        <v>757.79999999999973</v>
      </c>
      <c r="E1073" s="2"/>
      <c r="F1073" s="4">
        <f>C1073/(constants!$A$4+constants!$B$4*calc!C1073+constants!$C$4*calc!C1073^2+constants!$D$4*calc!C1073^3+constants!$E$4*calc!C1073^4+constants!$F$4*calc!C1073^5+constants!$G$4*calc!C1073^6+constants!$H$4*calc!C1073^7)</f>
        <v>760.20713019705329</v>
      </c>
      <c r="G1073" s="4">
        <f>D1073/(constants!$A$4+constants!$B$4*calc!D1073+constants!$C$4*calc!D1073^2+constants!$D$4*calc!D1073^3+constants!$E$4*calc!D1073^4+constants!$F$4*calc!D1073^5+constants!$G$4*calc!D1073^6+constants!$H$4*calc!D1073^7)</f>
        <v>760.20713019705329</v>
      </c>
      <c r="H1073" s="4"/>
      <c r="I1073">
        <f t="shared" si="250"/>
        <v>3455.4869554411516</v>
      </c>
      <c r="J1073">
        <f t="shared" si="251"/>
        <v>3455.4869554411516</v>
      </c>
      <c r="M1073">
        <f>IF(front!E1086&gt;$M$2,I1073,J1073)</f>
        <v>3455.4869554411516</v>
      </c>
      <c r="O1073">
        <f t="shared" si="252"/>
        <v>3455.4869554411516</v>
      </c>
      <c r="Q1073">
        <f>'slit correction'!O1075</f>
        <v>3455.4869554411516</v>
      </c>
      <c r="R1073">
        <f>SUMPRODUCT(B$6:B$2053,Q$6:Q$2053,EXP(constants!B$7+constants!A$7*ABS(A$6:A$2053-A1073)))</f>
        <v>173.69545785049149</v>
      </c>
      <c r="S1073">
        <f t="shared" si="247"/>
        <v>3281.7914975906601</v>
      </c>
      <c r="T1073">
        <f t="shared" si="246"/>
        <v>3241.6568192177101</v>
      </c>
      <c r="AT1073">
        <f t="shared" si="248"/>
        <v>1</v>
      </c>
    </row>
    <row r="1074" spans="1:46" x14ac:dyDescent="0.2">
      <c r="A1074" s="1">
        <f>front!A1087</f>
        <v>689.84</v>
      </c>
      <c r="B1074" s="1">
        <f t="shared" si="249"/>
        <v>0.45000000000004547</v>
      </c>
      <c r="C1074" s="2">
        <f>front!D1087-front!B1087</f>
        <v>776.19999999999982</v>
      </c>
      <c r="D1074" s="2">
        <f>front!E1087-front!C1087</f>
        <v>776.19999999999982</v>
      </c>
      <c r="E1074" s="2"/>
      <c r="F1074" s="4">
        <f>C1074/(constants!$A$4+constants!$B$4*calc!C1074+constants!$C$4*calc!C1074^2+constants!$D$4*calc!C1074^3+constants!$E$4*calc!C1074^4+constants!$F$4*calc!C1074^5+constants!$G$4*calc!C1074^6+constants!$H$4*calc!C1074^7)</f>
        <v>778.6509702888784</v>
      </c>
      <c r="G1074" s="4">
        <f>D1074/(constants!$A$4+constants!$B$4*calc!D1074+constants!$C$4*calc!D1074^2+constants!$D$4*calc!D1074^3+constants!$E$4*calc!D1074^4+constants!$F$4*calc!D1074^5+constants!$G$4*calc!D1074^6+constants!$H$4*calc!D1074^7)</f>
        <v>778.6509702888784</v>
      </c>
      <c r="H1074" s="4"/>
      <c r="I1074">
        <f t="shared" si="250"/>
        <v>3539.3225922221745</v>
      </c>
      <c r="J1074">
        <f t="shared" si="251"/>
        <v>3539.3225922221745</v>
      </c>
      <c r="M1074">
        <f>IF(front!E1087&gt;$M$2,I1074,J1074)</f>
        <v>3539.3225922221745</v>
      </c>
      <c r="O1074">
        <f t="shared" si="252"/>
        <v>3539.3225922221745</v>
      </c>
      <c r="Q1074">
        <f>'slit correction'!O1076</f>
        <v>3539.3225922221745</v>
      </c>
      <c r="R1074">
        <f>SUMPRODUCT(B$6:B$2053,Q$6:Q$2053,EXP(constants!B$7+constants!A$7*ABS(A$6:A$2053-A1074)))</f>
        <v>175.99270293712186</v>
      </c>
      <c r="S1074">
        <f t="shared" si="247"/>
        <v>3363.3298892850526</v>
      </c>
      <c r="T1074">
        <f t="shared" si="246"/>
        <v>3323.1952109121025</v>
      </c>
      <c r="AT1074">
        <f t="shared" si="248"/>
        <v>1</v>
      </c>
    </row>
    <row r="1075" spans="1:46" x14ac:dyDescent="0.2">
      <c r="A1075" s="1">
        <f>front!A1088</f>
        <v>690.28</v>
      </c>
      <c r="B1075" s="1">
        <f t="shared" si="249"/>
        <v>0.43999999999994088</v>
      </c>
      <c r="C1075" s="2">
        <f>front!D1088-front!B1088</f>
        <v>809.79999999999973</v>
      </c>
      <c r="D1075" s="2">
        <f>front!E1088-front!C1088</f>
        <v>809.79999999999973</v>
      </c>
      <c r="E1075" s="2"/>
      <c r="F1075" s="4">
        <f>C1075/(constants!$A$4+constants!$B$4*calc!C1075+constants!$C$4*calc!C1075^2+constants!$D$4*calc!C1075^3+constants!$E$4*calc!C1075^4+constants!$F$4*calc!C1075^5+constants!$G$4*calc!C1075^6+constants!$H$4*calc!C1075^7)</f>
        <v>812.32922908859746</v>
      </c>
      <c r="G1075" s="4">
        <f>D1075/(constants!$A$4+constants!$B$4*calc!D1075+constants!$C$4*calc!D1075^2+constants!$D$4*calc!D1075^3+constants!$E$4*calc!D1075^4+constants!$F$4*calc!D1075^5+constants!$G$4*calc!D1075^6+constants!$H$4*calc!D1075^7)</f>
        <v>812.32922908859746</v>
      </c>
      <c r="H1075" s="4"/>
      <c r="I1075">
        <f t="shared" si="250"/>
        <v>3692.4055867663519</v>
      </c>
      <c r="J1075">
        <f t="shared" si="251"/>
        <v>3692.4055867663519</v>
      </c>
      <c r="M1075">
        <f>IF(front!E1088&gt;$M$2,I1075,J1075)</f>
        <v>3692.4055867663519</v>
      </c>
      <c r="O1075">
        <f t="shared" si="252"/>
        <v>3692.4055867663519</v>
      </c>
      <c r="Q1075">
        <f>'slit correction'!O1077</f>
        <v>3692.4055867663519</v>
      </c>
      <c r="R1075">
        <f>SUMPRODUCT(B$6:B$2053,Q$6:Q$2053,EXP(constants!B$7+constants!A$7*ABS(A$6:A$2053-A1075)))</f>
        <v>178.2661725701301</v>
      </c>
      <c r="S1075">
        <f t="shared" si="247"/>
        <v>3514.1394141962219</v>
      </c>
      <c r="T1075">
        <f t="shared" si="246"/>
        <v>3474.0047358232719</v>
      </c>
      <c r="AT1075">
        <f t="shared" si="248"/>
        <v>1</v>
      </c>
    </row>
    <row r="1076" spans="1:46" x14ac:dyDescent="0.2">
      <c r="A1076" s="1">
        <f>front!A1089</f>
        <v>690.73</v>
      </c>
      <c r="B1076" s="1">
        <f t="shared" si="249"/>
        <v>0.45000000000004547</v>
      </c>
      <c r="C1076" s="2">
        <f>front!D1089-front!B1089</f>
        <v>847.19999999999982</v>
      </c>
      <c r="D1076" s="2">
        <f>front!E1089-front!C1089</f>
        <v>847.19999999999982</v>
      </c>
      <c r="E1076" s="2"/>
      <c r="F1076" s="4">
        <f>C1076/(constants!$A$4+constants!$B$4*calc!C1076+constants!$C$4*calc!C1076^2+constants!$D$4*calc!C1076^3+constants!$E$4*calc!C1076^4+constants!$F$4*calc!C1076^5+constants!$G$4*calc!C1076^6+constants!$H$4*calc!C1076^7)</f>
        <v>849.81360813201638</v>
      </c>
      <c r="G1076" s="4">
        <f>D1076/(constants!$A$4+constants!$B$4*calc!D1076+constants!$C$4*calc!D1076^2+constants!$D$4*calc!D1076^3+constants!$E$4*calc!D1076^4+constants!$F$4*calc!D1076^5+constants!$G$4*calc!D1076^6+constants!$H$4*calc!D1076^7)</f>
        <v>849.81360813201638</v>
      </c>
      <c r="H1076" s="4"/>
      <c r="I1076">
        <f t="shared" si="250"/>
        <v>3862.7891278728016</v>
      </c>
      <c r="J1076">
        <f t="shared" si="251"/>
        <v>3862.7891278728016</v>
      </c>
      <c r="M1076">
        <f>IF(front!E1089&gt;$M$2,I1076,J1076)</f>
        <v>3862.7891278728016</v>
      </c>
      <c r="O1076">
        <f t="shared" si="252"/>
        <v>3862.7891278728016</v>
      </c>
      <c r="Q1076">
        <f>'slit correction'!O1078</f>
        <v>3862.7891278728016</v>
      </c>
      <c r="R1076">
        <f>SUMPRODUCT(B$6:B$2053,Q$6:Q$2053,EXP(constants!B$7+constants!A$7*ABS(A$6:A$2053-A1076)))</f>
        <v>180.61954125914031</v>
      </c>
      <c r="S1076">
        <f t="shared" si="247"/>
        <v>3682.1695866136615</v>
      </c>
      <c r="T1076">
        <f t="shared" si="246"/>
        <v>3642.0349082407115</v>
      </c>
      <c r="AT1076">
        <f t="shared" si="248"/>
        <v>1</v>
      </c>
    </row>
    <row r="1077" spans="1:46" x14ac:dyDescent="0.2">
      <c r="A1077" s="1">
        <f>front!A1090</f>
        <v>691.17</v>
      </c>
      <c r="B1077" s="1">
        <f t="shared" si="249"/>
        <v>0.43999999999994088</v>
      </c>
      <c r="C1077" s="2">
        <f>front!D1090-front!B1090</f>
        <v>878.79999999999973</v>
      </c>
      <c r="D1077" s="2">
        <f>front!E1090-front!C1090</f>
        <v>878.79999999999973</v>
      </c>
      <c r="E1077" s="2"/>
      <c r="F1077" s="4">
        <f>C1077/(constants!$A$4+constants!$B$4*calc!C1077+constants!$C$4*calc!C1077^2+constants!$D$4*calc!C1077^3+constants!$E$4*calc!C1077^4+constants!$F$4*calc!C1077^5+constants!$G$4*calc!C1077^6+constants!$H$4*calc!C1077^7)</f>
        <v>881.48266055257614</v>
      </c>
      <c r="G1077" s="4">
        <f>D1077/(constants!$A$4+constants!$B$4*calc!D1077+constants!$C$4*calc!D1077^2+constants!$D$4*calc!D1077^3+constants!$E$4*calc!D1077^4+constants!$F$4*calc!D1077^5+constants!$G$4*calc!D1077^6+constants!$H$4*calc!D1077^7)</f>
        <v>881.48266055257614</v>
      </c>
      <c r="H1077" s="4"/>
      <c r="I1077">
        <f t="shared" si="250"/>
        <v>4006.7393661480737</v>
      </c>
      <c r="J1077">
        <f t="shared" si="251"/>
        <v>4006.7393661480737</v>
      </c>
      <c r="M1077">
        <f>IF(front!E1090&gt;$M$2,I1077,J1077)</f>
        <v>4006.7393661480737</v>
      </c>
      <c r="O1077">
        <f t="shared" si="252"/>
        <v>4006.7393661480737</v>
      </c>
      <c r="Q1077">
        <f>'slit correction'!O1079</f>
        <v>4006.7393661480737</v>
      </c>
      <c r="R1077">
        <f>SUMPRODUCT(B$6:B$2053,Q$6:Q$2053,EXP(constants!B$7+constants!A$7*ABS(A$6:A$2053-A1077)))</f>
        <v>182.9483219226741</v>
      </c>
      <c r="S1077">
        <f t="shared" si="247"/>
        <v>3823.7910442253997</v>
      </c>
      <c r="T1077">
        <f t="shared" si="246"/>
        <v>3783.6563658524497</v>
      </c>
      <c r="AT1077">
        <f t="shared" si="248"/>
        <v>1</v>
      </c>
    </row>
    <row r="1078" spans="1:46" x14ac:dyDescent="0.2">
      <c r="A1078" s="1">
        <f>front!A1091</f>
        <v>691.61</v>
      </c>
      <c r="B1078" s="1">
        <f t="shared" si="249"/>
        <v>0.44000000000005457</v>
      </c>
      <c r="C1078" s="2">
        <f>front!D1091-front!B1091</f>
        <v>912.40000000000009</v>
      </c>
      <c r="D1078" s="2">
        <f>front!E1091-front!C1091</f>
        <v>912.40000000000009</v>
      </c>
      <c r="E1078" s="2"/>
      <c r="F1078" s="4">
        <f>C1078/(constants!$A$4+constants!$B$4*calc!C1078+constants!$C$4*calc!C1078^2+constants!$D$4*calc!C1078^3+constants!$E$4*calc!C1078^4+constants!$F$4*calc!C1078^5+constants!$G$4*calc!C1078^6+constants!$H$4*calc!C1078^7)</f>
        <v>915.15383293626405</v>
      </c>
      <c r="G1078" s="4">
        <f>D1078/(constants!$A$4+constants!$B$4*calc!D1078+constants!$C$4*calc!D1078^2+constants!$D$4*calc!D1078^3+constants!$E$4*calc!D1078^4+constants!$F$4*calc!D1078^5+constants!$G$4*calc!D1078^6+constants!$H$4*calc!D1078^7)</f>
        <v>915.15383293626405</v>
      </c>
      <c r="H1078" s="4"/>
      <c r="I1078">
        <f t="shared" si="250"/>
        <v>4159.7901497102912</v>
      </c>
      <c r="J1078">
        <f t="shared" si="251"/>
        <v>4159.7901497102912</v>
      </c>
      <c r="M1078">
        <f>IF(front!E1091&gt;$M$2,I1078,J1078)</f>
        <v>4159.7901497102912</v>
      </c>
      <c r="O1078">
        <f t="shared" si="252"/>
        <v>4159.7901497102912</v>
      </c>
      <c r="Q1078">
        <f>'slit correction'!O1080</f>
        <v>4159.7901497102912</v>
      </c>
      <c r="R1078">
        <f>SUMPRODUCT(B$6:B$2053,Q$6:Q$2053,EXP(constants!B$7+constants!A$7*ABS(A$6:A$2053-A1078)))</f>
        <v>185.30479655368214</v>
      </c>
      <c r="S1078">
        <f t="shared" si="247"/>
        <v>3974.4853531566091</v>
      </c>
      <c r="T1078">
        <f t="shared" si="246"/>
        <v>3934.3506747836591</v>
      </c>
      <c r="AT1078">
        <f t="shared" si="248"/>
        <v>1</v>
      </c>
    </row>
    <row r="1079" spans="1:46" x14ac:dyDescent="0.2">
      <c r="A1079" s="1">
        <f>front!A1092</f>
        <v>692.06</v>
      </c>
      <c r="B1079" s="1">
        <f t="shared" si="249"/>
        <v>0.44999999999993179</v>
      </c>
      <c r="C1079" s="2">
        <f>front!D1092-front!B1092</f>
        <v>943.59999999999991</v>
      </c>
      <c r="D1079" s="2">
        <f>front!E1092-front!C1092</f>
        <v>943.59999999999991</v>
      </c>
      <c r="E1079" s="2"/>
      <c r="F1079" s="4">
        <f>C1079/(constants!$A$4+constants!$B$4*calc!C1079+constants!$C$4*calc!C1079^2+constants!$D$4*calc!C1079^3+constants!$E$4*calc!C1079^4+constants!$F$4*calc!C1079^5+constants!$G$4*calc!C1079^6+constants!$H$4*calc!C1079^7)</f>
        <v>946.41784608390924</v>
      </c>
      <c r="G1079" s="4">
        <f>D1079/(constants!$A$4+constants!$B$4*calc!D1079+constants!$C$4*calc!D1079^2+constants!$D$4*calc!D1079^3+constants!$E$4*calc!D1079^4+constants!$F$4*calc!D1079^5+constants!$G$4*calc!D1079^6+constants!$H$4*calc!D1079^7)</f>
        <v>946.41784608390924</v>
      </c>
      <c r="H1079" s="4"/>
      <c r="I1079">
        <f t="shared" si="250"/>
        <v>4301.8993003814057</v>
      </c>
      <c r="J1079">
        <f t="shared" si="251"/>
        <v>4301.8993003814057</v>
      </c>
      <c r="M1079">
        <f>IF(front!E1092&gt;$M$2,I1079,J1079)</f>
        <v>4301.8993003814057</v>
      </c>
      <c r="O1079">
        <f t="shared" si="252"/>
        <v>4301.8993003814057</v>
      </c>
      <c r="Q1079">
        <f>'slit correction'!O1081</f>
        <v>4301.8993003814057</v>
      </c>
      <c r="R1079">
        <f>SUMPRODUCT(B$6:B$2053,Q$6:Q$2053,EXP(constants!B$7+constants!A$7*ABS(A$6:A$2053-A1079)))</f>
        <v>187.74377712000327</v>
      </c>
      <c r="S1079">
        <f t="shared" si="247"/>
        <v>4114.1555232614028</v>
      </c>
      <c r="T1079">
        <f t="shared" si="246"/>
        <v>4074.0208448884528</v>
      </c>
      <c r="AT1079">
        <f t="shared" si="248"/>
        <v>1</v>
      </c>
    </row>
    <row r="1080" spans="1:46" x14ac:dyDescent="0.2">
      <c r="A1080" s="1">
        <f>front!A1093</f>
        <v>692.5</v>
      </c>
      <c r="B1080" s="1">
        <f t="shared" si="249"/>
        <v>0.44000000000005457</v>
      </c>
      <c r="C1080" s="2">
        <f>front!D1093-front!B1093</f>
        <v>961</v>
      </c>
      <c r="D1080" s="2">
        <f>front!E1093-front!C1093</f>
        <v>961</v>
      </c>
      <c r="E1080" s="2"/>
      <c r="F1080" s="4">
        <f>C1080/(constants!$A$4+constants!$B$4*calc!C1080+constants!$C$4*calc!C1080^2+constants!$D$4*calc!C1080^3+constants!$E$4*calc!C1080^4+constants!$F$4*calc!C1080^5+constants!$G$4*calc!C1080^6+constants!$H$4*calc!C1080^7)</f>
        <v>963.85267818711691</v>
      </c>
      <c r="G1080" s="4">
        <f>D1080/(constants!$A$4+constants!$B$4*calc!D1080+constants!$C$4*calc!D1080^2+constants!$D$4*calc!D1080^3+constants!$E$4*calc!D1080^4+constants!$F$4*calc!D1080^5+constants!$G$4*calc!D1080^6+constants!$H$4*calc!D1080^7)</f>
        <v>963.85267818711691</v>
      </c>
      <c r="H1080" s="4"/>
      <c r="I1080">
        <f t="shared" si="250"/>
        <v>4381.1485372141678</v>
      </c>
      <c r="J1080">
        <f t="shared" si="251"/>
        <v>4381.1485372141678</v>
      </c>
      <c r="M1080">
        <f>IF(front!E1093&gt;$M$2,I1080,J1080)</f>
        <v>4381.1485372141678</v>
      </c>
      <c r="O1080">
        <f t="shared" si="252"/>
        <v>4381.1485372141678</v>
      </c>
      <c r="Q1080">
        <f>'slit correction'!O1082</f>
        <v>4381.1485372141678</v>
      </c>
      <c r="R1080">
        <f>SUMPRODUCT(B$6:B$2053,Q$6:Q$2053,EXP(constants!B$7+constants!A$7*ABS(A$6:A$2053-A1080)))</f>
        <v>190.15700864542868</v>
      </c>
      <c r="S1080">
        <f t="shared" si="247"/>
        <v>4190.9915285687393</v>
      </c>
      <c r="T1080">
        <f t="shared" si="246"/>
        <v>4150.8568501957898</v>
      </c>
      <c r="AT1080">
        <f t="shared" si="248"/>
        <v>1</v>
      </c>
    </row>
    <row r="1081" spans="1:46" x14ac:dyDescent="0.2">
      <c r="A1081" s="1">
        <f>front!A1094</f>
        <v>692.94</v>
      </c>
      <c r="B1081" s="1">
        <f t="shared" si="249"/>
        <v>0.44000000000005457</v>
      </c>
      <c r="C1081" s="2">
        <f>front!D1094-front!B1094</f>
        <v>998.80000000000018</v>
      </c>
      <c r="D1081" s="2">
        <f>front!E1094-front!C1094</f>
        <v>998.80000000000018</v>
      </c>
      <c r="E1081" s="2"/>
      <c r="F1081" s="4">
        <f>C1081/(constants!$A$4+constants!$B$4*calc!C1081+constants!$C$4*calc!C1081^2+constants!$D$4*calc!C1081^3+constants!$E$4*calc!C1081^4+constants!$F$4*calc!C1081^5+constants!$G$4*calc!C1081^6+constants!$H$4*calc!C1081^7)</f>
        <v>1001.7262090717805</v>
      </c>
      <c r="G1081" s="4">
        <f>D1081/(constants!$A$4+constants!$B$4*calc!D1081+constants!$C$4*calc!D1081^2+constants!$D$4*calc!D1081^3+constants!$E$4*calc!D1081^4+constants!$F$4*calc!D1081^5+constants!$G$4*calc!D1081^6+constants!$H$4*calc!D1081^7)</f>
        <v>1001.7262090717805</v>
      </c>
      <c r="H1081" s="4"/>
      <c r="I1081">
        <f t="shared" si="250"/>
        <v>4553.3009503262756</v>
      </c>
      <c r="J1081">
        <f t="shared" si="251"/>
        <v>4553.3009503262756</v>
      </c>
      <c r="M1081">
        <f>IF(front!E1094&gt;$M$2,I1081,J1081)</f>
        <v>4553.3009503262756</v>
      </c>
      <c r="O1081">
        <f t="shared" si="252"/>
        <v>4553.3009503262756</v>
      </c>
      <c r="Q1081">
        <f>'slit correction'!O1083</f>
        <v>4553.3009503262756</v>
      </c>
      <c r="R1081">
        <f>SUMPRODUCT(B$6:B$2053,Q$6:Q$2053,EXP(constants!B$7+constants!A$7*ABS(A$6:A$2053-A1081)))</f>
        <v>192.59876584814219</v>
      </c>
      <c r="S1081">
        <f t="shared" si="247"/>
        <v>4360.7021844781339</v>
      </c>
      <c r="T1081">
        <f t="shared" ref="T1081:T1144" si="253">IF((S1081-$S$2)&gt;0,S1081-$S$2,0)</f>
        <v>4320.5675061051843</v>
      </c>
      <c r="AT1081">
        <f t="shared" si="248"/>
        <v>1</v>
      </c>
    </row>
    <row r="1082" spans="1:46" x14ac:dyDescent="0.2">
      <c r="A1082" s="1">
        <f>front!A1095</f>
        <v>693.39</v>
      </c>
      <c r="B1082" s="1">
        <f t="shared" si="249"/>
        <v>0.44999999999993179</v>
      </c>
      <c r="C1082" s="2">
        <f>front!D1095-front!B1095</f>
        <v>1044.6000000000004</v>
      </c>
      <c r="D1082" s="2">
        <f>front!E1095-front!C1095</f>
        <v>1044.6000000000004</v>
      </c>
      <c r="E1082" s="2"/>
      <c r="F1082" s="4">
        <f>C1082/(constants!$A$4+constants!$B$4*calc!C1082+constants!$C$4*calc!C1082^2+constants!$D$4*calc!C1082^3+constants!$E$4*calc!C1082^4+constants!$F$4*calc!C1082^5+constants!$G$4*calc!C1082^6+constants!$H$4*calc!C1082^7)</f>
        <v>1047.6113814602179</v>
      </c>
      <c r="G1082" s="4">
        <f>D1082/(constants!$A$4+constants!$B$4*calc!D1082+constants!$C$4*calc!D1082^2+constants!$D$4*calc!D1082^3+constants!$E$4*calc!D1082^4+constants!$F$4*calc!D1082^5+constants!$G$4*calc!D1082^6+constants!$H$4*calc!D1082^7)</f>
        <v>1047.6113814602179</v>
      </c>
      <c r="H1082" s="4"/>
      <c r="I1082">
        <f t="shared" si="250"/>
        <v>4761.8699157282626</v>
      </c>
      <c r="J1082">
        <f t="shared" si="251"/>
        <v>4761.8699157282626</v>
      </c>
      <c r="M1082">
        <f>IF(front!E1095&gt;$M$2,I1082,J1082)</f>
        <v>4761.8699157282626</v>
      </c>
      <c r="O1082">
        <f t="shared" si="252"/>
        <v>4761.8699157282626</v>
      </c>
      <c r="Q1082">
        <f>'slit correction'!O1084</f>
        <v>4761.8699157282626</v>
      </c>
      <c r="R1082">
        <f>SUMPRODUCT(B$6:B$2053,Q$6:Q$2053,EXP(constants!B$7+constants!A$7*ABS(A$6:A$2053-A1082)))</f>
        <v>195.1258250943923</v>
      </c>
      <c r="S1082">
        <f t="shared" si="247"/>
        <v>4566.7440906338707</v>
      </c>
      <c r="T1082">
        <f t="shared" si="253"/>
        <v>4526.6094122609211</v>
      </c>
      <c r="AT1082">
        <f t="shared" si="248"/>
        <v>1</v>
      </c>
    </row>
    <row r="1083" spans="1:46" x14ac:dyDescent="0.2">
      <c r="A1083" s="1">
        <f>front!A1096</f>
        <v>693.83</v>
      </c>
      <c r="B1083" s="1">
        <f t="shared" si="249"/>
        <v>0.44000000000005457</v>
      </c>
      <c r="C1083" s="2">
        <f>front!D1096-front!B1096</f>
        <v>1097</v>
      </c>
      <c r="D1083" s="2">
        <f>front!E1096-front!C1096</f>
        <v>1097</v>
      </c>
      <c r="E1083" s="2"/>
      <c r="F1083" s="4">
        <f>C1083/(constants!$A$4+constants!$B$4*calc!C1083+constants!$C$4*calc!C1083^2+constants!$D$4*calc!C1083^3+constants!$E$4*calc!C1083^4+constants!$F$4*calc!C1083^5+constants!$G$4*calc!C1083^6+constants!$H$4*calc!C1083^7)</f>
        <v>1100.1035675004955</v>
      </c>
      <c r="G1083" s="4">
        <f>D1083/(constants!$A$4+constants!$B$4*calc!D1083+constants!$C$4*calc!D1083^2+constants!$D$4*calc!D1083^3+constants!$E$4*calc!D1083^4+constants!$F$4*calc!D1083^5+constants!$G$4*calc!D1083^6+constants!$H$4*calc!D1083^7)</f>
        <v>1100.1035675004955</v>
      </c>
      <c r="H1083" s="4"/>
      <c r="I1083">
        <f t="shared" si="250"/>
        <v>5000.4707613658893</v>
      </c>
      <c r="J1083">
        <f t="shared" si="251"/>
        <v>5000.4707613658893</v>
      </c>
      <c r="M1083">
        <f>IF(front!E1096&gt;$M$2,I1083,J1083)</f>
        <v>5000.4707613658893</v>
      </c>
      <c r="O1083">
        <f t="shared" si="252"/>
        <v>5000.4707613658893</v>
      </c>
      <c r="Q1083">
        <f>'slit correction'!O1085</f>
        <v>5000.4707613658893</v>
      </c>
      <c r="R1083">
        <f>SUMPRODUCT(B$6:B$2053,Q$6:Q$2053,EXP(constants!B$7+constants!A$7*ABS(A$6:A$2053-A1083)))</f>
        <v>197.62594020794347</v>
      </c>
      <c r="S1083">
        <f t="shared" si="247"/>
        <v>4802.8448211579462</v>
      </c>
      <c r="T1083">
        <f t="shared" si="253"/>
        <v>4762.7101427849966</v>
      </c>
      <c r="AT1083">
        <f t="shared" si="248"/>
        <v>1</v>
      </c>
    </row>
    <row r="1084" spans="1:46" x14ac:dyDescent="0.2">
      <c r="A1084" s="1">
        <f>front!A1097</f>
        <v>694.27</v>
      </c>
      <c r="B1084" s="1">
        <f t="shared" si="249"/>
        <v>0.43999999999994088</v>
      </c>
      <c r="C1084" s="2">
        <f>front!D1097-front!B1097</f>
        <v>1164.3999999999996</v>
      </c>
      <c r="D1084" s="2">
        <f>front!E1097-front!C1097</f>
        <v>1164.3999999999996</v>
      </c>
      <c r="E1084" s="2"/>
      <c r="F1084" s="4">
        <f>C1084/(constants!$A$4+constants!$B$4*calc!C1084+constants!$C$4*calc!C1084^2+constants!$D$4*calc!C1084^3+constants!$E$4*calc!C1084^4+constants!$F$4*calc!C1084^5+constants!$G$4*calc!C1084^6+constants!$H$4*calc!C1084^7)</f>
        <v>1167.6139082932659</v>
      </c>
      <c r="G1084" s="4">
        <f>D1084/(constants!$A$4+constants!$B$4*calc!D1084+constants!$C$4*calc!D1084^2+constants!$D$4*calc!D1084^3+constants!$E$4*calc!D1084^4+constants!$F$4*calc!D1084^5+constants!$G$4*calc!D1084^6+constants!$H$4*calc!D1084^7)</f>
        <v>1167.6139082932659</v>
      </c>
      <c r="H1084" s="4"/>
      <c r="I1084">
        <f t="shared" si="250"/>
        <v>5307.3359467875716</v>
      </c>
      <c r="J1084">
        <f t="shared" si="251"/>
        <v>5307.3359467875716</v>
      </c>
      <c r="M1084">
        <f>IF(front!E1097&gt;$M$2,I1084,J1084)</f>
        <v>5307.3359467875716</v>
      </c>
      <c r="O1084">
        <f t="shared" si="252"/>
        <v>5307.3359467875716</v>
      </c>
      <c r="Q1084">
        <f>'slit correction'!O1086</f>
        <v>5307.3359467875716</v>
      </c>
      <c r="R1084">
        <f>SUMPRODUCT(B$6:B$2053,Q$6:Q$2053,EXP(constants!B$7+constants!A$7*ABS(A$6:A$2053-A1084)))</f>
        <v>200.15516540848543</v>
      </c>
      <c r="S1084">
        <f t="shared" si="247"/>
        <v>5107.1807813790865</v>
      </c>
      <c r="T1084">
        <f t="shared" si="253"/>
        <v>5067.0461030061369</v>
      </c>
      <c r="AT1084">
        <f t="shared" si="248"/>
        <v>1</v>
      </c>
    </row>
    <row r="1085" spans="1:46" x14ac:dyDescent="0.2">
      <c r="A1085" s="1">
        <f>front!A1098</f>
        <v>694.72</v>
      </c>
      <c r="B1085" s="1">
        <f t="shared" si="249"/>
        <v>0.45000000000004547</v>
      </c>
      <c r="C1085" s="2">
        <f>front!D1098-front!B1098</f>
        <v>1199.1999999999998</v>
      </c>
      <c r="D1085" s="2">
        <f>front!E1098-front!C1098</f>
        <v>1199.1999999999998</v>
      </c>
      <c r="E1085" s="2"/>
      <c r="F1085" s="4">
        <f>C1085/(constants!$A$4+constants!$B$4*calc!C1085+constants!$C$4*calc!C1085^2+constants!$D$4*calc!C1085^3+constants!$E$4*calc!C1085^4+constants!$F$4*calc!C1085^5+constants!$G$4*calc!C1085^6+constants!$H$4*calc!C1085^7)</f>
        <v>1202.4672617465676</v>
      </c>
      <c r="G1085" s="4">
        <f>D1085/(constants!$A$4+constants!$B$4*calc!D1085+constants!$C$4*calc!D1085^2+constants!$D$4*calc!D1085^3+constants!$E$4*calc!D1085^4+constants!$F$4*calc!D1085^5+constants!$G$4*calc!D1085^6+constants!$H$4*calc!D1085^7)</f>
        <v>1202.4672617465676</v>
      </c>
      <c r="H1085" s="4"/>
      <c r="I1085">
        <f t="shared" si="250"/>
        <v>5465.7602806662171</v>
      </c>
      <c r="J1085">
        <f t="shared" si="251"/>
        <v>5465.7602806662171</v>
      </c>
      <c r="M1085">
        <f>IF(front!E1098&gt;$M$2,I1085,J1085)</f>
        <v>5465.7602806662171</v>
      </c>
      <c r="O1085">
        <f t="shared" si="252"/>
        <v>5465.7602806662171</v>
      </c>
      <c r="Q1085">
        <f>'slit correction'!O1087</f>
        <v>5465.7602806662171</v>
      </c>
      <c r="R1085">
        <f>SUMPRODUCT(B$6:B$2053,Q$6:Q$2053,EXP(constants!B$7+constants!A$7*ABS(A$6:A$2053-A1085)))</f>
        <v>202.77214474237979</v>
      </c>
      <c r="S1085">
        <f t="shared" si="247"/>
        <v>5262.988135923837</v>
      </c>
      <c r="T1085">
        <f t="shared" si="253"/>
        <v>5222.8534575508875</v>
      </c>
      <c r="AT1085">
        <f t="shared" si="248"/>
        <v>1</v>
      </c>
    </row>
    <row r="1086" spans="1:46" x14ac:dyDescent="0.2">
      <c r="A1086" s="1">
        <f>front!A1099</f>
        <v>695.16</v>
      </c>
      <c r="B1086" s="1">
        <f t="shared" si="249"/>
        <v>0.43999999999994088</v>
      </c>
      <c r="C1086" s="2">
        <f>front!D1099-front!B1099</f>
        <v>1226.5999999999999</v>
      </c>
      <c r="D1086" s="2">
        <f>front!E1099-front!C1099</f>
        <v>1226.5999999999999</v>
      </c>
      <c r="E1086" s="2"/>
      <c r="F1086" s="4">
        <f>C1086/(constants!$A$4+constants!$B$4*calc!C1086+constants!$C$4*calc!C1086^2+constants!$D$4*calc!C1086^3+constants!$E$4*calc!C1086^4+constants!$F$4*calc!C1086^5+constants!$G$4*calc!C1086^6+constants!$H$4*calc!C1086^7)</f>
        <v>1229.9075404261539</v>
      </c>
      <c r="G1086" s="4">
        <f>D1086/(constants!$A$4+constants!$B$4*calc!D1086+constants!$C$4*calc!D1086^2+constants!$D$4*calc!D1086^3+constants!$E$4*calc!D1086^4+constants!$F$4*calc!D1086^5+constants!$G$4*calc!D1086^6+constants!$H$4*calc!D1086^7)</f>
        <v>1229.9075404261539</v>
      </c>
      <c r="H1086" s="4"/>
      <c r="I1086">
        <f t="shared" si="250"/>
        <v>5590.4888201188814</v>
      </c>
      <c r="J1086">
        <f t="shared" si="251"/>
        <v>5590.4888201188814</v>
      </c>
      <c r="M1086">
        <f>IF(front!E1099&gt;$M$2,I1086,J1086)</f>
        <v>5590.4888201188814</v>
      </c>
      <c r="O1086">
        <f t="shared" si="252"/>
        <v>5590.4888201188814</v>
      </c>
      <c r="Q1086">
        <f>'slit correction'!O1088</f>
        <v>5590.4888201188814</v>
      </c>
      <c r="R1086">
        <f>SUMPRODUCT(B$6:B$2053,Q$6:Q$2053,EXP(constants!B$7+constants!A$7*ABS(A$6:A$2053-A1086)))</f>
        <v>205.36069242418355</v>
      </c>
      <c r="S1086">
        <f t="shared" si="247"/>
        <v>5385.1281276946975</v>
      </c>
      <c r="T1086">
        <f t="shared" si="253"/>
        <v>5344.9934493217479</v>
      </c>
      <c r="AT1086">
        <f t="shared" si="248"/>
        <v>1</v>
      </c>
    </row>
    <row r="1087" spans="1:46" x14ac:dyDescent="0.2">
      <c r="A1087" s="1">
        <f>front!A1100</f>
        <v>695.6</v>
      </c>
      <c r="B1087" s="1">
        <f t="shared" si="249"/>
        <v>0.44000000000005457</v>
      </c>
      <c r="C1087" s="2">
        <f>front!D1100-front!B1100</f>
        <v>1298.5999999999999</v>
      </c>
      <c r="D1087" s="2">
        <f>front!E1100-front!C1100</f>
        <v>1298.5999999999999</v>
      </c>
      <c r="E1087" s="2"/>
      <c r="F1087" s="4">
        <f>C1087/(constants!$A$4+constants!$B$4*calc!C1087+constants!$C$4*calc!C1087^2+constants!$D$4*calc!C1087^3+constants!$E$4*calc!C1087^4+constants!$F$4*calc!C1087^5+constants!$G$4*calc!C1087^6+constants!$H$4*calc!C1087^7)</f>
        <v>1302.006139278639</v>
      </c>
      <c r="G1087" s="4">
        <f>D1087/(constants!$A$4+constants!$B$4*calc!D1087+constants!$C$4*calc!D1087^2+constants!$D$4*calc!D1087^3+constants!$E$4*calc!D1087^4+constants!$F$4*calc!D1087^5+constants!$G$4*calc!D1087^6+constants!$H$4*calc!D1087^7)</f>
        <v>1302.006139278639</v>
      </c>
      <c r="H1087" s="4"/>
      <c r="I1087">
        <f t="shared" si="250"/>
        <v>5918.2097239938139</v>
      </c>
      <c r="J1087">
        <f t="shared" si="251"/>
        <v>5918.2097239938139</v>
      </c>
      <c r="M1087">
        <f>IF(front!E1100&gt;$M$2,I1087,J1087)</f>
        <v>5918.2097239938139</v>
      </c>
      <c r="O1087">
        <f t="shared" si="252"/>
        <v>5918.2097239938139</v>
      </c>
      <c r="Q1087">
        <f>'slit correction'!O1089</f>
        <v>5918.2097239938139</v>
      </c>
      <c r="R1087">
        <f>SUMPRODUCT(B$6:B$2053,Q$6:Q$2053,EXP(constants!B$7+constants!A$7*ABS(A$6:A$2053-A1087)))</f>
        <v>207.97901693954606</v>
      </c>
      <c r="S1087">
        <f t="shared" si="247"/>
        <v>5710.2307070542674</v>
      </c>
      <c r="T1087">
        <f t="shared" si="253"/>
        <v>5670.0960286813179</v>
      </c>
      <c r="AT1087">
        <f t="shared" si="248"/>
        <v>1</v>
      </c>
    </row>
    <row r="1088" spans="1:46" x14ac:dyDescent="0.2">
      <c r="A1088" s="1">
        <f>front!A1101</f>
        <v>696.05</v>
      </c>
      <c r="B1088" s="1">
        <f t="shared" si="249"/>
        <v>0.44999999999993179</v>
      </c>
      <c r="C1088" s="2">
        <f>front!D1101-front!B1101</f>
        <v>1321.8000000000002</v>
      </c>
      <c r="D1088" s="2">
        <f>front!E1101-front!C1101</f>
        <v>1321.8000000000002</v>
      </c>
      <c r="E1088" s="2"/>
      <c r="F1088" s="4">
        <f>C1088/(constants!$A$4+constants!$B$4*calc!C1088+constants!$C$4*calc!C1088^2+constants!$D$4*calc!C1088^3+constants!$E$4*calc!C1088^4+constants!$F$4*calc!C1088^5+constants!$G$4*calc!C1088^6+constants!$H$4*calc!C1088^7)</f>
        <v>1325.2356807879676</v>
      </c>
      <c r="G1088" s="4">
        <f>D1088/(constants!$A$4+constants!$B$4*calc!D1088+constants!$C$4*calc!D1088^2+constants!$D$4*calc!D1088^3+constants!$E$4*calc!D1088^4+constants!$F$4*calc!D1088^5+constants!$G$4*calc!D1088^6+constants!$H$4*calc!D1088^7)</f>
        <v>1325.2356807879676</v>
      </c>
      <c r="H1088" s="4"/>
      <c r="I1088">
        <f t="shared" si="250"/>
        <v>6023.7985490362162</v>
      </c>
      <c r="J1088">
        <f t="shared" si="251"/>
        <v>6023.7985490362162</v>
      </c>
      <c r="M1088">
        <f>IF(front!E1101&gt;$M$2,I1088,J1088)</f>
        <v>6023.7985490362162</v>
      </c>
      <c r="O1088">
        <f t="shared" si="252"/>
        <v>6023.7985490362162</v>
      </c>
      <c r="Q1088">
        <f>'slit correction'!O1090</f>
        <v>6023.7985490362162</v>
      </c>
      <c r="R1088">
        <f>SUMPRODUCT(B$6:B$2053,Q$6:Q$2053,EXP(constants!B$7+constants!A$7*ABS(A$6:A$2053-A1088)))</f>
        <v>210.68780937044585</v>
      </c>
      <c r="S1088">
        <f t="shared" si="247"/>
        <v>5813.1107396657699</v>
      </c>
      <c r="T1088">
        <f t="shared" si="253"/>
        <v>5772.9760612928203</v>
      </c>
      <c r="AT1088">
        <f t="shared" si="248"/>
        <v>1</v>
      </c>
    </row>
    <row r="1089" spans="1:46" x14ac:dyDescent="0.2">
      <c r="A1089" s="1">
        <f>front!A1102</f>
        <v>696.49</v>
      </c>
      <c r="B1089" s="1">
        <f t="shared" si="249"/>
        <v>0.44000000000005457</v>
      </c>
      <c r="C1089" s="2">
        <f>front!D1102-front!B1102</f>
        <v>1370</v>
      </c>
      <c r="D1089" s="2">
        <f>front!E1102-front!C1102</f>
        <v>1370</v>
      </c>
      <c r="E1089" s="2"/>
      <c r="F1089" s="4">
        <f>C1089/(constants!$A$4+constants!$B$4*calc!C1089+constants!$C$4*calc!C1089^2+constants!$D$4*calc!C1089^3+constants!$E$4*calc!C1089^4+constants!$F$4*calc!C1089^5+constants!$G$4*calc!C1089^6+constants!$H$4*calc!C1089^7)</f>
        <v>1373.4935939811569</v>
      </c>
      <c r="G1089" s="4">
        <f>D1089/(constants!$A$4+constants!$B$4*calc!D1089+constants!$C$4*calc!D1089^2+constants!$D$4*calc!D1089^3+constants!$E$4*calc!D1089^4+constants!$F$4*calc!D1089^5+constants!$G$4*calc!D1089^6+constants!$H$4*calc!D1089^7)</f>
        <v>1373.4935939811569</v>
      </c>
      <c r="H1089" s="4"/>
      <c r="I1089">
        <f t="shared" si="250"/>
        <v>6243.1526999143489</v>
      </c>
      <c r="J1089">
        <f t="shared" si="251"/>
        <v>6243.1526999143489</v>
      </c>
      <c r="M1089">
        <f>IF(front!E1102&gt;$M$2,I1089,J1089)</f>
        <v>6243.1526999143489</v>
      </c>
      <c r="O1089">
        <f t="shared" si="252"/>
        <v>6243.1526999143489</v>
      </c>
      <c r="Q1089">
        <f>'slit correction'!O1091</f>
        <v>6243.1526999143489</v>
      </c>
      <c r="R1089">
        <f>SUMPRODUCT(B$6:B$2053,Q$6:Q$2053,EXP(constants!B$7+constants!A$7*ABS(A$6:A$2053-A1089)))</f>
        <v>213.36686772128431</v>
      </c>
      <c r="S1089">
        <f t="shared" si="247"/>
        <v>6029.7858321930644</v>
      </c>
      <c r="T1089">
        <f t="shared" si="253"/>
        <v>5989.6511538201148</v>
      </c>
      <c r="AT1089">
        <f t="shared" si="248"/>
        <v>1</v>
      </c>
    </row>
    <row r="1090" spans="1:46" x14ac:dyDescent="0.2">
      <c r="A1090" s="1">
        <f>front!A1103</f>
        <v>696.94</v>
      </c>
      <c r="B1090" s="1">
        <f t="shared" si="249"/>
        <v>0.45000000000004547</v>
      </c>
      <c r="C1090" s="2">
        <f>front!D1103-front!B1103</f>
        <v>1427.4000000000005</v>
      </c>
      <c r="D1090" s="2">
        <f>front!E1103-front!C1103</f>
        <v>1427.4000000000005</v>
      </c>
      <c r="E1090" s="2"/>
      <c r="F1090" s="4">
        <f>C1090/(constants!$A$4+constants!$B$4*calc!C1090+constants!$C$4*calc!C1090^2+constants!$D$4*calc!C1090^3+constants!$E$4*calc!C1090^4+constants!$F$4*calc!C1090^5+constants!$G$4*calc!C1090^6+constants!$H$4*calc!C1090^7)</f>
        <v>1430.9564838857405</v>
      </c>
      <c r="G1090" s="4">
        <f>D1090/(constants!$A$4+constants!$B$4*calc!D1090+constants!$C$4*calc!D1090^2+constants!$D$4*calc!D1090^3+constants!$E$4*calc!D1090^4+constants!$F$4*calc!D1090^5+constants!$G$4*calc!D1090^6+constants!$H$4*calc!D1090^7)</f>
        <v>1430.9564838857405</v>
      </c>
      <c r="H1090" s="4"/>
      <c r="I1090">
        <f t="shared" si="250"/>
        <v>6504.3476540260926</v>
      </c>
      <c r="J1090">
        <f t="shared" si="251"/>
        <v>6504.3476540260926</v>
      </c>
      <c r="M1090">
        <f>IF(front!E1103&gt;$M$2,I1090,J1090)</f>
        <v>6504.3476540260926</v>
      </c>
      <c r="O1090">
        <f t="shared" si="252"/>
        <v>6504.3476540260926</v>
      </c>
      <c r="Q1090">
        <f>'slit correction'!O1092</f>
        <v>6504.3476540260926</v>
      </c>
      <c r="R1090">
        <f>SUMPRODUCT(B$6:B$2053,Q$6:Q$2053,EXP(constants!B$7+constants!A$7*ABS(A$6:A$2053-A1090)))</f>
        <v>216.13836597919126</v>
      </c>
      <c r="S1090">
        <f t="shared" si="247"/>
        <v>6288.2092880469017</v>
      </c>
      <c r="T1090">
        <f t="shared" si="253"/>
        <v>6248.0746096739522</v>
      </c>
      <c r="AT1090">
        <f t="shared" si="248"/>
        <v>1</v>
      </c>
    </row>
    <row r="1091" spans="1:46" x14ac:dyDescent="0.2">
      <c r="A1091" s="1">
        <f>front!A1104</f>
        <v>697.38</v>
      </c>
      <c r="B1091" s="1">
        <f t="shared" si="249"/>
        <v>0.43999999999994088</v>
      </c>
      <c r="C1091" s="2">
        <f>front!D1104-front!B1104</f>
        <v>1486.7999999999997</v>
      </c>
      <c r="D1091" s="2">
        <f>front!E1104-front!C1104</f>
        <v>1486.7999999999997</v>
      </c>
      <c r="E1091" s="2"/>
      <c r="F1091" s="4">
        <f>C1091/(constants!$A$4+constants!$B$4*calc!C1091+constants!$C$4*calc!C1091^2+constants!$D$4*calc!C1091^3+constants!$E$4*calc!C1091^4+constants!$F$4*calc!C1091^5+constants!$G$4*calc!C1091^6+constants!$H$4*calc!C1091^7)</f>
        <v>1490.4146404431933</v>
      </c>
      <c r="G1091" s="4">
        <f>D1091/(constants!$A$4+constants!$B$4*calc!D1091+constants!$C$4*calc!D1091^2+constants!$D$4*calc!D1091^3+constants!$E$4*calc!D1091^4+constants!$F$4*calc!D1091^5+constants!$G$4*calc!D1091^6+constants!$H$4*calc!D1091^7)</f>
        <v>1490.4146404431933</v>
      </c>
      <c r="H1091" s="4"/>
      <c r="I1091">
        <f t="shared" si="250"/>
        <v>6774.6120020145145</v>
      </c>
      <c r="J1091">
        <f t="shared" si="251"/>
        <v>6774.6120020145145</v>
      </c>
      <c r="M1091">
        <f>IF(front!E1104&gt;$M$2,I1091,J1091)</f>
        <v>6774.6120020145145</v>
      </c>
      <c r="O1091">
        <f t="shared" si="252"/>
        <v>6774.6120020145145</v>
      </c>
      <c r="Q1091">
        <f>'slit correction'!O1093</f>
        <v>6774.6120020145145</v>
      </c>
      <c r="R1091">
        <f>SUMPRODUCT(B$6:B$2053,Q$6:Q$2053,EXP(constants!B$7+constants!A$7*ABS(A$6:A$2053-A1091)))</f>
        <v>218.87912673889355</v>
      </c>
      <c r="S1091">
        <f t="shared" si="247"/>
        <v>6555.7328752756212</v>
      </c>
      <c r="T1091">
        <f t="shared" si="253"/>
        <v>6515.5981969026716</v>
      </c>
      <c r="AT1091">
        <f t="shared" si="248"/>
        <v>1</v>
      </c>
    </row>
    <row r="1092" spans="1:46" x14ac:dyDescent="0.2">
      <c r="A1092" s="1">
        <f>front!A1105</f>
        <v>697.82</v>
      </c>
      <c r="B1092" s="1">
        <f t="shared" si="249"/>
        <v>0.44000000000005457</v>
      </c>
      <c r="C1092" s="2">
        <f>front!D1105-front!B1105</f>
        <v>1519</v>
      </c>
      <c r="D1092" s="2">
        <f>front!E1105-front!C1105</f>
        <v>1519</v>
      </c>
      <c r="E1092" s="2"/>
      <c r="F1092" s="4">
        <f>C1092/(constants!$A$4+constants!$B$4*calc!C1092+constants!$C$4*calc!C1092^2+constants!$D$4*calc!C1092^3+constants!$E$4*calc!C1092^4+constants!$F$4*calc!C1092^5+constants!$G$4*calc!C1092^6+constants!$H$4*calc!C1092^7)</f>
        <v>1522.6432353665209</v>
      </c>
      <c r="G1092" s="4">
        <f>D1092/(constants!$A$4+constants!$B$4*calc!D1092+constants!$C$4*calc!D1092^2+constants!$D$4*calc!D1092^3+constants!$E$4*calc!D1092^4+constants!$F$4*calc!D1092^5+constants!$G$4*calc!D1092^6+constants!$H$4*calc!D1092^7)</f>
        <v>1522.6432353665209</v>
      </c>
      <c r="H1092" s="4"/>
      <c r="I1092">
        <f t="shared" si="250"/>
        <v>6921.1056153023683</v>
      </c>
      <c r="J1092">
        <f t="shared" si="251"/>
        <v>6921.1056153023683</v>
      </c>
      <c r="M1092">
        <f>IF(front!E1105&gt;$M$2,I1092,J1092)</f>
        <v>6921.1056153023683</v>
      </c>
      <c r="O1092">
        <f t="shared" si="252"/>
        <v>6921.1056153023683</v>
      </c>
      <c r="Q1092">
        <f>'slit correction'!O1094</f>
        <v>6921.1056153023683</v>
      </c>
      <c r="R1092">
        <f>SUMPRODUCT(B$6:B$2053,Q$6:Q$2053,EXP(constants!B$7+constants!A$7*ABS(A$6:A$2053-A1092)))</f>
        <v>221.6506463701939</v>
      </c>
      <c r="S1092">
        <f t="shared" si="247"/>
        <v>6699.4549689321748</v>
      </c>
      <c r="T1092">
        <f t="shared" si="253"/>
        <v>6659.3202905592252</v>
      </c>
      <c r="AT1092">
        <f t="shared" si="248"/>
        <v>1</v>
      </c>
    </row>
    <row r="1093" spans="1:46" x14ac:dyDescent="0.2">
      <c r="A1093" s="1">
        <f>front!A1106</f>
        <v>698.27</v>
      </c>
      <c r="B1093" s="1">
        <f t="shared" si="249"/>
        <v>0.44999999999993179</v>
      </c>
      <c r="C1093" s="2">
        <f>front!D1106-front!B1106</f>
        <v>1587.1999999999998</v>
      </c>
      <c r="D1093" s="2">
        <f>front!E1106-front!C1106</f>
        <v>1587.1999999999998</v>
      </c>
      <c r="E1093" s="2"/>
      <c r="F1093" s="4">
        <f>C1093/(constants!$A$4+constants!$B$4*calc!C1093+constants!$C$4*calc!C1093^2+constants!$D$4*calc!C1093^3+constants!$E$4*calc!C1093^4+constants!$F$4*calc!C1093^5+constants!$G$4*calc!C1093^6+constants!$H$4*calc!C1093^7)</f>
        <v>1590.897029572842</v>
      </c>
      <c r="G1093" s="4">
        <f>D1093/(constants!$A$4+constants!$B$4*calc!D1093+constants!$C$4*calc!D1093^2+constants!$D$4*calc!D1093^3+constants!$E$4*calc!D1093^4+constants!$F$4*calc!D1093^5+constants!$G$4*calc!D1093^6+constants!$H$4*calc!D1093^7)</f>
        <v>1590.897029572842</v>
      </c>
      <c r="H1093" s="4"/>
      <c r="I1093">
        <f t="shared" si="250"/>
        <v>7231.3501344220085</v>
      </c>
      <c r="J1093">
        <f t="shared" si="251"/>
        <v>7231.3501344220085</v>
      </c>
      <c r="M1093">
        <f>IF(front!E1106&gt;$M$2,I1093,J1093)</f>
        <v>7231.3501344220085</v>
      </c>
      <c r="O1093">
        <f t="shared" si="252"/>
        <v>7231.3501344220085</v>
      </c>
      <c r="Q1093">
        <f>'slit correction'!O1095</f>
        <v>7231.3501344220085</v>
      </c>
      <c r="R1093">
        <f>SUMPRODUCT(B$6:B$2053,Q$6:Q$2053,EXP(constants!B$7+constants!A$7*ABS(A$6:A$2053-A1093)))</f>
        <v>224.51739838310942</v>
      </c>
      <c r="S1093">
        <f t="shared" si="247"/>
        <v>7006.8327360388994</v>
      </c>
      <c r="T1093">
        <f t="shared" si="253"/>
        <v>6966.6980576659498</v>
      </c>
      <c r="AT1093">
        <f t="shared" si="248"/>
        <v>1</v>
      </c>
    </row>
    <row r="1094" spans="1:46" x14ac:dyDescent="0.2">
      <c r="A1094" s="1">
        <f>front!A1107</f>
        <v>698.71</v>
      </c>
      <c r="B1094" s="1">
        <f t="shared" si="249"/>
        <v>0.44000000000005457</v>
      </c>
      <c r="C1094" s="2">
        <f>front!D1107-front!B1107</f>
        <v>1658.6</v>
      </c>
      <c r="D1094" s="2">
        <f>front!E1107-front!C1107</f>
        <v>1658.6</v>
      </c>
      <c r="E1094" s="2"/>
      <c r="F1094" s="4">
        <f>C1094/(constants!$A$4+constants!$B$4*calc!C1094+constants!$C$4*calc!C1094^2+constants!$D$4*calc!C1094^3+constants!$E$4*calc!C1094^4+constants!$F$4*calc!C1094^5+constants!$G$4*calc!C1094^6+constants!$H$4*calc!C1094^7)</f>
        <v>1662.3435495583121</v>
      </c>
      <c r="G1094" s="4">
        <f>D1094/(constants!$A$4+constants!$B$4*calc!D1094+constants!$C$4*calc!D1094^2+constants!$D$4*calc!D1094^3+constants!$E$4*calc!D1094^4+constants!$F$4*calc!D1094^5+constants!$G$4*calc!D1094^6+constants!$H$4*calc!D1094^7)</f>
        <v>1662.3435495583121</v>
      </c>
      <c r="H1094" s="4"/>
      <c r="I1094">
        <f t="shared" si="250"/>
        <v>7556.1070434468738</v>
      </c>
      <c r="J1094">
        <f t="shared" si="251"/>
        <v>7556.1070434468738</v>
      </c>
      <c r="M1094">
        <f>IF(front!E1107&gt;$M$2,I1094,J1094)</f>
        <v>7556.1070434468738</v>
      </c>
      <c r="O1094">
        <f t="shared" si="252"/>
        <v>7556.1070434468738</v>
      </c>
      <c r="Q1094">
        <f>'slit correction'!O1096</f>
        <v>7556.1070434468738</v>
      </c>
      <c r="R1094">
        <f>SUMPRODUCT(B$6:B$2053,Q$6:Q$2053,EXP(constants!B$7+constants!A$7*ABS(A$6:A$2053-A1094)))</f>
        <v>227.35191014245535</v>
      </c>
      <c r="S1094">
        <f t="shared" si="247"/>
        <v>7328.7551333044185</v>
      </c>
      <c r="T1094">
        <f t="shared" si="253"/>
        <v>7288.6204549314689</v>
      </c>
      <c r="AT1094">
        <f t="shared" si="248"/>
        <v>1</v>
      </c>
    </row>
    <row r="1095" spans="1:46" x14ac:dyDescent="0.2">
      <c r="A1095" s="1">
        <f>front!A1108</f>
        <v>699.15</v>
      </c>
      <c r="B1095" s="1">
        <f t="shared" si="249"/>
        <v>0.43999999999994088</v>
      </c>
      <c r="C1095" s="2">
        <f>front!D1108-front!B1108</f>
        <v>1748.1999999999998</v>
      </c>
      <c r="D1095" s="2">
        <f>front!E1108-front!C1108</f>
        <v>1748.1999999999998</v>
      </c>
      <c r="E1095" s="2"/>
      <c r="F1095" s="4">
        <f>C1095/(constants!$A$4+constants!$B$4*calc!C1095+constants!$C$4*calc!C1095^2+constants!$D$4*calc!C1095^3+constants!$E$4*calc!C1095^4+constants!$F$4*calc!C1095^5+constants!$G$4*calc!C1095^6+constants!$H$4*calc!C1095^7)</f>
        <v>1751.9878642380613</v>
      </c>
      <c r="G1095" s="4">
        <f>D1095/(constants!$A$4+constants!$B$4*calc!D1095+constants!$C$4*calc!D1095^2+constants!$D$4*calc!D1095^3+constants!$E$4*calc!D1095^4+constants!$F$4*calc!D1095^5+constants!$G$4*calc!D1095^6+constants!$H$4*calc!D1095^7)</f>
        <v>1751.9878642380613</v>
      </c>
      <c r="H1095" s="4"/>
      <c r="I1095">
        <f t="shared" si="250"/>
        <v>7963.5812010820964</v>
      </c>
      <c r="J1095">
        <f t="shared" si="251"/>
        <v>7963.5812010820964</v>
      </c>
      <c r="M1095">
        <f>IF(front!E1108&gt;$M$2,I1095,J1095)</f>
        <v>7963.5812010820964</v>
      </c>
      <c r="O1095">
        <f t="shared" si="252"/>
        <v>7963.5812010820964</v>
      </c>
      <c r="Q1095">
        <f>'slit correction'!O1097</f>
        <v>7963.5812010820964</v>
      </c>
      <c r="R1095">
        <f>SUMPRODUCT(B$6:B$2053,Q$6:Q$2053,EXP(constants!B$7+constants!A$7*ABS(A$6:A$2053-A1095)))</f>
        <v>230.21774912874642</v>
      </c>
      <c r="S1095">
        <f t="shared" ref="S1095:S1158" si="254">Q1095-R1095</f>
        <v>7733.3634519533498</v>
      </c>
      <c r="T1095">
        <f t="shared" si="253"/>
        <v>7693.2287735804002</v>
      </c>
      <c r="AT1095">
        <f t="shared" ref="AT1095:AT1158" si="255">J1095/I1095</f>
        <v>1</v>
      </c>
    </row>
    <row r="1096" spans="1:46" x14ac:dyDescent="0.2">
      <c r="A1096" s="1">
        <f>front!A1109</f>
        <v>699.59</v>
      </c>
      <c r="B1096" s="1">
        <f t="shared" si="249"/>
        <v>0.44000000000005457</v>
      </c>
      <c r="C1096" s="2">
        <f>front!D1109-front!B1109</f>
        <v>1789.7999999999997</v>
      </c>
      <c r="D1096" s="2">
        <f>front!E1109-front!C1109</f>
        <v>1789.7999999999997</v>
      </c>
      <c r="E1096" s="2"/>
      <c r="F1096" s="4">
        <f>C1096/(constants!$A$4+constants!$B$4*calc!C1096+constants!$C$4*calc!C1096^2+constants!$D$4*calc!C1096^3+constants!$E$4*calc!C1096^4+constants!$F$4*calc!C1096^5+constants!$G$4*calc!C1096^6+constants!$H$4*calc!C1096^7)</f>
        <v>1793.6031598803861</v>
      </c>
      <c r="G1096" s="4">
        <f>D1096/(constants!$A$4+constants!$B$4*calc!D1096+constants!$C$4*calc!D1096^2+constants!$D$4*calc!D1096^3+constants!$E$4*calc!D1096^4+constants!$F$4*calc!D1096^5+constants!$G$4*calc!D1096^6+constants!$H$4*calc!D1096^7)</f>
        <v>1793.6031598803861</v>
      </c>
      <c r="H1096" s="4"/>
      <c r="I1096">
        <f t="shared" si="250"/>
        <v>8152.7416358199371</v>
      </c>
      <c r="J1096">
        <f t="shared" si="251"/>
        <v>8152.7416358199371</v>
      </c>
      <c r="M1096">
        <f>IF(front!E1109&gt;$M$2,I1096,J1096)</f>
        <v>8152.7416358199371</v>
      </c>
      <c r="O1096">
        <f t="shared" si="252"/>
        <v>8152.7416358199371</v>
      </c>
      <c r="Q1096">
        <f>'slit correction'!O1098</f>
        <v>8152.7416358199371</v>
      </c>
      <c r="R1096">
        <f>SUMPRODUCT(B$6:B$2053,Q$6:Q$2053,EXP(constants!B$7+constants!A$7*ABS(A$6:A$2053-A1096)))</f>
        <v>233.11493602996023</v>
      </c>
      <c r="S1096">
        <f t="shared" si="254"/>
        <v>7919.6266997899766</v>
      </c>
      <c r="T1096">
        <f t="shared" si="253"/>
        <v>7879.492021417027</v>
      </c>
      <c r="AT1096">
        <f t="shared" si="255"/>
        <v>1</v>
      </c>
    </row>
    <row r="1097" spans="1:46" x14ac:dyDescent="0.2">
      <c r="A1097" s="1">
        <f>front!A1110</f>
        <v>700.04</v>
      </c>
      <c r="B1097" s="1">
        <f t="shared" si="249"/>
        <v>0.44999999999993179</v>
      </c>
      <c r="C1097" s="2">
        <f>front!D1110-front!B1110</f>
        <v>1859.8000000000002</v>
      </c>
      <c r="D1097" s="2">
        <f>front!E1110-front!C1110</f>
        <v>1859.8000000000002</v>
      </c>
      <c r="E1097" s="2"/>
      <c r="F1097" s="4">
        <f>C1097/(constants!$A$4+constants!$B$4*calc!C1097+constants!$C$4*calc!C1097^2+constants!$D$4*calc!C1097^3+constants!$E$4*calc!C1097^4+constants!$F$4*calc!C1097^5+constants!$G$4*calc!C1097^6+constants!$H$4*calc!C1097^7)</f>
        <v>1863.6214048079846</v>
      </c>
      <c r="G1097" s="4">
        <f>D1097/(constants!$A$4+constants!$B$4*calc!D1097+constants!$C$4*calc!D1097^2+constants!$D$4*calc!D1097^3+constants!$E$4*calc!D1097^4+constants!$F$4*calc!D1097^5+constants!$G$4*calc!D1097^6+constants!$H$4*calc!D1097^7)</f>
        <v>1863.6214048079846</v>
      </c>
      <c r="H1097" s="4"/>
      <c r="I1097">
        <f t="shared" si="250"/>
        <v>8471.0063854908385</v>
      </c>
      <c r="J1097">
        <f t="shared" si="251"/>
        <v>8471.0063854908385</v>
      </c>
      <c r="M1097">
        <f>IF(front!E1110&gt;$M$2,I1097,J1097)</f>
        <v>8471.0063854908385</v>
      </c>
      <c r="O1097">
        <f t="shared" si="252"/>
        <v>8471.0063854908385</v>
      </c>
      <c r="Q1097">
        <f>'slit correction'!O1099</f>
        <v>8471.0063854908385</v>
      </c>
      <c r="R1097">
        <f>SUMPRODUCT(B$6:B$2053,Q$6:Q$2053,EXP(constants!B$7+constants!A$7*ABS(A$6:A$2053-A1097)))</f>
        <v>236.11080818971851</v>
      </c>
      <c r="S1097">
        <f t="shared" si="254"/>
        <v>8234.8955773011203</v>
      </c>
      <c r="T1097">
        <f t="shared" si="253"/>
        <v>8194.7608989281707</v>
      </c>
      <c r="AT1097">
        <f t="shared" si="255"/>
        <v>1</v>
      </c>
    </row>
    <row r="1098" spans="1:46" x14ac:dyDescent="0.2">
      <c r="A1098" s="1">
        <f>front!A1111</f>
        <v>700.48</v>
      </c>
      <c r="B1098" s="1">
        <f t="shared" si="249"/>
        <v>0.44000000000005457</v>
      </c>
      <c r="C1098" s="2">
        <f>front!D1111-front!B1111</f>
        <v>1921.4</v>
      </c>
      <c r="D1098" s="2">
        <f>front!E1111-front!C1111</f>
        <v>1921.4</v>
      </c>
      <c r="E1098" s="2"/>
      <c r="F1098" s="4">
        <f>C1098/(constants!$A$4+constants!$B$4*calc!C1098+constants!$C$4*calc!C1098^2+constants!$D$4*calc!C1098^3+constants!$E$4*calc!C1098^4+constants!$F$4*calc!C1098^5+constants!$G$4*calc!C1098^6+constants!$H$4*calc!C1098^7)</f>
        <v>1925.2297441786232</v>
      </c>
      <c r="G1098" s="4">
        <f>D1098/(constants!$A$4+constants!$B$4*calc!D1098+constants!$C$4*calc!D1098^2+constants!$D$4*calc!D1098^3+constants!$E$4*calc!D1098^4+constants!$F$4*calc!D1098^5+constants!$G$4*calc!D1098^6+constants!$H$4*calc!D1098^7)</f>
        <v>1925.2297441786232</v>
      </c>
      <c r="H1098" s="4"/>
      <c r="I1098">
        <f t="shared" si="250"/>
        <v>8751.0442917210148</v>
      </c>
      <c r="J1098">
        <f t="shared" si="251"/>
        <v>8751.0442917210148</v>
      </c>
      <c r="M1098">
        <f>IF(front!E1111&gt;$M$2,I1098,J1098)</f>
        <v>8751.0442917210148</v>
      </c>
      <c r="O1098">
        <f t="shared" si="252"/>
        <v>8751.0442917210148</v>
      </c>
      <c r="Q1098">
        <f>'slit correction'!O1100</f>
        <v>8751.0442917210148</v>
      </c>
      <c r="R1098">
        <f>SUMPRODUCT(B$6:B$2053,Q$6:Q$2053,EXP(constants!B$7+constants!A$7*ABS(A$6:A$2053-A1098)))</f>
        <v>239.07213377303339</v>
      </c>
      <c r="S1098">
        <f t="shared" si="254"/>
        <v>8511.972157947981</v>
      </c>
      <c r="T1098">
        <f t="shared" si="253"/>
        <v>8471.8374795750315</v>
      </c>
      <c r="AT1098">
        <f t="shared" si="255"/>
        <v>1</v>
      </c>
    </row>
    <row r="1099" spans="1:46" x14ac:dyDescent="0.2">
      <c r="A1099" s="1">
        <f>front!A1112</f>
        <v>700.92</v>
      </c>
      <c r="B1099" s="1">
        <f t="shared" ref="B1099:B1162" si="256">A1099-A1098</f>
        <v>0.43999999999994088</v>
      </c>
      <c r="C1099" s="2">
        <f>front!D1112-front!B1112</f>
        <v>1975.7999999999997</v>
      </c>
      <c r="D1099" s="2">
        <f>front!E1112-front!C1112</f>
        <v>1975.7999999999997</v>
      </c>
      <c r="E1099" s="2"/>
      <c r="F1099" s="4">
        <f>C1099/(constants!$A$4+constants!$B$4*calc!C1099+constants!$C$4*calc!C1099^2+constants!$D$4*calc!C1099^3+constants!$E$4*calc!C1099^4+constants!$F$4*calc!C1099^5+constants!$G$4*calc!C1099^6+constants!$H$4*calc!C1099^7)</f>
        <v>1979.631154006174</v>
      </c>
      <c r="G1099" s="4">
        <f>D1099/(constants!$A$4+constants!$B$4*calc!D1099+constants!$C$4*calc!D1099^2+constants!$D$4*calc!D1099^3+constants!$E$4*calc!D1099^4+constants!$F$4*calc!D1099^5+constants!$G$4*calc!D1099^6+constants!$H$4*calc!D1099^7)</f>
        <v>1979.631154006174</v>
      </c>
      <c r="H1099" s="4"/>
      <c r="I1099">
        <f t="shared" si="250"/>
        <v>8998.3234273007911</v>
      </c>
      <c r="J1099">
        <f t="shared" si="251"/>
        <v>8998.3234273007911</v>
      </c>
      <c r="M1099">
        <f>IF(front!E1112&gt;$M$2,I1099,J1099)</f>
        <v>8998.3234273007911</v>
      </c>
      <c r="O1099">
        <f t="shared" si="252"/>
        <v>8998.3234273007911</v>
      </c>
      <c r="Q1099">
        <f>'slit correction'!O1101</f>
        <v>8998.3234273007911</v>
      </c>
      <c r="R1099">
        <f>SUMPRODUCT(B$6:B$2053,Q$6:Q$2053,EXP(constants!B$7+constants!A$7*ABS(A$6:A$2053-A1099)))</f>
        <v>242.06543625549276</v>
      </c>
      <c r="S1099">
        <f t="shared" si="254"/>
        <v>8756.2579910452987</v>
      </c>
      <c r="T1099">
        <f t="shared" si="253"/>
        <v>8716.1233126723491</v>
      </c>
      <c r="AT1099">
        <f t="shared" si="255"/>
        <v>1</v>
      </c>
    </row>
    <row r="1100" spans="1:46" x14ac:dyDescent="0.2">
      <c r="A1100" s="1">
        <f>front!A1113</f>
        <v>701.37</v>
      </c>
      <c r="B1100" s="1">
        <f t="shared" si="256"/>
        <v>0.45000000000004547</v>
      </c>
      <c r="C1100" s="2">
        <f>front!D1113-front!B1113</f>
        <v>2070.1999999999998</v>
      </c>
      <c r="D1100" s="2">
        <f>front!E1113-front!C1113</f>
        <v>2070.1999999999998</v>
      </c>
      <c r="E1100" s="2"/>
      <c r="F1100" s="4">
        <f>C1100/(constants!$A$4+constants!$B$4*calc!C1100+constants!$C$4*calc!C1100^2+constants!$D$4*calc!C1100^3+constants!$E$4*calc!C1100^4+constants!$F$4*calc!C1100^5+constants!$G$4*calc!C1100^6+constants!$H$4*calc!C1100^7)</f>
        <v>2074.0204818852717</v>
      </c>
      <c r="G1100" s="4">
        <f>D1100/(constants!$A$4+constants!$B$4*calc!D1100+constants!$C$4*calc!D1100^2+constants!$D$4*calc!D1100^3+constants!$E$4*calc!D1100^4+constants!$F$4*calc!D1100^5+constants!$G$4*calc!D1100^6+constants!$H$4*calc!D1100^7)</f>
        <v>2074.0204818852717</v>
      </c>
      <c r="H1100" s="4"/>
      <c r="I1100">
        <f t="shared" si="250"/>
        <v>9427.3658267512346</v>
      </c>
      <c r="J1100">
        <f t="shared" si="251"/>
        <v>9427.3658267512346</v>
      </c>
      <c r="M1100">
        <f>IF(front!E1113&gt;$M$2,I1100,J1100)</f>
        <v>9427.3658267512346</v>
      </c>
      <c r="O1100">
        <f t="shared" si="252"/>
        <v>9427.3658267512346</v>
      </c>
      <c r="Q1100">
        <f>'slit correction'!O1102</f>
        <v>9427.3658267512346</v>
      </c>
      <c r="R1100">
        <f>SUMPRODUCT(B$6:B$2053,Q$6:Q$2053,EXP(constants!B$7+constants!A$7*ABS(A$6:A$2053-A1100)))</f>
        <v>245.16021655434912</v>
      </c>
      <c r="S1100">
        <f t="shared" si="254"/>
        <v>9182.2056101968847</v>
      </c>
      <c r="T1100">
        <f t="shared" si="253"/>
        <v>9142.0709318239351</v>
      </c>
      <c r="AT1100">
        <f t="shared" si="255"/>
        <v>1</v>
      </c>
    </row>
    <row r="1101" spans="1:46" x14ac:dyDescent="0.2">
      <c r="A1101" s="1">
        <f>front!A1114</f>
        <v>701.81</v>
      </c>
      <c r="B1101" s="1">
        <f t="shared" si="256"/>
        <v>0.43999999999994088</v>
      </c>
      <c r="C1101" s="2">
        <f>front!D1114-front!B1114</f>
        <v>2134.7999999999997</v>
      </c>
      <c r="D1101" s="2">
        <f>front!E1114-front!C1114</f>
        <v>2134.7999999999997</v>
      </c>
      <c r="E1101" s="2"/>
      <c r="F1101" s="4">
        <f>C1101/(constants!$A$4+constants!$B$4*calc!C1101+constants!$C$4*calc!C1101^2+constants!$D$4*calc!C1101^3+constants!$E$4*calc!C1101^4+constants!$F$4*calc!C1101^5+constants!$G$4*calc!C1101^6+constants!$H$4*calc!C1101^7)</f>
        <v>2138.6036918875825</v>
      </c>
      <c r="G1101" s="4">
        <f>D1101/(constants!$A$4+constants!$B$4*calc!D1101+constants!$C$4*calc!D1101^2+constants!$D$4*calc!D1101^3+constants!$E$4*calc!D1101^4+constants!$F$4*calc!D1101^5+constants!$G$4*calc!D1101^6+constants!$H$4*calc!D1101^7)</f>
        <v>2138.6036918875825</v>
      </c>
      <c r="H1101" s="4"/>
      <c r="I1101">
        <f t="shared" si="250"/>
        <v>9720.9258722162849</v>
      </c>
      <c r="J1101">
        <f t="shared" si="251"/>
        <v>9720.9258722162849</v>
      </c>
      <c r="M1101">
        <f>IF(front!E1114&gt;$M$2,I1101,J1101)</f>
        <v>9720.9258722162849</v>
      </c>
      <c r="O1101">
        <f t="shared" si="252"/>
        <v>9720.9258722162849</v>
      </c>
      <c r="Q1101">
        <f>'slit correction'!O1103</f>
        <v>9720.9258722162849</v>
      </c>
      <c r="R1101">
        <f>SUMPRODUCT(B$6:B$2053,Q$6:Q$2053,EXP(constants!B$7+constants!A$7*ABS(A$6:A$2053-A1101)))</f>
        <v>248.2187056065807</v>
      </c>
      <c r="S1101">
        <f t="shared" si="254"/>
        <v>9472.7071666097036</v>
      </c>
      <c r="T1101">
        <f t="shared" si="253"/>
        <v>9432.572488236754</v>
      </c>
      <c r="AT1101">
        <f t="shared" si="255"/>
        <v>1</v>
      </c>
    </row>
    <row r="1102" spans="1:46" x14ac:dyDescent="0.2">
      <c r="A1102" s="1">
        <f>front!A1115</f>
        <v>702.25</v>
      </c>
      <c r="B1102" s="1">
        <f t="shared" si="256"/>
        <v>0.44000000000005457</v>
      </c>
      <c r="C1102" s="2">
        <f>front!D1115-front!B1115</f>
        <v>2235.9999999999995</v>
      </c>
      <c r="D1102" s="2">
        <f>front!E1115-front!C1115</f>
        <v>2235.9999999999995</v>
      </c>
      <c r="E1102" s="2"/>
      <c r="F1102" s="4">
        <f>C1102/(constants!$A$4+constants!$B$4*calc!C1102+constants!$C$4*calc!C1102^2+constants!$D$4*calc!C1102^3+constants!$E$4*calc!C1102^4+constants!$F$4*calc!C1102^5+constants!$G$4*calc!C1102^6+constants!$H$4*calc!C1102^7)</f>
        <v>2239.7621130311877</v>
      </c>
      <c r="G1102" s="4">
        <f>D1102/(constants!$A$4+constants!$B$4*calc!D1102+constants!$C$4*calc!D1102^2+constants!$D$4*calc!D1102^3+constants!$E$4*calc!D1102^4+constants!$F$4*calc!D1102^5+constants!$G$4*calc!D1102^6+constants!$H$4*calc!D1102^7)</f>
        <v>2239.7621130311877</v>
      </c>
      <c r="H1102" s="4"/>
      <c r="I1102">
        <f t="shared" si="250"/>
        <v>10180.736877414489</v>
      </c>
      <c r="J1102">
        <f t="shared" si="251"/>
        <v>10180.736877414489</v>
      </c>
      <c r="M1102">
        <f>IF(front!E1115&gt;$M$2,I1102,J1102)</f>
        <v>10180.736877414489</v>
      </c>
      <c r="O1102">
        <f t="shared" si="252"/>
        <v>10180.736877414489</v>
      </c>
      <c r="Q1102">
        <f>'slit correction'!O1104</f>
        <v>10180.736877414489</v>
      </c>
      <c r="R1102">
        <f>SUMPRODUCT(B$6:B$2053,Q$6:Q$2053,EXP(constants!B$7+constants!A$7*ABS(A$6:A$2053-A1102)))</f>
        <v>251.30963381490182</v>
      </c>
      <c r="S1102">
        <f t="shared" si="254"/>
        <v>9929.4272435995863</v>
      </c>
      <c r="T1102">
        <f t="shared" si="253"/>
        <v>9889.2925652266367</v>
      </c>
      <c r="AT1102">
        <f t="shared" si="255"/>
        <v>1</v>
      </c>
    </row>
    <row r="1103" spans="1:46" x14ac:dyDescent="0.2">
      <c r="A1103" s="1">
        <f>front!A1116</f>
        <v>702.7</v>
      </c>
      <c r="B1103" s="1">
        <f t="shared" si="256"/>
        <v>0.45000000000004547</v>
      </c>
      <c r="C1103" s="2">
        <f>front!D1116-front!B1116</f>
        <v>2326.8000000000002</v>
      </c>
      <c r="D1103" s="2">
        <f>front!E1116-front!C1116</f>
        <v>2326.8000000000002</v>
      </c>
      <c r="E1103" s="2"/>
      <c r="F1103" s="4">
        <f>C1103/(constants!$A$4+constants!$B$4*calc!C1103+constants!$C$4*calc!C1103^2+constants!$D$4*calc!C1103^3+constants!$E$4*calc!C1103^4+constants!$F$4*calc!C1103^5+constants!$G$4*calc!C1103^6+constants!$H$4*calc!C1103^7)</f>
        <v>2330.5091725967545</v>
      </c>
      <c r="G1103" s="4">
        <f>D1103/(constants!$A$4+constants!$B$4*calc!D1103+constants!$C$4*calc!D1103^2+constants!$D$4*calc!D1103^3+constants!$E$4*calc!D1103^4+constants!$F$4*calc!D1103^5+constants!$G$4*calc!D1103^6+constants!$H$4*calc!D1103^7)</f>
        <v>2330.5091725967545</v>
      </c>
      <c r="H1103" s="4"/>
      <c r="I1103">
        <f t="shared" ref="I1103:I1166" si="257">F1103*1000/I$2</f>
        <v>10593.22351180343</v>
      </c>
      <c r="J1103">
        <f t="shared" ref="J1103:J1166" si="258">G1103*1000/J$2</f>
        <v>10593.22351180343</v>
      </c>
      <c r="M1103">
        <f>IF(front!E1116&gt;$M$2,I1103,J1103)</f>
        <v>10593.22351180343</v>
      </c>
      <c r="O1103">
        <f t="shared" si="252"/>
        <v>10593.22351180343</v>
      </c>
      <c r="Q1103">
        <f>'slit correction'!O1105</f>
        <v>10593.22351180343</v>
      </c>
      <c r="R1103">
        <f>SUMPRODUCT(B$6:B$2053,Q$6:Q$2053,EXP(constants!B$7+constants!A$7*ABS(A$6:A$2053-A1103)))</f>
        <v>254.50450781602305</v>
      </c>
      <c r="S1103">
        <f t="shared" si="254"/>
        <v>10338.719003987406</v>
      </c>
      <c r="T1103">
        <f t="shared" si="253"/>
        <v>10298.584325614456</v>
      </c>
      <c r="AT1103">
        <f t="shared" si="255"/>
        <v>1</v>
      </c>
    </row>
    <row r="1104" spans="1:46" x14ac:dyDescent="0.2">
      <c r="A1104" s="1">
        <f>front!A1117</f>
        <v>703.14</v>
      </c>
      <c r="B1104" s="1">
        <f t="shared" si="256"/>
        <v>0.43999999999994088</v>
      </c>
      <c r="C1104" s="2">
        <f>front!D1117-front!B1117</f>
        <v>2390.5999999999995</v>
      </c>
      <c r="D1104" s="2">
        <f>front!E1117-front!C1117</f>
        <v>2390.5999999999995</v>
      </c>
      <c r="E1104" s="2"/>
      <c r="F1104" s="4">
        <f>C1104/(constants!$A$4+constants!$B$4*calc!C1104+constants!$C$4*calc!C1104^2+constants!$D$4*calc!C1104^3+constants!$E$4*calc!C1104^4+constants!$F$4*calc!C1104^5+constants!$G$4*calc!C1104^6+constants!$H$4*calc!C1104^7)</f>
        <v>2394.263268490015</v>
      </c>
      <c r="G1104" s="4">
        <f>D1104/(constants!$A$4+constants!$B$4*calc!D1104+constants!$C$4*calc!D1104^2+constants!$D$4*calc!D1104^3+constants!$E$4*calc!D1104^4+constants!$F$4*calc!D1104^5+constants!$G$4*calc!D1104^6+constants!$H$4*calc!D1104^7)</f>
        <v>2394.263268490015</v>
      </c>
      <c r="H1104" s="4"/>
      <c r="I1104">
        <f t="shared" si="257"/>
        <v>10883.014856772796</v>
      </c>
      <c r="J1104">
        <f t="shared" si="258"/>
        <v>10883.014856772796</v>
      </c>
      <c r="M1104">
        <f>IF(front!E1117&gt;$M$2,I1104,J1104)</f>
        <v>10883.014856772796</v>
      </c>
      <c r="O1104">
        <f t="shared" si="252"/>
        <v>10883.014856772796</v>
      </c>
      <c r="Q1104">
        <f>'slit correction'!O1106</f>
        <v>10883.014856772796</v>
      </c>
      <c r="R1104">
        <f>SUMPRODUCT(B$6:B$2053,Q$6:Q$2053,EXP(constants!B$7+constants!A$7*ABS(A$6:A$2053-A1104)))</f>
        <v>257.6611157384346</v>
      </c>
      <c r="S1104">
        <f t="shared" si="254"/>
        <v>10625.353741034362</v>
      </c>
      <c r="T1104">
        <f t="shared" si="253"/>
        <v>10585.219062661412</v>
      </c>
      <c r="AT1104">
        <f t="shared" si="255"/>
        <v>1</v>
      </c>
    </row>
    <row r="1105" spans="1:46" x14ac:dyDescent="0.2">
      <c r="A1105" s="1">
        <f>front!A1118</f>
        <v>703.58</v>
      </c>
      <c r="B1105" s="1">
        <f t="shared" si="256"/>
        <v>0.44000000000005457</v>
      </c>
      <c r="C1105" s="2">
        <f>front!D1118-front!B1118</f>
        <v>2472</v>
      </c>
      <c r="D1105" s="2">
        <f>front!E1118-front!C1118</f>
        <v>2472</v>
      </c>
      <c r="E1105" s="2"/>
      <c r="F1105" s="4">
        <f>C1105/(constants!$A$4+constants!$B$4*calc!C1105+constants!$C$4*calc!C1105^2+constants!$D$4*calc!C1105^3+constants!$E$4*calc!C1105^4+constants!$F$4*calc!C1105^5+constants!$G$4*calc!C1105^6+constants!$H$4*calc!C1105^7)</f>
        <v>2475.5944298683421</v>
      </c>
      <c r="G1105" s="4">
        <f>D1105/(constants!$A$4+constants!$B$4*calc!D1105+constants!$C$4*calc!D1105^2+constants!$D$4*calc!D1105^3+constants!$E$4*calc!D1105^4+constants!$F$4*calc!D1105^5+constants!$G$4*calc!D1105^6+constants!$H$4*calc!D1105^7)</f>
        <v>2475.5944298683421</v>
      </c>
      <c r="H1105" s="4"/>
      <c r="I1105">
        <f t="shared" si="257"/>
        <v>11252.701953947009</v>
      </c>
      <c r="J1105">
        <f t="shared" si="258"/>
        <v>11252.701953947009</v>
      </c>
      <c r="M1105">
        <f>IF(front!E1118&gt;$M$2,I1105,J1105)</f>
        <v>11252.701953947009</v>
      </c>
      <c r="O1105">
        <f t="shared" si="252"/>
        <v>11252.701953947009</v>
      </c>
      <c r="Q1105">
        <f>'slit correction'!O1107</f>
        <v>11252.701953947009</v>
      </c>
      <c r="R1105">
        <f>SUMPRODUCT(B$6:B$2053,Q$6:Q$2053,EXP(constants!B$7+constants!A$7*ABS(A$6:A$2053-A1105)))</f>
        <v>260.85044726320831</v>
      </c>
      <c r="S1105">
        <f t="shared" si="254"/>
        <v>10991.851506683801</v>
      </c>
      <c r="T1105">
        <f t="shared" si="253"/>
        <v>10951.716828310851</v>
      </c>
      <c r="AT1105">
        <f t="shared" si="255"/>
        <v>1</v>
      </c>
    </row>
    <row r="1106" spans="1:46" x14ac:dyDescent="0.2">
      <c r="A1106" s="1">
        <f>front!A1119</f>
        <v>704.03</v>
      </c>
      <c r="B1106" s="1">
        <f t="shared" si="256"/>
        <v>0.44999999999993179</v>
      </c>
      <c r="C1106" s="2">
        <f>front!D1119-front!B1119</f>
        <v>2594.1999999999998</v>
      </c>
      <c r="D1106" s="2">
        <f>front!E1119-front!C1119</f>
        <v>2594.1999999999998</v>
      </c>
      <c r="E1106" s="2"/>
      <c r="F1106" s="4">
        <f>C1106/(constants!$A$4+constants!$B$4*calc!C1106+constants!$C$4*calc!C1106^2+constants!$D$4*calc!C1106^3+constants!$E$4*calc!C1106^4+constants!$F$4*calc!C1106^5+constants!$G$4*calc!C1106^6+constants!$H$4*calc!C1106^7)</f>
        <v>2597.6698650652675</v>
      </c>
      <c r="G1106" s="4">
        <f>D1106/(constants!$A$4+constants!$B$4*calc!D1106+constants!$C$4*calc!D1106^2+constants!$D$4*calc!D1106^3+constants!$E$4*calc!D1106^4+constants!$F$4*calc!D1106^5+constants!$G$4*calc!D1106^6+constants!$H$4*calc!D1106^7)</f>
        <v>2597.6698650652675</v>
      </c>
      <c r="H1106" s="4"/>
      <c r="I1106">
        <f t="shared" si="257"/>
        <v>11807.590295751215</v>
      </c>
      <c r="J1106">
        <f t="shared" si="258"/>
        <v>11807.590295751215</v>
      </c>
      <c r="M1106">
        <f>IF(front!E1119&gt;$M$2,I1106,J1106)</f>
        <v>11807.590295751215</v>
      </c>
      <c r="O1106">
        <f t="shared" si="252"/>
        <v>11807.590295751215</v>
      </c>
      <c r="Q1106">
        <f>'slit correction'!O1108</f>
        <v>11807.590295751215</v>
      </c>
      <c r="R1106">
        <f>SUMPRODUCT(B$6:B$2053,Q$6:Q$2053,EXP(constants!B$7+constants!A$7*ABS(A$6:A$2053-A1106)))</f>
        <v>264.14640010653329</v>
      </c>
      <c r="S1106">
        <f t="shared" si="254"/>
        <v>11543.443895644683</v>
      </c>
      <c r="T1106">
        <f t="shared" si="253"/>
        <v>11503.309217271733</v>
      </c>
      <c r="AT1106">
        <f t="shared" si="255"/>
        <v>1</v>
      </c>
    </row>
    <row r="1107" spans="1:46" x14ac:dyDescent="0.2">
      <c r="A1107" s="1">
        <f>front!A1120</f>
        <v>704.47</v>
      </c>
      <c r="B1107" s="1">
        <f t="shared" si="256"/>
        <v>0.44000000000005457</v>
      </c>
      <c r="C1107" s="2">
        <f>front!D1120-front!B1120</f>
        <v>2664.6000000000004</v>
      </c>
      <c r="D1107" s="2">
        <f>front!E1120-front!C1120</f>
        <v>2664.6000000000004</v>
      </c>
      <c r="E1107" s="2"/>
      <c r="F1107" s="4">
        <f>C1107/(constants!$A$4+constants!$B$4*calc!C1107+constants!$C$4*calc!C1107^2+constants!$D$4*calc!C1107^3+constants!$E$4*calc!C1107^4+constants!$F$4*calc!C1107^5+constants!$G$4*calc!C1107^6+constants!$H$4*calc!C1107^7)</f>
        <v>2667.9867677591851</v>
      </c>
      <c r="G1107" s="4">
        <f>D1107/(constants!$A$4+constants!$B$4*calc!D1107+constants!$C$4*calc!D1107^2+constants!$D$4*calc!D1107^3+constants!$E$4*calc!D1107^4+constants!$F$4*calc!D1107^5+constants!$G$4*calc!D1107^6+constants!$H$4*calc!D1107^7)</f>
        <v>2667.9867677591851</v>
      </c>
      <c r="H1107" s="4"/>
      <c r="I1107">
        <f t="shared" si="257"/>
        <v>12127.21258072357</v>
      </c>
      <c r="J1107">
        <f t="shared" si="258"/>
        <v>12127.21258072357</v>
      </c>
      <c r="M1107">
        <f>IF(front!E1120&gt;$M$2,I1107,J1107)</f>
        <v>12127.21258072357</v>
      </c>
      <c r="O1107">
        <f t="shared" si="252"/>
        <v>12127.21258072357</v>
      </c>
      <c r="Q1107">
        <f>'slit correction'!O1109</f>
        <v>12127.21258072357</v>
      </c>
      <c r="R1107">
        <f>SUMPRODUCT(B$6:B$2053,Q$6:Q$2053,EXP(constants!B$7+constants!A$7*ABS(A$6:A$2053-A1107)))</f>
        <v>267.40208414852606</v>
      </c>
      <c r="S1107">
        <f t="shared" si="254"/>
        <v>11859.810496575044</v>
      </c>
      <c r="T1107">
        <f t="shared" si="253"/>
        <v>11819.675818202095</v>
      </c>
      <c r="AT1107">
        <f t="shared" si="255"/>
        <v>1</v>
      </c>
    </row>
    <row r="1108" spans="1:46" x14ac:dyDescent="0.2">
      <c r="A1108" s="1">
        <f>front!A1121</f>
        <v>704.91</v>
      </c>
      <c r="B1108" s="1">
        <f t="shared" si="256"/>
        <v>0.43999999999994088</v>
      </c>
      <c r="C1108" s="2">
        <f>front!D1121-front!B1121</f>
        <v>2793.5999999999995</v>
      </c>
      <c r="D1108" s="2">
        <f>front!E1121-front!C1121</f>
        <v>2793.5999999999995</v>
      </c>
      <c r="E1108" s="2"/>
      <c r="F1108" s="4">
        <f>C1108/(constants!$A$4+constants!$B$4*calc!C1108+constants!$C$4*calc!C1108^2+constants!$D$4*calc!C1108^3+constants!$E$4*calc!C1108^4+constants!$F$4*calc!C1108^5+constants!$G$4*calc!C1108^6+constants!$H$4*calc!C1108^7)</f>
        <v>2796.8135322265048</v>
      </c>
      <c r="G1108" s="4">
        <f>D1108/(constants!$A$4+constants!$B$4*calc!D1108+constants!$C$4*calc!D1108^2+constants!$D$4*calc!D1108^3+constants!$E$4*calc!D1108^4+constants!$F$4*calc!D1108^5+constants!$G$4*calc!D1108^6+constants!$H$4*calc!D1108^7)</f>
        <v>2796.8135322265048</v>
      </c>
      <c r="H1108" s="4"/>
      <c r="I1108">
        <f t="shared" si="257"/>
        <v>12712.788782847749</v>
      </c>
      <c r="J1108">
        <f t="shared" si="258"/>
        <v>12712.788782847749</v>
      </c>
      <c r="M1108">
        <f>IF(front!E1121&gt;$M$2,I1108,J1108)</f>
        <v>12712.788782847749</v>
      </c>
      <c r="O1108">
        <f t="shared" si="252"/>
        <v>12712.788782847749</v>
      </c>
      <c r="Q1108">
        <f>'slit correction'!O1110</f>
        <v>12712.788782847749</v>
      </c>
      <c r="R1108">
        <f>SUMPRODUCT(B$6:B$2053,Q$6:Q$2053,EXP(constants!B$7+constants!A$7*ABS(A$6:A$2053-A1108)))</f>
        <v>270.69073086375477</v>
      </c>
      <c r="S1108">
        <f t="shared" si="254"/>
        <v>12442.098051983994</v>
      </c>
      <c r="T1108">
        <f t="shared" si="253"/>
        <v>12401.963373611045</v>
      </c>
      <c r="AT1108">
        <f t="shared" si="255"/>
        <v>1</v>
      </c>
    </row>
    <row r="1109" spans="1:46" x14ac:dyDescent="0.2">
      <c r="A1109" s="1">
        <f>front!A1122</f>
        <v>705.35</v>
      </c>
      <c r="B1109" s="1">
        <f t="shared" si="256"/>
        <v>0.44000000000005457</v>
      </c>
      <c r="C1109" s="2">
        <f>front!D1122-front!B1122</f>
        <v>2878.4000000000005</v>
      </c>
      <c r="D1109" s="2">
        <f>front!E1122-front!C1122</f>
        <v>2878.4000000000005</v>
      </c>
      <c r="E1109" s="2"/>
      <c r="F1109" s="4">
        <f>C1109/(constants!$A$4+constants!$B$4*calc!C1109+constants!$C$4*calc!C1109^2+constants!$D$4*calc!C1109^3+constants!$E$4*calc!C1109^4+constants!$F$4*calc!C1109^5+constants!$G$4*calc!C1109^6+constants!$H$4*calc!C1109^7)</f>
        <v>2881.4852184426563</v>
      </c>
      <c r="G1109" s="4">
        <f>D1109/(constants!$A$4+constants!$B$4*calc!D1109+constants!$C$4*calc!D1109^2+constants!$D$4*calc!D1109^3+constants!$E$4*calc!D1109^4+constants!$F$4*calc!D1109^5+constants!$G$4*calc!D1109^6+constants!$H$4*calc!D1109^7)</f>
        <v>2881.4852184426563</v>
      </c>
      <c r="H1109" s="4"/>
      <c r="I1109">
        <f t="shared" si="257"/>
        <v>13097.660083830255</v>
      </c>
      <c r="J1109">
        <f t="shared" si="258"/>
        <v>13097.660083830255</v>
      </c>
      <c r="M1109">
        <f>IF(front!E1122&gt;$M$2,I1109,J1109)</f>
        <v>13097.660083830255</v>
      </c>
      <c r="O1109">
        <f t="shared" si="252"/>
        <v>13097.660083830255</v>
      </c>
      <c r="Q1109">
        <f>'slit correction'!O1111</f>
        <v>13097.660083830255</v>
      </c>
      <c r="R1109">
        <f>SUMPRODUCT(B$6:B$2053,Q$6:Q$2053,EXP(constants!B$7+constants!A$7*ABS(A$6:A$2053-A1109)))</f>
        <v>274.01222258747003</v>
      </c>
      <c r="S1109">
        <f t="shared" si="254"/>
        <v>12823.647861242785</v>
      </c>
      <c r="T1109">
        <f t="shared" si="253"/>
        <v>12783.513182869836</v>
      </c>
      <c r="AT1109">
        <f t="shared" si="255"/>
        <v>1</v>
      </c>
    </row>
    <row r="1110" spans="1:46" x14ac:dyDescent="0.2">
      <c r="A1110" s="1">
        <f>front!A1123</f>
        <v>705.8</v>
      </c>
      <c r="B1110" s="1">
        <f t="shared" si="256"/>
        <v>0.44999999999993179</v>
      </c>
      <c r="C1110" s="2">
        <f>front!D1123-front!B1123</f>
        <v>2943.8</v>
      </c>
      <c r="D1110" s="2">
        <f>front!E1123-front!C1123</f>
        <v>2943.8</v>
      </c>
      <c r="E1110" s="2"/>
      <c r="F1110" s="4">
        <f>C1110/(constants!$A$4+constants!$B$4*calc!C1110+constants!$C$4*calc!C1110^2+constants!$D$4*calc!C1110^3+constants!$E$4*calc!C1110^4+constants!$F$4*calc!C1110^5+constants!$G$4*calc!C1110^6+constants!$H$4*calc!C1110^7)</f>
        <v>2946.7786275074545</v>
      </c>
      <c r="G1110" s="4">
        <f>D1110/(constants!$A$4+constants!$B$4*calc!D1110+constants!$C$4*calc!D1110^2+constants!$D$4*calc!D1110^3+constants!$E$4*calc!D1110^4+constants!$F$4*calc!D1110^5+constants!$G$4*calc!D1110^6+constants!$H$4*calc!D1110^7)</f>
        <v>2946.7786275074545</v>
      </c>
      <c r="H1110" s="4"/>
      <c r="I1110">
        <f t="shared" si="257"/>
        <v>13394.448306852068</v>
      </c>
      <c r="J1110">
        <f t="shared" si="258"/>
        <v>13394.448306852068</v>
      </c>
      <c r="M1110">
        <f>IF(front!E1123&gt;$M$2,I1110,J1110)</f>
        <v>13394.448306852068</v>
      </c>
      <c r="O1110">
        <f t="shared" si="252"/>
        <v>13394.448306852068</v>
      </c>
      <c r="Q1110">
        <f>'slit correction'!O1112</f>
        <v>13394.448306852068</v>
      </c>
      <c r="R1110">
        <f>SUMPRODUCT(B$6:B$2053,Q$6:Q$2053,EXP(constants!B$7+constants!A$7*ABS(A$6:A$2053-A1110)))</f>
        <v>277.44349618615166</v>
      </c>
      <c r="S1110">
        <f t="shared" si="254"/>
        <v>13117.004810665916</v>
      </c>
      <c r="T1110">
        <f t="shared" si="253"/>
        <v>13076.870132292966</v>
      </c>
      <c r="AT1110">
        <f t="shared" si="255"/>
        <v>1</v>
      </c>
    </row>
    <row r="1111" spans="1:46" x14ac:dyDescent="0.2">
      <c r="A1111" s="1">
        <f>front!A1124</f>
        <v>706.24</v>
      </c>
      <c r="B1111" s="1">
        <f t="shared" si="256"/>
        <v>0.44000000000005457</v>
      </c>
      <c r="C1111" s="2">
        <f>front!D1124-front!B1124</f>
        <v>3094.8</v>
      </c>
      <c r="D1111" s="2">
        <f>front!E1124-front!C1124</f>
        <v>3094.8</v>
      </c>
      <c r="E1111" s="2"/>
      <c r="F1111" s="4">
        <f>C1111/(constants!$A$4+constants!$B$4*calc!C1111+constants!$C$4*calc!C1111^2+constants!$D$4*calc!C1111^3+constants!$E$4*calc!C1111^4+constants!$F$4*calc!C1111^5+constants!$G$4*calc!C1111^6+constants!$H$4*calc!C1111^7)</f>
        <v>3097.5078363794496</v>
      </c>
      <c r="G1111" s="4">
        <f>D1111/(constants!$A$4+constants!$B$4*calc!D1111+constants!$C$4*calc!D1111^2+constants!$D$4*calc!D1111^3+constants!$E$4*calc!D1111^4+constants!$F$4*calc!D1111^5+constants!$G$4*calc!D1111^6+constants!$H$4*calc!D1111^7)</f>
        <v>3097.5078363794496</v>
      </c>
      <c r="H1111" s="4"/>
      <c r="I1111">
        <f t="shared" si="257"/>
        <v>14079.581074452044</v>
      </c>
      <c r="J1111">
        <f t="shared" si="258"/>
        <v>14079.581074452044</v>
      </c>
      <c r="M1111">
        <f>IF(front!E1124&gt;$M$2,I1111,J1111)</f>
        <v>14079.581074452044</v>
      </c>
      <c r="O1111">
        <f t="shared" si="252"/>
        <v>14079.581074452044</v>
      </c>
      <c r="Q1111">
        <f>'slit correction'!O1113</f>
        <v>14079.581074452044</v>
      </c>
      <c r="R1111">
        <f>SUMPRODUCT(B$6:B$2053,Q$6:Q$2053,EXP(constants!B$7+constants!A$7*ABS(A$6:A$2053-A1111)))</f>
        <v>280.83193734023843</v>
      </c>
      <c r="S1111">
        <f t="shared" si="254"/>
        <v>13798.749137111805</v>
      </c>
      <c r="T1111">
        <f t="shared" si="253"/>
        <v>13758.614458738855</v>
      </c>
      <c r="AT1111">
        <f t="shared" si="255"/>
        <v>1</v>
      </c>
    </row>
    <row r="1112" spans="1:46" x14ac:dyDescent="0.2">
      <c r="A1112" s="1">
        <f>front!A1125</f>
        <v>706.68</v>
      </c>
      <c r="B1112" s="1">
        <f t="shared" si="256"/>
        <v>0.43999999999994088</v>
      </c>
      <c r="C1112" s="2">
        <f>front!D1125-front!B1125</f>
        <v>3202.6</v>
      </c>
      <c r="D1112" s="2">
        <f>front!E1125-front!C1125</f>
        <v>3202.6</v>
      </c>
      <c r="E1112" s="2"/>
      <c r="F1112" s="4">
        <f>C1112/(constants!$A$4+constants!$B$4*calc!C1112+constants!$C$4*calc!C1112^2+constants!$D$4*calc!C1112^3+constants!$E$4*calc!C1112^4+constants!$F$4*calc!C1112^5+constants!$G$4*calc!C1112^6+constants!$H$4*calc!C1112^7)</f>
        <v>3205.0941026834475</v>
      </c>
      <c r="G1112" s="4">
        <f>D1112/(constants!$A$4+constants!$B$4*calc!D1112+constants!$C$4*calc!D1112^2+constants!$D$4*calc!D1112^3+constants!$E$4*calc!D1112^4+constants!$F$4*calc!D1112^5+constants!$G$4*calc!D1112^6+constants!$H$4*calc!D1112^7)</f>
        <v>3205.0941026834475</v>
      </c>
      <c r="H1112" s="4"/>
      <c r="I1112">
        <f t="shared" si="257"/>
        <v>14568.609557652035</v>
      </c>
      <c r="J1112">
        <f t="shared" si="258"/>
        <v>14568.609557652035</v>
      </c>
      <c r="M1112">
        <f>IF(front!E1125&gt;$M$2,I1112,J1112)</f>
        <v>14568.609557652035</v>
      </c>
      <c r="O1112">
        <f t="shared" si="252"/>
        <v>14568.609557652035</v>
      </c>
      <c r="Q1112">
        <f>'slit correction'!O1114</f>
        <v>14568.609557652035</v>
      </c>
      <c r="R1112">
        <f>SUMPRODUCT(B$6:B$2053,Q$6:Q$2053,EXP(constants!B$7+constants!A$7*ABS(A$6:A$2053-A1112)))</f>
        <v>284.25338673720012</v>
      </c>
      <c r="S1112">
        <f t="shared" si="254"/>
        <v>14284.356170914834</v>
      </c>
      <c r="T1112">
        <f t="shared" si="253"/>
        <v>14244.221492541885</v>
      </c>
      <c r="AT1112">
        <f t="shared" si="255"/>
        <v>1</v>
      </c>
    </row>
    <row r="1113" spans="1:46" x14ac:dyDescent="0.2">
      <c r="A1113" s="1">
        <f>front!A1126</f>
        <v>707.13</v>
      </c>
      <c r="B1113" s="1">
        <f t="shared" si="256"/>
        <v>0.45000000000004547</v>
      </c>
      <c r="C1113" s="2">
        <f>front!D1126-front!B1126</f>
        <v>3343.6000000000004</v>
      </c>
      <c r="D1113" s="2">
        <f>front!E1126-front!C1126</f>
        <v>3343.6000000000004</v>
      </c>
      <c r="E1113" s="2"/>
      <c r="F1113" s="4">
        <f>C1113/(constants!$A$4+constants!$B$4*calc!C1113+constants!$C$4*calc!C1113^2+constants!$D$4*calc!C1113^3+constants!$E$4*calc!C1113^4+constants!$F$4*calc!C1113^5+constants!$G$4*calc!C1113^6+constants!$H$4*calc!C1113^7)</f>
        <v>3345.7899348378864</v>
      </c>
      <c r="G1113" s="4">
        <f>D1113/(constants!$A$4+constants!$B$4*calc!D1113+constants!$C$4*calc!D1113^2+constants!$D$4*calc!D1113^3+constants!$E$4*calc!D1113^4+constants!$F$4*calc!D1113^5+constants!$G$4*calc!D1113^6+constants!$H$4*calc!D1113^7)</f>
        <v>3345.7899348378864</v>
      </c>
      <c r="H1113" s="4"/>
      <c r="I1113">
        <f t="shared" si="257"/>
        <v>15208.136067444939</v>
      </c>
      <c r="J1113">
        <f t="shared" si="258"/>
        <v>15208.136067444939</v>
      </c>
      <c r="M1113">
        <f>IF(front!E1126&gt;$M$2,I1113,J1113)</f>
        <v>15208.136067444939</v>
      </c>
      <c r="O1113">
        <f t="shared" si="252"/>
        <v>15208.136067444939</v>
      </c>
      <c r="Q1113">
        <f>'slit correction'!O1115</f>
        <v>15208.136067444939</v>
      </c>
      <c r="R1113">
        <f>SUMPRODUCT(B$6:B$2053,Q$6:Q$2053,EXP(constants!B$7+constants!A$7*ABS(A$6:A$2053-A1113)))</f>
        <v>287.78696848838325</v>
      </c>
      <c r="S1113">
        <f t="shared" si="254"/>
        <v>14920.349098956556</v>
      </c>
      <c r="T1113">
        <f t="shared" si="253"/>
        <v>14880.214420583607</v>
      </c>
      <c r="AT1113">
        <f t="shared" si="255"/>
        <v>1</v>
      </c>
    </row>
    <row r="1114" spans="1:46" x14ac:dyDescent="0.2">
      <c r="A1114" s="1">
        <f>front!A1127</f>
        <v>707.57</v>
      </c>
      <c r="B1114" s="1">
        <f t="shared" si="256"/>
        <v>0.44000000000005457</v>
      </c>
      <c r="C1114" s="2">
        <f>front!D1127-front!B1127</f>
        <v>3454.4</v>
      </c>
      <c r="D1114" s="2">
        <f>front!E1127-front!C1127</f>
        <v>3454.4</v>
      </c>
      <c r="E1114" s="2"/>
      <c r="F1114" s="4">
        <f>C1114/(constants!$A$4+constants!$B$4*calc!C1114+constants!$C$4*calc!C1114^2+constants!$D$4*calc!C1114^3+constants!$E$4*calc!C1114^4+constants!$F$4*calc!C1114^5+constants!$G$4*calc!C1114^6+constants!$H$4*calc!C1114^7)</f>
        <v>3456.3321260083703</v>
      </c>
      <c r="G1114" s="4">
        <f>D1114/(constants!$A$4+constants!$B$4*calc!D1114+constants!$C$4*calc!D1114^2+constants!$D$4*calc!D1114^3+constants!$E$4*calc!D1114^4+constants!$F$4*calc!D1114^5+constants!$G$4*calc!D1114^6+constants!$H$4*calc!D1114^7)</f>
        <v>3456.3321260083703</v>
      </c>
      <c r="H1114" s="4"/>
      <c r="I1114">
        <f t="shared" si="257"/>
        <v>15710.600572765321</v>
      </c>
      <c r="J1114">
        <f t="shared" si="258"/>
        <v>15710.600572765321</v>
      </c>
      <c r="M1114">
        <f>IF(front!E1127&gt;$M$2,I1114,J1114)</f>
        <v>15710.600572765321</v>
      </c>
      <c r="O1114">
        <f t="shared" si="252"/>
        <v>15710.600572765321</v>
      </c>
      <c r="Q1114">
        <f>'slit correction'!O1116</f>
        <v>15710.600572765321</v>
      </c>
      <c r="R1114">
        <f>SUMPRODUCT(B$6:B$2053,Q$6:Q$2053,EXP(constants!B$7+constants!A$7*ABS(A$6:A$2053-A1114)))</f>
        <v>291.27507918147774</v>
      </c>
      <c r="S1114">
        <f t="shared" si="254"/>
        <v>15419.325493583843</v>
      </c>
      <c r="T1114">
        <f t="shared" si="253"/>
        <v>15379.190815210894</v>
      </c>
      <c r="AT1114">
        <f t="shared" si="255"/>
        <v>1</v>
      </c>
    </row>
    <row r="1115" spans="1:46" x14ac:dyDescent="0.2">
      <c r="A1115" s="1">
        <f>front!A1128</f>
        <v>708.01</v>
      </c>
      <c r="B1115" s="1">
        <f t="shared" si="256"/>
        <v>0.43999999999994088</v>
      </c>
      <c r="C1115" s="2">
        <f>front!D1128-front!B1128</f>
        <v>3606</v>
      </c>
      <c r="D1115" s="2">
        <f>front!E1128-front!C1128</f>
        <v>3606</v>
      </c>
      <c r="E1115" s="2"/>
      <c r="F1115" s="4">
        <f>C1115/(constants!$A$4+constants!$B$4*calc!C1115+constants!$C$4*calc!C1115^2+constants!$D$4*calc!C1115^3+constants!$E$4*calc!C1115^4+constants!$F$4*calc!C1115^5+constants!$G$4*calc!C1115^6+constants!$H$4*calc!C1115^7)</f>
        <v>3607.5538810913554</v>
      </c>
      <c r="G1115" s="4">
        <f>D1115/(constants!$A$4+constants!$B$4*calc!D1115+constants!$C$4*calc!D1115^2+constants!$D$4*calc!D1115^3+constants!$E$4*calc!D1115^4+constants!$F$4*calc!D1115^5+constants!$G$4*calc!D1115^6+constants!$H$4*calc!D1115^7)</f>
        <v>3607.5538810913554</v>
      </c>
      <c r="H1115" s="4"/>
      <c r="I1115">
        <f t="shared" si="257"/>
        <v>16397.972186778887</v>
      </c>
      <c r="J1115">
        <f t="shared" si="258"/>
        <v>16397.972186778887</v>
      </c>
      <c r="M1115">
        <f>IF(front!E1128&gt;$M$2,I1115,J1115)</f>
        <v>16397.972186778887</v>
      </c>
      <c r="O1115">
        <f t="shared" si="252"/>
        <v>16397.972186778887</v>
      </c>
      <c r="Q1115">
        <f>'slit correction'!O1117</f>
        <v>16397.972186778887</v>
      </c>
      <c r="R1115">
        <f>SUMPRODUCT(B$6:B$2053,Q$6:Q$2053,EXP(constants!B$7+constants!A$7*ABS(A$6:A$2053-A1115)))</f>
        <v>294.79609830914393</v>
      </c>
      <c r="S1115">
        <f t="shared" si="254"/>
        <v>16103.176088469743</v>
      </c>
      <c r="T1115">
        <f t="shared" si="253"/>
        <v>16063.041410096794</v>
      </c>
      <c r="AT1115">
        <f t="shared" si="255"/>
        <v>1</v>
      </c>
    </row>
    <row r="1116" spans="1:46" x14ac:dyDescent="0.2">
      <c r="A1116" s="1">
        <f>front!A1129</f>
        <v>708.45</v>
      </c>
      <c r="B1116" s="1">
        <f t="shared" si="256"/>
        <v>0.44000000000005457</v>
      </c>
      <c r="C1116" s="2">
        <f>front!D1129-front!B1129</f>
        <v>3723.5999999999995</v>
      </c>
      <c r="D1116" s="2">
        <f>front!E1129-front!C1129</f>
        <v>3723.5999999999995</v>
      </c>
      <c r="E1116" s="2"/>
      <c r="F1116" s="4">
        <f>C1116/(constants!$A$4+constants!$B$4*calc!C1116+constants!$C$4*calc!C1116^2+constants!$D$4*calc!C1116^3+constants!$E$4*calc!C1116^4+constants!$F$4*calc!C1116^5+constants!$G$4*calc!C1116^6+constants!$H$4*calc!C1116^7)</f>
        <v>3724.8411614659117</v>
      </c>
      <c r="G1116" s="4">
        <f>D1116/(constants!$A$4+constants!$B$4*calc!D1116+constants!$C$4*calc!D1116^2+constants!$D$4*calc!D1116^3+constants!$E$4*calc!D1116^4+constants!$F$4*calc!D1116^5+constants!$G$4*calc!D1116^6+constants!$H$4*calc!D1116^7)</f>
        <v>3724.8411614659117</v>
      </c>
      <c r="H1116" s="4"/>
      <c r="I1116">
        <f t="shared" si="257"/>
        <v>16931.096188481417</v>
      </c>
      <c r="J1116">
        <f t="shared" si="258"/>
        <v>16931.096188481417</v>
      </c>
      <c r="M1116">
        <f>IF(front!E1129&gt;$M$2,I1116,J1116)</f>
        <v>16931.096188481417</v>
      </c>
      <c r="O1116">
        <f t="shared" si="252"/>
        <v>16931.096188481417</v>
      </c>
      <c r="Q1116">
        <f>'slit correction'!O1118</f>
        <v>16931.096188481417</v>
      </c>
      <c r="R1116">
        <f>SUMPRODUCT(B$6:B$2053,Q$6:Q$2053,EXP(constants!B$7+constants!A$7*ABS(A$6:A$2053-A1116)))</f>
        <v>298.34982748076089</v>
      </c>
      <c r="S1116">
        <f t="shared" si="254"/>
        <v>16632.746361000656</v>
      </c>
      <c r="T1116">
        <f t="shared" si="253"/>
        <v>16592.611682627707</v>
      </c>
      <c r="AT1116">
        <f t="shared" si="255"/>
        <v>1</v>
      </c>
    </row>
    <row r="1117" spans="1:46" x14ac:dyDescent="0.2">
      <c r="A1117" s="1">
        <f>front!A1130</f>
        <v>708.9</v>
      </c>
      <c r="B1117" s="1">
        <f t="shared" si="256"/>
        <v>0.44999999999993179</v>
      </c>
      <c r="C1117" s="2">
        <f>front!D1130-front!B1130</f>
        <v>3840</v>
      </c>
      <c r="D1117" s="2">
        <f>front!E1130-front!C1130</f>
        <v>3840</v>
      </c>
      <c r="E1117" s="2"/>
      <c r="F1117" s="4">
        <f>C1117/(constants!$A$4+constants!$B$4*calc!C1117+constants!$C$4*calc!C1117^2+constants!$D$4*calc!C1117^3+constants!$E$4*calc!C1117^4+constants!$F$4*calc!C1117^5+constants!$G$4*calc!C1117^6+constants!$H$4*calc!C1117^7)</f>
        <v>3840.9159078923149</v>
      </c>
      <c r="G1117" s="4">
        <f>D1117/(constants!$A$4+constants!$B$4*calc!D1117+constants!$C$4*calc!D1117^2+constants!$D$4*calc!D1117^3+constants!$E$4*calc!D1117^4+constants!$F$4*calc!D1117^5+constants!$G$4*calc!D1117^6+constants!$H$4*calc!D1117^7)</f>
        <v>3840.9159078923149</v>
      </c>
      <c r="H1117" s="4"/>
      <c r="I1117">
        <f t="shared" si="257"/>
        <v>17458.708672237794</v>
      </c>
      <c r="J1117">
        <f t="shared" si="258"/>
        <v>17458.708672237794</v>
      </c>
      <c r="M1117">
        <f>IF(front!E1130&gt;$M$2,I1117,J1117)</f>
        <v>17458.708672237794</v>
      </c>
      <c r="O1117">
        <f t="shared" si="252"/>
        <v>17458.708672237794</v>
      </c>
      <c r="Q1117">
        <f>'slit correction'!O1119</f>
        <v>17458.708672237794</v>
      </c>
      <c r="R1117">
        <f>SUMPRODUCT(B$6:B$2053,Q$6:Q$2053,EXP(constants!B$7+constants!A$7*ABS(A$6:A$2053-A1117)))</f>
        <v>302.01838965235271</v>
      </c>
      <c r="S1117">
        <f t="shared" si="254"/>
        <v>17156.690282585441</v>
      </c>
      <c r="T1117">
        <f t="shared" si="253"/>
        <v>17116.555604212492</v>
      </c>
      <c r="AT1117">
        <f t="shared" si="255"/>
        <v>1</v>
      </c>
    </row>
    <row r="1118" spans="1:46" x14ac:dyDescent="0.2">
      <c r="A1118" s="1">
        <f>front!A1131</f>
        <v>709.34</v>
      </c>
      <c r="B1118" s="1">
        <f t="shared" si="256"/>
        <v>0.44000000000005457</v>
      </c>
      <c r="C1118" s="2">
        <f>front!D1131-front!B1131</f>
        <v>3964.6</v>
      </c>
      <c r="D1118" s="2">
        <f>front!E1131-front!C1131</f>
        <v>3964.6</v>
      </c>
      <c r="E1118" s="2"/>
      <c r="F1118" s="4">
        <f>C1118/(constants!$A$4+constants!$B$4*calc!C1118+constants!$C$4*calc!C1118^2+constants!$D$4*calc!C1118^3+constants!$E$4*calc!C1118^4+constants!$F$4*calc!C1118^5+constants!$G$4*calc!C1118^6+constants!$H$4*calc!C1118^7)</f>
        <v>3965.1513319573196</v>
      </c>
      <c r="G1118" s="4">
        <f>D1118/(constants!$A$4+constants!$B$4*calc!D1118+constants!$C$4*calc!D1118^2+constants!$D$4*calc!D1118^3+constants!$E$4*calc!D1118^4+constants!$F$4*calc!D1118^5+constants!$G$4*calc!D1118^6+constants!$H$4*calc!D1118^7)</f>
        <v>3965.1513319573196</v>
      </c>
      <c r="H1118" s="4"/>
      <c r="I1118">
        <f t="shared" si="257"/>
        <v>18023.415145260544</v>
      </c>
      <c r="J1118">
        <f t="shared" si="258"/>
        <v>18023.415145260544</v>
      </c>
      <c r="M1118">
        <f>IF(front!E1131&gt;$M$2,I1118,J1118)</f>
        <v>18023.415145260544</v>
      </c>
      <c r="O1118">
        <f t="shared" si="252"/>
        <v>18023.415145260544</v>
      </c>
      <c r="Q1118">
        <f>'slit correction'!O1120</f>
        <v>18023.415145260544</v>
      </c>
      <c r="R1118">
        <f>SUMPRODUCT(B$6:B$2053,Q$6:Q$2053,EXP(constants!B$7+constants!A$7*ABS(A$6:A$2053-A1118)))</f>
        <v>305.63827899660799</v>
      </c>
      <c r="S1118">
        <f t="shared" si="254"/>
        <v>17717.776866263936</v>
      </c>
      <c r="T1118">
        <f t="shared" si="253"/>
        <v>17677.642187890986</v>
      </c>
      <c r="AT1118">
        <f t="shared" si="255"/>
        <v>1</v>
      </c>
    </row>
    <row r="1119" spans="1:46" x14ac:dyDescent="0.2">
      <c r="A1119" s="1">
        <f>front!A1132</f>
        <v>709.78</v>
      </c>
      <c r="B1119" s="1">
        <f t="shared" si="256"/>
        <v>0.43999999999994088</v>
      </c>
      <c r="C1119" s="2">
        <f>front!D1132-front!B1132</f>
        <v>4137</v>
      </c>
      <c r="D1119" s="2">
        <f>front!E1132-front!C1132</f>
        <v>4137</v>
      </c>
      <c r="E1119" s="2"/>
      <c r="F1119" s="4">
        <f>C1119/(constants!$A$4+constants!$B$4*calc!C1119+constants!$C$4*calc!C1119^2+constants!$D$4*calc!C1119^3+constants!$E$4*calc!C1119^4+constants!$F$4*calc!C1119^5+constants!$G$4*calc!C1119^6+constants!$H$4*calc!C1119^7)</f>
        <v>4137.0207742133653</v>
      </c>
      <c r="G1119" s="4">
        <f>D1119/(constants!$A$4+constants!$B$4*calc!D1119+constants!$C$4*calc!D1119^2+constants!$D$4*calc!D1119^3+constants!$E$4*calc!D1119^4+constants!$F$4*calc!D1119^5+constants!$G$4*calc!D1119^6+constants!$H$4*calc!D1119^7)</f>
        <v>4137.0207742133653</v>
      </c>
      <c r="H1119" s="4"/>
      <c r="I1119">
        <f t="shared" si="257"/>
        <v>18804.639882788026</v>
      </c>
      <c r="J1119">
        <f t="shared" si="258"/>
        <v>18804.639882788026</v>
      </c>
      <c r="M1119">
        <f>IF(front!E1132&gt;$M$2,I1119,J1119)</f>
        <v>18804.639882788026</v>
      </c>
      <c r="O1119">
        <f t="shared" si="252"/>
        <v>18804.639882788026</v>
      </c>
      <c r="Q1119">
        <f>'slit correction'!O1121</f>
        <v>18804.639882788026</v>
      </c>
      <c r="R1119">
        <f>SUMPRODUCT(B$6:B$2053,Q$6:Q$2053,EXP(constants!B$7+constants!A$7*ABS(A$6:A$2053-A1119)))</f>
        <v>309.29085613879323</v>
      </c>
      <c r="S1119">
        <f t="shared" si="254"/>
        <v>18495.349026649234</v>
      </c>
      <c r="T1119">
        <f t="shared" si="253"/>
        <v>18455.214348276284</v>
      </c>
      <c r="AT1119">
        <f t="shared" si="255"/>
        <v>1</v>
      </c>
    </row>
    <row r="1120" spans="1:46" x14ac:dyDescent="0.2">
      <c r="A1120" s="1">
        <f>front!A1133</f>
        <v>710.22</v>
      </c>
      <c r="B1120" s="1">
        <f t="shared" si="256"/>
        <v>0.44000000000005457</v>
      </c>
      <c r="C1120" s="2">
        <f>front!D1133-front!B1133</f>
        <v>4254.2</v>
      </c>
      <c r="D1120" s="2">
        <f>front!E1133-front!C1133</f>
        <v>4254.2</v>
      </c>
      <c r="E1120" s="2"/>
      <c r="F1120" s="4">
        <f>C1120/(constants!$A$4+constants!$B$4*calc!C1120+constants!$C$4*calc!C1120^2+constants!$D$4*calc!C1120^3+constants!$E$4*calc!C1120^4+constants!$F$4*calc!C1120^5+constants!$G$4*calc!C1120^6+constants!$H$4*calc!C1120^7)</f>
        <v>4253.8440370233666</v>
      </c>
      <c r="G1120" s="4">
        <f>D1120/(constants!$A$4+constants!$B$4*calc!D1120+constants!$C$4*calc!D1120^2+constants!$D$4*calc!D1120^3+constants!$E$4*calc!D1120^4+constants!$F$4*calc!D1120^5+constants!$G$4*calc!D1120^6+constants!$H$4*calc!D1120^7)</f>
        <v>4253.8440370233666</v>
      </c>
      <c r="H1120" s="4"/>
      <c r="I1120">
        <f t="shared" si="257"/>
        <v>19335.654713742573</v>
      </c>
      <c r="J1120">
        <f t="shared" si="258"/>
        <v>19335.654713742573</v>
      </c>
      <c r="M1120">
        <f>IF(front!E1133&gt;$M$2,I1120,J1120)</f>
        <v>19335.654713742573</v>
      </c>
      <c r="O1120">
        <f t="shared" ref="O1120:O1183" si="259">M1120-$O$3</f>
        <v>19335.654713742573</v>
      </c>
      <c r="Q1120">
        <f>'slit correction'!O1122</f>
        <v>19335.654713742573</v>
      </c>
      <c r="R1120">
        <f>SUMPRODUCT(B$6:B$2053,Q$6:Q$2053,EXP(constants!B$7+constants!A$7*ABS(A$6:A$2053-A1120)))</f>
        <v>312.97583357412265</v>
      </c>
      <c r="S1120">
        <f t="shared" si="254"/>
        <v>19022.678880168449</v>
      </c>
      <c r="T1120">
        <f t="shared" si="253"/>
        <v>18982.544201795499</v>
      </c>
      <c r="AT1120">
        <f t="shared" si="255"/>
        <v>1</v>
      </c>
    </row>
    <row r="1121" spans="1:46" x14ac:dyDescent="0.2">
      <c r="A1121" s="1">
        <f>front!A1134</f>
        <v>710.67</v>
      </c>
      <c r="B1121" s="1">
        <f t="shared" si="256"/>
        <v>0.44999999999993179</v>
      </c>
      <c r="C1121" s="2">
        <f>front!D1134-front!B1134</f>
        <v>4404</v>
      </c>
      <c r="D1121" s="2">
        <f>front!E1134-front!C1134</f>
        <v>4404</v>
      </c>
      <c r="E1121" s="2"/>
      <c r="F1121" s="4">
        <f>C1121/(constants!$A$4+constants!$B$4*calc!C1121+constants!$C$4*calc!C1121^2+constants!$D$4*calc!C1121^3+constants!$E$4*calc!C1121^4+constants!$F$4*calc!C1121^5+constants!$G$4*calc!C1121^6+constants!$H$4*calc!C1121^7)</f>
        <v>4403.1451878122707</v>
      </c>
      <c r="G1121" s="4">
        <f>D1121/(constants!$A$4+constants!$B$4*calc!D1121+constants!$C$4*calc!D1121^2+constants!$D$4*calc!D1121^3+constants!$E$4*calc!D1121^4+constants!$F$4*calc!D1121^5+constants!$G$4*calc!D1121^6+constants!$H$4*calc!D1121^7)</f>
        <v>4403.1451878122707</v>
      </c>
      <c r="H1121" s="4"/>
      <c r="I1121">
        <f t="shared" si="257"/>
        <v>20014.296308237594</v>
      </c>
      <c r="J1121">
        <f t="shared" si="258"/>
        <v>20014.296308237594</v>
      </c>
      <c r="M1121">
        <f>IF(front!E1134&gt;$M$2,I1121,J1121)</f>
        <v>20014.296308237594</v>
      </c>
      <c r="O1121">
        <f t="shared" si="259"/>
        <v>20014.296308237594</v>
      </c>
      <c r="Q1121">
        <f>'slit correction'!O1123</f>
        <v>20014.296308237594</v>
      </c>
      <c r="R1121">
        <f>SUMPRODUCT(B$6:B$2053,Q$6:Q$2053,EXP(constants!B$7+constants!A$7*ABS(A$6:A$2053-A1121)))</f>
        <v>316.77836693612068</v>
      </c>
      <c r="S1121">
        <f t="shared" si="254"/>
        <v>19697.517941301474</v>
      </c>
      <c r="T1121">
        <f t="shared" si="253"/>
        <v>19657.383262928524</v>
      </c>
      <c r="AT1121">
        <f t="shared" si="255"/>
        <v>1</v>
      </c>
    </row>
    <row r="1122" spans="1:46" x14ac:dyDescent="0.2">
      <c r="A1122" s="1">
        <f>front!A1135</f>
        <v>711.11</v>
      </c>
      <c r="B1122" s="1">
        <f t="shared" si="256"/>
        <v>0.44000000000005457</v>
      </c>
      <c r="C1122" s="2">
        <f>front!D1135-front!B1135</f>
        <v>4615.7999999999993</v>
      </c>
      <c r="D1122" s="2">
        <f>front!E1135-front!C1135</f>
        <v>4615.7999999999993</v>
      </c>
      <c r="E1122" s="2"/>
      <c r="F1122" s="4">
        <f>C1122/(constants!$A$4+constants!$B$4*calc!C1122+constants!$C$4*calc!C1122^2+constants!$D$4*calc!C1122^3+constants!$E$4*calc!C1122^4+constants!$F$4*calc!C1122^5+constants!$G$4*calc!C1122^6+constants!$H$4*calc!C1122^7)</f>
        <v>4614.2101097534487</v>
      </c>
      <c r="G1122" s="4">
        <f>D1122/(constants!$A$4+constants!$B$4*calc!D1122+constants!$C$4*calc!D1122^2+constants!$D$4*calc!D1122^3+constants!$E$4*calc!D1122^4+constants!$F$4*calc!D1122^5+constants!$G$4*calc!D1122^6+constants!$H$4*calc!D1122^7)</f>
        <v>4614.2101097534487</v>
      </c>
      <c r="H1122" s="4"/>
      <c r="I1122">
        <f t="shared" si="257"/>
        <v>20973.682317061128</v>
      </c>
      <c r="J1122">
        <f t="shared" si="258"/>
        <v>20973.682317061128</v>
      </c>
      <c r="M1122">
        <f>IF(front!E1135&gt;$M$2,I1122,J1122)</f>
        <v>20973.682317061128</v>
      </c>
      <c r="O1122">
        <f t="shared" si="259"/>
        <v>20973.682317061128</v>
      </c>
      <c r="Q1122">
        <f>'slit correction'!O1124</f>
        <v>20973.682317061128</v>
      </c>
      <c r="R1122">
        <f>SUMPRODUCT(B$6:B$2053,Q$6:Q$2053,EXP(constants!B$7+constants!A$7*ABS(A$6:A$2053-A1122)))</f>
        <v>320.52876921570794</v>
      </c>
      <c r="S1122">
        <f t="shared" si="254"/>
        <v>20653.153547845421</v>
      </c>
      <c r="T1122">
        <f t="shared" si="253"/>
        <v>20613.018869472471</v>
      </c>
      <c r="AT1122">
        <f t="shared" si="255"/>
        <v>1</v>
      </c>
    </row>
    <row r="1123" spans="1:46" x14ac:dyDescent="0.2">
      <c r="A1123" s="1">
        <f>front!A1136</f>
        <v>711.55</v>
      </c>
      <c r="B1123" s="1">
        <f t="shared" si="256"/>
        <v>0.43999999999994088</v>
      </c>
      <c r="C1123" s="2">
        <f>front!D1136-front!B1136</f>
        <v>4849.6000000000004</v>
      </c>
      <c r="D1123" s="2">
        <f>front!E1136-front!C1136</f>
        <v>4849.6000000000004</v>
      </c>
      <c r="E1123" s="2"/>
      <c r="F1123" s="4">
        <f>C1123/(constants!$A$4+constants!$B$4*calc!C1123+constants!$C$4*calc!C1123^2+constants!$D$4*calc!C1123^3+constants!$E$4*calc!C1123^4+constants!$F$4*calc!C1123^5+constants!$G$4*calc!C1123^6+constants!$H$4*calc!C1123^7)</f>
        <v>4847.1640476304174</v>
      </c>
      <c r="G1123" s="4">
        <f>D1123/(constants!$A$4+constants!$B$4*calc!D1123+constants!$C$4*calc!D1123^2+constants!$D$4*calc!D1123^3+constants!$E$4*calc!D1123^4+constants!$F$4*calc!D1123^5+constants!$G$4*calc!D1123^6+constants!$H$4*calc!D1123^7)</f>
        <v>4847.1640476304174</v>
      </c>
      <c r="H1123" s="4"/>
      <c r="I1123">
        <f t="shared" si="257"/>
        <v>22032.563852865533</v>
      </c>
      <c r="J1123">
        <f t="shared" si="258"/>
        <v>22032.563852865533</v>
      </c>
      <c r="M1123">
        <f>IF(front!E1136&gt;$M$2,I1123,J1123)</f>
        <v>22032.563852865533</v>
      </c>
      <c r="O1123">
        <f t="shared" si="259"/>
        <v>22032.563852865533</v>
      </c>
      <c r="Q1123">
        <f>'slit correction'!O1125</f>
        <v>22032.563852865533</v>
      </c>
      <c r="R1123">
        <f>SUMPRODUCT(B$6:B$2053,Q$6:Q$2053,EXP(constants!B$7+constants!A$7*ABS(A$6:A$2053-A1123)))</f>
        <v>324.31096833546985</v>
      </c>
      <c r="S1123">
        <f t="shared" si="254"/>
        <v>21708.252884530062</v>
      </c>
      <c r="T1123">
        <f t="shared" si="253"/>
        <v>21668.118206157113</v>
      </c>
      <c r="AT1123">
        <f t="shared" si="255"/>
        <v>1</v>
      </c>
    </row>
    <row r="1124" spans="1:46" x14ac:dyDescent="0.2">
      <c r="A1124" s="1">
        <f>front!A1137</f>
        <v>711.99</v>
      </c>
      <c r="B1124" s="1">
        <f t="shared" si="256"/>
        <v>0.44000000000005457</v>
      </c>
      <c r="C1124" s="2">
        <f>front!D1137-front!B1137</f>
        <v>4964.7999999999993</v>
      </c>
      <c r="D1124" s="2">
        <f>front!E1137-front!C1137</f>
        <v>4964.7999999999993</v>
      </c>
      <c r="E1124" s="2"/>
      <c r="F1124" s="4">
        <f>C1124/(constants!$A$4+constants!$B$4*calc!C1124+constants!$C$4*calc!C1124^2+constants!$D$4*calc!C1124^3+constants!$E$4*calc!C1124^4+constants!$F$4*calc!C1124^5+constants!$G$4*calc!C1124^6+constants!$H$4*calc!C1124^7)</f>
        <v>4961.9359647368919</v>
      </c>
      <c r="G1124" s="4">
        <f>D1124/(constants!$A$4+constants!$B$4*calc!D1124+constants!$C$4*calc!D1124^2+constants!$D$4*calc!D1124^3+constants!$E$4*calc!D1124^4+constants!$F$4*calc!D1124^5+constants!$G$4*calc!D1124^6+constants!$H$4*calc!D1124^7)</f>
        <v>4961.9359647368919</v>
      </c>
      <c r="H1124" s="4"/>
      <c r="I1124">
        <f t="shared" si="257"/>
        <v>22554.254385167689</v>
      </c>
      <c r="J1124">
        <f t="shared" si="258"/>
        <v>22554.254385167689</v>
      </c>
      <c r="M1124">
        <f>IF(front!E1137&gt;$M$2,I1124,J1124)</f>
        <v>22554.254385167689</v>
      </c>
      <c r="O1124">
        <f t="shared" si="259"/>
        <v>22554.254385167689</v>
      </c>
      <c r="Q1124">
        <f>'slit correction'!O1126</f>
        <v>22554.254385167689</v>
      </c>
      <c r="R1124">
        <f>SUMPRODUCT(B$6:B$2053,Q$6:Q$2053,EXP(constants!B$7+constants!A$7*ABS(A$6:A$2053-A1124)))</f>
        <v>328.12436704570894</v>
      </c>
      <c r="S1124">
        <f t="shared" si="254"/>
        <v>22226.130018121981</v>
      </c>
      <c r="T1124">
        <f t="shared" si="253"/>
        <v>22185.995339749032</v>
      </c>
      <c r="AT1124">
        <f t="shared" si="255"/>
        <v>1</v>
      </c>
    </row>
    <row r="1125" spans="1:46" x14ac:dyDescent="0.2">
      <c r="A1125" s="1">
        <f>front!A1138</f>
        <v>712.44</v>
      </c>
      <c r="B1125" s="1">
        <f t="shared" si="256"/>
        <v>0.45000000000004547</v>
      </c>
      <c r="C1125" s="2">
        <f>front!D1138-front!B1138</f>
        <v>5186.0000000000009</v>
      </c>
      <c r="D1125" s="2">
        <f>front!E1138-front!C1138</f>
        <v>5186.0000000000009</v>
      </c>
      <c r="E1125" s="2"/>
      <c r="F1125" s="4">
        <f>C1125/(constants!$A$4+constants!$B$4*calc!C1125+constants!$C$4*calc!C1125^2+constants!$D$4*calc!C1125^3+constants!$E$4*calc!C1125^4+constants!$F$4*calc!C1125^5+constants!$G$4*calc!C1125^6+constants!$H$4*calc!C1125^7)</f>
        <v>5182.297372736818</v>
      </c>
      <c r="G1125" s="4">
        <f>D1125/(constants!$A$4+constants!$B$4*calc!D1125+constants!$C$4*calc!D1125^2+constants!$D$4*calc!D1125^3+constants!$E$4*calc!D1125^4+constants!$F$4*calc!D1125^5+constants!$G$4*calc!D1125^6+constants!$H$4*calc!D1125^7)</f>
        <v>5182.297372736818</v>
      </c>
      <c r="H1125" s="4"/>
      <c r="I1125">
        <f t="shared" si="257"/>
        <v>23555.89714880372</v>
      </c>
      <c r="J1125">
        <f t="shared" si="258"/>
        <v>23555.89714880372</v>
      </c>
      <c r="M1125">
        <f>IF(front!E1138&gt;$M$2,I1125,J1125)</f>
        <v>23555.89714880372</v>
      </c>
      <c r="O1125">
        <f t="shared" si="259"/>
        <v>23555.89714880372</v>
      </c>
      <c r="Q1125">
        <f>'slit correction'!O1127</f>
        <v>23555.89714880372</v>
      </c>
      <c r="R1125">
        <f>SUMPRODUCT(B$6:B$2053,Q$6:Q$2053,EXP(constants!B$7+constants!A$7*ABS(A$6:A$2053-A1125)))</f>
        <v>332.05707856251513</v>
      </c>
      <c r="S1125">
        <f t="shared" si="254"/>
        <v>23223.840070241204</v>
      </c>
      <c r="T1125">
        <f t="shared" si="253"/>
        <v>23183.705391868254</v>
      </c>
      <c r="AT1125">
        <f t="shared" si="255"/>
        <v>1</v>
      </c>
    </row>
    <row r="1126" spans="1:46" x14ac:dyDescent="0.2">
      <c r="A1126" s="1">
        <f>front!A1139</f>
        <v>712.88</v>
      </c>
      <c r="B1126" s="1">
        <f t="shared" si="256"/>
        <v>0.43999999999994088</v>
      </c>
      <c r="C1126" s="2">
        <f>front!D1139-front!B1139</f>
        <v>5380.4000000000005</v>
      </c>
      <c r="D1126" s="2">
        <f>front!E1139-front!C1139</f>
        <v>5380.4000000000005</v>
      </c>
      <c r="E1126" s="2"/>
      <c r="F1126" s="4">
        <f>C1126/(constants!$A$4+constants!$B$4*calc!C1126+constants!$C$4*calc!C1126^2+constants!$D$4*calc!C1126^3+constants!$E$4*calc!C1126^4+constants!$F$4*calc!C1126^5+constants!$G$4*calc!C1126^6+constants!$H$4*calc!C1126^7)</f>
        <v>5375.9465575039167</v>
      </c>
      <c r="G1126" s="4">
        <f>D1126/(constants!$A$4+constants!$B$4*calc!D1126+constants!$C$4*calc!D1126^2+constants!$D$4*calc!D1126^3+constants!$E$4*calc!D1126^4+constants!$F$4*calc!D1126^5+constants!$G$4*calc!D1126^6+constants!$H$4*calc!D1126^7)</f>
        <v>5375.9465575039167</v>
      </c>
      <c r="H1126" s="4"/>
      <c r="I1126">
        <f t="shared" si="257"/>
        <v>24436.120715926892</v>
      </c>
      <c r="J1126">
        <f t="shared" si="258"/>
        <v>24436.120715926892</v>
      </c>
      <c r="M1126">
        <f>IF(front!E1139&gt;$M$2,I1126,J1126)</f>
        <v>24436.120715926892</v>
      </c>
      <c r="O1126">
        <f t="shared" si="259"/>
        <v>24436.120715926892</v>
      </c>
      <c r="Q1126">
        <f>'slit correction'!O1128</f>
        <v>24436.120715926892</v>
      </c>
      <c r="R1126">
        <f>SUMPRODUCT(B$6:B$2053,Q$6:Q$2053,EXP(constants!B$7+constants!A$7*ABS(A$6:A$2053-A1126)))</f>
        <v>335.9331696388835</v>
      </c>
      <c r="S1126">
        <f t="shared" si="254"/>
        <v>24100.187546288009</v>
      </c>
      <c r="T1126">
        <f t="shared" si="253"/>
        <v>24060.052867915059</v>
      </c>
      <c r="AT1126">
        <f t="shared" si="255"/>
        <v>1</v>
      </c>
    </row>
    <row r="1127" spans="1:46" x14ac:dyDescent="0.2">
      <c r="A1127" s="1">
        <f>front!A1140</f>
        <v>713.32</v>
      </c>
      <c r="B1127" s="1">
        <f t="shared" si="256"/>
        <v>0.44000000000005457</v>
      </c>
      <c r="C1127" s="2">
        <f>front!D1140-front!B1140</f>
        <v>5556.2000000000007</v>
      </c>
      <c r="D1127" s="2">
        <f>front!E1140-front!C1140</f>
        <v>5556.2000000000007</v>
      </c>
      <c r="E1127" s="2"/>
      <c r="F1127" s="4">
        <f>C1127/(constants!$A$4+constants!$B$4*calc!C1127+constants!$C$4*calc!C1127^2+constants!$D$4*calc!C1127^3+constants!$E$4*calc!C1127^4+constants!$F$4*calc!C1127^5+constants!$G$4*calc!C1127^6+constants!$H$4*calc!C1127^7)</f>
        <v>5551.0602556683762</v>
      </c>
      <c r="G1127" s="4">
        <f>D1127/(constants!$A$4+constants!$B$4*calc!D1127+constants!$C$4*calc!D1127^2+constants!$D$4*calc!D1127^3+constants!$E$4*calc!D1127^4+constants!$F$4*calc!D1127^5+constants!$G$4*calc!D1127^6+constants!$H$4*calc!D1127^7)</f>
        <v>5551.0602556683762</v>
      </c>
      <c r="H1127" s="4"/>
      <c r="I1127">
        <f t="shared" si="257"/>
        <v>25232.092071219893</v>
      </c>
      <c r="J1127">
        <f t="shared" si="258"/>
        <v>25232.092071219893</v>
      </c>
      <c r="M1127">
        <f>IF(front!E1140&gt;$M$2,I1127,J1127)</f>
        <v>25232.092071219893</v>
      </c>
      <c r="O1127">
        <f t="shared" si="259"/>
        <v>25232.092071219893</v>
      </c>
      <c r="Q1127">
        <f>'slit correction'!O1129</f>
        <v>25232.092071219893</v>
      </c>
      <c r="R1127">
        <f>SUMPRODUCT(B$6:B$2053,Q$6:Q$2053,EXP(constants!B$7+constants!A$7*ABS(A$6:A$2053-A1127)))</f>
        <v>339.83964404837576</v>
      </c>
      <c r="S1127">
        <f t="shared" si="254"/>
        <v>24892.252427171516</v>
      </c>
      <c r="T1127">
        <f t="shared" si="253"/>
        <v>24852.117748798566</v>
      </c>
      <c r="AT1127">
        <f t="shared" si="255"/>
        <v>1</v>
      </c>
    </row>
    <row r="1128" spans="1:46" x14ac:dyDescent="0.2">
      <c r="A1128" s="1">
        <f>front!A1141</f>
        <v>713.76</v>
      </c>
      <c r="B1128" s="1">
        <f t="shared" si="256"/>
        <v>0.43999999999994088</v>
      </c>
      <c r="C1128" s="2">
        <f>front!D1141-front!B1141</f>
        <v>5693</v>
      </c>
      <c r="D1128" s="2">
        <f>front!E1141-front!C1141</f>
        <v>5693</v>
      </c>
      <c r="E1128" s="2"/>
      <c r="F1128" s="4">
        <f>C1128/(constants!$A$4+constants!$B$4*calc!C1128+constants!$C$4*calc!C1128^2+constants!$D$4*calc!C1128^3+constants!$E$4*calc!C1128^4+constants!$F$4*calc!C1128^5+constants!$G$4*calc!C1128^6+constants!$H$4*calc!C1128^7)</f>
        <v>5687.3235546763972</v>
      </c>
      <c r="G1128" s="4">
        <f>D1128/(constants!$A$4+constants!$B$4*calc!D1128+constants!$C$4*calc!D1128^2+constants!$D$4*calc!D1128^3+constants!$E$4*calc!D1128^4+constants!$F$4*calc!D1128^5+constants!$G$4*calc!D1128^6+constants!$H$4*calc!D1128^7)</f>
        <v>5687.3235546763972</v>
      </c>
      <c r="H1128" s="4"/>
      <c r="I1128">
        <f t="shared" si="257"/>
        <v>25851.47070307453</v>
      </c>
      <c r="J1128">
        <f t="shared" si="258"/>
        <v>25851.47070307453</v>
      </c>
      <c r="M1128">
        <f>IF(front!E1141&gt;$M$2,I1128,J1128)</f>
        <v>25851.47070307453</v>
      </c>
      <c r="O1128">
        <f t="shared" si="259"/>
        <v>25851.47070307453</v>
      </c>
      <c r="Q1128">
        <f>'slit correction'!O1130</f>
        <v>25851.47070307453</v>
      </c>
      <c r="R1128">
        <f>SUMPRODUCT(B$6:B$2053,Q$6:Q$2053,EXP(constants!B$7+constants!A$7*ABS(A$6:A$2053-A1128)))</f>
        <v>343.77624171076593</v>
      </c>
      <c r="S1128">
        <f t="shared" si="254"/>
        <v>25507.694461363764</v>
      </c>
      <c r="T1128">
        <f t="shared" si="253"/>
        <v>25467.559782990815</v>
      </c>
      <c r="AT1128">
        <f t="shared" si="255"/>
        <v>1</v>
      </c>
    </row>
    <row r="1129" spans="1:46" x14ac:dyDescent="0.2">
      <c r="A1129" s="1">
        <f>front!A1142</f>
        <v>714.21</v>
      </c>
      <c r="B1129" s="1">
        <f t="shared" si="256"/>
        <v>0.45000000000004547</v>
      </c>
      <c r="C1129" s="2">
        <f>front!D1142-front!B1142</f>
        <v>5860</v>
      </c>
      <c r="D1129" s="2">
        <f>front!E1142-front!C1142</f>
        <v>5860</v>
      </c>
      <c r="E1129" s="2"/>
      <c r="F1129" s="4">
        <f>C1129/(constants!$A$4+constants!$B$4*calc!C1129+constants!$C$4*calc!C1129^2+constants!$D$4*calc!C1129^3+constants!$E$4*calc!C1129^4+constants!$F$4*calc!C1129^5+constants!$G$4*calc!C1129^6+constants!$H$4*calc!C1129^7)</f>
        <v>5853.6676643447017</v>
      </c>
      <c r="G1129" s="4">
        <f>D1129/(constants!$A$4+constants!$B$4*calc!D1129+constants!$C$4*calc!D1129^2+constants!$D$4*calc!D1129^3+constants!$E$4*calc!D1129^4+constants!$F$4*calc!D1129^5+constants!$G$4*calc!D1129^6+constants!$H$4*calc!D1129^7)</f>
        <v>5853.6676643447017</v>
      </c>
      <c r="H1129" s="4"/>
      <c r="I1129">
        <f t="shared" si="257"/>
        <v>26607.580292475919</v>
      </c>
      <c r="J1129">
        <f t="shared" si="258"/>
        <v>26607.580292475919</v>
      </c>
      <c r="M1129">
        <f>IF(front!E1142&gt;$M$2,I1129,J1129)</f>
        <v>26607.580292475919</v>
      </c>
      <c r="O1129">
        <f t="shared" si="259"/>
        <v>26607.580292475919</v>
      </c>
      <c r="Q1129">
        <f>'slit correction'!O1131</f>
        <v>26607.580292475919</v>
      </c>
      <c r="R1129">
        <f>SUMPRODUCT(B$6:B$2053,Q$6:Q$2053,EXP(constants!B$7+constants!A$7*ABS(A$6:A$2053-A1129)))</f>
        <v>347.83378647696304</v>
      </c>
      <c r="S1129">
        <f t="shared" si="254"/>
        <v>26259.746505998955</v>
      </c>
      <c r="T1129">
        <f t="shared" si="253"/>
        <v>26219.611827626006</v>
      </c>
      <c r="AT1129">
        <f t="shared" si="255"/>
        <v>1</v>
      </c>
    </row>
    <row r="1130" spans="1:46" x14ac:dyDescent="0.2">
      <c r="A1130" s="1">
        <f>front!A1143</f>
        <v>714.65</v>
      </c>
      <c r="B1130" s="1">
        <f t="shared" si="256"/>
        <v>0.43999999999994088</v>
      </c>
      <c r="C1130" s="2">
        <f>front!D1143-front!B1143</f>
        <v>6062.7999999999993</v>
      </c>
      <c r="D1130" s="2">
        <f>front!E1143-front!C1143</f>
        <v>6062.7999999999993</v>
      </c>
      <c r="E1130" s="2"/>
      <c r="F1130" s="4">
        <f>C1130/(constants!$A$4+constants!$B$4*calc!C1130+constants!$C$4*calc!C1130^2+constants!$D$4*calc!C1130^3+constants!$E$4*calc!C1130^4+constants!$F$4*calc!C1130^5+constants!$G$4*calc!C1130^6+constants!$H$4*calc!C1130^7)</f>
        <v>6055.6739420408994</v>
      </c>
      <c r="G1130" s="4">
        <f>D1130/(constants!$A$4+constants!$B$4*calc!D1130+constants!$C$4*calc!D1130^2+constants!$D$4*calc!D1130^3+constants!$E$4*calc!D1130^4+constants!$F$4*calc!D1130^5+constants!$G$4*calc!D1130^6+constants!$H$4*calc!D1130^7)</f>
        <v>6055.6739420408994</v>
      </c>
      <c r="H1130" s="4"/>
      <c r="I1130">
        <f t="shared" si="257"/>
        <v>27525.790645640453</v>
      </c>
      <c r="J1130">
        <f t="shared" si="258"/>
        <v>27525.790645640453</v>
      </c>
      <c r="M1130">
        <f>IF(front!E1143&gt;$M$2,I1130,J1130)</f>
        <v>27525.790645640453</v>
      </c>
      <c r="O1130">
        <f t="shared" si="259"/>
        <v>27525.790645640453</v>
      </c>
      <c r="Q1130">
        <f>'slit correction'!O1132</f>
        <v>27525.790645640453</v>
      </c>
      <c r="R1130">
        <f>SUMPRODUCT(B$6:B$2053,Q$6:Q$2053,EXP(constants!B$7+constants!A$7*ABS(A$6:A$2053-A1130)))</f>
        <v>351.83103019471258</v>
      </c>
      <c r="S1130">
        <f t="shared" si="254"/>
        <v>27173.959615445739</v>
      </c>
      <c r="T1130">
        <f t="shared" si="253"/>
        <v>27133.82493707279</v>
      </c>
      <c r="AT1130">
        <f t="shared" si="255"/>
        <v>1</v>
      </c>
    </row>
    <row r="1131" spans="1:46" x14ac:dyDescent="0.2">
      <c r="A1131" s="1">
        <f>front!A1144</f>
        <v>715.09</v>
      </c>
      <c r="B1131" s="1">
        <f t="shared" si="256"/>
        <v>0.44000000000005457</v>
      </c>
      <c r="C1131" s="2">
        <f>front!D1144-front!B1144</f>
        <v>6323</v>
      </c>
      <c r="D1131" s="2">
        <f>front!E1144-front!C1144</f>
        <v>6323</v>
      </c>
      <c r="E1131" s="2"/>
      <c r="F1131" s="4">
        <f>C1131/(constants!$A$4+constants!$B$4*calc!C1131+constants!$C$4*calc!C1131^2+constants!$D$4*calc!C1131^3+constants!$E$4*calc!C1131^4+constants!$F$4*calc!C1131^5+constants!$G$4*calc!C1131^6+constants!$H$4*calc!C1131^7)</f>
        <v>6314.8676581380159</v>
      </c>
      <c r="G1131" s="4">
        <f>D1131/(constants!$A$4+constants!$B$4*calc!D1131+constants!$C$4*calc!D1131^2+constants!$D$4*calc!D1131^3+constants!$E$4*calc!D1131^4+constants!$F$4*calc!D1131^5+constants!$G$4*calc!D1131^6+constants!$H$4*calc!D1131^7)</f>
        <v>6314.8676581380159</v>
      </c>
      <c r="H1131" s="4"/>
      <c r="I1131">
        <f t="shared" si="257"/>
        <v>28703.943900627346</v>
      </c>
      <c r="J1131">
        <f t="shared" si="258"/>
        <v>28703.943900627346</v>
      </c>
      <c r="M1131">
        <f>IF(front!E1144&gt;$M$2,I1131,J1131)</f>
        <v>28703.943900627346</v>
      </c>
      <c r="O1131">
        <f t="shared" si="259"/>
        <v>28703.943900627346</v>
      </c>
      <c r="Q1131">
        <f>'slit correction'!O1133</f>
        <v>28703.943900627346</v>
      </c>
      <c r="R1131">
        <f>SUMPRODUCT(B$6:B$2053,Q$6:Q$2053,EXP(constants!B$7+constants!A$7*ABS(A$6:A$2053-A1131)))</f>
        <v>355.85777814813258</v>
      </c>
      <c r="S1131">
        <f t="shared" si="254"/>
        <v>28348.086122479213</v>
      </c>
      <c r="T1131">
        <f t="shared" si="253"/>
        <v>28307.951444106264</v>
      </c>
      <c r="AT1131">
        <f t="shared" si="255"/>
        <v>1</v>
      </c>
    </row>
    <row r="1132" spans="1:46" x14ac:dyDescent="0.2">
      <c r="A1132" s="1">
        <f>front!A1145</f>
        <v>715.53</v>
      </c>
      <c r="B1132" s="1">
        <f t="shared" si="256"/>
        <v>0.43999999999994088</v>
      </c>
      <c r="C1132" s="2">
        <f>front!D1145-front!B1145</f>
        <v>6573.2000000000007</v>
      </c>
      <c r="D1132" s="2">
        <f>front!E1145-front!C1145</f>
        <v>6573.2000000000007</v>
      </c>
      <c r="E1132" s="2"/>
      <c r="F1132" s="4">
        <f>C1132/(constants!$A$4+constants!$B$4*calc!C1132+constants!$C$4*calc!C1132^2+constants!$D$4*calc!C1132^3+constants!$E$4*calc!C1132^4+constants!$F$4*calc!C1132^5+constants!$G$4*calc!C1132^6+constants!$H$4*calc!C1132^7)</f>
        <v>6564.122029743954</v>
      </c>
      <c r="G1132" s="4">
        <f>D1132/(constants!$A$4+constants!$B$4*calc!D1132+constants!$C$4*calc!D1132^2+constants!$D$4*calc!D1132^3+constants!$E$4*calc!D1132^4+constants!$F$4*calc!D1132^5+constants!$G$4*calc!D1132^6+constants!$H$4*calc!D1132^7)</f>
        <v>6564.122029743954</v>
      </c>
      <c r="H1132" s="4"/>
      <c r="I1132">
        <f t="shared" si="257"/>
        <v>29836.918317017971</v>
      </c>
      <c r="J1132">
        <f t="shared" si="258"/>
        <v>29836.918317017971</v>
      </c>
      <c r="M1132">
        <f>IF(front!E1145&gt;$M$2,I1132,J1132)</f>
        <v>29836.918317017971</v>
      </c>
      <c r="O1132">
        <f t="shared" si="259"/>
        <v>29836.918317017971</v>
      </c>
      <c r="Q1132">
        <f>'slit correction'!O1134</f>
        <v>29836.918317017971</v>
      </c>
      <c r="R1132">
        <f>SUMPRODUCT(B$6:B$2053,Q$6:Q$2053,EXP(constants!B$7+constants!A$7*ABS(A$6:A$2053-A1132)))</f>
        <v>359.91333357929568</v>
      </c>
      <c r="S1132">
        <f t="shared" si="254"/>
        <v>29477.004983438677</v>
      </c>
      <c r="T1132">
        <f t="shared" si="253"/>
        <v>29436.870305065728</v>
      </c>
      <c r="AT1132">
        <f t="shared" si="255"/>
        <v>1</v>
      </c>
    </row>
    <row r="1133" spans="1:46" x14ac:dyDescent="0.2">
      <c r="A1133" s="1">
        <f>front!A1146</f>
        <v>715.97</v>
      </c>
      <c r="B1133" s="1">
        <f t="shared" si="256"/>
        <v>0.44000000000005457</v>
      </c>
      <c r="C1133" s="2">
        <f>front!D1146-front!B1146</f>
        <v>6816.2</v>
      </c>
      <c r="D1133" s="2">
        <f>front!E1146-front!C1146</f>
        <v>6816.2</v>
      </c>
      <c r="E1133" s="2"/>
      <c r="F1133" s="4">
        <f>C1133/(constants!$A$4+constants!$B$4*calc!C1133+constants!$C$4*calc!C1133^2+constants!$D$4*calc!C1133^3+constants!$E$4*calc!C1133^4+constants!$F$4*calc!C1133^5+constants!$G$4*calc!C1133^6+constants!$H$4*calc!C1133^7)</f>
        <v>6806.233306932093</v>
      </c>
      <c r="G1133" s="4">
        <f>D1133/(constants!$A$4+constants!$B$4*calc!D1133+constants!$C$4*calc!D1133^2+constants!$D$4*calc!D1133^3+constants!$E$4*calc!D1133^4+constants!$F$4*calc!D1133^5+constants!$G$4*calc!D1133^6+constants!$H$4*calc!D1133^7)</f>
        <v>6806.233306932093</v>
      </c>
      <c r="H1133" s="4"/>
      <c r="I1133">
        <f t="shared" si="257"/>
        <v>30937.424122418604</v>
      </c>
      <c r="J1133">
        <f t="shared" si="258"/>
        <v>30937.424122418604</v>
      </c>
      <c r="M1133">
        <f>IF(front!E1146&gt;$M$2,I1133,J1133)</f>
        <v>30937.424122418604</v>
      </c>
      <c r="O1133">
        <f t="shared" si="259"/>
        <v>30937.424122418604</v>
      </c>
      <c r="Q1133">
        <f>'slit correction'!O1135</f>
        <v>30937.424122418604</v>
      </c>
      <c r="R1133">
        <f>SUMPRODUCT(B$6:B$2053,Q$6:Q$2053,EXP(constants!B$7+constants!A$7*ABS(A$6:A$2053-A1133)))</f>
        <v>363.99705899356434</v>
      </c>
      <c r="S1133">
        <f t="shared" si="254"/>
        <v>30573.427063425039</v>
      </c>
      <c r="T1133">
        <f t="shared" si="253"/>
        <v>30533.292385052089</v>
      </c>
      <c r="AT1133">
        <f t="shared" si="255"/>
        <v>1</v>
      </c>
    </row>
    <row r="1134" spans="1:46" x14ac:dyDescent="0.2">
      <c r="A1134" s="1">
        <f>front!A1147</f>
        <v>716.42</v>
      </c>
      <c r="B1134" s="1">
        <f t="shared" si="256"/>
        <v>0.44999999999993179</v>
      </c>
      <c r="C1134" s="2">
        <f>front!D1147-front!B1147</f>
        <v>7086.2</v>
      </c>
      <c r="D1134" s="2">
        <f>front!E1147-front!C1147</f>
        <v>7086.2</v>
      </c>
      <c r="E1134" s="2"/>
      <c r="F1134" s="4">
        <f>C1134/(constants!$A$4+constants!$B$4*calc!C1134+constants!$C$4*calc!C1134^2+constants!$D$4*calc!C1134^3+constants!$E$4*calc!C1134^4+constants!$F$4*calc!C1134^5+constants!$G$4*calc!C1134^6+constants!$H$4*calc!C1134^7)</f>
        <v>7075.2907091096386</v>
      </c>
      <c r="G1134" s="4">
        <f>D1134/(constants!$A$4+constants!$B$4*calc!D1134+constants!$C$4*calc!D1134^2+constants!$D$4*calc!D1134^3+constants!$E$4*calc!D1134^4+constants!$F$4*calc!D1134^5+constants!$G$4*calc!D1134^6+constants!$H$4*calc!D1134^7)</f>
        <v>7075.2907091096386</v>
      </c>
      <c r="H1134" s="4"/>
      <c r="I1134">
        <f t="shared" si="257"/>
        <v>32160.412314134723</v>
      </c>
      <c r="J1134">
        <f t="shared" si="258"/>
        <v>32160.412314134723</v>
      </c>
      <c r="M1134">
        <f>IF(front!E1147&gt;$M$2,I1134,J1134)</f>
        <v>32160.412314134723</v>
      </c>
      <c r="O1134">
        <f t="shared" si="259"/>
        <v>32160.412314134723</v>
      </c>
      <c r="Q1134">
        <f>'slit correction'!O1136</f>
        <v>32160.412314134723</v>
      </c>
      <c r="R1134">
        <f>SUMPRODUCT(B$6:B$2053,Q$6:Q$2053,EXP(constants!B$7+constants!A$7*ABS(A$6:A$2053-A1134)))</f>
        <v>368.20255660050526</v>
      </c>
      <c r="S1134">
        <f t="shared" si="254"/>
        <v>31792.209757534216</v>
      </c>
      <c r="T1134">
        <f t="shared" si="253"/>
        <v>31752.075079161266</v>
      </c>
      <c r="AT1134">
        <f t="shared" si="255"/>
        <v>1</v>
      </c>
    </row>
    <row r="1135" spans="1:46" x14ac:dyDescent="0.2">
      <c r="A1135" s="1">
        <f>front!A1148</f>
        <v>716.86</v>
      </c>
      <c r="B1135" s="1">
        <f t="shared" si="256"/>
        <v>0.44000000000005457</v>
      </c>
      <c r="C1135" s="2">
        <f>front!D1148-front!B1148</f>
        <v>7307</v>
      </c>
      <c r="D1135" s="2">
        <f>front!E1148-front!C1148</f>
        <v>7307</v>
      </c>
      <c r="E1135" s="2"/>
      <c r="F1135" s="4">
        <f>C1135/(constants!$A$4+constants!$B$4*calc!C1135+constants!$C$4*calc!C1135^2+constants!$D$4*calc!C1135^3+constants!$E$4*calc!C1135^4+constants!$F$4*calc!C1135^5+constants!$G$4*calc!C1135^6+constants!$H$4*calc!C1135^7)</f>
        <v>7295.3628615712787</v>
      </c>
      <c r="G1135" s="4">
        <f>D1135/(constants!$A$4+constants!$B$4*calc!D1135+constants!$C$4*calc!D1135^2+constants!$D$4*calc!D1135^3+constants!$E$4*calc!D1135^4+constants!$F$4*calc!D1135^5+constants!$G$4*calc!D1135^6+constants!$H$4*calc!D1135^7)</f>
        <v>7295.3628615712787</v>
      </c>
      <c r="H1135" s="4"/>
      <c r="I1135">
        <f t="shared" si="257"/>
        <v>33160.740279869446</v>
      </c>
      <c r="J1135">
        <f t="shared" si="258"/>
        <v>33160.740279869446</v>
      </c>
      <c r="M1135">
        <f>IF(front!E1148&gt;$M$2,I1135,J1135)</f>
        <v>33160.740279869446</v>
      </c>
      <c r="O1135">
        <f t="shared" si="259"/>
        <v>33160.740279869446</v>
      </c>
      <c r="Q1135">
        <f>'slit correction'!O1137</f>
        <v>33160.740279869446</v>
      </c>
      <c r="R1135">
        <f>SUMPRODUCT(B$6:B$2053,Q$6:Q$2053,EXP(constants!B$7+constants!A$7*ABS(A$6:A$2053-A1135)))</f>
        <v>372.34131795130003</v>
      </c>
      <c r="S1135">
        <f t="shared" si="254"/>
        <v>32788.398961918145</v>
      </c>
      <c r="T1135">
        <f t="shared" si="253"/>
        <v>32748.264283545195</v>
      </c>
      <c r="AT1135">
        <f t="shared" si="255"/>
        <v>1</v>
      </c>
    </row>
    <row r="1136" spans="1:46" x14ac:dyDescent="0.2">
      <c r="A1136" s="1">
        <f>front!A1149</f>
        <v>717.3</v>
      </c>
      <c r="B1136" s="1">
        <f t="shared" si="256"/>
        <v>0.43999999999994088</v>
      </c>
      <c r="C1136" s="2">
        <f>front!D1149-front!B1149</f>
        <v>7560.6</v>
      </c>
      <c r="D1136" s="2">
        <f>front!E1149-front!C1149</f>
        <v>7560.6</v>
      </c>
      <c r="E1136" s="2"/>
      <c r="F1136" s="4">
        <f>C1136/(constants!$A$4+constants!$B$4*calc!C1136+constants!$C$4*calc!C1136^2+constants!$D$4*calc!C1136^3+constants!$E$4*calc!C1136^4+constants!$F$4*calc!C1136^5+constants!$G$4*calc!C1136^6+constants!$H$4*calc!C1136^7)</f>
        <v>7548.1834044339084</v>
      </c>
      <c r="G1136" s="4">
        <f>D1136/(constants!$A$4+constants!$B$4*calc!D1136+constants!$C$4*calc!D1136^2+constants!$D$4*calc!D1136^3+constants!$E$4*calc!D1136^4+constants!$F$4*calc!D1136^5+constants!$G$4*calc!D1136^6+constants!$H$4*calc!D1136^7)</f>
        <v>7548.1834044339084</v>
      </c>
      <c r="H1136" s="4"/>
      <c r="I1136">
        <f t="shared" si="257"/>
        <v>34309.924565608679</v>
      </c>
      <c r="J1136">
        <f t="shared" si="258"/>
        <v>34309.924565608679</v>
      </c>
      <c r="M1136">
        <f>IF(front!E1149&gt;$M$2,I1136,J1136)</f>
        <v>34309.924565608679</v>
      </c>
      <c r="O1136">
        <f t="shared" si="259"/>
        <v>34309.924565608679</v>
      </c>
      <c r="Q1136">
        <f>'slit correction'!O1138</f>
        <v>34309.924565608679</v>
      </c>
      <c r="R1136">
        <f>SUMPRODUCT(B$6:B$2053,Q$6:Q$2053,EXP(constants!B$7+constants!A$7*ABS(A$6:A$2053-A1136)))</f>
        <v>376.50647322576111</v>
      </c>
      <c r="S1136">
        <f t="shared" si="254"/>
        <v>33933.418092382919</v>
      </c>
      <c r="T1136">
        <f t="shared" si="253"/>
        <v>33893.283414009966</v>
      </c>
      <c r="AT1136">
        <f t="shared" si="255"/>
        <v>1</v>
      </c>
    </row>
    <row r="1137" spans="1:46" x14ac:dyDescent="0.2">
      <c r="A1137" s="1">
        <f>front!A1150</f>
        <v>717.74</v>
      </c>
      <c r="B1137" s="1">
        <f t="shared" si="256"/>
        <v>0.44000000000005457</v>
      </c>
      <c r="C1137" s="2">
        <f>front!D1150-front!B1150</f>
        <v>7741.2000000000007</v>
      </c>
      <c r="D1137" s="2">
        <f>front!E1150-front!C1150</f>
        <v>7741.2000000000007</v>
      </c>
      <c r="E1137" s="2"/>
      <c r="F1137" s="4">
        <f>C1137/(constants!$A$4+constants!$B$4*calc!C1137+constants!$C$4*calc!C1137^2+constants!$D$4*calc!C1137^3+constants!$E$4*calc!C1137^4+constants!$F$4*calc!C1137^5+constants!$G$4*calc!C1137^6+constants!$H$4*calc!C1137^7)</f>
        <v>7728.2701372158963</v>
      </c>
      <c r="G1137" s="4">
        <f>D1137/(constants!$A$4+constants!$B$4*calc!D1137+constants!$C$4*calc!D1137^2+constants!$D$4*calc!D1137^3+constants!$E$4*calc!D1137^4+constants!$F$4*calc!D1137^5+constants!$G$4*calc!D1137^6+constants!$H$4*calc!D1137^7)</f>
        <v>7728.2701372158963</v>
      </c>
      <c r="H1137" s="4"/>
      <c r="I1137">
        <f t="shared" si="257"/>
        <v>35128.50062370862</v>
      </c>
      <c r="J1137">
        <f t="shared" si="258"/>
        <v>35128.50062370862</v>
      </c>
      <c r="M1137">
        <f>IF(front!E1150&gt;$M$2,I1137,J1137)</f>
        <v>35128.50062370862</v>
      </c>
      <c r="O1137">
        <f t="shared" si="259"/>
        <v>35128.50062370862</v>
      </c>
      <c r="Q1137">
        <f>'slit correction'!O1139</f>
        <v>35128.50062370862</v>
      </c>
      <c r="R1137">
        <f>SUMPRODUCT(B$6:B$2053,Q$6:Q$2053,EXP(constants!B$7+constants!A$7*ABS(A$6:A$2053-A1137)))</f>
        <v>380.69738496944302</v>
      </c>
      <c r="S1137">
        <f t="shared" si="254"/>
        <v>34747.80323873918</v>
      </c>
      <c r="T1137">
        <f t="shared" si="253"/>
        <v>34707.668560366226</v>
      </c>
      <c r="AT1137">
        <f t="shared" si="255"/>
        <v>1</v>
      </c>
    </row>
    <row r="1138" spans="1:46" x14ac:dyDescent="0.2">
      <c r="A1138" s="1">
        <f>front!A1151</f>
        <v>718.18</v>
      </c>
      <c r="B1138" s="1">
        <f t="shared" si="256"/>
        <v>0.43999999999994088</v>
      </c>
      <c r="C1138" s="2">
        <f>front!D1151-front!B1151</f>
        <v>8044.2000000000007</v>
      </c>
      <c r="D1138" s="2">
        <f>front!E1151-front!C1151</f>
        <v>8044.2000000000007</v>
      </c>
      <c r="E1138" s="2"/>
      <c r="F1138" s="4">
        <f>C1138/(constants!$A$4+constants!$B$4*calc!C1138+constants!$C$4*calc!C1138^2+constants!$D$4*calc!C1138^3+constants!$E$4*calc!C1138^4+constants!$F$4*calc!C1138^5+constants!$G$4*calc!C1138^6+constants!$H$4*calc!C1138^7)</f>
        <v>8030.4974935281925</v>
      </c>
      <c r="G1138" s="4">
        <f>D1138/(constants!$A$4+constants!$B$4*calc!D1138+constants!$C$4*calc!D1138^2+constants!$D$4*calc!D1138^3+constants!$E$4*calc!D1138^4+constants!$F$4*calc!D1138^5+constants!$G$4*calc!D1138^6+constants!$H$4*calc!D1138^7)</f>
        <v>8030.4974935281925</v>
      </c>
      <c r="H1138" s="4"/>
      <c r="I1138">
        <f t="shared" si="257"/>
        <v>36502.26133421906</v>
      </c>
      <c r="J1138">
        <f t="shared" si="258"/>
        <v>36502.26133421906</v>
      </c>
      <c r="M1138">
        <f>IF(front!E1151&gt;$M$2,I1138,J1138)</f>
        <v>36502.26133421906</v>
      </c>
      <c r="O1138">
        <f t="shared" si="259"/>
        <v>36502.26133421906</v>
      </c>
      <c r="Q1138">
        <f>'slit correction'!O1140</f>
        <v>36502.26133421906</v>
      </c>
      <c r="R1138">
        <f>SUMPRODUCT(B$6:B$2053,Q$6:Q$2053,EXP(constants!B$7+constants!A$7*ABS(A$6:A$2053-A1138)))</f>
        <v>384.91381653349339</v>
      </c>
      <c r="S1138">
        <f t="shared" si="254"/>
        <v>36117.347517685565</v>
      </c>
      <c r="T1138">
        <f t="shared" si="253"/>
        <v>36077.212839312611</v>
      </c>
      <c r="AT1138">
        <f t="shared" si="255"/>
        <v>1</v>
      </c>
    </row>
    <row r="1139" spans="1:46" x14ac:dyDescent="0.2">
      <c r="A1139" s="1">
        <f>front!A1152</f>
        <v>718.63</v>
      </c>
      <c r="B1139" s="1">
        <f t="shared" si="256"/>
        <v>0.45000000000004547</v>
      </c>
      <c r="C1139" s="2">
        <f>front!D1152-front!B1152</f>
        <v>8264.5999999999985</v>
      </c>
      <c r="D1139" s="2">
        <f>front!E1152-front!C1152</f>
        <v>8264.5999999999985</v>
      </c>
      <c r="E1139" s="2"/>
      <c r="F1139" s="4">
        <f>C1139/(constants!$A$4+constants!$B$4*calc!C1139+constants!$C$4*calc!C1139^2+constants!$D$4*calc!C1139^3+constants!$E$4*calc!C1139^4+constants!$F$4*calc!C1139^5+constants!$G$4*calc!C1139^6+constants!$H$4*calc!C1139^7)</f>
        <v>8250.4127936049663</v>
      </c>
      <c r="G1139" s="4">
        <f>D1139/(constants!$A$4+constants!$B$4*calc!D1139+constants!$C$4*calc!D1139^2+constants!$D$4*calc!D1139^3+constants!$E$4*calc!D1139^4+constants!$F$4*calc!D1139^5+constants!$G$4*calc!D1139^6+constants!$H$4*calc!D1139^7)</f>
        <v>8250.4127936049663</v>
      </c>
      <c r="H1139" s="4"/>
      <c r="I1139">
        <f t="shared" si="257"/>
        <v>37501.876334568027</v>
      </c>
      <c r="J1139">
        <f t="shared" si="258"/>
        <v>37501.876334568027</v>
      </c>
      <c r="M1139">
        <f>IF(front!E1152&gt;$M$2,I1139,J1139)</f>
        <v>37501.876334568027</v>
      </c>
      <c r="O1139">
        <f t="shared" si="259"/>
        <v>37501.876334568027</v>
      </c>
      <c r="Q1139">
        <f>'slit correction'!O1141</f>
        <v>37501.876334568027</v>
      </c>
      <c r="R1139">
        <f>SUMPRODUCT(B$6:B$2053,Q$6:Q$2053,EXP(constants!B$7+constants!A$7*ABS(A$6:A$2053-A1139)))</f>
        <v>389.25205847497676</v>
      </c>
      <c r="S1139">
        <f t="shared" si="254"/>
        <v>37112.624276093047</v>
      </c>
      <c r="T1139">
        <f t="shared" si="253"/>
        <v>37072.489597720094</v>
      </c>
      <c r="AT1139">
        <f t="shared" si="255"/>
        <v>1</v>
      </c>
    </row>
    <row r="1140" spans="1:46" x14ac:dyDescent="0.2">
      <c r="A1140" s="1">
        <f>front!A1153</f>
        <v>719.07</v>
      </c>
      <c r="B1140" s="1">
        <f t="shared" si="256"/>
        <v>0.44000000000005457</v>
      </c>
      <c r="C1140" s="2">
        <f>front!D1153-front!B1153</f>
        <v>8567.7999999999993</v>
      </c>
      <c r="D1140" s="2">
        <f>front!E1153-front!C1153</f>
        <v>8567.7999999999993</v>
      </c>
      <c r="E1140" s="2"/>
      <c r="F1140" s="4">
        <f>C1140/(constants!$A$4+constants!$B$4*calc!C1140+constants!$C$4*calc!C1140^2+constants!$D$4*calc!C1140^3+constants!$E$4*calc!C1140^4+constants!$F$4*calc!C1140^5+constants!$G$4*calc!C1140^6+constants!$H$4*calc!C1140^7)</f>
        <v>8553.0645457657192</v>
      </c>
      <c r="G1140" s="4">
        <f>D1140/(constants!$A$4+constants!$B$4*calc!D1140+constants!$C$4*calc!D1140^2+constants!$D$4*calc!D1140^3+constants!$E$4*calc!D1140^4+constants!$F$4*calc!D1140^5+constants!$G$4*calc!D1140^6+constants!$H$4*calc!D1140^7)</f>
        <v>8553.0645457657192</v>
      </c>
      <c r="H1140" s="4"/>
      <c r="I1140">
        <f t="shared" si="257"/>
        <v>38877.566117116905</v>
      </c>
      <c r="J1140">
        <f t="shared" si="258"/>
        <v>38877.566117116905</v>
      </c>
      <c r="M1140">
        <f>IF(front!E1153&gt;$M$2,I1140,J1140)</f>
        <v>38877.566117116905</v>
      </c>
      <c r="O1140">
        <f t="shared" si="259"/>
        <v>38877.566117116905</v>
      </c>
      <c r="Q1140">
        <f>'slit correction'!O1142</f>
        <v>38877.566117116905</v>
      </c>
      <c r="R1140">
        <f>SUMPRODUCT(B$6:B$2053,Q$6:Q$2053,EXP(constants!B$7+constants!A$7*ABS(A$6:A$2053-A1140)))</f>
        <v>393.51784830765172</v>
      </c>
      <c r="S1140">
        <f t="shared" si="254"/>
        <v>38484.048268809252</v>
      </c>
      <c r="T1140">
        <f t="shared" si="253"/>
        <v>38443.913590436299</v>
      </c>
      <c r="AT1140">
        <f t="shared" si="255"/>
        <v>1</v>
      </c>
    </row>
    <row r="1141" spans="1:46" x14ac:dyDescent="0.2">
      <c r="A1141" s="1">
        <f>front!A1154</f>
        <v>719.51</v>
      </c>
      <c r="B1141" s="1">
        <f t="shared" si="256"/>
        <v>0.43999999999994088</v>
      </c>
      <c r="C1141" s="2">
        <f>front!D1154-front!B1154</f>
        <v>8919.2000000000007</v>
      </c>
      <c r="D1141" s="2">
        <f>front!E1154-front!C1154</f>
        <v>8919.2000000000007</v>
      </c>
      <c r="E1141" s="2"/>
      <c r="F1141" s="4">
        <f>C1141/(constants!$A$4+constants!$B$4*calc!C1141+constants!$C$4*calc!C1141^2+constants!$D$4*calc!C1141^3+constants!$E$4*calc!C1141^4+constants!$F$4*calc!C1141^5+constants!$G$4*calc!C1141^6+constants!$H$4*calc!C1141^7)</f>
        <v>8904.0190835728499</v>
      </c>
      <c r="G1141" s="4">
        <f>D1141/(constants!$A$4+constants!$B$4*calc!D1141+constants!$C$4*calc!D1141^2+constants!$D$4*calc!D1141^3+constants!$E$4*calc!D1141^4+constants!$F$4*calc!D1141^5+constants!$G$4*calc!D1141^6+constants!$H$4*calc!D1141^7)</f>
        <v>8904.0190835728499</v>
      </c>
      <c r="H1141" s="4"/>
      <c r="I1141">
        <f t="shared" si="257"/>
        <v>40472.814016240227</v>
      </c>
      <c r="J1141">
        <f t="shared" si="258"/>
        <v>40472.814016240227</v>
      </c>
      <c r="M1141">
        <f>IF(front!E1154&gt;$M$2,I1141,J1141)</f>
        <v>40472.814016240227</v>
      </c>
      <c r="O1141">
        <f t="shared" si="259"/>
        <v>40472.814016240227</v>
      </c>
      <c r="Q1141">
        <f>'slit correction'!O1143</f>
        <v>40472.814016240227</v>
      </c>
      <c r="R1141">
        <f>SUMPRODUCT(B$6:B$2053,Q$6:Q$2053,EXP(constants!B$7+constants!A$7*ABS(A$6:A$2053-A1141)))</f>
        <v>397.80694196483319</v>
      </c>
      <c r="S1141">
        <f t="shared" si="254"/>
        <v>40075.007074275396</v>
      </c>
      <c r="T1141">
        <f t="shared" si="253"/>
        <v>40034.872395902443</v>
      </c>
      <c r="AT1141">
        <f t="shared" si="255"/>
        <v>1</v>
      </c>
    </row>
    <row r="1142" spans="1:46" x14ac:dyDescent="0.2">
      <c r="A1142" s="1">
        <f>front!A1155</f>
        <v>719.95</v>
      </c>
      <c r="B1142" s="1">
        <f t="shared" si="256"/>
        <v>0.44000000000005457</v>
      </c>
      <c r="C1142" s="2">
        <f>front!D1155-front!B1155</f>
        <v>9219.7999999999993</v>
      </c>
      <c r="D1142" s="2">
        <f>front!E1155-front!C1155</f>
        <v>9219.7999999999993</v>
      </c>
      <c r="E1142" s="2"/>
      <c r="F1142" s="4">
        <f>C1142/(constants!$A$4+constants!$B$4*calc!C1142+constants!$C$4*calc!C1142^2+constants!$D$4*calc!C1142^3+constants!$E$4*calc!C1142^4+constants!$F$4*calc!C1142^5+constants!$G$4*calc!C1142^6+constants!$H$4*calc!C1142^7)</f>
        <v>9204.4163142158977</v>
      </c>
      <c r="G1142" s="4">
        <f>D1142/(constants!$A$4+constants!$B$4*calc!D1142+constants!$C$4*calc!D1142^2+constants!$D$4*calc!D1142^3+constants!$E$4*calc!D1142^4+constants!$F$4*calc!D1142^5+constants!$G$4*calc!D1142^6+constants!$H$4*calc!D1142^7)</f>
        <v>9204.4163142158977</v>
      </c>
      <c r="H1142" s="4"/>
      <c r="I1142">
        <f t="shared" si="257"/>
        <v>41838.255973708627</v>
      </c>
      <c r="J1142">
        <f t="shared" si="258"/>
        <v>41838.255973708627</v>
      </c>
      <c r="M1142">
        <f>IF(front!E1155&gt;$M$2,I1142,J1142)</f>
        <v>41838.255973708627</v>
      </c>
      <c r="O1142">
        <f t="shared" si="259"/>
        <v>41838.255973708627</v>
      </c>
      <c r="Q1142">
        <f>'slit correction'!O1144</f>
        <v>41838.255973708627</v>
      </c>
      <c r="R1142">
        <f>SUMPRODUCT(B$6:B$2053,Q$6:Q$2053,EXP(constants!B$7+constants!A$7*ABS(A$6:A$2053-A1142)))</f>
        <v>402.11818940375218</v>
      </c>
      <c r="S1142">
        <f t="shared" si="254"/>
        <v>41436.137784304876</v>
      </c>
      <c r="T1142">
        <f t="shared" si="253"/>
        <v>41396.003105931923</v>
      </c>
      <c r="AT1142">
        <f t="shared" si="255"/>
        <v>1</v>
      </c>
    </row>
    <row r="1143" spans="1:46" x14ac:dyDescent="0.2">
      <c r="A1143" s="1">
        <f>front!A1156</f>
        <v>720.39</v>
      </c>
      <c r="B1143" s="1">
        <f t="shared" si="256"/>
        <v>0.43999999999994088</v>
      </c>
      <c r="C1143" s="2">
        <f>front!D1156-front!B1156</f>
        <v>9542.4</v>
      </c>
      <c r="D1143" s="2">
        <f>front!E1156-front!C1156</f>
        <v>9542.4</v>
      </c>
      <c r="E1143" s="2"/>
      <c r="F1143" s="4">
        <f>C1143/(constants!$A$4+constants!$B$4*calc!C1143+constants!$C$4*calc!C1143^2+constants!$D$4*calc!C1143^3+constants!$E$4*calc!C1143^4+constants!$F$4*calc!C1143^5+constants!$G$4*calc!C1143^6+constants!$H$4*calc!C1143^7)</f>
        <v>9526.99827170157</v>
      </c>
      <c r="G1143" s="4">
        <f>D1143/(constants!$A$4+constants!$B$4*calc!D1143+constants!$C$4*calc!D1143^2+constants!$D$4*calc!D1143^3+constants!$E$4*calc!D1143^4+constants!$F$4*calc!D1143^5+constants!$G$4*calc!D1143^6+constants!$H$4*calc!D1143^7)</f>
        <v>9526.99827170157</v>
      </c>
      <c r="H1143" s="4"/>
      <c r="I1143">
        <f t="shared" si="257"/>
        <v>43304.537598643503</v>
      </c>
      <c r="J1143">
        <f t="shared" si="258"/>
        <v>43304.537598643503</v>
      </c>
      <c r="M1143">
        <f>IF(front!E1156&gt;$M$2,I1143,J1143)</f>
        <v>43304.537598643503</v>
      </c>
      <c r="O1143">
        <f t="shared" si="259"/>
        <v>43304.537598643503</v>
      </c>
      <c r="Q1143">
        <f>'slit correction'!O1145</f>
        <v>43304.537598643503</v>
      </c>
      <c r="R1143">
        <f>SUMPRODUCT(B$6:B$2053,Q$6:Q$2053,EXP(constants!B$7+constants!A$7*ABS(A$6:A$2053-A1143)))</f>
        <v>406.45071993678351</v>
      </c>
      <c r="S1143">
        <f t="shared" si="254"/>
        <v>42898.086878706723</v>
      </c>
      <c r="T1143">
        <f t="shared" si="253"/>
        <v>42857.95220033377</v>
      </c>
      <c r="AT1143">
        <f t="shared" si="255"/>
        <v>1</v>
      </c>
    </row>
    <row r="1144" spans="1:46" x14ac:dyDescent="0.2">
      <c r="A1144" s="1">
        <f>front!A1157</f>
        <v>720.84</v>
      </c>
      <c r="B1144" s="1">
        <f t="shared" si="256"/>
        <v>0.45000000000004547</v>
      </c>
      <c r="C1144" s="2">
        <f>front!D1157-front!B1157</f>
        <v>9883.7999999999993</v>
      </c>
      <c r="D1144" s="2">
        <f>front!E1157-front!C1157</f>
        <v>9883.7999999999993</v>
      </c>
      <c r="E1144" s="2"/>
      <c r="F1144" s="4">
        <f>C1144/(constants!$A$4+constants!$B$4*calc!C1144+constants!$C$4*calc!C1144^2+constants!$D$4*calc!C1144^3+constants!$E$4*calc!C1144^4+constants!$F$4*calc!C1144^5+constants!$G$4*calc!C1144^6+constants!$H$4*calc!C1144^7)</f>
        <v>9868.6221378163846</v>
      </c>
      <c r="G1144" s="4">
        <f>D1144/(constants!$A$4+constants!$B$4*calc!D1144+constants!$C$4*calc!D1144^2+constants!$D$4*calc!D1144^3+constants!$E$4*calc!D1144^4+constants!$F$4*calc!D1144^5+constants!$G$4*calc!D1144^6+constants!$H$4*calc!D1144^7)</f>
        <v>9868.6221378163846</v>
      </c>
      <c r="H1144" s="4"/>
      <c r="I1144">
        <f t="shared" si="257"/>
        <v>44857.373353710842</v>
      </c>
      <c r="J1144">
        <f t="shared" si="258"/>
        <v>44857.373353710842</v>
      </c>
      <c r="M1144">
        <f>IF(front!E1157&gt;$M$2,I1144,J1144)</f>
        <v>44857.373353710842</v>
      </c>
      <c r="O1144">
        <f t="shared" si="259"/>
        <v>44857.373353710842</v>
      </c>
      <c r="Q1144">
        <f>'slit correction'!O1146</f>
        <v>44857.373353710842</v>
      </c>
      <c r="R1144">
        <f>SUMPRODUCT(B$6:B$2053,Q$6:Q$2053,EXP(constants!B$7+constants!A$7*ABS(A$6:A$2053-A1144)))</f>
        <v>410.90331874332128</v>
      </c>
      <c r="S1144">
        <f t="shared" si="254"/>
        <v>44446.470034967519</v>
      </c>
      <c r="T1144">
        <f t="shared" si="253"/>
        <v>44406.335356594565</v>
      </c>
      <c r="AT1144">
        <f t="shared" si="255"/>
        <v>1</v>
      </c>
    </row>
    <row r="1145" spans="1:46" x14ac:dyDescent="0.2">
      <c r="A1145" s="1">
        <f>front!A1158</f>
        <v>721.28</v>
      </c>
      <c r="B1145" s="1">
        <f t="shared" si="256"/>
        <v>0.43999999999994088</v>
      </c>
      <c r="C1145" s="2">
        <f>front!D1158-front!B1158</f>
        <v>10170.4</v>
      </c>
      <c r="D1145" s="2">
        <f>front!E1158-front!C1158</f>
        <v>10170.4</v>
      </c>
      <c r="E1145" s="2"/>
      <c r="F1145" s="4">
        <f>C1145/(constants!$A$4+constants!$B$4*calc!C1145+constants!$C$4*calc!C1145^2+constants!$D$4*calc!C1145^3+constants!$E$4*calc!C1145^4+constants!$F$4*calc!C1145^5+constants!$G$4*calc!C1145^6+constants!$H$4*calc!C1145^7)</f>
        <v>10155.616479951197</v>
      </c>
      <c r="G1145" s="4">
        <f>D1145/(constants!$A$4+constants!$B$4*calc!D1145+constants!$C$4*calc!D1145^2+constants!$D$4*calc!D1145^3+constants!$E$4*calc!D1145^4+constants!$F$4*calc!D1145^5+constants!$G$4*calc!D1145^6+constants!$H$4*calc!D1145^7)</f>
        <v>10155.616479951197</v>
      </c>
      <c r="H1145" s="4"/>
      <c r="I1145">
        <f t="shared" si="257"/>
        <v>46161.893090687263</v>
      </c>
      <c r="J1145">
        <f t="shared" si="258"/>
        <v>46161.893090687263</v>
      </c>
      <c r="M1145">
        <f>IF(front!E1158&gt;$M$2,I1145,J1145)</f>
        <v>46161.893090687263</v>
      </c>
      <c r="O1145">
        <f t="shared" si="259"/>
        <v>46161.893090687263</v>
      </c>
      <c r="Q1145">
        <f>'slit correction'!O1147</f>
        <v>46161.893090687263</v>
      </c>
      <c r="R1145">
        <f>SUMPRODUCT(B$6:B$2053,Q$6:Q$2053,EXP(constants!B$7+constants!A$7*ABS(A$6:A$2053-A1145)))</f>
        <v>415.2757976672533</v>
      </c>
      <c r="S1145">
        <f t="shared" si="254"/>
        <v>45746.617293020012</v>
      </c>
      <c r="T1145">
        <f t="shared" ref="T1145:T1208" si="260">IF((S1145-$S$2)&gt;0,S1145-$S$2,0)</f>
        <v>45706.482614647059</v>
      </c>
      <c r="AT1145">
        <f t="shared" si="255"/>
        <v>1</v>
      </c>
    </row>
    <row r="1146" spans="1:46" x14ac:dyDescent="0.2">
      <c r="A1146" s="1">
        <f>front!A1159</f>
        <v>721.72</v>
      </c>
      <c r="B1146" s="1">
        <f t="shared" si="256"/>
        <v>0.44000000000005457</v>
      </c>
      <c r="C1146" s="2">
        <f>front!D1159-front!B1159</f>
        <v>10496.6</v>
      </c>
      <c r="D1146" s="2">
        <f>front!E1159-front!C1159</f>
        <v>10496.6</v>
      </c>
      <c r="E1146" s="2"/>
      <c r="F1146" s="4">
        <f>C1146/(constants!$A$4+constants!$B$4*calc!C1146+constants!$C$4*calc!C1146^2+constants!$D$4*calc!C1146^3+constants!$E$4*calc!C1146^4+constants!$F$4*calc!C1146^5+constants!$G$4*calc!C1146^6+constants!$H$4*calc!C1146^7)</f>
        <v>10482.508985261482</v>
      </c>
      <c r="G1146" s="4">
        <f>D1146/(constants!$A$4+constants!$B$4*calc!D1146+constants!$C$4*calc!D1146^2+constants!$D$4*calc!D1146^3+constants!$E$4*calc!D1146^4+constants!$F$4*calc!D1146^5+constants!$G$4*calc!D1146^6+constants!$H$4*calc!D1146^7)</f>
        <v>10482.508985261482</v>
      </c>
      <c r="H1146" s="4"/>
      <c r="I1146">
        <f t="shared" si="257"/>
        <v>47647.768114824918</v>
      </c>
      <c r="J1146">
        <f t="shared" si="258"/>
        <v>47647.768114824918</v>
      </c>
      <c r="M1146">
        <f>IF(front!E1159&gt;$M$2,I1146,J1146)</f>
        <v>47647.768114824918</v>
      </c>
      <c r="O1146">
        <f t="shared" si="259"/>
        <v>47647.768114824918</v>
      </c>
      <c r="Q1146">
        <f>'slit correction'!O1148</f>
        <v>47647.768114824918</v>
      </c>
      <c r="R1146">
        <f>SUMPRODUCT(B$6:B$2053,Q$6:Q$2053,EXP(constants!B$7+constants!A$7*ABS(A$6:A$2053-A1146)))</f>
        <v>419.66671495614702</v>
      </c>
      <c r="S1146">
        <f t="shared" si="254"/>
        <v>47228.10139986877</v>
      </c>
      <c r="T1146">
        <f t="shared" si="260"/>
        <v>47187.966721495817</v>
      </c>
      <c r="AT1146">
        <f t="shared" si="255"/>
        <v>1</v>
      </c>
    </row>
    <row r="1147" spans="1:46" x14ac:dyDescent="0.2">
      <c r="A1147" s="1">
        <f>front!A1160</f>
        <v>722.16</v>
      </c>
      <c r="B1147" s="1">
        <f t="shared" si="256"/>
        <v>0.43999999999994088</v>
      </c>
      <c r="C1147" s="2">
        <f>front!D1160-front!B1160</f>
        <v>10805.6</v>
      </c>
      <c r="D1147" s="2">
        <f>front!E1160-front!C1160</f>
        <v>10805.6</v>
      </c>
      <c r="E1147" s="2"/>
      <c r="F1147" s="4">
        <f>C1147/(constants!$A$4+constants!$B$4*calc!C1147+constants!$C$4*calc!C1147^2+constants!$D$4*calc!C1147^3+constants!$E$4*calc!C1147^4+constants!$F$4*calc!C1147^5+constants!$G$4*calc!C1147^6+constants!$H$4*calc!C1147^7)</f>
        <v>10792.417323586305</v>
      </c>
      <c r="G1147" s="4">
        <f>D1147/(constants!$A$4+constants!$B$4*calc!D1147+constants!$C$4*calc!D1147^2+constants!$D$4*calc!D1147^3+constants!$E$4*calc!D1147^4+constants!$F$4*calc!D1147^5+constants!$G$4*calc!D1147^6+constants!$H$4*calc!D1147^7)</f>
        <v>10792.417323586305</v>
      </c>
      <c r="H1147" s="4"/>
      <c r="I1147">
        <f t="shared" si="257"/>
        <v>49056.442379937755</v>
      </c>
      <c r="J1147">
        <f t="shared" si="258"/>
        <v>49056.442379937755</v>
      </c>
      <c r="M1147">
        <f>IF(front!E1160&gt;$M$2,I1147,J1147)</f>
        <v>49056.442379937755</v>
      </c>
      <c r="O1147">
        <f t="shared" si="259"/>
        <v>49056.442379937755</v>
      </c>
      <c r="Q1147">
        <f>'slit correction'!O1149</f>
        <v>49056.442379937755</v>
      </c>
      <c r="R1147">
        <f>SUMPRODUCT(B$6:B$2053,Q$6:Q$2053,EXP(constants!B$7+constants!A$7*ABS(A$6:A$2053-A1147)))</f>
        <v>424.07506973583327</v>
      </c>
      <c r="S1147">
        <f t="shared" si="254"/>
        <v>48632.367310201924</v>
      </c>
      <c r="T1147">
        <f t="shared" si="260"/>
        <v>48592.232631828971</v>
      </c>
      <c r="AT1147">
        <f t="shared" si="255"/>
        <v>1</v>
      </c>
    </row>
    <row r="1148" spans="1:46" x14ac:dyDescent="0.2">
      <c r="A1148" s="1">
        <f>front!A1161</f>
        <v>722.6</v>
      </c>
      <c r="B1148" s="1">
        <f t="shared" si="256"/>
        <v>0.44000000000005457</v>
      </c>
      <c r="C1148" s="2">
        <f>front!D1161-front!B1161</f>
        <v>11134</v>
      </c>
      <c r="D1148" s="2">
        <f>front!E1161-front!C1161</f>
        <v>11134</v>
      </c>
      <c r="E1148" s="2"/>
      <c r="F1148" s="4">
        <f>C1148/(constants!$A$4+constants!$B$4*calc!C1148+constants!$C$4*calc!C1148^2+constants!$D$4*calc!C1148^3+constants!$E$4*calc!C1148^4+constants!$F$4*calc!C1148^5+constants!$G$4*calc!C1148^6+constants!$H$4*calc!C1148^7)</f>
        <v>11122.065705696612</v>
      </c>
      <c r="G1148" s="4">
        <f>D1148/(constants!$A$4+constants!$B$4*calc!D1148+constants!$C$4*calc!D1148^2+constants!$D$4*calc!D1148^3+constants!$E$4*calc!D1148^4+constants!$F$4*calc!D1148^5+constants!$G$4*calc!D1148^6+constants!$H$4*calc!D1148^7)</f>
        <v>11122.065705696612</v>
      </c>
      <c r="H1148" s="4"/>
      <c r="I1148">
        <f t="shared" si="257"/>
        <v>50554.844116802786</v>
      </c>
      <c r="J1148">
        <f t="shared" si="258"/>
        <v>50554.844116802786</v>
      </c>
      <c r="M1148">
        <f>IF(front!E1161&gt;$M$2,I1148,J1148)</f>
        <v>50554.844116802786</v>
      </c>
      <c r="O1148">
        <f t="shared" si="259"/>
        <v>50554.844116802786</v>
      </c>
      <c r="Q1148">
        <f>'slit correction'!O1150</f>
        <v>50554.844116802786</v>
      </c>
      <c r="R1148">
        <f>SUMPRODUCT(B$6:B$2053,Q$6:Q$2053,EXP(constants!B$7+constants!A$7*ABS(A$6:A$2053-A1148)))</f>
        <v>428.49995675379705</v>
      </c>
      <c r="S1148">
        <f t="shared" si="254"/>
        <v>50126.34416004899</v>
      </c>
      <c r="T1148">
        <f t="shared" si="260"/>
        <v>50086.209481676036</v>
      </c>
      <c r="AT1148">
        <f t="shared" si="255"/>
        <v>1</v>
      </c>
    </row>
    <row r="1149" spans="1:46" x14ac:dyDescent="0.2">
      <c r="A1149" s="1">
        <f>front!A1162</f>
        <v>723.04</v>
      </c>
      <c r="B1149" s="1">
        <f t="shared" si="256"/>
        <v>0.43999999999994088</v>
      </c>
      <c r="C1149" s="2">
        <f>front!D1162-front!B1162</f>
        <v>11547.400000000001</v>
      </c>
      <c r="D1149" s="2">
        <f>front!E1162-front!C1162</f>
        <v>11547.400000000001</v>
      </c>
      <c r="E1149" s="2"/>
      <c r="F1149" s="4">
        <f>C1149/(constants!$A$4+constants!$B$4*calc!C1149+constants!$C$4*calc!C1149^2+constants!$D$4*calc!C1149^3+constants!$E$4*calc!C1149^4+constants!$F$4*calc!C1149^5+constants!$G$4*calc!C1149^6+constants!$H$4*calc!C1149^7)</f>
        <v>11537.472788851042</v>
      </c>
      <c r="G1149" s="4">
        <f>D1149/(constants!$A$4+constants!$B$4*calc!D1149+constants!$C$4*calc!D1149^2+constants!$D$4*calc!D1149^3+constants!$E$4*calc!D1149^4+constants!$F$4*calc!D1149^5+constants!$G$4*calc!D1149^6+constants!$H$4*calc!D1149^7)</f>
        <v>11537.472788851042</v>
      </c>
      <c r="H1149" s="4"/>
      <c r="I1149">
        <f t="shared" si="257"/>
        <v>52443.058131141108</v>
      </c>
      <c r="J1149">
        <f t="shared" si="258"/>
        <v>52443.058131141108</v>
      </c>
      <c r="M1149">
        <f>IF(front!E1162&gt;$M$2,I1149,J1149)</f>
        <v>52443.058131141108</v>
      </c>
      <c r="O1149">
        <f t="shared" si="259"/>
        <v>52443.058131141108</v>
      </c>
      <c r="Q1149">
        <f>'slit correction'!O1151</f>
        <v>52443.058131141108</v>
      </c>
      <c r="R1149">
        <f>SUMPRODUCT(B$6:B$2053,Q$6:Q$2053,EXP(constants!B$7+constants!A$7*ABS(A$6:A$2053-A1149)))</f>
        <v>432.94036615656722</v>
      </c>
      <c r="S1149">
        <f t="shared" si="254"/>
        <v>52010.117764984541</v>
      </c>
      <c r="T1149">
        <f t="shared" si="260"/>
        <v>51969.983086611588</v>
      </c>
      <c r="AT1149">
        <f t="shared" si="255"/>
        <v>1</v>
      </c>
    </row>
    <row r="1150" spans="1:46" x14ac:dyDescent="0.2">
      <c r="A1150" s="1">
        <f>front!A1163</f>
        <v>723.49</v>
      </c>
      <c r="B1150" s="1">
        <f t="shared" si="256"/>
        <v>0.45000000000004547</v>
      </c>
      <c r="C1150" s="2">
        <f>front!D1163-front!B1163</f>
        <v>11949</v>
      </c>
      <c r="D1150" s="2">
        <f>front!E1163-front!C1163</f>
        <v>11949</v>
      </c>
      <c r="E1150" s="2"/>
      <c r="F1150" s="4">
        <f>C1150/(constants!$A$4+constants!$B$4*calc!C1150+constants!$C$4*calc!C1150^2+constants!$D$4*calc!C1150^3+constants!$E$4*calc!C1150^4+constants!$F$4*calc!C1150^5+constants!$G$4*calc!C1150^6+constants!$H$4*calc!C1150^7)</f>
        <v>11941.510282288778</v>
      </c>
      <c r="G1150" s="4">
        <f>D1150/(constants!$A$4+constants!$B$4*calc!D1150+constants!$C$4*calc!D1150^2+constants!$D$4*calc!D1150^3+constants!$E$4*calc!D1150^4+constants!$F$4*calc!D1150^5+constants!$G$4*calc!D1150^6+constants!$H$4*calc!D1150^7)</f>
        <v>11941.510282288778</v>
      </c>
      <c r="H1150" s="4"/>
      <c r="I1150">
        <f t="shared" si="257"/>
        <v>54279.592192221724</v>
      </c>
      <c r="J1150">
        <f t="shared" si="258"/>
        <v>54279.592192221724</v>
      </c>
      <c r="M1150">
        <f>IF(front!E1163&gt;$M$2,I1150,J1150)</f>
        <v>54279.592192221724</v>
      </c>
      <c r="O1150">
        <f t="shared" si="259"/>
        <v>54279.592192221724</v>
      </c>
      <c r="Q1150">
        <f>'slit correction'!O1152</f>
        <v>54279.592192221724</v>
      </c>
      <c r="R1150">
        <f>SUMPRODUCT(B$6:B$2053,Q$6:Q$2053,EXP(constants!B$7+constants!A$7*ABS(A$6:A$2053-A1150)))</f>
        <v>437.49696123687369</v>
      </c>
      <c r="S1150">
        <f t="shared" si="254"/>
        <v>53842.095230984851</v>
      </c>
      <c r="T1150">
        <f t="shared" si="260"/>
        <v>53801.960552611898</v>
      </c>
      <c r="AT1150">
        <f t="shared" si="255"/>
        <v>1</v>
      </c>
    </row>
    <row r="1151" spans="1:46" x14ac:dyDescent="0.2">
      <c r="A1151" s="1">
        <f>front!A1164</f>
        <v>723.93</v>
      </c>
      <c r="B1151" s="1">
        <f t="shared" si="256"/>
        <v>0.43999999999994088</v>
      </c>
      <c r="C1151" s="2">
        <f>front!D1164-front!B1164</f>
        <v>12458</v>
      </c>
      <c r="D1151" s="2">
        <f>front!E1164-front!C1164</f>
        <v>12458</v>
      </c>
      <c r="E1151" s="2"/>
      <c r="F1151" s="4">
        <f>C1151/(constants!$A$4+constants!$B$4*calc!C1151+constants!$C$4*calc!C1151^2+constants!$D$4*calc!C1151^3+constants!$E$4*calc!C1151^4+constants!$F$4*calc!C1151^5+constants!$G$4*calc!C1151^6+constants!$H$4*calc!C1151^7)</f>
        <v>12454.32472733171</v>
      </c>
      <c r="G1151" s="4">
        <f>D1151/(constants!$A$4+constants!$B$4*calc!D1151+constants!$C$4*calc!D1151^2+constants!$D$4*calc!D1151^3+constants!$E$4*calc!D1151^4+constants!$F$4*calc!D1151^5+constants!$G$4*calc!D1151^6+constants!$H$4*calc!D1151^7)</f>
        <v>12454.32472733171</v>
      </c>
      <c r="H1151" s="4"/>
      <c r="I1151">
        <f t="shared" si="257"/>
        <v>56610.566942416866</v>
      </c>
      <c r="J1151">
        <f t="shared" si="258"/>
        <v>56610.566942416866</v>
      </c>
      <c r="M1151">
        <f>IF(front!E1164&gt;$M$2,I1151,J1151)</f>
        <v>56610.566942416866</v>
      </c>
      <c r="O1151">
        <f t="shared" si="259"/>
        <v>56610.566942416866</v>
      </c>
      <c r="Q1151">
        <f>'slit correction'!O1153</f>
        <v>56610.566942416866</v>
      </c>
      <c r="R1151">
        <f>SUMPRODUCT(B$6:B$2053,Q$6:Q$2053,EXP(constants!B$7+constants!A$7*ABS(A$6:A$2053-A1151)))</f>
        <v>441.96435353155954</v>
      </c>
      <c r="S1151">
        <f t="shared" si="254"/>
        <v>56168.602588885304</v>
      </c>
      <c r="T1151">
        <f t="shared" si="260"/>
        <v>56128.46791051235</v>
      </c>
      <c r="AT1151">
        <f t="shared" si="255"/>
        <v>1</v>
      </c>
    </row>
    <row r="1152" spans="1:46" x14ac:dyDescent="0.2">
      <c r="A1152" s="1">
        <f>front!A1165</f>
        <v>724.37</v>
      </c>
      <c r="B1152" s="1">
        <f t="shared" si="256"/>
        <v>0.44000000000005457</v>
      </c>
      <c r="C1152" s="2">
        <f>front!D1165-front!B1165</f>
        <v>12912.4</v>
      </c>
      <c r="D1152" s="2">
        <f>front!E1165-front!C1165</f>
        <v>12912.4</v>
      </c>
      <c r="E1152" s="2"/>
      <c r="F1152" s="4">
        <f>C1152/(constants!$A$4+constants!$B$4*calc!C1152+constants!$C$4*calc!C1152^2+constants!$D$4*calc!C1152^3+constants!$E$4*calc!C1152^4+constants!$F$4*calc!C1152^5+constants!$G$4*calc!C1152^6+constants!$H$4*calc!C1152^7)</f>
        <v>12912.845320541313</v>
      </c>
      <c r="G1152" s="4">
        <f>D1152/(constants!$A$4+constants!$B$4*calc!D1152+constants!$C$4*calc!D1152^2+constants!$D$4*calc!D1152^3+constants!$E$4*calc!D1152^4+constants!$F$4*calc!D1152^5+constants!$G$4*calc!D1152^6+constants!$H$4*calc!D1152^7)</f>
        <v>12912.845320541313</v>
      </c>
      <c r="H1152" s="4"/>
      <c r="I1152">
        <f t="shared" si="257"/>
        <v>58694.751457005965</v>
      </c>
      <c r="J1152">
        <f t="shared" si="258"/>
        <v>58694.751457005965</v>
      </c>
      <c r="M1152">
        <f>IF(front!E1165&gt;$M$2,I1152,J1152)</f>
        <v>58694.751457005965</v>
      </c>
      <c r="O1152">
        <f t="shared" si="259"/>
        <v>58694.751457005965</v>
      </c>
      <c r="Q1152">
        <f>'slit correction'!O1154</f>
        <v>58694.751457005965</v>
      </c>
      <c r="R1152">
        <f>SUMPRODUCT(B$6:B$2053,Q$6:Q$2053,EXP(constants!B$7+constants!A$7*ABS(A$6:A$2053-A1152)))</f>
        <v>446.44240208760914</v>
      </c>
      <c r="S1152">
        <f t="shared" si="254"/>
        <v>58248.309054918354</v>
      </c>
      <c r="T1152">
        <f t="shared" si="260"/>
        <v>58208.174376545401</v>
      </c>
      <c r="AT1152">
        <f t="shared" si="255"/>
        <v>1</v>
      </c>
    </row>
    <row r="1153" spans="1:46" x14ac:dyDescent="0.2">
      <c r="A1153" s="1">
        <f>front!A1166</f>
        <v>724.81</v>
      </c>
      <c r="B1153" s="1">
        <f t="shared" si="256"/>
        <v>0.43999999999994088</v>
      </c>
      <c r="C1153" s="2">
        <f>front!D1166-front!B1166</f>
        <v>13393.6</v>
      </c>
      <c r="D1153" s="2">
        <f>front!E1166-front!C1166</f>
        <v>13393.6</v>
      </c>
      <c r="E1153" s="2"/>
      <c r="F1153" s="4">
        <f>C1153/(constants!$A$4+constants!$B$4*calc!C1153+constants!$C$4*calc!C1153^2+constants!$D$4*calc!C1153^3+constants!$E$4*calc!C1153^4+constants!$F$4*calc!C1153^5+constants!$G$4*calc!C1153^6+constants!$H$4*calc!C1153^7)</f>
        <v>13399.174282822483</v>
      </c>
      <c r="G1153" s="4">
        <f>D1153/(constants!$A$4+constants!$B$4*calc!D1153+constants!$C$4*calc!D1153^2+constants!$D$4*calc!D1153^3+constants!$E$4*calc!D1153^4+constants!$F$4*calc!D1153^5+constants!$G$4*calc!D1153^6+constants!$H$4*calc!D1153^7)</f>
        <v>13399.174282822483</v>
      </c>
      <c r="H1153" s="4"/>
      <c r="I1153">
        <f t="shared" si="257"/>
        <v>60905.337649193112</v>
      </c>
      <c r="J1153">
        <f t="shared" si="258"/>
        <v>60905.337649193112</v>
      </c>
      <c r="M1153">
        <f>IF(front!E1166&gt;$M$2,I1153,J1153)</f>
        <v>60905.337649193112</v>
      </c>
      <c r="O1153">
        <f t="shared" si="259"/>
        <v>60905.337649193112</v>
      </c>
      <c r="Q1153">
        <f>'slit correction'!O1155</f>
        <v>60905.337649193112</v>
      </c>
      <c r="R1153">
        <f>SUMPRODUCT(B$6:B$2053,Q$6:Q$2053,EXP(constants!B$7+constants!A$7*ABS(A$6:A$2053-A1153)))</f>
        <v>450.92940443955342</v>
      </c>
      <c r="S1153">
        <f t="shared" si="254"/>
        <v>60454.408244753562</v>
      </c>
      <c r="T1153">
        <f t="shared" si="260"/>
        <v>60414.273566380609</v>
      </c>
      <c r="AT1153">
        <f t="shared" si="255"/>
        <v>1</v>
      </c>
    </row>
    <row r="1154" spans="1:46" x14ac:dyDescent="0.2">
      <c r="A1154" s="1">
        <f>front!A1167</f>
        <v>725.25</v>
      </c>
      <c r="B1154" s="1">
        <f t="shared" si="256"/>
        <v>0.44000000000005457</v>
      </c>
      <c r="C1154" s="2">
        <f>front!D1167-front!B1167</f>
        <v>13821.399999999998</v>
      </c>
      <c r="D1154" s="2">
        <f>front!E1167-front!C1167</f>
        <v>13821.399999999998</v>
      </c>
      <c r="E1154" s="2"/>
      <c r="F1154" s="4">
        <f>C1154/(constants!$A$4+constants!$B$4*calc!C1154+constants!$C$4*calc!C1154^2+constants!$D$4*calc!C1154^3+constants!$E$4*calc!C1154^4+constants!$F$4*calc!C1154^5+constants!$G$4*calc!C1154^6+constants!$H$4*calc!C1154^7)</f>
        <v>13832.216486322917</v>
      </c>
      <c r="G1154" s="4">
        <f>D1154/(constants!$A$4+constants!$B$4*calc!D1154+constants!$C$4*calc!D1154^2+constants!$D$4*calc!D1154^3+constants!$E$4*calc!D1154^4+constants!$F$4*calc!D1154^5+constants!$G$4*calc!D1154^6+constants!$H$4*calc!D1154^7)</f>
        <v>13832.216486322917</v>
      </c>
      <c r="H1154" s="4"/>
      <c r="I1154">
        <f t="shared" si="257"/>
        <v>62873.711301467803</v>
      </c>
      <c r="J1154">
        <f t="shared" si="258"/>
        <v>62873.711301467803</v>
      </c>
      <c r="M1154">
        <f>IF(front!E1167&gt;$M$2,I1154,J1154)</f>
        <v>62873.711301467803</v>
      </c>
      <c r="O1154">
        <f t="shared" si="259"/>
        <v>62873.711301467803</v>
      </c>
      <c r="Q1154">
        <f>'slit correction'!O1156</f>
        <v>62873.711301467803</v>
      </c>
      <c r="R1154">
        <f>SUMPRODUCT(B$6:B$2053,Q$6:Q$2053,EXP(constants!B$7+constants!A$7*ABS(A$6:A$2053-A1154)))</f>
        <v>455.42350822119482</v>
      </c>
      <c r="S1154">
        <f t="shared" si="254"/>
        <v>62418.287793246607</v>
      </c>
      <c r="T1154">
        <f t="shared" si="260"/>
        <v>62378.153114873654</v>
      </c>
      <c r="AT1154">
        <f t="shared" si="255"/>
        <v>1</v>
      </c>
    </row>
    <row r="1155" spans="1:46" x14ac:dyDescent="0.2">
      <c r="A1155" s="1">
        <f>front!A1168</f>
        <v>725.69</v>
      </c>
      <c r="B1155" s="1">
        <f t="shared" si="256"/>
        <v>0.44000000000005457</v>
      </c>
      <c r="C1155" s="2">
        <f>front!D1168-front!B1168</f>
        <v>14322.800000000001</v>
      </c>
      <c r="D1155" s="2">
        <f>front!E1168-front!C1168</f>
        <v>14322.800000000001</v>
      </c>
      <c r="E1155" s="2"/>
      <c r="F1155" s="4">
        <f>C1155/(constants!$A$4+constants!$B$4*calc!C1155+constants!$C$4*calc!C1155^2+constants!$D$4*calc!C1155^3+constants!$E$4*calc!C1155^4+constants!$F$4*calc!C1155^5+constants!$G$4*calc!C1155^6+constants!$H$4*calc!C1155^7)</f>
        <v>14340.60116235229</v>
      </c>
      <c r="G1155" s="4">
        <f>D1155/(constants!$A$4+constants!$B$4*calc!D1155+constants!$C$4*calc!D1155^2+constants!$D$4*calc!D1155^3+constants!$E$4*calc!D1155^4+constants!$F$4*calc!D1155^5+constants!$G$4*calc!D1155^6+constants!$H$4*calc!D1155^7)</f>
        <v>14340.60116235229</v>
      </c>
      <c r="H1155" s="4"/>
      <c r="I1155">
        <f t="shared" si="257"/>
        <v>65184.550737964957</v>
      </c>
      <c r="J1155">
        <f t="shared" si="258"/>
        <v>65184.550737964957</v>
      </c>
      <c r="M1155">
        <f>IF(front!E1168&gt;$M$2,I1155,J1155)</f>
        <v>65184.550737964957</v>
      </c>
      <c r="O1155">
        <f t="shared" si="259"/>
        <v>65184.550737964957</v>
      </c>
      <c r="Q1155">
        <f>'slit correction'!O1157</f>
        <v>65184.550737964957</v>
      </c>
      <c r="R1155">
        <f>SUMPRODUCT(B$6:B$2053,Q$6:Q$2053,EXP(constants!B$7+constants!A$7*ABS(A$6:A$2053-A1155)))</f>
        <v>459.92315261701333</v>
      </c>
      <c r="S1155">
        <f t="shared" si="254"/>
        <v>64724.627585347946</v>
      </c>
      <c r="T1155">
        <f t="shared" si="260"/>
        <v>64684.492906974992</v>
      </c>
      <c r="AT1155">
        <f t="shared" si="255"/>
        <v>1</v>
      </c>
    </row>
    <row r="1156" spans="1:46" x14ac:dyDescent="0.2">
      <c r="A1156" s="1">
        <f>front!A1169</f>
        <v>726.14</v>
      </c>
      <c r="B1156" s="1">
        <f t="shared" si="256"/>
        <v>0.44999999999993179</v>
      </c>
      <c r="C1156" s="2">
        <f>front!D1169-front!B1169</f>
        <v>14730.000000000002</v>
      </c>
      <c r="D1156" s="2">
        <f>front!E1169-front!C1169</f>
        <v>14730.000000000002</v>
      </c>
      <c r="E1156" s="2"/>
      <c r="F1156" s="4">
        <f>C1156/(constants!$A$4+constants!$B$4*calc!C1156+constants!$C$4*calc!C1156^2+constants!$D$4*calc!C1156^3+constants!$E$4*calc!C1156^4+constants!$F$4*calc!C1156^5+constants!$G$4*calc!C1156^6+constants!$H$4*calc!C1156^7)</f>
        <v>14754.155941547117</v>
      </c>
      <c r="G1156" s="4">
        <f>D1156/(constants!$A$4+constants!$B$4*calc!D1156+constants!$C$4*calc!D1156^2+constants!$D$4*calc!D1156^3+constants!$E$4*calc!D1156^4+constants!$F$4*calc!D1156^5+constants!$G$4*calc!D1156^6+constants!$H$4*calc!D1156^7)</f>
        <v>14754.155941547117</v>
      </c>
      <c r="H1156" s="4"/>
      <c r="I1156">
        <f t="shared" si="257"/>
        <v>67064.345188850522</v>
      </c>
      <c r="J1156">
        <f t="shared" si="258"/>
        <v>67064.345188850522</v>
      </c>
      <c r="M1156">
        <f>IF(front!E1169&gt;$M$2,I1156,J1156)</f>
        <v>67064.345188850522</v>
      </c>
      <c r="O1156">
        <f t="shared" si="259"/>
        <v>67064.345188850522</v>
      </c>
      <c r="Q1156">
        <f>'slit correction'!O1158</f>
        <v>67064.345188850522</v>
      </c>
      <c r="R1156">
        <f>SUMPRODUCT(B$6:B$2053,Q$6:Q$2053,EXP(constants!B$7+constants!A$7*ABS(A$6:A$2053-A1156)))</f>
        <v>464.52966881542835</v>
      </c>
      <c r="S1156">
        <f t="shared" si="254"/>
        <v>66599.815520035088</v>
      </c>
      <c r="T1156">
        <f t="shared" si="260"/>
        <v>66559.680841662135</v>
      </c>
      <c r="AT1156">
        <f t="shared" si="255"/>
        <v>1</v>
      </c>
    </row>
    <row r="1157" spans="1:46" x14ac:dyDescent="0.2">
      <c r="A1157" s="1">
        <f>front!A1170</f>
        <v>726.58</v>
      </c>
      <c r="B1157" s="1">
        <f t="shared" si="256"/>
        <v>0.44000000000005457</v>
      </c>
      <c r="C1157" s="2">
        <f>front!D1170-front!B1170</f>
        <v>15212.8</v>
      </c>
      <c r="D1157" s="2">
        <f>front!E1170-front!C1170</f>
        <v>15212.8</v>
      </c>
      <c r="E1157" s="2"/>
      <c r="F1157" s="4">
        <f>C1157/(constants!$A$4+constants!$B$4*calc!C1157+constants!$C$4*calc!C1157^2+constants!$D$4*calc!C1157^3+constants!$E$4*calc!C1157^4+constants!$F$4*calc!C1157^5+constants!$G$4*calc!C1157^6+constants!$H$4*calc!C1157^7)</f>
        <v>15245.297982571043</v>
      </c>
      <c r="G1157" s="4">
        <f>D1157/(constants!$A$4+constants!$B$4*calc!D1157+constants!$C$4*calc!D1157^2+constants!$D$4*calc!D1157^3+constants!$E$4*calc!D1157^4+constants!$F$4*calc!D1157^5+constants!$G$4*calc!D1157^6+constants!$H$4*calc!D1157^7)</f>
        <v>15245.297982571043</v>
      </c>
      <c r="H1157" s="4"/>
      <c r="I1157">
        <f t="shared" si="257"/>
        <v>69296.809011686564</v>
      </c>
      <c r="J1157">
        <f t="shared" si="258"/>
        <v>69296.809011686564</v>
      </c>
      <c r="M1157">
        <f>IF(front!E1170&gt;$M$2,I1157,J1157)</f>
        <v>69296.809011686564</v>
      </c>
      <c r="O1157">
        <f t="shared" si="259"/>
        <v>69296.809011686564</v>
      </c>
      <c r="Q1157">
        <f>'slit correction'!O1159</f>
        <v>69296.809011686564</v>
      </c>
      <c r="R1157">
        <f>SUMPRODUCT(B$6:B$2053,Q$6:Q$2053,EXP(constants!B$7+constants!A$7*ABS(A$6:A$2053-A1157)))</f>
        <v>469.03505838856682</v>
      </c>
      <c r="S1157">
        <f t="shared" si="254"/>
        <v>68827.77395329799</v>
      </c>
      <c r="T1157">
        <f t="shared" si="260"/>
        <v>68787.639274925037</v>
      </c>
      <c r="AT1157">
        <f t="shared" si="255"/>
        <v>1</v>
      </c>
    </row>
    <row r="1158" spans="1:46" x14ac:dyDescent="0.2">
      <c r="A1158" s="1">
        <f>front!A1171</f>
        <v>727.02</v>
      </c>
      <c r="B1158" s="1">
        <f t="shared" si="256"/>
        <v>0.43999999999994088</v>
      </c>
      <c r="C1158" s="2">
        <f>front!D1171-front!B1171</f>
        <v>15753.800000000001</v>
      </c>
      <c r="D1158" s="2">
        <f>front!E1171-front!C1171</f>
        <v>15753.800000000001</v>
      </c>
      <c r="E1158" s="2"/>
      <c r="F1158" s="4">
        <f>C1158/(constants!$A$4+constants!$B$4*calc!C1158+constants!$C$4*calc!C1158^2+constants!$D$4*calc!C1158^3+constants!$E$4*calc!C1158^4+constants!$F$4*calc!C1158^5+constants!$G$4*calc!C1158^6+constants!$H$4*calc!C1158^7)</f>
        <v>15796.702315558603</v>
      </c>
      <c r="G1158" s="4">
        <f>D1158/(constants!$A$4+constants!$B$4*calc!D1158+constants!$C$4*calc!D1158^2+constants!$D$4*calc!D1158^3+constants!$E$4*calc!D1158^4+constants!$F$4*calc!D1158^5+constants!$G$4*calc!D1158^6+constants!$H$4*calc!D1158^7)</f>
        <v>15796.702315558603</v>
      </c>
      <c r="H1158" s="4"/>
      <c r="I1158">
        <f t="shared" si="257"/>
        <v>71803.192343448201</v>
      </c>
      <c r="J1158">
        <f t="shared" si="258"/>
        <v>71803.192343448201</v>
      </c>
      <c r="M1158">
        <f>IF(front!E1171&gt;$M$2,I1158,J1158)</f>
        <v>71803.192343448201</v>
      </c>
      <c r="O1158">
        <f t="shared" si="259"/>
        <v>71803.192343448201</v>
      </c>
      <c r="Q1158">
        <f>'slit correction'!O1160</f>
        <v>71803.192343448201</v>
      </c>
      <c r="R1158">
        <f>SUMPRODUCT(B$6:B$2053,Q$6:Q$2053,EXP(constants!B$7+constants!A$7*ABS(A$6:A$2053-A1158)))</f>
        <v>473.54070829530122</v>
      </c>
      <c r="S1158">
        <f t="shared" si="254"/>
        <v>71329.651635152899</v>
      </c>
      <c r="T1158">
        <f t="shared" si="260"/>
        <v>71289.516956779946</v>
      </c>
      <c r="AT1158">
        <f t="shared" si="255"/>
        <v>1</v>
      </c>
    </row>
    <row r="1159" spans="1:46" x14ac:dyDescent="0.2">
      <c r="A1159" s="1">
        <f>front!A1172</f>
        <v>727.46</v>
      </c>
      <c r="B1159" s="1">
        <f t="shared" si="256"/>
        <v>0.44000000000005457</v>
      </c>
      <c r="C1159" s="2">
        <f>front!D1172-front!B1172</f>
        <v>16240.599999999999</v>
      </c>
      <c r="D1159" s="2">
        <f>front!E1172-front!C1172</f>
        <v>16240.599999999999</v>
      </c>
      <c r="E1159" s="2"/>
      <c r="F1159" s="4">
        <f>C1159/(constants!$A$4+constants!$B$4*calc!C1159+constants!$C$4*calc!C1159^2+constants!$D$4*calc!C1159^3+constants!$E$4*calc!C1159^4+constants!$F$4*calc!C1159^5+constants!$G$4*calc!C1159^6+constants!$H$4*calc!C1159^7)</f>
        <v>16293.830370380596</v>
      </c>
      <c r="G1159" s="4">
        <f>D1159/(constants!$A$4+constants!$B$4*calc!D1159+constants!$C$4*calc!D1159^2+constants!$D$4*calc!D1159^3+constants!$E$4*calc!D1159^4+constants!$F$4*calc!D1159^5+constants!$G$4*calc!D1159^6+constants!$H$4*calc!D1159^7)</f>
        <v>16293.830370380596</v>
      </c>
      <c r="H1159" s="4"/>
      <c r="I1159">
        <f t="shared" si="257"/>
        <v>74062.865319911798</v>
      </c>
      <c r="J1159">
        <f t="shared" si="258"/>
        <v>74062.865319911798</v>
      </c>
      <c r="M1159">
        <f>IF(front!E1172&gt;$M$2,I1159,J1159)</f>
        <v>74062.865319911798</v>
      </c>
      <c r="O1159">
        <f t="shared" si="259"/>
        <v>74062.865319911798</v>
      </c>
      <c r="Q1159">
        <f>'slit correction'!O1161</f>
        <v>74062.865319911798</v>
      </c>
      <c r="R1159">
        <f>SUMPRODUCT(B$6:B$2053,Q$6:Q$2053,EXP(constants!B$7+constants!A$7*ABS(A$6:A$2053-A1159)))</f>
        <v>478.04441497179636</v>
      </c>
      <c r="S1159">
        <f t="shared" ref="S1159:S1222" si="261">Q1159-R1159</f>
        <v>73584.820904940003</v>
      </c>
      <c r="T1159">
        <f t="shared" si="260"/>
        <v>73544.68622656705</v>
      </c>
      <c r="AT1159">
        <f t="shared" ref="AT1159:AT1222" si="262">J1159/I1159</f>
        <v>1</v>
      </c>
    </row>
    <row r="1160" spans="1:46" x14ac:dyDescent="0.2">
      <c r="A1160" s="1">
        <f>front!A1173</f>
        <v>727.9</v>
      </c>
      <c r="B1160" s="1">
        <f t="shared" si="256"/>
        <v>0.43999999999994088</v>
      </c>
      <c r="C1160" s="2">
        <f>front!D1173-front!B1173</f>
        <v>16728.600000000002</v>
      </c>
      <c r="D1160" s="2">
        <f>front!E1173-front!C1173</f>
        <v>16728.600000000002</v>
      </c>
      <c r="E1160" s="2"/>
      <c r="F1160" s="4">
        <f>C1160/(constants!$A$4+constants!$B$4*calc!C1160+constants!$C$4*calc!C1160^2+constants!$D$4*calc!C1160^3+constants!$E$4*calc!C1160^4+constants!$F$4*calc!C1160^5+constants!$G$4*calc!C1160^6+constants!$H$4*calc!C1160^7)</f>
        <v>16793.110010483353</v>
      </c>
      <c r="G1160" s="4">
        <f>D1160/(constants!$A$4+constants!$B$4*calc!D1160+constants!$C$4*calc!D1160^2+constants!$D$4*calc!D1160^3+constants!$E$4*calc!D1160^4+constants!$F$4*calc!D1160^5+constants!$G$4*calc!D1160^6+constants!$H$4*calc!D1160^7)</f>
        <v>16793.110010483353</v>
      </c>
      <c r="H1160" s="4"/>
      <c r="I1160">
        <f t="shared" si="257"/>
        <v>76332.318229469791</v>
      </c>
      <c r="J1160">
        <f t="shared" si="258"/>
        <v>76332.318229469791</v>
      </c>
      <c r="M1160">
        <f>IF(front!E1173&gt;$M$2,I1160,J1160)</f>
        <v>76332.318229469791</v>
      </c>
      <c r="O1160">
        <f t="shared" si="259"/>
        <v>76332.318229469791</v>
      </c>
      <c r="Q1160">
        <f>'slit correction'!O1162</f>
        <v>76332.318229469791</v>
      </c>
      <c r="R1160">
        <f>SUMPRODUCT(B$6:B$2053,Q$6:Q$2053,EXP(constants!B$7+constants!A$7*ABS(A$6:A$2053-A1160)))</f>
        <v>482.54427018892341</v>
      </c>
      <c r="S1160">
        <f t="shared" si="261"/>
        <v>75849.773959280865</v>
      </c>
      <c r="T1160">
        <f t="shared" si="260"/>
        <v>75809.639280907912</v>
      </c>
      <c r="AT1160">
        <f t="shared" si="262"/>
        <v>1</v>
      </c>
    </row>
    <row r="1161" spans="1:46" x14ac:dyDescent="0.2">
      <c r="A1161" s="1">
        <f>front!A1174</f>
        <v>728.34</v>
      </c>
      <c r="B1161" s="1">
        <f t="shared" si="256"/>
        <v>0.44000000000005457</v>
      </c>
      <c r="C1161" s="2">
        <f>front!D1174-front!B1174</f>
        <v>17366.400000000001</v>
      </c>
      <c r="D1161" s="2">
        <f>front!E1174-front!C1174</f>
        <v>17366.400000000001</v>
      </c>
      <c r="E1161" s="2"/>
      <c r="F1161" s="4">
        <f>C1161/(constants!$A$4+constants!$B$4*calc!C1161+constants!$C$4*calc!C1161^2+constants!$D$4*calc!C1161^3+constants!$E$4*calc!C1161^4+constants!$F$4*calc!C1161^5+constants!$G$4*calc!C1161^6+constants!$H$4*calc!C1161^7)</f>
        <v>17447.056735502134</v>
      </c>
      <c r="G1161" s="4">
        <f>D1161/(constants!$A$4+constants!$B$4*calc!D1161+constants!$C$4*calc!D1161^2+constants!$D$4*calc!D1161^3+constants!$E$4*calc!D1161^4+constants!$F$4*calc!D1161^5+constants!$G$4*calc!D1161^6+constants!$H$4*calc!D1161^7)</f>
        <v>17447.056735502134</v>
      </c>
      <c r="H1161" s="4"/>
      <c r="I1161">
        <f t="shared" si="257"/>
        <v>79304.803343191525</v>
      </c>
      <c r="J1161">
        <f t="shared" si="258"/>
        <v>79304.803343191525</v>
      </c>
      <c r="M1161">
        <f>IF(front!E1174&gt;$M$2,I1161,J1161)</f>
        <v>79304.803343191525</v>
      </c>
      <c r="O1161">
        <f t="shared" si="259"/>
        <v>79304.803343191525</v>
      </c>
      <c r="Q1161">
        <f>'slit correction'!O1163</f>
        <v>79304.803343191525</v>
      </c>
      <c r="R1161">
        <f>SUMPRODUCT(B$6:B$2053,Q$6:Q$2053,EXP(constants!B$7+constants!A$7*ABS(A$6:A$2053-A1161)))</f>
        <v>487.03835331229868</v>
      </c>
      <c r="S1161">
        <f t="shared" si="261"/>
        <v>78817.76498987923</v>
      </c>
      <c r="T1161">
        <f t="shared" si="260"/>
        <v>78777.630311506276</v>
      </c>
      <c r="AT1161">
        <f t="shared" si="262"/>
        <v>1</v>
      </c>
    </row>
    <row r="1162" spans="1:46" x14ac:dyDescent="0.2">
      <c r="A1162" s="1">
        <f>front!A1175</f>
        <v>728.78</v>
      </c>
      <c r="B1162" s="1">
        <f t="shared" si="256"/>
        <v>0.43999999999994088</v>
      </c>
      <c r="C1162" s="2">
        <f>front!D1175-front!B1175</f>
        <v>18061.800000000003</v>
      </c>
      <c r="D1162" s="2">
        <f>front!E1175-front!C1175</f>
        <v>18061.800000000003</v>
      </c>
      <c r="E1162" s="2"/>
      <c r="F1162" s="4">
        <f>C1162/(constants!$A$4+constants!$B$4*calc!C1162+constants!$C$4*calc!C1162^2+constants!$D$4*calc!C1162^3+constants!$E$4*calc!C1162^4+constants!$F$4*calc!C1162^5+constants!$G$4*calc!C1162^6+constants!$H$4*calc!C1162^7)</f>
        <v>18161.877066877925</v>
      </c>
      <c r="G1162" s="4">
        <f>D1162/(constants!$A$4+constants!$B$4*calc!D1162+constants!$C$4*calc!D1162^2+constants!$D$4*calc!D1162^3+constants!$E$4*calc!D1162^4+constants!$F$4*calc!D1162^5+constants!$G$4*calc!D1162^6+constants!$H$4*calc!D1162^7)</f>
        <v>18161.877066877925</v>
      </c>
      <c r="H1162" s="4"/>
      <c r="I1162">
        <f t="shared" si="257"/>
        <v>82553.98666762693</v>
      </c>
      <c r="J1162">
        <f t="shared" si="258"/>
        <v>82553.98666762693</v>
      </c>
      <c r="M1162">
        <f>IF(front!E1175&gt;$M$2,I1162,J1162)</f>
        <v>82553.98666762693</v>
      </c>
      <c r="O1162">
        <f t="shared" si="259"/>
        <v>82553.98666762693</v>
      </c>
      <c r="Q1162">
        <f>'slit correction'!O1164</f>
        <v>82553.98666762693</v>
      </c>
      <c r="R1162">
        <f>SUMPRODUCT(B$6:B$2053,Q$6:Q$2053,EXP(constants!B$7+constants!A$7*ABS(A$6:A$2053-A1162)))</f>
        <v>491.52390010525181</v>
      </c>
      <c r="S1162">
        <f t="shared" si="261"/>
        <v>82062.462767521676</v>
      </c>
      <c r="T1162">
        <f t="shared" si="260"/>
        <v>82022.328089148723</v>
      </c>
      <c r="AT1162">
        <f t="shared" si="262"/>
        <v>1</v>
      </c>
    </row>
    <row r="1163" spans="1:46" x14ac:dyDescent="0.2">
      <c r="A1163" s="1">
        <f>front!A1176</f>
        <v>729.23</v>
      </c>
      <c r="B1163" s="1">
        <f t="shared" ref="B1163:B1226" si="263">A1163-A1162</f>
        <v>0.45000000000004547</v>
      </c>
      <c r="C1163" s="2">
        <f>front!D1176-front!B1176</f>
        <v>18748.2</v>
      </c>
      <c r="D1163" s="2">
        <f>front!E1176-front!C1176</f>
        <v>18748.2</v>
      </c>
      <c r="E1163" s="2"/>
      <c r="F1163" s="4">
        <f>C1163/(constants!$A$4+constants!$B$4*calc!C1163+constants!$C$4*calc!C1163^2+constants!$D$4*calc!C1163^3+constants!$E$4*calc!C1163^4+constants!$F$4*calc!C1163^5+constants!$G$4*calc!C1163^6+constants!$H$4*calc!C1163^7)</f>
        <v>18869.29643557594</v>
      </c>
      <c r="G1163" s="4">
        <f>D1163/(constants!$A$4+constants!$B$4*calc!D1163+constants!$C$4*calc!D1163^2+constants!$D$4*calc!D1163^3+constants!$E$4*calc!D1163^4+constants!$F$4*calc!D1163^5+constants!$G$4*calc!D1163^6+constants!$H$4*calc!D1163^7)</f>
        <v>18869.29643557594</v>
      </c>
      <c r="H1163" s="4"/>
      <c r="I1163">
        <f t="shared" si="257"/>
        <v>85769.529252617911</v>
      </c>
      <c r="J1163">
        <f t="shared" si="258"/>
        <v>85769.529252617911</v>
      </c>
      <c r="M1163">
        <f>IF(front!E1176&gt;$M$2,I1163,J1163)</f>
        <v>85769.529252617911</v>
      </c>
      <c r="O1163">
        <f t="shared" si="259"/>
        <v>85769.529252617911</v>
      </c>
      <c r="Q1163">
        <f>'slit correction'!O1165</f>
        <v>85769.529252617911</v>
      </c>
      <c r="R1163">
        <f>SUMPRODUCT(B$6:B$2053,Q$6:Q$2053,EXP(constants!B$7+constants!A$7*ABS(A$6:A$2053-A1163)))</f>
        <v>496.10051390152006</v>
      </c>
      <c r="S1163">
        <f t="shared" si="261"/>
        <v>85273.428738716393</v>
      </c>
      <c r="T1163">
        <f t="shared" si="260"/>
        <v>85233.29406034344</v>
      </c>
      <c r="AT1163">
        <f t="shared" si="262"/>
        <v>1</v>
      </c>
    </row>
    <row r="1164" spans="1:46" x14ac:dyDescent="0.2">
      <c r="A1164" s="1">
        <f>front!A1177</f>
        <v>729.67</v>
      </c>
      <c r="B1164" s="1">
        <f t="shared" si="263"/>
        <v>0.43999999999994088</v>
      </c>
      <c r="C1164" s="2">
        <f>front!D1177-front!B1177</f>
        <v>19334.600000000002</v>
      </c>
      <c r="D1164" s="2">
        <f>front!E1177-front!C1177</f>
        <v>19334.600000000002</v>
      </c>
      <c r="E1164" s="2"/>
      <c r="F1164" s="4">
        <f>C1164/(constants!$A$4+constants!$B$4*calc!C1164+constants!$C$4*calc!C1164^2+constants!$D$4*calc!C1164^3+constants!$E$4*calc!C1164^4+constants!$F$4*calc!C1164^5+constants!$G$4*calc!C1164^6+constants!$H$4*calc!C1164^7)</f>
        <v>19475.09812713596</v>
      </c>
      <c r="G1164" s="4">
        <f>D1164/(constants!$A$4+constants!$B$4*calc!D1164+constants!$C$4*calc!D1164^2+constants!$D$4*calc!D1164^3+constants!$E$4*calc!D1164^4+constants!$F$4*calc!D1164^5+constants!$G$4*calc!D1164^6+constants!$H$4*calc!D1164^7)</f>
        <v>19475.09812713596</v>
      </c>
      <c r="H1164" s="4"/>
      <c r="I1164">
        <f t="shared" si="257"/>
        <v>88523.173305163451</v>
      </c>
      <c r="J1164">
        <f t="shared" si="258"/>
        <v>88523.173305163451</v>
      </c>
      <c r="M1164">
        <f>IF(front!E1177&gt;$M$2,I1164,J1164)</f>
        <v>88523.173305163451</v>
      </c>
      <c r="O1164">
        <f t="shared" si="259"/>
        <v>88523.173305163451</v>
      </c>
      <c r="Q1164">
        <f>'slit correction'!O1166</f>
        <v>88523.173305163451</v>
      </c>
      <c r="R1164">
        <f>SUMPRODUCT(B$6:B$2053,Q$6:Q$2053,EXP(constants!B$7+constants!A$7*ABS(A$6:A$2053-A1164)))</f>
        <v>500.55940959660063</v>
      </c>
      <c r="S1164">
        <f t="shared" si="261"/>
        <v>88022.613895566858</v>
      </c>
      <c r="T1164">
        <f t="shared" si="260"/>
        <v>87982.479217193904</v>
      </c>
      <c r="AT1164">
        <f t="shared" si="262"/>
        <v>1</v>
      </c>
    </row>
    <row r="1165" spans="1:46" x14ac:dyDescent="0.2">
      <c r="A1165" s="1">
        <f>front!A1178</f>
        <v>730.11</v>
      </c>
      <c r="B1165" s="1">
        <f t="shared" si="263"/>
        <v>0.44000000000005457</v>
      </c>
      <c r="C1165" s="2">
        <f>front!D1178-front!B1178</f>
        <v>20072.2</v>
      </c>
      <c r="D1165" s="2">
        <f>front!E1178-front!C1178</f>
        <v>20072.2</v>
      </c>
      <c r="E1165" s="2"/>
      <c r="F1165" s="4">
        <f>C1165/(constants!$A$4+constants!$B$4*calc!C1165+constants!$C$4*calc!C1165^2+constants!$D$4*calc!C1165^3+constants!$E$4*calc!C1165^4+constants!$F$4*calc!C1165^5+constants!$G$4*calc!C1165^6+constants!$H$4*calc!C1165^7)</f>
        <v>20238.969728150336</v>
      </c>
      <c r="G1165" s="4">
        <f>D1165/(constants!$A$4+constants!$B$4*calc!D1165+constants!$C$4*calc!D1165^2+constants!$D$4*calc!D1165^3+constants!$E$4*calc!D1165^4+constants!$F$4*calc!D1165^5+constants!$G$4*calc!D1165^6+constants!$H$4*calc!D1165^7)</f>
        <v>20238.969728150336</v>
      </c>
      <c r="H1165" s="4"/>
      <c r="I1165">
        <f t="shared" si="257"/>
        <v>91995.316946137886</v>
      </c>
      <c r="J1165">
        <f t="shared" si="258"/>
        <v>91995.316946137886</v>
      </c>
      <c r="M1165">
        <f>IF(front!E1178&gt;$M$2,I1165,J1165)</f>
        <v>91995.316946137886</v>
      </c>
      <c r="O1165">
        <f t="shared" si="259"/>
        <v>91995.316946137886</v>
      </c>
      <c r="Q1165">
        <f>'slit correction'!O1167</f>
        <v>91995.316946137886</v>
      </c>
      <c r="R1165">
        <f>SUMPRODUCT(B$6:B$2053,Q$6:Q$2053,EXP(constants!B$7+constants!A$7*ABS(A$6:A$2053-A1165)))</f>
        <v>505.00112250114984</v>
      </c>
      <c r="S1165">
        <f t="shared" si="261"/>
        <v>91490.315823636731</v>
      </c>
      <c r="T1165">
        <f t="shared" si="260"/>
        <v>91450.181145263778</v>
      </c>
      <c r="AT1165">
        <f t="shared" si="262"/>
        <v>1</v>
      </c>
    </row>
    <row r="1166" spans="1:46" x14ac:dyDescent="0.2">
      <c r="A1166" s="1">
        <f>front!A1179</f>
        <v>730.55</v>
      </c>
      <c r="B1166" s="1">
        <f t="shared" si="263"/>
        <v>0.43999999999994088</v>
      </c>
      <c r="C1166" s="2">
        <f>front!D1179-front!B1179</f>
        <v>20710.8</v>
      </c>
      <c r="D1166" s="2">
        <f>front!E1179-front!C1179</f>
        <v>20710.8</v>
      </c>
      <c r="E1166" s="2"/>
      <c r="F1166" s="4">
        <f>C1166/(constants!$A$4+constants!$B$4*calc!C1166+constants!$C$4*calc!C1166^2+constants!$D$4*calc!C1166^3+constants!$E$4*calc!C1166^4+constants!$F$4*calc!C1166^5+constants!$G$4*calc!C1166^6+constants!$H$4*calc!C1166^7)</f>
        <v>20901.970150147736</v>
      </c>
      <c r="G1166" s="4">
        <f>D1166/(constants!$A$4+constants!$B$4*calc!D1166+constants!$C$4*calc!D1166^2+constants!$D$4*calc!D1166^3+constants!$E$4*calc!D1166^4+constants!$F$4*calc!D1166^5+constants!$G$4*calc!D1166^6+constants!$H$4*calc!D1166^7)</f>
        <v>20901.970150147736</v>
      </c>
      <c r="H1166" s="4"/>
      <c r="I1166">
        <f t="shared" si="257"/>
        <v>95008.955227944258</v>
      </c>
      <c r="J1166">
        <f t="shared" si="258"/>
        <v>95008.955227944258</v>
      </c>
      <c r="M1166">
        <f>IF(front!E1179&gt;$M$2,I1166,J1166)</f>
        <v>95008.955227944258</v>
      </c>
      <c r="O1166">
        <f t="shared" si="259"/>
        <v>95008.955227944258</v>
      </c>
      <c r="Q1166">
        <f>'slit correction'!O1168</f>
        <v>95008.955227944258</v>
      </c>
      <c r="R1166">
        <f>SUMPRODUCT(B$6:B$2053,Q$6:Q$2053,EXP(constants!B$7+constants!A$7*ABS(A$6:A$2053-A1166)))</f>
        <v>509.4222802405788</v>
      </c>
      <c r="S1166">
        <f t="shared" si="261"/>
        <v>94499.532947703672</v>
      </c>
      <c r="T1166">
        <f t="shared" si="260"/>
        <v>94459.398269330719</v>
      </c>
      <c r="AT1166">
        <f t="shared" si="262"/>
        <v>1</v>
      </c>
    </row>
    <row r="1167" spans="1:46" x14ac:dyDescent="0.2">
      <c r="A1167" s="1">
        <f>front!A1180</f>
        <v>730.99</v>
      </c>
      <c r="B1167" s="1">
        <f t="shared" si="263"/>
        <v>0.44000000000005457</v>
      </c>
      <c r="C1167" s="2">
        <f>front!D1180-front!B1180</f>
        <v>21404.2</v>
      </c>
      <c r="D1167" s="2">
        <f>front!E1180-front!C1180</f>
        <v>21404.2</v>
      </c>
      <c r="E1167" s="2"/>
      <c r="F1167" s="4">
        <f>C1167/(constants!$A$4+constants!$B$4*calc!C1167+constants!$C$4*calc!C1167^2+constants!$D$4*calc!C1167^3+constants!$E$4*calc!C1167^4+constants!$F$4*calc!C1167^5+constants!$G$4*calc!C1167^6+constants!$H$4*calc!C1167^7)</f>
        <v>21623.570798588225</v>
      </c>
      <c r="G1167" s="4">
        <f>D1167/(constants!$A$4+constants!$B$4*calc!D1167+constants!$C$4*calc!D1167^2+constants!$D$4*calc!D1167^3+constants!$E$4*calc!D1167^4+constants!$F$4*calc!D1167^5+constants!$G$4*calc!D1167^6+constants!$H$4*calc!D1167^7)</f>
        <v>21623.570798588225</v>
      </c>
      <c r="H1167" s="4"/>
      <c r="I1167">
        <f t="shared" ref="I1167:I1230" si="264">F1167*1000/I$2</f>
        <v>98288.958175401014</v>
      </c>
      <c r="J1167">
        <f t="shared" ref="J1167:J1230" si="265">G1167*1000/J$2</f>
        <v>98288.958175401014</v>
      </c>
      <c r="M1167">
        <f>IF(front!E1180&gt;$M$2,I1167,J1167)</f>
        <v>98288.958175401014</v>
      </c>
      <c r="O1167">
        <f t="shared" si="259"/>
        <v>98288.958175401014</v>
      </c>
      <c r="Q1167">
        <f>'slit correction'!O1169</f>
        <v>98288.958175401014</v>
      </c>
      <c r="R1167">
        <f>SUMPRODUCT(B$6:B$2053,Q$6:Q$2053,EXP(constants!B$7+constants!A$7*ABS(A$6:A$2053-A1167)))</f>
        <v>513.82005630326682</v>
      </c>
      <c r="S1167">
        <f t="shared" si="261"/>
        <v>97775.138119097741</v>
      </c>
      <c r="T1167">
        <f t="shared" si="260"/>
        <v>97735.003440724788</v>
      </c>
      <c r="AT1167">
        <f t="shared" si="262"/>
        <v>1</v>
      </c>
    </row>
    <row r="1168" spans="1:46" x14ac:dyDescent="0.2">
      <c r="A1168" s="1">
        <f>front!A1181</f>
        <v>731.43</v>
      </c>
      <c r="B1168" s="1">
        <f t="shared" si="263"/>
        <v>0.43999999999994088</v>
      </c>
      <c r="C1168" s="2">
        <f>front!D1181-front!B1181</f>
        <v>22003.599999999999</v>
      </c>
      <c r="D1168" s="2">
        <f>front!E1181-front!C1181</f>
        <v>22003.599999999999</v>
      </c>
      <c r="E1168" s="2"/>
      <c r="F1168" s="4">
        <f>C1168/(constants!$A$4+constants!$B$4*calc!C1168+constants!$C$4*calc!C1168^2+constants!$D$4*calc!C1168^3+constants!$E$4*calc!C1168^4+constants!$F$4*calc!C1168^5+constants!$G$4*calc!C1168^6+constants!$H$4*calc!C1168^7)</f>
        <v>22248.751509323993</v>
      </c>
      <c r="G1168" s="4">
        <f>D1168/(constants!$A$4+constants!$B$4*calc!D1168+constants!$C$4*calc!D1168^2+constants!$D$4*calc!D1168^3+constants!$E$4*calc!D1168^4+constants!$F$4*calc!D1168^5+constants!$G$4*calc!D1168^6+constants!$H$4*calc!D1168^7)</f>
        <v>22248.751509323993</v>
      </c>
      <c r="H1168" s="4"/>
      <c r="I1168">
        <f t="shared" si="264"/>
        <v>101130.68867874541</v>
      </c>
      <c r="J1168">
        <f t="shared" si="265"/>
        <v>101130.68867874541</v>
      </c>
      <c r="M1168">
        <f>IF(front!E1181&gt;$M$2,I1168,J1168)</f>
        <v>101130.68867874541</v>
      </c>
      <c r="O1168">
        <f t="shared" si="259"/>
        <v>101130.68867874541</v>
      </c>
      <c r="Q1168">
        <f>'slit correction'!O1170</f>
        <v>101130.68867874541</v>
      </c>
      <c r="R1168">
        <f>SUMPRODUCT(B$6:B$2053,Q$6:Q$2053,EXP(constants!B$7+constants!A$7*ABS(A$6:A$2053-A1168)))</f>
        <v>518.19130078907779</v>
      </c>
      <c r="S1168">
        <f t="shared" si="261"/>
        <v>100612.49737795633</v>
      </c>
      <c r="T1168">
        <f t="shared" si="260"/>
        <v>100572.36269958338</v>
      </c>
      <c r="AT1168">
        <f t="shared" si="262"/>
        <v>1</v>
      </c>
    </row>
    <row r="1169" spans="1:46" x14ac:dyDescent="0.2">
      <c r="A1169" s="1">
        <f>front!A1182</f>
        <v>731.87</v>
      </c>
      <c r="B1169" s="1">
        <f t="shared" si="263"/>
        <v>0.44000000000005457</v>
      </c>
      <c r="C1169" s="2">
        <f>front!D1182-front!B1182</f>
        <v>22724.400000000001</v>
      </c>
      <c r="D1169" s="2">
        <f>front!E1182-front!C1182</f>
        <v>22724.400000000001</v>
      </c>
      <c r="E1169" s="2"/>
      <c r="F1169" s="4">
        <f>C1169/(constants!$A$4+constants!$B$4*calc!C1169+constants!$C$4*calc!C1169^2+constants!$D$4*calc!C1169^3+constants!$E$4*calc!C1169^4+constants!$F$4*calc!C1169^5+constants!$G$4*calc!C1169^6+constants!$H$4*calc!C1169^7)</f>
        <v>23002.23774170041</v>
      </c>
      <c r="G1169" s="4">
        <f>D1169/(constants!$A$4+constants!$B$4*calc!D1169+constants!$C$4*calc!D1169^2+constants!$D$4*calc!D1169^3+constants!$E$4*calc!D1169^4+constants!$F$4*calc!D1169^5+constants!$G$4*calc!D1169^6+constants!$H$4*calc!D1169^7)</f>
        <v>23002.23774170041</v>
      </c>
      <c r="H1169" s="4"/>
      <c r="I1169">
        <f t="shared" si="264"/>
        <v>104555.62609863823</v>
      </c>
      <c r="J1169">
        <f t="shared" si="265"/>
        <v>104555.62609863823</v>
      </c>
      <c r="M1169">
        <f>IF(front!E1182&gt;$M$2,I1169,J1169)</f>
        <v>104555.62609863823</v>
      </c>
      <c r="O1169">
        <f t="shared" si="259"/>
        <v>104555.62609863823</v>
      </c>
      <c r="Q1169">
        <f>'slit correction'!O1171</f>
        <v>104555.62609863823</v>
      </c>
      <c r="R1169">
        <f>SUMPRODUCT(B$6:B$2053,Q$6:Q$2053,EXP(constants!B$7+constants!A$7*ABS(A$6:A$2053-A1169)))</f>
        <v>522.53338435034277</v>
      </c>
      <c r="S1169">
        <f t="shared" si="261"/>
        <v>104033.09271428788</v>
      </c>
      <c r="T1169">
        <f t="shared" si="260"/>
        <v>103992.95803591493</v>
      </c>
      <c r="AT1169">
        <f t="shared" si="262"/>
        <v>1</v>
      </c>
    </row>
    <row r="1170" spans="1:46" x14ac:dyDescent="0.2">
      <c r="A1170" s="1">
        <f>front!A1183</f>
        <v>732.31</v>
      </c>
      <c r="B1170" s="1">
        <f t="shared" si="263"/>
        <v>0.43999999999994088</v>
      </c>
      <c r="C1170" s="2">
        <f>front!D1183-front!B1183</f>
        <v>23363</v>
      </c>
      <c r="D1170" s="2">
        <f>front!E1183-front!C1183</f>
        <v>23363</v>
      </c>
      <c r="E1170" s="2"/>
      <c r="F1170" s="4">
        <f>C1170/(constants!$A$4+constants!$B$4*calc!C1170+constants!$C$4*calc!C1170^2+constants!$D$4*calc!C1170^3+constants!$E$4*calc!C1170^4+constants!$F$4*calc!C1170^5+constants!$G$4*calc!C1170^6+constants!$H$4*calc!C1170^7)</f>
        <v>23671.296966706206</v>
      </c>
      <c r="G1170" s="4">
        <f>D1170/(constants!$A$4+constants!$B$4*calc!D1170+constants!$C$4*calc!D1170^2+constants!$D$4*calc!D1170^3+constants!$E$4*calc!D1170^4+constants!$F$4*calc!D1170^5+constants!$G$4*calc!D1170^6+constants!$H$4*calc!D1170^7)</f>
        <v>23671.296966706206</v>
      </c>
      <c r="H1170" s="4"/>
      <c r="I1170">
        <f t="shared" si="264"/>
        <v>107596.80439411911</v>
      </c>
      <c r="J1170">
        <f t="shared" si="265"/>
        <v>107596.80439411911</v>
      </c>
      <c r="M1170">
        <f>IF(front!E1183&gt;$M$2,I1170,J1170)</f>
        <v>107596.80439411911</v>
      </c>
      <c r="O1170">
        <f t="shared" si="259"/>
        <v>107596.80439411911</v>
      </c>
      <c r="Q1170">
        <f>'slit correction'!O1172</f>
        <v>107596.80439411911</v>
      </c>
      <c r="R1170">
        <f>SUMPRODUCT(B$6:B$2053,Q$6:Q$2053,EXP(constants!B$7+constants!A$7*ABS(A$6:A$2053-A1170)))</f>
        <v>526.84297349209601</v>
      </c>
      <c r="S1170">
        <f t="shared" si="261"/>
        <v>107069.96142062702</v>
      </c>
      <c r="T1170">
        <f t="shared" si="260"/>
        <v>107029.82674225407</v>
      </c>
      <c r="AT1170">
        <f t="shared" si="262"/>
        <v>1</v>
      </c>
    </row>
    <row r="1171" spans="1:46" x14ac:dyDescent="0.2">
      <c r="A1171" s="1">
        <f>front!A1184</f>
        <v>732.76</v>
      </c>
      <c r="B1171" s="1">
        <f t="shared" si="263"/>
        <v>0.45000000000004547</v>
      </c>
      <c r="C1171" s="2">
        <f>front!D1184-front!B1184</f>
        <v>24214.199999999997</v>
      </c>
      <c r="D1171" s="2">
        <f>front!E1184-front!C1184</f>
        <v>24214.199999999997</v>
      </c>
      <c r="E1171" s="2"/>
      <c r="F1171" s="4">
        <f>C1171/(constants!$A$4+constants!$B$4*calc!C1171+constants!$C$4*calc!C1171^2+constants!$D$4*calc!C1171^3+constants!$E$4*calc!C1171^4+constants!$F$4*calc!C1171^5+constants!$G$4*calc!C1171^6+constants!$H$4*calc!C1171^7)</f>
        <v>24565.229308470905</v>
      </c>
      <c r="G1171" s="4">
        <f>D1171/(constants!$A$4+constants!$B$4*calc!D1171+constants!$C$4*calc!D1171^2+constants!$D$4*calc!D1171^3+constants!$E$4*calc!D1171^4+constants!$F$4*calc!D1171^5+constants!$G$4*calc!D1171^6+constants!$H$4*calc!D1171^7)</f>
        <v>24565.229308470905</v>
      </c>
      <c r="H1171" s="4"/>
      <c r="I1171">
        <f t="shared" si="264"/>
        <v>111660.1332203223</v>
      </c>
      <c r="J1171">
        <f t="shared" si="265"/>
        <v>111660.1332203223</v>
      </c>
      <c r="M1171">
        <f>IF(front!E1184&gt;$M$2,I1171,J1171)</f>
        <v>111660.1332203223</v>
      </c>
      <c r="O1171">
        <f t="shared" si="259"/>
        <v>111660.1332203223</v>
      </c>
      <c r="Q1171">
        <f>'slit correction'!O1173</f>
        <v>111660.1332203223</v>
      </c>
      <c r="R1171">
        <f>SUMPRODUCT(B$6:B$2053,Q$6:Q$2053,EXP(constants!B$7+constants!A$7*ABS(A$6:A$2053-A1171)))</f>
        <v>531.21542363163712</v>
      </c>
      <c r="S1171">
        <f t="shared" si="261"/>
        <v>111128.91779669066</v>
      </c>
      <c r="T1171">
        <f t="shared" si="260"/>
        <v>111088.7831183177</v>
      </c>
      <c r="AT1171">
        <f t="shared" si="262"/>
        <v>1</v>
      </c>
    </row>
    <row r="1172" spans="1:46" x14ac:dyDescent="0.2">
      <c r="A1172" s="1">
        <f>front!A1185</f>
        <v>733.2</v>
      </c>
      <c r="B1172" s="1">
        <f t="shared" si="263"/>
        <v>0.44000000000005457</v>
      </c>
      <c r="C1172" s="2">
        <f>front!D1185-front!B1185</f>
        <v>25124.400000000001</v>
      </c>
      <c r="D1172" s="2">
        <f>front!E1185-front!C1185</f>
        <v>25124.400000000001</v>
      </c>
      <c r="E1172" s="2"/>
      <c r="F1172" s="4">
        <f>C1172/(constants!$A$4+constants!$B$4*calc!C1172+constants!$C$4*calc!C1172^2+constants!$D$4*calc!C1172^3+constants!$E$4*calc!C1172^4+constants!$F$4*calc!C1172^5+constants!$G$4*calc!C1172^6+constants!$H$4*calc!C1172^7)</f>
        <v>25523.740888986307</v>
      </c>
      <c r="G1172" s="4">
        <f>D1172/(constants!$A$4+constants!$B$4*calc!D1172+constants!$C$4*calc!D1172^2+constants!$D$4*calc!D1172^3+constants!$E$4*calc!D1172^4+constants!$F$4*calc!D1172^5+constants!$G$4*calc!D1172^6+constants!$H$4*calc!D1172^7)</f>
        <v>25523.740888986307</v>
      </c>
      <c r="H1172" s="4"/>
      <c r="I1172">
        <f t="shared" si="264"/>
        <v>116017.00404084685</v>
      </c>
      <c r="J1172">
        <f t="shared" si="265"/>
        <v>116017.00404084685</v>
      </c>
      <c r="M1172">
        <f>IF(front!E1185&gt;$M$2,I1172,J1172)</f>
        <v>116017.00404084685</v>
      </c>
      <c r="O1172">
        <f t="shared" si="259"/>
        <v>116017.00404084685</v>
      </c>
      <c r="Q1172">
        <f>'slit correction'!O1174</f>
        <v>116017.00404084685</v>
      </c>
      <c r="R1172">
        <f>SUMPRODUCT(B$6:B$2053,Q$6:Q$2053,EXP(constants!B$7+constants!A$7*ABS(A$6:A$2053-A1172)))</f>
        <v>535.44926618957152</v>
      </c>
      <c r="S1172">
        <f t="shared" si="261"/>
        <v>115481.55477465727</v>
      </c>
      <c r="T1172">
        <f t="shared" si="260"/>
        <v>115441.42009628432</v>
      </c>
      <c r="AT1172">
        <f t="shared" si="262"/>
        <v>1</v>
      </c>
    </row>
    <row r="1173" spans="1:46" x14ac:dyDescent="0.2">
      <c r="A1173" s="1">
        <f>front!A1186</f>
        <v>733.64</v>
      </c>
      <c r="B1173" s="1">
        <f t="shared" si="263"/>
        <v>0.43999999999994088</v>
      </c>
      <c r="C1173" s="2">
        <f>front!D1186-front!B1186</f>
        <v>26078.6</v>
      </c>
      <c r="D1173" s="2">
        <f>front!E1186-front!C1186</f>
        <v>26078.6</v>
      </c>
      <c r="E1173" s="2"/>
      <c r="F1173" s="4">
        <f>C1173/(constants!$A$4+constants!$B$4*calc!C1173+constants!$C$4*calc!C1173^2+constants!$D$4*calc!C1173^3+constants!$E$4*calc!C1173^4+constants!$F$4*calc!C1173^5+constants!$G$4*calc!C1173^6+constants!$H$4*calc!C1173^7)</f>
        <v>26531.399212644785</v>
      </c>
      <c r="G1173" s="4">
        <f>D1173/(constants!$A$4+constants!$B$4*calc!D1173+constants!$C$4*calc!D1173^2+constants!$D$4*calc!D1173^3+constants!$E$4*calc!D1173^4+constants!$F$4*calc!D1173^5+constants!$G$4*calc!D1173^6+constants!$H$4*calc!D1173^7)</f>
        <v>26531.399212644785</v>
      </c>
      <c r="H1173" s="4"/>
      <c r="I1173">
        <f t="shared" si="264"/>
        <v>120597.26914838539</v>
      </c>
      <c r="J1173">
        <f t="shared" si="265"/>
        <v>120597.26914838539</v>
      </c>
      <c r="M1173">
        <f>IF(front!E1186&gt;$M$2,I1173,J1173)</f>
        <v>120597.26914838539</v>
      </c>
      <c r="O1173">
        <f t="shared" si="259"/>
        <v>120597.26914838539</v>
      </c>
      <c r="Q1173">
        <f>'slit correction'!O1175</f>
        <v>120597.26914838539</v>
      </c>
      <c r="R1173">
        <f>SUMPRODUCT(B$6:B$2053,Q$6:Q$2053,EXP(constants!B$7+constants!A$7*ABS(A$6:A$2053-A1173)))</f>
        <v>539.63917215192168</v>
      </c>
      <c r="S1173">
        <f t="shared" si="261"/>
        <v>120057.62997623347</v>
      </c>
      <c r="T1173">
        <f t="shared" si="260"/>
        <v>120017.49529786051</v>
      </c>
      <c r="AT1173">
        <f t="shared" si="262"/>
        <v>1</v>
      </c>
    </row>
    <row r="1174" spans="1:46" x14ac:dyDescent="0.2">
      <c r="A1174" s="1">
        <f>front!A1187</f>
        <v>734.08</v>
      </c>
      <c r="B1174" s="1">
        <f t="shared" si="263"/>
        <v>0.44000000000005457</v>
      </c>
      <c r="C1174" s="2">
        <f>front!D1187-front!B1187</f>
        <v>26979</v>
      </c>
      <c r="D1174" s="2">
        <f>front!E1187-front!C1187</f>
        <v>26979</v>
      </c>
      <c r="E1174" s="2"/>
      <c r="F1174" s="4">
        <f>C1174/(constants!$A$4+constants!$B$4*calc!C1174+constants!$C$4*calc!C1174^2+constants!$D$4*calc!C1174^3+constants!$E$4*calc!C1174^4+constants!$F$4*calc!C1174^5+constants!$G$4*calc!C1174^6+constants!$H$4*calc!C1174^7)</f>
        <v>27484.803116382645</v>
      </c>
      <c r="G1174" s="4">
        <f>D1174/(constants!$A$4+constants!$B$4*calc!D1174+constants!$C$4*calc!D1174^2+constants!$D$4*calc!D1174^3+constants!$E$4*calc!D1174^4+constants!$F$4*calc!D1174^5+constants!$G$4*calc!D1174^6+constants!$H$4*calc!D1174^7)</f>
        <v>27484.803116382645</v>
      </c>
      <c r="H1174" s="4"/>
      <c r="I1174">
        <f t="shared" si="264"/>
        <v>124930.92325628475</v>
      </c>
      <c r="J1174">
        <f t="shared" si="265"/>
        <v>124930.92325628475</v>
      </c>
      <c r="M1174">
        <f>IF(front!E1187&gt;$M$2,I1174,J1174)</f>
        <v>124930.92325628475</v>
      </c>
      <c r="O1174">
        <f t="shared" si="259"/>
        <v>124930.92325628475</v>
      </c>
      <c r="Q1174">
        <f>'slit correction'!O1176</f>
        <v>124930.92325628475</v>
      </c>
      <c r="R1174">
        <f>SUMPRODUCT(B$6:B$2053,Q$6:Q$2053,EXP(constants!B$7+constants!A$7*ABS(A$6:A$2053-A1174)))</f>
        <v>543.78039634474442</v>
      </c>
      <c r="S1174">
        <f t="shared" si="261"/>
        <v>124387.14285994</v>
      </c>
      <c r="T1174">
        <f t="shared" si="260"/>
        <v>124347.00818156704</v>
      </c>
      <c r="AT1174">
        <f t="shared" si="262"/>
        <v>1</v>
      </c>
    </row>
    <row r="1175" spans="1:46" x14ac:dyDescent="0.2">
      <c r="A1175" s="1">
        <f>front!A1188</f>
        <v>734.52</v>
      </c>
      <c r="B1175" s="1">
        <f t="shared" si="263"/>
        <v>0.43999999999994088</v>
      </c>
      <c r="C1175" s="2">
        <f>front!D1188-front!B1188</f>
        <v>27956.2</v>
      </c>
      <c r="D1175" s="2">
        <f>front!E1188-front!C1188</f>
        <v>27956.2</v>
      </c>
      <c r="E1175" s="2"/>
      <c r="F1175" s="4">
        <f>C1175/(constants!$A$4+constants!$B$4*calc!C1175+constants!$C$4*calc!C1175^2+constants!$D$4*calc!C1175^3+constants!$E$4*calc!C1175^4+constants!$F$4*calc!C1175^5+constants!$G$4*calc!C1175^6+constants!$H$4*calc!C1175^7)</f>
        <v>28522.265810711677</v>
      </c>
      <c r="G1175" s="4">
        <f>D1175/(constants!$A$4+constants!$B$4*calc!D1175+constants!$C$4*calc!D1175^2+constants!$D$4*calc!D1175^3+constants!$E$4*calc!D1175^4+constants!$F$4*calc!D1175^5+constants!$G$4*calc!D1175^6+constants!$H$4*calc!D1175^7)</f>
        <v>28522.265810711677</v>
      </c>
      <c r="H1175" s="4"/>
      <c r="I1175">
        <f t="shared" si="264"/>
        <v>129646.66277596218</v>
      </c>
      <c r="J1175">
        <f t="shared" si="265"/>
        <v>129646.66277596218</v>
      </c>
      <c r="M1175">
        <f>IF(front!E1188&gt;$M$2,I1175,J1175)</f>
        <v>129646.66277596218</v>
      </c>
      <c r="O1175">
        <f t="shared" si="259"/>
        <v>129646.66277596218</v>
      </c>
      <c r="Q1175">
        <f>'slit correction'!O1177</f>
        <v>129646.66277596218</v>
      </c>
      <c r="R1175">
        <f>SUMPRODUCT(B$6:B$2053,Q$6:Q$2053,EXP(constants!B$7+constants!A$7*ABS(A$6:A$2053-A1175)))</f>
        <v>547.86848050782771</v>
      </c>
      <c r="S1175">
        <f t="shared" si="261"/>
        <v>129098.79429545435</v>
      </c>
      <c r="T1175">
        <f t="shared" si="260"/>
        <v>129058.6596170814</v>
      </c>
      <c r="AT1175">
        <f t="shared" si="262"/>
        <v>1</v>
      </c>
    </row>
    <row r="1176" spans="1:46" x14ac:dyDescent="0.2">
      <c r="A1176" s="1">
        <f>front!A1189</f>
        <v>734.96</v>
      </c>
      <c r="B1176" s="1">
        <f t="shared" si="263"/>
        <v>0.44000000000005457</v>
      </c>
      <c r="C1176" s="2">
        <f>front!D1189-front!B1189</f>
        <v>28911.399999999998</v>
      </c>
      <c r="D1176" s="2">
        <f>front!E1189-front!C1189</f>
        <v>28911.399999999998</v>
      </c>
      <c r="E1176" s="2"/>
      <c r="F1176" s="4">
        <f>C1176/(constants!$A$4+constants!$B$4*calc!C1176+constants!$C$4*calc!C1176^2+constants!$D$4*calc!C1176^3+constants!$E$4*calc!C1176^4+constants!$F$4*calc!C1176^5+constants!$G$4*calc!C1176^6+constants!$H$4*calc!C1176^7)</f>
        <v>29539.068042708164</v>
      </c>
      <c r="G1176" s="4">
        <f>D1176/(constants!$A$4+constants!$B$4*calc!D1176+constants!$C$4*calc!D1176^2+constants!$D$4*calc!D1176^3+constants!$E$4*calc!D1176^4+constants!$F$4*calc!D1176^5+constants!$G$4*calc!D1176^6+constants!$H$4*calc!D1176^7)</f>
        <v>29539.068042708164</v>
      </c>
      <c r="H1176" s="4"/>
      <c r="I1176">
        <f t="shared" si="264"/>
        <v>134268.49110321893</v>
      </c>
      <c r="J1176">
        <f t="shared" si="265"/>
        <v>134268.49110321893</v>
      </c>
      <c r="M1176">
        <f>IF(front!E1189&gt;$M$2,I1176,J1176)</f>
        <v>134268.49110321893</v>
      </c>
      <c r="O1176">
        <f t="shared" si="259"/>
        <v>134268.49110321893</v>
      </c>
      <c r="Q1176">
        <f>'slit correction'!O1178</f>
        <v>134268.49110321893</v>
      </c>
      <c r="R1176">
        <f>SUMPRODUCT(B$6:B$2053,Q$6:Q$2053,EXP(constants!B$7+constants!A$7*ABS(A$6:A$2053-A1176)))</f>
        <v>551.8984990165161</v>
      </c>
      <c r="S1176">
        <f t="shared" si="261"/>
        <v>133716.59260420242</v>
      </c>
      <c r="T1176">
        <f t="shared" si="260"/>
        <v>133676.45792582948</v>
      </c>
      <c r="AT1176">
        <f t="shared" si="262"/>
        <v>1</v>
      </c>
    </row>
    <row r="1177" spans="1:46" x14ac:dyDescent="0.2">
      <c r="A1177" s="1">
        <f>front!A1190</f>
        <v>735.4</v>
      </c>
      <c r="B1177" s="1">
        <f t="shared" si="263"/>
        <v>0.43999999999994088</v>
      </c>
      <c r="C1177" s="2">
        <f>front!D1190-front!B1190</f>
        <v>29993.399999999998</v>
      </c>
      <c r="D1177" s="2">
        <f>front!E1190-front!C1190</f>
        <v>29993.399999999998</v>
      </c>
      <c r="E1177" s="2"/>
      <c r="F1177" s="4">
        <f>C1177/(constants!$A$4+constants!$B$4*calc!C1177+constants!$C$4*calc!C1177^2+constants!$D$4*calc!C1177^3+constants!$E$4*calc!C1177^4+constants!$F$4*calc!C1177^5+constants!$G$4*calc!C1177^6+constants!$H$4*calc!C1177^7)</f>
        <v>30694.018280555367</v>
      </c>
      <c r="G1177" s="4">
        <f>D1177/(constants!$A$4+constants!$B$4*calc!D1177+constants!$C$4*calc!D1177^2+constants!$D$4*calc!D1177^3+constants!$E$4*calc!D1177^4+constants!$F$4*calc!D1177^5+constants!$G$4*calc!D1177^6+constants!$H$4*calc!D1177^7)</f>
        <v>30694.018280555367</v>
      </c>
      <c r="H1177" s="4"/>
      <c r="I1177">
        <f t="shared" si="264"/>
        <v>139518.26491161532</v>
      </c>
      <c r="J1177">
        <f t="shared" si="265"/>
        <v>139518.26491161532</v>
      </c>
      <c r="M1177">
        <f>IF(front!E1190&gt;$M$2,I1177,J1177)</f>
        <v>139518.26491161532</v>
      </c>
      <c r="O1177">
        <f t="shared" si="259"/>
        <v>139518.26491161532</v>
      </c>
      <c r="Q1177">
        <f>'slit correction'!O1179</f>
        <v>139518.26491161532</v>
      </c>
      <c r="R1177">
        <f>SUMPRODUCT(B$6:B$2053,Q$6:Q$2053,EXP(constants!B$7+constants!A$7*ABS(A$6:A$2053-A1177)))</f>
        <v>555.86562848391156</v>
      </c>
      <c r="S1177">
        <f t="shared" si="261"/>
        <v>138962.39928313141</v>
      </c>
      <c r="T1177">
        <f t="shared" si="260"/>
        <v>138922.26460475847</v>
      </c>
      <c r="AT1177">
        <f t="shared" si="262"/>
        <v>1</v>
      </c>
    </row>
    <row r="1178" spans="1:46" x14ac:dyDescent="0.2">
      <c r="A1178" s="1">
        <f>front!A1191</f>
        <v>735.84</v>
      </c>
      <c r="B1178" s="1">
        <f t="shared" si="263"/>
        <v>0.44000000000005457</v>
      </c>
      <c r="C1178" s="2">
        <f>front!D1191-front!B1191</f>
        <v>30861.599999999999</v>
      </c>
      <c r="D1178" s="2">
        <f>front!E1191-front!C1191</f>
        <v>30861.599999999999</v>
      </c>
      <c r="E1178" s="2"/>
      <c r="F1178" s="4">
        <f>C1178/(constants!$A$4+constants!$B$4*calc!C1178+constants!$C$4*calc!C1178^2+constants!$D$4*calc!C1178^3+constants!$E$4*calc!C1178^4+constants!$F$4*calc!C1178^5+constants!$G$4*calc!C1178^6+constants!$H$4*calc!C1178^7)</f>
        <v>31623.170925945164</v>
      </c>
      <c r="G1178" s="4">
        <f>D1178/(constants!$A$4+constants!$B$4*calc!D1178+constants!$C$4*calc!D1178^2+constants!$D$4*calc!D1178^3+constants!$E$4*calc!D1178^4+constants!$F$4*calc!D1178^5+constants!$G$4*calc!D1178^6+constants!$H$4*calc!D1178^7)</f>
        <v>31623.170925945164</v>
      </c>
      <c r="H1178" s="4"/>
      <c r="I1178">
        <f t="shared" si="264"/>
        <v>143741.68602702348</v>
      </c>
      <c r="J1178">
        <f t="shared" si="265"/>
        <v>143741.68602702348</v>
      </c>
      <c r="M1178">
        <f>IF(front!E1191&gt;$M$2,I1178,J1178)</f>
        <v>143741.68602702348</v>
      </c>
      <c r="O1178">
        <f t="shared" si="259"/>
        <v>143741.68602702348</v>
      </c>
      <c r="Q1178">
        <f>'slit correction'!O1180</f>
        <v>143741.68602702348</v>
      </c>
      <c r="R1178">
        <f>SUMPRODUCT(B$6:B$2053,Q$6:Q$2053,EXP(constants!B$7+constants!A$7*ABS(A$6:A$2053-A1178)))</f>
        <v>559.76428176618197</v>
      </c>
      <c r="S1178">
        <f t="shared" si="261"/>
        <v>143181.92174525731</v>
      </c>
      <c r="T1178">
        <f t="shared" si="260"/>
        <v>143141.78706688437</v>
      </c>
      <c r="AT1178">
        <f t="shared" si="262"/>
        <v>1</v>
      </c>
    </row>
    <row r="1179" spans="1:46" x14ac:dyDescent="0.2">
      <c r="A1179" s="1">
        <f>front!A1192</f>
        <v>736.28</v>
      </c>
      <c r="B1179" s="1">
        <f t="shared" si="263"/>
        <v>0.43999999999994088</v>
      </c>
      <c r="C1179" s="2">
        <f>front!D1192-front!B1192</f>
        <v>31908.199999999997</v>
      </c>
      <c r="D1179" s="2">
        <f>front!E1192-front!C1192</f>
        <v>31908.199999999997</v>
      </c>
      <c r="E1179" s="2"/>
      <c r="F1179" s="4">
        <f>C1179/(constants!$A$4+constants!$B$4*calc!C1179+constants!$C$4*calc!C1179^2+constants!$D$4*calc!C1179^3+constants!$E$4*calc!C1179^4+constants!$F$4*calc!C1179^5+constants!$G$4*calc!C1179^6+constants!$H$4*calc!C1179^7)</f>
        <v>32746.108912899654</v>
      </c>
      <c r="G1179" s="4">
        <f>D1179/(constants!$A$4+constants!$B$4*calc!D1179+constants!$C$4*calc!D1179^2+constants!$D$4*calc!D1179^3+constants!$E$4*calc!D1179^4+constants!$F$4*calc!D1179^5+constants!$G$4*calc!D1179^6+constants!$H$4*calc!D1179^7)</f>
        <v>32746.108912899654</v>
      </c>
      <c r="H1179" s="4"/>
      <c r="I1179">
        <f t="shared" si="264"/>
        <v>148845.94960408934</v>
      </c>
      <c r="J1179">
        <f t="shared" si="265"/>
        <v>148845.94960408934</v>
      </c>
      <c r="M1179">
        <f>IF(front!E1192&gt;$M$2,I1179,J1179)</f>
        <v>148845.94960408934</v>
      </c>
      <c r="O1179">
        <f t="shared" si="259"/>
        <v>148845.94960408934</v>
      </c>
      <c r="Q1179">
        <f>'slit correction'!O1181</f>
        <v>148845.94960408934</v>
      </c>
      <c r="R1179">
        <f>SUMPRODUCT(B$6:B$2053,Q$6:Q$2053,EXP(constants!B$7+constants!A$7*ABS(A$6:A$2053-A1179)))</f>
        <v>563.59008962985536</v>
      </c>
      <c r="S1179">
        <f t="shared" si="261"/>
        <v>148282.3595144595</v>
      </c>
      <c r="T1179">
        <f t="shared" si="260"/>
        <v>148242.22483608656</v>
      </c>
      <c r="AT1179">
        <f t="shared" si="262"/>
        <v>1</v>
      </c>
    </row>
    <row r="1180" spans="1:46" x14ac:dyDescent="0.2">
      <c r="A1180" s="1">
        <f>front!A1193</f>
        <v>736.72</v>
      </c>
      <c r="B1180" s="1">
        <f t="shared" si="263"/>
        <v>0.44000000000005457</v>
      </c>
      <c r="C1180" s="2">
        <f>front!D1193-front!B1193</f>
        <v>32707.399999999998</v>
      </c>
      <c r="D1180" s="2">
        <f>front!E1193-front!C1193</f>
        <v>32707.399999999998</v>
      </c>
      <c r="E1180" s="2"/>
      <c r="F1180" s="4">
        <f>C1180/(constants!$A$4+constants!$B$4*calc!C1180+constants!$C$4*calc!C1180^2+constants!$D$4*calc!C1180^3+constants!$E$4*calc!C1180^4+constants!$F$4*calc!C1180^5+constants!$G$4*calc!C1180^6+constants!$H$4*calc!C1180^7)</f>
        <v>33605.720012963924</v>
      </c>
      <c r="G1180" s="4">
        <f>D1180/(constants!$A$4+constants!$B$4*calc!D1180+constants!$C$4*calc!D1180^2+constants!$D$4*calc!D1180^3+constants!$E$4*calc!D1180^4+constants!$F$4*calc!D1180^5+constants!$G$4*calc!D1180^6+constants!$H$4*calc!D1180^7)</f>
        <v>33605.720012963924</v>
      </c>
      <c r="H1180" s="4"/>
      <c r="I1180">
        <f t="shared" si="264"/>
        <v>152753.27278619964</v>
      </c>
      <c r="J1180">
        <f t="shared" si="265"/>
        <v>152753.27278619964</v>
      </c>
      <c r="M1180">
        <f>IF(front!E1193&gt;$M$2,I1180,J1180)</f>
        <v>152753.27278619964</v>
      </c>
      <c r="O1180">
        <f t="shared" si="259"/>
        <v>152753.27278619964</v>
      </c>
      <c r="Q1180">
        <f>'slit correction'!O1182</f>
        <v>152753.27278619964</v>
      </c>
      <c r="R1180">
        <f>SUMPRODUCT(B$6:B$2053,Q$6:Q$2053,EXP(constants!B$7+constants!A$7*ABS(A$6:A$2053-A1180)))</f>
        <v>567.33761422154316</v>
      </c>
      <c r="S1180">
        <f t="shared" si="261"/>
        <v>152185.93517197808</v>
      </c>
      <c r="T1180">
        <f t="shared" si="260"/>
        <v>152145.80049360514</v>
      </c>
      <c r="AT1180">
        <f t="shared" si="262"/>
        <v>1</v>
      </c>
    </row>
    <row r="1181" spans="1:46" x14ac:dyDescent="0.2">
      <c r="A1181" s="1">
        <f>front!A1194</f>
        <v>737.16</v>
      </c>
      <c r="B1181" s="1">
        <f t="shared" si="263"/>
        <v>0.43999999999994088</v>
      </c>
      <c r="C1181" s="2">
        <f>front!D1194-front!B1194</f>
        <v>33768.199999999997</v>
      </c>
      <c r="D1181" s="2">
        <f>front!E1194-front!C1194</f>
        <v>33768.199999999997</v>
      </c>
      <c r="E1181" s="2"/>
      <c r="F1181" s="4">
        <f>C1181/(constants!$A$4+constants!$B$4*calc!C1181+constants!$C$4*calc!C1181^2+constants!$D$4*calc!C1181^3+constants!$E$4*calc!C1181^4+constants!$F$4*calc!C1181^5+constants!$G$4*calc!C1181^6+constants!$H$4*calc!C1181^7)</f>
        <v>34749.57161194893</v>
      </c>
      <c r="G1181" s="4">
        <f>D1181/(constants!$A$4+constants!$B$4*calc!D1181+constants!$C$4*calc!D1181^2+constants!$D$4*calc!D1181^3+constants!$E$4*calc!D1181^4+constants!$F$4*calc!D1181^5+constants!$G$4*calc!D1181^6+constants!$H$4*calc!D1181^7)</f>
        <v>34749.57161194893</v>
      </c>
      <c r="H1181" s="4"/>
      <c r="I1181">
        <f t="shared" si="264"/>
        <v>157952.59823613151</v>
      </c>
      <c r="J1181">
        <f t="shared" si="265"/>
        <v>157952.59823613151</v>
      </c>
      <c r="M1181">
        <f>IF(front!E1194&gt;$M$2,I1181,J1181)</f>
        <v>157952.59823613151</v>
      </c>
      <c r="O1181">
        <f t="shared" si="259"/>
        <v>157952.59823613151</v>
      </c>
      <c r="Q1181">
        <f>'slit correction'!O1183</f>
        <v>157952.59823613151</v>
      </c>
      <c r="R1181">
        <f>SUMPRODUCT(B$6:B$2053,Q$6:Q$2053,EXP(constants!B$7+constants!A$7*ABS(A$6:A$2053-A1181)))</f>
        <v>571.00283830388594</v>
      </c>
      <c r="S1181">
        <f t="shared" si="261"/>
        <v>157381.59539782762</v>
      </c>
      <c r="T1181">
        <f t="shared" si="260"/>
        <v>157341.46071945468</v>
      </c>
      <c r="AT1181">
        <f t="shared" si="262"/>
        <v>1</v>
      </c>
    </row>
    <row r="1182" spans="1:46" x14ac:dyDescent="0.2">
      <c r="A1182" s="1">
        <f>front!A1195</f>
        <v>737.61</v>
      </c>
      <c r="B1182" s="1">
        <f t="shared" si="263"/>
        <v>0.45000000000004547</v>
      </c>
      <c r="C1182" s="2">
        <f>front!D1195-front!B1195</f>
        <v>34890</v>
      </c>
      <c r="D1182" s="2">
        <f>front!E1195-front!C1195</f>
        <v>34890</v>
      </c>
      <c r="E1182" s="2"/>
      <c r="F1182" s="4">
        <f>C1182/(constants!$A$4+constants!$B$4*calc!C1182+constants!$C$4*calc!C1182^2+constants!$D$4*calc!C1182^3+constants!$E$4*calc!C1182^4+constants!$F$4*calc!C1182^5+constants!$G$4*calc!C1182^6+constants!$H$4*calc!C1182^7)</f>
        <v>35962.812999811642</v>
      </c>
      <c r="G1182" s="4">
        <f>D1182/(constants!$A$4+constants!$B$4*calc!D1182+constants!$C$4*calc!D1182^2+constants!$D$4*calc!D1182^3+constants!$E$4*calc!D1182^4+constants!$F$4*calc!D1182^5+constants!$G$4*calc!D1182^6+constants!$H$4*calc!D1182^7)</f>
        <v>35962.812999811642</v>
      </c>
      <c r="H1182" s="4"/>
      <c r="I1182">
        <f t="shared" si="264"/>
        <v>163467.33181732564</v>
      </c>
      <c r="J1182">
        <f t="shared" si="265"/>
        <v>163467.33181732564</v>
      </c>
      <c r="M1182">
        <f>IF(front!E1195&gt;$M$2,I1182,J1182)</f>
        <v>163467.33181732564</v>
      </c>
      <c r="O1182">
        <f t="shared" si="259"/>
        <v>163467.33181732564</v>
      </c>
      <c r="Q1182">
        <f>'slit correction'!O1184</f>
        <v>163467.33181732564</v>
      </c>
      <c r="R1182">
        <f>SUMPRODUCT(B$6:B$2053,Q$6:Q$2053,EXP(constants!B$7+constants!A$7*ABS(A$6:A$2053-A1182)))</f>
        <v>574.66266850697332</v>
      </c>
      <c r="S1182">
        <f t="shared" si="261"/>
        <v>162892.66914881868</v>
      </c>
      <c r="T1182">
        <f t="shared" si="260"/>
        <v>162852.53447044574</v>
      </c>
      <c r="AT1182">
        <f t="shared" si="262"/>
        <v>1</v>
      </c>
    </row>
    <row r="1183" spans="1:46" x14ac:dyDescent="0.2">
      <c r="A1183" s="1">
        <f>front!A1196</f>
        <v>738.05</v>
      </c>
      <c r="B1183" s="1">
        <f t="shared" si="263"/>
        <v>0.43999999999994088</v>
      </c>
      <c r="C1183" s="2">
        <f>front!D1196-front!B1196</f>
        <v>36213.199999999997</v>
      </c>
      <c r="D1183" s="2">
        <f>front!E1196-front!C1196</f>
        <v>36213.199999999997</v>
      </c>
      <c r="E1183" s="2"/>
      <c r="F1183" s="4">
        <f>C1183/(constants!$A$4+constants!$B$4*calc!C1183+constants!$C$4*calc!C1183^2+constants!$D$4*calc!C1183^3+constants!$E$4*calc!C1183^4+constants!$F$4*calc!C1183^5+constants!$G$4*calc!C1183^6+constants!$H$4*calc!C1183^7)</f>
        <v>37398.7479186411</v>
      </c>
      <c r="G1183" s="4">
        <f>D1183/(constants!$A$4+constants!$B$4*calc!D1183+constants!$C$4*calc!D1183^2+constants!$D$4*calc!D1183^3+constants!$E$4*calc!D1183^4+constants!$F$4*calc!D1183^5+constants!$G$4*calc!D1183^6+constants!$H$4*calc!D1183^7)</f>
        <v>37398.7479186411</v>
      </c>
      <c r="H1183" s="4"/>
      <c r="I1183">
        <f t="shared" si="264"/>
        <v>169994.30872109591</v>
      </c>
      <c r="J1183">
        <f t="shared" si="265"/>
        <v>169994.30872109591</v>
      </c>
      <c r="M1183">
        <f>IF(front!E1196&gt;$M$2,I1183,J1183)</f>
        <v>169994.30872109591</v>
      </c>
      <c r="O1183">
        <f t="shared" si="259"/>
        <v>169994.30872109591</v>
      </c>
      <c r="Q1183">
        <f>'slit correction'!O1185</f>
        <v>169994.30872109591</v>
      </c>
      <c r="R1183">
        <f>SUMPRODUCT(B$6:B$2053,Q$6:Q$2053,EXP(constants!B$7+constants!A$7*ABS(A$6:A$2053-A1183)))</f>
        <v>578.14403148878182</v>
      </c>
      <c r="S1183">
        <f t="shared" si="261"/>
        <v>169416.16468960713</v>
      </c>
      <c r="T1183">
        <f t="shared" si="260"/>
        <v>169376.03001123419</v>
      </c>
      <c r="AT1183">
        <f t="shared" si="262"/>
        <v>1</v>
      </c>
    </row>
    <row r="1184" spans="1:46" x14ac:dyDescent="0.2">
      <c r="A1184" s="1">
        <f>front!A1197</f>
        <v>738.49</v>
      </c>
      <c r="B1184" s="1">
        <f t="shared" si="263"/>
        <v>0.44000000000005457</v>
      </c>
      <c r="C1184" s="2">
        <f>front!D1197-front!B1197</f>
        <v>37371.800000000003</v>
      </c>
      <c r="D1184" s="2">
        <f>front!E1197-front!C1197</f>
        <v>37371.800000000003</v>
      </c>
      <c r="E1184" s="2"/>
      <c r="F1184" s="4">
        <f>C1184/(constants!$A$4+constants!$B$4*calc!C1184+constants!$C$4*calc!C1184^2+constants!$D$4*calc!C1184^3+constants!$E$4*calc!C1184^4+constants!$F$4*calc!C1184^5+constants!$G$4*calc!C1184^6+constants!$H$4*calc!C1184^7)</f>
        <v>38660.484260260695</v>
      </c>
      <c r="G1184" s="4">
        <f>D1184/(constants!$A$4+constants!$B$4*calc!D1184+constants!$C$4*calc!D1184^2+constants!$D$4*calc!D1184^3+constants!$E$4*calc!D1184^4+constants!$F$4*calc!D1184^5+constants!$G$4*calc!D1184^6+constants!$H$4*calc!D1184^7)</f>
        <v>38660.484260260695</v>
      </c>
      <c r="H1184" s="4"/>
      <c r="I1184">
        <f t="shared" si="264"/>
        <v>175729.47391027588</v>
      </c>
      <c r="J1184">
        <f t="shared" si="265"/>
        <v>175729.47391027588</v>
      </c>
      <c r="M1184">
        <f>IF(front!E1197&gt;$M$2,I1184,J1184)</f>
        <v>175729.47391027588</v>
      </c>
      <c r="O1184">
        <f t="shared" ref="O1184:O1247" si="266">M1184-$O$3</f>
        <v>175729.47391027588</v>
      </c>
      <c r="Q1184">
        <f>'slit correction'!O1186</f>
        <v>175729.47391027588</v>
      </c>
      <c r="R1184">
        <f>SUMPRODUCT(B$6:B$2053,Q$6:Q$2053,EXP(constants!B$7+constants!A$7*ABS(A$6:A$2053-A1184)))</f>
        <v>581.52435023182625</v>
      </c>
      <c r="S1184">
        <f t="shared" si="261"/>
        <v>175147.94956004404</v>
      </c>
      <c r="T1184">
        <f t="shared" si="260"/>
        <v>175107.8148816711</v>
      </c>
      <c r="AT1184">
        <f t="shared" si="262"/>
        <v>1</v>
      </c>
    </row>
    <row r="1185" spans="1:46" x14ac:dyDescent="0.2">
      <c r="A1185" s="1">
        <f>front!A1198</f>
        <v>738.93</v>
      </c>
      <c r="B1185" s="1">
        <f t="shared" si="263"/>
        <v>0.43999999999994088</v>
      </c>
      <c r="C1185" s="2">
        <f>front!D1198-front!B1198</f>
        <v>38817</v>
      </c>
      <c r="D1185" s="2">
        <f>front!E1198-front!C1198</f>
        <v>38817</v>
      </c>
      <c r="E1185" s="2"/>
      <c r="F1185" s="4">
        <f>C1185/(constants!$A$4+constants!$B$4*calc!C1185+constants!$C$4*calc!C1185^2+constants!$D$4*calc!C1185^3+constants!$E$4*calc!C1185^4+constants!$F$4*calc!C1185^5+constants!$G$4*calc!C1185^6+constants!$H$4*calc!C1185^7)</f>
        <v>40240.223115499248</v>
      </c>
      <c r="G1185" s="4">
        <f>D1185/(constants!$A$4+constants!$B$4*calc!D1185+constants!$C$4*calc!D1185^2+constants!$D$4*calc!D1185^3+constants!$E$4*calc!D1185^4+constants!$F$4*calc!D1185^5+constants!$G$4*calc!D1185^6+constants!$H$4*calc!D1185^7)</f>
        <v>40240.223115499248</v>
      </c>
      <c r="H1185" s="4"/>
      <c r="I1185">
        <f t="shared" si="264"/>
        <v>182910.10507045113</v>
      </c>
      <c r="J1185">
        <f t="shared" si="265"/>
        <v>182910.10507045113</v>
      </c>
      <c r="M1185">
        <f>IF(front!E1198&gt;$M$2,I1185,J1185)</f>
        <v>182910.10507045113</v>
      </c>
      <c r="O1185">
        <f t="shared" si="266"/>
        <v>182910.10507045113</v>
      </c>
      <c r="Q1185">
        <f>'slit correction'!O1187</f>
        <v>182910.10507045113</v>
      </c>
      <c r="R1185">
        <f>SUMPRODUCT(B$6:B$2053,Q$6:Q$2053,EXP(constants!B$7+constants!A$7*ABS(A$6:A$2053-A1185)))</f>
        <v>584.79735162395116</v>
      </c>
      <c r="S1185">
        <f t="shared" si="261"/>
        <v>182325.30771882719</v>
      </c>
      <c r="T1185">
        <f t="shared" si="260"/>
        <v>182285.17304045425</v>
      </c>
      <c r="AT1185">
        <f t="shared" si="262"/>
        <v>1</v>
      </c>
    </row>
    <row r="1186" spans="1:46" x14ac:dyDescent="0.2">
      <c r="A1186" s="1">
        <f>front!A1199</f>
        <v>739.37</v>
      </c>
      <c r="B1186" s="1">
        <f t="shared" si="263"/>
        <v>0.44000000000005457</v>
      </c>
      <c r="C1186" s="2">
        <f>front!D1199-front!B1199</f>
        <v>40119.199999999997</v>
      </c>
      <c r="D1186" s="2">
        <f>front!E1199-front!C1199</f>
        <v>40119.199999999997</v>
      </c>
      <c r="E1186" s="2"/>
      <c r="F1186" s="4">
        <f>C1186/(constants!$A$4+constants!$B$4*calc!C1186+constants!$C$4*calc!C1186^2+constants!$D$4*calc!C1186^3+constants!$E$4*calc!C1186^4+constants!$F$4*calc!C1186^5+constants!$G$4*calc!C1186^6+constants!$H$4*calc!C1186^7)</f>
        <v>41669.283846571758</v>
      </c>
      <c r="G1186" s="4">
        <f>D1186/(constants!$A$4+constants!$B$4*calc!D1186+constants!$C$4*calc!D1186^2+constants!$D$4*calc!D1186^3+constants!$E$4*calc!D1186^4+constants!$F$4*calc!D1186^5+constants!$G$4*calc!D1186^6+constants!$H$4*calc!D1186^7)</f>
        <v>41669.283846571758</v>
      </c>
      <c r="H1186" s="4"/>
      <c r="I1186">
        <f t="shared" si="264"/>
        <v>189405.83566623527</v>
      </c>
      <c r="J1186">
        <f t="shared" si="265"/>
        <v>189405.83566623527</v>
      </c>
      <c r="M1186">
        <f>IF(front!E1199&gt;$M$2,I1186,J1186)</f>
        <v>189405.83566623527</v>
      </c>
      <c r="O1186">
        <f t="shared" si="266"/>
        <v>189405.83566623527</v>
      </c>
      <c r="Q1186">
        <f>'slit correction'!O1188</f>
        <v>189405.83566623527</v>
      </c>
      <c r="R1186">
        <f>SUMPRODUCT(B$6:B$2053,Q$6:Q$2053,EXP(constants!B$7+constants!A$7*ABS(A$6:A$2053-A1186)))</f>
        <v>587.95501111445742</v>
      </c>
      <c r="S1186">
        <f t="shared" si="261"/>
        <v>188817.88065512083</v>
      </c>
      <c r="T1186">
        <f t="shared" si="260"/>
        <v>188777.74597674789</v>
      </c>
      <c r="AT1186">
        <f t="shared" si="262"/>
        <v>1</v>
      </c>
    </row>
    <row r="1187" spans="1:46" x14ac:dyDescent="0.2">
      <c r="A1187" s="1">
        <f>front!A1200</f>
        <v>739.81</v>
      </c>
      <c r="B1187" s="1">
        <f t="shared" si="263"/>
        <v>0.43999999999994088</v>
      </c>
      <c r="C1187" s="2">
        <f>front!D1200-front!B1200</f>
        <v>41404.800000000003</v>
      </c>
      <c r="D1187" s="2">
        <f>front!E1200-front!C1200</f>
        <v>41404.800000000003</v>
      </c>
      <c r="E1187" s="2"/>
      <c r="F1187" s="4">
        <f>C1187/(constants!$A$4+constants!$B$4*calc!C1187+constants!$C$4*calc!C1187^2+constants!$D$4*calc!C1187^3+constants!$E$4*calc!C1187^4+constants!$F$4*calc!C1187^5+constants!$G$4*calc!C1187^6+constants!$H$4*calc!C1187^7)</f>
        <v>43085.315913974344</v>
      </c>
      <c r="G1187" s="4">
        <f>D1187/(constants!$A$4+constants!$B$4*calc!D1187+constants!$C$4*calc!D1187^2+constants!$D$4*calc!D1187^3+constants!$E$4*calc!D1187^4+constants!$F$4*calc!D1187^5+constants!$G$4*calc!D1187^6+constants!$H$4*calc!D1187^7)</f>
        <v>43085.315913974344</v>
      </c>
      <c r="H1187" s="4"/>
      <c r="I1187">
        <f t="shared" si="264"/>
        <v>195842.34506351975</v>
      </c>
      <c r="J1187">
        <f t="shared" si="265"/>
        <v>195842.34506351975</v>
      </c>
      <c r="M1187">
        <f>IF(front!E1200&gt;$M$2,I1187,J1187)</f>
        <v>195842.34506351975</v>
      </c>
      <c r="O1187">
        <f t="shared" si="266"/>
        <v>195842.34506351975</v>
      </c>
      <c r="Q1187">
        <f>'slit correction'!O1189</f>
        <v>195842.34506351975</v>
      </c>
      <c r="R1187">
        <f>SUMPRODUCT(B$6:B$2053,Q$6:Q$2053,EXP(constants!B$7+constants!A$7*ABS(A$6:A$2053-A1187)))</f>
        <v>590.99010451158722</v>
      </c>
      <c r="S1187">
        <f t="shared" si="261"/>
        <v>195251.35495900817</v>
      </c>
      <c r="T1187">
        <f t="shared" si="260"/>
        <v>195211.22028063523</v>
      </c>
      <c r="AT1187">
        <f t="shared" si="262"/>
        <v>1</v>
      </c>
    </row>
    <row r="1188" spans="1:46" x14ac:dyDescent="0.2">
      <c r="A1188" s="1">
        <f>front!A1201</f>
        <v>740.25</v>
      </c>
      <c r="B1188" s="1">
        <f t="shared" si="263"/>
        <v>0.44000000000005457</v>
      </c>
      <c r="C1188" s="2">
        <f>front!D1201-front!B1201</f>
        <v>42651.4</v>
      </c>
      <c r="D1188" s="2">
        <f>front!E1201-front!C1201</f>
        <v>42651.4</v>
      </c>
      <c r="E1188" s="2"/>
      <c r="F1188" s="4">
        <f>C1188/(constants!$A$4+constants!$B$4*calc!C1188+constants!$C$4*calc!C1188^2+constants!$D$4*calc!C1188^3+constants!$E$4*calc!C1188^4+constants!$F$4*calc!C1188^5+constants!$G$4*calc!C1188^6+constants!$H$4*calc!C1188^7)</f>
        <v>44463.169472080575</v>
      </c>
      <c r="G1188" s="4">
        <f>D1188/(constants!$A$4+constants!$B$4*calc!D1188+constants!$C$4*calc!D1188^2+constants!$D$4*calc!D1188^3+constants!$E$4*calc!D1188^4+constants!$F$4*calc!D1188^5+constants!$G$4*calc!D1188^6+constants!$H$4*calc!D1188^7)</f>
        <v>44463.169472080575</v>
      </c>
      <c r="H1188" s="4"/>
      <c r="I1188">
        <f t="shared" si="264"/>
        <v>202105.31578218442</v>
      </c>
      <c r="J1188">
        <f t="shared" si="265"/>
        <v>202105.31578218442</v>
      </c>
      <c r="M1188">
        <f>IF(front!E1201&gt;$M$2,I1188,J1188)</f>
        <v>202105.31578218442</v>
      </c>
      <c r="O1188">
        <f t="shared" si="266"/>
        <v>202105.31578218442</v>
      </c>
      <c r="Q1188">
        <f>'slit correction'!O1190</f>
        <v>202105.31578218442</v>
      </c>
      <c r="R1188">
        <f>SUMPRODUCT(B$6:B$2053,Q$6:Q$2053,EXP(constants!B$7+constants!A$7*ABS(A$6:A$2053-A1188)))</f>
        <v>593.89545682892322</v>
      </c>
      <c r="S1188">
        <f t="shared" si="261"/>
        <v>201511.42032535549</v>
      </c>
      <c r="T1188">
        <f t="shared" si="260"/>
        <v>201471.28564698255</v>
      </c>
      <c r="AT1188">
        <f t="shared" si="262"/>
        <v>1</v>
      </c>
    </row>
    <row r="1189" spans="1:46" x14ac:dyDescent="0.2">
      <c r="A1189" s="1">
        <f>front!A1202</f>
        <v>740.69</v>
      </c>
      <c r="B1189" s="1">
        <f t="shared" si="263"/>
        <v>0.44000000000005457</v>
      </c>
      <c r="C1189" s="2">
        <f>front!D1202-front!B1202</f>
        <v>43764.800000000003</v>
      </c>
      <c r="D1189" s="2">
        <f>front!E1202-front!C1202</f>
        <v>43764.800000000003</v>
      </c>
      <c r="E1189" s="2"/>
      <c r="F1189" s="4">
        <f>C1189/(constants!$A$4+constants!$B$4*calc!C1189+constants!$C$4*calc!C1189^2+constants!$D$4*calc!C1189^3+constants!$E$4*calc!C1189^4+constants!$F$4*calc!C1189^5+constants!$G$4*calc!C1189^6+constants!$H$4*calc!C1189^7)</f>
        <v>45697.57588994578</v>
      </c>
      <c r="G1189" s="4">
        <f>D1189/(constants!$A$4+constants!$B$4*calc!D1189+constants!$C$4*calc!D1189^2+constants!$D$4*calc!D1189^3+constants!$E$4*calc!D1189^4+constants!$F$4*calc!D1189^5+constants!$G$4*calc!D1189^6+constants!$H$4*calc!D1189^7)</f>
        <v>45697.57588994578</v>
      </c>
      <c r="H1189" s="4"/>
      <c r="I1189">
        <f t="shared" si="264"/>
        <v>207716.2540452081</v>
      </c>
      <c r="J1189">
        <f t="shared" si="265"/>
        <v>207716.2540452081</v>
      </c>
      <c r="M1189">
        <f>IF(front!E1202&gt;$M$2,I1189,J1189)</f>
        <v>207716.2540452081</v>
      </c>
      <c r="O1189">
        <f t="shared" si="266"/>
        <v>207716.2540452081</v>
      </c>
      <c r="Q1189">
        <f>'slit correction'!O1191</f>
        <v>207716.2540452081</v>
      </c>
      <c r="R1189">
        <f>SUMPRODUCT(B$6:B$2053,Q$6:Q$2053,EXP(constants!B$7+constants!A$7*ABS(A$6:A$2053-A1189)))</f>
        <v>596.6640780192854</v>
      </c>
      <c r="S1189">
        <f t="shared" si="261"/>
        <v>207119.5899671888</v>
      </c>
      <c r="T1189">
        <f t="shared" si="260"/>
        <v>207079.45528881587</v>
      </c>
      <c r="AT1189">
        <f t="shared" si="262"/>
        <v>1</v>
      </c>
    </row>
    <row r="1190" spans="1:46" x14ac:dyDescent="0.2">
      <c r="A1190" s="1">
        <f>front!A1203</f>
        <v>741.13</v>
      </c>
      <c r="B1190" s="1">
        <f t="shared" si="263"/>
        <v>0.43999999999994088</v>
      </c>
      <c r="C1190" s="2">
        <f>front!D1203-front!B1203</f>
        <v>44922.2</v>
      </c>
      <c r="D1190" s="2">
        <f>front!E1203-front!C1203</f>
        <v>44922.2</v>
      </c>
      <c r="E1190" s="2"/>
      <c r="F1190" s="4">
        <f>C1190/(constants!$A$4+constants!$B$4*calc!C1190+constants!$C$4*calc!C1190^2+constants!$D$4*calc!C1190^3+constants!$E$4*calc!C1190^4+constants!$F$4*calc!C1190^5+constants!$G$4*calc!C1190^6+constants!$H$4*calc!C1190^7)</f>
        <v>46984.263775501946</v>
      </c>
      <c r="G1190" s="4">
        <f>D1190/(constants!$A$4+constants!$B$4*calc!D1190+constants!$C$4*calc!D1190^2+constants!$D$4*calc!D1190^3+constants!$E$4*calc!D1190^4+constants!$F$4*calc!D1190^5+constants!$G$4*calc!D1190^6+constants!$H$4*calc!D1190^7)</f>
        <v>46984.263775501946</v>
      </c>
      <c r="H1190" s="4"/>
      <c r="I1190">
        <f t="shared" si="264"/>
        <v>213564.83534319064</v>
      </c>
      <c r="J1190">
        <f t="shared" si="265"/>
        <v>213564.83534319064</v>
      </c>
      <c r="M1190">
        <f>IF(front!E1203&gt;$M$2,I1190,J1190)</f>
        <v>213564.83534319064</v>
      </c>
      <c r="O1190">
        <f t="shared" si="266"/>
        <v>213564.83534319064</v>
      </c>
      <c r="Q1190">
        <f>'slit correction'!O1192</f>
        <v>213564.83534319064</v>
      </c>
      <c r="R1190">
        <f>SUMPRODUCT(B$6:B$2053,Q$6:Q$2053,EXP(constants!B$7+constants!A$7*ABS(A$6:A$2053-A1190)))</f>
        <v>599.28973520309421</v>
      </c>
      <c r="S1190">
        <f t="shared" si="261"/>
        <v>212965.54560798756</v>
      </c>
      <c r="T1190">
        <f t="shared" si="260"/>
        <v>212925.41092961462</v>
      </c>
      <c r="AT1190">
        <f t="shared" si="262"/>
        <v>1</v>
      </c>
    </row>
    <row r="1191" spans="1:46" x14ac:dyDescent="0.2">
      <c r="A1191" s="1">
        <f>front!A1204</f>
        <v>741.57</v>
      </c>
      <c r="B1191" s="1">
        <f t="shared" si="263"/>
        <v>0.44000000000005457</v>
      </c>
      <c r="C1191" s="2">
        <f>front!D1204-front!B1204</f>
        <v>46054.200000000004</v>
      </c>
      <c r="D1191" s="2">
        <f>front!E1204-front!C1204</f>
        <v>46054.200000000004</v>
      </c>
      <c r="E1191" s="2"/>
      <c r="F1191" s="4">
        <f>C1191/(constants!$A$4+constants!$B$4*calc!C1191+constants!$C$4*calc!C1191^2+constants!$D$4*calc!C1191^3+constants!$E$4*calc!C1191^4+constants!$F$4*calc!C1191^5+constants!$G$4*calc!C1191^6+constants!$H$4*calc!C1191^7)</f>
        <v>48245.821461133521</v>
      </c>
      <c r="G1191" s="4">
        <f>D1191/(constants!$A$4+constants!$B$4*calc!D1191+constants!$C$4*calc!D1191^2+constants!$D$4*calc!D1191^3+constants!$E$4*calc!D1191^4+constants!$F$4*calc!D1191^5+constants!$G$4*calc!D1191^6+constants!$H$4*calc!D1191^7)</f>
        <v>48245.821461133521</v>
      </c>
      <c r="H1191" s="4"/>
      <c r="I1191">
        <f t="shared" si="264"/>
        <v>219299.18845969782</v>
      </c>
      <c r="J1191">
        <f t="shared" si="265"/>
        <v>219299.18845969782</v>
      </c>
      <c r="M1191">
        <f>IF(front!E1204&gt;$M$2,I1191,J1191)</f>
        <v>219299.18845969782</v>
      </c>
      <c r="O1191">
        <f t="shared" si="266"/>
        <v>219299.18845969782</v>
      </c>
      <c r="Q1191">
        <f>'slit correction'!O1193</f>
        <v>219299.18845969782</v>
      </c>
      <c r="R1191">
        <f>SUMPRODUCT(B$6:B$2053,Q$6:Q$2053,EXP(constants!B$7+constants!A$7*ABS(A$6:A$2053-A1191)))</f>
        <v>601.76588529416506</v>
      </c>
      <c r="S1191">
        <f t="shared" si="261"/>
        <v>218697.42257440367</v>
      </c>
      <c r="T1191">
        <f t="shared" si="260"/>
        <v>218657.28789603073</v>
      </c>
      <c r="AT1191">
        <f t="shared" si="262"/>
        <v>1</v>
      </c>
    </row>
    <row r="1192" spans="1:46" x14ac:dyDescent="0.2">
      <c r="A1192" s="1">
        <f>front!A1205</f>
        <v>742.01</v>
      </c>
      <c r="B1192" s="1">
        <f t="shared" si="263"/>
        <v>0.43999999999994088</v>
      </c>
      <c r="C1192" s="2">
        <f>front!D1205-front!B1205</f>
        <v>47156.200000000004</v>
      </c>
      <c r="D1192" s="2">
        <f>front!E1205-front!C1205</f>
        <v>47156.200000000004</v>
      </c>
      <c r="E1192" s="2"/>
      <c r="F1192" s="4">
        <f>C1192/(constants!$A$4+constants!$B$4*calc!C1192+constants!$C$4*calc!C1192^2+constants!$D$4*calc!C1192^3+constants!$E$4*calc!C1192^4+constants!$F$4*calc!C1192^5+constants!$G$4*calc!C1192^6+constants!$H$4*calc!C1192^7)</f>
        <v>49476.509175452215</v>
      </c>
      <c r="G1192" s="4">
        <f>D1192/(constants!$A$4+constants!$B$4*calc!D1192+constants!$C$4*calc!D1192^2+constants!$D$4*calc!D1192^3+constants!$E$4*calc!D1192^4+constants!$F$4*calc!D1192^5+constants!$G$4*calc!D1192^6+constants!$H$4*calc!D1192^7)</f>
        <v>49476.509175452215</v>
      </c>
      <c r="H1192" s="4"/>
      <c r="I1192">
        <f t="shared" si="264"/>
        <v>224893.22352478281</v>
      </c>
      <c r="J1192">
        <f t="shared" si="265"/>
        <v>224893.22352478281</v>
      </c>
      <c r="M1192">
        <f>IF(front!E1205&gt;$M$2,I1192,J1192)</f>
        <v>224893.22352478281</v>
      </c>
      <c r="O1192">
        <f t="shared" si="266"/>
        <v>224893.22352478281</v>
      </c>
      <c r="Q1192">
        <f>'slit correction'!O1194</f>
        <v>224893.22352478281</v>
      </c>
      <c r="R1192">
        <f>SUMPRODUCT(B$6:B$2053,Q$6:Q$2053,EXP(constants!B$7+constants!A$7*ABS(A$6:A$2053-A1192)))</f>
        <v>604.0860955515891</v>
      </c>
      <c r="S1192">
        <f t="shared" si="261"/>
        <v>224289.13742923122</v>
      </c>
      <c r="T1192">
        <f t="shared" si="260"/>
        <v>224249.00275085829</v>
      </c>
      <c r="AT1192">
        <f t="shared" si="262"/>
        <v>1</v>
      </c>
    </row>
    <row r="1193" spans="1:46" x14ac:dyDescent="0.2">
      <c r="A1193" s="1">
        <f>front!A1206</f>
        <v>742.45</v>
      </c>
      <c r="B1193" s="1">
        <f t="shared" si="263"/>
        <v>0.44000000000005457</v>
      </c>
      <c r="C1193" s="2">
        <f>front!D1206-front!B1206</f>
        <v>48173</v>
      </c>
      <c r="D1193" s="2">
        <f>front!E1206-front!C1206</f>
        <v>48173</v>
      </c>
      <c r="E1193" s="2"/>
      <c r="F1193" s="4">
        <f>C1193/(constants!$A$4+constants!$B$4*calc!C1193+constants!$C$4*calc!C1193^2+constants!$D$4*calc!C1193^3+constants!$E$4*calc!C1193^4+constants!$F$4*calc!C1193^5+constants!$G$4*calc!C1193^6+constants!$H$4*calc!C1193^7)</f>
        <v>50613.927284193625</v>
      </c>
      <c r="G1193" s="4">
        <f>D1193/(constants!$A$4+constants!$B$4*calc!D1193+constants!$C$4*calc!D1193^2+constants!$D$4*calc!D1193^3+constants!$E$4*calc!D1193^4+constants!$F$4*calc!D1193^5+constants!$G$4*calc!D1193^6+constants!$H$4*calc!D1193^7)</f>
        <v>50613.927284193625</v>
      </c>
      <c r="H1193" s="4"/>
      <c r="I1193">
        <f t="shared" si="264"/>
        <v>230063.30583724377</v>
      </c>
      <c r="J1193">
        <f t="shared" si="265"/>
        <v>230063.30583724377</v>
      </c>
      <c r="M1193">
        <f>IF(front!E1206&gt;$M$2,I1193,J1193)</f>
        <v>230063.30583724377</v>
      </c>
      <c r="O1193">
        <f t="shared" si="266"/>
        <v>230063.30583724377</v>
      </c>
      <c r="Q1193">
        <f>'slit correction'!O1195</f>
        <v>230063.30583724377</v>
      </c>
      <c r="R1193">
        <f>SUMPRODUCT(B$6:B$2053,Q$6:Q$2053,EXP(constants!B$7+constants!A$7*ABS(A$6:A$2053-A1193)))</f>
        <v>606.24407370558356</v>
      </c>
      <c r="S1193">
        <f t="shared" si="261"/>
        <v>229457.06176353819</v>
      </c>
      <c r="T1193">
        <f t="shared" si="260"/>
        <v>229416.92708516525</v>
      </c>
      <c r="AT1193">
        <f t="shared" si="262"/>
        <v>1</v>
      </c>
    </row>
    <row r="1194" spans="1:46" x14ac:dyDescent="0.2">
      <c r="A1194" s="1">
        <f>front!A1207</f>
        <v>742.89</v>
      </c>
      <c r="B1194" s="1">
        <f t="shared" si="263"/>
        <v>0.43999999999994088</v>
      </c>
      <c r="C1194" s="2">
        <f>front!D1207-front!B1207</f>
        <v>49449.4</v>
      </c>
      <c r="D1194" s="2">
        <f>front!E1207-front!C1207</f>
        <v>49449.4</v>
      </c>
      <c r="E1194" s="2"/>
      <c r="F1194" s="4">
        <f>C1194/(constants!$A$4+constants!$B$4*calc!C1194+constants!$C$4*calc!C1194^2+constants!$D$4*calc!C1194^3+constants!$E$4*calc!C1194^4+constants!$F$4*calc!C1194^5+constants!$G$4*calc!C1194^6+constants!$H$4*calc!C1194^7)</f>
        <v>52043.75523157214</v>
      </c>
      <c r="G1194" s="4">
        <f>D1194/(constants!$A$4+constants!$B$4*calc!D1194+constants!$C$4*calc!D1194^2+constants!$D$4*calc!D1194^3+constants!$E$4*calc!D1194^4+constants!$F$4*calc!D1194^5+constants!$G$4*calc!D1194^6+constants!$H$4*calc!D1194^7)</f>
        <v>52043.75523157214</v>
      </c>
      <c r="H1194" s="4"/>
      <c r="I1194">
        <f t="shared" si="264"/>
        <v>236562.52377987339</v>
      </c>
      <c r="J1194">
        <f t="shared" si="265"/>
        <v>236562.52377987339</v>
      </c>
      <c r="M1194">
        <f>IF(front!E1207&gt;$M$2,I1194,J1194)</f>
        <v>236562.52377987339</v>
      </c>
      <c r="O1194">
        <f t="shared" si="266"/>
        <v>236562.52377987339</v>
      </c>
      <c r="Q1194">
        <f>'slit correction'!O1196</f>
        <v>236562.52377987339</v>
      </c>
      <c r="R1194">
        <f>SUMPRODUCT(B$6:B$2053,Q$6:Q$2053,EXP(constants!B$7+constants!A$7*ABS(A$6:A$2053-A1194)))</f>
        <v>608.23400677316204</v>
      </c>
      <c r="S1194">
        <f t="shared" si="261"/>
        <v>235954.28977310023</v>
      </c>
      <c r="T1194">
        <f t="shared" si="260"/>
        <v>235914.15509472729</v>
      </c>
      <c r="AT1194">
        <f t="shared" si="262"/>
        <v>1</v>
      </c>
    </row>
    <row r="1195" spans="1:46" x14ac:dyDescent="0.2">
      <c r="A1195" s="1">
        <f>front!A1208</f>
        <v>743.33</v>
      </c>
      <c r="B1195" s="1">
        <f t="shared" si="263"/>
        <v>0.44000000000005457</v>
      </c>
      <c r="C1195" s="2">
        <f>front!D1208-front!B1208</f>
        <v>50655</v>
      </c>
      <c r="D1195" s="2">
        <f>front!E1208-front!C1208</f>
        <v>50655</v>
      </c>
      <c r="E1195" s="2"/>
      <c r="F1195" s="4">
        <f>C1195/(constants!$A$4+constants!$B$4*calc!C1195+constants!$C$4*calc!C1195^2+constants!$D$4*calc!C1195^3+constants!$E$4*calc!C1195^4+constants!$F$4*calc!C1195^5+constants!$G$4*calc!C1195^6+constants!$H$4*calc!C1195^7)</f>
        <v>53395.790310176264</v>
      </c>
      <c r="G1195" s="4">
        <f>D1195/(constants!$A$4+constants!$B$4*calc!D1195+constants!$C$4*calc!D1195^2+constants!$D$4*calc!D1195^3+constants!$E$4*calc!D1195^4+constants!$F$4*calc!D1195^5+constants!$G$4*calc!D1195^6+constants!$H$4*calc!D1195^7)</f>
        <v>53395.790310176264</v>
      </c>
      <c r="H1195" s="4"/>
      <c r="I1195">
        <f t="shared" si="264"/>
        <v>242708.13777352846</v>
      </c>
      <c r="J1195">
        <f t="shared" si="265"/>
        <v>242708.13777352846</v>
      </c>
      <c r="M1195">
        <f>IF(front!E1208&gt;$M$2,I1195,J1195)</f>
        <v>242708.13777352846</v>
      </c>
      <c r="O1195">
        <f t="shared" si="266"/>
        <v>242708.13777352846</v>
      </c>
      <c r="Q1195">
        <f>'slit correction'!O1197</f>
        <v>242708.13777352846</v>
      </c>
      <c r="R1195">
        <f>SUMPRODUCT(B$6:B$2053,Q$6:Q$2053,EXP(constants!B$7+constants!A$7*ABS(A$6:A$2053-A1195)))</f>
        <v>610.04845896683639</v>
      </c>
      <c r="S1195">
        <f t="shared" si="261"/>
        <v>242098.08931456163</v>
      </c>
      <c r="T1195">
        <f t="shared" si="260"/>
        <v>242057.95463618869</v>
      </c>
      <c r="AT1195">
        <f t="shared" si="262"/>
        <v>1</v>
      </c>
    </row>
    <row r="1196" spans="1:46" x14ac:dyDescent="0.2">
      <c r="A1196" s="1">
        <f>front!A1209</f>
        <v>743.77</v>
      </c>
      <c r="B1196" s="1">
        <f t="shared" si="263"/>
        <v>0.43999999999994088</v>
      </c>
      <c r="C1196" s="2">
        <f>front!D1209-front!B1209</f>
        <v>51919.199999999997</v>
      </c>
      <c r="D1196" s="2">
        <f>front!E1209-front!C1209</f>
        <v>51919.199999999997</v>
      </c>
      <c r="E1196" s="2"/>
      <c r="F1196" s="4">
        <f>C1196/(constants!$A$4+constants!$B$4*calc!C1196+constants!$C$4*calc!C1196^2+constants!$D$4*calc!C1196^3+constants!$E$4*calc!C1196^4+constants!$F$4*calc!C1196^5+constants!$G$4*calc!C1196^6+constants!$H$4*calc!C1196^7)</f>
        <v>54814.633082374821</v>
      </c>
      <c r="G1196" s="4">
        <f>D1196/(constants!$A$4+constants!$B$4*calc!D1196+constants!$C$4*calc!D1196^2+constants!$D$4*calc!D1196^3+constants!$E$4*calc!D1196^4+constants!$F$4*calc!D1196^5+constants!$G$4*calc!D1196^6+constants!$H$4*calc!D1196^7)</f>
        <v>54814.633082374821</v>
      </c>
      <c r="H1196" s="4"/>
      <c r="I1196">
        <f t="shared" si="264"/>
        <v>249157.42310170372</v>
      </c>
      <c r="J1196">
        <f t="shared" si="265"/>
        <v>249157.42310170372</v>
      </c>
      <c r="M1196">
        <f>IF(front!E1209&gt;$M$2,I1196,J1196)</f>
        <v>249157.42310170372</v>
      </c>
      <c r="O1196">
        <f t="shared" si="266"/>
        <v>249157.42310170372</v>
      </c>
      <c r="Q1196">
        <f>'slit correction'!O1198</f>
        <v>249157.42310170372</v>
      </c>
      <c r="R1196">
        <f>SUMPRODUCT(B$6:B$2053,Q$6:Q$2053,EXP(constants!B$7+constants!A$7*ABS(A$6:A$2053-A1196)))</f>
        <v>611.68038712028215</v>
      </c>
      <c r="S1196">
        <f t="shared" si="261"/>
        <v>248545.74271458344</v>
      </c>
      <c r="T1196">
        <f t="shared" si="260"/>
        <v>248505.6080362105</v>
      </c>
      <c r="AT1196">
        <f t="shared" si="262"/>
        <v>1</v>
      </c>
    </row>
    <row r="1197" spans="1:46" x14ac:dyDescent="0.2">
      <c r="A1197" s="1">
        <f>front!A1210</f>
        <v>744.21</v>
      </c>
      <c r="B1197" s="1">
        <f t="shared" si="263"/>
        <v>0.44000000000005457</v>
      </c>
      <c r="C1197" s="2">
        <f>front!D1210-front!B1210</f>
        <v>52968.6</v>
      </c>
      <c r="D1197" s="2">
        <f>front!E1210-front!C1210</f>
        <v>52968.6</v>
      </c>
      <c r="E1197" s="2"/>
      <c r="F1197" s="4">
        <f>C1197/(constants!$A$4+constants!$B$4*calc!C1197+constants!$C$4*calc!C1197^2+constants!$D$4*calc!C1197^3+constants!$E$4*calc!C1197^4+constants!$F$4*calc!C1197^5+constants!$G$4*calc!C1197^6+constants!$H$4*calc!C1197^7)</f>
        <v>55993.048326395088</v>
      </c>
      <c r="G1197" s="4">
        <f>D1197/(constants!$A$4+constants!$B$4*calc!D1197+constants!$C$4*calc!D1197^2+constants!$D$4*calc!D1197^3+constants!$E$4*calc!D1197^4+constants!$F$4*calc!D1197^5+constants!$G$4*calc!D1197^6+constants!$H$4*calc!D1197^7)</f>
        <v>55993.048326395088</v>
      </c>
      <c r="H1197" s="4"/>
      <c r="I1197">
        <f t="shared" si="264"/>
        <v>254513.85602906859</v>
      </c>
      <c r="J1197">
        <f t="shared" si="265"/>
        <v>254513.85602906859</v>
      </c>
      <c r="M1197">
        <f>IF(front!E1210&gt;$M$2,I1197,J1197)</f>
        <v>254513.85602906859</v>
      </c>
      <c r="O1197">
        <f t="shared" si="266"/>
        <v>254513.85602906859</v>
      </c>
      <c r="Q1197">
        <f>'slit correction'!O1199</f>
        <v>254513.85602906859</v>
      </c>
      <c r="R1197">
        <f>SUMPRODUCT(B$6:B$2053,Q$6:Q$2053,EXP(constants!B$7+constants!A$7*ABS(A$6:A$2053-A1197)))</f>
        <v>613.12235169950225</v>
      </c>
      <c r="S1197">
        <f t="shared" si="261"/>
        <v>253900.73367736908</v>
      </c>
      <c r="T1197">
        <f t="shared" si="260"/>
        <v>253860.59899899614</v>
      </c>
      <c r="AT1197">
        <f t="shared" si="262"/>
        <v>1</v>
      </c>
    </row>
    <row r="1198" spans="1:46" x14ac:dyDescent="0.2">
      <c r="A1198" s="1">
        <f>front!A1211</f>
        <v>744.65</v>
      </c>
      <c r="B1198" s="1">
        <f t="shared" si="263"/>
        <v>0.43999999999994088</v>
      </c>
      <c r="C1198" s="2">
        <f>front!D1211-front!B1211</f>
        <v>53693.200000000004</v>
      </c>
      <c r="D1198" s="2">
        <f>front!E1211-front!C1211</f>
        <v>53693.200000000004</v>
      </c>
      <c r="E1198" s="2"/>
      <c r="F1198" s="4">
        <f>C1198/(constants!$A$4+constants!$B$4*calc!C1198+constants!$C$4*calc!C1198^2+constants!$D$4*calc!C1198^3+constants!$E$4*calc!C1198^4+constants!$F$4*calc!C1198^5+constants!$G$4*calc!C1198^6+constants!$H$4*calc!C1198^7)</f>
        <v>56807.086239753378</v>
      </c>
      <c r="G1198" s="4">
        <f>D1198/(constants!$A$4+constants!$B$4*calc!D1198+constants!$C$4*calc!D1198^2+constants!$D$4*calc!D1198^3+constants!$E$4*calc!D1198^4+constants!$F$4*calc!D1198^5+constants!$G$4*calc!D1198^6+constants!$H$4*calc!D1198^7)</f>
        <v>56807.086239753378</v>
      </c>
      <c r="H1198" s="4"/>
      <c r="I1198">
        <f t="shared" si="264"/>
        <v>258214.02836251535</v>
      </c>
      <c r="J1198">
        <f t="shared" si="265"/>
        <v>258214.02836251535</v>
      </c>
      <c r="M1198">
        <f>IF(front!E1211&gt;$M$2,I1198,J1198)</f>
        <v>258214.02836251535</v>
      </c>
      <c r="O1198">
        <f t="shared" si="266"/>
        <v>258214.02836251535</v>
      </c>
      <c r="Q1198">
        <f>'slit correction'!O1200</f>
        <v>258214.02836251535</v>
      </c>
      <c r="R1198">
        <f>SUMPRODUCT(B$6:B$2053,Q$6:Q$2053,EXP(constants!B$7+constants!A$7*ABS(A$6:A$2053-A1198)))</f>
        <v>614.36818920100768</v>
      </c>
      <c r="S1198">
        <f t="shared" si="261"/>
        <v>257599.66017331433</v>
      </c>
      <c r="T1198">
        <f t="shared" si="260"/>
        <v>257559.52549494139</v>
      </c>
      <c r="AT1198">
        <f t="shared" si="262"/>
        <v>1</v>
      </c>
    </row>
    <row r="1199" spans="1:46" x14ac:dyDescent="0.2">
      <c r="A1199" s="1">
        <f>front!A1212</f>
        <v>745.09</v>
      </c>
      <c r="B1199" s="1">
        <f t="shared" si="263"/>
        <v>0.44000000000005457</v>
      </c>
      <c r="C1199" s="2">
        <f>front!D1212-front!B1212</f>
        <v>54358</v>
      </c>
      <c r="D1199" s="2">
        <f>front!E1212-front!C1212</f>
        <v>54358</v>
      </c>
      <c r="E1199" s="2"/>
      <c r="F1199" s="4">
        <f>C1199/(constants!$A$4+constants!$B$4*calc!C1199+constants!$C$4*calc!C1199^2+constants!$D$4*calc!C1199^3+constants!$E$4*calc!C1199^4+constants!$F$4*calc!C1199^5+constants!$G$4*calc!C1199^6+constants!$H$4*calc!C1199^7)</f>
        <v>57554.275920571235</v>
      </c>
      <c r="G1199" s="4">
        <f>D1199/(constants!$A$4+constants!$B$4*calc!D1199+constants!$C$4*calc!D1199^2+constants!$D$4*calc!D1199^3+constants!$E$4*calc!D1199^4+constants!$F$4*calc!D1199^5+constants!$G$4*calc!D1199^6+constants!$H$4*calc!D1199^7)</f>
        <v>57554.275920571235</v>
      </c>
      <c r="H1199" s="4"/>
      <c r="I1199">
        <f t="shared" si="264"/>
        <v>261610.34509350563</v>
      </c>
      <c r="J1199">
        <f t="shared" si="265"/>
        <v>261610.34509350563</v>
      </c>
      <c r="M1199">
        <f>IF(front!E1212&gt;$M$2,I1199,J1199)</f>
        <v>261610.34509350563</v>
      </c>
      <c r="O1199">
        <f t="shared" si="266"/>
        <v>261610.34509350563</v>
      </c>
      <c r="Q1199">
        <f>'slit correction'!O1201</f>
        <v>261610.34509350563</v>
      </c>
      <c r="R1199">
        <f>SUMPRODUCT(B$6:B$2053,Q$6:Q$2053,EXP(constants!B$7+constants!A$7*ABS(A$6:A$2053-A1199)))</f>
        <v>615.41368629610008</v>
      </c>
      <c r="S1199">
        <f t="shared" si="261"/>
        <v>260994.93140720954</v>
      </c>
      <c r="T1199">
        <f t="shared" si="260"/>
        <v>260954.79672883661</v>
      </c>
      <c r="AT1199">
        <f t="shared" si="262"/>
        <v>1</v>
      </c>
    </row>
    <row r="1200" spans="1:46" x14ac:dyDescent="0.2">
      <c r="A1200" s="1">
        <f>front!A1213</f>
        <v>745.53</v>
      </c>
      <c r="B1200" s="1">
        <f t="shared" si="263"/>
        <v>0.43999999999994088</v>
      </c>
      <c r="C1200" s="2">
        <f>front!D1213-front!B1213</f>
        <v>54777</v>
      </c>
      <c r="D1200" s="2">
        <f>front!E1213-front!C1213</f>
        <v>54777</v>
      </c>
      <c r="E1200" s="2"/>
      <c r="F1200" s="4">
        <f>C1200/(constants!$A$4+constants!$B$4*calc!C1200+constants!$C$4*calc!C1200^2+constants!$D$4*calc!C1200^3+constants!$E$4*calc!C1200^4+constants!$F$4*calc!C1200^5+constants!$G$4*calc!C1200^6+constants!$H$4*calc!C1200^7)</f>
        <v>58025.421320274654</v>
      </c>
      <c r="G1200" s="4">
        <f>D1200/(constants!$A$4+constants!$B$4*calc!D1200+constants!$C$4*calc!D1200^2+constants!$D$4*calc!D1200^3+constants!$E$4*calc!D1200^4+constants!$F$4*calc!D1200^5+constants!$G$4*calc!D1200^6+constants!$H$4*calc!D1200^7)</f>
        <v>58025.421320274654</v>
      </c>
      <c r="H1200" s="4"/>
      <c r="I1200">
        <f t="shared" si="264"/>
        <v>263751.91509215749</v>
      </c>
      <c r="J1200">
        <f t="shared" si="265"/>
        <v>263751.91509215749</v>
      </c>
      <c r="M1200">
        <f>IF(front!E1213&gt;$M$2,I1200,J1200)</f>
        <v>263751.91509215749</v>
      </c>
      <c r="O1200">
        <f t="shared" si="266"/>
        <v>263751.91509215749</v>
      </c>
      <c r="Q1200">
        <f>'slit correction'!O1202</f>
        <v>263751.91509215749</v>
      </c>
      <c r="R1200">
        <f>SUMPRODUCT(B$6:B$2053,Q$6:Q$2053,EXP(constants!B$7+constants!A$7*ABS(A$6:A$2053-A1200)))</f>
        <v>616.25495823869289</v>
      </c>
      <c r="S1200">
        <f t="shared" si="261"/>
        <v>263135.66013391881</v>
      </c>
      <c r="T1200">
        <f t="shared" si="260"/>
        <v>263095.52545554587</v>
      </c>
      <c r="AT1200">
        <f t="shared" si="262"/>
        <v>1</v>
      </c>
    </row>
    <row r="1201" spans="1:46" x14ac:dyDescent="0.2">
      <c r="A1201" s="1">
        <f>front!A1214</f>
        <v>745.98</v>
      </c>
      <c r="B1201" s="1">
        <f t="shared" si="263"/>
        <v>0.45000000000004547</v>
      </c>
      <c r="C1201" s="2">
        <f>front!D1214-front!B1214</f>
        <v>54981</v>
      </c>
      <c r="D1201" s="2">
        <f>front!E1214-front!C1214</f>
        <v>54981</v>
      </c>
      <c r="E1201" s="2"/>
      <c r="F1201" s="4">
        <f>C1201/(constants!$A$4+constants!$B$4*calc!C1201+constants!$C$4*calc!C1201^2+constants!$D$4*calc!C1201^3+constants!$E$4*calc!C1201^4+constants!$F$4*calc!C1201^5+constants!$G$4*calc!C1201^6+constants!$H$4*calc!C1201^7)</f>
        <v>58254.885693414515</v>
      </c>
      <c r="G1201" s="4">
        <f>D1201/(constants!$A$4+constants!$B$4*calc!D1201+constants!$C$4*calc!D1201^2+constants!$D$4*calc!D1201^3+constants!$E$4*calc!D1201^4+constants!$F$4*calc!D1201^5+constants!$G$4*calc!D1201^6+constants!$H$4*calc!D1201^7)</f>
        <v>58254.885693414515</v>
      </c>
      <c r="H1201" s="4"/>
      <c r="I1201">
        <f t="shared" si="264"/>
        <v>264794.93497006601</v>
      </c>
      <c r="J1201">
        <f t="shared" si="265"/>
        <v>264794.93497006601</v>
      </c>
      <c r="M1201">
        <f>IF(front!E1214&gt;$M$2,I1201,J1201)</f>
        <v>264794.93497006601</v>
      </c>
      <c r="O1201">
        <f t="shared" si="266"/>
        <v>264794.93497006601</v>
      </c>
      <c r="Q1201">
        <f>'slit correction'!O1203</f>
        <v>264794.93497006601</v>
      </c>
      <c r="R1201">
        <f>SUMPRODUCT(B$6:B$2053,Q$6:Q$2053,EXP(constants!B$7+constants!A$7*ABS(A$6:A$2053-A1201)))</f>
        <v>616.90528420649684</v>
      </c>
      <c r="S1201">
        <f t="shared" si="261"/>
        <v>264178.02968585951</v>
      </c>
      <c r="T1201">
        <f t="shared" si="260"/>
        <v>264137.89500748657</v>
      </c>
      <c r="AT1201">
        <f t="shared" si="262"/>
        <v>1</v>
      </c>
    </row>
    <row r="1202" spans="1:46" x14ac:dyDescent="0.2">
      <c r="A1202" s="1">
        <f>front!A1215</f>
        <v>746.42</v>
      </c>
      <c r="B1202" s="1">
        <f t="shared" si="263"/>
        <v>0.43999999999994088</v>
      </c>
      <c r="C1202" s="2">
        <f>front!D1215-front!B1215</f>
        <v>55260</v>
      </c>
      <c r="D1202" s="2">
        <f>front!E1215-front!C1215</f>
        <v>55260</v>
      </c>
      <c r="E1202" s="2"/>
      <c r="F1202" s="4">
        <f>C1202/(constants!$A$4+constants!$B$4*calc!C1202+constants!$C$4*calc!C1202^2+constants!$D$4*calc!C1202^3+constants!$E$4*calc!C1202^4+constants!$F$4*calc!C1202^5+constants!$G$4*calc!C1202^6+constants!$H$4*calc!C1202^7)</f>
        <v>58568.806735651124</v>
      </c>
      <c r="G1202" s="4">
        <f>D1202/(constants!$A$4+constants!$B$4*calc!D1202+constants!$C$4*calc!D1202^2+constants!$D$4*calc!D1202^3+constants!$E$4*calc!D1202^4+constants!$F$4*calc!D1202^5+constants!$G$4*calc!D1202^6+constants!$H$4*calc!D1202^7)</f>
        <v>58568.806735651124</v>
      </c>
      <c r="H1202" s="4"/>
      <c r="I1202">
        <f t="shared" si="264"/>
        <v>266221.84879841417</v>
      </c>
      <c r="J1202">
        <f t="shared" si="265"/>
        <v>266221.84879841417</v>
      </c>
      <c r="M1202">
        <f>IF(front!E1215&gt;$M$2,I1202,J1202)</f>
        <v>266221.84879841417</v>
      </c>
      <c r="O1202">
        <f t="shared" si="266"/>
        <v>266221.84879841417</v>
      </c>
      <c r="Q1202">
        <f>'slit correction'!O1204</f>
        <v>266221.84879841417</v>
      </c>
      <c r="R1202">
        <f>SUMPRODUCT(B$6:B$2053,Q$6:Q$2053,EXP(constants!B$7+constants!A$7*ABS(A$6:A$2053-A1202)))</f>
        <v>617.32741327736335</v>
      </c>
      <c r="S1202">
        <f t="shared" si="261"/>
        <v>265604.52138513682</v>
      </c>
      <c r="T1202">
        <f t="shared" si="260"/>
        <v>265564.38670676388</v>
      </c>
      <c r="AT1202">
        <f t="shared" si="262"/>
        <v>1</v>
      </c>
    </row>
    <row r="1203" spans="1:46" x14ac:dyDescent="0.2">
      <c r="A1203" s="1">
        <f>front!A1216</f>
        <v>746.86</v>
      </c>
      <c r="B1203" s="1">
        <f t="shared" si="263"/>
        <v>0.44000000000005457</v>
      </c>
      <c r="C1203" s="2">
        <f>front!D1216-front!B1216</f>
        <v>55315.6</v>
      </c>
      <c r="D1203" s="2">
        <f>front!E1216-front!C1216</f>
        <v>55315.6</v>
      </c>
      <c r="E1203" s="2"/>
      <c r="F1203" s="4">
        <f>C1203/(constants!$A$4+constants!$B$4*calc!C1203+constants!$C$4*calc!C1203^2+constants!$D$4*calc!C1203^3+constants!$E$4*calc!C1203^4+constants!$F$4*calc!C1203^5+constants!$G$4*calc!C1203^6+constants!$H$4*calc!C1203^7)</f>
        <v>58631.380301299992</v>
      </c>
      <c r="G1203" s="4">
        <f>D1203/(constants!$A$4+constants!$B$4*calc!D1203+constants!$C$4*calc!D1203^2+constants!$D$4*calc!D1203^3+constants!$E$4*calc!D1203^4+constants!$F$4*calc!D1203^5+constants!$G$4*calc!D1203^6+constants!$H$4*calc!D1203^7)</f>
        <v>58631.380301299992</v>
      </c>
      <c r="H1203" s="4"/>
      <c r="I1203">
        <f t="shared" si="264"/>
        <v>266506.27409681812</v>
      </c>
      <c r="J1203">
        <f t="shared" si="265"/>
        <v>266506.27409681812</v>
      </c>
      <c r="M1203">
        <f>IF(front!E1216&gt;$M$2,I1203,J1203)</f>
        <v>266506.27409681812</v>
      </c>
      <c r="O1203">
        <f t="shared" si="266"/>
        <v>266506.27409681812</v>
      </c>
      <c r="Q1203">
        <f>'slit correction'!O1205</f>
        <v>266506.27409681812</v>
      </c>
      <c r="R1203">
        <f>SUMPRODUCT(B$6:B$2053,Q$6:Q$2053,EXP(constants!B$7+constants!A$7*ABS(A$6:A$2053-A1203)))</f>
        <v>617.54013027872179</v>
      </c>
      <c r="S1203">
        <f t="shared" si="261"/>
        <v>265888.73396653938</v>
      </c>
      <c r="T1203">
        <f t="shared" si="260"/>
        <v>265848.59928816644</v>
      </c>
      <c r="AT1203">
        <f t="shared" si="262"/>
        <v>1</v>
      </c>
    </row>
    <row r="1204" spans="1:46" x14ac:dyDescent="0.2">
      <c r="A1204" s="1">
        <f>front!A1217</f>
        <v>747.3</v>
      </c>
      <c r="B1204" s="1">
        <f t="shared" si="263"/>
        <v>0.43999999999994088</v>
      </c>
      <c r="C1204" s="2">
        <f>front!D1217-front!B1217</f>
        <v>55314</v>
      </c>
      <c r="D1204" s="2">
        <f>front!E1217-front!C1217</f>
        <v>55314</v>
      </c>
      <c r="E1204" s="2"/>
      <c r="F1204" s="4">
        <f>C1204/(constants!$A$4+constants!$B$4*calc!C1204+constants!$C$4*calc!C1204^2+constants!$D$4*calc!C1204^3+constants!$E$4*calc!C1204^4+constants!$F$4*calc!C1204^5+constants!$G$4*calc!C1204^6+constants!$H$4*calc!C1204^7)</f>
        <v>58629.579552310832</v>
      </c>
      <c r="G1204" s="4">
        <f>D1204/(constants!$A$4+constants!$B$4*calc!D1204+constants!$C$4*calc!D1204^2+constants!$D$4*calc!D1204^3+constants!$E$4*calc!D1204^4+constants!$F$4*calc!D1204^5+constants!$G$4*calc!D1204^6+constants!$H$4*calc!D1204^7)</f>
        <v>58629.579552310832</v>
      </c>
      <c r="H1204" s="4"/>
      <c r="I1204">
        <f t="shared" si="264"/>
        <v>266498.08887414017</v>
      </c>
      <c r="J1204">
        <f t="shared" si="265"/>
        <v>266498.08887414017</v>
      </c>
      <c r="M1204">
        <f>IF(front!E1217&gt;$M$2,I1204,J1204)</f>
        <v>266498.08887414017</v>
      </c>
      <c r="O1204">
        <f t="shared" si="266"/>
        <v>266498.08887414017</v>
      </c>
      <c r="Q1204">
        <f>'slit correction'!O1206</f>
        <v>266498.08887414017</v>
      </c>
      <c r="R1204">
        <f>SUMPRODUCT(B$6:B$2053,Q$6:Q$2053,EXP(constants!B$7+constants!A$7*ABS(A$6:A$2053-A1204)))</f>
        <v>617.54313211335909</v>
      </c>
      <c r="S1204">
        <f t="shared" si="261"/>
        <v>265880.54574202682</v>
      </c>
      <c r="T1204">
        <f t="shared" si="260"/>
        <v>265840.41106365388</v>
      </c>
      <c r="AT1204">
        <f t="shared" si="262"/>
        <v>1</v>
      </c>
    </row>
    <row r="1205" spans="1:46" x14ac:dyDescent="0.2">
      <c r="A1205" s="1">
        <f>front!A1218</f>
        <v>747.74</v>
      </c>
      <c r="B1205" s="1">
        <f t="shared" si="263"/>
        <v>0.44000000000005457</v>
      </c>
      <c r="C1205" s="2">
        <f>front!D1218-front!B1218</f>
        <v>55342.400000000001</v>
      </c>
      <c r="D1205" s="2">
        <f>front!E1218-front!C1218</f>
        <v>55342.400000000001</v>
      </c>
      <c r="E1205" s="2"/>
      <c r="F1205" s="4">
        <f>C1205/(constants!$A$4+constants!$B$4*calc!C1205+constants!$C$4*calc!C1205^2+constants!$D$4*calc!C1205^3+constants!$E$4*calc!C1205^4+constants!$F$4*calc!C1205^5+constants!$G$4*calc!C1205^6+constants!$H$4*calc!C1205^7)</f>
        <v>58661.543480051208</v>
      </c>
      <c r="G1205" s="4">
        <f>D1205/(constants!$A$4+constants!$B$4*calc!D1205+constants!$C$4*calc!D1205^2+constants!$D$4*calc!D1205^3+constants!$E$4*calc!D1205^4+constants!$F$4*calc!D1205^5+constants!$G$4*calc!D1205^6+constants!$H$4*calc!D1205^7)</f>
        <v>58661.543480051208</v>
      </c>
      <c r="H1205" s="4"/>
      <c r="I1205">
        <f t="shared" si="264"/>
        <v>266643.37945477822</v>
      </c>
      <c r="J1205">
        <f t="shared" si="265"/>
        <v>266643.37945477822</v>
      </c>
      <c r="M1205">
        <f>IF(front!E1218&gt;$M$2,I1205,J1205)</f>
        <v>266643.37945477822</v>
      </c>
      <c r="O1205">
        <f t="shared" si="266"/>
        <v>266643.37945477822</v>
      </c>
      <c r="Q1205">
        <f>'slit correction'!O1207</f>
        <v>266643.37945477822</v>
      </c>
      <c r="R1205">
        <f>SUMPRODUCT(B$6:B$2053,Q$6:Q$2053,EXP(constants!B$7+constants!A$7*ABS(A$6:A$2053-A1205)))</f>
        <v>617.33642912437574</v>
      </c>
      <c r="S1205">
        <f t="shared" si="261"/>
        <v>266026.04302565387</v>
      </c>
      <c r="T1205">
        <f t="shared" si="260"/>
        <v>265985.90834728093</v>
      </c>
      <c r="AT1205">
        <f t="shared" si="262"/>
        <v>1</v>
      </c>
    </row>
    <row r="1206" spans="1:46" x14ac:dyDescent="0.2">
      <c r="A1206" s="1">
        <f>front!A1219</f>
        <v>748.18</v>
      </c>
      <c r="B1206" s="1">
        <f t="shared" si="263"/>
        <v>0.43999999999994088</v>
      </c>
      <c r="C1206" s="2">
        <f>front!D1219-front!B1219</f>
        <v>55289.200000000004</v>
      </c>
      <c r="D1206" s="2">
        <f>front!E1219-front!C1219</f>
        <v>55289.200000000004</v>
      </c>
      <c r="E1206" s="2"/>
      <c r="F1206" s="4">
        <f>C1206/(constants!$A$4+constants!$B$4*calc!C1206+constants!$C$4*calc!C1206^2+constants!$D$4*calc!C1206^3+constants!$E$4*calc!C1206^4+constants!$F$4*calc!C1206^5+constants!$G$4*calc!C1206^6+constants!$H$4*calc!C1206^7)</f>
        <v>58601.668482560694</v>
      </c>
      <c r="G1206" s="4">
        <f>D1206/(constants!$A$4+constants!$B$4*calc!D1206+constants!$C$4*calc!D1206^2+constants!$D$4*calc!D1206^3+constants!$E$4*calc!D1206^4+constants!$F$4*calc!D1206^5+constants!$G$4*calc!D1206^6+constants!$H$4*calc!D1206^7)</f>
        <v>58601.668482560694</v>
      </c>
      <c r="H1206" s="4"/>
      <c r="I1206">
        <f t="shared" si="264"/>
        <v>266371.22037527588</v>
      </c>
      <c r="J1206">
        <f t="shared" si="265"/>
        <v>266371.22037527588</v>
      </c>
      <c r="M1206">
        <f>IF(front!E1219&gt;$M$2,I1206,J1206)</f>
        <v>266371.22037527588</v>
      </c>
      <c r="O1206">
        <f t="shared" si="266"/>
        <v>266371.22037527588</v>
      </c>
      <c r="Q1206">
        <f>'slit correction'!O1208</f>
        <v>266371.22037527588</v>
      </c>
      <c r="R1206">
        <f>SUMPRODUCT(B$6:B$2053,Q$6:Q$2053,EXP(constants!B$7+constants!A$7*ABS(A$6:A$2053-A1206)))</f>
        <v>616.91981046706974</v>
      </c>
      <c r="S1206">
        <f t="shared" si="261"/>
        <v>265754.30056480883</v>
      </c>
      <c r="T1206">
        <f t="shared" si="260"/>
        <v>265714.16588643589</v>
      </c>
      <c r="AT1206">
        <f t="shared" si="262"/>
        <v>1</v>
      </c>
    </row>
    <row r="1207" spans="1:46" x14ac:dyDescent="0.2">
      <c r="A1207" s="1">
        <f>front!A1220</f>
        <v>748.62</v>
      </c>
      <c r="B1207" s="1">
        <f t="shared" si="263"/>
        <v>0.44000000000005457</v>
      </c>
      <c r="C1207" s="2">
        <f>front!D1220-front!B1220</f>
        <v>55285.8</v>
      </c>
      <c r="D1207" s="2">
        <f>front!E1220-front!C1220</f>
        <v>55285.8</v>
      </c>
      <c r="E1207" s="2"/>
      <c r="F1207" s="4">
        <f>C1207/(constants!$A$4+constants!$B$4*calc!C1207+constants!$C$4*calc!C1207^2+constants!$D$4*calc!C1207^3+constants!$E$4*calc!C1207^4+constants!$F$4*calc!C1207^5+constants!$G$4*calc!C1207^6+constants!$H$4*calc!C1207^7)</f>
        <v>58597.842043537996</v>
      </c>
      <c r="G1207" s="4">
        <f>D1207/(constants!$A$4+constants!$B$4*calc!D1207+constants!$C$4*calc!D1207^2+constants!$D$4*calc!D1207^3+constants!$E$4*calc!D1207^4+constants!$F$4*calc!D1207^5+constants!$G$4*calc!D1207^6+constants!$H$4*calc!D1207^7)</f>
        <v>58597.842043537996</v>
      </c>
      <c r="H1207" s="4"/>
      <c r="I1207">
        <f t="shared" si="264"/>
        <v>266353.82747062726</v>
      </c>
      <c r="J1207">
        <f t="shared" si="265"/>
        <v>266353.82747062726</v>
      </c>
      <c r="M1207">
        <f>IF(front!E1220&gt;$M$2,I1207,J1207)</f>
        <v>266353.82747062726</v>
      </c>
      <c r="O1207">
        <f t="shared" si="266"/>
        <v>266353.82747062726</v>
      </c>
      <c r="Q1207">
        <f>'slit correction'!O1209</f>
        <v>266353.82747062726</v>
      </c>
      <c r="R1207">
        <f>SUMPRODUCT(B$6:B$2053,Q$6:Q$2053,EXP(constants!B$7+constants!A$7*ABS(A$6:A$2053-A1207)))</f>
        <v>616.29352831990832</v>
      </c>
      <c r="S1207">
        <f t="shared" si="261"/>
        <v>265737.53394230735</v>
      </c>
      <c r="T1207">
        <f t="shared" si="260"/>
        <v>265697.39926393441</v>
      </c>
      <c r="AT1207">
        <f t="shared" si="262"/>
        <v>1</v>
      </c>
    </row>
    <row r="1208" spans="1:46" x14ac:dyDescent="0.2">
      <c r="A1208" s="1">
        <f>front!A1221</f>
        <v>749.06</v>
      </c>
      <c r="B1208" s="1">
        <f t="shared" si="263"/>
        <v>0.43999999999994088</v>
      </c>
      <c r="C1208" s="2">
        <f>front!D1221-front!B1221</f>
        <v>55011.6</v>
      </c>
      <c r="D1208" s="2">
        <f>front!E1221-front!C1221</f>
        <v>55011.6</v>
      </c>
      <c r="E1208" s="2"/>
      <c r="F1208" s="4">
        <f>C1208/(constants!$A$4+constants!$B$4*calc!C1208+constants!$C$4*calc!C1208^2+constants!$D$4*calc!C1208^3+constants!$E$4*calc!C1208^4+constants!$F$4*calc!C1208^5+constants!$G$4*calc!C1208^6+constants!$H$4*calc!C1208^7)</f>
        <v>58289.310174035709</v>
      </c>
      <c r="G1208" s="4">
        <f>D1208/(constants!$A$4+constants!$B$4*calc!D1208+constants!$C$4*calc!D1208^2+constants!$D$4*calc!D1208^3+constants!$E$4*calc!D1208^4+constants!$F$4*calc!D1208^5+constants!$G$4*calc!D1208^6+constants!$H$4*calc!D1208^7)</f>
        <v>58289.310174035709</v>
      </c>
      <c r="H1208" s="4"/>
      <c r="I1208">
        <f t="shared" si="264"/>
        <v>264951.40988198051</v>
      </c>
      <c r="J1208">
        <f t="shared" si="265"/>
        <v>264951.40988198051</v>
      </c>
      <c r="M1208">
        <f>IF(front!E1221&gt;$M$2,I1208,J1208)</f>
        <v>264951.40988198051</v>
      </c>
      <c r="O1208">
        <f t="shared" si="266"/>
        <v>264951.40988198051</v>
      </c>
      <c r="Q1208">
        <f>'slit correction'!O1210</f>
        <v>264951.40988198051</v>
      </c>
      <c r="R1208">
        <f>SUMPRODUCT(B$6:B$2053,Q$6:Q$2053,EXP(constants!B$7+constants!A$7*ABS(A$6:A$2053-A1208)))</f>
        <v>615.45749228540114</v>
      </c>
      <c r="S1208">
        <f t="shared" si="261"/>
        <v>264335.9523896951</v>
      </c>
      <c r="T1208">
        <f t="shared" si="260"/>
        <v>264295.81771132216</v>
      </c>
      <c r="AT1208">
        <f t="shared" si="262"/>
        <v>1</v>
      </c>
    </row>
    <row r="1209" spans="1:46" x14ac:dyDescent="0.2">
      <c r="A1209" s="1">
        <f>front!A1222</f>
        <v>749.5</v>
      </c>
      <c r="B1209" s="1">
        <f t="shared" si="263"/>
        <v>0.44000000000005457</v>
      </c>
      <c r="C1209" s="2">
        <f>front!D1222-front!B1222</f>
        <v>54616.800000000003</v>
      </c>
      <c r="D1209" s="2">
        <f>front!E1222-front!C1222</f>
        <v>54616.800000000003</v>
      </c>
      <c r="E1209" s="2"/>
      <c r="F1209" s="4">
        <f>C1209/(constants!$A$4+constants!$B$4*calc!C1209+constants!$C$4*calc!C1209^2+constants!$D$4*calc!C1209^3+constants!$E$4*calc!C1209^4+constants!$F$4*calc!C1209^5+constants!$G$4*calc!C1209^6+constants!$H$4*calc!C1209^7)</f>
        <v>57845.260853183725</v>
      </c>
      <c r="G1209" s="4">
        <f>D1209/(constants!$A$4+constants!$B$4*calc!D1209+constants!$C$4*calc!D1209^2+constants!$D$4*calc!D1209^3+constants!$E$4*calc!D1209^4+constants!$F$4*calc!D1209^5+constants!$G$4*calc!D1209^6+constants!$H$4*calc!D1209^7)</f>
        <v>57845.260853183725</v>
      </c>
      <c r="H1209" s="4"/>
      <c r="I1209">
        <f t="shared" si="264"/>
        <v>262933.00387810782</v>
      </c>
      <c r="J1209">
        <f t="shared" si="265"/>
        <v>262933.00387810782</v>
      </c>
      <c r="M1209">
        <f>IF(front!E1222&gt;$M$2,I1209,J1209)</f>
        <v>262933.00387810782</v>
      </c>
      <c r="O1209">
        <f t="shared" si="266"/>
        <v>262933.00387810782</v>
      </c>
      <c r="Q1209">
        <f>'slit correction'!O1211</f>
        <v>262933.00387810782</v>
      </c>
      <c r="R1209">
        <f>SUMPRODUCT(B$6:B$2053,Q$6:Q$2053,EXP(constants!B$7+constants!A$7*ABS(A$6:A$2053-A1209)))</f>
        <v>614.41323464687798</v>
      </c>
      <c r="S1209">
        <f t="shared" si="261"/>
        <v>262318.59064346092</v>
      </c>
      <c r="T1209">
        <f t="shared" ref="T1209:T1272" si="267">IF((S1209-$S$2)&gt;0,S1209-$S$2,0)</f>
        <v>262278.45596508798</v>
      </c>
      <c r="AT1209">
        <f t="shared" si="262"/>
        <v>1</v>
      </c>
    </row>
    <row r="1210" spans="1:46" x14ac:dyDescent="0.2">
      <c r="A1210" s="1">
        <f>front!A1223</f>
        <v>749.94</v>
      </c>
      <c r="B1210" s="1">
        <f t="shared" si="263"/>
        <v>0.44000000000005457</v>
      </c>
      <c r="C1210" s="2">
        <f>front!D1223-front!B1223</f>
        <v>54168.6</v>
      </c>
      <c r="D1210" s="2">
        <f>front!E1223-front!C1223</f>
        <v>54168.6</v>
      </c>
      <c r="E1210" s="2"/>
      <c r="F1210" s="4">
        <f>C1210/(constants!$A$4+constants!$B$4*calc!C1210+constants!$C$4*calc!C1210^2+constants!$D$4*calc!C1210^3+constants!$E$4*calc!C1210^4+constants!$F$4*calc!C1210^5+constants!$G$4*calc!C1210^6+constants!$H$4*calc!C1210^7)</f>
        <v>57341.364493353358</v>
      </c>
      <c r="G1210" s="4">
        <f>D1210/(constants!$A$4+constants!$B$4*calc!D1210+constants!$C$4*calc!D1210^2+constants!$D$4*calc!D1210^3+constants!$E$4*calc!D1210^4+constants!$F$4*calc!D1210^5+constants!$G$4*calc!D1210^6+constants!$H$4*calc!D1210^7)</f>
        <v>57341.364493353358</v>
      </c>
      <c r="H1210" s="4"/>
      <c r="I1210">
        <f t="shared" si="264"/>
        <v>260642.5658788789</v>
      </c>
      <c r="J1210">
        <f t="shared" si="265"/>
        <v>260642.5658788789</v>
      </c>
      <c r="M1210">
        <f>IF(front!E1223&gt;$M$2,I1210,J1210)</f>
        <v>260642.5658788789</v>
      </c>
      <c r="O1210">
        <f t="shared" si="266"/>
        <v>260642.5658788789</v>
      </c>
      <c r="Q1210">
        <f>'slit correction'!O1212</f>
        <v>260642.5658788789</v>
      </c>
      <c r="R1210">
        <f>SUMPRODUCT(B$6:B$2053,Q$6:Q$2053,EXP(constants!B$7+constants!A$7*ABS(A$6:A$2053-A1210)))</f>
        <v>613.16298895844795</v>
      </c>
      <c r="S1210">
        <f t="shared" si="261"/>
        <v>260029.40288992046</v>
      </c>
      <c r="T1210">
        <f t="shared" si="267"/>
        <v>259989.26821154752</v>
      </c>
      <c r="AT1210">
        <f t="shared" si="262"/>
        <v>1</v>
      </c>
    </row>
    <row r="1211" spans="1:46" x14ac:dyDescent="0.2">
      <c r="A1211" s="1">
        <f>front!A1224</f>
        <v>750.38</v>
      </c>
      <c r="B1211" s="1">
        <f t="shared" si="263"/>
        <v>0.43999999999994088</v>
      </c>
      <c r="C1211" s="2">
        <f>front!D1224-front!B1224</f>
        <v>53412.6</v>
      </c>
      <c r="D1211" s="2">
        <f>front!E1224-front!C1224</f>
        <v>53412.6</v>
      </c>
      <c r="E1211" s="2"/>
      <c r="F1211" s="4">
        <f>C1211/(constants!$A$4+constants!$B$4*calc!C1211+constants!$C$4*calc!C1211^2+constants!$D$4*calc!C1211^3+constants!$E$4*calc!C1211^4+constants!$F$4*calc!C1211^5+constants!$G$4*calc!C1211^6+constants!$H$4*calc!C1211^7)</f>
        <v>56491.812554974495</v>
      </c>
      <c r="G1211" s="4">
        <f>D1211/(constants!$A$4+constants!$B$4*calc!D1211+constants!$C$4*calc!D1211^2+constants!$D$4*calc!D1211^3+constants!$E$4*calc!D1211^4+constants!$F$4*calc!D1211^5+constants!$G$4*calc!D1211^6+constants!$H$4*calc!D1211^7)</f>
        <v>56491.812554974495</v>
      </c>
      <c r="H1211" s="4"/>
      <c r="I1211">
        <f t="shared" si="264"/>
        <v>256780.96615897497</v>
      </c>
      <c r="J1211">
        <f t="shared" si="265"/>
        <v>256780.96615897497</v>
      </c>
      <c r="M1211">
        <f>IF(front!E1224&gt;$M$2,I1211,J1211)</f>
        <v>256780.96615897497</v>
      </c>
      <c r="O1211">
        <f t="shared" si="266"/>
        <v>256780.96615897497</v>
      </c>
      <c r="Q1211">
        <f>'slit correction'!O1213</f>
        <v>256780.96615897497</v>
      </c>
      <c r="R1211">
        <f>SUMPRODUCT(B$6:B$2053,Q$6:Q$2053,EXP(constants!B$7+constants!A$7*ABS(A$6:A$2053-A1211)))</f>
        <v>611.70927821340717</v>
      </c>
      <c r="S1211">
        <f t="shared" si="261"/>
        <v>256169.25688076156</v>
      </c>
      <c r="T1211">
        <f t="shared" si="267"/>
        <v>256129.12220238862</v>
      </c>
      <c r="AT1211">
        <f t="shared" si="262"/>
        <v>1</v>
      </c>
    </row>
    <row r="1212" spans="1:46" x14ac:dyDescent="0.2">
      <c r="A1212" s="1">
        <f>front!A1225</f>
        <v>750.82</v>
      </c>
      <c r="B1212" s="1">
        <f t="shared" si="263"/>
        <v>0.44000000000005457</v>
      </c>
      <c r="C1212" s="2">
        <f>front!D1225-front!B1225</f>
        <v>52484.2</v>
      </c>
      <c r="D1212" s="2">
        <f>front!E1225-front!C1225</f>
        <v>52484.2</v>
      </c>
      <c r="E1212" s="2"/>
      <c r="F1212" s="4">
        <f>C1212/(constants!$A$4+constants!$B$4*calc!C1212+constants!$C$4*calc!C1212^2+constants!$D$4*calc!C1212^3+constants!$E$4*calc!C1212^4+constants!$F$4*calc!C1212^5+constants!$G$4*calc!C1212^6+constants!$H$4*calc!C1212^7)</f>
        <v>55449.025406161622</v>
      </c>
      <c r="G1212" s="4">
        <f>D1212/(constants!$A$4+constants!$B$4*calc!D1212+constants!$C$4*calc!D1212^2+constants!$D$4*calc!D1212^3+constants!$E$4*calc!D1212^4+constants!$F$4*calc!D1212^5+constants!$G$4*calc!D1212^6+constants!$H$4*calc!D1212^7)</f>
        <v>55449.025406161622</v>
      </c>
      <c r="H1212" s="4"/>
      <c r="I1212">
        <f t="shared" si="264"/>
        <v>252041.02457346191</v>
      </c>
      <c r="J1212">
        <f t="shared" si="265"/>
        <v>252041.02457346191</v>
      </c>
      <c r="M1212">
        <f>IF(front!E1225&gt;$M$2,I1212,J1212)</f>
        <v>252041.02457346191</v>
      </c>
      <c r="O1212">
        <f t="shared" si="266"/>
        <v>252041.02457346191</v>
      </c>
      <c r="Q1212">
        <f>'slit correction'!O1214</f>
        <v>252041.02457346191</v>
      </c>
      <c r="R1212">
        <f>SUMPRODUCT(B$6:B$2053,Q$6:Q$2053,EXP(constants!B$7+constants!A$7*ABS(A$6:A$2053-A1212)))</f>
        <v>610.05647228628857</v>
      </c>
      <c r="S1212">
        <f t="shared" si="261"/>
        <v>251430.96810117562</v>
      </c>
      <c r="T1212">
        <f t="shared" si="267"/>
        <v>251390.83342280268</v>
      </c>
      <c r="AT1212">
        <f t="shared" si="262"/>
        <v>1</v>
      </c>
    </row>
    <row r="1213" spans="1:46" x14ac:dyDescent="0.2">
      <c r="A1213" s="1">
        <f>front!A1226</f>
        <v>751.26</v>
      </c>
      <c r="B1213" s="1">
        <f t="shared" si="263"/>
        <v>0.43999999999994088</v>
      </c>
      <c r="C1213" s="2">
        <f>front!D1226-front!B1226</f>
        <v>51609.599999999999</v>
      </c>
      <c r="D1213" s="2">
        <f>front!E1226-front!C1226</f>
        <v>51609.599999999999</v>
      </c>
      <c r="E1213" s="2"/>
      <c r="F1213" s="4">
        <f>C1213/(constants!$A$4+constants!$B$4*calc!C1213+constants!$C$4*calc!C1213^2+constants!$D$4*calc!C1213^3+constants!$E$4*calc!C1213^4+constants!$F$4*calc!C1213^5+constants!$G$4*calc!C1213^6+constants!$H$4*calc!C1213^7)</f>
        <v>54467.0776797781</v>
      </c>
      <c r="G1213" s="4">
        <f>D1213/(constants!$A$4+constants!$B$4*calc!D1213+constants!$C$4*calc!D1213^2+constants!$D$4*calc!D1213^3+constants!$E$4*calc!D1213^4+constants!$F$4*calc!D1213^5+constants!$G$4*calc!D1213^6+constants!$H$4*calc!D1213^7)</f>
        <v>54467.0776797781</v>
      </c>
      <c r="H1213" s="4"/>
      <c r="I1213">
        <f t="shared" si="264"/>
        <v>247577.62581717319</v>
      </c>
      <c r="J1213">
        <f t="shared" si="265"/>
        <v>247577.62581717319</v>
      </c>
      <c r="M1213">
        <f>IF(front!E1226&gt;$M$2,I1213,J1213)</f>
        <v>247577.62581717319</v>
      </c>
      <c r="O1213">
        <f t="shared" si="266"/>
        <v>247577.62581717319</v>
      </c>
      <c r="Q1213">
        <f>'slit correction'!O1215</f>
        <v>247577.62581717319</v>
      </c>
      <c r="R1213">
        <f>SUMPRODUCT(B$6:B$2053,Q$6:Q$2053,EXP(constants!B$7+constants!A$7*ABS(A$6:A$2053-A1213)))</f>
        <v>608.20995837143869</v>
      </c>
      <c r="S1213">
        <f t="shared" si="261"/>
        <v>246969.41585880175</v>
      </c>
      <c r="T1213">
        <f t="shared" si="267"/>
        <v>246929.28118042881</v>
      </c>
      <c r="AT1213">
        <f t="shared" si="262"/>
        <v>1</v>
      </c>
    </row>
    <row r="1214" spans="1:46" x14ac:dyDescent="0.2">
      <c r="A1214" s="1">
        <f>front!A1227</f>
        <v>751.7</v>
      </c>
      <c r="B1214" s="1">
        <f t="shared" si="263"/>
        <v>0.44000000000005457</v>
      </c>
      <c r="C1214" s="2">
        <f>front!D1227-front!B1227</f>
        <v>50258.399999999994</v>
      </c>
      <c r="D1214" s="2">
        <f>front!E1227-front!C1227</f>
        <v>50258.399999999994</v>
      </c>
      <c r="E1214" s="2"/>
      <c r="F1214" s="4">
        <f>C1214/(constants!$A$4+constants!$B$4*calc!C1214+constants!$C$4*calc!C1214^2+constants!$D$4*calc!C1214^3+constants!$E$4*calc!C1214^4+constants!$F$4*calc!C1214^5+constants!$G$4*calc!C1214^6+constants!$H$4*calc!C1214^7)</f>
        <v>52950.887087978197</v>
      </c>
      <c r="G1214" s="4">
        <f>D1214/(constants!$A$4+constants!$B$4*calc!D1214+constants!$C$4*calc!D1214^2+constants!$D$4*calc!D1214^3+constants!$E$4*calc!D1214^4+constants!$F$4*calc!D1214^5+constants!$G$4*calc!D1214^6+constants!$H$4*calc!D1214^7)</f>
        <v>52950.887087978197</v>
      </c>
      <c r="H1214" s="4"/>
      <c r="I1214">
        <f t="shared" si="264"/>
        <v>240685.8503999009</v>
      </c>
      <c r="J1214">
        <f t="shared" si="265"/>
        <v>240685.8503999009</v>
      </c>
      <c r="M1214">
        <f>IF(front!E1227&gt;$M$2,I1214,J1214)</f>
        <v>240685.8503999009</v>
      </c>
      <c r="O1214">
        <f t="shared" si="266"/>
        <v>240685.8503999009</v>
      </c>
      <c r="Q1214">
        <f>'slit correction'!O1216</f>
        <v>240685.8503999009</v>
      </c>
      <c r="R1214">
        <f>SUMPRODUCT(B$6:B$2053,Q$6:Q$2053,EXP(constants!B$7+constants!A$7*ABS(A$6:A$2053-A1214)))</f>
        <v>606.17475782222209</v>
      </c>
      <c r="S1214">
        <f t="shared" si="261"/>
        <v>240079.67564207868</v>
      </c>
      <c r="T1214">
        <f t="shared" si="267"/>
        <v>240039.54096370575</v>
      </c>
      <c r="AT1214">
        <f t="shared" si="262"/>
        <v>1</v>
      </c>
    </row>
    <row r="1215" spans="1:46" x14ac:dyDescent="0.2">
      <c r="A1215" s="1">
        <f>front!A1228</f>
        <v>752.14</v>
      </c>
      <c r="B1215" s="1">
        <f t="shared" si="263"/>
        <v>0.43999999999994088</v>
      </c>
      <c r="C1215" s="2">
        <f>front!D1228-front!B1228</f>
        <v>49284.6</v>
      </c>
      <c r="D1215" s="2">
        <f>front!E1228-front!C1228</f>
        <v>49284.6</v>
      </c>
      <c r="E1215" s="2"/>
      <c r="F1215" s="4">
        <f>C1215/(constants!$A$4+constants!$B$4*calc!C1215+constants!$C$4*calc!C1215^2+constants!$D$4*calc!C1215^3+constants!$E$4*calc!C1215^4+constants!$F$4*calc!C1215^5+constants!$G$4*calc!C1215^6+constants!$H$4*calc!C1215^7)</f>
        <v>51859.040437956872</v>
      </c>
      <c r="G1215" s="4">
        <f>D1215/(constants!$A$4+constants!$B$4*calc!D1215+constants!$C$4*calc!D1215^2+constants!$D$4*calc!D1215^3+constants!$E$4*calc!D1215^4+constants!$F$4*calc!D1215^5+constants!$G$4*calc!D1215^6+constants!$H$4*calc!D1215^7)</f>
        <v>51859.040437956872</v>
      </c>
      <c r="H1215" s="4"/>
      <c r="I1215">
        <f t="shared" si="264"/>
        <v>235722.91108162212</v>
      </c>
      <c r="J1215">
        <f t="shared" si="265"/>
        <v>235722.91108162212</v>
      </c>
      <c r="M1215">
        <f>IF(front!E1228&gt;$M$2,I1215,J1215)</f>
        <v>235722.91108162212</v>
      </c>
      <c r="O1215">
        <f t="shared" si="266"/>
        <v>235722.91108162212</v>
      </c>
      <c r="Q1215">
        <f>'slit correction'!O1217</f>
        <v>235722.91108162212</v>
      </c>
      <c r="R1215">
        <f>SUMPRODUCT(B$6:B$2053,Q$6:Q$2053,EXP(constants!B$7+constants!A$7*ABS(A$6:A$2053-A1215)))</f>
        <v>603.95876886172255</v>
      </c>
      <c r="S1215">
        <f t="shared" si="261"/>
        <v>235118.9523127604</v>
      </c>
      <c r="T1215">
        <f t="shared" si="267"/>
        <v>235078.81763438747</v>
      </c>
      <c r="AT1215">
        <f t="shared" si="262"/>
        <v>1</v>
      </c>
    </row>
    <row r="1216" spans="1:46" x14ac:dyDescent="0.2">
      <c r="A1216" s="1">
        <f>front!A1229</f>
        <v>752.58</v>
      </c>
      <c r="B1216" s="1">
        <f t="shared" si="263"/>
        <v>0.44000000000005457</v>
      </c>
      <c r="C1216" s="2">
        <f>front!D1229-front!B1229</f>
        <v>48315.600000000006</v>
      </c>
      <c r="D1216" s="2">
        <f>front!E1229-front!C1229</f>
        <v>48315.600000000006</v>
      </c>
      <c r="E1216" s="2"/>
      <c r="F1216" s="4">
        <f>C1216/(constants!$A$4+constants!$B$4*calc!C1216+constants!$C$4*calc!C1216^2+constants!$D$4*calc!C1216^3+constants!$E$4*calc!C1216^4+constants!$F$4*calc!C1216^5+constants!$G$4*calc!C1216^6+constants!$H$4*calc!C1216^7)</f>
        <v>50773.567193154631</v>
      </c>
      <c r="G1216" s="4">
        <f>D1216/(constants!$A$4+constants!$B$4*calc!D1216+constants!$C$4*calc!D1216^2+constants!$D$4*calc!D1216^3+constants!$E$4*calc!D1216^4+constants!$F$4*calc!D1216^5+constants!$G$4*calc!D1216^6+constants!$H$4*calc!D1216^7)</f>
        <v>50773.567193154631</v>
      </c>
      <c r="H1216" s="4"/>
      <c r="I1216">
        <f t="shared" si="264"/>
        <v>230788.94178706652</v>
      </c>
      <c r="J1216">
        <f t="shared" si="265"/>
        <v>230788.94178706652</v>
      </c>
      <c r="M1216">
        <f>IF(front!E1229&gt;$M$2,I1216,J1216)</f>
        <v>230788.94178706652</v>
      </c>
      <c r="O1216">
        <f t="shared" si="266"/>
        <v>230788.94178706652</v>
      </c>
      <c r="Q1216">
        <f>'slit correction'!O1218</f>
        <v>230788.94178706652</v>
      </c>
      <c r="R1216">
        <f>SUMPRODUCT(B$6:B$2053,Q$6:Q$2053,EXP(constants!B$7+constants!A$7*ABS(A$6:A$2053-A1216)))</f>
        <v>601.56754591002482</v>
      </c>
      <c r="S1216">
        <f t="shared" si="261"/>
        <v>230187.3742411565</v>
      </c>
      <c r="T1216">
        <f t="shared" si="267"/>
        <v>230147.23956278356</v>
      </c>
      <c r="AT1216">
        <f t="shared" si="262"/>
        <v>1</v>
      </c>
    </row>
    <row r="1217" spans="1:46" x14ac:dyDescent="0.2">
      <c r="A1217" s="1">
        <f>front!A1230</f>
        <v>753.02</v>
      </c>
      <c r="B1217" s="1">
        <f t="shared" si="263"/>
        <v>0.43999999999994088</v>
      </c>
      <c r="C1217" s="2">
        <f>front!D1230-front!B1230</f>
        <v>47474</v>
      </c>
      <c r="D1217" s="2">
        <f>front!E1230-front!C1230</f>
        <v>47474</v>
      </c>
      <c r="E1217" s="2"/>
      <c r="F1217" s="4">
        <f>C1217/(constants!$A$4+constants!$B$4*calc!C1217+constants!$C$4*calc!C1217^2+constants!$D$4*calc!C1217^3+constants!$E$4*calc!C1217^4+constants!$F$4*calc!C1217^5+constants!$G$4*calc!C1217^6+constants!$H$4*calc!C1217^7)</f>
        <v>49831.831479320586</v>
      </c>
      <c r="G1217" s="4">
        <f>D1217/(constants!$A$4+constants!$B$4*calc!D1217+constants!$C$4*calc!D1217^2+constants!$D$4*calc!D1217^3+constants!$E$4*calc!D1217^4+constants!$F$4*calc!D1217^5+constants!$G$4*calc!D1217^6+constants!$H$4*calc!D1217^7)</f>
        <v>49831.831479320586</v>
      </c>
      <c r="H1217" s="4"/>
      <c r="I1217">
        <f t="shared" si="264"/>
        <v>226508.32490600267</v>
      </c>
      <c r="J1217">
        <f t="shared" si="265"/>
        <v>226508.32490600267</v>
      </c>
      <c r="M1217">
        <f>IF(front!E1230&gt;$M$2,I1217,J1217)</f>
        <v>226508.32490600267</v>
      </c>
      <c r="O1217">
        <f t="shared" si="266"/>
        <v>226508.32490600267</v>
      </c>
      <c r="Q1217">
        <f>'slit correction'!O1219</f>
        <v>226508.32490600267</v>
      </c>
      <c r="R1217">
        <f>SUMPRODUCT(B$6:B$2053,Q$6:Q$2053,EXP(constants!B$7+constants!A$7*ABS(A$6:A$2053-A1217)))</f>
        <v>599.00657754117401</v>
      </c>
      <c r="S1217">
        <f t="shared" si="261"/>
        <v>225909.31832846149</v>
      </c>
      <c r="T1217">
        <f t="shared" si="267"/>
        <v>225869.18365008855</v>
      </c>
      <c r="AT1217">
        <f t="shared" si="262"/>
        <v>1</v>
      </c>
    </row>
    <row r="1218" spans="1:46" x14ac:dyDescent="0.2">
      <c r="A1218" s="1">
        <f>front!A1231</f>
        <v>753.45</v>
      </c>
      <c r="B1218" s="1">
        <f t="shared" si="263"/>
        <v>0.43000000000006366</v>
      </c>
      <c r="C1218" s="2">
        <f>front!D1231-front!B1231</f>
        <v>46619.399999999994</v>
      </c>
      <c r="D1218" s="2">
        <f>front!E1231-front!C1231</f>
        <v>46619.399999999994</v>
      </c>
      <c r="E1218" s="2"/>
      <c r="F1218" s="4">
        <f>C1218/(constants!$A$4+constants!$B$4*calc!C1218+constants!$C$4*calc!C1218^2+constants!$D$4*calc!C1218^3+constants!$E$4*calc!C1218^4+constants!$F$4*calc!C1218^5+constants!$G$4*calc!C1218^6+constants!$H$4*calc!C1218^7)</f>
        <v>48876.733601978092</v>
      </c>
      <c r="G1218" s="4">
        <f>D1218/(constants!$A$4+constants!$B$4*calc!D1218+constants!$C$4*calc!D1218^2+constants!$D$4*calc!D1218^3+constants!$E$4*calc!D1218^4+constants!$F$4*calc!D1218^5+constants!$G$4*calc!D1218^6+constants!$H$4*calc!D1218^7)</f>
        <v>48876.733601978092</v>
      </c>
      <c r="H1218" s="4"/>
      <c r="I1218">
        <f t="shared" si="264"/>
        <v>222166.97091808225</v>
      </c>
      <c r="J1218">
        <f t="shared" si="265"/>
        <v>222166.97091808225</v>
      </c>
      <c r="M1218">
        <f>IF(front!E1231&gt;$M$2,I1218,J1218)</f>
        <v>222166.97091808225</v>
      </c>
      <c r="O1218">
        <f t="shared" si="266"/>
        <v>222166.97091808225</v>
      </c>
      <c r="Q1218">
        <f>'slit correction'!O1220</f>
        <v>222166.97091808225</v>
      </c>
      <c r="R1218">
        <f>SUMPRODUCT(B$6:B$2053,Q$6:Q$2053,EXP(constants!B$7+constants!A$7*ABS(A$6:A$2053-A1218)))</f>
        <v>596.34131655122553</v>
      </c>
      <c r="S1218">
        <f t="shared" si="261"/>
        <v>221570.62960153102</v>
      </c>
      <c r="T1218">
        <f t="shared" si="267"/>
        <v>221530.49492315808</v>
      </c>
      <c r="AT1218">
        <f t="shared" si="262"/>
        <v>1</v>
      </c>
    </row>
    <row r="1219" spans="1:46" x14ac:dyDescent="0.2">
      <c r="A1219" s="1">
        <f>front!A1232</f>
        <v>753.89</v>
      </c>
      <c r="B1219" s="1">
        <f t="shared" si="263"/>
        <v>0.43999999999994088</v>
      </c>
      <c r="C1219" s="2">
        <f>front!D1232-front!B1232</f>
        <v>45697</v>
      </c>
      <c r="D1219" s="2">
        <f>front!E1232-front!C1232</f>
        <v>45697</v>
      </c>
      <c r="E1219" s="2"/>
      <c r="F1219" s="4">
        <f>C1219/(constants!$A$4+constants!$B$4*calc!C1219+constants!$C$4*calc!C1219^2+constants!$D$4*calc!C1219^3+constants!$E$4*calc!C1219^4+constants!$F$4*calc!C1219^5+constants!$G$4*calc!C1219^6+constants!$H$4*calc!C1219^7)</f>
        <v>47847.431720480592</v>
      </c>
      <c r="G1219" s="4">
        <f>D1219/(constants!$A$4+constants!$B$4*calc!D1219+constants!$C$4*calc!D1219^2+constants!$D$4*calc!D1219^3+constants!$E$4*calc!D1219^4+constants!$F$4*calc!D1219^5+constants!$G$4*calc!D1219^6+constants!$H$4*calc!D1219^7)</f>
        <v>47847.431720480592</v>
      </c>
      <c r="H1219" s="4"/>
      <c r="I1219">
        <f t="shared" si="264"/>
        <v>217488.32600218451</v>
      </c>
      <c r="J1219">
        <f t="shared" si="265"/>
        <v>217488.32600218451</v>
      </c>
      <c r="M1219">
        <f>IF(front!E1232&gt;$M$2,I1219,J1219)</f>
        <v>217488.32600218451</v>
      </c>
      <c r="O1219">
        <f t="shared" si="266"/>
        <v>217488.32600218451</v>
      </c>
      <c r="Q1219">
        <f>'slit correction'!O1221</f>
        <v>217488.32600218451</v>
      </c>
      <c r="R1219">
        <f>SUMPRODUCT(B$6:B$2053,Q$6:Q$2053,EXP(constants!B$7+constants!A$7*ABS(A$6:A$2053-A1219)))</f>
        <v>593.45857656547685</v>
      </c>
      <c r="S1219">
        <f t="shared" si="261"/>
        <v>216894.86742561904</v>
      </c>
      <c r="T1219">
        <f t="shared" si="267"/>
        <v>216854.7327472461</v>
      </c>
      <c r="AT1219">
        <f t="shared" si="262"/>
        <v>1</v>
      </c>
    </row>
    <row r="1220" spans="1:46" x14ac:dyDescent="0.2">
      <c r="A1220" s="1">
        <f>front!A1233</f>
        <v>754.33</v>
      </c>
      <c r="B1220" s="1">
        <f t="shared" si="263"/>
        <v>0.44000000000005457</v>
      </c>
      <c r="C1220" s="2">
        <f>front!D1233-front!B1233</f>
        <v>44573</v>
      </c>
      <c r="D1220" s="2">
        <f>front!E1233-front!C1233</f>
        <v>44573</v>
      </c>
      <c r="E1220" s="2"/>
      <c r="F1220" s="4">
        <f>C1220/(constants!$A$4+constants!$B$4*calc!C1220+constants!$C$4*calc!C1220^2+constants!$D$4*calc!C1220^3+constants!$E$4*calc!C1220^4+constants!$F$4*calc!C1220^5+constants!$G$4*calc!C1220^6+constants!$H$4*calc!C1220^7)</f>
        <v>46595.700127030395</v>
      </c>
      <c r="G1220" s="4">
        <f>D1220/(constants!$A$4+constants!$B$4*calc!D1220+constants!$C$4*calc!D1220^2+constants!$D$4*calc!D1220^3+constants!$E$4*calc!D1220^4+constants!$F$4*calc!D1220^5+constants!$G$4*calc!D1220^6+constants!$H$4*calc!D1220^7)</f>
        <v>46595.700127030395</v>
      </c>
      <c r="H1220" s="4"/>
      <c r="I1220">
        <f t="shared" si="264"/>
        <v>211798.63694104724</v>
      </c>
      <c r="J1220">
        <f t="shared" si="265"/>
        <v>211798.63694104724</v>
      </c>
      <c r="M1220">
        <f>IF(front!E1233&gt;$M$2,I1220,J1220)</f>
        <v>211798.63694104724</v>
      </c>
      <c r="O1220">
        <f t="shared" si="266"/>
        <v>211798.63694104724</v>
      </c>
      <c r="Q1220">
        <f>'slit correction'!O1222</f>
        <v>211798.63694104724</v>
      </c>
      <c r="R1220">
        <f>SUMPRODUCT(B$6:B$2053,Q$6:Q$2053,EXP(constants!B$7+constants!A$7*ABS(A$6:A$2053-A1220)))</f>
        <v>590.42059146948088</v>
      </c>
      <c r="S1220">
        <f t="shared" si="261"/>
        <v>211208.21634957776</v>
      </c>
      <c r="T1220">
        <f t="shared" si="267"/>
        <v>211168.08167120483</v>
      </c>
      <c r="AT1220">
        <f t="shared" si="262"/>
        <v>1</v>
      </c>
    </row>
    <row r="1221" spans="1:46" x14ac:dyDescent="0.2">
      <c r="A1221" s="1">
        <f>front!A1234</f>
        <v>754.77</v>
      </c>
      <c r="B1221" s="1">
        <f t="shared" si="263"/>
        <v>0.43999999999994088</v>
      </c>
      <c r="C1221" s="2">
        <f>front!D1234-front!B1234</f>
        <v>43606.200000000004</v>
      </c>
      <c r="D1221" s="2">
        <f>front!E1234-front!C1234</f>
        <v>43606.200000000004</v>
      </c>
      <c r="E1221" s="2"/>
      <c r="F1221" s="4">
        <f>C1221/(constants!$A$4+constants!$B$4*calc!C1221+constants!$C$4*calc!C1221^2+constants!$D$4*calc!C1221^3+constants!$E$4*calc!C1221^4+constants!$F$4*calc!C1221^5+constants!$G$4*calc!C1221^6+constants!$H$4*calc!C1221^7)</f>
        <v>45521.530449367805</v>
      </c>
      <c r="G1221" s="4">
        <f>D1221/(constants!$A$4+constants!$B$4*calc!D1221+constants!$C$4*calc!D1221^2+constants!$D$4*calc!D1221^3+constants!$E$4*calc!D1221^4+constants!$F$4*calc!D1221^5+constants!$G$4*calc!D1221^6+constants!$H$4*calc!D1221^7)</f>
        <v>45521.530449367805</v>
      </c>
      <c r="H1221" s="4"/>
      <c r="I1221">
        <f t="shared" si="264"/>
        <v>206916.04749712639</v>
      </c>
      <c r="J1221">
        <f t="shared" si="265"/>
        <v>206916.04749712639</v>
      </c>
      <c r="M1221">
        <f>IF(front!E1234&gt;$M$2,I1221,J1221)</f>
        <v>206916.04749712639</v>
      </c>
      <c r="O1221">
        <f t="shared" si="266"/>
        <v>206916.04749712639</v>
      </c>
      <c r="Q1221">
        <f>'slit correction'!O1223</f>
        <v>206916.04749712639</v>
      </c>
      <c r="R1221">
        <f>SUMPRODUCT(B$6:B$2053,Q$6:Q$2053,EXP(constants!B$7+constants!A$7*ABS(A$6:A$2053-A1221)))</f>
        <v>587.23364067937484</v>
      </c>
      <c r="S1221">
        <f t="shared" si="261"/>
        <v>206328.81385644703</v>
      </c>
      <c r="T1221">
        <f t="shared" si="267"/>
        <v>206288.67917807409</v>
      </c>
      <c r="AT1221">
        <f t="shared" si="262"/>
        <v>1</v>
      </c>
    </row>
    <row r="1222" spans="1:46" x14ac:dyDescent="0.2">
      <c r="A1222" s="1">
        <f>front!A1235</f>
        <v>755.21</v>
      </c>
      <c r="B1222" s="1">
        <f t="shared" si="263"/>
        <v>0.44000000000005457</v>
      </c>
      <c r="C1222" s="2">
        <f>front!D1235-front!B1235</f>
        <v>42350.600000000006</v>
      </c>
      <c r="D1222" s="2">
        <f>front!E1235-front!C1235</f>
        <v>42350.600000000006</v>
      </c>
      <c r="E1222" s="2"/>
      <c r="F1222" s="4">
        <f>C1222/(constants!$A$4+constants!$B$4*calc!C1222+constants!$C$4*calc!C1222^2+constants!$D$4*calc!C1222^3+constants!$E$4*calc!C1222^4+constants!$F$4*calc!C1222^5+constants!$G$4*calc!C1222^6+constants!$H$4*calc!C1222^7)</f>
        <v>44130.279371741184</v>
      </c>
      <c r="G1222" s="4">
        <f>D1222/(constants!$A$4+constants!$B$4*calc!D1222+constants!$C$4*calc!D1222^2+constants!$D$4*calc!D1222^3+constants!$E$4*calc!D1222^4+constants!$F$4*calc!D1222^5+constants!$G$4*calc!D1222^6+constants!$H$4*calc!D1222^7)</f>
        <v>44130.279371741184</v>
      </c>
      <c r="H1222" s="4"/>
      <c r="I1222">
        <f t="shared" si="264"/>
        <v>200592.17896245993</v>
      </c>
      <c r="J1222">
        <f t="shared" si="265"/>
        <v>200592.17896245993</v>
      </c>
      <c r="M1222">
        <f>IF(front!E1235&gt;$M$2,I1222,J1222)</f>
        <v>200592.17896245993</v>
      </c>
      <c r="O1222">
        <f t="shared" si="266"/>
        <v>200592.17896245993</v>
      </c>
      <c r="Q1222">
        <f>'slit correction'!O1224</f>
        <v>200592.17896245993</v>
      </c>
      <c r="R1222">
        <f>SUMPRODUCT(B$6:B$2053,Q$6:Q$2053,EXP(constants!B$7+constants!A$7*ABS(A$6:A$2053-A1222)))</f>
        <v>583.90300985064346</v>
      </c>
      <c r="S1222">
        <f t="shared" si="261"/>
        <v>200008.27595260929</v>
      </c>
      <c r="T1222">
        <f t="shared" si="267"/>
        <v>199968.14127423635</v>
      </c>
      <c r="AT1222">
        <f t="shared" si="262"/>
        <v>1</v>
      </c>
    </row>
    <row r="1223" spans="1:46" x14ac:dyDescent="0.2">
      <c r="A1223" s="1">
        <f>front!A1236</f>
        <v>755.65</v>
      </c>
      <c r="B1223" s="1">
        <f t="shared" si="263"/>
        <v>0.43999999999994088</v>
      </c>
      <c r="C1223" s="2">
        <f>front!D1236-front!B1236</f>
        <v>41307.4</v>
      </c>
      <c r="D1223" s="2">
        <f>front!E1236-front!C1236</f>
        <v>41307.4</v>
      </c>
      <c r="E1223" s="2"/>
      <c r="F1223" s="4">
        <f>C1223/(constants!$A$4+constants!$B$4*calc!C1223+constants!$C$4*calc!C1223^2+constants!$D$4*calc!C1223^3+constants!$E$4*calc!C1223^4+constants!$F$4*calc!C1223^5+constants!$G$4*calc!C1223^6+constants!$H$4*calc!C1223^7)</f>
        <v>42977.856368229419</v>
      </c>
      <c r="G1223" s="4">
        <f>D1223/(constants!$A$4+constants!$B$4*calc!D1223+constants!$C$4*calc!D1223^2+constants!$D$4*calc!D1223^3+constants!$E$4*calc!D1223^4+constants!$F$4*calc!D1223^5+constants!$G$4*calc!D1223^6+constants!$H$4*calc!D1223^7)</f>
        <v>42977.856368229419</v>
      </c>
      <c r="H1223" s="4"/>
      <c r="I1223">
        <f t="shared" si="264"/>
        <v>195353.89258286101</v>
      </c>
      <c r="J1223">
        <f t="shared" si="265"/>
        <v>195353.89258286101</v>
      </c>
      <c r="M1223">
        <f>IF(front!E1236&gt;$M$2,I1223,J1223)</f>
        <v>195353.89258286101</v>
      </c>
      <c r="O1223">
        <f t="shared" si="266"/>
        <v>195353.89258286101</v>
      </c>
      <c r="Q1223">
        <f>'slit correction'!O1225</f>
        <v>195353.89258286101</v>
      </c>
      <c r="R1223">
        <f>SUMPRODUCT(B$6:B$2053,Q$6:Q$2053,EXP(constants!B$7+constants!A$7*ABS(A$6:A$2053-A1223)))</f>
        <v>580.43568647623977</v>
      </c>
      <c r="S1223">
        <f t="shared" ref="S1223:S1286" si="268">Q1223-R1223</f>
        <v>194773.45689638477</v>
      </c>
      <c r="T1223">
        <f t="shared" si="267"/>
        <v>194733.32221801183</v>
      </c>
      <c r="AT1223">
        <f t="shared" ref="AT1223:AT1286" si="269">J1223/I1223</f>
        <v>1</v>
      </c>
    </row>
    <row r="1224" spans="1:46" x14ac:dyDescent="0.2">
      <c r="A1224" s="1">
        <f>front!A1237</f>
        <v>756.09</v>
      </c>
      <c r="B1224" s="1">
        <f t="shared" si="263"/>
        <v>0.44000000000005457</v>
      </c>
      <c r="C1224" s="2">
        <f>front!D1237-front!B1237</f>
        <v>39951.4</v>
      </c>
      <c r="D1224" s="2">
        <f>front!E1237-front!C1237</f>
        <v>39951.4</v>
      </c>
      <c r="E1224" s="2"/>
      <c r="F1224" s="4">
        <f>C1224/(constants!$A$4+constants!$B$4*calc!C1224+constants!$C$4*calc!C1224^2+constants!$D$4*calc!C1224^3+constants!$E$4*calc!C1224^4+constants!$F$4*calc!C1224^5+constants!$G$4*calc!C1224^6+constants!$H$4*calc!C1224^7)</f>
        <v>41484.83779034677</v>
      </c>
      <c r="G1224" s="4">
        <f>D1224/(constants!$A$4+constants!$B$4*calc!D1224+constants!$C$4*calc!D1224^2+constants!$D$4*calc!D1224^3+constants!$E$4*calc!D1224^4+constants!$F$4*calc!D1224^5+constants!$G$4*calc!D1224^6+constants!$H$4*calc!D1224^7)</f>
        <v>41484.83779034677</v>
      </c>
      <c r="H1224" s="4"/>
      <c r="I1224">
        <f t="shared" si="264"/>
        <v>188567.44450157625</v>
      </c>
      <c r="J1224">
        <f t="shared" si="265"/>
        <v>188567.44450157625</v>
      </c>
      <c r="M1224">
        <f>IF(front!E1237&gt;$M$2,I1224,J1224)</f>
        <v>188567.44450157625</v>
      </c>
      <c r="O1224">
        <f t="shared" si="266"/>
        <v>188567.44450157625</v>
      </c>
      <c r="Q1224">
        <f>'slit correction'!O1226</f>
        <v>188567.44450157625</v>
      </c>
      <c r="R1224">
        <f>SUMPRODUCT(B$6:B$2053,Q$6:Q$2053,EXP(constants!B$7+constants!A$7*ABS(A$6:A$2053-A1224)))</f>
        <v>576.83733270995947</v>
      </c>
      <c r="S1224">
        <f t="shared" si="268"/>
        <v>187990.60716886629</v>
      </c>
      <c r="T1224">
        <f t="shared" si="267"/>
        <v>187950.47249049335</v>
      </c>
      <c r="AT1224">
        <f t="shared" si="269"/>
        <v>1</v>
      </c>
    </row>
    <row r="1225" spans="1:46" x14ac:dyDescent="0.2">
      <c r="A1225" s="1">
        <f>front!A1238</f>
        <v>756.53</v>
      </c>
      <c r="B1225" s="1">
        <f t="shared" si="263"/>
        <v>0.43999999999994088</v>
      </c>
      <c r="C1225" s="2">
        <f>front!D1238-front!B1238</f>
        <v>38641</v>
      </c>
      <c r="D1225" s="2">
        <f>front!E1238-front!C1238</f>
        <v>38641</v>
      </c>
      <c r="E1225" s="2"/>
      <c r="F1225" s="4">
        <f>C1225/(constants!$A$4+constants!$B$4*calc!C1225+constants!$C$4*calc!C1225^2+constants!$D$4*calc!C1225^3+constants!$E$4*calc!C1225^4+constants!$F$4*calc!C1225^5+constants!$G$4*calc!C1225^6+constants!$H$4*calc!C1225^7)</f>
        <v>40047.486834867719</v>
      </c>
      <c r="G1225" s="4">
        <f>D1225/(constants!$A$4+constants!$B$4*calc!D1225+constants!$C$4*calc!D1225^2+constants!$D$4*calc!D1225^3+constants!$E$4*calc!D1225^4+constants!$F$4*calc!D1225^5+constants!$G$4*calc!D1225^6+constants!$H$4*calc!D1225^7)</f>
        <v>40047.486834867719</v>
      </c>
      <c r="H1225" s="4"/>
      <c r="I1225">
        <f t="shared" si="264"/>
        <v>182034.03106758054</v>
      </c>
      <c r="J1225">
        <f t="shared" si="265"/>
        <v>182034.03106758054</v>
      </c>
      <c r="M1225">
        <f>IF(front!E1238&gt;$M$2,I1225,J1225)</f>
        <v>182034.03106758054</v>
      </c>
      <c r="O1225">
        <f t="shared" si="266"/>
        <v>182034.03106758054</v>
      </c>
      <c r="Q1225">
        <f>'slit correction'!O1227</f>
        <v>182034.03106758054</v>
      </c>
      <c r="R1225">
        <f>SUMPRODUCT(B$6:B$2053,Q$6:Q$2053,EXP(constants!B$7+constants!A$7*ABS(A$6:A$2053-A1225)))</f>
        <v>573.11544288768312</v>
      </c>
      <c r="S1225">
        <f t="shared" si="268"/>
        <v>181460.91562469286</v>
      </c>
      <c r="T1225">
        <f t="shared" si="267"/>
        <v>181420.78094631992</v>
      </c>
      <c r="AT1225">
        <f t="shared" si="269"/>
        <v>1</v>
      </c>
    </row>
    <row r="1226" spans="1:46" x14ac:dyDescent="0.2">
      <c r="A1226" s="1">
        <f>front!A1239</f>
        <v>756.97</v>
      </c>
      <c r="B1226" s="1">
        <f t="shared" si="263"/>
        <v>0.44000000000005457</v>
      </c>
      <c r="C1226" s="2">
        <f>front!D1239-front!B1239</f>
        <v>37488.6</v>
      </c>
      <c r="D1226" s="2">
        <f>front!E1239-front!C1239</f>
        <v>37488.6</v>
      </c>
      <c r="E1226" s="2"/>
      <c r="F1226" s="4">
        <f>C1226/(constants!$A$4+constants!$B$4*calc!C1226+constants!$C$4*calc!C1226^2+constants!$D$4*calc!C1226^3+constants!$E$4*calc!C1226^4+constants!$F$4*calc!C1226^5+constants!$G$4*calc!C1226^6+constants!$H$4*calc!C1226^7)</f>
        <v>38787.913743672456</v>
      </c>
      <c r="G1226" s="4">
        <f>D1226/(constants!$A$4+constants!$B$4*calc!D1226+constants!$C$4*calc!D1226^2+constants!$D$4*calc!D1226^3+constants!$E$4*calc!D1226^4+constants!$F$4*calc!D1226^5+constants!$G$4*calc!D1226^6+constants!$H$4*calc!D1226^7)</f>
        <v>38787.913743672456</v>
      </c>
      <c r="H1226" s="4"/>
      <c r="I1226">
        <f t="shared" si="264"/>
        <v>176308.69883487478</v>
      </c>
      <c r="J1226">
        <f t="shared" si="265"/>
        <v>176308.69883487478</v>
      </c>
      <c r="M1226">
        <f>IF(front!E1239&gt;$M$2,I1226,J1226)</f>
        <v>176308.69883487478</v>
      </c>
      <c r="O1226">
        <f t="shared" si="266"/>
        <v>176308.69883487478</v>
      </c>
      <c r="Q1226">
        <f>'slit correction'!O1228</f>
        <v>176308.69883487478</v>
      </c>
      <c r="R1226">
        <f>SUMPRODUCT(B$6:B$2053,Q$6:Q$2053,EXP(constants!B$7+constants!A$7*ABS(A$6:A$2053-A1226)))</f>
        <v>569.27718614284163</v>
      </c>
      <c r="S1226">
        <f t="shared" si="268"/>
        <v>175739.42164873195</v>
      </c>
      <c r="T1226">
        <f t="shared" si="267"/>
        <v>175699.28697035901</v>
      </c>
      <c r="AT1226">
        <f t="shared" si="269"/>
        <v>1</v>
      </c>
    </row>
    <row r="1227" spans="1:46" x14ac:dyDescent="0.2">
      <c r="A1227" s="1">
        <f>front!A1240</f>
        <v>757.41</v>
      </c>
      <c r="B1227" s="1">
        <f t="shared" ref="B1227:B1290" si="270">A1227-A1226</f>
        <v>0.43999999999994088</v>
      </c>
      <c r="C1227" s="2">
        <f>front!D1240-front!B1240</f>
        <v>36393.800000000003</v>
      </c>
      <c r="D1227" s="2">
        <f>front!E1240-front!C1240</f>
        <v>36393.800000000003</v>
      </c>
      <c r="E1227" s="2"/>
      <c r="F1227" s="4">
        <f>C1227/(constants!$A$4+constants!$B$4*calc!C1227+constants!$C$4*calc!C1227^2+constants!$D$4*calc!C1227^3+constants!$E$4*calc!C1227^4+constants!$F$4*calc!C1227^5+constants!$G$4*calc!C1227^6+constants!$H$4*calc!C1227^7)</f>
        <v>37595.150617214247</v>
      </c>
      <c r="G1227" s="4">
        <f>D1227/(constants!$A$4+constants!$B$4*calc!D1227+constants!$C$4*calc!D1227^2+constants!$D$4*calc!D1227^3+constants!$E$4*calc!D1227^4+constants!$F$4*calc!D1227^5+constants!$G$4*calc!D1227^6+constants!$H$4*calc!D1227^7)</f>
        <v>37595.150617214247</v>
      </c>
      <c r="H1227" s="4"/>
      <c r="I1227">
        <f t="shared" si="264"/>
        <v>170887.04826006477</v>
      </c>
      <c r="J1227">
        <f t="shared" si="265"/>
        <v>170887.04826006477</v>
      </c>
      <c r="M1227">
        <f>IF(front!E1240&gt;$M$2,I1227,J1227)</f>
        <v>170887.04826006477</v>
      </c>
      <c r="O1227">
        <f t="shared" si="266"/>
        <v>170887.04826006477</v>
      </c>
      <c r="Q1227">
        <f>'slit correction'!O1229</f>
        <v>170887.04826006477</v>
      </c>
      <c r="R1227">
        <f>SUMPRODUCT(B$6:B$2053,Q$6:Q$2053,EXP(constants!B$7+constants!A$7*ABS(A$6:A$2053-A1227)))</f>
        <v>565.32874246213134</v>
      </c>
      <c r="S1227">
        <f t="shared" si="268"/>
        <v>170321.71951760264</v>
      </c>
      <c r="T1227">
        <f t="shared" si="267"/>
        <v>170281.5848392297</v>
      </c>
      <c r="AT1227">
        <f t="shared" si="269"/>
        <v>1</v>
      </c>
    </row>
    <row r="1228" spans="1:46" x14ac:dyDescent="0.2">
      <c r="A1228" s="1">
        <f>front!A1241</f>
        <v>757.85</v>
      </c>
      <c r="B1228" s="1">
        <f t="shared" si="270"/>
        <v>0.44000000000005457</v>
      </c>
      <c r="C1228" s="2">
        <f>front!D1241-front!B1241</f>
        <v>35218.199999999997</v>
      </c>
      <c r="D1228" s="2">
        <f>front!E1241-front!C1241</f>
        <v>35218.199999999997</v>
      </c>
      <c r="E1228" s="2"/>
      <c r="F1228" s="4">
        <f>C1228/(constants!$A$4+constants!$B$4*calc!C1228+constants!$C$4*calc!C1228^2+constants!$D$4*calc!C1228^3+constants!$E$4*calc!C1228^4+constants!$F$4*calc!C1228^5+constants!$G$4*calc!C1228^6+constants!$H$4*calc!C1228^7)</f>
        <v>36318.47862029566</v>
      </c>
      <c r="G1228" s="4">
        <f>D1228/(constants!$A$4+constants!$B$4*calc!D1228+constants!$C$4*calc!D1228^2+constants!$D$4*calc!D1228^3+constants!$E$4*calc!D1228^4+constants!$F$4*calc!D1228^5+constants!$G$4*calc!D1228^6+constants!$H$4*calc!D1228^7)</f>
        <v>36318.47862029566</v>
      </c>
      <c r="H1228" s="4"/>
      <c r="I1228">
        <f t="shared" si="264"/>
        <v>165083.99372861662</v>
      </c>
      <c r="J1228">
        <f t="shared" si="265"/>
        <v>165083.99372861662</v>
      </c>
      <c r="M1228">
        <f>IF(front!E1241&gt;$M$2,I1228,J1228)</f>
        <v>165083.99372861662</v>
      </c>
      <c r="O1228">
        <f t="shared" si="266"/>
        <v>165083.99372861662</v>
      </c>
      <c r="Q1228">
        <f>'slit correction'!O1230</f>
        <v>165083.99372861662</v>
      </c>
      <c r="R1228">
        <f>SUMPRODUCT(B$6:B$2053,Q$6:Q$2053,EXP(constants!B$7+constants!A$7*ABS(A$6:A$2053-A1228)))</f>
        <v>561.27590830100428</v>
      </c>
      <c r="S1228">
        <f t="shared" si="268"/>
        <v>164522.71782031562</v>
      </c>
      <c r="T1228">
        <f t="shared" si="267"/>
        <v>164482.58314194268</v>
      </c>
      <c r="AT1228">
        <f t="shared" si="269"/>
        <v>1</v>
      </c>
    </row>
    <row r="1229" spans="1:46" x14ac:dyDescent="0.2">
      <c r="A1229" s="1">
        <f>front!A1242</f>
        <v>758.29</v>
      </c>
      <c r="B1229" s="1">
        <f t="shared" si="270"/>
        <v>0.43999999999994088</v>
      </c>
      <c r="C1229" s="2">
        <f>front!D1242-front!B1242</f>
        <v>34212.799999999996</v>
      </c>
      <c r="D1229" s="2">
        <f>front!E1242-front!C1242</f>
        <v>34212.799999999996</v>
      </c>
      <c r="E1229" s="2"/>
      <c r="F1229" s="4">
        <f>C1229/(constants!$A$4+constants!$B$4*calc!C1229+constants!$C$4*calc!C1229^2+constants!$D$4*calc!C1229^3+constants!$E$4*calc!C1229^4+constants!$F$4*calc!C1229^5+constants!$G$4*calc!C1229^6+constants!$H$4*calc!C1229^7)</f>
        <v>35229.96399327078</v>
      </c>
      <c r="G1229" s="4">
        <f>D1229/(constants!$A$4+constants!$B$4*calc!D1229+constants!$C$4*calc!D1229^2+constants!$D$4*calc!D1229^3+constants!$E$4*calc!D1229^4+constants!$F$4*calc!D1229^5+constants!$G$4*calc!D1229^6+constants!$H$4*calc!D1229^7)</f>
        <v>35229.96399327078</v>
      </c>
      <c r="H1229" s="4"/>
      <c r="I1229">
        <f t="shared" si="264"/>
        <v>160136.19996941261</v>
      </c>
      <c r="J1229">
        <f t="shared" si="265"/>
        <v>160136.19996941261</v>
      </c>
      <c r="M1229">
        <f>IF(front!E1242&gt;$M$2,I1229,J1229)</f>
        <v>160136.19996941261</v>
      </c>
      <c r="O1229">
        <f t="shared" si="266"/>
        <v>160136.19996941261</v>
      </c>
      <c r="Q1229">
        <f>'slit correction'!O1231</f>
        <v>160136.19996941261</v>
      </c>
      <c r="R1229">
        <f>SUMPRODUCT(B$6:B$2053,Q$6:Q$2053,EXP(constants!B$7+constants!A$7*ABS(A$6:A$2053-A1229)))</f>
        <v>557.12491868146367</v>
      </c>
      <c r="S1229">
        <f t="shared" si="268"/>
        <v>159579.07505073116</v>
      </c>
      <c r="T1229">
        <f t="shared" si="267"/>
        <v>159538.94037235822</v>
      </c>
      <c r="AT1229">
        <f t="shared" si="269"/>
        <v>1</v>
      </c>
    </row>
    <row r="1230" spans="1:46" x14ac:dyDescent="0.2">
      <c r="A1230" s="1">
        <f>front!A1243</f>
        <v>758.73</v>
      </c>
      <c r="B1230" s="1">
        <f t="shared" si="270"/>
        <v>0.44000000000005457</v>
      </c>
      <c r="C1230" s="2">
        <f>front!D1243-front!B1243</f>
        <v>33304.200000000004</v>
      </c>
      <c r="D1230" s="2">
        <f>front!E1243-front!C1243</f>
        <v>33304.200000000004</v>
      </c>
      <c r="E1230" s="2"/>
      <c r="F1230" s="4">
        <f>C1230/(constants!$A$4+constants!$B$4*calc!C1230+constants!$C$4*calc!C1230^2+constants!$D$4*calc!C1230^3+constants!$E$4*calc!C1230^4+constants!$F$4*calc!C1230^5+constants!$G$4*calc!C1230^6+constants!$H$4*calc!C1230^7)</f>
        <v>34248.839314830948</v>
      </c>
      <c r="G1230" s="4">
        <f>D1230/(constants!$A$4+constants!$B$4*calc!D1230+constants!$C$4*calc!D1230^2+constants!$D$4*calc!D1230^3+constants!$E$4*calc!D1230^4+constants!$F$4*calc!D1230^5+constants!$G$4*calc!D1230^6+constants!$H$4*calc!D1230^7)</f>
        <v>34248.839314830948</v>
      </c>
      <c r="H1230" s="4"/>
      <c r="I1230">
        <f t="shared" si="264"/>
        <v>155676.5423401407</v>
      </c>
      <c r="J1230">
        <f t="shared" si="265"/>
        <v>155676.5423401407</v>
      </c>
      <c r="M1230">
        <f>IF(front!E1243&gt;$M$2,I1230,J1230)</f>
        <v>155676.5423401407</v>
      </c>
      <c r="O1230">
        <f t="shared" si="266"/>
        <v>155676.5423401407</v>
      </c>
      <c r="Q1230">
        <f>'slit correction'!O1232</f>
        <v>155676.5423401407</v>
      </c>
      <c r="R1230">
        <f>SUMPRODUCT(B$6:B$2053,Q$6:Q$2053,EXP(constants!B$7+constants!A$7*ABS(A$6:A$2053-A1230)))</f>
        <v>552.88096616932057</v>
      </c>
      <c r="S1230">
        <f t="shared" si="268"/>
        <v>155123.66137397138</v>
      </c>
      <c r="T1230">
        <f t="shared" si="267"/>
        <v>155083.52669559844</v>
      </c>
      <c r="AT1230">
        <f t="shared" si="269"/>
        <v>1</v>
      </c>
    </row>
    <row r="1231" spans="1:46" x14ac:dyDescent="0.2">
      <c r="A1231" s="1">
        <f>front!A1244</f>
        <v>759.17</v>
      </c>
      <c r="B1231" s="1">
        <f t="shared" si="270"/>
        <v>0.43999999999994088</v>
      </c>
      <c r="C1231" s="2">
        <f>front!D1244-front!B1244</f>
        <v>32395.399999999998</v>
      </c>
      <c r="D1231" s="2">
        <f>front!E1244-front!C1244</f>
        <v>32395.399999999998</v>
      </c>
      <c r="E1231" s="2"/>
      <c r="F1231" s="4">
        <f>C1231/(constants!$A$4+constants!$B$4*calc!C1231+constants!$C$4*calc!C1231^2+constants!$D$4*calc!C1231^3+constants!$E$4*calc!C1231^4+constants!$F$4*calc!C1231^5+constants!$G$4*calc!C1231^6+constants!$H$4*calc!C1231^7)</f>
        <v>33269.916682304072</v>
      </c>
      <c r="G1231" s="4">
        <f>D1231/(constants!$A$4+constants!$B$4*calc!D1231+constants!$C$4*calc!D1231^2+constants!$D$4*calc!D1231^3+constants!$E$4*calc!D1231^4+constants!$F$4*calc!D1231^5+constants!$G$4*calc!D1231^6+constants!$H$4*calc!D1231^7)</f>
        <v>33269.916682304072</v>
      </c>
      <c r="H1231" s="4"/>
      <c r="I1231">
        <f t="shared" ref="I1231:I1294" si="271">F1231*1000/I$2</f>
        <v>151226.89401047307</v>
      </c>
      <c r="J1231">
        <f t="shared" ref="J1231:J1294" si="272">G1231*1000/J$2</f>
        <v>151226.89401047307</v>
      </c>
      <c r="M1231">
        <f>IF(front!E1244&gt;$M$2,I1231,J1231)</f>
        <v>151226.89401047307</v>
      </c>
      <c r="O1231">
        <f t="shared" si="266"/>
        <v>151226.89401047307</v>
      </c>
      <c r="Q1231">
        <f>'slit correction'!O1233</f>
        <v>151226.89401047307</v>
      </c>
      <c r="R1231">
        <f>SUMPRODUCT(B$6:B$2053,Q$6:Q$2053,EXP(constants!B$7+constants!A$7*ABS(A$6:A$2053-A1231)))</f>
        <v>548.54864179172318</v>
      </c>
      <c r="S1231">
        <f t="shared" si="268"/>
        <v>150678.34536868136</v>
      </c>
      <c r="T1231">
        <f t="shared" si="267"/>
        <v>150638.21069030842</v>
      </c>
      <c r="AT1231">
        <f t="shared" si="269"/>
        <v>1</v>
      </c>
    </row>
    <row r="1232" spans="1:46" x14ac:dyDescent="0.2">
      <c r="A1232" s="1">
        <f>front!A1245</f>
        <v>759.61</v>
      </c>
      <c r="B1232" s="1">
        <f t="shared" si="270"/>
        <v>0.44000000000005457</v>
      </c>
      <c r="C1232" s="2">
        <f>front!D1245-front!B1245</f>
        <v>31402</v>
      </c>
      <c r="D1232" s="2">
        <f>front!E1245-front!C1245</f>
        <v>31402</v>
      </c>
      <c r="E1232" s="2"/>
      <c r="F1232" s="4">
        <f>C1232/(constants!$A$4+constants!$B$4*calc!C1232+constants!$C$4*calc!C1232^2+constants!$D$4*calc!C1232^3+constants!$E$4*calc!C1232^4+constants!$F$4*calc!C1232^5+constants!$G$4*calc!C1232^6+constants!$H$4*calc!C1232^7)</f>
        <v>32202.595885668739</v>
      </c>
      <c r="G1232" s="4">
        <f>D1232/(constants!$A$4+constants!$B$4*calc!D1232+constants!$C$4*calc!D1232^2+constants!$D$4*calc!D1232^3+constants!$E$4*calc!D1232^4+constants!$F$4*calc!D1232^5+constants!$G$4*calc!D1232^6+constants!$H$4*calc!D1232^7)</f>
        <v>32202.595885668739</v>
      </c>
      <c r="H1232" s="4"/>
      <c r="I1232">
        <f t="shared" si="271"/>
        <v>146375.43584394883</v>
      </c>
      <c r="J1232">
        <f t="shared" si="272"/>
        <v>146375.43584394883</v>
      </c>
      <c r="M1232">
        <f>IF(front!E1245&gt;$M$2,I1232,J1232)</f>
        <v>146375.43584394883</v>
      </c>
      <c r="O1232">
        <f t="shared" si="266"/>
        <v>146375.43584394883</v>
      </c>
      <c r="Q1232">
        <f>'slit correction'!O1234</f>
        <v>146375.43584394883</v>
      </c>
      <c r="R1232">
        <f>SUMPRODUCT(B$6:B$2053,Q$6:Q$2053,EXP(constants!B$7+constants!A$7*ABS(A$6:A$2053-A1232)))</f>
        <v>544.132508882808</v>
      </c>
      <c r="S1232">
        <f t="shared" si="268"/>
        <v>145831.30333506601</v>
      </c>
      <c r="T1232">
        <f t="shared" si="267"/>
        <v>145791.16865669307</v>
      </c>
      <c r="AT1232">
        <f t="shared" si="269"/>
        <v>1</v>
      </c>
    </row>
    <row r="1233" spans="1:46" x14ac:dyDescent="0.2">
      <c r="A1233" s="1">
        <f>front!A1246</f>
        <v>760.05</v>
      </c>
      <c r="B1233" s="1">
        <f t="shared" si="270"/>
        <v>0.43999999999994088</v>
      </c>
      <c r="C1233" s="2">
        <f>front!D1246-front!B1246</f>
        <v>30339.4</v>
      </c>
      <c r="D1233" s="2">
        <f>front!E1246-front!C1246</f>
        <v>30339.4</v>
      </c>
      <c r="E1233" s="2"/>
      <c r="F1233" s="4">
        <f>C1233/(constants!$A$4+constants!$B$4*calc!C1233+constants!$C$4*calc!C1233^2+constants!$D$4*calc!C1233^3+constants!$E$4*calc!C1233^4+constants!$F$4*calc!C1233^5+constants!$G$4*calc!C1233^6+constants!$H$4*calc!C1233^7)</f>
        <v>31064.051909268415</v>
      </c>
      <c r="G1233" s="4">
        <f>D1233/(constants!$A$4+constants!$B$4*calc!D1233+constants!$C$4*calc!D1233^2+constants!$D$4*calc!D1233^3+constants!$E$4*calc!D1233^4+constants!$F$4*calc!D1233^5+constants!$G$4*calc!D1233^6+constants!$H$4*calc!D1233^7)</f>
        <v>31064.051909268415</v>
      </c>
      <c r="H1233" s="4"/>
      <c r="I1233">
        <f t="shared" si="271"/>
        <v>141200.23595122006</v>
      </c>
      <c r="J1233">
        <f t="shared" si="272"/>
        <v>141200.23595122006</v>
      </c>
      <c r="M1233">
        <f>IF(front!E1246&gt;$M$2,I1233,J1233)</f>
        <v>141200.23595122006</v>
      </c>
      <c r="O1233">
        <f t="shared" si="266"/>
        <v>141200.23595122006</v>
      </c>
      <c r="Q1233">
        <f>'slit correction'!O1235</f>
        <v>141200.23595122006</v>
      </c>
      <c r="R1233">
        <f>SUMPRODUCT(B$6:B$2053,Q$6:Q$2053,EXP(constants!B$7+constants!A$7*ABS(A$6:A$2053-A1233)))</f>
        <v>539.63759745535287</v>
      </c>
      <c r="S1233">
        <f t="shared" si="268"/>
        <v>140660.59835376471</v>
      </c>
      <c r="T1233">
        <f t="shared" si="267"/>
        <v>140620.46367539177</v>
      </c>
      <c r="AT1233">
        <f t="shared" si="269"/>
        <v>1</v>
      </c>
    </row>
    <row r="1234" spans="1:46" x14ac:dyDescent="0.2">
      <c r="A1234" s="1">
        <f>front!A1247</f>
        <v>760.49</v>
      </c>
      <c r="B1234" s="1">
        <f t="shared" si="270"/>
        <v>0.44000000000005457</v>
      </c>
      <c r="C1234" s="2">
        <f>front!D1247-front!B1247</f>
        <v>29158.6</v>
      </c>
      <c r="D1234" s="2">
        <f>front!E1247-front!C1247</f>
        <v>29158.6</v>
      </c>
      <c r="E1234" s="2"/>
      <c r="F1234" s="4">
        <f>C1234/(constants!$A$4+constants!$B$4*calc!C1234+constants!$C$4*calc!C1234^2+constants!$D$4*calc!C1234^3+constants!$E$4*calc!C1234^4+constants!$F$4*calc!C1234^5+constants!$G$4*calc!C1234^6+constants!$H$4*calc!C1234^7)</f>
        <v>29802.639176934506</v>
      </c>
      <c r="G1234" s="4">
        <f>D1234/(constants!$A$4+constants!$B$4*calc!D1234+constants!$C$4*calc!D1234^2+constants!$D$4*calc!D1234^3+constants!$E$4*calc!D1234^4+constants!$F$4*calc!D1234^5+constants!$G$4*calc!D1234^6+constants!$H$4*calc!D1234^7)</f>
        <v>29802.639176934506</v>
      </c>
      <c r="H1234" s="4"/>
      <c r="I1234">
        <f t="shared" si="271"/>
        <v>135466.54171333867</v>
      </c>
      <c r="J1234">
        <f t="shared" si="272"/>
        <v>135466.54171333867</v>
      </c>
      <c r="M1234">
        <f>IF(front!E1247&gt;$M$2,I1234,J1234)</f>
        <v>135466.54171333867</v>
      </c>
      <c r="O1234">
        <f t="shared" si="266"/>
        <v>135466.54171333867</v>
      </c>
      <c r="Q1234">
        <f>'slit correction'!O1236</f>
        <v>135466.54171333867</v>
      </c>
      <c r="R1234">
        <f>SUMPRODUCT(B$6:B$2053,Q$6:Q$2053,EXP(constants!B$7+constants!A$7*ABS(A$6:A$2053-A1234)))</f>
        <v>535.06931153038317</v>
      </c>
      <c r="S1234">
        <f t="shared" si="268"/>
        <v>134931.47240180828</v>
      </c>
      <c r="T1234">
        <f t="shared" si="267"/>
        <v>134891.33772343534</v>
      </c>
      <c r="AT1234">
        <f t="shared" si="269"/>
        <v>1</v>
      </c>
    </row>
    <row r="1235" spans="1:46" x14ac:dyDescent="0.2">
      <c r="A1235" s="1">
        <f>front!A1248</f>
        <v>760.93</v>
      </c>
      <c r="B1235" s="1">
        <f t="shared" si="270"/>
        <v>0.43999999999994088</v>
      </c>
      <c r="C1235" s="2">
        <f>front!D1248-front!B1248</f>
        <v>27873.599999999999</v>
      </c>
      <c r="D1235" s="2">
        <f>front!E1248-front!C1248</f>
        <v>27873.599999999999</v>
      </c>
      <c r="E1235" s="2"/>
      <c r="F1235" s="4">
        <f>C1235/(constants!$A$4+constants!$B$4*calc!C1235+constants!$C$4*calc!C1235^2+constants!$D$4*calc!C1235^3+constants!$E$4*calc!C1235^4+constants!$F$4*calc!C1235^5+constants!$G$4*calc!C1235^6+constants!$H$4*calc!C1235^7)</f>
        <v>28434.463309167601</v>
      </c>
      <c r="G1235" s="4">
        <f>D1235/(constants!$A$4+constants!$B$4*calc!D1235+constants!$C$4*calc!D1235^2+constants!$D$4*calc!D1235^3+constants!$E$4*calc!D1235^4+constants!$F$4*calc!D1235^5+constants!$G$4*calc!D1235^6+constants!$H$4*calc!D1235^7)</f>
        <v>28434.463309167601</v>
      </c>
      <c r="H1235" s="4"/>
      <c r="I1235">
        <f t="shared" si="271"/>
        <v>129247.56049621636</v>
      </c>
      <c r="J1235">
        <f t="shared" si="272"/>
        <v>129247.56049621636</v>
      </c>
      <c r="M1235">
        <f>IF(front!E1248&gt;$M$2,I1235,J1235)</f>
        <v>129247.56049621636</v>
      </c>
      <c r="O1235">
        <f t="shared" si="266"/>
        <v>129247.56049621636</v>
      </c>
      <c r="Q1235">
        <f>'slit correction'!O1237</f>
        <v>129247.56049621636</v>
      </c>
      <c r="R1235">
        <f>SUMPRODUCT(B$6:B$2053,Q$6:Q$2053,EXP(constants!B$7+constants!A$7*ABS(A$6:A$2053-A1235)))</f>
        <v>530.4337114457112</v>
      </c>
      <c r="S1235">
        <f t="shared" si="268"/>
        <v>128717.12678477065</v>
      </c>
      <c r="T1235">
        <f t="shared" si="267"/>
        <v>128676.99210639769</v>
      </c>
      <c r="AT1235">
        <f t="shared" si="269"/>
        <v>1</v>
      </c>
    </row>
    <row r="1236" spans="1:46" x14ac:dyDescent="0.2">
      <c r="A1236" s="1">
        <f>front!A1249</f>
        <v>761.37</v>
      </c>
      <c r="B1236" s="1">
        <f t="shared" si="270"/>
        <v>0.44000000000005457</v>
      </c>
      <c r="C1236" s="2">
        <f>front!D1249-front!B1249</f>
        <v>26654.2</v>
      </c>
      <c r="D1236" s="2">
        <f>front!E1249-front!C1249</f>
        <v>26654.2</v>
      </c>
      <c r="E1236" s="2"/>
      <c r="F1236" s="4">
        <f>C1236/(constants!$A$4+constants!$B$4*calc!C1236+constants!$C$4*calc!C1236^2+constants!$D$4*calc!C1236^3+constants!$E$4*calc!C1236^4+constants!$F$4*calc!C1236^5+constants!$G$4*calc!C1236^6+constants!$H$4*calc!C1236^7)</f>
        <v>27140.60093367747</v>
      </c>
      <c r="G1236" s="4">
        <f>D1236/(constants!$A$4+constants!$B$4*calc!D1236+constants!$C$4*calc!D1236^2+constants!$D$4*calc!D1236^3+constants!$E$4*calc!D1236^4+constants!$F$4*calc!D1236^5+constants!$G$4*calc!D1236^6+constants!$H$4*calc!D1236^7)</f>
        <v>27140.60093367747</v>
      </c>
      <c r="H1236" s="4"/>
      <c r="I1236">
        <f t="shared" si="271"/>
        <v>123366.36788035213</v>
      </c>
      <c r="J1236">
        <f t="shared" si="272"/>
        <v>123366.36788035213</v>
      </c>
      <c r="M1236">
        <f>IF(front!E1249&gt;$M$2,I1236,J1236)</f>
        <v>123366.36788035213</v>
      </c>
      <c r="O1236">
        <f t="shared" si="266"/>
        <v>123366.36788035213</v>
      </c>
      <c r="Q1236">
        <f>'slit correction'!O1238</f>
        <v>123366.36788035213</v>
      </c>
      <c r="R1236">
        <f>SUMPRODUCT(B$6:B$2053,Q$6:Q$2053,EXP(constants!B$7+constants!A$7*ABS(A$6:A$2053-A1236)))</f>
        <v>525.73742719409358</v>
      </c>
      <c r="S1236">
        <f t="shared" si="268"/>
        <v>122840.63045315804</v>
      </c>
      <c r="T1236">
        <f t="shared" si="267"/>
        <v>122800.49577478509</v>
      </c>
      <c r="AT1236">
        <f t="shared" si="269"/>
        <v>1</v>
      </c>
    </row>
    <row r="1237" spans="1:46" x14ac:dyDescent="0.2">
      <c r="A1237" s="1">
        <f>front!A1250</f>
        <v>761.8</v>
      </c>
      <c r="B1237" s="1">
        <f t="shared" si="270"/>
        <v>0.42999999999994998</v>
      </c>
      <c r="C1237" s="2">
        <f>front!D1250-front!B1250</f>
        <v>25475</v>
      </c>
      <c r="D1237" s="2">
        <f>front!E1250-front!C1250</f>
        <v>25475</v>
      </c>
      <c r="E1237" s="2"/>
      <c r="F1237" s="4">
        <f>C1237/(constants!$A$4+constants!$B$4*calc!C1237+constants!$C$4*calc!C1237^2+constants!$D$4*calc!C1237^3+constants!$E$4*calc!C1237^4+constants!$F$4*calc!C1237^5+constants!$G$4*calc!C1237^6+constants!$H$4*calc!C1237^7)</f>
        <v>25893.653407286871</v>
      </c>
      <c r="G1237" s="4">
        <f>D1237/(constants!$A$4+constants!$B$4*calc!D1237+constants!$C$4*calc!D1237^2+constants!$D$4*calc!D1237^3+constants!$E$4*calc!D1237^4+constants!$F$4*calc!D1237^5+constants!$G$4*calc!D1237^6+constants!$H$4*calc!D1237^7)</f>
        <v>25893.653407286871</v>
      </c>
      <c r="H1237" s="4"/>
      <c r="I1237">
        <f t="shared" si="271"/>
        <v>117698.42457857668</v>
      </c>
      <c r="J1237">
        <f t="shared" si="272"/>
        <v>117698.42457857668</v>
      </c>
      <c r="M1237">
        <f>IF(front!E1250&gt;$M$2,I1237,J1237)</f>
        <v>117698.42457857668</v>
      </c>
      <c r="O1237">
        <f t="shared" si="266"/>
        <v>117698.42457857668</v>
      </c>
      <c r="Q1237">
        <f>'slit correction'!O1239</f>
        <v>117698.42457857668</v>
      </c>
      <c r="R1237">
        <f>SUMPRODUCT(B$6:B$2053,Q$6:Q$2053,EXP(constants!B$7+constants!A$7*ABS(A$6:A$2053-A1237)))</f>
        <v>521.09361398404405</v>
      </c>
      <c r="S1237">
        <f t="shared" si="268"/>
        <v>117177.33096459263</v>
      </c>
      <c r="T1237">
        <f t="shared" si="267"/>
        <v>117137.19628621968</v>
      </c>
      <c r="AT1237">
        <f t="shared" si="269"/>
        <v>1</v>
      </c>
    </row>
    <row r="1238" spans="1:46" x14ac:dyDescent="0.2">
      <c r="A1238" s="1">
        <f>front!A1251</f>
        <v>762.24</v>
      </c>
      <c r="B1238" s="1">
        <f t="shared" si="270"/>
        <v>0.44000000000005457</v>
      </c>
      <c r="C1238" s="2">
        <f>front!D1251-front!B1251</f>
        <v>24422.2</v>
      </c>
      <c r="D1238" s="2">
        <f>front!E1251-front!C1251</f>
        <v>24422.2</v>
      </c>
      <c r="E1238" s="2"/>
      <c r="F1238" s="4">
        <f>C1238/(constants!$A$4+constants!$B$4*calc!C1238+constants!$C$4*calc!C1238^2+constants!$D$4*calc!C1238^3+constants!$E$4*calc!C1238^4+constants!$F$4*calc!C1238^5+constants!$G$4*calc!C1238^6+constants!$H$4*calc!C1238^7)</f>
        <v>24784.034185066597</v>
      </c>
      <c r="G1238" s="4">
        <f>D1238/(constants!$A$4+constants!$B$4*calc!D1238+constants!$C$4*calc!D1238^2+constants!$D$4*calc!D1238^3+constants!$E$4*calc!D1238^4+constants!$F$4*calc!D1238^5+constants!$G$4*calc!D1238^6+constants!$H$4*calc!D1238^7)</f>
        <v>24784.034185066597</v>
      </c>
      <c r="H1238" s="4"/>
      <c r="I1238">
        <f t="shared" si="271"/>
        <v>112654.7008412118</v>
      </c>
      <c r="J1238">
        <f t="shared" si="272"/>
        <v>112654.7008412118</v>
      </c>
      <c r="M1238">
        <f>IF(front!E1251&gt;$M$2,I1238,J1238)</f>
        <v>112654.7008412118</v>
      </c>
      <c r="O1238">
        <f t="shared" si="266"/>
        <v>112654.7008412118</v>
      </c>
      <c r="Q1238">
        <f>'slit correction'!O1240</f>
        <v>112654.7008412118</v>
      </c>
      <c r="R1238">
        <f>SUMPRODUCT(B$6:B$2053,Q$6:Q$2053,EXP(constants!B$7+constants!A$7*ABS(A$6:A$2053-A1238)))</f>
        <v>516.29545127193751</v>
      </c>
      <c r="S1238">
        <f t="shared" si="268"/>
        <v>112138.40538993986</v>
      </c>
      <c r="T1238">
        <f t="shared" si="267"/>
        <v>112098.2707115669</v>
      </c>
      <c r="AT1238">
        <f t="shared" si="269"/>
        <v>1</v>
      </c>
    </row>
    <row r="1239" spans="1:46" x14ac:dyDescent="0.2">
      <c r="A1239" s="1">
        <f>front!A1252</f>
        <v>762.68</v>
      </c>
      <c r="B1239" s="1">
        <f t="shared" si="270"/>
        <v>0.43999999999994088</v>
      </c>
      <c r="C1239" s="2">
        <f>front!D1252-front!B1252</f>
        <v>23513</v>
      </c>
      <c r="D1239" s="2">
        <f>front!E1252-front!C1252</f>
        <v>23513</v>
      </c>
      <c r="E1239" s="2"/>
      <c r="F1239" s="4">
        <f>C1239/(constants!$A$4+constants!$B$4*calc!C1239+constants!$C$4*calc!C1239^2+constants!$D$4*calc!C1239^3+constants!$E$4*calc!C1239^4+constants!$F$4*calc!C1239^5+constants!$G$4*calc!C1239^6+constants!$H$4*calc!C1239^7)</f>
        <v>23828.652181496433</v>
      </c>
      <c r="G1239" s="4">
        <f>D1239/(constants!$A$4+constants!$B$4*calc!D1239+constants!$C$4*calc!D1239^2+constants!$D$4*calc!D1239^3+constants!$E$4*calc!D1239^4+constants!$F$4*calc!D1239^5+constants!$G$4*calc!D1239^6+constants!$H$4*calc!D1239^7)</f>
        <v>23828.652181496433</v>
      </c>
      <c r="H1239" s="4"/>
      <c r="I1239">
        <f t="shared" si="271"/>
        <v>108312.05537043833</v>
      </c>
      <c r="J1239">
        <f t="shared" si="272"/>
        <v>108312.05537043833</v>
      </c>
      <c r="M1239">
        <f>IF(front!E1252&gt;$M$2,I1239,J1239)</f>
        <v>108312.05537043833</v>
      </c>
      <c r="O1239">
        <f t="shared" si="266"/>
        <v>108312.05537043833</v>
      </c>
      <c r="Q1239">
        <f>'slit correction'!O1241</f>
        <v>108312.05537043833</v>
      </c>
      <c r="R1239">
        <f>SUMPRODUCT(B$6:B$2053,Q$6:Q$2053,EXP(constants!B$7+constants!A$7*ABS(A$6:A$2053-A1239)))</f>
        <v>511.45397947444957</v>
      </c>
      <c r="S1239">
        <f t="shared" si="268"/>
        <v>107800.60139096389</v>
      </c>
      <c r="T1239">
        <f t="shared" si="267"/>
        <v>107760.46671259093</v>
      </c>
      <c r="AT1239">
        <f t="shared" si="269"/>
        <v>1</v>
      </c>
    </row>
    <row r="1240" spans="1:46" x14ac:dyDescent="0.2">
      <c r="A1240" s="1">
        <f>front!A1253</f>
        <v>763.12</v>
      </c>
      <c r="B1240" s="1">
        <f t="shared" si="270"/>
        <v>0.44000000000005457</v>
      </c>
      <c r="C1240" s="2">
        <f>front!D1253-front!B1253</f>
        <v>22596.800000000003</v>
      </c>
      <c r="D1240" s="2">
        <f>front!E1253-front!C1253</f>
        <v>22596.800000000003</v>
      </c>
      <c r="E1240" s="2"/>
      <c r="F1240" s="4">
        <f>C1240/(constants!$A$4+constants!$B$4*calc!C1240+constants!$C$4*calc!C1240^2+constants!$D$4*calc!C1240^3+constants!$E$4*calc!C1240^4+constants!$F$4*calc!C1240^5+constants!$G$4*calc!C1240^6+constants!$H$4*calc!C1240^7)</f>
        <v>22868.719382589781</v>
      </c>
      <c r="G1240" s="4">
        <f>D1240/(constants!$A$4+constants!$B$4*calc!D1240+constants!$C$4*calc!D1240^2+constants!$D$4*calc!D1240^3+constants!$E$4*calc!D1240^4+constants!$F$4*calc!D1240^5+constants!$G$4*calc!D1240^6+constants!$H$4*calc!D1240^7)</f>
        <v>22868.719382589781</v>
      </c>
      <c r="H1240" s="4"/>
      <c r="I1240">
        <f t="shared" si="271"/>
        <v>103948.72446631719</v>
      </c>
      <c r="J1240">
        <f t="shared" si="272"/>
        <v>103948.72446631719</v>
      </c>
      <c r="M1240">
        <f>IF(front!E1253&gt;$M$2,I1240,J1240)</f>
        <v>103948.72446631719</v>
      </c>
      <c r="O1240">
        <f t="shared" si="266"/>
        <v>103948.72446631719</v>
      </c>
      <c r="Q1240">
        <f>'slit correction'!O1242</f>
        <v>103948.72446631719</v>
      </c>
      <c r="R1240">
        <f>SUMPRODUCT(B$6:B$2053,Q$6:Q$2053,EXP(constants!B$7+constants!A$7*ABS(A$6:A$2053-A1240)))</f>
        <v>506.57354324709064</v>
      </c>
      <c r="S1240">
        <f t="shared" si="268"/>
        <v>103442.15092307009</v>
      </c>
      <c r="T1240">
        <f t="shared" si="267"/>
        <v>103402.01624469714</v>
      </c>
      <c r="AT1240">
        <f t="shared" si="269"/>
        <v>1</v>
      </c>
    </row>
    <row r="1241" spans="1:46" x14ac:dyDescent="0.2">
      <c r="A1241" s="1">
        <f>front!A1254</f>
        <v>763.56</v>
      </c>
      <c r="B1241" s="1">
        <f t="shared" si="270"/>
        <v>0.43999999999994088</v>
      </c>
      <c r="C1241" s="2">
        <f>front!D1254-front!B1254</f>
        <v>21660</v>
      </c>
      <c r="D1241" s="2">
        <f>front!E1254-front!C1254</f>
        <v>21660</v>
      </c>
      <c r="E1241" s="2"/>
      <c r="F1241" s="4">
        <f>C1241/(constants!$A$4+constants!$B$4*calc!C1241+constants!$C$4*calc!C1241^2+constants!$D$4*calc!C1241^3+constants!$E$4*calc!C1241^4+constants!$F$4*calc!C1241^5+constants!$G$4*calc!C1241^6+constants!$H$4*calc!C1241^7)</f>
        <v>21890.215501886585</v>
      </c>
      <c r="G1241" s="4">
        <f>D1241/(constants!$A$4+constants!$B$4*calc!D1241+constants!$C$4*calc!D1241^2+constants!$D$4*calc!D1241^3+constants!$E$4*calc!D1241^4+constants!$F$4*calc!D1241^5+constants!$G$4*calc!D1241^6+constants!$H$4*calc!D1241^7)</f>
        <v>21890.215501886585</v>
      </c>
      <c r="H1241" s="4"/>
      <c r="I1241">
        <f t="shared" si="271"/>
        <v>99500.979554029924</v>
      </c>
      <c r="J1241">
        <f t="shared" si="272"/>
        <v>99500.979554029924</v>
      </c>
      <c r="M1241">
        <f>IF(front!E1254&gt;$M$2,I1241,J1241)</f>
        <v>99500.979554029924</v>
      </c>
      <c r="O1241">
        <f t="shared" si="266"/>
        <v>99500.979554029924</v>
      </c>
      <c r="Q1241">
        <f>'slit correction'!O1243</f>
        <v>99500.979554029924</v>
      </c>
      <c r="R1241">
        <f>SUMPRODUCT(B$6:B$2053,Q$6:Q$2053,EXP(constants!B$7+constants!A$7*ABS(A$6:A$2053-A1241)))</f>
        <v>501.65850511564003</v>
      </c>
      <c r="S1241">
        <f t="shared" si="268"/>
        <v>98999.32104891428</v>
      </c>
      <c r="T1241">
        <f t="shared" si="267"/>
        <v>98959.186370541327</v>
      </c>
      <c r="AT1241">
        <f t="shared" si="269"/>
        <v>1</v>
      </c>
    </row>
    <row r="1242" spans="1:46" x14ac:dyDescent="0.2">
      <c r="A1242" s="1">
        <f>front!A1255</f>
        <v>764</v>
      </c>
      <c r="B1242" s="1">
        <f t="shared" si="270"/>
        <v>0.44000000000005457</v>
      </c>
      <c r="C1242" s="2">
        <f>front!D1255-front!B1255</f>
        <v>20849.800000000003</v>
      </c>
      <c r="D1242" s="2">
        <f>front!E1255-front!C1255</f>
        <v>20849.800000000003</v>
      </c>
      <c r="E1242" s="2"/>
      <c r="F1242" s="4">
        <f>C1242/(constants!$A$4+constants!$B$4*calc!C1242+constants!$C$4*calc!C1242^2+constants!$D$4*calc!C1242^3+constants!$E$4*calc!C1242^4+constants!$F$4*calc!C1242^5+constants!$G$4*calc!C1242^6+constants!$H$4*calc!C1242^7)</f>
        <v>21046.482026483172</v>
      </c>
      <c r="G1242" s="4">
        <f>D1242/(constants!$A$4+constants!$B$4*calc!D1242+constants!$C$4*calc!D1242^2+constants!$D$4*calc!D1242^3+constants!$E$4*calc!D1242^4+constants!$F$4*calc!D1242^5+constants!$G$4*calc!D1242^6+constants!$H$4*calc!D1242^7)</f>
        <v>21046.482026483172</v>
      </c>
      <c r="H1242" s="4"/>
      <c r="I1242">
        <f t="shared" si="271"/>
        <v>95665.827393105326</v>
      </c>
      <c r="J1242">
        <f t="shared" si="272"/>
        <v>95665.827393105326</v>
      </c>
      <c r="M1242">
        <f>IF(front!E1255&gt;$M$2,I1242,J1242)</f>
        <v>95665.827393105326</v>
      </c>
      <c r="O1242">
        <f t="shared" si="266"/>
        <v>95665.827393105326</v>
      </c>
      <c r="Q1242">
        <f>'slit correction'!O1244</f>
        <v>95665.827393105326</v>
      </c>
      <c r="R1242">
        <f>SUMPRODUCT(B$6:B$2053,Q$6:Q$2053,EXP(constants!B$7+constants!A$7*ABS(A$6:A$2053-A1242)))</f>
        <v>496.71332262908692</v>
      </c>
      <c r="S1242">
        <f t="shared" si="268"/>
        <v>95169.114070476237</v>
      </c>
      <c r="T1242">
        <f t="shared" si="267"/>
        <v>95128.979392103283</v>
      </c>
      <c r="AT1242">
        <f t="shared" si="269"/>
        <v>1</v>
      </c>
    </row>
    <row r="1243" spans="1:46" x14ac:dyDescent="0.2">
      <c r="A1243" s="1">
        <f>front!A1256</f>
        <v>764.44</v>
      </c>
      <c r="B1243" s="1">
        <f t="shared" si="270"/>
        <v>0.44000000000005457</v>
      </c>
      <c r="C1243" s="2">
        <f>front!D1256-front!B1256</f>
        <v>19942.8</v>
      </c>
      <c r="D1243" s="2">
        <f>front!E1256-front!C1256</f>
        <v>19942.8</v>
      </c>
      <c r="E1243" s="2"/>
      <c r="F1243" s="4">
        <f>C1243/(constants!$A$4+constants!$B$4*calc!C1243+constants!$C$4*calc!C1243^2+constants!$D$4*calc!C1243^3+constants!$E$4*calc!C1243^4+constants!$F$4*calc!C1243^5+constants!$G$4*calc!C1243^6+constants!$H$4*calc!C1243^7)</f>
        <v>20104.81163009434</v>
      </c>
      <c r="G1243" s="4">
        <f>D1243/(constants!$A$4+constants!$B$4*calc!D1243+constants!$C$4*calc!D1243^2+constants!$D$4*calc!D1243^3+constants!$E$4*calc!D1243^4+constants!$F$4*calc!D1243^5+constants!$G$4*calc!D1243^6+constants!$H$4*calc!D1243^7)</f>
        <v>20104.81163009434</v>
      </c>
      <c r="H1243" s="4"/>
      <c r="I1243">
        <f t="shared" si="271"/>
        <v>91385.507409519734</v>
      </c>
      <c r="J1243">
        <f t="shared" si="272"/>
        <v>91385.507409519734</v>
      </c>
      <c r="M1243">
        <f>IF(front!E1256&gt;$M$2,I1243,J1243)</f>
        <v>91385.507409519734</v>
      </c>
      <c r="O1243">
        <f t="shared" si="266"/>
        <v>91385.507409519734</v>
      </c>
      <c r="Q1243">
        <f>'slit correction'!O1245</f>
        <v>91385.507409519734</v>
      </c>
      <c r="R1243">
        <f>SUMPRODUCT(B$6:B$2053,Q$6:Q$2053,EXP(constants!B$7+constants!A$7*ABS(A$6:A$2053-A1243)))</f>
        <v>491.74171379581742</v>
      </c>
      <c r="S1243">
        <f t="shared" si="268"/>
        <v>90893.765695723923</v>
      </c>
      <c r="T1243">
        <f t="shared" si="267"/>
        <v>90853.63101735097</v>
      </c>
      <c r="AT1243">
        <f t="shared" si="269"/>
        <v>1</v>
      </c>
    </row>
    <row r="1244" spans="1:46" x14ac:dyDescent="0.2">
      <c r="A1244" s="1">
        <f>front!A1257</f>
        <v>764.88</v>
      </c>
      <c r="B1244" s="1">
        <f t="shared" si="270"/>
        <v>0.43999999999994088</v>
      </c>
      <c r="C1244" s="2">
        <f>front!D1257-front!B1257</f>
        <v>19071.2</v>
      </c>
      <c r="D1244" s="2">
        <f>front!E1257-front!C1257</f>
        <v>19071.2</v>
      </c>
      <c r="E1244" s="2"/>
      <c r="F1244" s="4">
        <f>C1244/(constants!$A$4+constants!$B$4*calc!C1244+constants!$C$4*calc!C1244^2+constants!$D$4*calc!C1244^3+constants!$E$4*calc!C1244^4+constants!$F$4*calc!C1244^5+constants!$G$4*calc!C1244^6+constants!$H$4*calc!C1244^7)</f>
        <v>19202.819469633843</v>
      </c>
      <c r="G1244" s="4">
        <f>D1244/(constants!$A$4+constants!$B$4*calc!D1244+constants!$C$4*calc!D1244^2+constants!$D$4*calc!D1244^3+constants!$E$4*calc!D1244^4+constants!$F$4*calc!D1244^5+constants!$G$4*calc!D1244^6+constants!$H$4*calc!D1244^7)</f>
        <v>19202.819469633843</v>
      </c>
      <c r="H1244" s="4"/>
      <c r="I1244">
        <f t="shared" si="271"/>
        <v>87285.543043790196</v>
      </c>
      <c r="J1244">
        <f t="shared" si="272"/>
        <v>87285.543043790196</v>
      </c>
      <c r="M1244">
        <f>IF(front!E1257&gt;$M$2,I1244,J1244)</f>
        <v>87285.543043790196</v>
      </c>
      <c r="O1244">
        <f t="shared" si="266"/>
        <v>87285.543043790196</v>
      </c>
      <c r="Q1244">
        <f>'slit correction'!O1246</f>
        <v>87285.543043790196</v>
      </c>
      <c r="R1244">
        <f>SUMPRODUCT(B$6:B$2053,Q$6:Q$2053,EXP(constants!B$7+constants!A$7*ABS(A$6:A$2053-A1244)))</f>
        <v>486.74792545942142</v>
      </c>
      <c r="S1244">
        <f t="shared" si="268"/>
        <v>86798.795118330774</v>
      </c>
      <c r="T1244">
        <f t="shared" si="267"/>
        <v>86758.660439957821</v>
      </c>
      <c r="AT1244">
        <f t="shared" si="269"/>
        <v>1</v>
      </c>
    </row>
    <row r="1245" spans="1:46" x14ac:dyDescent="0.2">
      <c r="A1245" s="1">
        <f>front!A1258</f>
        <v>765.32</v>
      </c>
      <c r="B1245" s="1">
        <f t="shared" si="270"/>
        <v>0.44000000000005457</v>
      </c>
      <c r="C1245" s="2">
        <f>front!D1258-front!B1258</f>
        <v>18026.8</v>
      </c>
      <c r="D1245" s="2">
        <f>front!E1258-front!C1258</f>
        <v>18026.8</v>
      </c>
      <c r="E1245" s="2"/>
      <c r="F1245" s="4">
        <f>C1245/(constants!$A$4+constants!$B$4*calc!C1245+constants!$C$4*calc!C1245^2+constants!$D$4*calc!C1245^3+constants!$E$4*calc!C1245^4+constants!$F$4*calc!C1245^5+constants!$G$4*calc!C1245^6+constants!$H$4*calc!C1245^7)</f>
        <v>18125.854436758731</v>
      </c>
      <c r="G1245" s="4">
        <f>D1245/(constants!$A$4+constants!$B$4*calc!D1245+constants!$C$4*calc!D1245^2+constants!$D$4*calc!D1245^3+constants!$E$4*calc!D1245^4+constants!$F$4*calc!D1245^5+constants!$G$4*calc!D1245^6+constants!$H$4*calc!D1245^7)</f>
        <v>18125.854436758731</v>
      </c>
      <c r="H1245" s="4"/>
      <c r="I1245">
        <f t="shared" si="271"/>
        <v>82390.247439812418</v>
      </c>
      <c r="J1245">
        <f t="shared" si="272"/>
        <v>82390.247439812418</v>
      </c>
      <c r="M1245">
        <f>IF(front!E1258&gt;$M$2,I1245,J1245)</f>
        <v>82390.247439812418</v>
      </c>
      <c r="O1245">
        <f t="shared" si="266"/>
        <v>82390.247439812418</v>
      </c>
      <c r="Q1245">
        <f>'slit correction'!O1247</f>
        <v>82390.247439812418</v>
      </c>
      <c r="R1245">
        <f>SUMPRODUCT(B$6:B$2053,Q$6:Q$2053,EXP(constants!B$7+constants!A$7*ABS(A$6:A$2053-A1245)))</f>
        <v>481.73598436948117</v>
      </c>
      <c r="S1245">
        <f t="shared" si="268"/>
        <v>81908.511455442931</v>
      </c>
      <c r="T1245">
        <f t="shared" si="267"/>
        <v>81868.376777069978</v>
      </c>
      <c r="AT1245">
        <f t="shared" si="269"/>
        <v>1</v>
      </c>
    </row>
    <row r="1246" spans="1:46" x14ac:dyDescent="0.2">
      <c r="A1246" s="1">
        <f>front!A1259</f>
        <v>765.76</v>
      </c>
      <c r="B1246" s="1">
        <f t="shared" si="270"/>
        <v>0.43999999999994088</v>
      </c>
      <c r="C1246" s="2">
        <f>front!D1259-front!B1259</f>
        <v>17121.599999999999</v>
      </c>
      <c r="D1246" s="2">
        <f>front!E1259-front!C1259</f>
        <v>17121.599999999999</v>
      </c>
      <c r="E1246" s="2"/>
      <c r="F1246" s="4">
        <f>C1246/(constants!$A$4+constants!$B$4*calc!C1246+constants!$C$4*calc!C1246^2+constants!$D$4*calc!C1246^3+constants!$E$4*calc!C1246^4+constants!$F$4*calc!C1246^5+constants!$G$4*calc!C1246^6+constants!$H$4*calc!C1246^7)</f>
        <v>17195.870866378442</v>
      </c>
      <c r="G1246" s="4">
        <f>D1246/(constants!$A$4+constants!$B$4*calc!D1246+constants!$C$4*calc!D1246^2+constants!$D$4*calc!D1246^3+constants!$E$4*calc!D1246^4+constants!$F$4*calc!D1246^5+constants!$G$4*calc!D1246^6+constants!$H$4*calc!D1246^7)</f>
        <v>17195.870866378442</v>
      </c>
      <c r="H1246" s="4"/>
      <c r="I1246">
        <f t="shared" si="271"/>
        <v>78163.049392629284</v>
      </c>
      <c r="J1246">
        <f t="shared" si="272"/>
        <v>78163.049392629284</v>
      </c>
      <c r="M1246">
        <f>IF(front!E1259&gt;$M$2,I1246,J1246)</f>
        <v>78163.049392629284</v>
      </c>
      <c r="O1246">
        <f t="shared" si="266"/>
        <v>78163.049392629284</v>
      </c>
      <c r="Q1246">
        <f>'slit correction'!O1248</f>
        <v>78163.049392629284</v>
      </c>
      <c r="R1246">
        <f>SUMPRODUCT(B$6:B$2053,Q$6:Q$2053,EXP(constants!B$7+constants!A$7*ABS(A$6:A$2053-A1246)))</f>
        <v>476.71086724769964</v>
      </c>
      <c r="S1246">
        <f t="shared" si="268"/>
        <v>77686.33852538158</v>
      </c>
      <c r="T1246">
        <f t="shared" si="267"/>
        <v>77646.203847008626</v>
      </c>
      <c r="AT1246">
        <f t="shared" si="269"/>
        <v>1</v>
      </c>
    </row>
    <row r="1247" spans="1:46" x14ac:dyDescent="0.2">
      <c r="A1247" s="1">
        <f>front!A1260</f>
        <v>766.2</v>
      </c>
      <c r="B1247" s="1">
        <f t="shared" si="270"/>
        <v>0.44000000000005457</v>
      </c>
      <c r="C1247" s="2">
        <f>front!D1260-front!B1260</f>
        <v>16120.4</v>
      </c>
      <c r="D1247" s="2">
        <f>front!E1260-front!C1260</f>
        <v>16120.4</v>
      </c>
      <c r="E1247" s="2"/>
      <c r="F1247" s="4">
        <f>C1247/(constants!$A$4+constants!$B$4*calc!C1247+constants!$C$4*calc!C1247^2+constants!$D$4*calc!C1247^3+constants!$E$4*calc!C1247^4+constants!$F$4*calc!C1247^5+constants!$G$4*calc!C1247^6+constants!$H$4*calc!C1247^7)</f>
        <v>16170.994619072617</v>
      </c>
      <c r="G1247" s="4">
        <f>D1247/(constants!$A$4+constants!$B$4*calc!D1247+constants!$C$4*calc!D1247^2+constants!$D$4*calc!D1247^3+constants!$E$4*calc!D1247^4+constants!$F$4*calc!D1247^5+constants!$G$4*calc!D1247^6+constants!$H$4*calc!D1247^7)</f>
        <v>16170.994619072617</v>
      </c>
      <c r="H1247" s="4"/>
      <c r="I1247">
        <f t="shared" si="271"/>
        <v>73504.520995784624</v>
      </c>
      <c r="J1247">
        <f t="shared" si="272"/>
        <v>73504.520995784624</v>
      </c>
      <c r="M1247">
        <f>IF(front!E1260&gt;$M$2,I1247,J1247)</f>
        <v>73504.520995784624</v>
      </c>
      <c r="O1247">
        <f t="shared" si="266"/>
        <v>73504.520995784624</v>
      </c>
      <c r="Q1247">
        <f>'slit correction'!O1249</f>
        <v>73504.520995784624</v>
      </c>
      <c r="R1247">
        <f>SUMPRODUCT(B$6:B$2053,Q$6:Q$2053,EXP(constants!B$7+constants!A$7*ABS(A$6:A$2053-A1247)))</f>
        <v>471.67674776720509</v>
      </c>
      <c r="S1247">
        <f t="shared" si="268"/>
        <v>73032.844248017413</v>
      </c>
      <c r="T1247">
        <f t="shared" si="267"/>
        <v>72992.709569644459</v>
      </c>
      <c r="AT1247">
        <f t="shared" si="269"/>
        <v>1</v>
      </c>
    </row>
    <row r="1248" spans="1:46" x14ac:dyDescent="0.2">
      <c r="A1248" s="1">
        <f>front!A1261</f>
        <v>766.63</v>
      </c>
      <c r="B1248" s="1">
        <f t="shared" si="270"/>
        <v>0.42999999999994998</v>
      </c>
      <c r="C1248" s="2">
        <f>front!D1261-front!B1261</f>
        <v>15238.400000000001</v>
      </c>
      <c r="D1248" s="2">
        <f>front!E1261-front!C1261</f>
        <v>15238.400000000001</v>
      </c>
      <c r="E1248" s="2"/>
      <c r="F1248" s="4">
        <f>C1248/(constants!$A$4+constants!$B$4*calc!C1248+constants!$C$4*calc!C1248^2+constants!$D$4*calc!C1248^3+constants!$E$4*calc!C1248^4+constants!$F$4*calc!C1248^5+constants!$G$4*calc!C1248^6+constants!$H$4*calc!C1248^7)</f>
        <v>15271.365022446478</v>
      </c>
      <c r="G1248" s="4">
        <f>D1248/(constants!$A$4+constants!$B$4*calc!D1248+constants!$C$4*calc!D1248^2+constants!$D$4*calc!D1248^3+constants!$E$4*calc!D1248^4+constants!$F$4*calc!D1248^5+constants!$G$4*calc!D1248^6+constants!$H$4*calc!D1248^7)</f>
        <v>15271.365022446478</v>
      </c>
      <c r="H1248" s="4"/>
      <c r="I1248">
        <f t="shared" si="271"/>
        <v>69415.2955565749</v>
      </c>
      <c r="J1248">
        <f t="shared" si="272"/>
        <v>69415.2955565749</v>
      </c>
      <c r="M1248">
        <f>IF(front!E1261&gt;$M$2,I1248,J1248)</f>
        <v>69415.2955565749</v>
      </c>
      <c r="O1248">
        <f t="shared" ref="O1248:O1311" si="273">M1248-$O$3</f>
        <v>69415.2955565749</v>
      </c>
      <c r="Q1248">
        <f>'slit correction'!O1250</f>
        <v>69415.2955565749</v>
      </c>
      <c r="R1248">
        <f>SUMPRODUCT(B$6:B$2053,Q$6:Q$2053,EXP(constants!B$7+constants!A$7*ABS(A$6:A$2053-A1248)))</f>
        <v>466.75190094202605</v>
      </c>
      <c r="S1248">
        <f t="shared" si="268"/>
        <v>68948.543655632879</v>
      </c>
      <c r="T1248">
        <f t="shared" si="267"/>
        <v>68908.408977259925</v>
      </c>
      <c r="AT1248">
        <f t="shared" si="269"/>
        <v>1</v>
      </c>
    </row>
    <row r="1249" spans="1:46" x14ac:dyDescent="0.2">
      <c r="A1249" s="1">
        <f>front!A1262</f>
        <v>767.07</v>
      </c>
      <c r="B1249" s="1">
        <f t="shared" si="270"/>
        <v>0.44000000000005457</v>
      </c>
      <c r="C1249" s="2">
        <f>front!D1262-front!B1262</f>
        <v>14367.599999999999</v>
      </c>
      <c r="D1249" s="2">
        <f>front!E1262-front!C1262</f>
        <v>14367.599999999999</v>
      </c>
      <c r="E1249" s="2"/>
      <c r="F1249" s="4">
        <f>C1249/(constants!$A$4+constants!$B$4*calc!C1249+constants!$C$4*calc!C1249^2+constants!$D$4*calc!C1249^3+constants!$E$4*calc!C1249^4+constants!$F$4*calc!C1249^5+constants!$G$4*calc!C1249^6+constants!$H$4*calc!C1249^7)</f>
        <v>14386.0701282969</v>
      </c>
      <c r="G1249" s="4">
        <f>D1249/(constants!$A$4+constants!$B$4*calc!D1249+constants!$C$4*calc!D1249^2+constants!$D$4*calc!D1249^3+constants!$E$4*calc!D1249^4+constants!$F$4*calc!D1249^5+constants!$G$4*calc!D1249^6+constants!$H$4*calc!D1249^7)</f>
        <v>14386.0701282969</v>
      </c>
      <c r="H1249" s="4"/>
      <c r="I1249">
        <f t="shared" si="271"/>
        <v>65391.227855895006</v>
      </c>
      <c r="J1249">
        <f t="shared" si="272"/>
        <v>65391.227855895006</v>
      </c>
      <c r="M1249">
        <f>IF(front!E1262&gt;$M$2,I1249,J1249)</f>
        <v>65391.227855895006</v>
      </c>
      <c r="O1249">
        <f t="shared" si="273"/>
        <v>65391.227855895006</v>
      </c>
      <c r="Q1249">
        <f>'slit correction'!O1251</f>
        <v>65391.227855895006</v>
      </c>
      <c r="R1249">
        <f>SUMPRODUCT(B$6:B$2053,Q$6:Q$2053,EXP(constants!B$7+constants!A$7*ABS(A$6:A$2053-A1249)))</f>
        <v>461.71317754841124</v>
      </c>
      <c r="S1249">
        <f t="shared" si="268"/>
        <v>64929.514678346597</v>
      </c>
      <c r="T1249">
        <f t="shared" si="267"/>
        <v>64889.379999973644</v>
      </c>
      <c r="AT1249">
        <f t="shared" si="269"/>
        <v>1</v>
      </c>
    </row>
    <row r="1250" spans="1:46" x14ac:dyDescent="0.2">
      <c r="A1250" s="1">
        <f>front!A1263</f>
        <v>767.51</v>
      </c>
      <c r="B1250" s="1">
        <f t="shared" si="270"/>
        <v>0.43999999999994088</v>
      </c>
      <c r="C1250" s="2">
        <f>front!D1263-front!B1263</f>
        <v>13736.2</v>
      </c>
      <c r="D1250" s="2">
        <f>front!E1263-front!C1263</f>
        <v>13736.2</v>
      </c>
      <c r="E1250" s="2"/>
      <c r="F1250" s="4">
        <f>C1250/(constants!$A$4+constants!$B$4*calc!C1250+constants!$C$4*calc!C1250^2+constants!$D$4*calc!C1250^3+constants!$E$4*calc!C1250^4+constants!$F$4*calc!C1250^5+constants!$G$4*calc!C1250^6+constants!$H$4*calc!C1250^7)</f>
        <v>13745.920352356114</v>
      </c>
      <c r="G1250" s="4">
        <f>D1250/(constants!$A$4+constants!$B$4*calc!D1250+constants!$C$4*calc!D1250^2+constants!$D$4*calc!D1250^3+constants!$E$4*calc!D1250^4+constants!$F$4*calc!D1250^5+constants!$G$4*calc!D1250^6+constants!$H$4*calc!D1250^7)</f>
        <v>13745.920352356114</v>
      </c>
      <c r="H1250" s="4"/>
      <c r="I1250">
        <f t="shared" si="271"/>
        <v>62481.456147073244</v>
      </c>
      <c r="J1250">
        <f t="shared" si="272"/>
        <v>62481.456147073244</v>
      </c>
      <c r="M1250">
        <f>IF(front!E1263&gt;$M$2,I1250,J1250)</f>
        <v>62481.456147073244</v>
      </c>
      <c r="O1250">
        <f t="shared" si="273"/>
        <v>62481.456147073244</v>
      </c>
      <c r="Q1250">
        <f>'slit correction'!O1252</f>
        <v>62481.456147073244</v>
      </c>
      <c r="R1250">
        <f>SUMPRODUCT(B$6:B$2053,Q$6:Q$2053,EXP(constants!B$7+constants!A$7*ABS(A$6:A$2053-A1250)))</f>
        <v>456.67809474666433</v>
      </c>
      <c r="S1250">
        <f t="shared" si="268"/>
        <v>62024.778052326583</v>
      </c>
      <c r="T1250">
        <f t="shared" si="267"/>
        <v>61984.64337395363</v>
      </c>
      <c r="AT1250">
        <f t="shared" si="269"/>
        <v>1</v>
      </c>
    </row>
    <row r="1251" spans="1:46" x14ac:dyDescent="0.2">
      <c r="A1251" s="1">
        <f>front!A1264</f>
        <v>767.95</v>
      </c>
      <c r="B1251" s="1">
        <f t="shared" si="270"/>
        <v>0.44000000000005457</v>
      </c>
      <c r="C1251" s="2">
        <f>front!D1264-front!B1264</f>
        <v>13082.600000000002</v>
      </c>
      <c r="D1251" s="2">
        <f>front!E1264-front!C1264</f>
        <v>13082.600000000002</v>
      </c>
      <c r="E1251" s="2"/>
      <c r="F1251" s="4">
        <f>C1251/(constants!$A$4+constants!$B$4*calc!C1251+constants!$C$4*calc!C1251^2+constants!$D$4*calc!C1251^3+constants!$E$4*calc!C1251^4+constants!$F$4*calc!C1251^5+constants!$G$4*calc!C1251^6+constants!$H$4*calc!C1251^7)</f>
        <v>13084.768045895507</v>
      </c>
      <c r="G1251" s="4">
        <f>D1251/(constants!$A$4+constants!$B$4*calc!D1251+constants!$C$4*calc!D1251^2+constants!$D$4*calc!D1251^3+constants!$E$4*calc!D1251^4+constants!$F$4*calc!D1251^5+constants!$G$4*calc!D1251^6+constants!$H$4*calc!D1251^7)</f>
        <v>13084.768045895507</v>
      </c>
      <c r="H1251" s="4"/>
      <c r="I1251">
        <f t="shared" si="271"/>
        <v>59476.218390434122</v>
      </c>
      <c r="J1251">
        <f t="shared" si="272"/>
        <v>59476.218390434122</v>
      </c>
      <c r="M1251">
        <f>IF(front!E1264&gt;$M$2,I1251,J1251)</f>
        <v>59476.218390434122</v>
      </c>
      <c r="O1251">
        <f t="shared" si="273"/>
        <v>59476.218390434122</v>
      </c>
      <c r="Q1251">
        <f>'slit correction'!O1253</f>
        <v>59476.218390434122</v>
      </c>
      <c r="R1251">
        <f>SUMPRODUCT(B$6:B$2053,Q$6:Q$2053,EXP(constants!B$7+constants!A$7*ABS(A$6:A$2053-A1251)))</f>
        <v>451.64924551756314</v>
      </c>
      <c r="S1251">
        <f t="shared" si="268"/>
        <v>59024.569144916561</v>
      </c>
      <c r="T1251">
        <f t="shared" si="267"/>
        <v>58984.434466543607</v>
      </c>
      <c r="AT1251">
        <f t="shared" si="269"/>
        <v>1</v>
      </c>
    </row>
    <row r="1252" spans="1:46" x14ac:dyDescent="0.2">
      <c r="A1252" s="1">
        <f>front!A1265</f>
        <v>768.39</v>
      </c>
      <c r="B1252" s="1">
        <f t="shared" si="270"/>
        <v>0.43999999999994088</v>
      </c>
      <c r="C1252" s="2">
        <f>front!D1265-front!B1265</f>
        <v>12483.2</v>
      </c>
      <c r="D1252" s="2">
        <f>front!E1265-front!C1265</f>
        <v>12483.2</v>
      </c>
      <c r="E1252" s="2"/>
      <c r="F1252" s="4">
        <f>C1252/(constants!$A$4+constants!$B$4*calc!C1252+constants!$C$4*calc!C1252^2+constants!$D$4*calc!C1252^3+constants!$E$4*calc!C1252^4+constants!$F$4*calc!C1252^5+constants!$G$4*calc!C1252^6+constants!$H$4*calc!C1252^7)</f>
        <v>12479.735293938893</v>
      </c>
      <c r="G1252" s="4">
        <f>D1252/(constants!$A$4+constants!$B$4*calc!D1252+constants!$C$4*calc!D1252^2+constants!$D$4*calc!D1252^3+constants!$E$4*calc!D1252^4+constants!$F$4*calc!D1252^5+constants!$G$4*calc!D1252^6+constants!$H$4*calc!D1252^7)</f>
        <v>12479.735293938893</v>
      </c>
      <c r="H1252" s="4"/>
      <c r="I1252">
        <f t="shared" si="271"/>
        <v>56726.069517904063</v>
      </c>
      <c r="J1252">
        <f t="shared" si="272"/>
        <v>56726.069517904063</v>
      </c>
      <c r="M1252">
        <f>IF(front!E1265&gt;$M$2,I1252,J1252)</f>
        <v>56726.069517904063</v>
      </c>
      <c r="O1252">
        <f t="shared" si="273"/>
        <v>56726.069517904063</v>
      </c>
      <c r="Q1252">
        <f>'slit correction'!O1254</f>
        <v>56726.069517904063</v>
      </c>
      <c r="R1252">
        <f>SUMPRODUCT(B$6:B$2053,Q$6:Q$2053,EXP(constants!B$7+constants!A$7*ABS(A$6:A$2053-A1252)))</f>
        <v>446.62933836422349</v>
      </c>
      <c r="S1252">
        <f t="shared" si="268"/>
        <v>56279.440179539837</v>
      </c>
      <c r="T1252">
        <f t="shared" si="267"/>
        <v>56239.305501166884</v>
      </c>
      <c r="AT1252">
        <f t="shared" si="269"/>
        <v>1</v>
      </c>
    </row>
    <row r="1253" spans="1:46" x14ac:dyDescent="0.2">
      <c r="A1253" s="1">
        <f>front!A1266</f>
        <v>768.83</v>
      </c>
      <c r="B1253" s="1">
        <f t="shared" si="270"/>
        <v>0.44000000000005457</v>
      </c>
      <c r="C1253" s="2">
        <f>front!D1266-front!B1266</f>
        <v>11906.8</v>
      </c>
      <c r="D1253" s="2">
        <f>front!E1266-front!C1266</f>
        <v>11906.8</v>
      </c>
      <c r="E1253" s="2"/>
      <c r="F1253" s="4">
        <f>C1253/(constants!$A$4+constants!$B$4*calc!C1253+constants!$C$4*calc!C1253^2+constants!$D$4*calc!C1253^3+constants!$E$4*calc!C1253^4+constants!$F$4*calc!C1253^5+constants!$G$4*calc!C1253^6+constants!$H$4*calc!C1253^7)</f>
        <v>11899.030875248205</v>
      </c>
      <c r="G1253" s="4">
        <f>D1253/(constants!$A$4+constants!$B$4*calc!D1253+constants!$C$4*calc!D1253^2+constants!$D$4*calc!D1253^3+constants!$E$4*calc!D1253^4+constants!$F$4*calc!D1253^5+constants!$G$4*calc!D1253^6+constants!$H$4*calc!D1253^7)</f>
        <v>11899.030875248205</v>
      </c>
      <c r="H1253" s="4"/>
      <c r="I1253">
        <f t="shared" si="271"/>
        <v>54086.503978400935</v>
      </c>
      <c r="J1253">
        <f t="shared" si="272"/>
        <v>54086.503978400935</v>
      </c>
      <c r="M1253">
        <f>IF(front!E1266&gt;$M$2,I1253,J1253)</f>
        <v>54086.503978400935</v>
      </c>
      <c r="O1253">
        <f t="shared" si="273"/>
        <v>54086.503978400935</v>
      </c>
      <c r="Q1253">
        <f>'slit correction'!O1255</f>
        <v>54086.503978400935</v>
      </c>
      <c r="R1253">
        <f>SUMPRODUCT(B$6:B$2053,Q$6:Q$2053,EXP(constants!B$7+constants!A$7*ABS(A$6:A$2053-A1253)))</f>
        <v>441.62077765662133</v>
      </c>
      <c r="S1253">
        <f t="shared" si="268"/>
        <v>53644.883200744312</v>
      </c>
      <c r="T1253">
        <f t="shared" si="267"/>
        <v>53604.748522371359</v>
      </c>
      <c r="AT1253">
        <f t="shared" si="269"/>
        <v>1</v>
      </c>
    </row>
    <row r="1254" spans="1:46" x14ac:dyDescent="0.2">
      <c r="A1254" s="1">
        <f>front!A1267</f>
        <v>769.27</v>
      </c>
      <c r="B1254" s="1">
        <f t="shared" si="270"/>
        <v>0.43999999999994088</v>
      </c>
      <c r="C1254" s="2">
        <f>front!D1267-front!B1267</f>
        <v>11323.8</v>
      </c>
      <c r="D1254" s="2">
        <f>front!E1267-front!C1267</f>
        <v>11323.8</v>
      </c>
      <c r="E1254" s="2"/>
      <c r="F1254" s="4">
        <f>C1254/(constants!$A$4+constants!$B$4*calc!C1254+constants!$C$4*calc!C1254^2+constants!$D$4*calc!C1254^3+constants!$E$4*calc!C1254^4+constants!$F$4*calc!C1254^5+constants!$G$4*calc!C1254^6+constants!$H$4*calc!C1254^7)</f>
        <v>11312.725536795791</v>
      </c>
      <c r="G1254" s="4">
        <f>D1254/(constants!$A$4+constants!$B$4*calc!D1254+constants!$C$4*calc!D1254^2+constants!$D$4*calc!D1254^3+constants!$E$4*calc!D1254^4+constants!$F$4*calc!D1254^5+constants!$G$4*calc!D1254^6+constants!$H$4*calc!D1254^7)</f>
        <v>11312.725536795791</v>
      </c>
      <c r="H1254" s="4"/>
      <c r="I1254">
        <f t="shared" si="271"/>
        <v>51421.47971270814</v>
      </c>
      <c r="J1254">
        <f t="shared" si="272"/>
        <v>51421.47971270814</v>
      </c>
      <c r="M1254">
        <f>IF(front!E1267&gt;$M$2,I1254,J1254)</f>
        <v>51421.47971270814</v>
      </c>
      <c r="O1254">
        <f t="shared" si="273"/>
        <v>51421.47971270814</v>
      </c>
      <c r="Q1254">
        <f>'slit correction'!O1256</f>
        <v>51421.47971270814</v>
      </c>
      <c r="R1254">
        <f>SUMPRODUCT(B$6:B$2053,Q$6:Q$2053,EXP(constants!B$7+constants!A$7*ABS(A$6:A$2053-A1254)))</f>
        <v>436.62583724712414</v>
      </c>
      <c r="S1254">
        <f t="shared" si="268"/>
        <v>50984.853875461013</v>
      </c>
      <c r="T1254">
        <f t="shared" si="267"/>
        <v>50944.719197088059</v>
      </c>
      <c r="AT1254">
        <f t="shared" si="269"/>
        <v>1</v>
      </c>
    </row>
    <row r="1255" spans="1:46" x14ac:dyDescent="0.2">
      <c r="A1255" s="1">
        <f>front!A1268</f>
        <v>769.71</v>
      </c>
      <c r="B1255" s="1">
        <f t="shared" si="270"/>
        <v>0.44000000000005457</v>
      </c>
      <c r="C1255" s="2">
        <f>front!D1268-front!B1268</f>
        <v>10674.400000000001</v>
      </c>
      <c r="D1255" s="2">
        <f>front!E1268-front!C1268</f>
        <v>10674.400000000001</v>
      </c>
      <c r="E1255" s="2"/>
      <c r="F1255" s="4">
        <f>C1255/(constants!$A$4+constants!$B$4*calc!C1255+constants!$C$4*calc!C1255^2+constants!$D$4*calc!C1255^3+constants!$E$4*calc!C1255^4+constants!$F$4*calc!C1255^5+constants!$G$4*calc!C1255^6+constants!$H$4*calc!C1255^7)</f>
        <v>10660.800831000193</v>
      </c>
      <c r="G1255" s="4">
        <f>D1255/(constants!$A$4+constants!$B$4*calc!D1255+constants!$C$4*calc!D1255^2+constants!$D$4*calc!D1255^3+constants!$E$4*calc!D1255^4+constants!$F$4*calc!D1255^5+constants!$G$4*calc!D1255^6+constants!$H$4*calc!D1255^7)</f>
        <v>10660.800831000193</v>
      </c>
      <c r="H1255" s="4"/>
      <c r="I1255">
        <f t="shared" si="271"/>
        <v>48458.185595455427</v>
      </c>
      <c r="J1255">
        <f t="shared" si="272"/>
        <v>48458.185595455427</v>
      </c>
      <c r="M1255">
        <f>IF(front!E1268&gt;$M$2,I1255,J1255)</f>
        <v>48458.185595455427</v>
      </c>
      <c r="O1255">
        <f t="shared" si="273"/>
        <v>48458.185595455427</v>
      </c>
      <c r="Q1255">
        <f>'slit correction'!O1257</f>
        <v>48458.185595455427</v>
      </c>
      <c r="R1255">
        <f>SUMPRODUCT(B$6:B$2053,Q$6:Q$2053,EXP(constants!B$7+constants!A$7*ABS(A$6:A$2053-A1255)))</f>
        <v>431.6468239194183</v>
      </c>
      <c r="S1255">
        <f t="shared" si="268"/>
        <v>48026.538771536005</v>
      </c>
      <c r="T1255">
        <f t="shared" si="267"/>
        <v>47986.404093163052</v>
      </c>
      <c r="AT1255">
        <f t="shared" si="269"/>
        <v>1</v>
      </c>
    </row>
    <row r="1256" spans="1:46" x14ac:dyDescent="0.2">
      <c r="A1256" s="1">
        <f>front!A1269</f>
        <v>770.14</v>
      </c>
      <c r="B1256" s="1">
        <f t="shared" si="270"/>
        <v>0.42999999999994998</v>
      </c>
      <c r="C1256" s="2">
        <f>front!D1269-front!B1269</f>
        <v>10092.200000000001</v>
      </c>
      <c r="D1256" s="2">
        <f>front!E1269-front!C1269</f>
        <v>10092.200000000001</v>
      </c>
      <c r="E1256" s="2"/>
      <c r="F1256" s="4">
        <f>C1256/(constants!$A$4+constants!$B$4*calc!C1256+constants!$C$4*calc!C1256^2+constants!$D$4*calc!C1256^3+constants!$E$4*calc!C1256^4+constants!$F$4*calc!C1256^5+constants!$G$4*calc!C1256^6+constants!$H$4*calc!C1256^7)</f>
        <v>10077.28950502792</v>
      </c>
      <c r="G1256" s="4">
        <f>D1256/(constants!$A$4+constants!$B$4*calc!D1256+constants!$C$4*calc!D1256^2+constants!$D$4*calc!D1256^3+constants!$E$4*calc!D1256^4+constants!$F$4*calc!D1256^5+constants!$G$4*calc!D1256^6+constants!$H$4*calc!D1256^7)</f>
        <v>10077.28950502792</v>
      </c>
      <c r="H1256" s="4"/>
      <c r="I1256">
        <f t="shared" si="271"/>
        <v>45805.861386490542</v>
      </c>
      <c r="J1256">
        <f t="shared" si="272"/>
        <v>45805.861386490542</v>
      </c>
      <c r="M1256">
        <f>IF(front!E1269&gt;$M$2,I1256,J1256)</f>
        <v>45805.861386490542</v>
      </c>
      <c r="O1256">
        <f t="shared" si="273"/>
        <v>45805.861386490542</v>
      </c>
      <c r="Q1256">
        <f>'slit correction'!O1258</f>
        <v>45805.861386490542</v>
      </c>
      <c r="R1256">
        <f>SUMPRODUCT(B$6:B$2053,Q$6:Q$2053,EXP(constants!B$7+constants!A$7*ABS(A$6:A$2053-A1256)))</f>
        <v>426.79829657520236</v>
      </c>
      <c r="S1256">
        <f t="shared" si="268"/>
        <v>45379.06308991534</v>
      </c>
      <c r="T1256">
        <f t="shared" si="267"/>
        <v>45338.928411542387</v>
      </c>
      <c r="AT1256">
        <f t="shared" si="269"/>
        <v>1</v>
      </c>
    </row>
    <row r="1257" spans="1:46" x14ac:dyDescent="0.2">
      <c r="A1257" s="1">
        <f>front!A1270</f>
        <v>770.58</v>
      </c>
      <c r="B1257" s="1">
        <f t="shared" si="270"/>
        <v>0.44000000000005457</v>
      </c>
      <c r="C1257" s="2">
        <f>front!D1270-front!B1270</f>
        <v>9507.2000000000007</v>
      </c>
      <c r="D1257" s="2">
        <f>front!E1270-front!C1270</f>
        <v>9507.2000000000007</v>
      </c>
      <c r="E1257" s="2"/>
      <c r="F1257" s="4">
        <f>C1257/(constants!$A$4+constants!$B$4*calc!C1257+constants!$C$4*calc!C1257^2+constants!$D$4*calc!C1257^3+constants!$E$4*calc!C1257^4+constants!$F$4*calc!C1257^5+constants!$G$4*calc!C1257^6+constants!$H$4*calc!C1257^7)</f>
        <v>9491.789704899089</v>
      </c>
      <c r="G1257" s="4">
        <f>D1257/(constants!$A$4+constants!$B$4*calc!D1257+constants!$C$4*calc!D1257^2+constants!$D$4*calc!D1257^3+constants!$E$4*calc!D1257^4+constants!$F$4*calc!D1257^5+constants!$G$4*calc!D1257^6+constants!$H$4*calc!D1257^7)</f>
        <v>9491.789704899089</v>
      </c>
      <c r="H1257" s="4"/>
      <c r="I1257">
        <f t="shared" si="271"/>
        <v>43144.498658632227</v>
      </c>
      <c r="J1257">
        <f t="shared" si="272"/>
        <v>43144.498658632227</v>
      </c>
      <c r="M1257">
        <f>IF(front!E1270&gt;$M$2,I1257,J1257)</f>
        <v>43144.498658632227</v>
      </c>
      <c r="O1257">
        <f t="shared" si="273"/>
        <v>43144.498658632227</v>
      </c>
      <c r="Q1257">
        <f>'slit correction'!O1259</f>
        <v>43144.498658632227</v>
      </c>
      <c r="R1257">
        <f>SUMPRODUCT(B$6:B$2053,Q$6:Q$2053,EXP(constants!B$7+constants!A$7*ABS(A$6:A$2053-A1257)))</f>
        <v>421.8583041488809</v>
      </c>
      <c r="S1257">
        <f t="shared" si="268"/>
        <v>42722.640354483345</v>
      </c>
      <c r="T1257">
        <f t="shared" si="267"/>
        <v>42682.505676110392</v>
      </c>
      <c r="AT1257">
        <f t="shared" si="269"/>
        <v>1</v>
      </c>
    </row>
    <row r="1258" spans="1:46" x14ac:dyDescent="0.2">
      <c r="A1258" s="1">
        <f>front!A1271</f>
        <v>771.02</v>
      </c>
      <c r="B1258" s="1">
        <f t="shared" si="270"/>
        <v>0.43999999999994088</v>
      </c>
      <c r="C1258" s="2">
        <f>front!D1271-front!B1271</f>
        <v>8922.2000000000007</v>
      </c>
      <c r="D1258" s="2">
        <f>front!E1271-front!C1271</f>
        <v>8922.2000000000007</v>
      </c>
      <c r="E1258" s="2"/>
      <c r="F1258" s="4">
        <f>C1258/(constants!$A$4+constants!$B$4*calc!C1258+constants!$C$4*calc!C1258^2+constants!$D$4*calc!C1258^3+constants!$E$4*calc!C1258^4+constants!$F$4*calc!C1258^5+constants!$G$4*calc!C1258^6+constants!$H$4*calc!C1258^7)</f>
        <v>8907.0162203682758</v>
      </c>
      <c r="G1258" s="4">
        <f>D1258/(constants!$A$4+constants!$B$4*calc!D1258+constants!$C$4*calc!D1258^2+constants!$D$4*calc!D1258^3+constants!$E$4*calc!D1258^4+constants!$F$4*calc!D1258^5+constants!$G$4*calc!D1258^6+constants!$H$4*calc!D1258^7)</f>
        <v>8907.0162203682758</v>
      </c>
      <c r="H1258" s="4"/>
      <c r="I1258">
        <f t="shared" si="271"/>
        <v>40486.437365310339</v>
      </c>
      <c r="J1258">
        <f t="shared" si="272"/>
        <v>40486.437365310339</v>
      </c>
      <c r="M1258">
        <f>IF(front!E1271&gt;$M$2,I1258,J1258)</f>
        <v>40486.437365310339</v>
      </c>
      <c r="O1258">
        <f t="shared" si="273"/>
        <v>40486.437365310339</v>
      </c>
      <c r="Q1258">
        <f>'slit correction'!O1260</f>
        <v>40486.437365310339</v>
      </c>
      <c r="R1258">
        <f>SUMPRODUCT(B$6:B$2053,Q$6:Q$2053,EXP(constants!B$7+constants!A$7*ABS(A$6:A$2053-A1258)))</f>
        <v>416.94153561519425</v>
      </c>
      <c r="S1258">
        <f t="shared" si="268"/>
        <v>40069.495829695144</v>
      </c>
      <c r="T1258">
        <f t="shared" si="267"/>
        <v>40029.361151322191</v>
      </c>
      <c r="AT1258">
        <f t="shared" si="269"/>
        <v>1</v>
      </c>
    </row>
    <row r="1259" spans="1:46" x14ac:dyDescent="0.2">
      <c r="A1259" s="1">
        <f>front!A1272</f>
        <v>771.46</v>
      </c>
      <c r="B1259" s="1">
        <f t="shared" si="270"/>
        <v>0.44000000000005457</v>
      </c>
      <c r="C1259" s="2">
        <f>front!D1272-front!B1272</f>
        <v>8271</v>
      </c>
      <c r="D1259" s="2">
        <f>front!E1272-front!C1272</f>
        <v>8271</v>
      </c>
      <c r="E1259" s="2"/>
      <c r="F1259" s="4">
        <f>C1259/(constants!$A$4+constants!$B$4*calc!C1259+constants!$C$4*calc!C1259^2+constants!$D$4*calc!C1259^3+constants!$E$4*calc!C1259^4+constants!$F$4*calc!C1259^5+constants!$G$4*calc!C1259^6+constants!$H$4*calc!C1259^7)</f>
        <v>8256.7997632483457</v>
      </c>
      <c r="G1259" s="4">
        <f>D1259/(constants!$A$4+constants!$B$4*calc!D1259+constants!$C$4*calc!D1259^2+constants!$D$4*calc!D1259^3+constants!$E$4*calc!D1259^4+constants!$F$4*calc!D1259^5+constants!$G$4*calc!D1259^6+constants!$H$4*calc!D1259^7)</f>
        <v>8256.7997632483457</v>
      </c>
      <c r="H1259" s="4"/>
      <c r="I1259">
        <f t="shared" si="271"/>
        <v>37530.908014765206</v>
      </c>
      <c r="J1259">
        <f t="shared" si="272"/>
        <v>37530.908014765206</v>
      </c>
      <c r="M1259">
        <f>IF(front!E1272&gt;$M$2,I1259,J1259)</f>
        <v>37530.908014765206</v>
      </c>
      <c r="O1259">
        <f t="shared" si="273"/>
        <v>37530.908014765206</v>
      </c>
      <c r="Q1259">
        <f>'slit correction'!O1261</f>
        <v>37530.908014765206</v>
      </c>
      <c r="R1259">
        <f>SUMPRODUCT(B$6:B$2053,Q$6:Q$2053,EXP(constants!B$7+constants!A$7*ABS(A$6:A$2053-A1259)))</f>
        <v>412.05030329797313</v>
      </c>
      <c r="S1259">
        <f t="shared" si="268"/>
        <v>37118.85771146723</v>
      </c>
      <c r="T1259">
        <f t="shared" si="267"/>
        <v>37078.723033094277</v>
      </c>
      <c r="AT1259">
        <f t="shared" si="269"/>
        <v>1</v>
      </c>
    </row>
    <row r="1260" spans="1:46" x14ac:dyDescent="0.2">
      <c r="A1260" s="1">
        <f>front!A1273</f>
        <v>771.9</v>
      </c>
      <c r="B1260" s="1">
        <f t="shared" si="270"/>
        <v>0.43999999999994088</v>
      </c>
      <c r="C1260" s="2">
        <f>front!D1273-front!B1273</f>
        <v>7794.7999999999993</v>
      </c>
      <c r="D1260" s="2">
        <f>front!E1273-front!C1273</f>
        <v>7794.7999999999993</v>
      </c>
      <c r="E1260" s="2"/>
      <c r="F1260" s="4">
        <f>C1260/(constants!$A$4+constants!$B$4*calc!C1260+constants!$C$4*calc!C1260^2+constants!$D$4*calc!C1260^3+constants!$E$4*calc!C1260^4+constants!$F$4*calc!C1260^5+constants!$G$4*calc!C1260^6+constants!$H$4*calc!C1260^7)</f>
        <v>7781.7250884266095</v>
      </c>
      <c r="G1260" s="4">
        <f>D1260/(constants!$A$4+constants!$B$4*calc!D1260+constants!$C$4*calc!D1260^2+constants!$D$4*calc!D1260^3+constants!$E$4*calc!D1260^4+constants!$F$4*calc!D1260^5+constants!$G$4*calc!D1260^6+constants!$H$4*calc!D1260^7)</f>
        <v>7781.7250884266095</v>
      </c>
      <c r="H1260" s="4"/>
      <c r="I1260">
        <f t="shared" si="271"/>
        <v>35371.477674666407</v>
      </c>
      <c r="J1260">
        <f t="shared" si="272"/>
        <v>35371.477674666407</v>
      </c>
      <c r="M1260">
        <f>IF(front!E1273&gt;$M$2,I1260,J1260)</f>
        <v>35371.477674666407</v>
      </c>
      <c r="O1260">
        <f t="shared" si="273"/>
        <v>35371.477674666407</v>
      </c>
      <c r="Q1260">
        <f>'slit correction'!O1262</f>
        <v>35371.477674666407</v>
      </c>
      <c r="R1260">
        <f>SUMPRODUCT(B$6:B$2053,Q$6:Q$2053,EXP(constants!B$7+constants!A$7*ABS(A$6:A$2053-A1260)))</f>
        <v>407.18728056936504</v>
      </c>
      <c r="S1260">
        <f t="shared" si="268"/>
        <v>34964.290394097043</v>
      </c>
      <c r="T1260">
        <f t="shared" si="267"/>
        <v>34924.15571572409</v>
      </c>
      <c r="AT1260">
        <f t="shared" si="269"/>
        <v>1</v>
      </c>
    </row>
    <row r="1261" spans="1:46" x14ac:dyDescent="0.2">
      <c r="A1261" s="1">
        <f>front!A1274</f>
        <v>772.34</v>
      </c>
      <c r="B1261" s="1">
        <f t="shared" si="270"/>
        <v>0.44000000000005457</v>
      </c>
      <c r="C1261" s="2">
        <f>front!D1274-front!B1274</f>
        <v>7315.2</v>
      </c>
      <c r="D1261" s="2">
        <f>front!E1274-front!C1274</f>
        <v>7315.2</v>
      </c>
      <c r="E1261" s="2"/>
      <c r="F1261" s="4">
        <f>C1261/(constants!$A$4+constants!$B$4*calc!C1261+constants!$C$4*calc!C1261^2+constants!$D$4*calc!C1261^3+constants!$E$4*calc!C1261^4+constants!$F$4*calc!C1261^5+constants!$G$4*calc!C1261^6+constants!$H$4*calc!C1261^7)</f>
        <v>7303.5366681015848</v>
      </c>
      <c r="G1261" s="4">
        <f>D1261/(constants!$A$4+constants!$B$4*calc!D1261+constants!$C$4*calc!D1261^2+constants!$D$4*calc!D1261^3+constants!$E$4*calc!D1261^4+constants!$F$4*calc!D1261^5+constants!$G$4*calc!D1261^6+constants!$H$4*calc!D1261^7)</f>
        <v>7303.5366681015848</v>
      </c>
      <c r="H1261" s="4"/>
      <c r="I1261">
        <f t="shared" si="271"/>
        <v>33197.893945916294</v>
      </c>
      <c r="J1261">
        <f t="shared" si="272"/>
        <v>33197.893945916294</v>
      </c>
      <c r="M1261">
        <f>IF(front!E1274&gt;$M$2,I1261,J1261)</f>
        <v>33197.893945916294</v>
      </c>
      <c r="O1261">
        <f t="shared" si="273"/>
        <v>33197.893945916294</v>
      </c>
      <c r="Q1261">
        <f>'slit correction'!O1263</f>
        <v>33197.893945916294</v>
      </c>
      <c r="R1261">
        <f>SUMPRODUCT(B$6:B$2053,Q$6:Q$2053,EXP(constants!B$7+constants!A$7*ABS(A$6:A$2053-A1261)))</f>
        <v>402.35419169556536</v>
      </c>
      <c r="S1261">
        <f t="shared" si="268"/>
        <v>32795.539754220728</v>
      </c>
      <c r="T1261">
        <f t="shared" si="267"/>
        <v>32755.405075847779</v>
      </c>
      <c r="AT1261">
        <f t="shared" si="269"/>
        <v>1</v>
      </c>
    </row>
    <row r="1262" spans="1:46" x14ac:dyDescent="0.2">
      <c r="A1262" s="1">
        <f>front!A1275</f>
        <v>772.78</v>
      </c>
      <c r="B1262" s="1">
        <f t="shared" si="270"/>
        <v>0.43999999999994088</v>
      </c>
      <c r="C1262" s="2">
        <f>front!D1275-front!B1275</f>
        <v>6880.6</v>
      </c>
      <c r="D1262" s="2">
        <f>front!E1275-front!C1275</f>
        <v>6880.6</v>
      </c>
      <c r="E1262" s="2"/>
      <c r="F1262" s="4">
        <f>C1262/(constants!$A$4+constants!$B$4*calc!C1262+constants!$C$4*calc!C1262^2+constants!$D$4*calc!C1262^3+constants!$E$4*calc!C1262^4+constants!$F$4*calc!C1262^5+constants!$G$4*calc!C1262^6+constants!$H$4*calc!C1262^7)</f>
        <v>6870.403785574721</v>
      </c>
      <c r="G1262" s="4">
        <f>D1262/(constants!$A$4+constants!$B$4*calc!D1262+constants!$C$4*calc!D1262^2+constants!$D$4*calc!D1262^3+constants!$E$4*calc!D1262^4+constants!$F$4*calc!D1262^5+constants!$G$4*calc!D1262^6+constants!$H$4*calc!D1262^7)</f>
        <v>6870.403785574721</v>
      </c>
      <c r="H1262" s="4"/>
      <c r="I1262">
        <f t="shared" si="271"/>
        <v>31229.108116248732</v>
      </c>
      <c r="J1262">
        <f t="shared" si="272"/>
        <v>31229.108116248732</v>
      </c>
      <c r="M1262">
        <f>IF(front!E1275&gt;$M$2,I1262,J1262)</f>
        <v>31229.108116248732</v>
      </c>
      <c r="O1262">
        <f t="shared" si="273"/>
        <v>31229.108116248732</v>
      </c>
      <c r="Q1262">
        <f>'slit correction'!O1264</f>
        <v>31229.108116248732</v>
      </c>
      <c r="R1262">
        <f>SUMPRODUCT(B$6:B$2053,Q$6:Q$2053,EXP(constants!B$7+constants!A$7*ABS(A$6:A$2053-A1262)))</f>
        <v>397.55278322243629</v>
      </c>
      <c r="S1262">
        <f t="shared" si="268"/>
        <v>30831.555333026296</v>
      </c>
      <c r="T1262">
        <f t="shared" si="267"/>
        <v>30791.420654653346</v>
      </c>
      <c r="AT1262">
        <f t="shared" si="269"/>
        <v>1</v>
      </c>
    </row>
    <row r="1263" spans="1:46" x14ac:dyDescent="0.2">
      <c r="A1263" s="1">
        <f>front!A1276</f>
        <v>773.21</v>
      </c>
      <c r="B1263" s="1">
        <f t="shared" si="270"/>
        <v>0.43000000000006366</v>
      </c>
      <c r="C1263" s="2">
        <f>front!D1276-front!B1276</f>
        <v>6535.7999999999993</v>
      </c>
      <c r="D1263" s="2">
        <f>front!E1276-front!C1276</f>
        <v>6535.7999999999993</v>
      </c>
      <c r="E1263" s="2"/>
      <c r="F1263" s="4">
        <f>C1263/(constants!$A$4+constants!$B$4*calc!C1263+constants!$C$4*calc!C1263^2+constants!$D$4*calc!C1263^3+constants!$E$4*calc!C1263^4+constants!$F$4*calc!C1263^5+constants!$G$4*calc!C1263^6+constants!$H$4*calc!C1263^7)</f>
        <v>6526.861634401911</v>
      </c>
      <c r="G1263" s="4">
        <f>D1263/(constants!$A$4+constants!$B$4*calc!D1263+constants!$C$4*calc!D1263^2+constants!$D$4*calc!D1263^3+constants!$E$4*calc!D1263^4+constants!$F$4*calc!D1263^5+constants!$G$4*calc!D1263^6+constants!$H$4*calc!D1263^7)</f>
        <v>6526.861634401911</v>
      </c>
      <c r="H1263" s="4"/>
      <c r="I1263">
        <f t="shared" si="271"/>
        <v>29667.55288364505</v>
      </c>
      <c r="J1263">
        <f t="shared" si="272"/>
        <v>29667.55288364505</v>
      </c>
      <c r="M1263">
        <f>IF(front!E1276&gt;$M$2,I1263,J1263)</f>
        <v>29667.55288364505</v>
      </c>
      <c r="O1263">
        <f t="shared" si="273"/>
        <v>29667.55288364505</v>
      </c>
      <c r="Q1263">
        <f>'slit correction'!O1265</f>
        <v>29667.55288364505</v>
      </c>
      <c r="R1263">
        <f>SUMPRODUCT(B$6:B$2053,Q$6:Q$2053,EXP(constants!B$7+constants!A$7*ABS(A$6:A$2053-A1263)))</f>
        <v>392.89215255962637</v>
      </c>
      <c r="S1263">
        <f t="shared" si="268"/>
        <v>29274.660731085423</v>
      </c>
      <c r="T1263">
        <f t="shared" si="267"/>
        <v>29234.526052712474</v>
      </c>
      <c r="AT1263">
        <f t="shared" si="269"/>
        <v>1</v>
      </c>
    </row>
    <row r="1264" spans="1:46" x14ac:dyDescent="0.2">
      <c r="A1264" s="1">
        <f>front!A1277</f>
        <v>773.65</v>
      </c>
      <c r="B1264" s="1">
        <f t="shared" si="270"/>
        <v>0.43999999999994088</v>
      </c>
      <c r="C1264" s="2">
        <f>front!D1277-front!B1277</f>
        <v>6202.7999999999993</v>
      </c>
      <c r="D1264" s="2">
        <f>front!E1277-front!C1277</f>
        <v>6202.7999999999993</v>
      </c>
      <c r="E1264" s="2"/>
      <c r="F1264" s="4">
        <f>C1264/(constants!$A$4+constants!$B$4*calc!C1264+constants!$C$4*calc!C1264^2+constants!$D$4*calc!C1264^3+constants!$E$4*calc!C1264^4+constants!$F$4*calc!C1264^5+constants!$G$4*calc!C1264^6+constants!$H$4*calc!C1264^7)</f>
        <v>6195.1302435934385</v>
      </c>
      <c r="G1264" s="4">
        <f>D1264/(constants!$A$4+constants!$B$4*calc!D1264+constants!$C$4*calc!D1264^2+constants!$D$4*calc!D1264^3+constants!$E$4*calc!D1264^4+constants!$F$4*calc!D1264^5+constants!$G$4*calc!D1264^6+constants!$H$4*calc!D1264^7)</f>
        <v>6195.1302435934385</v>
      </c>
      <c r="H1264" s="4"/>
      <c r="I1264">
        <f t="shared" si="271"/>
        <v>28159.68292542472</v>
      </c>
      <c r="J1264">
        <f t="shared" si="272"/>
        <v>28159.68292542472</v>
      </c>
      <c r="M1264">
        <f>IF(front!E1277&gt;$M$2,I1264,J1264)</f>
        <v>28159.68292542472</v>
      </c>
      <c r="O1264">
        <f t="shared" si="273"/>
        <v>28159.68292542472</v>
      </c>
      <c r="Q1264">
        <f>'slit correction'!O1266</f>
        <v>28159.68292542472</v>
      </c>
      <c r="R1264">
        <f>SUMPRODUCT(B$6:B$2053,Q$6:Q$2053,EXP(constants!B$7+constants!A$7*ABS(A$6:A$2053-A1264)))</f>
        <v>388.15737467186284</v>
      </c>
      <c r="S1264">
        <f t="shared" si="268"/>
        <v>27771.525550752856</v>
      </c>
      <c r="T1264">
        <f t="shared" si="267"/>
        <v>27731.390872379907</v>
      </c>
      <c r="AT1264">
        <f t="shared" si="269"/>
        <v>1</v>
      </c>
    </row>
    <row r="1265" spans="1:46" x14ac:dyDescent="0.2">
      <c r="A1265" s="1">
        <f>front!A1278</f>
        <v>774.09</v>
      </c>
      <c r="B1265" s="1">
        <f t="shared" si="270"/>
        <v>0.44000000000005457</v>
      </c>
      <c r="C1265" s="2">
        <f>front!D1278-front!B1278</f>
        <v>5870.5999999999995</v>
      </c>
      <c r="D1265" s="2">
        <f>front!E1278-front!C1278</f>
        <v>5870.5999999999995</v>
      </c>
      <c r="E1265" s="2"/>
      <c r="F1265" s="4">
        <f>C1265/(constants!$A$4+constants!$B$4*calc!C1265+constants!$C$4*calc!C1265^2+constants!$D$4*calc!C1265^3+constants!$E$4*calc!C1265^4+constants!$F$4*calc!C1265^5+constants!$G$4*calc!C1265^6+constants!$H$4*calc!C1265^7)</f>
        <v>5864.2260661759146</v>
      </c>
      <c r="G1265" s="4">
        <f>D1265/(constants!$A$4+constants!$B$4*calc!D1265+constants!$C$4*calc!D1265^2+constants!$D$4*calc!D1265^3+constants!$E$4*calc!D1265^4+constants!$F$4*calc!D1265^5+constants!$G$4*calc!D1265^6+constants!$H$4*calc!D1265^7)</f>
        <v>5864.2260661759146</v>
      </c>
      <c r="H1265" s="4"/>
      <c r="I1265">
        <f t="shared" si="271"/>
        <v>26655.573028072336</v>
      </c>
      <c r="J1265">
        <f t="shared" si="272"/>
        <v>26655.573028072336</v>
      </c>
      <c r="M1265">
        <f>IF(front!E1278&gt;$M$2,I1265,J1265)</f>
        <v>26655.573028072336</v>
      </c>
      <c r="O1265">
        <f t="shared" si="273"/>
        <v>26655.573028072336</v>
      </c>
      <c r="Q1265">
        <f>'slit correction'!O1267</f>
        <v>26655.573028072336</v>
      </c>
      <c r="R1265">
        <f>SUMPRODUCT(B$6:B$2053,Q$6:Q$2053,EXP(constants!B$7+constants!A$7*ABS(A$6:A$2053-A1265)))</f>
        <v>383.45779373517962</v>
      </c>
      <c r="S1265">
        <f t="shared" si="268"/>
        <v>26272.115234337158</v>
      </c>
      <c r="T1265">
        <f t="shared" si="267"/>
        <v>26231.980555964208</v>
      </c>
      <c r="AT1265">
        <f t="shared" si="269"/>
        <v>1</v>
      </c>
    </row>
    <row r="1266" spans="1:46" x14ac:dyDescent="0.2">
      <c r="A1266" s="1">
        <f>front!A1279</f>
        <v>774.53</v>
      </c>
      <c r="B1266" s="1">
        <f t="shared" si="270"/>
        <v>0.43999999999994088</v>
      </c>
      <c r="C1266" s="2">
        <f>front!D1279-front!B1279</f>
        <v>5561.2</v>
      </c>
      <c r="D1266" s="2">
        <f>front!E1279-front!C1279</f>
        <v>5561.2</v>
      </c>
      <c r="E1266" s="2"/>
      <c r="F1266" s="4">
        <f>C1266/(constants!$A$4+constants!$B$4*calc!C1266+constants!$C$4*calc!C1266^2+constants!$D$4*calc!C1266^3+constants!$E$4*calc!C1266^4+constants!$F$4*calc!C1266^5+constants!$G$4*calc!C1266^6+constants!$H$4*calc!C1266^7)</f>
        <v>5556.0406683333067</v>
      </c>
      <c r="G1266" s="4">
        <f>D1266/(constants!$A$4+constants!$B$4*calc!D1266+constants!$C$4*calc!D1266^2+constants!$D$4*calc!D1266^3+constants!$E$4*calc!D1266^4+constants!$F$4*calc!D1266^5+constants!$G$4*calc!D1266^6+constants!$H$4*calc!D1266^7)</f>
        <v>5556.0406683333067</v>
      </c>
      <c r="H1266" s="4"/>
      <c r="I1266">
        <f t="shared" si="271"/>
        <v>25254.730310605941</v>
      </c>
      <c r="J1266">
        <f t="shared" si="272"/>
        <v>25254.730310605941</v>
      </c>
      <c r="M1266">
        <f>IF(front!E1279&gt;$M$2,I1266,J1266)</f>
        <v>25254.730310605941</v>
      </c>
      <c r="O1266">
        <f t="shared" si="273"/>
        <v>25254.730310605941</v>
      </c>
      <c r="Q1266">
        <f>'slit correction'!O1268</f>
        <v>25254.730310605941</v>
      </c>
      <c r="R1266">
        <f>SUMPRODUCT(B$6:B$2053,Q$6:Q$2053,EXP(constants!B$7+constants!A$7*ABS(A$6:A$2053-A1266)))</f>
        <v>378.79437765200026</v>
      </c>
      <c r="S1266">
        <f t="shared" si="268"/>
        <v>24875.93593295394</v>
      </c>
      <c r="T1266">
        <f t="shared" si="267"/>
        <v>24835.801254580991</v>
      </c>
      <c r="AT1266">
        <f t="shared" si="269"/>
        <v>1</v>
      </c>
    </row>
    <row r="1267" spans="1:46" x14ac:dyDescent="0.2">
      <c r="A1267" s="1">
        <f>front!A1280</f>
        <v>774.97</v>
      </c>
      <c r="B1267" s="1">
        <f t="shared" si="270"/>
        <v>0.44000000000005457</v>
      </c>
      <c r="C1267" s="2">
        <f>front!D1280-front!B1280</f>
        <v>5235.4000000000005</v>
      </c>
      <c r="D1267" s="2">
        <f>front!E1280-front!C1280</f>
        <v>5235.4000000000005</v>
      </c>
      <c r="E1267" s="2"/>
      <c r="F1267" s="4">
        <f>C1267/(constants!$A$4+constants!$B$4*calc!C1267+constants!$C$4*calc!C1267^2+constants!$D$4*calc!C1267^3+constants!$E$4*calc!C1267^4+constants!$F$4*calc!C1267^5+constants!$G$4*calc!C1267^6+constants!$H$4*calc!C1267^7)</f>
        <v>5231.5076134947067</v>
      </c>
      <c r="G1267" s="4">
        <f>D1267/(constants!$A$4+constants!$B$4*calc!D1267+constants!$C$4*calc!D1267^2+constants!$D$4*calc!D1267^3+constants!$E$4*calc!D1267^4+constants!$F$4*calc!D1267^5+constants!$G$4*calc!D1267^6+constants!$H$4*calc!D1267^7)</f>
        <v>5231.5076134947067</v>
      </c>
      <c r="H1267" s="4"/>
      <c r="I1267">
        <f t="shared" si="271"/>
        <v>23779.580061339573</v>
      </c>
      <c r="J1267">
        <f t="shared" si="272"/>
        <v>23779.580061339573</v>
      </c>
      <c r="M1267">
        <f>IF(front!E1280&gt;$M$2,I1267,J1267)</f>
        <v>23779.580061339573</v>
      </c>
      <c r="O1267">
        <f t="shared" si="273"/>
        <v>23779.580061339573</v>
      </c>
      <c r="Q1267">
        <f>'slit correction'!O1269</f>
        <v>23779.580061339573</v>
      </c>
      <c r="R1267">
        <f>SUMPRODUCT(B$6:B$2053,Q$6:Q$2053,EXP(constants!B$7+constants!A$7*ABS(A$6:A$2053-A1267)))</f>
        <v>374.1679769838139</v>
      </c>
      <c r="S1267">
        <f t="shared" si="268"/>
        <v>23405.412084355758</v>
      </c>
      <c r="T1267">
        <f t="shared" si="267"/>
        <v>23365.277405982808</v>
      </c>
      <c r="AT1267">
        <f t="shared" si="269"/>
        <v>1</v>
      </c>
    </row>
    <row r="1268" spans="1:46" x14ac:dyDescent="0.2">
      <c r="A1268" s="1">
        <f>front!A1281</f>
        <v>775.41</v>
      </c>
      <c r="B1268" s="1">
        <f t="shared" si="270"/>
        <v>0.43999999999994088</v>
      </c>
      <c r="C1268" s="2">
        <f>front!D1281-front!B1281</f>
        <v>4945.3999999999996</v>
      </c>
      <c r="D1268" s="2">
        <f>front!E1281-front!C1281</f>
        <v>4945.3999999999996</v>
      </c>
      <c r="E1268" s="2"/>
      <c r="F1268" s="4">
        <f>C1268/(constants!$A$4+constants!$B$4*calc!C1268+constants!$C$4*calc!C1268^2+constants!$D$4*calc!C1268^3+constants!$E$4*calc!C1268^4+constants!$F$4*calc!C1268^5+constants!$G$4*calc!C1268^6+constants!$H$4*calc!C1268^7)</f>
        <v>4942.6085136994088</v>
      </c>
      <c r="G1268" s="4">
        <f>D1268/(constants!$A$4+constants!$B$4*calc!D1268+constants!$C$4*calc!D1268^2+constants!$D$4*calc!D1268^3+constants!$E$4*calc!D1268^4+constants!$F$4*calc!D1268^5+constants!$G$4*calc!D1268^6+constants!$H$4*calc!D1268^7)</f>
        <v>4942.6085136994088</v>
      </c>
      <c r="H1268" s="4"/>
      <c r="I1268">
        <f t="shared" si="271"/>
        <v>22466.40233499731</v>
      </c>
      <c r="J1268">
        <f t="shared" si="272"/>
        <v>22466.40233499731</v>
      </c>
      <c r="M1268">
        <f>IF(front!E1281&gt;$M$2,I1268,J1268)</f>
        <v>22466.40233499731</v>
      </c>
      <c r="O1268">
        <f t="shared" si="273"/>
        <v>22466.40233499731</v>
      </c>
      <c r="Q1268">
        <f>'slit correction'!O1270</f>
        <v>22466.40233499731</v>
      </c>
      <c r="R1268">
        <f>SUMPRODUCT(B$6:B$2053,Q$6:Q$2053,EXP(constants!B$7+constants!A$7*ABS(A$6:A$2053-A1268)))</f>
        <v>369.5795379237648</v>
      </c>
      <c r="S1268">
        <f t="shared" si="268"/>
        <v>22096.822797073546</v>
      </c>
      <c r="T1268">
        <f t="shared" si="267"/>
        <v>22056.688118700597</v>
      </c>
      <c r="AT1268">
        <f t="shared" si="269"/>
        <v>1</v>
      </c>
    </row>
    <row r="1269" spans="1:46" x14ac:dyDescent="0.2">
      <c r="A1269" s="1">
        <f>front!A1282</f>
        <v>775.84</v>
      </c>
      <c r="B1269" s="1">
        <f t="shared" si="270"/>
        <v>0.43000000000006366</v>
      </c>
      <c r="C1269" s="2">
        <f>front!D1282-front!B1282</f>
        <v>4614</v>
      </c>
      <c r="D1269" s="2">
        <f>front!E1282-front!C1282</f>
        <v>4614</v>
      </c>
      <c r="E1269" s="2"/>
      <c r="F1269" s="4">
        <f>C1269/(constants!$A$4+constants!$B$4*calc!C1269+constants!$C$4*calc!C1269^2+constants!$D$4*calc!C1269^3+constants!$E$4*calc!C1269^4+constants!$F$4*calc!C1269^5+constants!$G$4*calc!C1269^6+constants!$H$4*calc!C1269^7)</f>
        <v>4612.4164909996907</v>
      </c>
      <c r="G1269" s="4">
        <f>D1269/(constants!$A$4+constants!$B$4*calc!D1269+constants!$C$4*calc!D1269^2+constants!$D$4*calc!D1269^3+constants!$E$4*calc!D1269^4+constants!$F$4*calc!D1269^5+constants!$G$4*calc!D1269^6+constants!$H$4*calc!D1269^7)</f>
        <v>4612.4164909996907</v>
      </c>
      <c r="H1269" s="4"/>
      <c r="I1269">
        <f t="shared" si="271"/>
        <v>20965.529504544051</v>
      </c>
      <c r="J1269">
        <f t="shared" si="272"/>
        <v>20965.529504544051</v>
      </c>
      <c r="M1269">
        <f>IF(front!E1282&gt;$M$2,I1269,J1269)</f>
        <v>20965.529504544051</v>
      </c>
      <c r="O1269">
        <f t="shared" si="273"/>
        <v>20965.529504544051</v>
      </c>
      <c r="Q1269">
        <f>'slit correction'!O1271</f>
        <v>20965.529504544051</v>
      </c>
      <c r="R1269">
        <f>SUMPRODUCT(B$6:B$2053,Q$6:Q$2053,EXP(constants!B$7+constants!A$7*ABS(A$6:A$2053-A1269)))</f>
        <v>365.13249889333861</v>
      </c>
      <c r="S1269">
        <f t="shared" si="268"/>
        <v>20600.397005650713</v>
      </c>
      <c r="T1269">
        <f t="shared" si="267"/>
        <v>20560.262327277764</v>
      </c>
      <c r="AT1269">
        <f t="shared" si="269"/>
        <v>1</v>
      </c>
    </row>
    <row r="1270" spans="1:46" x14ac:dyDescent="0.2">
      <c r="A1270" s="1">
        <f>front!A1283</f>
        <v>776.28</v>
      </c>
      <c r="B1270" s="1">
        <f t="shared" si="270"/>
        <v>0.43999999999994088</v>
      </c>
      <c r="C1270" s="2">
        <f>front!D1283-front!B1283</f>
        <v>4296.7999999999993</v>
      </c>
      <c r="D1270" s="2">
        <f>front!E1283-front!C1283</f>
        <v>4296.7999999999993</v>
      </c>
      <c r="E1270" s="2"/>
      <c r="F1270" s="4">
        <f>C1270/(constants!$A$4+constants!$B$4*calc!C1270+constants!$C$4*calc!C1270^2+constants!$D$4*calc!C1270^3+constants!$E$4*calc!C1270^4+constants!$F$4*calc!C1270^5+constants!$G$4*calc!C1270^6+constants!$H$4*calc!C1270^7)</f>
        <v>4296.3040851127598</v>
      </c>
      <c r="G1270" s="4">
        <f>D1270/(constants!$A$4+constants!$B$4*calc!D1270+constants!$C$4*calc!D1270^2+constants!$D$4*calc!D1270^3+constants!$E$4*calc!D1270^4+constants!$F$4*calc!D1270^5+constants!$G$4*calc!D1270^6+constants!$H$4*calc!D1270^7)</f>
        <v>4296.3040851127598</v>
      </c>
      <c r="H1270" s="4"/>
      <c r="I1270">
        <f t="shared" si="271"/>
        <v>19528.654932330726</v>
      </c>
      <c r="J1270">
        <f t="shared" si="272"/>
        <v>19528.654932330726</v>
      </c>
      <c r="M1270">
        <f>IF(front!E1283&gt;$M$2,I1270,J1270)</f>
        <v>19528.654932330726</v>
      </c>
      <c r="O1270">
        <f t="shared" si="273"/>
        <v>19528.654932330726</v>
      </c>
      <c r="Q1270">
        <f>'slit correction'!O1272</f>
        <v>19528.654932330726</v>
      </c>
      <c r="R1270">
        <f>SUMPRODUCT(B$6:B$2053,Q$6:Q$2053,EXP(constants!B$7+constants!A$7*ABS(A$6:A$2053-A1270)))</f>
        <v>360.62159768466535</v>
      </c>
      <c r="S1270">
        <f t="shared" si="268"/>
        <v>19168.033334646061</v>
      </c>
      <c r="T1270">
        <f t="shared" si="267"/>
        <v>19127.898656273112</v>
      </c>
      <c r="AT1270">
        <f t="shared" si="269"/>
        <v>1</v>
      </c>
    </row>
    <row r="1271" spans="1:46" x14ac:dyDescent="0.2">
      <c r="A1271" s="1">
        <f>front!A1284</f>
        <v>776.72</v>
      </c>
      <c r="B1271" s="1">
        <f t="shared" si="270"/>
        <v>0.44000000000005457</v>
      </c>
      <c r="C1271" s="2">
        <f>front!D1284-front!B1284</f>
        <v>4052.2000000000003</v>
      </c>
      <c r="D1271" s="2">
        <f>front!E1284-front!C1284</f>
        <v>4052.2000000000003</v>
      </c>
      <c r="E1271" s="2"/>
      <c r="F1271" s="4">
        <f>C1271/(constants!$A$4+constants!$B$4*calc!C1271+constants!$C$4*calc!C1271^2+constants!$D$4*calc!C1271^3+constants!$E$4*calc!C1271^4+constants!$F$4*calc!C1271^5+constants!$G$4*calc!C1271^6+constants!$H$4*calc!C1271^7)</f>
        <v>4052.4853940195744</v>
      </c>
      <c r="G1271" s="4">
        <f>D1271/(constants!$A$4+constants!$B$4*calc!D1271+constants!$C$4*calc!D1271^2+constants!$D$4*calc!D1271^3+constants!$E$4*calc!D1271^4+constants!$F$4*calc!D1271^5+constants!$G$4*calc!D1271^6+constants!$H$4*calc!D1271^7)</f>
        <v>4052.4853940195744</v>
      </c>
      <c r="H1271" s="4"/>
      <c r="I1271">
        <f t="shared" si="271"/>
        <v>18420.388154634427</v>
      </c>
      <c r="J1271">
        <f t="shared" si="272"/>
        <v>18420.388154634427</v>
      </c>
      <c r="M1271">
        <f>IF(front!E1284&gt;$M$2,I1271,J1271)</f>
        <v>18420.388154634427</v>
      </c>
      <c r="O1271">
        <f t="shared" si="273"/>
        <v>18420.388154634427</v>
      </c>
      <c r="Q1271">
        <f>'slit correction'!O1273</f>
        <v>18420.388154634427</v>
      </c>
      <c r="R1271">
        <f>SUMPRODUCT(B$6:B$2053,Q$6:Q$2053,EXP(constants!B$7+constants!A$7*ABS(A$6:A$2053-A1271)))</f>
        <v>356.15134661364476</v>
      </c>
      <c r="S1271">
        <f t="shared" si="268"/>
        <v>18064.236808020782</v>
      </c>
      <c r="T1271">
        <f t="shared" si="267"/>
        <v>18024.102129647832</v>
      </c>
      <c r="AT1271">
        <f t="shared" si="269"/>
        <v>1</v>
      </c>
    </row>
    <row r="1272" spans="1:46" x14ac:dyDescent="0.2">
      <c r="A1272" s="1">
        <f>front!A1285</f>
        <v>777.16</v>
      </c>
      <c r="B1272" s="1">
        <f t="shared" si="270"/>
        <v>0.43999999999994088</v>
      </c>
      <c r="C1272" s="2">
        <f>front!D1285-front!B1285</f>
        <v>3758.4000000000005</v>
      </c>
      <c r="D1272" s="2">
        <f>front!E1285-front!C1285</f>
        <v>3758.4000000000005</v>
      </c>
      <c r="E1272" s="2"/>
      <c r="F1272" s="4">
        <f>C1272/(constants!$A$4+constants!$B$4*calc!C1272+constants!$C$4*calc!C1272^2+constants!$D$4*calc!C1272^3+constants!$E$4*calc!C1272^4+constants!$F$4*calc!C1272^5+constants!$G$4*calc!C1272^6+constants!$H$4*calc!C1272^7)</f>
        <v>3759.5455231832611</v>
      </c>
      <c r="G1272" s="4">
        <f>D1272/(constants!$A$4+constants!$B$4*calc!D1272+constants!$C$4*calc!D1272^2+constants!$D$4*calc!D1272^3+constants!$E$4*calc!D1272^4+constants!$F$4*calc!D1272^5+constants!$G$4*calc!D1272^6+constants!$H$4*calc!D1272^7)</f>
        <v>3759.5455231832611</v>
      </c>
      <c r="H1272" s="4"/>
      <c r="I1272">
        <f t="shared" si="271"/>
        <v>17088.84328719664</v>
      </c>
      <c r="J1272">
        <f t="shared" si="272"/>
        <v>17088.84328719664</v>
      </c>
      <c r="M1272">
        <f>IF(front!E1285&gt;$M$2,I1272,J1272)</f>
        <v>17088.84328719664</v>
      </c>
      <c r="O1272">
        <f t="shared" si="273"/>
        <v>17088.84328719664</v>
      </c>
      <c r="Q1272">
        <f>'slit correction'!O1274</f>
        <v>17088.84328719664</v>
      </c>
      <c r="R1272">
        <f>SUMPRODUCT(B$6:B$2053,Q$6:Q$2053,EXP(constants!B$7+constants!A$7*ABS(A$6:A$2053-A1272)))</f>
        <v>351.72227990318623</v>
      </c>
      <c r="S1272">
        <f t="shared" si="268"/>
        <v>16737.121007293452</v>
      </c>
      <c r="T1272">
        <f t="shared" si="267"/>
        <v>16696.986328920502</v>
      </c>
      <c r="AT1272">
        <f t="shared" si="269"/>
        <v>1</v>
      </c>
    </row>
    <row r="1273" spans="1:46" x14ac:dyDescent="0.2">
      <c r="A1273" s="1">
        <f>front!A1286</f>
        <v>777.6</v>
      </c>
      <c r="B1273" s="1">
        <f t="shared" si="270"/>
        <v>0.44000000000005457</v>
      </c>
      <c r="C1273" s="2">
        <f>front!D1286-front!B1286</f>
        <v>3522</v>
      </c>
      <c r="D1273" s="2">
        <f>front!E1286-front!C1286</f>
        <v>3522</v>
      </c>
      <c r="E1273" s="2"/>
      <c r="F1273" s="4">
        <f>C1273/(constants!$A$4+constants!$B$4*calc!C1273+constants!$C$4*calc!C1273^2+constants!$D$4*calc!C1273^3+constants!$E$4*calc!C1273^4+constants!$F$4*calc!C1273^5+constants!$G$4*calc!C1273^6+constants!$H$4*calc!C1273^7)</f>
        <v>3523.7670205313566</v>
      </c>
      <c r="G1273" s="4">
        <f>D1273/(constants!$A$4+constants!$B$4*calc!D1273+constants!$C$4*calc!D1273^2+constants!$D$4*calc!D1273^3+constants!$E$4*calc!D1273^4+constants!$F$4*calc!D1273^5+constants!$G$4*calc!D1273^6+constants!$H$4*calc!D1273^7)</f>
        <v>3523.7670205313566</v>
      </c>
      <c r="H1273" s="4"/>
      <c r="I1273">
        <f t="shared" si="271"/>
        <v>16017.122820597076</v>
      </c>
      <c r="J1273">
        <f t="shared" si="272"/>
        <v>16017.122820597076</v>
      </c>
      <c r="M1273">
        <f>IF(front!E1286&gt;$M$2,I1273,J1273)</f>
        <v>16017.122820597076</v>
      </c>
      <c r="O1273">
        <f t="shared" si="273"/>
        <v>16017.122820597076</v>
      </c>
      <c r="Q1273">
        <f>'slit correction'!O1275</f>
        <v>16017.122820597076</v>
      </c>
      <c r="R1273">
        <f>SUMPRODUCT(B$6:B$2053,Q$6:Q$2053,EXP(constants!B$7+constants!A$7*ABS(A$6:A$2053-A1273)))</f>
        <v>347.33520668806273</v>
      </c>
      <c r="S1273">
        <f t="shared" si="268"/>
        <v>15669.787613909013</v>
      </c>
      <c r="T1273">
        <f t="shared" ref="T1273:T1336" si="274">IF((S1273-$S$2)&gt;0,S1273-$S$2,0)</f>
        <v>15629.652935536064</v>
      </c>
      <c r="AT1273">
        <f t="shared" si="269"/>
        <v>1</v>
      </c>
    </row>
    <row r="1274" spans="1:46" x14ac:dyDescent="0.2">
      <c r="A1274" s="1">
        <f>front!A1287</f>
        <v>778.04</v>
      </c>
      <c r="B1274" s="1">
        <f t="shared" si="270"/>
        <v>0.43999999999994088</v>
      </c>
      <c r="C1274" s="2">
        <f>front!D1287-front!B1287</f>
        <v>3320.3999999999996</v>
      </c>
      <c r="D1274" s="2">
        <f>front!E1287-front!C1287</f>
        <v>3320.3999999999996</v>
      </c>
      <c r="E1274" s="2"/>
      <c r="F1274" s="4">
        <f>C1274/(constants!$A$4+constants!$B$4*calc!C1274+constants!$C$4*calc!C1274^2+constants!$D$4*calc!C1274^3+constants!$E$4*calc!C1274^4+constants!$F$4*calc!C1274^5+constants!$G$4*calc!C1274^6+constants!$H$4*calc!C1274^7)</f>
        <v>3322.6418517611892</v>
      </c>
      <c r="G1274" s="4">
        <f>D1274/(constants!$A$4+constants!$B$4*calc!D1274+constants!$C$4*calc!D1274^2+constants!$D$4*calc!D1274^3+constants!$E$4*calc!D1274^4+constants!$F$4*calc!D1274^5+constants!$G$4*calc!D1274^6+constants!$H$4*calc!D1274^7)</f>
        <v>3322.6418517611892</v>
      </c>
      <c r="H1274" s="4"/>
      <c r="I1274">
        <f t="shared" si="271"/>
        <v>15102.917508005406</v>
      </c>
      <c r="J1274">
        <f t="shared" si="272"/>
        <v>15102.917508005406</v>
      </c>
      <c r="M1274">
        <f>IF(front!E1287&gt;$M$2,I1274,J1274)</f>
        <v>15102.917508005406</v>
      </c>
      <c r="O1274">
        <f t="shared" si="273"/>
        <v>15102.917508005406</v>
      </c>
      <c r="Q1274">
        <f>'slit correction'!O1276</f>
        <v>15102.917508005406</v>
      </c>
      <c r="R1274">
        <f>SUMPRODUCT(B$6:B$2053,Q$6:Q$2053,EXP(constants!B$7+constants!A$7*ABS(A$6:A$2053-A1274)))</f>
        <v>342.99063216517715</v>
      </c>
      <c r="S1274">
        <f t="shared" si="268"/>
        <v>14759.926875840229</v>
      </c>
      <c r="T1274">
        <f t="shared" si="274"/>
        <v>14719.792197467279</v>
      </c>
      <c r="AT1274">
        <f t="shared" si="269"/>
        <v>1</v>
      </c>
    </row>
    <row r="1275" spans="1:46" x14ac:dyDescent="0.2">
      <c r="A1275" s="1">
        <f>front!A1288</f>
        <v>778.47</v>
      </c>
      <c r="B1275" s="1">
        <f t="shared" si="270"/>
        <v>0.43000000000006366</v>
      </c>
      <c r="C1275" s="2">
        <f>front!D1288-front!B1288</f>
        <v>3119.6</v>
      </c>
      <c r="D1275" s="2">
        <f>front!E1288-front!C1288</f>
        <v>3119.6</v>
      </c>
      <c r="E1275" s="2"/>
      <c r="F1275" s="4">
        <f>C1275/(constants!$A$4+constants!$B$4*calc!C1275+constants!$C$4*calc!C1275^2+constants!$D$4*calc!C1275^3+constants!$E$4*calc!C1275^4+constants!$F$4*calc!C1275^5+constants!$G$4*calc!C1275^6+constants!$H$4*calc!C1275^7)</f>
        <v>3122.2601449323893</v>
      </c>
      <c r="G1275" s="4">
        <f>D1275/(constants!$A$4+constants!$B$4*calc!D1275+constants!$C$4*calc!D1275^2+constants!$D$4*calc!D1275^3+constants!$E$4*calc!D1275^4+constants!$F$4*calc!D1275^5+constants!$G$4*calc!D1275^6+constants!$H$4*calc!D1275^7)</f>
        <v>3122.2601449323893</v>
      </c>
      <c r="H1275" s="4"/>
      <c r="I1275">
        <f t="shared" si="271"/>
        <v>14192.091567874497</v>
      </c>
      <c r="J1275">
        <f t="shared" si="272"/>
        <v>14192.091567874497</v>
      </c>
      <c r="M1275">
        <f>IF(front!E1288&gt;$M$2,I1275,J1275)</f>
        <v>14192.091567874497</v>
      </c>
      <c r="O1275">
        <f t="shared" si="273"/>
        <v>14192.091567874497</v>
      </c>
      <c r="Q1275">
        <f>'slit correction'!O1277</f>
        <v>14192.091567874497</v>
      </c>
      <c r="R1275">
        <f>SUMPRODUCT(B$6:B$2053,Q$6:Q$2053,EXP(constants!B$7+constants!A$7*ABS(A$6:A$2053-A1275)))</f>
        <v>338.78597642409761</v>
      </c>
      <c r="S1275">
        <f t="shared" si="268"/>
        <v>13853.305591450398</v>
      </c>
      <c r="T1275">
        <f t="shared" si="274"/>
        <v>13813.170913077449</v>
      </c>
      <c r="AT1275">
        <f t="shared" si="269"/>
        <v>1</v>
      </c>
    </row>
    <row r="1276" spans="1:46" x14ac:dyDescent="0.2">
      <c r="A1276" s="1">
        <f>front!A1289</f>
        <v>778.91</v>
      </c>
      <c r="B1276" s="1">
        <f t="shared" si="270"/>
        <v>0.43999999999994088</v>
      </c>
      <c r="C1276" s="2">
        <f>front!D1289-front!B1289</f>
        <v>2941</v>
      </c>
      <c r="D1276" s="2">
        <f>front!E1289-front!C1289</f>
        <v>2941</v>
      </c>
      <c r="E1276" s="2"/>
      <c r="F1276" s="4">
        <f>C1276/(constants!$A$4+constants!$B$4*calc!C1276+constants!$C$4*calc!C1276^2+constants!$D$4*calc!C1276^3+constants!$E$4*calc!C1276^4+constants!$F$4*calc!C1276^5+constants!$G$4*calc!C1276^6+constants!$H$4*calc!C1276^7)</f>
        <v>2943.9833253967959</v>
      </c>
      <c r="G1276" s="4">
        <f>D1276/(constants!$A$4+constants!$B$4*calc!D1276+constants!$C$4*calc!D1276^2+constants!$D$4*calc!D1276^3+constants!$E$4*calc!D1276^4+constants!$F$4*calc!D1276^5+constants!$G$4*calc!D1276^6+constants!$H$4*calc!D1276^7)</f>
        <v>2943.9833253967959</v>
      </c>
      <c r="H1276" s="4"/>
      <c r="I1276">
        <f t="shared" si="271"/>
        <v>13381.742388167253</v>
      </c>
      <c r="J1276">
        <f t="shared" si="272"/>
        <v>13381.742388167253</v>
      </c>
      <c r="M1276">
        <f>IF(front!E1289&gt;$M$2,I1276,J1276)</f>
        <v>13381.742388167253</v>
      </c>
      <c r="O1276">
        <f t="shared" si="273"/>
        <v>13381.742388167253</v>
      </c>
      <c r="Q1276">
        <f>'slit correction'!O1278</f>
        <v>13381.742388167253</v>
      </c>
      <c r="R1276">
        <f>SUMPRODUCT(B$6:B$2053,Q$6:Q$2053,EXP(constants!B$7+constants!A$7*ABS(A$6:A$2053-A1276)))</f>
        <v>334.52640245914097</v>
      </c>
      <c r="S1276">
        <f t="shared" si="268"/>
        <v>13047.215985708111</v>
      </c>
      <c r="T1276">
        <f t="shared" si="274"/>
        <v>13007.081307335162</v>
      </c>
      <c r="AT1276">
        <f t="shared" si="269"/>
        <v>1</v>
      </c>
    </row>
    <row r="1277" spans="1:46" x14ac:dyDescent="0.2">
      <c r="A1277" s="1">
        <f>front!A1290</f>
        <v>779.35</v>
      </c>
      <c r="B1277" s="1">
        <f t="shared" si="270"/>
        <v>0.44000000000005457</v>
      </c>
      <c r="C1277" s="2">
        <f>front!D1290-front!B1290</f>
        <v>2744</v>
      </c>
      <c r="D1277" s="2">
        <f>front!E1290-front!C1290</f>
        <v>2744</v>
      </c>
      <c r="E1277" s="2"/>
      <c r="F1277" s="4">
        <f>C1277/(constants!$A$4+constants!$B$4*calc!C1277+constants!$C$4*calc!C1277^2+constants!$D$4*calc!C1277^3+constants!$E$4*calc!C1277^4+constants!$F$4*calc!C1277^5+constants!$G$4*calc!C1277^6+constants!$H$4*calc!C1277^7)</f>
        <v>2747.2833120470273</v>
      </c>
      <c r="G1277" s="4">
        <f>D1277/(constants!$A$4+constants!$B$4*calc!D1277+constants!$C$4*calc!D1277^2+constants!$D$4*calc!D1277^3+constants!$E$4*calc!D1277^4+constants!$F$4*calc!D1277^5+constants!$G$4*calc!D1277^6+constants!$H$4*calc!D1277^7)</f>
        <v>2747.2833120470273</v>
      </c>
      <c r="H1277" s="4"/>
      <c r="I1277">
        <f t="shared" si="271"/>
        <v>12487.651418395577</v>
      </c>
      <c r="J1277">
        <f t="shared" si="272"/>
        <v>12487.651418395577</v>
      </c>
      <c r="M1277">
        <f>IF(front!E1290&gt;$M$2,I1277,J1277)</f>
        <v>12487.651418395577</v>
      </c>
      <c r="O1277">
        <f t="shared" si="273"/>
        <v>12487.651418395577</v>
      </c>
      <c r="Q1277">
        <f>'slit correction'!O1279</f>
        <v>12487.651418395577</v>
      </c>
      <c r="R1277">
        <f>SUMPRODUCT(B$6:B$2053,Q$6:Q$2053,EXP(constants!B$7+constants!A$7*ABS(A$6:A$2053-A1277)))</f>
        <v>330.31021051288508</v>
      </c>
      <c r="S1277">
        <f t="shared" si="268"/>
        <v>12157.341207882691</v>
      </c>
      <c r="T1277">
        <f t="shared" si="274"/>
        <v>12117.206529509742</v>
      </c>
      <c r="AT1277">
        <f t="shared" si="269"/>
        <v>1</v>
      </c>
    </row>
    <row r="1278" spans="1:46" x14ac:dyDescent="0.2">
      <c r="A1278" s="1">
        <f>front!A1291</f>
        <v>779.79</v>
      </c>
      <c r="B1278" s="1">
        <f t="shared" si="270"/>
        <v>0.43999999999994088</v>
      </c>
      <c r="C1278" s="2">
        <f>front!D1291-front!B1291</f>
        <v>2582.6000000000004</v>
      </c>
      <c r="D1278" s="2">
        <f>front!E1291-front!C1291</f>
        <v>2582.6000000000004</v>
      </c>
      <c r="E1278" s="2"/>
      <c r="F1278" s="4">
        <f>C1278/(constants!$A$4+constants!$B$4*calc!C1278+constants!$C$4*calc!C1278^2+constants!$D$4*calc!C1278^3+constants!$E$4*calc!C1278^4+constants!$F$4*calc!C1278^5+constants!$G$4*calc!C1278^6+constants!$H$4*calc!C1278^7)</f>
        <v>2586.0827687215287</v>
      </c>
      <c r="G1278" s="4">
        <f>D1278/(constants!$A$4+constants!$B$4*calc!D1278+constants!$C$4*calc!D1278^2+constants!$D$4*calc!D1278^3+constants!$E$4*calc!D1278^4+constants!$F$4*calc!D1278^5+constants!$G$4*calc!D1278^6+constants!$H$4*calc!D1278^7)</f>
        <v>2586.0827687215287</v>
      </c>
      <c r="H1278" s="4"/>
      <c r="I1278">
        <f t="shared" si="271"/>
        <v>11754.921676006948</v>
      </c>
      <c r="J1278">
        <f t="shared" si="272"/>
        <v>11754.921676006948</v>
      </c>
      <c r="M1278">
        <f>IF(front!E1291&gt;$M$2,I1278,J1278)</f>
        <v>11754.921676006948</v>
      </c>
      <c r="O1278">
        <f t="shared" si="273"/>
        <v>11754.921676006948</v>
      </c>
      <c r="Q1278">
        <f>'slit correction'!O1280</f>
        <v>11754.921676006948</v>
      </c>
      <c r="R1278">
        <f>SUMPRODUCT(B$6:B$2053,Q$6:Q$2053,EXP(constants!B$7+constants!A$7*ABS(A$6:A$2053-A1278)))</f>
        <v>326.13772324767268</v>
      </c>
      <c r="S1278">
        <f t="shared" si="268"/>
        <v>11428.783952759275</v>
      </c>
      <c r="T1278">
        <f t="shared" si="274"/>
        <v>11388.649274386325</v>
      </c>
      <c r="AT1278">
        <f t="shared" si="269"/>
        <v>1</v>
      </c>
    </row>
    <row r="1279" spans="1:46" x14ac:dyDescent="0.2">
      <c r="A1279" s="1">
        <f>front!A1292</f>
        <v>780.23</v>
      </c>
      <c r="B1279" s="1">
        <f t="shared" si="270"/>
        <v>0.44000000000005457</v>
      </c>
      <c r="C1279" s="2">
        <f>front!D1292-front!B1292</f>
        <v>2447.4</v>
      </c>
      <c r="D1279" s="2">
        <f>front!E1292-front!C1292</f>
        <v>2447.4</v>
      </c>
      <c r="E1279" s="2"/>
      <c r="F1279" s="4">
        <f>C1279/(constants!$A$4+constants!$B$4*calc!C1279+constants!$C$4*calc!C1279^2+constants!$D$4*calc!C1279^3+constants!$E$4*calc!C1279^4+constants!$F$4*calc!C1279^5+constants!$G$4*calc!C1279^6+constants!$H$4*calc!C1279^7)</f>
        <v>2451.0164380062206</v>
      </c>
      <c r="G1279" s="4">
        <f>D1279/(constants!$A$4+constants!$B$4*calc!D1279+constants!$C$4*calc!D1279^2+constants!$D$4*calc!D1279^3+constants!$E$4*calc!D1279^4+constants!$F$4*calc!D1279^5+constants!$G$4*calc!D1279^6+constants!$H$4*calc!D1279^7)</f>
        <v>2451.0164380062206</v>
      </c>
      <c r="H1279" s="4"/>
      <c r="I1279">
        <f t="shared" si="271"/>
        <v>11140.983809119183</v>
      </c>
      <c r="J1279">
        <f t="shared" si="272"/>
        <v>11140.983809119183</v>
      </c>
      <c r="M1279">
        <f>IF(front!E1292&gt;$M$2,I1279,J1279)</f>
        <v>11140.983809119183</v>
      </c>
      <c r="O1279">
        <f t="shared" si="273"/>
        <v>11140.983809119183</v>
      </c>
      <c r="Q1279">
        <f>'slit correction'!O1281</f>
        <v>11140.983809119183</v>
      </c>
      <c r="R1279">
        <f>SUMPRODUCT(B$6:B$2053,Q$6:Q$2053,EXP(constants!B$7+constants!A$7*ABS(A$6:A$2053-A1279)))</f>
        <v>322.00907769903688</v>
      </c>
      <c r="S1279">
        <f t="shared" si="268"/>
        <v>10818.974731420147</v>
      </c>
      <c r="T1279">
        <f t="shared" si="274"/>
        <v>10778.840053047197</v>
      </c>
      <c r="AT1279">
        <f t="shared" si="269"/>
        <v>1</v>
      </c>
    </row>
    <row r="1280" spans="1:46" x14ac:dyDescent="0.2">
      <c r="A1280" s="1">
        <f>front!A1293</f>
        <v>780.66</v>
      </c>
      <c r="B1280" s="1">
        <f t="shared" si="270"/>
        <v>0.42999999999994998</v>
      </c>
      <c r="C1280" s="2">
        <f>front!D1293-front!B1293</f>
        <v>2295.8000000000002</v>
      </c>
      <c r="D1280" s="2">
        <f>front!E1293-front!C1293</f>
        <v>2295.8000000000002</v>
      </c>
      <c r="E1280" s="2"/>
      <c r="F1280" s="4">
        <f>C1280/(constants!$A$4+constants!$B$4*calc!C1280+constants!$C$4*calc!C1280^2+constants!$D$4*calc!C1280^3+constants!$E$4*calc!C1280^4+constants!$F$4*calc!C1280^5+constants!$G$4*calc!C1280^6+constants!$H$4*calc!C1280^7)</f>
        <v>2299.5288931324071</v>
      </c>
      <c r="G1280" s="4">
        <f>D1280/(constants!$A$4+constants!$B$4*calc!D1280+constants!$C$4*calc!D1280^2+constants!$D$4*calc!D1280^3+constants!$E$4*calc!D1280^4+constants!$F$4*calc!D1280^5+constants!$G$4*calc!D1280^6+constants!$H$4*calc!D1280^7)</f>
        <v>2299.5288931324071</v>
      </c>
      <c r="H1280" s="4"/>
      <c r="I1280">
        <f t="shared" si="271"/>
        <v>10452.404059692761</v>
      </c>
      <c r="J1280">
        <f t="shared" si="272"/>
        <v>10452.404059692761</v>
      </c>
      <c r="M1280">
        <f>IF(front!E1293&gt;$M$2,I1280,J1280)</f>
        <v>10452.404059692761</v>
      </c>
      <c r="O1280">
        <f t="shared" si="273"/>
        <v>10452.404059692761</v>
      </c>
      <c r="Q1280">
        <f>'slit correction'!O1282</f>
        <v>10452.404059692761</v>
      </c>
      <c r="R1280">
        <f>SUMPRODUCT(B$6:B$2053,Q$6:Q$2053,EXP(constants!B$7+constants!A$7*ABS(A$6:A$2053-A1280)))</f>
        <v>318.01648285485697</v>
      </c>
      <c r="S1280">
        <f t="shared" si="268"/>
        <v>10134.387576837904</v>
      </c>
      <c r="T1280">
        <f t="shared" si="274"/>
        <v>10094.252898464954</v>
      </c>
      <c r="AT1280">
        <f t="shared" si="269"/>
        <v>1</v>
      </c>
    </row>
    <row r="1281" spans="1:46" x14ac:dyDescent="0.2">
      <c r="A1281" s="1">
        <f>front!A1294</f>
        <v>781.1</v>
      </c>
      <c r="B1281" s="1">
        <f t="shared" si="270"/>
        <v>0.44000000000005457</v>
      </c>
      <c r="C1281" s="2">
        <f>front!D1294-front!B1294</f>
        <v>2188</v>
      </c>
      <c r="D1281" s="2">
        <f>front!E1294-front!C1294</f>
        <v>2188</v>
      </c>
      <c r="E1281" s="2"/>
      <c r="F1281" s="4">
        <f>C1281/(constants!$A$4+constants!$B$4*calc!C1281+constants!$C$4*calc!C1281^2+constants!$D$4*calc!C1281^3+constants!$E$4*calc!C1281^4+constants!$F$4*calc!C1281^5+constants!$G$4*calc!C1281^6+constants!$H$4*calc!C1281^7)</f>
        <v>2191.7841434373877</v>
      </c>
      <c r="G1281" s="4">
        <f>D1281/(constants!$A$4+constants!$B$4*calc!D1281+constants!$C$4*calc!D1281^2+constants!$D$4*calc!D1281^3+constants!$E$4*calc!D1281^4+constants!$F$4*calc!D1281^5+constants!$G$4*calc!D1281^6+constants!$H$4*calc!D1281^7)</f>
        <v>2191.7841434373877</v>
      </c>
      <c r="H1281" s="4"/>
      <c r="I1281">
        <f t="shared" si="271"/>
        <v>9962.6551974426729</v>
      </c>
      <c r="J1281">
        <f t="shared" si="272"/>
        <v>9962.6551974426729</v>
      </c>
      <c r="M1281">
        <f>IF(front!E1294&gt;$M$2,I1281,J1281)</f>
        <v>9962.6551974426729</v>
      </c>
      <c r="O1281">
        <f t="shared" si="273"/>
        <v>9962.6551974426729</v>
      </c>
      <c r="Q1281">
        <f>'slit correction'!O1283</f>
        <v>9962.6551974426729</v>
      </c>
      <c r="R1281">
        <f>SUMPRODUCT(B$6:B$2053,Q$6:Q$2053,EXP(constants!B$7+constants!A$7*ABS(A$6:A$2053-A1281)))</f>
        <v>313.97463460043008</v>
      </c>
      <c r="S1281">
        <f t="shared" si="268"/>
        <v>9648.6805628422426</v>
      </c>
      <c r="T1281">
        <f t="shared" si="274"/>
        <v>9608.545884469293</v>
      </c>
      <c r="AT1281">
        <f t="shared" si="269"/>
        <v>1</v>
      </c>
    </row>
    <row r="1282" spans="1:46" x14ac:dyDescent="0.2">
      <c r="A1282" s="1">
        <f>front!A1295</f>
        <v>781.54</v>
      </c>
      <c r="B1282" s="1">
        <f t="shared" si="270"/>
        <v>0.43999999999994088</v>
      </c>
      <c r="C1282" s="2">
        <f>front!D1295-front!B1295</f>
        <v>2041.6</v>
      </c>
      <c r="D1282" s="2">
        <f>front!E1295-front!C1295</f>
        <v>2041.6</v>
      </c>
      <c r="E1282" s="2"/>
      <c r="F1282" s="4">
        <f>C1282/(constants!$A$4+constants!$B$4*calc!C1282+constants!$C$4*calc!C1282^2+constants!$D$4*calc!C1282^3+constants!$E$4*calc!C1282^4+constants!$F$4*calc!C1282^5+constants!$G$4*calc!C1282^6+constants!$H$4*calc!C1282^7)</f>
        <v>2045.4254619416747</v>
      </c>
      <c r="G1282" s="4">
        <f>D1282/(constants!$A$4+constants!$B$4*calc!D1282+constants!$C$4*calc!D1282^2+constants!$D$4*calc!D1282^3+constants!$E$4*calc!D1282^4+constants!$F$4*calc!D1282^5+constants!$G$4*calc!D1282^6+constants!$H$4*calc!D1282^7)</f>
        <v>2045.4254619416747</v>
      </c>
      <c r="H1282" s="4"/>
      <c r="I1282">
        <f t="shared" si="271"/>
        <v>9297.3884633712496</v>
      </c>
      <c r="J1282">
        <f t="shared" si="272"/>
        <v>9297.3884633712496</v>
      </c>
      <c r="M1282">
        <f>IF(front!E1295&gt;$M$2,I1282,J1282)</f>
        <v>9297.3884633712496</v>
      </c>
      <c r="O1282">
        <f t="shared" si="273"/>
        <v>9297.3884633712496</v>
      </c>
      <c r="Q1282">
        <f>'slit correction'!O1284</f>
        <v>9297.3884633712496</v>
      </c>
      <c r="R1282">
        <f>SUMPRODUCT(B$6:B$2053,Q$6:Q$2053,EXP(constants!B$7+constants!A$7*ABS(A$6:A$2053-A1282)))</f>
        <v>309.97661562001628</v>
      </c>
      <c r="S1282">
        <f t="shared" si="268"/>
        <v>8987.4118477512329</v>
      </c>
      <c r="T1282">
        <f t="shared" si="274"/>
        <v>8947.2771693782834</v>
      </c>
      <c r="AT1282">
        <f t="shared" si="269"/>
        <v>1</v>
      </c>
    </row>
    <row r="1283" spans="1:46" x14ac:dyDescent="0.2">
      <c r="A1283" s="1">
        <f>front!A1296</f>
        <v>781.98</v>
      </c>
      <c r="B1283" s="1">
        <f t="shared" si="270"/>
        <v>0.44000000000005457</v>
      </c>
      <c r="C1283" s="2">
        <f>front!D1296-front!B1296</f>
        <v>1944.3999999999996</v>
      </c>
      <c r="D1283" s="2">
        <f>front!E1296-front!C1296</f>
        <v>1944.3999999999996</v>
      </c>
      <c r="E1283" s="2"/>
      <c r="F1283" s="4">
        <f>C1283/(constants!$A$4+constants!$B$4*calc!C1283+constants!$C$4*calc!C1283^2+constants!$D$4*calc!C1283^3+constants!$E$4*calc!C1283^4+constants!$F$4*calc!C1283^5+constants!$G$4*calc!C1283^6+constants!$H$4*calc!C1283^7)</f>
        <v>1948.2310189847619</v>
      </c>
      <c r="G1283" s="4">
        <f>D1283/(constants!$A$4+constants!$B$4*calc!D1283+constants!$C$4*calc!D1283^2+constants!$D$4*calc!D1283^3+constants!$E$4*calc!D1283^4+constants!$F$4*calc!D1283^5+constants!$G$4*calc!D1283^6+constants!$H$4*calc!D1283^7)</f>
        <v>1948.2310189847619</v>
      </c>
      <c r="H1283" s="4"/>
      <c r="I1283">
        <f t="shared" si="271"/>
        <v>8855.5955408398277</v>
      </c>
      <c r="J1283">
        <f t="shared" si="272"/>
        <v>8855.5955408398277</v>
      </c>
      <c r="M1283">
        <f>IF(front!E1296&gt;$M$2,I1283,J1283)</f>
        <v>8855.5955408398277</v>
      </c>
      <c r="O1283">
        <f t="shared" si="273"/>
        <v>8855.5955408398277</v>
      </c>
      <c r="Q1283">
        <f>'slit correction'!O1285</f>
        <v>8855.5955408398277</v>
      </c>
      <c r="R1283">
        <f>SUMPRODUCT(B$6:B$2053,Q$6:Q$2053,EXP(constants!B$7+constants!A$7*ABS(A$6:A$2053-A1283)))</f>
        <v>306.0225130851573</v>
      </c>
      <c r="S1283">
        <f t="shared" si="268"/>
        <v>8549.57302775467</v>
      </c>
      <c r="T1283">
        <f t="shared" si="274"/>
        <v>8509.4383493817204</v>
      </c>
      <c r="AT1283">
        <f t="shared" si="269"/>
        <v>1</v>
      </c>
    </row>
    <row r="1284" spans="1:46" x14ac:dyDescent="0.2">
      <c r="A1284" s="1">
        <f>front!A1297</f>
        <v>782.42</v>
      </c>
      <c r="B1284" s="1">
        <f t="shared" si="270"/>
        <v>0.43999999999994088</v>
      </c>
      <c r="C1284" s="2">
        <f>front!D1297-front!B1297</f>
        <v>1798.1999999999998</v>
      </c>
      <c r="D1284" s="2">
        <f>front!E1297-front!C1297</f>
        <v>1798.1999999999998</v>
      </c>
      <c r="E1284" s="2"/>
      <c r="F1284" s="4">
        <f>C1284/(constants!$A$4+constants!$B$4*calc!C1284+constants!$C$4*calc!C1284^2+constants!$D$4*calc!C1284^3+constants!$E$4*calc!C1284^4+constants!$F$4*calc!C1284^5+constants!$G$4*calc!C1284^6+constants!$H$4*calc!C1284^7)</f>
        <v>1802.0058445107834</v>
      </c>
      <c r="G1284" s="4">
        <f>D1284/(constants!$A$4+constants!$B$4*calc!D1284+constants!$C$4*calc!D1284^2+constants!$D$4*calc!D1284^3+constants!$E$4*calc!D1284^4+constants!$F$4*calc!D1284^5+constants!$G$4*calc!D1284^6+constants!$H$4*calc!D1284^7)</f>
        <v>1802.0058445107834</v>
      </c>
      <c r="H1284" s="4"/>
      <c r="I1284">
        <f t="shared" si="271"/>
        <v>8190.9356568671974</v>
      </c>
      <c r="J1284">
        <f t="shared" si="272"/>
        <v>8190.9356568671974</v>
      </c>
      <c r="M1284">
        <f>IF(front!E1297&gt;$M$2,I1284,J1284)</f>
        <v>8190.9356568671974</v>
      </c>
      <c r="O1284">
        <f t="shared" si="273"/>
        <v>8190.9356568671974</v>
      </c>
      <c r="Q1284">
        <f>'slit correction'!O1286</f>
        <v>8190.9356568671974</v>
      </c>
      <c r="R1284">
        <f>SUMPRODUCT(B$6:B$2053,Q$6:Q$2053,EXP(constants!B$7+constants!A$7*ABS(A$6:A$2053-A1284)))</f>
        <v>302.11215413690019</v>
      </c>
      <c r="S1284">
        <f t="shared" si="268"/>
        <v>7888.8235027302972</v>
      </c>
      <c r="T1284">
        <f t="shared" si="274"/>
        <v>7848.6888243573476</v>
      </c>
      <c r="AT1284">
        <f t="shared" si="269"/>
        <v>1</v>
      </c>
    </row>
    <row r="1285" spans="1:46" x14ac:dyDescent="0.2">
      <c r="A1285" s="1">
        <f>front!A1298</f>
        <v>782.85</v>
      </c>
      <c r="B1285" s="1">
        <f t="shared" si="270"/>
        <v>0.43000000000006366</v>
      </c>
      <c r="C1285" s="2">
        <f>front!D1298-front!B1298</f>
        <v>1675.9999999999995</v>
      </c>
      <c r="D1285" s="2">
        <f>front!E1298-front!C1298</f>
        <v>1675.9999999999995</v>
      </c>
      <c r="E1285" s="2"/>
      <c r="F1285" s="4">
        <f>C1285/(constants!$A$4+constants!$B$4*calc!C1285+constants!$C$4*calc!C1285^2+constants!$D$4*calc!C1285^3+constants!$E$4*calc!C1285^4+constants!$F$4*calc!C1285^5+constants!$G$4*calc!C1285^6+constants!$H$4*calc!C1285^7)</f>
        <v>1679.7533759298012</v>
      </c>
      <c r="G1285" s="4">
        <f>D1285/(constants!$A$4+constants!$B$4*calc!D1285+constants!$C$4*calc!D1285^2+constants!$D$4*calc!D1285^3+constants!$E$4*calc!D1285^4+constants!$F$4*calc!D1285^5+constants!$G$4*calc!D1285^6+constants!$H$4*calc!D1285^7)</f>
        <v>1679.7533759298012</v>
      </c>
      <c r="H1285" s="4"/>
      <c r="I1285">
        <f t="shared" si="271"/>
        <v>7635.2426178627329</v>
      </c>
      <c r="J1285">
        <f t="shared" si="272"/>
        <v>7635.2426178627329</v>
      </c>
      <c r="M1285">
        <f>IF(front!E1298&gt;$M$2,I1285,J1285)</f>
        <v>7635.2426178627329</v>
      </c>
      <c r="O1285">
        <f t="shared" si="273"/>
        <v>7635.2426178627329</v>
      </c>
      <c r="Q1285">
        <f>'slit correction'!O1287</f>
        <v>7635.2426178627329</v>
      </c>
      <c r="R1285">
        <f>SUMPRODUCT(B$6:B$2053,Q$6:Q$2053,EXP(constants!B$7+constants!A$7*ABS(A$6:A$2053-A1285)))</f>
        <v>298.33292519752365</v>
      </c>
      <c r="S1285">
        <f t="shared" si="268"/>
        <v>7336.9096926652091</v>
      </c>
      <c r="T1285">
        <f t="shared" si="274"/>
        <v>7296.7750142922596</v>
      </c>
      <c r="AT1285">
        <f t="shared" si="269"/>
        <v>1</v>
      </c>
    </row>
    <row r="1286" spans="1:46" x14ac:dyDescent="0.2">
      <c r="A1286" s="1">
        <f>front!A1299</f>
        <v>783.29</v>
      </c>
      <c r="B1286" s="1">
        <f t="shared" si="270"/>
        <v>0.43999999999994088</v>
      </c>
      <c r="C1286" s="2">
        <f>front!D1299-front!B1299</f>
        <v>1564.5999999999995</v>
      </c>
      <c r="D1286" s="2">
        <f>front!E1299-front!C1299</f>
        <v>1564.5999999999995</v>
      </c>
      <c r="E1286" s="2"/>
      <c r="F1286" s="4">
        <f>C1286/(constants!$A$4+constants!$B$4*calc!C1286+constants!$C$4*calc!C1286^2+constants!$D$4*calc!C1286^3+constants!$E$4*calc!C1286^4+constants!$F$4*calc!C1286^5+constants!$G$4*calc!C1286^6+constants!$H$4*calc!C1286^7)</f>
        <v>1568.2802196988284</v>
      </c>
      <c r="G1286" s="4">
        <f>D1286/(constants!$A$4+constants!$B$4*calc!D1286+constants!$C$4*calc!D1286^2+constants!$D$4*calc!D1286^3+constants!$E$4*calc!D1286^4+constants!$F$4*calc!D1286^5+constants!$G$4*calc!D1286^6+constants!$H$4*calc!D1286^7)</f>
        <v>1568.2802196988284</v>
      </c>
      <c r="H1286" s="4"/>
      <c r="I1286">
        <f t="shared" si="271"/>
        <v>7128.5464531764928</v>
      </c>
      <c r="J1286">
        <f t="shared" si="272"/>
        <v>7128.5464531764928</v>
      </c>
      <c r="M1286">
        <f>IF(front!E1299&gt;$M$2,I1286,J1286)</f>
        <v>7128.5464531764928</v>
      </c>
      <c r="O1286">
        <f t="shared" si="273"/>
        <v>7128.5464531764928</v>
      </c>
      <c r="Q1286">
        <f>'slit correction'!O1288</f>
        <v>7128.5464531764928</v>
      </c>
      <c r="R1286">
        <f>SUMPRODUCT(B$6:B$2053,Q$6:Q$2053,EXP(constants!B$7+constants!A$7*ABS(A$6:A$2053-A1286)))</f>
        <v>294.50924819864844</v>
      </c>
      <c r="S1286">
        <f t="shared" si="268"/>
        <v>6834.0372049778443</v>
      </c>
      <c r="T1286">
        <f t="shared" si="274"/>
        <v>6793.9025266048948</v>
      </c>
      <c r="AT1286">
        <f t="shared" si="269"/>
        <v>1</v>
      </c>
    </row>
    <row r="1287" spans="1:46" x14ac:dyDescent="0.2">
      <c r="A1287" s="1">
        <f>front!A1300</f>
        <v>783.73</v>
      </c>
      <c r="B1287" s="1">
        <f t="shared" si="270"/>
        <v>0.44000000000005457</v>
      </c>
      <c r="C1287" s="2">
        <f>front!D1300-front!B1300</f>
        <v>1453.1999999999998</v>
      </c>
      <c r="D1287" s="2">
        <f>front!E1300-front!C1300</f>
        <v>1453.1999999999998</v>
      </c>
      <c r="E1287" s="2"/>
      <c r="F1287" s="4">
        <f>C1287/(constants!$A$4+constants!$B$4*calc!C1287+constants!$C$4*calc!C1287^2+constants!$D$4*calc!C1287^3+constants!$E$4*calc!C1287^4+constants!$F$4*calc!C1287^5+constants!$G$4*calc!C1287^6+constants!$H$4*calc!C1287^7)</f>
        <v>1456.7826069589805</v>
      </c>
      <c r="G1287" s="4">
        <f>D1287/(constants!$A$4+constants!$B$4*calc!D1287+constants!$C$4*calc!D1287^2+constants!$D$4*calc!D1287^3+constants!$E$4*calc!D1287^4+constants!$F$4*calc!D1287^5+constants!$G$4*calc!D1287^6+constants!$H$4*calc!D1287^7)</f>
        <v>1456.7826069589805</v>
      </c>
      <c r="H1287" s="4"/>
      <c r="I1287">
        <f t="shared" si="271"/>
        <v>6621.7391225408201</v>
      </c>
      <c r="J1287">
        <f t="shared" si="272"/>
        <v>6621.7391225408201</v>
      </c>
      <c r="M1287">
        <f>IF(front!E1300&gt;$M$2,I1287,J1287)</f>
        <v>6621.7391225408201</v>
      </c>
      <c r="O1287">
        <f t="shared" si="273"/>
        <v>6621.7391225408201</v>
      </c>
      <c r="Q1287">
        <f>'slit correction'!O1289</f>
        <v>6621.7391225408201</v>
      </c>
      <c r="R1287">
        <f>SUMPRODUCT(B$6:B$2053,Q$6:Q$2053,EXP(constants!B$7+constants!A$7*ABS(A$6:A$2053-A1287)))</f>
        <v>290.7293396056873</v>
      </c>
      <c r="S1287">
        <f t="shared" ref="S1287:S1350" si="275">Q1287-R1287</f>
        <v>6331.0097829351325</v>
      </c>
      <c r="T1287">
        <f t="shared" si="274"/>
        <v>6290.875104562183</v>
      </c>
      <c r="AT1287">
        <f t="shared" ref="AT1287:AT1350" si="276">J1287/I1287</f>
        <v>1</v>
      </c>
    </row>
    <row r="1288" spans="1:46" x14ac:dyDescent="0.2">
      <c r="A1288" s="1">
        <f>front!A1301</f>
        <v>784.17</v>
      </c>
      <c r="B1288" s="1">
        <f t="shared" si="270"/>
        <v>0.43999999999994088</v>
      </c>
      <c r="C1288" s="2">
        <f>front!D1301-front!B1301</f>
        <v>1367.1999999999998</v>
      </c>
      <c r="D1288" s="2">
        <f>front!E1301-front!C1301</f>
        <v>1367.1999999999998</v>
      </c>
      <c r="E1288" s="2"/>
      <c r="F1288" s="4">
        <f>C1288/(constants!$A$4+constants!$B$4*calc!C1288+constants!$C$4*calc!C1288^2+constants!$D$4*calc!C1288^3+constants!$E$4*calc!C1288^4+constants!$F$4*calc!C1288^5+constants!$G$4*calc!C1288^6+constants!$H$4*calc!C1288^7)</f>
        <v>1370.6903573823884</v>
      </c>
      <c r="G1288" s="4">
        <f>D1288/(constants!$A$4+constants!$B$4*calc!D1288+constants!$C$4*calc!D1288^2+constants!$D$4*calc!D1288^3+constants!$E$4*calc!D1288^4+constants!$F$4*calc!D1288^5+constants!$G$4*calc!D1288^6+constants!$H$4*calc!D1288^7)</f>
        <v>1370.6903573823884</v>
      </c>
      <c r="H1288" s="4"/>
      <c r="I1288">
        <f t="shared" si="271"/>
        <v>6230.4107153744926</v>
      </c>
      <c r="J1288">
        <f t="shared" si="272"/>
        <v>6230.4107153744926</v>
      </c>
      <c r="M1288">
        <f>IF(front!E1301&gt;$M$2,I1288,J1288)</f>
        <v>6230.4107153744926</v>
      </c>
      <c r="O1288">
        <f t="shared" si="273"/>
        <v>6230.4107153744926</v>
      </c>
      <c r="Q1288">
        <f>'slit correction'!O1290</f>
        <v>6230.4107153744926</v>
      </c>
      <c r="R1288">
        <f>SUMPRODUCT(B$6:B$2053,Q$6:Q$2053,EXP(constants!B$7+constants!A$7*ABS(A$6:A$2053-A1288)))</f>
        <v>286.99313541981383</v>
      </c>
      <c r="S1288">
        <f t="shared" si="275"/>
        <v>5943.4175799546792</v>
      </c>
      <c r="T1288">
        <f t="shared" si="274"/>
        <v>5903.2829015817297</v>
      </c>
      <c r="AT1288">
        <f t="shared" si="276"/>
        <v>1</v>
      </c>
    </row>
    <row r="1289" spans="1:46" x14ac:dyDescent="0.2">
      <c r="A1289" s="1">
        <f>front!A1302</f>
        <v>784.61</v>
      </c>
      <c r="B1289" s="1">
        <f t="shared" si="270"/>
        <v>0.44000000000005457</v>
      </c>
      <c r="C1289" s="2">
        <f>front!D1302-front!B1302</f>
        <v>1302.6000000000004</v>
      </c>
      <c r="D1289" s="2">
        <f>front!E1302-front!C1302</f>
        <v>1302.6000000000004</v>
      </c>
      <c r="E1289" s="2"/>
      <c r="F1289" s="4">
        <f>C1289/(constants!$A$4+constants!$B$4*calc!C1289+constants!$C$4*calc!C1289^2+constants!$D$4*calc!C1289^3+constants!$E$4*calc!C1289^4+constants!$F$4*calc!C1289^5+constants!$G$4*calc!C1289^6+constants!$H$4*calc!C1289^7)</f>
        <v>1306.0113100234166</v>
      </c>
      <c r="G1289" s="4">
        <f>D1289/(constants!$A$4+constants!$B$4*calc!D1289+constants!$C$4*calc!D1289^2+constants!$D$4*calc!D1289^3+constants!$E$4*calc!D1289^4+constants!$F$4*calc!D1289^5+constants!$G$4*calc!D1289^6+constants!$H$4*calc!D1289^7)</f>
        <v>1306.0113100234166</v>
      </c>
      <c r="H1289" s="4"/>
      <c r="I1289">
        <f t="shared" si="271"/>
        <v>5936.4150455609843</v>
      </c>
      <c r="J1289">
        <f t="shared" si="272"/>
        <v>5936.4150455609843</v>
      </c>
      <c r="M1289">
        <f>IF(front!E1302&gt;$M$2,I1289,J1289)</f>
        <v>5936.4150455609843</v>
      </c>
      <c r="O1289">
        <f t="shared" si="273"/>
        <v>5936.4150455609843</v>
      </c>
      <c r="Q1289">
        <f>'slit correction'!O1291</f>
        <v>5936.4150455609843</v>
      </c>
      <c r="R1289">
        <f>SUMPRODUCT(B$6:B$2053,Q$6:Q$2053,EXP(constants!B$7+constants!A$7*ABS(A$6:A$2053-A1289)))</f>
        <v>283.30044100482701</v>
      </c>
      <c r="S1289">
        <f t="shared" si="275"/>
        <v>5653.1146045561572</v>
      </c>
      <c r="T1289">
        <f t="shared" si="274"/>
        <v>5612.9799261832077</v>
      </c>
      <c r="AT1289">
        <f t="shared" si="276"/>
        <v>1</v>
      </c>
    </row>
    <row r="1290" spans="1:46" x14ac:dyDescent="0.2">
      <c r="A1290" s="1">
        <f>front!A1303</f>
        <v>785.04</v>
      </c>
      <c r="B1290" s="1">
        <f t="shared" si="270"/>
        <v>0.42999999999994998</v>
      </c>
      <c r="C1290" s="2">
        <f>front!D1303-front!B1303</f>
        <v>1241.5999999999999</v>
      </c>
      <c r="D1290" s="2">
        <f>front!E1303-front!C1303</f>
        <v>1241.5999999999999</v>
      </c>
      <c r="E1290" s="2"/>
      <c r="F1290" s="4">
        <f>C1290/(constants!$A$4+constants!$B$4*calc!C1290+constants!$C$4*calc!C1290^2+constants!$D$4*calc!C1290^3+constants!$E$4*calc!C1290^4+constants!$F$4*calc!C1290^5+constants!$G$4*calc!C1290^6+constants!$H$4*calc!C1290^7)</f>
        <v>1244.9289463701837</v>
      </c>
      <c r="G1290" s="4">
        <f>D1290/(constants!$A$4+constants!$B$4*calc!D1290+constants!$C$4*calc!D1290^2+constants!$D$4*calc!D1290^3+constants!$E$4*calc!D1290^4+constants!$F$4*calc!D1290^5+constants!$G$4*calc!D1290^6+constants!$H$4*calc!D1290^7)</f>
        <v>1244.9289463701837</v>
      </c>
      <c r="H1290" s="4"/>
      <c r="I1290">
        <f t="shared" si="271"/>
        <v>5658.7679380462896</v>
      </c>
      <c r="J1290">
        <f t="shared" si="272"/>
        <v>5658.7679380462896</v>
      </c>
      <c r="M1290">
        <f>IF(front!E1303&gt;$M$2,I1290,J1290)</f>
        <v>5658.7679380462896</v>
      </c>
      <c r="O1290">
        <f t="shared" si="273"/>
        <v>5658.7679380462896</v>
      </c>
      <c r="Q1290">
        <f>'slit correction'!O1292</f>
        <v>5658.7679380462896</v>
      </c>
      <c r="R1290">
        <f>SUMPRODUCT(B$6:B$2053,Q$6:Q$2053,EXP(constants!B$7+constants!A$7*ABS(A$6:A$2053-A1290)))</f>
        <v>279.73334164285671</v>
      </c>
      <c r="S1290">
        <f t="shared" si="275"/>
        <v>5379.0345964034332</v>
      </c>
      <c r="T1290">
        <f t="shared" si="274"/>
        <v>5338.8999180304836</v>
      </c>
      <c r="AT1290">
        <f t="shared" si="276"/>
        <v>1</v>
      </c>
    </row>
    <row r="1291" spans="1:46" x14ac:dyDescent="0.2">
      <c r="A1291" s="1">
        <f>front!A1304</f>
        <v>785.48</v>
      </c>
      <c r="B1291" s="1">
        <f t="shared" ref="B1291:B1354" si="277">A1291-A1290</f>
        <v>0.44000000000005457</v>
      </c>
      <c r="C1291" s="2">
        <f>front!D1304-front!B1304</f>
        <v>1176.2000000000003</v>
      </c>
      <c r="D1291" s="2">
        <f>front!E1304-front!C1304</f>
        <v>1176.2000000000003</v>
      </c>
      <c r="E1291" s="2"/>
      <c r="F1291" s="4">
        <f>C1291/(constants!$A$4+constants!$B$4*calc!C1291+constants!$C$4*calc!C1291^2+constants!$D$4*calc!C1291^3+constants!$E$4*calc!C1291^4+constants!$F$4*calc!C1291^5+constants!$G$4*calc!C1291^6+constants!$H$4*calc!C1291^7)</f>
        <v>1179.4322750878812</v>
      </c>
      <c r="G1291" s="4">
        <f>D1291/(constants!$A$4+constants!$B$4*calc!D1291+constants!$C$4*calc!D1291^2+constants!$D$4*calc!D1291^3+constants!$E$4*calc!D1291^4+constants!$F$4*calc!D1291^5+constants!$G$4*calc!D1291^6+constants!$H$4*calc!D1291^7)</f>
        <v>1179.4322750878812</v>
      </c>
      <c r="H1291" s="4"/>
      <c r="I1291">
        <f t="shared" si="271"/>
        <v>5361.0557958540048</v>
      </c>
      <c r="J1291">
        <f t="shared" si="272"/>
        <v>5361.0557958540048</v>
      </c>
      <c r="M1291">
        <f>IF(front!E1304&gt;$M$2,I1291,J1291)</f>
        <v>5361.0557958540048</v>
      </c>
      <c r="O1291">
        <f t="shared" si="273"/>
        <v>5361.0557958540048</v>
      </c>
      <c r="Q1291">
        <f>'slit correction'!O1293</f>
        <v>5361.0557958540048</v>
      </c>
      <c r="R1291">
        <f>SUMPRODUCT(B$6:B$2053,Q$6:Q$2053,EXP(constants!B$7+constants!A$7*ABS(A$6:A$2053-A1291)))</f>
        <v>276.12577651487805</v>
      </c>
      <c r="S1291">
        <f t="shared" si="275"/>
        <v>5084.9300193391264</v>
      </c>
      <c r="T1291">
        <f t="shared" si="274"/>
        <v>5044.7953409661768</v>
      </c>
      <c r="AT1291">
        <f t="shared" si="276"/>
        <v>1</v>
      </c>
    </row>
    <row r="1292" spans="1:46" x14ac:dyDescent="0.2">
      <c r="A1292" s="1">
        <f>front!A1305</f>
        <v>785.92</v>
      </c>
      <c r="B1292" s="1">
        <f t="shared" si="277"/>
        <v>0.43999999999994088</v>
      </c>
      <c r="C1292" s="2">
        <f>front!D1305-front!B1305</f>
        <v>1099.4000000000001</v>
      </c>
      <c r="D1292" s="2">
        <f>front!E1305-front!C1305</f>
        <v>1099.4000000000001</v>
      </c>
      <c r="E1292" s="2"/>
      <c r="F1292" s="4">
        <f>C1292/(constants!$A$4+constants!$B$4*calc!C1292+constants!$C$4*calc!C1292^2+constants!$D$4*calc!C1292^3+constants!$E$4*calc!C1292^4+constants!$F$4*calc!C1292^5+constants!$G$4*calc!C1292^6+constants!$H$4*calc!C1292^7)</f>
        <v>1102.5076555033659</v>
      </c>
      <c r="G1292" s="4">
        <f>D1292/(constants!$A$4+constants!$B$4*calc!D1292+constants!$C$4*calc!D1292^2+constants!$D$4*calc!D1292^3+constants!$E$4*calc!D1292^4+constants!$F$4*calc!D1292^5+constants!$G$4*calc!D1292^6+constants!$H$4*calc!D1292^7)</f>
        <v>1102.5076555033659</v>
      </c>
      <c r="H1292" s="4"/>
      <c r="I1292">
        <f t="shared" si="271"/>
        <v>5011.3984341062087</v>
      </c>
      <c r="J1292">
        <f t="shared" si="272"/>
        <v>5011.3984341062087</v>
      </c>
      <c r="M1292">
        <f>IF(front!E1305&gt;$M$2,I1292,J1292)</f>
        <v>5011.3984341062087</v>
      </c>
      <c r="O1292">
        <f t="shared" si="273"/>
        <v>5011.3984341062087</v>
      </c>
      <c r="Q1292">
        <f>'slit correction'!O1294</f>
        <v>5011.3984341062087</v>
      </c>
      <c r="R1292">
        <f>SUMPRODUCT(B$6:B$2053,Q$6:Q$2053,EXP(constants!B$7+constants!A$7*ABS(A$6:A$2053-A1292)))</f>
        <v>272.56083276764809</v>
      </c>
      <c r="S1292">
        <f t="shared" si="275"/>
        <v>4738.8376013385605</v>
      </c>
      <c r="T1292">
        <f t="shared" si="274"/>
        <v>4698.7029229656109</v>
      </c>
      <c r="AT1292">
        <f t="shared" si="276"/>
        <v>1</v>
      </c>
    </row>
    <row r="1293" spans="1:46" x14ac:dyDescent="0.2">
      <c r="A1293" s="1">
        <f>front!A1306</f>
        <v>786.36</v>
      </c>
      <c r="B1293" s="1">
        <f t="shared" si="277"/>
        <v>0.44000000000005457</v>
      </c>
      <c r="C1293" s="2">
        <f>front!D1306-front!B1306</f>
        <v>1056.8000000000002</v>
      </c>
      <c r="D1293" s="2">
        <f>front!E1306-front!C1306</f>
        <v>1056.8000000000002</v>
      </c>
      <c r="E1293" s="2"/>
      <c r="F1293" s="4">
        <f>C1293/(constants!$A$4+constants!$B$4*calc!C1293+constants!$C$4*calc!C1293^2+constants!$D$4*calc!C1293^3+constants!$E$4*calc!C1293^4+constants!$F$4*calc!C1293^5+constants!$G$4*calc!C1293^6+constants!$H$4*calc!C1293^7)</f>
        <v>1059.8333455803549</v>
      </c>
      <c r="G1293" s="4">
        <f>D1293/(constants!$A$4+constants!$B$4*calc!D1293+constants!$C$4*calc!D1293^2+constants!$D$4*calc!D1293^3+constants!$E$4*calc!D1293^4+constants!$F$4*calc!D1293^5+constants!$G$4*calc!D1293^6+constants!$H$4*calc!D1293^7)</f>
        <v>1059.8333455803549</v>
      </c>
      <c r="H1293" s="4"/>
      <c r="I1293">
        <f t="shared" si="271"/>
        <v>4817.4242980925228</v>
      </c>
      <c r="J1293">
        <f t="shared" si="272"/>
        <v>4817.4242980925228</v>
      </c>
      <c r="M1293">
        <f>IF(front!E1306&gt;$M$2,I1293,J1293)</f>
        <v>4817.4242980925228</v>
      </c>
      <c r="O1293">
        <f t="shared" si="273"/>
        <v>4817.4242980925228</v>
      </c>
      <c r="Q1293">
        <f>'slit correction'!O1295</f>
        <v>4817.4242980925228</v>
      </c>
      <c r="R1293">
        <f>SUMPRODUCT(B$6:B$2053,Q$6:Q$2053,EXP(constants!B$7+constants!A$7*ABS(A$6:A$2053-A1293)))</f>
        <v>269.03829624258987</v>
      </c>
      <c r="S1293">
        <f t="shared" si="275"/>
        <v>4548.3860018499327</v>
      </c>
      <c r="T1293">
        <f t="shared" si="274"/>
        <v>4508.2513234769831</v>
      </c>
      <c r="AT1293">
        <f t="shared" si="276"/>
        <v>1</v>
      </c>
    </row>
    <row r="1294" spans="1:46" x14ac:dyDescent="0.2">
      <c r="A1294" s="1">
        <f>front!A1307</f>
        <v>786.79</v>
      </c>
      <c r="B1294" s="1">
        <f t="shared" si="277"/>
        <v>0.42999999999994998</v>
      </c>
      <c r="C1294" s="2">
        <f>front!D1307-front!B1307</f>
        <v>1005.7999999999997</v>
      </c>
      <c r="D1294" s="2">
        <f>front!E1307-front!C1307</f>
        <v>1005.7999999999997</v>
      </c>
      <c r="E1294" s="2"/>
      <c r="F1294" s="4">
        <f>C1294/(constants!$A$4+constants!$B$4*calc!C1294+constants!$C$4*calc!C1294^2+constants!$D$4*calc!C1294^3+constants!$E$4*calc!C1294^4+constants!$F$4*calc!C1294^5+constants!$G$4*calc!C1294^6+constants!$H$4*calc!C1294^7)</f>
        <v>1008.7395046490858</v>
      </c>
      <c r="G1294" s="4">
        <f>D1294/(constants!$A$4+constants!$B$4*calc!D1294+constants!$C$4*calc!D1294^2+constants!$D$4*calc!D1294^3+constants!$E$4*calc!D1294^4+constants!$F$4*calc!D1294^5+constants!$G$4*calc!D1294^6+constants!$H$4*calc!D1294^7)</f>
        <v>1008.7395046490858</v>
      </c>
      <c r="H1294" s="4"/>
      <c r="I1294">
        <f t="shared" si="271"/>
        <v>4585.1795665867539</v>
      </c>
      <c r="J1294">
        <f t="shared" si="272"/>
        <v>4585.1795665867539</v>
      </c>
      <c r="M1294">
        <f>IF(front!E1307&gt;$M$2,I1294,J1294)</f>
        <v>4585.1795665867539</v>
      </c>
      <c r="O1294">
        <f t="shared" si="273"/>
        <v>4585.1795665867539</v>
      </c>
      <c r="Q1294">
        <f>'slit correction'!O1296</f>
        <v>4585.1795665867539</v>
      </c>
      <c r="R1294">
        <f>SUMPRODUCT(B$6:B$2053,Q$6:Q$2053,EXP(constants!B$7+constants!A$7*ABS(A$6:A$2053-A1294)))</f>
        <v>265.63635035453586</v>
      </c>
      <c r="S1294">
        <f t="shared" si="275"/>
        <v>4319.5432162322177</v>
      </c>
      <c r="T1294">
        <f t="shared" si="274"/>
        <v>4279.4085378592681</v>
      </c>
      <c r="AT1294">
        <f t="shared" si="276"/>
        <v>1</v>
      </c>
    </row>
    <row r="1295" spans="1:46" x14ac:dyDescent="0.2">
      <c r="A1295" s="1">
        <f>front!A1308</f>
        <v>787.23</v>
      </c>
      <c r="B1295" s="1">
        <f t="shared" si="277"/>
        <v>0.44000000000005457</v>
      </c>
      <c r="C1295" s="2">
        <f>front!D1308-front!B1308</f>
        <v>936.80000000000018</v>
      </c>
      <c r="D1295" s="2">
        <f>front!E1308-front!C1308</f>
        <v>936.80000000000018</v>
      </c>
      <c r="E1295" s="2"/>
      <c r="F1295" s="4">
        <f>C1295/(constants!$A$4+constants!$B$4*calc!C1295+constants!$C$4*calc!C1295^2+constants!$D$4*calc!C1295^3+constants!$E$4*calc!C1295^4+constants!$F$4*calc!C1295^5+constants!$G$4*calc!C1295^6+constants!$H$4*calc!C1295^7)</f>
        <v>939.60406475267064</v>
      </c>
      <c r="G1295" s="4">
        <f>D1295/(constants!$A$4+constants!$B$4*calc!D1295+constants!$C$4*calc!D1295^2+constants!$D$4*calc!D1295^3+constants!$E$4*calc!D1295^4+constants!$F$4*calc!D1295^5+constants!$G$4*calc!D1295^6+constants!$H$4*calc!D1295^7)</f>
        <v>939.60406475267064</v>
      </c>
      <c r="H1295" s="4"/>
      <c r="I1295">
        <f t="shared" ref="I1295:I1358" si="278">F1295*1000/I$2</f>
        <v>4270.9275670575935</v>
      </c>
      <c r="J1295">
        <f t="shared" ref="J1295:J1358" si="279">G1295*1000/J$2</f>
        <v>4270.9275670575935</v>
      </c>
      <c r="M1295">
        <f>IF(front!E1308&gt;$M$2,I1295,J1295)</f>
        <v>4270.9275670575935</v>
      </c>
      <c r="O1295">
        <f t="shared" si="273"/>
        <v>4270.9275670575935</v>
      </c>
      <c r="Q1295">
        <f>'slit correction'!O1297</f>
        <v>4270.9275670575935</v>
      </c>
      <c r="R1295">
        <f>SUMPRODUCT(B$6:B$2053,Q$6:Q$2053,EXP(constants!B$7+constants!A$7*ABS(A$6:A$2053-A1295)))</f>
        <v>262.19656163575303</v>
      </c>
      <c r="S1295">
        <f t="shared" si="275"/>
        <v>4008.7310054218406</v>
      </c>
      <c r="T1295">
        <f t="shared" si="274"/>
        <v>3968.5963270488905</v>
      </c>
      <c r="AT1295">
        <f t="shared" si="276"/>
        <v>1</v>
      </c>
    </row>
    <row r="1296" spans="1:46" x14ac:dyDescent="0.2">
      <c r="A1296" s="1">
        <f>front!A1309</f>
        <v>787.67</v>
      </c>
      <c r="B1296" s="1">
        <f t="shared" si="277"/>
        <v>0.43999999999994088</v>
      </c>
      <c r="C1296" s="2">
        <f>front!D1309-front!B1309</f>
        <v>894.59999999999945</v>
      </c>
      <c r="D1296" s="2">
        <f>front!E1309-front!C1309</f>
        <v>894.59999999999945</v>
      </c>
      <c r="E1296" s="2"/>
      <c r="F1296" s="4">
        <f>C1296/(constants!$A$4+constants!$B$4*calc!C1296+constants!$C$4*calc!C1296^2+constants!$D$4*calc!C1296^3+constants!$E$4*calc!C1296^4+constants!$F$4*calc!C1296^5+constants!$G$4*calc!C1296^6+constants!$H$4*calc!C1296^7)</f>
        <v>897.31641733836511</v>
      </c>
      <c r="G1296" s="4">
        <f>D1296/(constants!$A$4+constants!$B$4*calc!D1296+constants!$C$4*calc!D1296^2+constants!$D$4*calc!D1296^3+constants!$E$4*calc!D1296^4+constants!$F$4*calc!D1296^5+constants!$G$4*calc!D1296^6+constants!$H$4*calc!D1296^7)</f>
        <v>897.31641733836511</v>
      </c>
      <c r="H1296" s="4"/>
      <c r="I1296">
        <f t="shared" si="278"/>
        <v>4078.7109879016598</v>
      </c>
      <c r="J1296">
        <f t="shared" si="279"/>
        <v>4078.7109879016598</v>
      </c>
      <c r="M1296">
        <f>IF(front!E1309&gt;$M$2,I1296,J1296)</f>
        <v>4078.7109879016598</v>
      </c>
      <c r="O1296">
        <f t="shared" si="273"/>
        <v>4078.7109879016598</v>
      </c>
      <c r="Q1296">
        <f>'slit correction'!O1298</f>
        <v>4078.7109879016598</v>
      </c>
      <c r="R1296">
        <f>SUMPRODUCT(B$6:B$2053,Q$6:Q$2053,EXP(constants!B$7+constants!A$7*ABS(A$6:A$2053-A1296)))</f>
        <v>258.79822664320704</v>
      </c>
      <c r="S1296">
        <f t="shared" si="275"/>
        <v>3819.9127612584525</v>
      </c>
      <c r="T1296">
        <f t="shared" si="274"/>
        <v>3779.7780828855025</v>
      </c>
      <c r="AT1296">
        <f t="shared" si="276"/>
        <v>1</v>
      </c>
    </row>
    <row r="1297" spans="1:46" x14ac:dyDescent="0.2">
      <c r="A1297" s="1">
        <f>front!A1310</f>
        <v>788.11</v>
      </c>
      <c r="B1297" s="1">
        <f t="shared" si="277"/>
        <v>0.44000000000005457</v>
      </c>
      <c r="C1297" s="2">
        <f>front!D1310-front!B1310</f>
        <v>825.59999999999945</v>
      </c>
      <c r="D1297" s="2">
        <f>front!E1310-front!C1310</f>
        <v>825.59999999999945</v>
      </c>
      <c r="E1297" s="2"/>
      <c r="F1297" s="4">
        <f>C1297/(constants!$A$4+constants!$B$4*calc!C1297+constants!$C$4*calc!C1297^2+constants!$D$4*calc!C1297^3+constants!$E$4*calc!C1297^4+constants!$F$4*calc!C1297^5+constants!$G$4*calc!C1297^6+constants!$H$4*calc!C1297^7)</f>
        <v>828.16522671658879</v>
      </c>
      <c r="G1297" s="4">
        <f>D1297/(constants!$A$4+constants!$B$4*calc!D1297+constants!$C$4*calc!D1297^2+constants!$D$4*calc!D1297^3+constants!$E$4*calc!D1297^4+constants!$F$4*calc!D1297^5+constants!$G$4*calc!D1297^6+constants!$H$4*calc!D1297^7)</f>
        <v>828.16522671658879</v>
      </c>
      <c r="H1297" s="4"/>
      <c r="I1297">
        <f t="shared" si="278"/>
        <v>3764.3873941663128</v>
      </c>
      <c r="J1297">
        <f t="shared" si="279"/>
        <v>3764.3873941663128</v>
      </c>
      <c r="M1297">
        <f>IF(front!E1310&gt;$M$2,I1297,J1297)</f>
        <v>3764.3873941663128</v>
      </c>
      <c r="O1297">
        <f t="shared" si="273"/>
        <v>3764.3873941663128</v>
      </c>
      <c r="Q1297">
        <f>'slit correction'!O1299</f>
        <v>3764.3873941663128</v>
      </c>
      <c r="R1297">
        <f>SUMPRODUCT(B$6:B$2053,Q$6:Q$2053,EXP(constants!B$7+constants!A$7*ABS(A$6:A$2053-A1297)))</f>
        <v>255.44097212083452</v>
      </c>
      <c r="S1297">
        <f t="shared" si="275"/>
        <v>3508.9464220454784</v>
      </c>
      <c r="T1297">
        <f t="shared" si="274"/>
        <v>3468.8117436725283</v>
      </c>
      <c r="AT1297">
        <f t="shared" si="276"/>
        <v>1</v>
      </c>
    </row>
    <row r="1298" spans="1:46" x14ac:dyDescent="0.2">
      <c r="A1298" s="1">
        <f>front!A1311</f>
        <v>788.54</v>
      </c>
      <c r="B1298" s="1">
        <f t="shared" si="277"/>
        <v>0.42999999999994998</v>
      </c>
      <c r="C1298" s="2">
        <f>front!D1311-front!B1311</f>
        <v>779</v>
      </c>
      <c r="D1298" s="2">
        <f>front!E1311-front!C1311</f>
        <v>779</v>
      </c>
      <c r="E1298" s="2"/>
      <c r="F1298" s="4">
        <f>C1298/(constants!$A$4+constants!$B$4*calc!C1298+constants!$C$4*calc!C1298^2+constants!$D$4*calc!C1298^3+constants!$E$4*calc!C1298^4+constants!$F$4*calc!C1298^5+constants!$G$4*calc!C1298^6+constants!$H$4*calc!C1298^7)</f>
        <v>781.45758055088061</v>
      </c>
      <c r="G1298" s="4">
        <f>D1298/(constants!$A$4+constants!$B$4*calc!D1298+constants!$C$4*calc!D1298^2+constants!$D$4*calc!D1298^3+constants!$E$4*calc!D1298^4+constants!$F$4*calc!D1298^5+constants!$G$4*calc!D1298^6+constants!$H$4*calc!D1298^7)</f>
        <v>781.45758055088061</v>
      </c>
      <c r="H1298" s="4"/>
      <c r="I1298">
        <f t="shared" si="278"/>
        <v>3552.0799115949121</v>
      </c>
      <c r="J1298">
        <f t="shared" si="279"/>
        <v>3552.0799115949121</v>
      </c>
      <c r="M1298">
        <f>IF(front!E1311&gt;$M$2,I1298,J1298)</f>
        <v>3552.0799115949121</v>
      </c>
      <c r="O1298">
        <f t="shared" si="273"/>
        <v>3552.0799115949121</v>
      </c>
      <c r="Q1298">
        <f>'slit correction'!O1300</f>
        <v>3552.0799115949121</v>
      </c>
      <c r="R1298">
        <f>SUMPRODUCT(B$6:B$2053,Q$6:Q$2053,EXP(constants!B$7+constants!A$7*ABS(A$6:A$2053-A1298)))</f>
        <v>252.19945148569715</v>
      </c>
      <c r="S1298">
        <f t="shared" si="275"/>
        <v>3299.8804601092152</v>
      </c>
      <c r="T1298">
        <f t="shared" si="274"/>
        <v>3259.7457817362651</v>
      </c>
      <c r="AT1298">
        <f t="shared" si="276"/>
        <v>1</v>
      </c>
    </row>
    <row r="1299" spans="1:46" x14ac:dyDescent="0.2">
      <c r="A1299" s="1">
        <f>front!A1312</f>
        <v>788.98</v>
      </c>
      <c r="B1299" s="1">
        <f t="shared" si="277"/>
        <v>0.44000000000005457</v>
      </c>
      <c r="C1299" s="2">
        <f>front!D1312-front!B1312</f>
        <v>743.59999999999991</v>
      </c>
      <c r="D1299" s="2">
        <f>front!E1312-front!C1312</f>
        <v>743.59999999999991</v>
      </c>
      <c r="E1299" s="2"/>
      <c r="F1299" s="4">
        <f>C1299/(constants!$A$4+constants!$B$4*calc!C1299+constants!$C$4*calc!C1299^2+constants!$D$4*calc!C1299^3+constants!$E$4*calc!C1299^4+constants!$F$4*calc!C1299^5+constants!$G$4*calc!C1299^6+constants!$H$4*calc!C1299^7)</f>
        <v>745.97282091286343</v>
      </c>
      <c r="G1299" s="4">
        <f>D1299/(constants!$A$4+constants!$B$4*calc!D1299+constants!$C$4*calc!D1299^2+constants!$D$4*calc!D1299^3+constants!$E$4*calc!D1299^4+constants!$F$4*calc!D1299^5+constants!$G$4*calc!D1299^6+constants!$H$4*calc!D1299^7)</f>
        <v>745.97282091286343</v>
      </c>
      <c r="H1299" s="4"/>
      <c r="I1299">
        <f t="shared" si="278"/>
        <v>3390.7855496039251</v>
      </c>
      <c r="J1299">
        <f t="shared" si="279"/>
        <v>3390.7855496039251</v>
      </c>
      <c r="M1299">
        <f>IF(front!E1312&gt;$M$2,I1299,J1299)</f>
        <v>3390.7855496039251</v>
      </c>
      <c r="O1299">
        <f t="shared" si="273"/>
        <v>3390.7855496039251</v>
      </c>
      <c r="Q1299">
        <f>'slit correction'!O1301</f>
        <v>3390.7855496039251</v>
      </c>
      <c r="R1299">
        <f>SUMPRODUCT(B$6:B$2053,Q$6:Q$2053,EXP(constants!B$7+constants!A$7*ABS(A$6:A$2053-A1299)))</f>
        <v>248.92266948347475</v>
      </c>
      <c r="S1299">
        <f t="shared" si="275"/>
        <v>3141.8628801204504</v>
      </c>
      <c r="T1299">
        <f t="shared" si="274"/>
        <v>3101.7282017475004</v>
      </c>
      <c r="AT1299">
        <f t="shared" si="276"/>
        <v>1</v>
      </c>
    </row>
    <row r="1300" spans="1:46" x14ac:dyDescent="0.2">
      <c r="A1300" s="1">
        <f>front!A1313</f>
        <v>789.42</v>
      </c>
      <c r="B1300" s="1">
        <f t="shared" si="277"/>
        <v>0.43999999999994088</v>
      </c>
      <c r="C1300" s="2">
        <f>front!D1313-front!B1313</f>
        <v>677</v>
      </c>
      <c r="D1300" s="2">
        <f>front!E1313-front!C1313</f>
        <v>677</v>
      </c>
      <c r="E1300" s="2"/>
      <c r="F1300" s="4">
        <f>C1300/(constants!$A$4+constants!$B$4*calc!C1300+constants!$C$4*calc!C1300^2+constants!$D$4*calc!C1300^3+constants!$E$4*calc!C1300^4+constants!$F$4*calc!C1300^5+constants!$G$4*calc!C1300^6+constants!$H$4*calc!C1300^7)</f>
        <v>679.20637016353396</v>
      </c>
      <c r="G1300" s="4">
        <f>D1300/(constants!$A$4+constants!$B$4*calc!D1300+constants!$C$4*calc!D1300^2+constants!$D$4*calc!D1300^3+constants!$E$4*calc!D1300^4+constants!$F$4*calc!D1300^5+constants!$G$4*calc!D1300^6+constants!$H$4*calc!D1300^7)</f>
        <v>679.20637016353396</v>
      </c>
      <c r="H1300" s="4"/>
      <c r="I1300">
        <f t="shared" si="278"/>
        <v>3087.3016825615182</v>
      </c>
      <c r="J1300">
        <f t="shared" si="279"/>
        <v>3087.3016825615182</v>
      </c>
      <c r="M1300">
        <f>IF(front!E1313&gt;$M$2,I1300,J1300)</f>
        <v>3087.3016825615182</v>
      </c>
      <c r="O1300">
        <f t="shared" si="273"/>
        <v>3087.3016825615182</v>
      </c>
      <c r="Q1300">
        <f>'slit correction'!O1302</f>
        <v>3087.3016825615182</v>
      </c>
      <c r="R1300">
        <f>SUMPRODUCT(B$6:B$2053,Q$6:Q$2053,EXP(constants!B$7+constants!A$7*ABS(A$6:A$2053-A1300)))</f>
        <v>245.68603828763065</v>
      </c>
      <c r="S1300">
        <f t="shared" si="275"/>
        <v>2841.6156442738875</v>
      </c>
      <c r="T1300">
        <f t="shared" si="274"/>
        <v>2801.4809659009375</v>
      </c>
      <c r="AT1300">
        <f t="shared" si="276"/>
        <v>1</v>
      </c>
    </row>
    <row r="1301" spans="1:46" x14ac:dyDescent="0.2">
      <c r="A1301" s="1">
        <f>front!A1314</f>
        <v>789.86</v>
      </c>
      <c r="B1301" s="1">
        <f t="shared" si="277"/>
        <v>0.44000000000005457</v>
      </c>
      <c r="C1301" s="2">
        <f>front!D1314-front!B1314</f>
        <v>653</v>
      </c>
      <c r="D1301" s="2">
        <f>front!E1314-front!C1314</f>
        <v>653</v>
      </c>
      <c r="E1301" s="2"/>
      <c r="F1301" s="4">
        <f>C1301/(constants!$A$4+constants!$B$4*calc!C1301+constants!$C$4*calc!C1301^2+constants!$D$4*calc!C1301^3+constants!$E$4*calc!C1301^4+constants!$F$4*calc!C1301^5+constants!$G$4*calc!C1301^6+constants!$H$4*calc!C1301^7)</f>
        <v>655.14415153793129</v>
      </c>
      <c r="G1301" s="4">
        <f>D1301/(constants!$A$4+constants!$B$4*calc!D1301+constants!$C$4*calc!D1301^2+constants!$D$4*calc!D1301^3+constants!$E$4*calc!D1301^4+constants!$F$4*calc!D1301^5+constants!$G$4*calc!D1301^6+constants!$H$4*calc!D1301^7)</f>
        <v>655.14415153793129</v>
      </c>
      <c r="H1301" s="4"/>
      <c r="I1301">
        <f t="shared" si="278"/>
        <v>2977.9279615360515</v>
      </c>
      <c r="J1301">
        <f t="shared" si="279"/>
        <v>2977.9279615360515</v>
      </c>
      <c r="M1301">
        <f>IF(front!E1314&gt;$M$2,I1301,J1301)</f>
        <v>2977.9279615360515</v>
      </c>
      <c r="O1301">
        <f t="shared" si="273"/>
        <v>2977.9279615360515</v>
      </c>
      <c r="Q1301">
        <f>'slit correction'!O1303</f>
        <v>2977.9279615360515</v>
      </c>
      <c r="R1301">
        <f>SUMPRODUCT(B$6:B$2053,Q$6:Q$2053,EXP(constants!B$7+constants!A$7*ABS(A$6:A$2053-A1301)))</f>
        <v>242.48934671729248</v>
      </c>
      <c r="S1301">
        <f t="shared" si="275"/>
        <v>2735.4386148187591</v>
      </c>
      <c r="T1301">
        <f t="shared" si="274"/>
        <v>2695.3039364458091</v>
      </c>
      <c r="AT1301">
        <f t="shared" si="276"/>
        <v>1</v>
      </c>
    </row>
    <row r="1302" spans="1:46" x14ac:dyDescent="0.2">
      <c r="A1302" s="1">
        <f>front!A1315</f>
        <v>790.29</v>
      </c>
      <c r="B1302" s="1">
        <f t="shared" si="277"/>
        <v>0.42999999999994998</v>
      </c>
      <c r="C1302" s="2">
        <f>front!D1315-front!B1315</f>
        <v>599.19999999999982</v>
      </c>
      <c r="D1302" s="2">
        <f>front!E1315-front!C1315</f>
        <v>599.19999999999982</v>
      </c>
      <c r="E1302" s="2"/>
      <c r="F1302" s="4">
        <f>C1302/(constants!$A$4+constants!$B$4*calc!C1302+constants!$C$4*calc!C1302^2+constants!$D$4*calc!C1302^3+constants!$E$4*calc!C1302^4+constants!$F$4*calc!C1302^5+constants!$G$4*calc!C1302^6+constants!$H$4*calc!C1302^7)</f>
        <v>601.20037505904861</v>
      </c>
      <c r="G1302" s="4">
        <f>D1302/(constants!$A$4+constants!$B$4*calc!D1302+constants!$C$4*calc!D1302^2+constants!$D$4*calc!D1302^3+constants!$E$4*calc!D1302^4+constants!$F$4*calc!D1302^5+constants!$G$4*calc!D1302^6+constants!$H$4*calc!D1302^7)</f>
        <v>601.20037505904861</v>
      </c>
      <c r="H1302" s="4"/>
      <c r="I1302">
        <f t="shared" si="278"/>
        <v>2732.72897754113</v>
      </c>
      <c r="J1302">
        <f t="shared" si="279"/>
        <v>2732.72897754113</v>
      </c>
      <c r="M1302">
        <f>IF(front!E1315&gt;$M$2,I1302,J1302)</f>
        <v>2732.72897754113</v>
      </c>
      <c r="O1302">
        <f t="shared" si="273"/>
        <v>2732.72897754113</v>
      </c>
      <c r="Q1302">
        <f>'slit correction'!O1304</f>
        <v>2732.72897754113</v>
      </c>
      <c r="R1302">
        <f>SUMPRODUCT(B$6:B$2053,Q$6:Q$2053,EXP(constants!B$7+constants!A$7*ABS(A$6:A$2053-A1302)))</f>
        <v>239.40343812398268</v>
      </c>
      <c r="S1302">
        <f t="shared" si="275"/>
        <v>2493.3255394171474</v>
      </c>
      <c r="T1302">
        <f t="shared" si="274"/>
        <v>2453.1908610441974</v>
      </c>
      <c r="AT1302">
        <f t="shared" si="276"/>
        <v>1</v>
      </c>
    </row>
    <row r="1303" spans="1:46" x14ac:dyDescent="0.2">
      <c r="A1303" s="1">
        <f>front!A1316</f>
        <v>790.73</v>
      </c>
      <c r="B1303" s="1">
        <f t="shared" si="277"/>
        <v>0.44000000000005457</v>
      </c>
      <c r="C1303" s="2">
        <f>front!D1316-front!B1316</f>
        <v>585.19999999999982</v>
      </c>
      <c r="D1303" s="2">
        <f>front!E1316-front!C1316</f>
        <v>585.19999999999982</v>
      </c>
      <c r="E1303" s="2"/>
      <c r="F1303" s="4">
        <f>C1303/(constants!$A$4+constants!$B$4*calc!C1303+constants!$C$4*calc!C1303^2+constants!$D$4*calc!C1303^3+constants!$E$4*calc!C1303^4+constants!$F$4*calc!C1303^5+constants!$G$4*calc!C1303^6+constants!$H$4*calc!C1303^7)</f>
        <v>587.16198570892334</v>
      </c>
      <c r="G1303" s="4">
        <f>D1303/(constants!$A$4+constants!$B$4*calc!D1303+constants!$C$4*calc!D1303^2+constants!$D$4*calc!D1303^3+constants!$E$4*calc!D1303^4+constants!$F$4*calc!D1303^5+constants!$G$4*calc!D1303^6+constants!$H$4*calc!D1303^7)</f>
        <v>587.16198570892334</v>
      </c>
      <c r="H1303" s="4"/>
      <c r="I1303">
        <f t="shared" si="278"/>
        <v>2668.9181168587425</v>
      </c>
      <c r="J1303">
        <f t="shared" si="279"/>
        <v>2668.9181168587425</v>
      </c>
      <c r="M1303">
        <f>IF(front!E1316&gt;$M$2,I1303,J1303)</f>
        <v>2668.9181168587425</v>
      </c>
      <c r="O1303">
        <f t="shared" si="273"/>
        <v>2668.9181168587425</v>
      </c>
      <c r="Q1303">
        <f>'slit correction'!O1305</f>
        <v>2668.9181168587425</v>
      </c>
      <c r="R1303">
        <f>SUMPRODUCT(B$6:B$2053,Q$6:Q$2053,EXP(constants!B$7+constants!A$7*ABS(A$6:A$2053-A1303)))</f>
        <v>236.28459987507998</v>
      </c>
      <c r="S1303">
        <f t="shared" si="275"/>
        <v>2432.6335169836625</v>
      </c>
      <c r="T1303">
        <f t="shared" si="274"/>
        <v>2392.4988386107125</v>
      </c>
      <c r="AT1303">
        <f t="shared" si="276"/>
        <v>1</v>
      </c>
    </row>
    <row r="1304" spans="1:46" x14ac:dyDescent="0.2">
      <c r="A1304" s="1">
        <f>front!A1317</f>
        <v>791.17</v>
      </c>
      <c r="B1304" s="1">
        <f t="shared" si="277"/>
        <v>0.43999999999994088</v>
      </c>
      <c r="C1304" s="2">
        <f>front!D1317-front!B1317</f>
        <v>536.20000000000027</v>
      </c>
      <c r="D1304" s="2">
        <f>front!E1317-front!C1317</f>
        <v>536.20000000000027</v>
      </c>
      <c r="E1304" s="2"/>
      <c r="F1304" s="4">
        <f>C1304/(constants!$A$4+constants!$B$4*calc!C1304+constants!$C$4*calc!C1304^2+constants!$D$4*calc!C1304^3+constants!$E$4*calc!C1304^4+constants!$F$4*calc!C1304^5+constants!$G$4*calc!C1304^6+constants!$H$4*calc!C1304^7)</f>
        <v>538.02445317052366</v>
      </c>
      <c r="G1304" s="4">
        <f>D1304/(constants!$A$4+constants!$B$4*calc!D1304+constants!$C$4*calc!D1304^2+constants!$D$4*calc!D1304^3+constants!$E$4*calc!D1304^4+constants!$F$4*calc!D1304^5+constants!$G$4*calc!D1304^6+constants!$H$4*calc!D1304^7)</f>
        <v>538.02445317052366</v>
      </c>
      <c r="H1304" s="4"/>
      <c r="I1304">
        <f t="shared" si="278"/>
        <v>2445.565696229653</v>
      </c>
      <c r="J1304">
        <f t="shared" si="279"/>
        <v>2445.565696229653</v>
      </c>
      <c r="M1304">
        <f>IF(front!E1317&gt;$M$2,I1304,J1304)</f>
        <v>2445.565696229653</v>
      </c>
      <c r="O1304">
        <f t="shared" si="273"/>
        <v>2445.565696229653</v>
      </c>
      <c r="Q1304">
        <f>'slit correction'!O1306</f>
        <v>2445.565696229653</v>
      </c>
      <c r="R1304">
        <f>SUMPRODUCT(B$6:B$2053,Q$6:Q$2053,EXP(constants!B$7+constants!A$7*ABS(A$6:A$2053-A1304)))</f>
        <v>233.20453275951391</v>
      </c>
      <c r="S1304">
        <f t="shared" si="275"/>
        <v>2212.3611634701392</v>
      </c>
      <c r="T1304">
        <f t="shared" si="274"/>
        <v>2172.2264850971892</v>
      </c>
      <c r="AT1304">
        <f t="shared" si="276"/>
        <v>1</v>
      </c>
    </row>
    <row r="1305" spans="1:46" x14ac:dyDescent="0.2">
      <c r="A1305" s="1">
        <f>front!A1318</f>
        <v>791.6</v>
      </c>
      <c r="B1305" s="1">
        <f t="shared" si="277"/>
        <v>0.43000000000006366</v>
      </c>
      <c r="C1305" s="2">
        <f>front!D1318-front!B1318</f>
        <v>508.20000000000027</v>
      </c>
      <c r="D1305" s="2">
        <f>front!E1318-front!C1318</f>
        <v>508.20000000000027</v>
      </c>
      <c r="E1305" s="2"/>
      <c r="F1305" s="4">
        <f>C1305/(constants!$A$4+constants!$B$4*calc!C1305+constants!$C$4*calc!C1305^2+constants!$D$4*calc!C1305^3+constants!$E$4*calc!C1305^4+constants!$F$4*calc!C1305^5+constants!$G$4*calc!C1305^6+constants!$H$4*calc!C1305^7)</f>
        <v>509.94365094619741</v>
      </c>
      <c r="G1305" s="4">
        <f>D1305/(constants!$A$4+constants!$B$4*calc!D1305+constants!$C$4*calc!D1305^2+constants!$D$4*calc!D1305^3+constants!$E$4*calc!D1305^4+constants!$F$4*calc!D1305^5+constants!$G$4*calc!D1305^6+constants!$H$4*calc!D1305^7)</f>
        <v>509.94365094619741</v>
      </c>
      <c r="H1305" s="4"/>
      <c r="I1305">
        <f t="shared" si="278"/>
        <v>2317.9256861190793</v>
      </c>
      <c r="J1305">
        <f t="shared" si="279"/>
        <v>2317.9256861190793</v>
      </c>
      <c r="M1305">
        <f>IF(front!E1318&gt;$M$2,I1305,J1305)</f>
        <v>2317.9256861190793</v>
      </c>
      <c r="O1305">
        <f t="shared" si="273"/>
        <v>2317.9256861190793</v>
      </c>
      <c r="Q1305">
        <f>'slit correction'!O1307</f>
        <v>2317.9256861190793</v>
      </c>
      <c r="R1305">
        <f>SUMPRODUCT(B$6:B$2053,Q$6:Q$2053,EXP(constants!B$7+constants!A$7*ABS(A$6:A$2053-A1305)))</f>
        <v>230.23162803605942</v>
      </c>
      <c r="S1305">
        <f t="shared" si="275"/>
        <v>2087.6940580830196</v>
      </c>
      <c r="T1305">
        <f t="shared" si="274"/>
        <v>2047.5593797100696</v>
      </c>
      <c r="AT1305">
        <f t="shared" si="276"/>
        <v>1</v>
      </c>
    </row>
    <row r="1306" spans="1:46" x14ac:dyDescent="0.2">
      <c r="A1306" s="1">
        <f>front!A1319</f>
        <v>792.04</v>
      </c>
      <c r="B1306" s="1">
        <f t="shared" si="277"/>
        <v>0.43999999999994088</v>
      </c>
      <c r="C1306" s="2">
        <f>front!D1319-front!B1319</f>
        <v>498.19999999999982</v>
      </c>
      <c r="D1306" s="2">
        <f>front!E1319-front!C1319</f>
        <v>498.19999999999982</v>
      </c>
      <c r="E1306" s="2"/>
      <c r="F1306" s="4">
        <f>C1306/(constants!$A$4+constants!$B$4*calc!C1306+constants!$C$4*calc!C1306^2+constants!$D$4*calc!C1306^3+constants!$E$4*calc!C1306^4+constants!$F$4*calc!C1306^5+constants!$G$4*calc!C1306^6+constants!$H$4*calc!C1306^7)</f>
        <v>499.9144034187857</v>
      </c>
      <c r="G1306" s="4">
        <f>D1306/(constants!$A$4+constants!$B$4*calc!D1306+constants!$C$4*calc!D1306^2+constants!$D$4*calc!D1306^3+constants!$E$4*calc!D1306^4+constants!$F$4*calc!D1306^5+constants!$G$4*calc!D1306^6+constants!$H$4*calc!D1306^7)</f>
        <v>499.9144034187857</v>
      </c>
      <c r="H1306" s="4"/>
      <c r="I1306">
        <f t="shared" si="278"/>
        <v>2272.3381973581168</v>
      </c>
      <c r="J1306">
        <f t="shared" si="279"/>
        <v>2272.3381973581168</v>
      </c>
      <c r="M1306">
        <f>IF(front!E1319&gt;$M$2,I1306,J1306)</f>
        <v>2272.3381973581168</v>
      </c>
      <c r="O1306">
        <f t="shared" si="273"/>
        <v>2272.3381973581168</v>
      </c>
      <c r="Q1306">
        <f>'slit correction'!O1308</f>
        <v>2272.3381973581168</v>
      </c>
      <c r="R1306">
        <f>SUMPRODUCT(B$6:B$2053,Q$6:Q$2053,EXP(constants!B$7+constants!A$7*ABS(A$6:A$2053-A1306)))</f>
        <v>227.22729702597795</v>
      </c>
      <c r="S1306">
        <f t="shared" si="275"/>
        <v>2045.1109003321387</v>
      </c>
      <c r="T1306">
        <f t="shared" si="274"/>
        <v>2004.9762219591887</v>
      </c>
      <c r="AT1306">
        <f t="shared" si="276"/>
        <v>1</v>
      </c>
    </row>
    <row r="1307" spans="1:46" x14ac:dyDescent="0.2">
      <c r="A1307" s="1">
        <f>front!A1320</f>
        <v>792.48</v>
      </c>
      <c r="B1307" s="1">
        <f t="shared" si="277"/>
        <v>0.44000000000005457</v>
      </c>
      <c r="C1307" s="2">
        <f>front!D1320-front!B1320</f>
        <v>484.59999999999991</v>
      </c>
      <c r="D1307" s="2">
        <f>front!E1320-front!C1320</f>
        <v>484.59999999999991</v>
      </c>
      <c r="E1307" s="2"/>
      <c r="F1307" s="4">
        <f>C1307/(constants!$A$4+constants!$B$4*calc!C1307+constants!$C$4*calc!C1307^2+constants!$D$4*calc!C1307^3+constants!$E$4*calc!C1307^4+constants!$F$4*calc!C1307^5+constants!$G$4*calc!C1307^6+constants!$H$4*calc!C1307^7)</f>
        <v>486.27429789962764</v>
      </c>
      <c r="G1307" s="4">
        <f>D1307/(constants!$A$4+constants!$B$4*calc!D1307+constants!$C$4*calc!D1307^2+constants!$D$4*calc!D1307^3+constants!$E$4*calc!D1307^4+constants!$F$4*calc!D1307^5+constants!$G$4*calc!D1307^6+constants!$H$4*calc!D1307^7)</f>
        <v>486.27429789962764</v>
      </c>
      <c r="H1307" s="4"/>
      <c r="I1307">
        <f t="shared" si="278"/>
        <v>2210.3377177255802</v>
      </c>
      <c r="J1307">
        <f t="shared" si="279"/>
        <v>2210.3377177255802</v>
      </c>
      <c r="M1307">
        <f>IF(front!E1320&gt;$M$2,I1307,J1307)</f>
        <v>2210.3377177255802</v>
      </c>
      <c r="O1307">
        <f t="shared" si="273"/>
        <v>2210.3377177255802</v>
      </c>
      <c r="Q1307">
        <f>'slit correction'!O1309</f>
        <v>2210.3377177255802</v>
      </c>
      <c r="R1307">
        <f>SUMPRODUCT(B$6:B$2053,Q$6:Q$2053,EXP(constants!B$7+constants!A$7*ABS(A$6:A$2053-A1307)))</f>
        <v>224.2606036523309</v>
      </c>
      <c r="S1307">
        <f t="shared" si="275"/>
        <v>1986.0771140732493</v>
      </c>
      <c r="T1307">
        <f t="shared" si="274"/>
        <v>1945.9424357002993</v>
      </c>
      <c r="AT1307">
        <f t="shared" si="276"/>
        <v>1</v>
      </c>
    </row>
    <row r="1308" spans="1:46" x14ac:dyDescent="0.2">
      <c r="A1308" s="1">
        <f>front!A1321</f>
        <v>792.92</v>
      </c>
      <c r="B1308" s="1">
        <f t="shared" si="277"/>
        <v>0.43999999999994088</v>
      </c>
      <c r="C1308" s="2">
        <f>front!D1321-front!B1321</f>
        <v>457</v>
      </c>
      <c r="D1308" s="2">
        <f>front!E1321-front!C1321</f>
        <v>457</v>
      </c>
      <c r="E1308" s="2"/>
      <c r="F1308" s="4">
        <f>C1308/(constants!$A$4+constants!$B$4*calc!C1308+constants!$C$4*calc!C1308^2+constants!$D$4*calc!C1308^3+constants!$E$4*calc!C1308^4+constants!$F$4*calc!C1308^5+constants!$G$4*calc!C1308^6+constants!$H$4*calc!C1308^7)</f>
        <v>458.59174278384518</v>
      </c>
      <c r="G1308" s="4">
        <f>D1308/(constants!$A$4+constants!$B$4*calc!D1308+constants!$C$4*calc!D1308^2+constants!$D$4*calc!D1308^3+constants!$E$4*calc!D1308^4+constants!$F$4*calc!D1308^5+constants!$G$4*calc!D1308^6+constants!$H$4*calc!D1308^7)</f>
        <v>458.59174278384518</v>
      </c>
      <c r="H1308" s="4"/>
      <c r="I1308">
        <f t="shared" si="278"/>
        <v>2084.5079217447505</v>
      </c>
      <c r="J1308">
        <f t="shared" si="279"/>
        <v>2084.5079217447505</v>
      </c>
      <c r="M1308">
        <f>IF(front!E1321&gt;$M$2,I1308,J1308)</f>
        <v>2084.5079217447505</v>
      </c>
      <c r="O1308">
        <f t="shared" si="273"/>
        <v>2084.5079217447505</v>
      </c>
      <c r="Q1308">
        <f>'slit correction'!O1310</f>
        <v>2084.5079217447505</v>
      </c>
      <c r="R1308">
        <f>SUMPRODUCT(B$6:B$2053,Q$6:Q$2053,EXP(constants!B$7+constants!A$7*ABS(A$6:A$2053-A1308)))</f>
        <v>221.33109526626387</v>
      </c>
      <c r="S1308">
        <f t="shared" si="275"/>
        <v>1863.1768264784866</v>
      </c>
      <c r="T1308">
        <f t="shared" si="274"/>
        <v>1823.0421481055366</v>
      </c>
      <c r="AT1308">
        <f t="shared" si="276"/>
        <v>1</v>
      </c>
    </row>
    <row r="1309" spans="1:46" x14ac:dyDescent="0.2">
      <c r="A1309" s="1">
        <f>front!A1322</f>
        <v>793.35</v>
      </c>
      <c r="B1309" s="1">
        <f t="shared" si="277"/>
        <v>0.43000000000006366</v>
      </c>
      <c r="C1309" s="2">
        <f>front!D1322-front!B1322</f>
        <v>415.40000000000009</v>
      </c>
      <c r="D1309" s="2">
        <f>front!E1322-front!C1322</f>
        <v>415.40000000000009</v>
      </c>
      <c r="E1309" s="2"/>
      <c r="F1309" s="4">
        <f>C1309/(constants!$A$4+constants!$B$4*calc!C1309+constants!$C$4*calc!C1309^2+constants!$D$4*calc!C1309^3+constants!$E$4*calc!C1309^4+constants!$F$4*calc!C1309^5+constants!$G$4*calc!C1309^6+constants!$H$4*calc!C1309^7)</f>
        <v>416.86436690797171</v>
      </c>
      <c r="G1309" s="4">
        <f>D1309/(constants!$A$4+constants!$B$4*calc!D1309+constants!$C$4*calc!D1309^2+constants!$D$4*calc!D1309^3+constants!$E$4*calc!D1309^4+constants!$F$4*calc!D1309^5+constants!$G$4*calc!D1309^6+constants!$H$4*calc!D1309^7)</f>
        <v>416.86436690797171</v>
      </c>
      <c r="H1309" s="4"/>
      <c r="I1309">
        <f t="shared" si="278"/>
        <v>1894.8380313998716</v>
      </c>
      <c r="J1309">
        <f t="shared" si="279"/>
        <v>1894.8380313998716</v>
      </c>
      <c r="M1309">
        <f>IF(front!E1322&gt;$M$2,I1309,J1309)</f>
        <v>1894.8380313998716</v>
      </c>
      <c r="O1309">
        <f t="shared" si="273"/>
        <v>1894.8380313998716</v>
      </c>
      <c r="Q1309">
        <f>'slit correction'!O1311</f>
        <v>1894.8380313998716</v>
      </c>
      <c r="R1309">
        <f>SUMPRODUCT(B$6:B$2053,Q$6:Q$2053,EXP(constants!B$7+constants!A$7*ABS(A$6:A$2053-A1309)))</f>
        <v>218.50371252458058</v>
      </c>
      <c r="S1309">
        <f t="shared" si="275"/>
        <v>1676.334318875291</v>
      </c>
      <c r="T1309">
        <f t="shared" si="274"/>
        <v>1636.199640502341</v>
      </c>
      <c r="AT1309">
        <f t="shared" si="276"/>
        <v>1</v>
      </c>
    </row>
    <row r="1310" spans="1:46" x14ac:dyDescent="0.2">
      <c r="A1310" s="1">
        <f>front!A1323</f>
        <v>793.79</v>
      </c>
      <c r="B1310" s="1">
        <f t="shared" si="277"/>
        <v>0.43999999999994088</v>
      </c>
      <c r="C1310" s="2">
        <f>front!D1323-front!B1323</f>
        <v>398.59999999999991</v>
      </c>
      <c r="D1310" s="2">
        <f>front!E1323-front!C1323</f>
        <v>398.59999999999991</v>
      </c>
      <c r="E1310" s="2"/>
      <c r="F1310" s="4">
        <f>C1310/(constants!$A$4+constants!$B$4*calc!C1310+constants!$C$4*calc!C1310^2+constants!$D$4*calc!C1310^3+constants!$E$4*calc!C1310^4+constants!$F$4*calc!C1310^5+constants!$G$4*calc!C1310^6+constants!$H$4*calc!C1310^7)</f>
        <v>400.01192413816949</v>
      </c>
      <c r="G1310" s="4">
        <f>D1310/(constants!$A$4+constants!$B$4*calc!D1310+constants!$C$4*calc!D1310^2+constants!$D$4*calc!D1310^3+constants!$E$4*calc!D1310^4+constants!$F$4*calc!D1310^5+constants!$G$4*calc!D1310^6+constants!$H$4*calc!D1310^7)</f>
        <v>400.01192413816949</v>
      </c>
      <c r="H1310" s="4"/>
      <c r="I1310">
        <f t="shared" si="278"/>
        <v>1818.2360188098614</v>
      </c>
      <c r="J1310">
        <f t="shared" si="279"/>
        <v>1818.2360188098614</v>
      </c>
      <c r="M1310">
        <f>IF(front!E1323&gt;$M$2,I1310,J1310)</f>
        <v>1818.2360188098614</v>
      </c>
      <c r="O1310">
        <f t="shared" si="273"/>
        <v>1818.2360188098614</v>
      </c>
      <c r="Q1310">
        <f>'slit correction'!O1312</f>
        <v>1818.2360188098614</v>
      </c>
      <c r="R1310">
        <f>SUMPRODUCT(B$6:B$2053,Q$6:Q$2053,EXP(constants!B$7+constants!A$7*ABS(A$6:A$2053-A1310)))</f>
        <v>215.64672398141519</v>
      </c>
      <c r="S1310">
        <f t="shared" si="275"/>
        <v>1602.5892948284463</v>
      </c>
      <c r="T1310">
        <f t="shared" si="274"/>
        <v>1562.4546164554963</v>
      </c>
      <c r="AT1310">
        <f t="shared" si="276"/>
        <v>1</v>
      </c>
    </row>
    <row r="1311" spans="1:46" x14ac:dyDescent="0.2">
      <c r="A1311" s="1">
        <f>front!A1324</f>
        <v>794.23</v>
      </c>
      <c r="B1311" s="1">
        <f t="shared" si="277"/>
        <v>0.44000000000005457</v>
      </c>
      <c r="C1311" s="2">
        <f>front!D1324-front!B1324</f>
        <v>376.80000000000018</v>
      </c>
      <c r="D1311" s="2">
        <f>front!E1324-front!C1324</f>
        <v>376.80000000000018</v>
      </c>
      <c r="E1311" s="2"/>
      <c r="F1311" s="4">
        <f>C1311/(constants!$A$4+constants!$B$4*calc!C1311+constants!$C$4*calc!C1311^2+constants!$D$4*calc!C1311^3+constants!$E$4*calc!C1311^4+constants!$F$4*calc!C1311^5+constants!$G$4*calc!C1311^6+constants!$H$4*calc!C1311^7)</f>
        <v>378.14301461518392</v>
      </c>
      <c r="G1311" s="4">
        <f>D1311/(constants!$A$4+constants!$B$4*calc!D1311+constants!$C$4*calc!D1311^2+constants!$D$4*calc!D1311^3+constants!$E$4*calc!D1311^4+constants!$F$4*calc!D1311^5+constants!$G$4*calc!D1311^6+constants!$H$4*calc!D1311^7)</f>
        <v>378.14301461518392</v>
      </c>
      <c r="H1311" s="4"/>
      <c r="I1311">
        <f t="shared" si="278"/>
        <v>1718.8318846144723</v>
      </c>
      <c r="J1311">
        <f t="shared" si="279"/>
        <v>1718.8318846144723</v>
      </c>
      <c r="M1311">
        <f>IF(front!E1324&gt;$M$2,I1311,J1311)</f>
        <v>1718.8318846144723</v>
      </c>
      <c r="O1311">
        <f t="shared" si="273"/>
        <v>1718.8318846144723</v>
      </c>
      <c r="Q1311">
        <f>'slit correction'!O1313</f>
        <v>1718.8318846144723</v>
      </c>
      <c r="R1311">
        <f>SUMPRODUCT(B$6:B$2053,Q$6:Q$2053,EXP(constants!B$7+constants!A$7*ABS(A$6:A$2053-A1311)))</f>
        <v>212.82586032440364</v>
      </c>
      <c r="S1311">
        <f t="shared" si="275"/>
        <v>1506.0060242900686</v>
      </c>
      <c r="T1311">
        <f t="shared" si="274"/>
        <v>1465.8713459171186</v>
      </c>
      <c r="AT1311">
        <f t="shared" si="276"/>
        <v>1</v>
      </c>
    </row>
    <row r="1312" spans="1:46" x14ac:dyDescent="0.2">
      <c r="A1312" s="1">
        <f>front!A1325</f>
        <v>794.67</v>
      </c>
      <c r="B1312" s="1">
        <f t="shared" si="277"/>
        <v>0.43999999999994088</v>
      </c>
      <c r="C1312" s="2">
        <f>front!D1325-front!B1325</f>
        <v>352.19999999999982</v>
      </c>
      <c r="D1312" s="2">
        <f>front!E1325-front!C1325</f>
        <v>352.19999999999982</v>
      </c>
      <c r="E1312" s="2"/>
      <c r="F1312" s="4">
        <f>C1312/(constants!$A$4+constants!$B$4*calc!C1312+constants!$C$4*calc!C1312^2+constants!$D$4*calc!C1312^3+constants!$E$4*calc!C1312^4+constants!$F$4*calc!C1312^5+constants!$G$4*calc!C1312^6+constants!$H$4*calc!C1312^7)</f>
        <v>353.46409062074372</v>
      </c>
      <c r="G1312" s="4">
        <f>D1312/(constants!$A$4+constants!$B$4*calc!D1312+constants!$C$4*calc!D1312^2+constants!$D$4*calc!D1312^3+constants!$E$4*calc!D1312^4+constants!$F$4*calc!D1312^5+constants!$G$4*calc!D1312^6+constants!$H$4*calc!D1312^7)</f>
        <v>353.46409062074372</v>
      </c>
      <c r="H1312" s="4"/>
      <c r="I1312">
        <f t="shared" si="278"/>
        <v>1606.6549573670168</v>
      </c>
      <c r="J1312">
        <f t="shared" si="279"/>
        <v>1606.6549573670168</v>
      </c>
      <c r="M1312">
        <f>IF(front!E1325&gt;$M$2,I1312,J1312)</f>
        <v>1606.6549573670168</v>
      </c>
      <c r="O1312">
        <f t="shared" ref="O1312:O1375" si="280">M1312-$O$3</f>
        <v>1606.6549573670168</v>
      </c>
      <c r="Q1312">
        <f>'slit correction'!O1314</f>
        <v>1606.6549573670168</v>
      </c>
      <c r="R1312">
        <f>SUMPRODUCT(B$6:B$2053,Q$6:Q$2053,EXP(constants!B$7+constants!A$7*ABS(A$6:A$2053-A1312)))</f>
        <v>210.04073963544477</v>
      </c>
      <c r="S1312">
        <f t="shared" si="275"/>
        <v>1396.6142177315719</v>
      </c>
      <c r="T1312">
        <f t="shared" si="274"/>
        <v>1356.4795393586219</v>
      </c>
      <c r="AT1312">
        <f t="shared" si="276"/>
        <v>1</v>
      </c>
    </row>
    <row r="1313" spans="1:46" x14ac:dyDescent="0.2">
      <c r="A1313" s="1">
        <f>front!A1326</f>
        <v>795.1</v>
      </c>
      <c r="B1313" s="1">
        <f t="shared" si="277"/>
        <v>0.43000000000006366</v>
      </c>
      <c r="C1313" s="2">
        <f>front!D1326-front!B1326</f>
        <v>340</v>
      </c>
      <c r="D1313" s="2">
        <f>front!E1326-front!C1326</f>
        <v>340</v>
      </c>
      <c r="E1313" s="2"/>
      <c r="F1313" s="4">
        <f>C1313/(constants!$A$4+constants!$B$4*calc!C1313+constants!$C$4*calc!C1313^2+constants!$D$4*calc!C1313^3+constants!$E$4*calc!C1313^4+constants!$F$4*calc!C1313^5+constants!$G$4*calc!C1313^6+constants!$H$4*calc!C1313^7)</f>
        <v>341.22449220005484</v>
      </c>
      <c r="G1313" s="4">
        <f>D1313/(constants!$A$4+constants!$B$4*calc!D1313+constants!$C$4*calc!D1313^2+constants!$D$4*calc!D1313^3+constants!$E$4*calc!D1313^4+constants!$F$4*calc!D1313^5+constants!$G$4*calc!D1313^6+constants!$H$4*calc!D1313^7)</f>
        <v>341.22449220005484</v>
      </c>
      <c r="H1313" s="4"/>
      <c r="I1313">
        <f t="shared" si="278"/>
        <v>1551.0204190911586</v>
      </c>
      <c r="J1313">
        <f t="shared" si="279"/>
        <v>1551.0204190911586</v>
      </c>
      <c r="M1313">
        <f>IF(front!E1326&gt;$M$2,I1313,J1313)</f>
        <v>1551.0204190911586</v>
      </c>
      <c r="O1313">
        <f t="shared" si="280"/>
        <v>1551.0204190911586</v>
      </c>
      <c r="Q1313">
        <f>'slit correction'!O1315</f>
        <v>1551.0204190911586</v>
      </c>
      <c r="R1313">
        <f>SUMPRODUCT(B$6:B$2053,Q$6:Q$2053,EXP(constants!B$7+constants!A$7*ABS(A$6:A$2053-A1313)))</f>
        <v>207.35308496344507</v>
      </c>
      <c r="S1313">
        <f t="shared" si="275"/>
        <v>1343.6673341277135</v>
      </c>
      <c r="T1313">
        <f t="shared" si="274"/>
        <v>1303.5326557547635</v>
      </c>
      <c r="AT1313">
        <f t="shared" si="276"/>
        <v>1</v>
      </c>
    </row>
    <row r="1314" spans="1:46" x14ac:dyDescent="0.2">
      <c r="A1314" s="1">
        <f>front!A1327</f>
        <v>795.54</v>
      </c>
      <c r="B1314" s="1">
        <f t="shared" si="277"/>
        <v>0.43999999999994088</v>
      </c>
      <c r="C1314" s="2">
        <f>front!D1327-front!B1327</f>
        <v>319.79999999999973</v>
      </c>
      <c r="D1314" s="2">
        <f>front!E1327-front!C1327</f>
        <v>319.79999999999973</v>
      </c>
      <c r="E1314" s="2"/>
      <c r="F1314" s="4">
        <f>C1314/(constants!$A$4+constants!$B$4*calc!C1314+constants!$C$4*calc!C1314^2+constants!$D$4*calc!C1314^3+constants!$E$4*calc!C1314^4+constants!$F$4*calc!C1314^5+constants!$G$4*calc!C1314^6+constants!$H$4*calc!C1314^7)</f>
        <v>320.95826173032412</v>
      </c>
      <c r="G1314" s="4">
        <f>D1314/(constants!$A$4+constants!$B$4*calc!D1314+constants!$C$4*calc!D1314^2+constants!$D$4*calc!D1314^3+constants!$E$4*calc!D1314^4+constants!$F$4*calc!D1314^5+constants!$G$4*calc!D1314^6+constants!$H$4*calc!D1314^7)</f>
        <v>320.95826173032412</v>
      </c>
      <c r="H1314" s="4"/>
      <c r="I1314">
        <f t="shared" si="278"/>
        <v>1458.9011896832915</v>
      </c>
      <c r="J1314">
        <f t="shared" si="279"/>
        <v>1458.9011896832915</v>
      </c>
      <c r="M1314">
        <f>IF(front!E1327&gt;$M$2,I1314,J1314)</f>
        <v>1458.9011896832915</v>
      </c>
      <c r="O1314">
        <f t="shared" si="280"/>
        <v>1458.9011896832915</v>
      </c>
      <c r="Q1314">
        <f>'slit correction'!O1316</f>
        <v>1458.9011896832915</v>
      </c>
      <c r="R1314">
        <f>SUMPRODUCT(B$6:B$2053,Q$6:Q$2053,EXP(constants!B$7+constants!A$7*ABS(A$6:A$2053-A1314)))</f>
        <v>204.63751875489521</v>
      </c>
      <c r="S1314">
        <f t="shared" si="275"/>
        <v>1254.2636709283963</v>
      </c>
      <c r="T1314">
        <f t="shared" si="274"/>
        <v>1214.1289925554463</v>
      </c>
      <c r="AT1314">
        <f t="shared" si="276"/>
        <v>1</v>
      </c>
    </row>
    <row r="1315" spans="1:46" x14ac:dyDescent="0.2">
      <c r="A1315" s="1">
        <f>front!A1328</f>
        <v>795.98</v>
      </c>
      <c r="B1315" s="1">
        <f t="shared" si="277"/>
        <v>0.44000000000005457</v>
      </c>
      <c r="C1315" s="2">
        <f>front!D1328-front!B1328</f>
        <v>302.79999999999973</v>
      </c>
      <c r="D1315" s="2">
        <f>front!E1328-front!C1328</f>
        <v>302.79999999999973</v>
      </c>
      <c r="E1315" s="2"/>
      <c r="F1315" s="4">
        <f>C1315/(constants!$A$4+constants!$B$4*calc!C1315+constants!$C$4*calc!C1315^2+constants!$D$4*calc!C1315^3+constants!$E$4*calc!C1315^4+constants!$F$4*calc!C1315^5+constants!$G$4*calc!C1315^6+constants!$H$4*calc!C1315^7)</f>
        <v>303.90188042235229</v>
      </c>
      <c r="G1315" s="4">
        <f>D1315/(constants!$A$4+constants!$B$4*calc!D1315+constants!$C$4*calc!D1315^2+constants!$D$4*calc!D1315^3+constants!$E$4*calc!D1315^4+constants!$F$4*calc!D1315^5+constants!$G$4*calc!D1315^6+constants!$H$4*calc!D1315^7)</f>
        <v>303.90188042235229</v>
      </c>
      <c r="H1315" s="4"/>
      <c r="I1315">
        <f t="shared" si="278"/>
        <v>1381.3721837379649</v>
      </c>
      <c r="J1315">
        <f t="shared" si="279"/>
        <v>1381.3721837379649</v>
      </c>
      <c r="M1315">
        <f>IF(front!E1328&gt;$M$2,I1315,J1315)</f>
        <v>1381.3721837379649</v>
      </c>
      <c r="O1315">
        <f t="shared" si="280"/>
        <v>1381.3721837379649</v>
      </c>
      <c r="Q1315">
        <f>'slit correction'!O1317</f>
        <v>1381.3721837379649</v>
      </c>
      <c r="R1315">
        <f>SUMPRODUCT(B$6:B$2053,Q$6:Q$2053,EXP(constants!B$7+constants!A$7*ABS(A$6:A$2053-A1315)))</f>
        <v>201.95655259311354</v>
      </c>
      <c r="S1315">
        <f t="shared" si="275"/>
        <v>1179.4156311448514</v>
      </c>
      <c r="T1315">
        <f t="shared" si="274"/>
        <v>1139.2809527719014</v>
      </c>
      <c r="AT1315">
        <f t="shared" si="276"/>
        <v>1</v>
      </c>
    </row>
    <row r="1316" spans="1:46" x14ac:dyDescent="0.2">
      <c r="A1316" s="1">
        <f>front!A1329</f>
        <v>796.41</v>
      </c>
      <c r="B1316" s="1">
        <f t="shared" si="277"/>
        <v>0.42999999999994998</v>
      </c>
      <c r="C1316" s="2">
        <f>front!D1329-front!B1329</f>
        <v>275.59999999999991</v>
      </c>
      <c r="D1316" s="2">
        <f>front!E1329-front!C1329</f>
        <v>275.59999999999991</v>
      </c>
      <c r="E1316" s="2"/>
      <c r="F1316" s="4">
        <f>C1316/(constants!$A$4+constants!$B$4*calc!C1316+constants!$C$4*calc!C1316^2+constants!$D$4*calc!C1316^3+constants!$E$4*calc!C1316^4+constants!$F$4*calc!C1316^5+constants!$G$4*calc!C1316^6+constants!$H$4*calc!C1316^7)</f>
        <v>276.61044992620663</v>
      </c>
      <c r="G1316" s="4">
        <f>D1316/(constants!$A$4+constants!$B$4*calc!D1316+constants!$C$4*calc!D1316^2+constants!$D$4*calc!D1316^3+constants!$E$4*calc!D1316^4+constants!$F$4*calc!D1316^5+constants!$G$4*calc!D1316^6+constants!$H$4*calc!D1316^7)</f>
        <v>276.61044992620663</v>
      </c>
      <c r="H1316" s="4"/>
      <c r="I1316">
        <f t="shared" si="278"/>
        <v>1257.3202269373028</v>
      </c>
      <c r="J1316">
        <f t="shared" si="279"/>
        <v>1257.3202269373028</v>
      </c>
      <c r="M1316">
        <f>IF(front!E1329&gt;$M$2,I1316,J1316)</f>
        <v>1257.3202269373028</v>
      </c>
      <c r="O1316">
        <f t="shared" si="280"/>
        <v>1257.3202269373028</v>
      </c>
      <c r="Q1316">
        <f>'slit correction'!O1318</f>
        <v>1257.3202269373028</v>
      </c>
      <c r="R1316">
        <f>SUMPRODUCT(B$6:B$2053,Q$6:Q$2053,EXP(constants!B$7+constants!A$7*ABS(A$6:A$2053-A1316)))</f>
        <v>199.36956166493061</v>
      </c>
      <c r="S1316">
        <f t="shared" si="275"/>
        <v>1057.9506652723721</v>
      </c>
      <c r="T1316">
        <f t="shared" si="274"/>
        <v>1017.8159868994221</v>
      </c>
      <c r="AT1316">
        <f t="shared" si="276"/>
        <v>1</v>
      </c>
    </row>
    <row r="1317" spans="1:46" x14ac:dyDescent="0.2">
      <c r="A1317" s="1">
        <f>front!A1330</f>
        <v>796.85</v>
      </c>
      <c r="B1317" s="1">
        <f t="shared" si="277"/>
        <v>0.44000000000005457</v>
      </c>
      <c r="C1317" s="2">
        <f>front!D1330-front!B1330</f>
        <v>266.79999999999973</v>
      </c>
      <c r="D1317" s="2">
        <f>front!E1330-front!C1330</f>
        <v>266.79999999999973</v>
      </c>
      <c r="E1317" s="2"/>
      <c r="F1317" s="4">
        <f>C1317/(constants!$A$4+constants!$B$4*calc!C1317+constants!$C$4*calc!C1317^2+constants!$D$4*calc!C1317^3+constants!$E$4*calc!C1317^4+constants!$F$4*calc!C1317^5+constants!$G$4*calc!C1317^6+constants!$H$4*calc!C1317^7)</f>
        <v>267.78054824730793</v>
      </c>
      <c r="G1317" s="4">
        <f>D1317/(constants!$A$4+constants!$B$4*calc!D1317+constants!$C$4*calc!D1317^2+constants!$D$4*calc!D1317^3+constants!$E$4*calc!D1317^4+constants!$F$4*calc!D1317^5+constants!$G$4*calc!D1317^6+constants!$H$4*calc!D1317^7)</f>
        <v>267.78054824730793</v>
      </c>
      <c r="H1317" s="4"/>
      <c r="I1317">
        <f t="shared" si="278"/>
        <v>1217.184310215036</v>
      </c>
      <c r="J1317">
        <f t="shared" si="279"/>
        <v>1217.184310215036</v>
      </c>
      <c r="M1317">
        <f>IF(front!E1330&gt;$M$2,I1317,J1317)</f>
        <v>1217.184310215036</v>
      </c>
      <c r="O1317">
        <f t="shared" si="280"/>
        <v>1217.184310215036</v>
      </c>
      <c r="Q1317">
        <f>'slit correction'!O1319</f>
        <v>1217.184310215036</v>
      </c>
      <c r="R1317">
        <f>SUMPRODUCT(B$6:B$2053,Q$6:Q$2053,EXP(constants!B$7+constants!A$7*ABS(A$6:A$2053-A1317)))</f>
        <v>196.75594240026024</v>
      </c>
      <c r="S1317">
        <f t="shared" si="275"/>
        <v>1020.4283678147758</v>
      </c>
      <c r="T1317">
        <f t="shared" si="274"/>
        <v>980.29368944182579</v>
      </c>
      <c r="AT1317">
        <f t="shared" si="276"/>
        <v>1</v>
      </c>
    </row>
    <row r="1318" spans="1:46" x14ac:dyDescent="0.2">
      <c r="A1318" s="1">
        <f>front!A1331</f>
        <v>797.29</v>
      </c>
      <c r="B1318" s="1">
        <f t="shared" si="277"/>
        <v>0.43999999999994088</v>
      </c>
      <c r="C1318" s="2">
        <f>front!D1331-front!B1331</f>
        <v>246.80000000000018</v>
      </c>
      <c r="D1318" s="2">
        <f>front!E1331-front!C1331</f>
        <v>246.80000000000018</v>
      </c>
      <c r="E1318" s="2"/>
      <c r="F1318" s="4">
        <f>C1318/(constants!$A$4+constants!$B$4*calc!C1318+constants!$C$4*calc!C1318^2+constants!$D$4*calc!C1318^3+constants!$E$4*calc!C1318^4+constants!$F$4*calc!C1318^5+constants!$G$4*calc!C1318^6+constants!$H$4*calc!C1318^7)</f>
        <v>247.71200656781843</v>
      </c>
      <c r="G1318" s="4">
        <f>D1318/(constants!$A$4+constants!$B$4*calc!D1318+constants!$C$4*calc!D1318^2+constants!$D$4*calc!D1318^3+constants!$E$4*calc!D1318^4+constants!$F$4*calc!D1318^5+constants!$G$4*calc!D1318^6+constants!$H$4*calc!D1318^7)</f>
        <v>247.71200656781843</v>
      </c>
      <c r="H1318" s="4"/>
      <c r="I1318">
        <f t="shared" si="278"/>
        <v>1125.9636662173566</v>
      </c>
      <c r="J1318">
        <f t="shared" si="279"/>
        <v>1125.9636662173566</v>
      </c>
      <c r="M1318">
        <f>IF(front!E1331&gt;$M$2,I1318,J1318)</f>
        <v>1125.9636662173566</v>
      </c>
      <c r="O1318">
        <f t="shared" si="280"/>
        <v>1125.9636662173566</v>
      </c>
      <c r="Q1318">
        <f>'slit correction'!O1320</f>
        <v>1125.9636662173566</v>
      </c>
      <c r="R1318">
        <f>SUMPRODUCT(B$6:B$2053,Q$6:Q$2053,EXP(constants!B$7+constants!A$7*ABS(A$6:A$2053-A1318)))</f>
        <v>194.17581292085291</v>
      </c>
      <c r="S1318">
        <f t="shared" si="275"/>
        <v>931.78785329650373</v>
      </c>
      <c r="T1318">
        <f t="shared" si="274"/>
        <v>891.65317492355371</v>
      </c>
      <c r="AT1318">
        <f t="shared" si="276"/>
        <v>1</v>
      </c>
    </row>
    <row r="1319" spans="1:46" x14ac:dyDescent="0.2">
      <c r="A1319" s="1">
        <f>front!A1332</f>
        <v>797.72</v>
      </c>
      <c r="B1319" s="1">
        <f t="shared" si="277"/>
        <v>0.43000000000006366</v>
      </c>
      <c r="C1319" s="2">
        <f>front!D1332-front!B1332</f>
        <v>257.80000000000018</v>
      </c>
      <c r="D1319" s="2">
        <f>front!E1332-front!C1332</f>
        <v>257.80000000000018</v>
      </c>
      <c r="E1319" s="2"/>
      <c r="F1319" s="4">
        <f>C1319/(constants!$A$4+constants!$B$4*calc!C1319+constants!$C$4*calc!C1319^2+constants!$D$4*calc!C1319^3+constants!$E$4*calc!C1319^4+constants!$F$4*calc!C1319^5+constants!$G$4*calc!C1319^6+constants!$H$4*calc!C1319^7)</f>
        <v>258.74980470870247</v>
      </c>
      <c r="G1319" s="4">
        <f>D1319/(constants!$A$4+constants!$B$4*calc!D1319+constants!$C$4*calc!D1319^2+constants!$D$4*calc!D1319^3+constants!$E$4*calc!D1319^4+constants!$F$4*calc!D1319^5+constants!$G$4*calc!D1319^6+constants!$H$4*calc!D1319^7)</f>
        <v>258.74980470870247</v>
      </c>
      <c r="H1319" s="4"/>
      <c r="I1319">
        <f t="shared" si="278"/>
        <v>1176.1354759486476</v>
      </c>
      <c r="J1319">
        <f t="shared" si="279"/>
        <v>1176.1354759486476</v>
      </c>
      <c r="M1319">
        <f>IF(front!E1332&gt;$M$2,I1319,J1319)</f>
        <v>1176.1354759486476</v>
      </c>
      <c r="O1319">
        <f t="shared" si="280"/>
        <v>1176.1354759486476</v>
      </c>
      <c r="Q1319">
        <f>'slit correction'!O1321</f>
        <v>1176.1354759486476</v>
      </c>
      <c r="R1319">
        <f>SUMPRODUCT(B$6:B$2053,Q$6:Q$2053,EXP(constants!B$7+constants!A$7*ABS(A$6:A$2053-A1319)))</f>
        <v>191.68633066224112</v>
      </c>
      <c r="S1319">
        <f t="shared" si="275"/>
        <v>984.44914528640652</v>
      </c>
      <c r="T1319">
        <f t="shared" si="274"/>
        <v>944.3144669134565</v>
      </c>
      <c r="AT1319">
        <f t="shared" si="276"/>
        <v>1</v>
      </c>
    </row>
    <row r="1320" spans="1:46" x14ac:dyDescent="0.2">
      <c r="A1320" s="1">
        <f>front!A1333</f>
        <v>798.16</v>
      </c>
      <c r="B1320" s="1">
        <f t="shared" si="277"/>
        <v>0.43999999999994088</v>
      </c>
      <c r="C1320" s="2">
        <f>front!D1333-front!B1333</f>
        <v>233.39999999999964</v>
      </c>
      <c r="D1320" s="2">
        <f>front!E1333-front!C1333</f>
        <v>233.39999999999964</v>
      </c>
      <c r="E1320" s="2"/>
      <c r="F1320" s="4">
        <f>C1320/(constants!$A$4+constants!$B$4*calc!C1320+constants!$C$4*calc!C1320^2+constants!$D$4*calc!C1320^3+constants!$E$4*calc!C1320^4+constants!$F$4*calc!C1320^5+constants!$G$4*calc!C1320^6+constants!$H$4*calc!C1320^7)</f>
        <v>234.26563083807713</v>
      </c>
      <c r="G1320" s="4">
        <f>D1320/(constants!$A$4+constants!$B$4*calc!D1320+constants!$C$4*calc!D1320^2+constants!$D$4*calc!D1320^3+constants!$E$4*calc!D1320^4+constants!$F$4*calc!D1320^5+constants!$G$4*calc!D1320^6+constants!$H$4*calc!D1320^7)</f>
        <v>234.26563083807713</v>
      </c>
      <c r="H1320" s="4"/>
      <c r="I1320">
        <f t="shared" si="278"/>
        <v>1064.8437765367144</v>
      </c>
      <c r="J1320">
        <f t="shared" si="279"/>
        <v>1064.8437765367144</v>
      </c>
      <c r="M1320">
        <f>IF(front!E1333&gt;$M$2,I1320,J1320)</f>
        <v>1064.8437765367144</v>
      </c>
      <c r="O1320">
        <f t="shared" si="280"/>
        <v>1064.8437765367144</v>
      </c>
      <c r="Q1320">
        <f>'slit correction'!O1322</f>
        <v>1064.8437765367144</v>
      </c>
      <c r="R1320">
        <f>SUMPRODUCT(B$6:B$2053,Q$6:Q$2053,EXP(constants!B$7+constants!A$7*ABS(A$6:A$2053-A1320)))</f>
        <v>189.1712337130547</v>
      </c>
      <c r="S1320">
        <f t="shared" si="275"/>
        <v>875.67254282365968</v>
      </c>
      <c r="T1320">
        <f t="shared" si="274"/>
        <v>835.53786445070966</v>
      </c>
      <c r="AT1320">
        <f t="shared" si="276"/>
        <v>1</v>
      </c>
    </row>
    <row r="1321" spans="1:46" x14ac:dyDescent="0.2">
      <c r="A1321" s="1">
        <f>front!A1334</f>
        <v>798.6</v>
      </c>
      <c r="B1321" s="1">
        <f t="shared" si="277"/>
        <v>0.44000000000005457</v>
      </c>
      <c r="C1321" s="2">
        <f>front!D1334-front!B1334</f>
        <v>230.59999999999991</v>
      </c>
      <c r="D1321" s="2">
        <f>front!E1334-front!C1334</f>
        <v>230.59999999999991</v>
      </c>
      <c r="E1321" s="2"/>
      <c r="F1321" s="4">
        <f>C1321/(constants!$A$4+constants!$B$4*calc!C1321+constants!$C$4*calc!C1321^2+constants!$D$4*calc!C1321^3+constants!$E$4*calc!C1321^4+constants!$F$4*calc!C1321^5+constants!$G$4*calc!C1321^6+constants!$H$4*calc!C1321^7)</f>
        <v>231.45589453495023</v>
      </c>
      <c r="G1321" s="4">
        <f>D1321/(constants!$A$4+constants!$B$4*calc!D1321+constants!$C$4*calc!D1321^2+constants!$D$4*calc!D1321^3+constants!$E$4*calc!D1321^4+constants!$F$4*calc!D1321^5+constants!$G$4*calc!D1321^6+constants!$H$4*calc!D1321^7)</f>
        <v>231.45589453495023</v>
      </c>
      <c r="H1321" s="4"/>
      <c r="I1321">
        <f t="shared" si="278"/>
        <v>1052.0722478861373</v>
      </c>
      <c r="J1321">
        <f t="shared" si="279"/>
        <v>1052.0722478861373</v>
      </c>
      <c r="M1321">
        <f>IF(front!E1334&gt;$M$2,I1321,J1321)</f>
        <v>1052.0722478861373</v>
      </c>
      <c r="O1321">
        <f t="shared" si="280"/>
        <v>1052.0722478861373</v>
      </c>
      <c r="Q1321">
        <f>'slit correction'!O1323</f>
        <v>1052.0722478861373</v>
      </c>
      <c r="R1321">
        <f>SUMPRODUCT(B$6:B$2053,Q$6:Q$2053,EXP(constants!B$7+constants!A$7*ABS(A$6:A$2053-A1321)))</f>
        <v>186.68846190178195</v>
      </c>
      <c r="S1321">
        <f t="shared" si="275"/>
        <v>865.38378598435543</v>
      </c>
      <c r="T1321">
        <f t="shared" si="274"/>
        <v>825.24910761140541</v>
      </c>
      <c r="AT1321">
        <f t="shared" si="276"/>
        <v>1</v>
      </c>
    </row>
    <row r="1322" spans="1:46" x14ac:dyDescent="0.2">
      <c r="A1322" s="1">
        <f>front!A1335</f>
        <v>799.03</v>
      </c>
      <c r="B1322" s="1">
        <f t="shared" si="277"/>
        <v>0.42999999999994998</v>
      </c>
      <c r="C1322" s="2">
        <f>front!D1335-front!B1335</f>
        <v>209.80000000000018</v>
      </c>
      <c r="D1322" s="2">
        <f>front!E1335-front!C1335</f>
        <v>209.80000000000018</v>
      </c>
      <c r="E1322" s="2"/>
      <c r="F1322" s="4">
        <f>C1322/(constants!$A$4+constants!$B$4*calc!C1322+constants!$C$4*calc!C1322^2+constants!$D$4*calc!C1322^3+constants!$E$4*calc!C1322^4+constants!$F$4*calc!C1322^5+constants!$G$4*calc!C1322^6+constants!$H$4*calc!C1322^7)</f>
        <v>210.5830719551189</v>
      </c>
      <c r="G1322" s="4">
        <f>D1322/(constants!$A$4+constants!$B$4*calc!D1322+constants!$C$4*calc!D1322^2+constants!$D$4*calc!D1322^3+constants!$E$4*calc!D1322^4+constants!$F$4*calc!D1322^5+constants!$G$4*calc!D1322^6+constants!$H$4*calc!D1322^7)</f>
        <v>210.5830719551189</v>
      </c>
      <c r="H1322" s="4"/>
      <c r="I1322">
        <f t="shared" si="278"/>
        <v>957.19578161417689</v>
      </c>
      <c r="J1322">
        <f t="shared" si="279"/>
        <v>957.19578161417689</v>
      </c>
      <c r="M1322">
        <f>IF(front!E1335&gt;$M$2,I1322,J1322)</f>
        <v>957.19578161417689</v>
      </c>
      <c r="O1322">
        <f t="shared" si="280"/>
        <v>957.19578161417689</v>
      </c>
      <c r="Q1322">
        <f>'slit correction'!O1324</f>
        <v>957.19578161417689</v>
      </c>
      <c r="R1322">
        <f>SUMPRODUCT(B$6:B$2053,Q$6:Q$2053,EXP(constants!B$7+constants!A$7*ABS(A$6:A$2053-A1322)))</f>
        <v>184.29292611932121</v>
      </c>
      <c r="S1322">
        <f t="shared" si="275"/>
        <v>772.90285549485566</v>
      </c>
      <c r="T1322">
        <f t="shared" si="274"/>
        <v>732.76817712190564</v>
      </c>
      <c r="AT1322">
        <f t="shared" si="276"/>
        <v>1</v>
      </c>
    </row>
    <row r="1323" spans="1:46" x14ac:dyDescent="0.2">
      <c r="A1323" s="1">
        <f>front!A1336</f>
        <v>799.47</v>
      </c>
      <c r="B1323" s="1">
        <f t="shared" si="277"/>
        <v>0.44000000000005457</v>
      </c>
      <c r="C1323" s="2">
        <f>front!D1336-front!B1336</f>
        <v>208.80000000000018</v>
      </c>
      <c r="D1323" s="2">
        <f>front!E1336-front!C1336</f>
        <v>208.80000000000018</v>
      </c>
      <c r="E1323" s="2"/>
      <c r="F1323" s="4">
        <f>C1323/(constants!$A$4+constants!$B$4*calc!C1323+constants!$C$4*calc!C1323^2+constants!$D$4*calc!C1323^3+constants!$E$4*calc!C1323^4+constants!$F$4*calc!C1323^5+constants!$G$4*calc!C1323^6+constants!$H$4*calc!C1323^7)</f>
        <v>209.579548866512</v>
      </c>
      <c r="G1323" s="4">
        <f>D1323/(constants!$A$4+constants!$B$4*calc!D1323+constants!$C$4*calc!D1323^2+constants!$D$4*calc!D1323^3+constants!$E$4*calc!D1323^4+constants!$F$4*calc!D1323^5+constants!$G$4*calc!D1323^6+constants!$H$4*calc!D1323^7)</f>
        <v>209.579548866512</v>
      </c>
      <c r="H1323" s="4"/>
      <c r="I1323">
        <f t="shared" si="278"/>
        <v>952.63431302959998</v>
      </c>
      <c r="J1323">
        <f t="shared" si="279"/>
        <v>952.63431302959998</v>
      </c>
      <c r="M1323">
        <f>IF(front!E1336&gt;$M$2,I1323,J1323)</f>
        <v>952.63431302959998</v>
      </c>
      <c r="O1323">
        <f t="shared" si="280"/>
        <v>952.63431302959998</v>
      </c>
      <c r="Q1323">
        <f>'slit correction'!O1325</f>
        <v>952.63431302959998</v>
      </c>
      <c r="R1323">
        <f>SUMPRODUCT(B$6:B$2053,Q$6:Q$2053,EXP(constants!B$7+constants!A$7*ABS(A$6:A$2053-A1323)))</f>
        <v>181.87291868646551</v>
      </c>
      <c r="S1323">
        <f t="shared" si="275"/>
        <v>770.7613943431345</v>
      </c>
      <c r="T1323">
        <f t="shared" si="274"/>
        <v>730.62671597018448</v>
      </c>
      <c r="AT1323">
        <f t="shared" si="276"/>
        <v>1</v>
      </c>
    </row>
    <row r="1324" spans="1:46" x14ac:dyDescent="0.2">
      <c r="A1324" s="1">
        <f>front!A1337</f>
        <v>799.91</v>
      </c>
      <c r="B1324" s="1">
        <f t="shared" si="277"/>
        <v>0.43999999999994088</v>
      </c>
      <c r="C1324" s="2">
        <f>front!D1337-front!B1337</f>
        <v>178.19999999999982</v>
      </c>
      <c r="D1324" s="2">
        <f>front!E1337-front!C1337</f>
        <v>178.19999999999982</v>
      </c>
      <c r="E1324" s="2"/>
      <c r="F1324" s="4">
        <f>C1324/(constants!$A$4+constants!$B$4*calc!C1324+constants!$C$4*calc!C1324^2+constants!$D$4*calc!C1324^3+constants!$E$4*calc!C1324^4+constants!$F$4*calc!C1324^5+constants!$G$4*calc!C1324^6+constants!$H$4*calc!C1324^7)</f>
        <v>178.87076770457705</v>
      </c>
      <c r="G1324" s="4">
        <f>D1324/(constants!$A$4+constants!$B$4*calc!D1324+constants!$C$4*calc!D1324^2+constants!$D$4*calc!D1324^3+constants!$E$4*calc!D1324^4+constants!$F$4*calc!D1324^5+constants!$G$4*calc!D1324^6+constants!$H$4*calc!D1324^7)</f>
        <v>178.87076770457705</v>
      </c>
      <c r="H1324" s="4"/>
      <c r="I1324">
        <f t="shared" si="278"/>
        <v>813.04894411171381</v>
      </c>
      <c r="J1324">
        <f t="shared" si="279"/>
        <v>813.04894411171381</v>
      </c>
      <c r="M1324">
        <f>IF(front!E1337&gt;$M$2,I1324,J1324)</f>
        <v>813.04894411171381</v>
      </c>
      <c r="O1324">
        <f t="shared" si="280"/>
        <v>813.04894411171381</v>
      </c>
      <c r="Q1324">
        <f>'slit correction'!O1326</f>
        <v>813.04894411171381</v>
      </c>
      <c r="R1324">
        <f>SUMPRODUCT(B$6:B$2053,Q$6:Q$2053,EXP(constants!B$7+constants!A$7*ABS(A$6:A$2053-A1324)))</f>
        <v>179.48407451786667</v>
      </c>
      <c r="S1324">
        <f t="shared" si="275"/>
        <v>633.56486959384711</v>
      </c>
      <c r="T1324">
        <f t="shared" si="274"/>
        <v>593.43019122089709</v>
      </c>
      <c r="AT1324">
        <f t="shared" si="276"/>
        <v>1</v>
      </c>
    </row>
    <row r="1325" spans="1:46" x14ac:dyDescent="0.2">
      <c r="A1325" s="1">
        <f>front!A1338</f>
        <v>800.34</v>
      </c>
      <c r="B1325" s="1">
        <f t="shared" si="277"/>
        <v>0.43000000000006366</v>
      </c>
      <c r="C1325" s="2">
        <f>front!D1338-front!B1338</f>
        <v>177.19999999999982</v>
      </c>
      <c r="D1325" s="2">
        <f>front!E1338-front!C1338</f>
        <v>177.19999999999982</v>
      </c>
      <c r="E1325" s="2"/>
      <c r="F1325" s="4">
        <f>C1325/(constants!$A$4+constants!$B$4*calc!C1325+constants!$C$4*calc!C1325^2+constants!$D$4*calc!C1325^3+constants!$E$4*calc!C1325^4+constants!$F$4*calc!C1325^5+constants!$G$4*calc!C1325^6+constants!$H$4*calc!C1325^7)</f>
        <v>177.86718094078958</v>
      </c>
      <c r="G1325" s="4">
        <f>D1325/(constants!$A$4+constants!$B$4*calc!D1325+constants!$C$4*calc!D1325^2+constants!$D$4*calc!D1325^3+constants!$E$4*calc!D1325^4+constants!$F$4*calc!D1325^5+constants!$G$4*calc!D1325^6+constants!$H$4*calc!D1325^7)</f>
        <v>177.86718094078958</v>
      </c>
      <c r="H1325" s="4"/>
      <c r="I1325">
        <f t="shared" si="278"/>
        <v>808.48718609449804</v>
      </c>
      <c r="J1325">
        <f t="shared" si="279"/>
        <v>808.48718609449804</v>
      </c>
      <c r="M1325">
        <f>IF(front!E1338&gt;$M$2,I1325,J1325)</f>
        <v>808.48718609449804</v>
      </c>
      <c r="O1325">
        <f t="shared" si="280"/>
        <v>808.48718609449804</v>
      </c>
      <c r="Q1325">
        <f>'slit correction'!O1327</f>
        <v>808.48718609449804</v>
      </c>
      <c r="R1325">
        <f>SUMPRODUCT(B$6:B$2053,Q$6:Q$2053,EXP(constants!B$7+constants!A$7*ABS(A$6:A$2053-A1325)))</f>
        <v>177.17937511699736</v>
      </c>
      <c r="S1325">
        <f t="shared" si="275"/>
        <v>631.30781097750071</v>
      </c>
      <c r="T1325">
        <f t="shared" si="274"/>
        <v>591.17313260455069</v>
      </c>
      <c r="AT1325">
        <f t="shared" si="276"/>
        <v>1</v>
      </c>
    </row>
    <row r="1326" spans="1:46" x14ac:dyDescent="0.2">
      <c r="A1326" s="1">
        <f>front!A1339</f>
        <v>800.78</v>
      </c>
      <c r="B1326" s="1">
        <f t="shared" si="277"/>
        <v>0.43999999999994088</v>
      </c>
      <c r="C1326" s="2">
        <f>front!D1339-front!B1339</f>
        <v>166.80000000000018</v>
      </c>
      <c r="D1326" s="2">
        <f>front!E1339-front!C1339</f>
        <v>166.80000000000018</v>
      </c>
      <c r="E1326" s="2"/>
      <c r="F1326" s="4">
        <f>C1326/(constants!$A$4+constants!$B$4*calc!C1326+constants!$C$4*calc!C1326^2+constants!$D$4*calc!C1326^3+constants!$E$4*calc!C1326^4+constants!$F$4*calc!C1326^5+constants!$G$4*calc!C1326^6+constants!$H$4*calc!C1326^7)</f>
        <v>167.42975933314514</v>
      </c>
      <c r="G1326" s="4">
        <f>D1326/(constants!$A$4+constants!$B$4*calc!D1326+constants!$C$4*calc!D1326^2+constants!$D$4*calc!D1326^3+constants!$E$4*calc!D1326^4+constants!$F$4*calc!D1326^5+constants!$G$4*calc!D1326^6+constants!$H$4*calc!D1326^7)</f>
        <v>167.42975933314514</v>
      </c>
      <c r="H1326" s="4"/>
      <c r="I1326">
        <f t="shared" si="278"/>
        <v>761.04436060520516</v>
      </c>
      <c r="J1326">
        <f t="shared" si="279"/>
        <v>761.04436060520516</v>
      </c>
      <c r="M1326">
        <f>IF(front!E1339&gt;$M$2,I1326,J1326)</f>
        <v>761.04436060520516</v>
      </c>
      <c r="O1326">
        <f t="shared" si="280"/>
        <v>761.04436060520516</v>
      </c>
      <c r="Q1326">
        <f>'slit correction'!O1328</f>
        <v>761.04436060520516</v>
      </c>
      <c r="R1326">
        <f>SUMPRODUCT(B$6:B$2053,Q$6:Q$2053,EXP(constants!B$7+constants!A$7*ABS(A$6:A$2053-A1326)))</f>
        <v>174.85124165945692</v>
      </c>
      <c r="S1326">
        <f t="shared" si="275"/>
        <v>586.19311894574821</v>
      </c>
      <c r="T1326">
        <f t="shared" si="274"/>
        <v>546.05844057279819</v>
      </c>
      <c r="AT1326">
        <f t="shared" si="276"/>
        <v>1</v>
      </c>
    </row>
    <row r="1327" spans="1:46" x14ac:dyDescent="0.2">
      <c r="A1327" s="1">
        <f>front!A1340</f>
        <v>801.22</v>
      </c>
      <c r="B1327" s="1">
        <f t="shared" si="277"/>
        <v>0.44000000000005457</v>
      </c>
      <c r="C1327" s="2">
        <f>front!D1340-front!B1340</f>
        <v>155</v>
      </c>
      <c r="D1327" s="2">
        <f>front!E1340-front!C1340</f>
        <v>155</v>
      </c>
      <c r="E1327" s="2"/>
      <c r="F1327" s="4">
        <f>C1327/(constants!$A$4+constants!$B$4*calc!C1327+constants!$C$4*calc!C1327^2+constants!$D$4*calc!C1327^3+constants!$E$4*calc!C1327^4+constants!$F$4*calc!C1327^5+constants!$G$4*calc!C1327^6+constants!$H$4*calc!C1327^7)</f>
        <v>155.58703685521306</v>
      </c>
      <c r="G1327" s="4">
        <f>D1327/(constants!$A$4+constants!$B$4*calc!D1327+constants!$C$4*calc!D1327^2+constants!$D$4*calc!D1327^3+constants!$E$4*calc!D1327^4+constants!$F$4*calc!D1327^5+constants!$G$4*calc!D1327^6+constants!$H$4*calc!D1327^7)</f>
        <v>155.58703685521306</v>
      </c>
      <c r="H1327" s="4"/>
      <c r="I1327">
        <f t="shared" si="278"/>
        <v>707.21380388733201</v>
      </c>
      <c r="J1327">
        <f t="shared" si="279"/>
        <v>707.21380388733201</v>
      </c>
      <c r="M1327">
        <f>IF(front!E1340&gt;$M$2,I1327,J1327)</f>
        <v>707.21380388733201</v>
      </c>
      <c r="O1327">
        <f t="shared" si="280"/>
        <v>707.21380388733201</v>
      </c>
      <c r="Q1327">
        <f>'slit correction'!O1329</f>
        <v>707.21380388733201</v>
      </c>
      <c r="R1327">
        <f>SUMPRODUCT(B$6:B$2053,Q$6:Q$2053,EXP(constants!B$7+constants!A$7*ABS(A$6:A$2053-A1327)))</f>
        <v>172.55325386676481</v>
      </c>
      <c r="S1327">
        <f t="shared" si="275"/>
        <v>534.66055002056714</v>
      </c>
      <c r="T1327">
        <f t="shared" si="274"/>
        <v>494.52587164761712</v>
      </c>
      <c r="AT1327">
        <f t="shared" si="276"/>
        <v>1</v>
      </c>
    </row>
    <row r="1328" spans="1:46" x14ac:dyDescent="0.2">
      <c r="A1328" s="1">
        <f>front!A1341</f>
        <v>801.65</v>
      </c>
      <c r="B1328" s="1">
        <f t="shared" si="277"/>
        <v>0.42999999999994998</v>
      </c>
      <c r="C1328" s="2">
        <f>front!D1341-front!B1341</f>
        <v>154.40000000000009</v>
      </c>
      <c r="D1328" s="2">
        <f>front!E1341-front!C1341</f>
        <v>154.40000000000009</v>
      </c>
      <c r="E1328" s="2"/>
      <c r="F1328" s="4">
        <f>C1328/(constants!$A$4+constants!$B$4*calc!C1328+constants!$C$4*calc!C1328^2+constants!$D$4*calc!C1328^3+constants!$E$4*calc!C1328^4+constants!$F$4*calc!C1328^5+constants!$G$4*calc!C1328^6+constants!$H$4*calc!C1328^7)</f>
        <v>154.98485705125299</v>
      </c>
      <c r="G1328" s="4">
        <f>D1328/(constants!$A$4+constants!$B$4*calc!D1328+constants!$C$4*calc!D1328^2+constants!$D$4*calc!D1328^3+constants!$E$4*calc!D1328^4+constants!$F$4*calc!D1328^5+constants!$G$4*calc!D1328^6+constants!$H$4*calc!D1328^7)</f>
        <v>154.98485705125299</v>
      </c>
      <c r="H1328" s="4"/>
      <c r="I1328">
        <f t="shared" si="278"/>
        <v>704.47662296024089</v>
      </c>
      <c r="J1328">
        <f t="shared" si="279"/>
        <v>704.47662296024089</v>
      </c>
      <c r="M1328">
        <f>IF(front!E1341&gt;$M$2,I1328,J1328)</f>
        <v>704.47662296024089</v>
      </c>
      <c r="O1328">
        <f t="shared" si="280"/>
        <v>704.47662296024089</v>
      </c>
      <c r="Q1328">
        <f>'slit correction'!O1330</f>
        <v>704.47662296024089</v>
      </c>
      <c r="R1328">
        <f>SUMPRODUCT(B$6:B$2053,Q$6:Q$2053,EXP(constants!B$7+constants!A$7*ABS(A$6:A$2053-A1328)))</f>
        <v>170.33628033756335</v>
      </c>
      <c r="S1328">
        <f t="shared" si="275"/>
        <v>534.14034262267751</v>
      </c>
      <c r="T1328">
        <f t="shared" si="274"/>
        <v>494.00566424972749</v>
      </c>
      <c r="AT1328">
        <f t="shared" si="276"/>
        <v>1</v>
      </c>
    </row>
    <row r="1329" spans="1:46" x14ac:dyDescent="0.2">
      <c r="A1329" s="1">
        <f>front!A1342</f>
        <v>802.09</v>
      </c>
      <c r="B1329" s="1">
        <f t="shared" si="277"/>
        <v>0.44000000000005457</v>
      </c>
      <c r="C1329" s="2">
        <f>front!D1342-front!B1342</f>
        <v>148.40000000000009</v>
      </c>
      <c r="D1329" s="2">
        <f>front!E1342-front!C1342</f>
        <v>148.40000000000009</v>
      </c>
      <c r="E1329" s="2"/>
      <c r="F1329" s="4">
        <f>C1329/(constants!$A$4+constants!$B$4*calc!C1329+constants!$C$4*calc!C1329^2+constants!$D$4*calc!C1329^3+constants!$E$4*calc!C1329^4+constants!$F$4*calc!C1329^5+constants!$G$4*calc!C1329^6+constants!$H$4*calc!C1329^7)</f>
        <v>148.96301924850857</v>
      </c>
      <c r="G1329" s="4">
        <f>D1329/(constants!$A$4+constants!$B$4*calc!D1329+constants!$C$4*calc!D1329^2+constants!$D$4*calc!D1329^3+constants!$E$4*calc!D1329^4+constants!$F$4*calc!D1329^5+constants!$G$4*calc!D1329^6+constants!$H$4*calc!D1329^7)</f>
        <v>148.96301924850857</v>
      </c>
      <c r="H1329" s="4"/>
      <c r="I1329">
        <f t="shared" si="278"/>
        <v>677.10463294776628</v>
      </c>
      <c r="J1329">
        <f t="shared" si="279"/>
        <v>677.10463294776628</v>
      </c>
      <c r="M1329">
        <f>IF(front!E1342&gt;$M$2,I1329,J1329)</f>
        <v>677.10463294776628</v>
      </c>
      <c r="O1329">
        <f t="shared" si="280"/>
        <v>677.10463294776628</v>
      </c>
      <c r="Q1329">
        <f>'slit correction'!O1331</f>
        <v>677.10463294776628</v>
      </c>
      <c r="R1329">
        <f>SUMPRODUCT(B$6:B$2053,Q$6:Q$2053,EXP(constants!B$7+constants!A$7*ABS(A$6:A$2053-A1329)))</f>
        <v>168.09683314471357</v>
      </c>
      <c r="S1329">
        <f t="shared" si="275"/>
        <v>509.00779980305271</v>
      </c>
      <c r="T1329">
        <f t="shared" si="274"/>
        <v>468.87312143010269</v>
      </c>
      <c r="AT1329">
        <f t="shared" si="276"/>
        <v>1</v>
      </c>
    </row>
    <row r="1330" spans="1:46" x14ac:dyDescent="0.2">
      <c r="A1330" s="1">
        <f>front!A1343</f>
        <v>802.53</v>
      </c>
      <c r="B1330" s="1">
        <f t="shared" si="277"/>
        <v>0.43999999999994088</v>
      </c>
      <c r="C1330" s="2">
        <f>front!D1343-front!B1343</f>
        <v>135.40000000000009</v>
      </c>
      <c r="D1330" s="2">
        <f>front!E1343-front!C1343</f>
        <v>135.40000000000009</v>
      </c>
      <c r="E1330" s="2"/>
      <c r="F1330" s="4">
        <f>C1330/(constants!$A$4+constants!$B$4*calc!C1330+constants!$C$4*calc!C1330^2+constants!$D$4*calc!C1330^3+constants!$E$4*calc!C1330^4+constants!$F$4*calc!C1330^5+constants!$G$4*calc!C1330^6+constants!$H$4*calc!C1330^7)</f>
        <v>135.91545613240788</v>
      </c>
      <c r="G1330" s="4">
        <f>D1330/(constants!$A$4+constants!$B$4*calc!D1330+constants!$C$4*calc!D1330^2+constants!$D$4*calc!D1330^3+constants!$E$4*calc!D1330^4+constants!$F$4*calc!D1330^5+constants!$G$4*calc!D1330^6+constants!$H$4*calc!D1330^7)</f>
        <v>135.91545613240788</v>
      </c>
      <c r="H1330" s="4"/>
      <c r="I1330">
        <f t="shared" si="278"/>
        <v>617.79752787458131</v>
      </c>
      <c r="J1330">
        <f t="shared" si="279"/>
        <v>617.79752787458131</v>
      </c>
      <c r="M1330">
        <f>IF(front!E1343&gt;$M$2,I1330,J1330)</f>
        <v>617.79752787458131</v>
      </c>
      <c r="O1330">
        <f t="shared" si="280"/>
        <v>617.79752787458131</v>
      </c>
      <c r="Q1330">
        <f>'slit correction'!O1332</f>
        <v>617.79752787458131</v>
      </c>
      <c r="R1330">
        <f>SUMPRODUCT(B$6:B$2053,Q$6:Q$2053,EXP(constants!B$7+constants!A$7*ABS(A$6:A$2053-A1330)))</f>
        <v>165.88643247288653</v>
      </c>
      <c r="S1330">
        <f t="shared" si="275"/>
        <v>451.91109540169475</v>
      </c>
      <c r="T1330">
        <f t="shared" si="274"/>
        <v>411.77641702874473</v>
      </c>
      <c r="AT1330">
        <f t="shared" si="276"/>
        <v>1</v>
      </c>
    </row>
    <row r="1331" spans="1:46" x14ac:dyDescent="0.2">
      <c r="A1331" s="1">
        <f>front!A1344</f>
        <v>802.96</v>
      </c>
      <c r="B1331" s="1">
        <f t="shared" si="277"/>
        <v>0.43000000000006366</v>
      </c>
      <c r="C1331" s="2">
        <f>front!D1344-front!B1344</f>
        <v>140.40000000000009</v>
      </c>
      <c r="D1331" s="2">
        <f>front!E1344-front!C1344</f>
        <v>140.40000000000009</v>
      </c>
      <c r="E1331" s="2"/>
      <c r="F1331" s="4">
        <f>C1331/(constants!$A$4+constants!$B$4*calc!C1331+constants!$C$4*calc!C1331^2+constants!$D$4*calc!C1331^3+constants!$E$4*calc!C1331^4+constants!$F$4*calc!C1331^5+constants!$G$4*calc!C1331^6+constants!$H$4*calc!C1331^7)</f>
        <v>140.93378976420374</v>
      </c>
      <c r="G1331" s="4">
        <f>D1331/(constants!$A$4+constants!$B$4*calc!D1331+constants!$C$4*calc!D1331^2+constants!$D$4*calc!D1331^3+constants!$E$4*calc!D1331^4+constants!$F$4*calc!D1331^5+constants!$G$4*calc!D1331^6+constants!$H$4*calc!D1331^7)</f>
        <v>140.93378976420374</v>
      </c>
      <c r="H1331" s="4"/>
      <c r="I1331">
        <f t="shared" si="278"/>
        <v>640.6081352918352</v>
      </c>
      <c r="J1331">
        <f t="shared" si="279"/>
        <v>640.6081352918352</v>
      </c>
      <c r="M1331">
        <f>IF(front!E1344&gt;$M$2,I1331,J1331)</f>
        <v>640.6081352918352</v>
      </c>
      <c r="O1331">
        <f t="shared" si="280"/>
        <v>640.6081352918352</v>
      </c>
      <c r="Q1331">
        <f>'slit correction'!O1333</f>
        <v>640.6081352918352</v>
      </c>
      <c r="R1331">
        <f>SUMPRODUCT(B$6:B$2053,Q$6:Q$2053,EXP(constants!B$7+constants!A$7*ABS(A$6:A$2053-A1331)))</f>
        <v>163.754015941262</v>
      </c>
      <c r="S1331">
        <f t="shared" si="275"/>
        <v>476.85411935057323</v>
      </c>
      <c r="T1331">
        <f t="shared" si="274"/>
        <v>436.71944097762321</v>
      </c>
      <c r="AT1331">
        <f t="shared" si="276"/>
        <v>1</v>
      </c>
    </row>
    <row r="1332" spans="1:46" x14ac:dyDescent="0.2">
      <c r="A1332" s="1">
        <f>front!A1345</f>
        <v>803.4</v>
      </c>
      <c r="B1332" s="1">
        <f t="shared" si="277"/>
        <v>0.43999999999994088</v>
      </c>
      <c r="C1332" s="2">
        <f>front!D1345-front!B1345</f>
        <v>127.40000000000009</v>
      </c>
      <c r="D1332" s="2">
        <f>front!E1345-front!C1345</f>
        <v>127.40000000000009</v>
      </c>
      <c r="E1332" s="2"/>
      <c r="F1332" s="4">
        <f>C1332/(constants!$A$4+constants!$B$4*calc!C1332+constants!$C$4*calc!C1332^2+constants!$D$4*calc!C1332^3+constants!$E$4*calc!C1332^4+constants!$F$4*calc!C1332^5+constants!$G$4*calc!C1332^6+constants!$H$4*calc!C1332^7)</f>
        <v>127.88601805968706</v>
      </c>
      <c r="G1332" s="4">
        <f>D1332/(constants!$A$4+constants!$B$4*calc!D1332+constants!$C$4*calc!D1332^2+constants!$D$4*calc!D1332^3+constants!$E$4*calc!D1332^4+constants!$F$4*calc!D1332^5+constants!$G$4*calc!D1332^6+constants!$H$4*calc!D1332^7)</f>
        <v>127.88601805968706</v>
      </c>
      <c r="H1332" s="4"/>
      <c r="I1332">
        <f t="shared" si="278"/>
        <v>581.30008208948664</v>
      </c>
      <c r="J1332">
        <f t="shared" si="279"/>
        <v>581.30008208948664</v>
      </c>
      <c r="M1332">
        <f>IF(front!E1345&gt;$M$2,I1332,J1332)</f>
        <v>581.30008208948664</v>
      </c>
      <c r="O1332">
        <f t="shared" si="280"/>
        <v>581.30008208948664</v>
      </c>
      <c r="Q1332">
        <f>'slit correction'!O1334</f>
        <v>581.30008208948664</v>
      </c>
      <c r="R1332">
        <f>SUMPRODUCT(B$6:B$2053,Q$6:Q$2053,EXP(constants!B$7+constants!A$7*ABS(A$6:A$2053-A1332)))</f>
        <v>161.60001122675158</v>
      </c>
      <c r="S1332">
        <f t="shared" si="275"/>
        <v>419.70007086273506</v>
      </c>
      <c r="T1332">
        <f t="shared" si="274"/>
        <v>379.56539248978504</v>
      </c>
      <c r="AT1332">
        <f t="shared" si="276"/>
        <v>1</v>
      </c>
    </row>
    <row r="1333" spans="1:46" x14ac:dyDescent="0.2">
      <c r="A1333" s="1">
        <f>front!A1346</f>
        <v>803.84</v>
      </c>
      <c r="B1333" s="1">
        <f t="shared" si="277"/>
        <v>0.44000000000005457</v>
      </c>
      <c r="C1333" s="2">
        <f>front!D1346-front!B1346</f>
        <v>134.59999999999991</v>
      </c>
      <c r="D1333" s="2">
        <f>front!E1346-front!C1346</f>
        <v>134.59999999999991</v>
      </c>
      <c r="E1333" s="2"/>
      <c r="F1333" s="4">
        <f>C1333/(constants!$A$4+constants!$B$4*calc!C1333+constants!$C$4*calc!C1333^2+constants!$D$4*calc!C1333^3+constants!$E$4*calc!C1333^4+constants!$F$4*calc!C1333^5+constants!$G$4*calc!C1333^6+constants!$H$4*calc!C1333^7)</f>
        <v>135.11251809864171</v>
      </c>
      <c r="G1333" s="4">
        <f>D1333/(constants!$A$4+constants!$B$4*calc!D1333+constants!$C$4*calc!D1333^2+constants!$D$4*calc!D1333^3+constants!$E$4*calc!D1333^4+constants!$F$4*calc!D1333^5+constants!$G$4*calc!D1333^6+constants!$H$4*calc!D1333^7)</f>
        <v>135.11251809864171</v>
      </c>
      <c r="H1333" s="4"/>
      <c r="I1333">
        <f t="shared" si="278"/>
        <v>614.1478095392805</v>
      </c>
      <c r="J1333">
        <f t="shared" si="279"/>
        <v>614.1478095392805</v>
      </c>
      <c r="M1333">
        <f>IF(front!E1346&gt;$M$2,I1333,J1333)</f>
        <v>614.1478095392805</v>
      </c>
      <c r="O1333">
        <f t="shared" si="280"/>
        <v>614.1478095392805</v>
      </c>
      <c r="Q1333">
        <f>'slit correction'!O1335</f>
        <v>614.1478095392805</v>
      </c>
      <c r="R1333">
        <f>SUMPRODUCT(B$6:B$2053,Q$6:Q$2053,EXP(constants!B$7+constants!A$7*ABS(A$6:A$2053-A1333)))</f>
        <v>159.47401386285773</v>
      </c>
      <c r="S1333">
        <f t="shared" si="275"/>
        <v>454.67379567642274</v>
      </c>
      <c r="T1333">
        <f t="shared" si="274"/>
        <v>414.53911730347272</v>
      </c>
      <c r="AT1333">
        <f t="shared" si="276"/>
        <v>1</v>
      </c>
    </row>
    <row r="1334" spans="1:46" x14ac:dyDescent="0.2">
      <c r="A1334" s="1">
        <f>front!A1347</f>
        <v>804.27</v>
      </c>
      <c r="B1334" s="1">
        <f t="shared" si="277"/>
        <v>0.42999999999994998</v>
      </c>
      <c r="C1334" s="2">
        <f>front!D1347-front!B1347</f>
        <v>119.80000000000018</v>
      </c>
      <c r="D1334" s="2">
        <f>front!E1347-front!C1347</f>
        <v>119.80000000000018</v>
      </c>
      <c r="E1334" s="2"/>
      <c r="F1334" s="4">
        <f>C1334/(constants!$A$4+constants!$B$4*calc!C1334+constants!$C$4*calc!C1334^2+constants!$D$4*calc!C1334^3+constants!$E$4*calc!C1334^4+constants!$F$4*calc!C1334^5+constants!$G$4*calc!C1334^6+constants!$H$4*calc!C1334^7)</f>
        <v>120.25793310541299</v>
      </c>
      <c r="G1334" s="4">
        <f>D1334/(constants!$A$4+constants!$B$4*calc!D1334+constants!$C$4*calc!D1334^2+constants!$D$4*calc!D1334^3+constants!$E$4*calc!D1334^4+constants!$F$4*calc!D1334^5+constants!$G$4*calc!D1334^6+constants!$H$4*calc!D1334^7)</f>
        <v>120.25793310541299</v>
      </c>
      <c r="H1334" s="4"/>
      <c r="I1334">
        <f t="shared" si="278"/>
        <v>546.62696866096815</v>
      </c>
      <c r="J1334">
        <f t="shared" si="279"/>
        <v>546.62696866096815</v>
      </c>
      <c r="M1334">
        <f>IF(front!E1347&gt;$M$2,I1334,J1334)</f>
        <v>546.62696866096815</v>
      </c>
      <c r="O1334">
        <f t="shared" si="280"/>
        <v>546.62696866096815</v>
      </c>
      <c r="Q1334">
        <f>'slit correction'!O1336</f>
        <v>546.62696866096815</v>
      </c>
      <c r="R1334">
        <f>SUMPRODUCT(B$6:B$2053,Q$6:Q$2053,EXP(constants!B$7+constants!A$7*ABS(A$6:A$2053-A1334)))</f>
        <v>157.42298608447939</v>
      </c>
      <c r="S1334">
        <f t="shared" si="275"/>
        <v>389.20398257648878</v>
      </c>
      <c r="T1334">
        <f t="shared" si="274"/>
        <v>349.06930420353876</v>
      </c>
      <c r="AT1334">
        <f t="shared" si="276"/>
        <v>1</v>
      </c>
    </row>
    <row r="1335" spans="1:46" x14ac:dyDescent="0.2">
      <c r="A1335" s="1">
        <f>front!A1348</f>
        <v>804.71</v>
      </c>
      <c r="B1335" s="1">
        <f t="shared" si="277"/>
        <v>0.44000000000005457</v>
      </c>
      <c r="C1335" s="2">
        <f>front!D1348-front!B1348</f>
        <v>116</v>
      </c>
      <c r="D1335" s="2">
        <f>front!E1348-front!C1348</f>
        <v>116</v>
      </c>
      <c r="E1335" s="2"/>
      <c r="F1335" s="4">
        <f>C1335/(constants!$A$4+constants!$B$4*calc!C1335+constants!$C$4*calc!C1335^2+constants!$D$4*calc!C1335^3+constants!$E$4*calc!C1335^4+constants!$F$4*calc!C1335^5+constants!$G$4*calc!C1335^6+constants!$H$4*calc!C1335^7)</f>
        <v>116.44384725149985</v>
      </c>
      <c r="G1335" s="4">
        <f>D1335/(constants!$A$4+constants!$B$4*calc!D1335+constants!$C$4*calc!D1335^2+constants!$D$4*calc!D1335^3+constants!$E$4*calc!D1335^4+constants!$F$4*calc!D1335^5+constants!$G$4*calc!D1335^6+constants!$H$4*calc!D1335^7)</f>
        <v>116.44384725149985</v>
      </c>
      <c r="H1335" s="4"/>
      <c r="I1335">
        <f t="shared" si="278"/>
        <v>529.29021477954473</v>
      </c>
      <c r="J1335">
        <f t="shared" si="279"/>
        <v>529.29021477954473</v>
      </c>
      <c r="M1335">
        <f>IF(front!E1348&gt;$M$2,I1335,J1335)</f>
        <v>529.29021477954473</v>
      </c>
      <c r="O1335">
        <f t="shared" si="280"/>
        <v>529.29021477954473</v>
      </c>
      <c r="Q1335">
        <f>'slit correction'!O1337</f>
        <v>529.29021477954473</v>
      </c>
      <c r="R1335">
        <f>SUMPRODUCT(B$6:B$2053,Q$6:Q$2053,EXP(constants!B$7+constants!A$7*ABS(A$6:A$2053-A1335)))</f>
        <v>155.35126130726653</v>
      </c>
      <c r="S1335">
        <f t="shared" si="275"/>
        <v>373.93895347227817</v>
      </c>
      <c r="T1335">
        <f t="shared" si="274"/>
        <v>333.80427509932815</v>
      </c>
      <c r="AT1335">
        <f t="shared" si="276"/>
        <v>1</v>
      </c>
    </row>
    <row r="1336" spans="1:46" x14ac:dyDescent="0.2">
      <c r="A1336" s="1">
        <f>front!A1349</f>
        <v>805.15</v>
      </c>
      <c r="B1336" s="1">
        <f t="shared" si="277"/>
        <v>0.43999999999994088</v>
      </c>
      <c r="C1336" s="2">
        <f>front!D1349-front!B1349</f>
        <v>95</v>
      </c>
      <c r="D1336" s="2">
        <f>front!E1349-front!C1349</f>
        <v>95</v>
      </c>
      <c r="E1336" s="2"/>
      <c r="F1336" s="4">
        <f>C1336/(constants!$A$4+constants!$B$4*calc!C1336+constants!$C$4*calc!C1336^2+constants!$D$4*calc!C1336^3+constants!$E$4*calc!C1336^4+constants!$F$4*calc!C1336^5+constants!$G$4*calc!C1336^6+constants!$H$4*calc!C1336^7)</f>
        <v>95.365483413349097</v>
      </c>
      <c r="G1336" s="4">
        <f>D1336/(constants!$A$4+constants!$B$4*calc!D1336+constants!$C$4*calc!D1336^2+constants!$D$4*calc!D1336^3+constants!$E$4*calc!D1336^4+constants!$F$4*calc!D1336^5+constants!$G$4*calc!D1336^6+constants!$H$4*calc!D1336^7)</f>
        <v>95.365483413349097</v>
      </c>
      <c r="H1336" s="4"/>
      <c r="I1336">
        <f t="shared" si="278"/>
        <v>433.47947006067773</v>
      </c>
      <c r="J1336">
        <f t="shared" si="279"/>
        <v>433.47947006067773</v>
      </c>
      <c r="M1336">
        <f>IF(front!E1349&gt;$M$2,I1336,J1336)</f>
        <v>433.47947006067773</v>
      </c>
      <c r="O1336">
        <f t="shared" si="280"/>
        <v>433.47947006067773</v>
      </c>
      <c r="Q1336">
        <f>'slit correction'!O1338</f>
        <v>433.47947006067773</v>
      </c>
      <c r="R1336">
        <f>SUMPRODUCT(B$6:B$2053,Q$6:Q$2053,EXP(constants!B$7+constants!A$7*ABS(A$6:A$2053-A1336)))</f>
        <v>153.30649628630633</v>
      </c>
      <c r="S1336">
        <f t="shared" si="275"/>
        <v>280.17297377437137</v>
      </c>
      <c r="T1336">
        <f t="shared" si="274"/>
        <v>240.03829540142135</v>
      </c>
      <c r="AT1336">
        <f t="shared" si="276"/>
        <v>1</v>
      </c>
    </row>
    <row r="1337" spans="1:46" x14ac:dyDescent="0.2">
      <c r="A1337" s="1">
        <f>front!A1350</f>
        <v>805.58</v>
      </c>
      <c r="B1337" s="1">
        <f t="shared" si="277"/>
        <v>0.43000000000006366</v>
      </c>
      <c r="C1337" s="2">
        <f>front!D1350-front!B1350</f>
        <v>103.40000000000009</v>
      </c>
      <c r="D1337" s="2">
        <f>front!E1350-front!C1350</f>
        <v>103.40000000000009</v>
      </c>
      <c r="E1337" s="2"/>
      <c r="F1337" s="4">
        <f>C1337/(constants!$A$4+constants!$B$4*calc!C1337+constants!$C$4*calc!C1337^2+constants!$D$4*calc!C1337^3+constants!$E$4*calc!C1337^4+constants!$F$4*calc!C1337^5+constants!$G$4*calc!C1337^6+constants!$H$4*calc!C1337^7)</f>
        <v>103.79693476719297</v>
      </c>
      <c r="G1337" s="4">
        <f>D1337/(constants!$A$4+constants!$B$4*calc!D1337+constants!$C$4*calc!D1337^2+constants!$D$4*calc!D1337^3+constants!$E$4*calc!D1337^4+constants!$F$4*calc!D1337^5+constants!$G$4*calc!D1337^6+constants!$H$4*calc!D1337^7)</f>
        <v>103.79693476719297</v>
      </c>
      <c r="H1337" s="4"/>
      <c r="I1337">
        <f t="shared" si="278"/>
        <v>471.80424894178623</v>
      </c>
      <c r="J1337">
        <f t="shared" si="279"/>
        <v>471.80424894178623</v>
      </c>
      <c r="M1337">
        <f>IF(front!E1350&gt;$M$2,I1337,J1337)</f>
        <v>471.80424894178623</v>
      </c>
      <c r="O1337">
        <f t="shared" si="280"/>
        <v>471.80424894178623</v>
      </c>
      <c r="Q1337">
        <f>'slit correction'!O1339</f>
        <v>471.80424894178623</v>
      </c>
      <c r="R1337">
        <f>SUMPRODUCT(B$6:B$2053,Q$6:Q$2053,EXP(constants!B$7+constants!A$7*ABS(A$6:A$2053-A1337)))</f>
        <v>151.3340077292543</v>
      </c>
      <c r="S1337">
        <f t="shared" si="275"/>
        <v>320.47024121253196</v>
      </c>
      <c r="T1337">
        <f t="shared" ref="T1337:T1400" si="281">IF((S1337-$S$2)&gt;0,S1337-$S$2,0)</f>
        <v>280.33556283958194</v>
      </c>
      <c r="AT1337">
        <f t="shared" si="276"/>
        <v>1</v>
      </c>
    </row>
    <row r="1338" spans="1:46" x14ac:dyDescent="0.2">
      <c r="A1338" s="1">
        <f>front!A1351</f>
        <v>806.02</v>
      </c>
      <c r="B1338" s="1">
        <f t="shared" si="277"/>
        <v>0.43999999999994088</v>
      </c>
      <c r="C1338" s="2">
        <f>front!D1351-front!B1351</f>
        <v>83.400000000000091</v>
      </c>
      <c r="D1338" s="2">
        <f>front!E1351-front!C1351</f>
        <v>83.400000000000091</v>
      </c>
      <c r="E1338" s="2"/>
      <c r="F1338" s="4">
        <f>C1338/(constants!$A$4+constants!$B$4*calc!C1338+constants!$C$4*calc!C1338^2+constants!$D$4*calc!C1338^3+constants!$E$4*calc!C1338^4+constants!$F$4*calc!C1338^5+constants!$G$4*calc!C1338^6+constants!$H$4*calc!C1338^7)</f>
        <v>83.721818878171874</v>
      </c>
      <c r="G1338" s="4">
        <f>D1338/(constants!$A$4+constants!$B$4*calc!D1338+constants!$C$4*calc!D1338^2+constants!$D$4*calc!D1338^3+constants!$E$4*calc!D1338^4+constants!$F$4*calc!D1338^5+constants!$G$4*calc!D1338^6+constants!$H$4*calc!D1338^7)</f>
        <v>83.721818878171874</v>
      </c>
      <c r="H1338" s="4"/>
      <c r="I1338">
        <f t="shared" si="278"/>
        <v>380.55372217350856</v>
      </c>
      <c r="J1338">
        <f t="shared" si="279"/>
        <v>380.55372217350856</v>
      </c>
      <c r="M1338">
        <f>IF(front!E1351&gt;$M$2,I1338,J1338)</f>
        <v>380.55372217350856</v>
      </c>
      <c r="O1338">
        <f t="shared" si="280"/>
        <v>380.55372217350856</v>
      </c>
      <c r="Q1338">
        <f>'slit correction'!O1340</f>
        <v>380.55372217350856</v>
      </c>
      <c r="R1338">
        <f>SUMPRODUCT(B$6:B$2053,Q$6:Q$2053,EXP(constants!B$7+constants!A$7*ABS(A$6:A$2053-A1338)))</f>
        <v>149.34166715158494</v>
      </c>
      <c r="S1338">
        <f t="shared" si="275"/>
        <v>231.21205502192362</v>
      </c>
      <c r="T1338">
        <f t="shared" si="281"/>
        <v>191.0773766489736</v>
      </c>
      <c r="AT1338">
        <f t="shared" si="276"/>
        <v>1</v>
      </c>
    </row>
    <row r="1339" spans="1:46" x14ac:dyDescent="0.2">
      <c r="A1339" s="1">
        <f>front!A1352</f>
        <v>806.46</v>
      </c>
      <c r="B1339" s="1">
        <f t="shared" si="277"/>
        <v>0.44000000000005457</v>
      </c>
      <c r="C1339" s="2">
        <f>front!D1352-front!B1352</f>
        <v>96.599999999999909</v>
      </c>
      <c r="D1339" s="2">
        <f>front!E1352-front!C1352</f>
        <v>96.599999999999909</v>
      </c>
      <c r="E1339" s="2"/>
      <c r="F1339" s="4">
        <f>C1339/(constants!$A$4+constants!$B$4*calc!C1339+constants!$C$4*calc!C1339^2+constants!$D$4*calc!C1339^3+constants!$E$4*calc!C1339^4+constants!$F$4*calc!C1339^5+constants!$G$4*calc!C1339^6+constants!$H$4*calc!C1339^7)</f>
        <v>96.971485018557061</v>
      </c>
      <c r="G1339" s="4">
        <f>D1339/(constants!$A$4+constants!$B$4*calc!D1339+constants!$C$4*calc!D1339^2+constants!$D$4*calc!D1339^3+constants!$E$4*calc!D1339^4+constants!$F$4*calc!D1339^5+constants!$G$4*calc!D1339^6+constants!$H$4*calc!D1339^7)</f>
        <v>96.971485018557061</v>
      </c>
      <c r="H1339" s="4"/>
      <c r="I1339">
        <f t="shared" si="278"/>
        <v>440.7794773570775</v>
      </c>
      <c r="J1339">
        <f t="shared" si="279"/>
        <v>440.7794773570775</v>
      </c>
      <c r="M1339">
        <f>IF(front!E1352&gt;$M$2,I1339,J1339)</f>
        <v>440.7794773570775</v>
      </c>
      <c r="O1339">
        <f t="shared" si="280"/>
        <v>440.7794773570775</v>
      </c>
      <c r="Q1339">
        <f>'slit correction'!O1341</f>
        <v>440.7794773570775</v>
      </c>
      <c r="R1339">
        <f>SUMPRODUCT(B$6:B$2053,Q$6:Q$2053,EXP(constants!B$7+constants!A$7*ABS(A$6:A$2053-A1339)))</f>
        <v>147.37539714148295</v>
      </c>
      <c r="S1339">
        <f t="shared" si="275"/>
        <v>293.40408021559455</v>
      </c>
      <c r="T1339">
        <f t="shared" si="281"/>
        <v>253.26940184264453</v>
      </c>
      <c r="AT1339">
        <f t="shared" si="276"/>
        <v>1</v>
      </c>
    </row>
    <row r="1340" spans="1:46" x14ac:dyDescent="0.2">
      <c r="A1340" s="1">
        <f>front!A1353</f>
        <v>806.89</v>
      </c>
      <c r="B1340" s="1">
        <f t="shared" si="277"/>
        <v>0.42999999999994998</v>
      </c>
      <c r="C1340" s="2">
        <f>front!D1353-front!B1353</f>
        <v>98.400000000000091</v>
      </c>
      <c r="D1340" s="2">
        <f>front!E1353-front!C1353</f>
        <v>98.400000000000091</v>
      </c>
      <c r="E1340" s="2"/>
      <c r="F1340" s="4">
        <f>C1340/(constants!$A$4+constants!$B$4*calc!C1340+constants!$C$4*calc!C1340^2+constants!$D$4*calc!C1340^3+constants!$E$4*calc!C1340^4+constants!$F$4*calc!C1340^5+constants!$G$4*calc!C1340^6+constants!$H$4*calc!C1340^7)</f>
        <v>98.778230710370835</v>
      </c>
      <c r="G1340" s="4">
        <f>D1340/(constants!$A$4+constants!$B$4*calc!D1340+constants!$C$4*calc!D1340^2+constants!$D$4*calc!D1340^3+constants!$E$4*calc!D1340^4+constants!$F$4*calc!D1340^5+constants!$G$4*calc!D1340^6+constants!$H$4*calc!D1340^7)</f>
        <v>98.778230710370835</v>
      </c>
      <c r="H1340" s="4"/>
      <c r="I1340">
        <f t="shared" si="278"/>
        <v>448.99195777441287</v>
      </c>
      <c r="J1340">
        <f t="shared" si="279"/>
        <v>448.99195777441287</v>
      </c>
      <c r="M1340">
        <f>IF(front!E1353&gt;$M$2,I1340,J1340)</f>
        <v>448.99195777441287</v>
      </c>
      <c r="O1340">
        <f t="shared" si="280"/>
        <v>448.99195777441287</v>
      </c>
      <c r="Q1340">
        <f>'slit correction'!O1342</f>
        <v>448.99195777441287</v>
      </c>
      <c r="R1340">
        <f>SUMPRODUCT(B$6:B$2053,Q$6:Q$2053,EXP(constants!B$7+constants!A$7*ABS(A$6:A$2053-A1340)))</f>
        <v>145.4785931041967</v>
      </c>
      <c r="S1340">
        <f t="shared" si="275"/>
        <v>303.51336467021616</v>
      </c>
      <c r="T1340">
        <f t="shared" si="281"/>
        <v>263.37868629726614</v>
      </c>
      <c r="AT1340">
        <f t="shared" si="276"/>
        <v>1</v>
      </c>
    </row>
    <row r="1341" spans="1:46" x14ac:dyDescent="0.2">
      <c r="A1341" s="1">
        <f>front!A1354</f>
        <v>807.33</v>
      </c>
      <c r="B1341" s="1">
        <f t="shared" si="277"/>
        <v>0.44000000000005457</v>
      </c>
      <c r="C1341" s="2">
        <f>front!D1354-front!B1354</f>
        <v>79.600000000000364</v>
      </c>
      <c r="D1341" s="2">
        <f>front!E1354-front!C1354</f>
        <v>79.600000000000364</v>
      </c>
      <c r="E1341" s="2"/>
      <c r="F1341" s="4">
        <f>C1341/(constants!$A$4+constants!$B$4*calc!C1341+constants!$C$4*calc!C1341^2+constants!$D$4*calc!C1341^3+constants!$E$4*calc!C1341^4+constants!$F$4*calc!C1341^5+constants!$G$4*calc!C1341^6+constants!$H$4*calc!C1341^7)</f>
        <v>79.907456575918474</v>
      </c>
      <c r="G1341" s="4">
        <f>D1341/(constants!$A$4+constants!$B$4*calc!D1341+constants!$C$4*calc!D1341^2+constants!$D$4*calc!D1341^3+constants!$E$4*calc!D1341^4+constants!$F$4*calc!D1341^5+constants!$G$4*calc!D1341^6+constants!$H$4*calc!D1341^7)</f>
        <v>79.907456575918474</v>
      </c>
      <c r="H1341" s="4"/>
      <c r="I1341">
        <f t="shared" si="278"/>
        <v>363.21571170872033</v>
      </c>
      <c r="J1341">
        <f t="shared" si="279"/>
        <v>363.21571170872033</v>
      </c>
      <c r="M1341">
        <f>IF(front!E1354&gt;$M$2,I1341,J1341)</f>
        <v>363.21571170872033</v>
      </c>
      <c r="O1341">
        <f t="shared" si="280"/>
        <v>363.21571170872033</v>
      </c>
      <c r="Q1341">
        <f>'slit correction'!O1343</f>
        <v>363.21571170872033</v>
      </c>
      <c r="R1341">
        <f>SUMPRODUCT(B$6:B$2053,Q$6:Q$2053,EXP(constants!B$7+constants!A$7*ABS(A$6:A$2053-A1341)))</f>
        <v>143.56269573001086</v>
      </c>
      <c r="S1341">
        <f t="shared" si="275"/>
        <v>219.65301597870948</v>
      </c>
      <c r="T1341">
        <f t="shared" si="281"/>
        <v>179.51833760575946</v>
      </c>
      <c r="AT1341">
        <f t="shared" si="276"/>
        <v>1</v>
      </c>
    </row>
    <row r="1342" spans="1:46" x14ac:dyDescent="0.2">
      <c r="A1342" s="1">
        <f>front!A1355</f>
        <v>807.76</v>
      </c>
      <c r="B1342" s="1">
        <f t="shared" si="277"/>
        <v>0.42999999999994998</v>
      </c>
      <c r="C1342" s="2">
        <f>front!D1355-front!B1355</f>
        <v>76.800000000000182</v>
      </c>
      <c r="D1342" s="2">
        <f>front!E1355-front!C1355</f>
        <v>76.800000000000182</v>
      </c>
      <c r="E1342" s="2"/>
      <c r="F1342" s="4">
        <f>C1342/(constants!$A$4+constants!$B$4*calc!C1342+constants!$C$4*calc!C1342^2+constants!$D$4*calc!C1342^3+constants!$E$4*calc!C1342^4+constants!$F$4*calc!C1342^5+constants!$G$4*calc!C1342^6+constants!$H$4*calc!C1342^7)</f>
        <v>77.096855394854799</v>
      </c>
      <c r="G1342" s="4">
        <f>D1342/(constants!$A$4+constants!$B$4*calc!D1342+constants!$C$4*calc!D1342^2+constants!$D$4*calc!D1342^3+constants!$E$4*calc!D1342^4+constants!$F$4*calc!D1342^5+constants!$G$4*calc!D1342^6+constants!$H$4*calc!D1342^7)</f>
        <v>77.096855394854799</v>
      </c>
      <c r="H1342" s="4"/>
      <c r="I1342">
        <f t="shared" si="278"/>
        <v>350.44025179479451</v>
      </c>
      <c r="J1342">
        <f t="shared" si="279"/>
        <v>350.44025179479451</v>
      </c>
      <c r="M1342">
        <f>IF(front!E1355&gt;$M$2,I1342,J1342)</f>
        <v>350.44025179479451</v>
      </c>
      <c r="O1342">
        <f t="shared" si="280"/>
        <v>350.44025179479451</v>
      </c>
      <c r="Q1342">
        <f>'slit correction'!O1344</f>
        <v>350.44025179479451</v>
      </c>
      <c r="R1342">
        <f>SUMPRODUCT(B$6:B$2053,Q$6:Q$2053,EXP(constants!B$7+constants!A$7*ABS(A$6:A$2053-A1342)))</f>
        <v>141.71455596301661</v>
      </c>
      <c r="S1342">
        <f t="shared" si="275"/>
        <v>208.7256958317779</v>
      </c>
      <c r="T1342">
        <f t="shared" si="281"/>
        <v>168.59101745882788</v>
      </c>
      <c r="AT1342">
        <f t="shared" si="276"/>
        <v>1</v>
      </c>
    </row>
    <row r="1343" spans="1:46" x14ac:dyDescent="0.2">
      <c r="A1343" s="1">
        <f>front!A1356</f>
        <v>808.2</v>
      </c>
      <c r="B1343" s="1">
        <f t="shared" si="277"/>
        <v>0.44000000000005457</v>
      </c>
      <c r="C1343" s="2">
        <f>front!D1356-front!B1356</f>
        <v>70.199999999999818</v>
      </c>
      <c r="D1343" s="2">
        <f>front!E1356-front!C1356</f>
        <v>70.199999999999818</v>
      </c>
      <c r="E1343" s="2"/>
      <c r="F1343" s="4">
        <f>C1343/(constants!$A$4+constants!$B$4*calc!C1343+constants!$C$4*calc!C1343^2+constants!$D$4*calc!C1343^3+constants!$E$4*calc!C1343^4+constants!$F$4*calc!C1343^5+constants!$G$4*calc!C1343^6+constants!$H$4*calc!C1343^7)</f>
        <v>70.471805044610903</v>
      </c>
      <c r="G1343" s="4">
        <f>D1343/(constants!$A$4+constants!$B$4*calc!D1343+constants!$C$4*calc!D1343^2+constants!$D$4*calc!D1343^3+constants!$E$4*calc!D1343^4+constants!$F$4*calc!D1343^5+constants!$G$4*calc!D1343^6+constants!$H$4*calc!D1343^7)</f>
        <v>70.471805044610903</v>
      </c>
      <c r="H1343" s="4"/>
      <c r="I1343">
        <f t="shared" si="278"/>
        <v>320.32638656641319</v>
      </c>
      <c r="J1343">
        <f t="shared" si="279"/>
        <v>320.32638656641319</v>
      </c>
      <c r="M1343">
        <f>IF(front!E1356&gt;$M$2,I1343,J1343)</f>
        <v>320.32638656641319</v>
      </c>
      <c r="O1343">
        <f t="shared" si="280"/>
        <v>320.32638656641319</v>
      </c>
      <c r="Q1343">
        <f>'slit correction'!O1345</f>
        <v>320.32638656641319</v>
      </c>
      <c r="R1343">
        <f>SUMPRODUCT(B$6:B$2053,Q$6:Q$2053,EXP(constants!B$7+constants!A$7*ABS(A$6:A$2053-A1343)))</f>
        <v>139.84790909557844</v>
      </c>
      <c r="S1343">
        <f t="shared" si="275"/>
        <v>180.47847747083475</v>
      </c>
      <c r="T1343">
        <f t="shared" si="281"/>
        <v>140.34379909788473</v>
      </c>
      <c r="AT1343">
        <f t="shared" si="276"/>
        <v>1</v>
      </c>
    </row>
    <row r="1344" spans="1:46" x14ac:dyDescent="0.2">
      <c r="A1344" s="1">
        <f>front!A1357</f>
        <v>808.64</v>
      </c>
      <c r="B1344" s="1">
        <f t="shared" si="277"/>
        <v>0.43999999999994088</v>
      </c>
      <c r="C1344" s="2">
        <f>front!D1357-front!B1357</f>
        <v>84.399999999999636</v>
      </c>
      <c r="D1344" s="2">
        <f>front!E1357-front!C1357</f>
        <v>84.399999999999636</v>
      </c>
      <c r="E1344" s="2"/>
      <c r="F1344" s="4">
        <f>C1344/(constants!$A$4+constants!$B$4*calc!C1344+constants!$C$4*calc!C1344^2+constants!$D$4*calc!C1344^3+constants!$E$4*calc!C1344^4+constants!$F$4*calc!C1344^5+constants!$G$4*calc!C1344^6+constants!$H$4*calc!C1344^7)</f>
        <v>84.72559364266121</v>
      </c>
      <c r="G1344" s="4">
        <f>D1344/(constants!$A$4+constants!$B$4*calc!D1344+constants!$C$4*calc!D1344^2+constants!$D$4*calc!D1344^3+constants!$E$4*calc!D1344^4+constants!$F$4*calc!D1344^5+constants!$G$4*calc!D1344^6+constants!$H$4*calc!D1344^7)</f>
        <v>84.72559364266121</v>
      </c>
      <c r="H1344" s="4"/>
      <c r="I1344">
        <f t="shared" si="278"/>
        <v>385.11633473936911</v>
      </c>
      <c r="J1344">
        <f t="shared" si="279"/>
        <v>385.11633473936911</v>
      </c>
      <c r="M1344">
        <f>IF(front!E1357&gt;$M$2,I1344,J1344)</f>
        <v>385.11633473936911</v>
      </c>
      <c r="O1344">
        <f t="shared" si="280"/>
        <v>385.11633473936911</v>
      </c>
      <c r="Q1344">
        <f>'slit correction'!O1346</f>
        <v>385.11633473936911</v>
      </c>
      <c r="R1344">
        <f>SUMPRODUCT(B$6:B$2053,Q$6:Q$2053,EXP(constants!B$7+constants!A$7*ABS(A$6:A$2053-A1344)))</f>
        <v>138.00571865872215</v>
      </c>
      <c r="S1344">
        <f t="shared" si="275"/>
        <v>247.11061608064696</v>
      </c>
      <c r="T1344">
        <f t="shared" si="281"/>
        <v>206.97593770769694</v>
      </c>
      <c r="AT1344">
        <f t="shared" si="276"/>
        <v>1</v>
      </c>
    </row>
    <row r="1345" spans="1:46" x14ac:dyDescent="0.2">
      <c r="A1345" s="1">
        <f>front!A1358</f>
        <v>809.07</v>
      </c>
      <c r="B1345" s="1">
        <f t="shared" si="277"/>
        <v>0.43000000000006366</v>
      </c>
      <c r="C1345" s="2">
        <f>front!D1358-front!B1358</f>
        <v>86.800000000000182</v>
      </c>
      <c r="D1345" s="2">
        <f>front!E1358-front!C1358</f>
        <v>86.800000000000182</v>
      </c>
      <c r="E1345" s="2"/>
      <c r="F1345" s="4">
        <f>C1345/(constants!$A$4+constants!$B$4*calc!C1345+constants!$C$4*calc!C1345^2+constants!$D$4*calc!C1345^3+constants!$E$4*calc!C1345^4+constants!$F$4*calc!C1345^5+constants!$G$4*calc!C1345^6+constants!$H$4*calc!C1345^7)</f>
        <v>87.134644934673844</v>
      </c>
      <c r="G1345" s="4">
        <f>D1345/(constants!$A$4+constants!$B$4*calc!D1345+constants!$C$4*calc!D1345^2+constants!$D$4*calc!D1345^3+constants!$E$4*calc!D1345^4+constants!$F$4*calc!D1345^5+constants!$G$4*calc!D1345^6+constants!$H$4*calc!D1345^7)</f>
        <v>87.134644934673844</v>
      </c>
      <c r="H1345" s="4"/>
      <c r="I1345">
        <f t="shared" si="278"/>
        <v>396.06656788488107</v>
      </c>
      <c r="J1345">
        <f t="shared" si="279"/>
        <v>396.06656788488107</v>
      </c>
      <c r="M1345">
        <f>IF(front!E1358&gt;$M$2,I1345,J1345)</f>
        <v>396.06656788488107</v>
      </c>
      <c r="O1345">
        <f t="shared" si="280"/>
        <v>396.06656788488107</v>
      </c>
      <c r="Q1345">
        <f>'slit correction'!O1347</f>
        <v>396.06656788488107</v>
      </c>
      <c r="R1345">
        <f>SUMPRODUCT(B$6:B$2053,Q$6:Q$2053,EXP(constants!B$7+constants!A$7*ABS(A$6:A$2053-A1345)))</f>
        <v>136.22863126776556</v>
      </c>
      <c r="S1345">
        <f t="shared" si="275"/>
        <v>259.83793661711547</v>
      </c>
      <c r="T1345">
        <f t="shared" si="281"/>
        <v>219.70325824416545</v>
      </c>
      <c r="AT1345">
        <f t="shared" si="276"/>
        <v>1</v>
      </c>
    </row>
    <row r="1346" spans="1:46" x14ac:dyDescent="0.2">
      <c r="A1346" s="1">
        <f>front!A1359</f>
        <v>809.51</v>
      </c>
      <c r="B1346" s="1">
        <f t="shared" si="277"/>
        <v>0.43999999999994088</v>
      </c>
      <c r="C1346" s="2">
        <f>front!D1359-front!B1359</f>
        <v>68.200000000000273</v>
      </c>
      <c r="D1346" s="2">
        <f>front!E1359-front!C1359</f>
        <v>68.200000000000273</v>
      </c>
      <c r="E1346" s="2"/>
      <c r="F1346" s="4">
        <f>C1346/(constants!$A$4+constants!$B$4*calc!C1346+constants!$C$4*calc!C1346^2+constants!$D$4*calc!C1346^3+constants!$E$4*calc!C1346^4+constants!$F$4*calc!C1346^5+constants!$G$4*calc!C1346^6+constants!$H$4*calc!C1346^7)</f>
        <v>68.464196887994646</v>
      </c>
      <c r="G1346" s="4">
        <f>D1346/(constants!$A$4+constants!$B$4*calc!D1346+constants!$C$4*calc!D1346^2+constants!$D$4*calc!D1346^3+constants!$E$4*calc!D1346^4+constants!$F$4*calc!D1346^5+constants!$G$4*calc!D1346^6+constants!$H$4*calc!D1346^7)</f>
        <v>68.464196887994646</v>
      </c>
      <c r="H1346" s="4"/>
      <c r="I1346">
        <f t="shared" si="278"/>
        <v>311.20089494543021</v>
      </c>
      <c r="J1346">
        <f t="shared" si="279"/>
        <v>311.20089494543021</v>
      </c>
      <c r="M1346">
        <f>IF(front!E1359&gt;$M$2,I1346,J1346)</f>
        <v>311.20089494543021</v>
      </c>
      <c r="O1346">
        <f t="shared" si="280"/>
        <v>311.20089494543021</v>
      </c>
      <c r="Q1346">
        <f>'slit correction'!O1348</f>
        <v>311.20089494543021</v>
      </c>
      <c r="R1346">
        <f>SUMPRODUCT(B$6:B$2053,Q$6:Q$2053,EXP(constants!B$7+constants!A$7*ABS(A$6:A$2053-A1346)))</f>
        <v>134.43367245516808</v>
      </c>
      <c r="S1346">
        <f t="shared" si="275"/>
        <v>176.76722249026213</v>
      </c>
      <c r="T1346">
        <f t="shared" si="281"/>
        <v>136.63254411731211</v>
      </c>
      <c r="AT1346">
        <f t="shared" si="276"/>
        <v>1</v>
      </c>
    </row>
    <row r="1347" spans="1:46" x14ac:dyDescent="0.2">
      <c r="A1347" s="1">
        <f>front!A1360</f>
        <v>809.95</v>
      </c>
      <c r="B1347" s="1">
        <f t="shared" si="277"/>
        <v>0.44000000000005457</v>
      </c>
      <c r="C1347" s="2">
        <f>front!D1360-front!B1360</f>
        <v>73.399999999999636</v>
      </c>
      <c r="D1347" s="2">
        <f>front!E1360-front!C1360</f>
        <v>73.399999999999636</v>
      </c>
      <c r="E1347" s="2"/>
      <c r="F1347" s="4">
        <f>C1347/(constants!$A$4+constants!$B$4*calc!C1347+constants!$C$4*calc!C1347^2+constants!$D$4*calc!C1347^3+constants!$E$4*calc!C1347^4+constants!$F$4*calc!C1347^5+constants!$G$4*calc!C1347^6+constants!$H$4*calc!C1347^7)</f>
        <v>73.683961513776325</v>
      </c>
      <c r="G1347" s="4">
        <f>D1347/(constants!$A$4+constants!$B$4*calc!D1347+constants!$C$4*calc!D1347^2+constants!$D$4*calc!D1347^3+constants!$E$4*calc!D1347^4+constants!$F$4*calc!D1347^5+constants!$G$4*calc!D1347^6+constants!$H$4*calc!D1347^7)</f>
        <v>73.683961513776325</v>
      </c>
      <c r="H1347" s="4"/>
      <c r="I1347">
        <f t="shared" si="278"/>
        <v>334.92709778989234</v>
      </c>
      <c r="J1347">
        <f t="shared" si="279"/>
        <v>334.92709778989234</v>
      </c>
      <c r="M1347">
        <f>IF(front!E1360&gt;$M$2,I1347,J1347)</f>
        <v>334.92709778989234</v>
      </c>
      <c r="O1347">
        <f t="shared" si="280"/>
        <v>334.92709778989234</v>
      </c>
      <c r="Q1347">
        <f>'slit correction'!O1349</f>
        <v>334.92709778989234</v>
      </c>
      <c r="R1347">
        <f>SUMPRODUCT(B$6:B$2053,Q$6:Q$2053,EXP(constants!B$7+constants!A$7*ABS(A$6:A$2053-A1347)))</f>
        <v>132.66221931184245</v>
      </c>
      <c r="S1347">
        <f t="shared" si="275"/>
        <v>202.26487847804989</v>
      </c>
      <c r="T1347">
        <f t="shared" si="281"/>
        <v>162.13020010509987</v>
      </c>
      <c r="AT1347">
        <f t="shared" si="276"/>
        <v>1</v>
      </c>
    </row>
    <row r="1348" spans="1:46" x14ac:dyDescent="0.2">
      <c r="A1348" s="1">
        <f>front!A1361</f>
        <v>810.38</v>
      </c>
      <c r="B1348" s="1">
        <f t="shared" si="277"/>
        <v>0.42999999999994998</v>
      </c>
      <c r="C1348" s="2">
        <f>front!D1361-front!B1361</f>
        <v>58.199999999999818</v>
      </c>
      <c r="D1348" s="2">
        <f>front!E1361-front!C1361</f>
        <v>58.199999999999818</v>
      </c>
      <c r="E1348" s="2"/>
      <c r="F1348" s="4">
        <f>C1348/(constants!$A$4+constants!$B$4*calc!C1348+constants!$C$4*calc!C1348^2+constants!$D$4*calc!C1348^3+constants!$E$4*calc!C1348^4+constants!$F$4*calc!C1348^5+constants!$G$4*calc!C1348^6+constants!$H$4*calc!C1348^7)</f>
        <v>58.426036588379361</v>
      </c>
      <c r="G1348" s="4">
        <f>D1348/(constants!$A$4+constants!$B$4*calc!D1348+constants!$C$4*calc!D1348^2+constants!$D$4*calc!D1348^3+constants!$E$4*calc!D1348^4+constants!$F$4*calc!D1348^5+constants!$G$4*calc!D1348^6+constants!$H$4*calc!D1348^7)</f>
        <v>58.426036588379361</v>
      </c>
      <c r="H1348" s="4"/>
      <c r="I1348">
        <f t="shared" si="278"/>
        <v>265.57289358354257</v>
      </c>
      <c r="J1348">
        <f t="shared" si="279"/>
        <v>265.57289358354257</v>
      </c>
      <c r="M1348">
        <f>IF(front!E1361&gt;$M$2,I1348,J1348)</f>
        <v>265.57289358354257</v>
      </c>
      <c r="O1348">
        <f t="shared" si="280"/>
        <v>265.57289358354257</v>
      </c>
      <c r="Q1348">
        <f>'slit correction'!O1350</f>
        <v>265.57289358354257</v>
      </c>
      <c r="R1348">
        <f>SUMPRODUCT(B$6:B$2053,Q$6:Q$2053,EXP(constants!B$7+constants!A$7*ABS(A$6:A$2053-A1348)))</f>
        <v>130.95340321996807</v>
      </c>
      <c r="S1348">
        <f t="shared" si="275"/>
        <v>134.6194903635745</v>
      </c>
      <c r="T1348">
        <f t="shared" si="281"/>
        <v>94.484811990624479</v>
      </c>
      <c r="AT1348">
        <f t="shared" si="276"/>
        <v>1</v>
      </c>
    </row>
    <row r="1349" spans="1:46" x14ac:dyDescent="0.2">
      <c r="A1349" s="1">
        <f>front!A1362</f>
        <v>810.82</v>
      </c>
      <c r="B1349" s="1">
        <f t="shared" si="277"/>
        <v>0.44000000000005457</v>
      </c>
      <c r="C1349" s="2">
        <f>front!D1362-front!B1362</f>
        <v>49.799999999999727</v>
      </c>
      <c r="D1349" s="2">
        <f>front!E1362-front!C1362</f>
        <v>49.799999999999727</v>
      </c>
      <c r="E1349" s="2"/>
      <c r="F1349" s="4">
        <f>C1349/(constants!$A$4+constants!$B$4*calc!C1349+constants!$C$4*calc!C1349^2+constants!$D$4*calc!C1349^3+constants!$E$4*calc!C1349^4+constants!$F$4*calc!C1349^5+constants!$G$4*calc!C1349^6+constants!$H$4*calc!C1349^7)</f>
        <v>49.993828105921118</v>
      </c>
      <c r="G1349" s="4">
        <f>D1349/(constants!$A$4+constants!$B$4*calc!D1349+constants!$C$4*calc!D1349^2+constants!$D$4*calc!D1349^3+constants!$E$4*calc!D1349^4+constants!$F$4*calc!D1349^5+constants!$G$4*calc!D1349^6+constants!$H$4*calc!D1349^7)</f>
        <v>49.993828105921118</v>
      </c>
      <c r="H1349" s="4"/>
      <c r="I1349">
        <f t="shared" si="278"/>
        <v>227.24467320873234</v>
      </c>
      <c r="J1349">
        <f t="shared" si="279"/>
        <v>227.24467320873234</v>
      </c>
      <c r="M1349">
        <f>IF(front!E1362&gt;$M$2,I1349,J1349)</f>
        <v>227.24467320873234</v>
      </c>
      <c r="O1349">
        <f t="shared" si="280"/>
        <v>227.24467320873234</v>
      </c>
      <c r="Q1349">
        <f>'slit correction'!O1351</f>
        <v>227.24467320873234</v>
      </c>
      <c r="R1349">
        <f>SUMPRODUCT(B$6:B$2053,Q$6:Q$2053,EXP(constants!B$7+constants!A$7*ABS(A$6:A$2053-A1349)))</f>
        <v>129.22752998556811</v>
      </c>
      <c r="S1349">
        <f t="shared" si="275"/>
        <v>98.017143223164226</v>
      </c>
      <c r="T1349">
        <f t="shared" si="281"/>
        <v>57.882464850214213</v>
      </c>
      <c r="AT1349">
        <f t="shared" si="276"/>
        <v>1</v>
      </c>
    </row>
    <row r="1350" spans="1:46" x14ac:dyDescent="0.2">
      <c r="A1350" s="1">
        <f>front!A1363</f>
        <v>811.25</v>
      </c>
      <c r="B1350" s="1">
        <f t="shared" si="277"/>
        <v>0.42999999999994998</v>
      </c>
      <c r="C1350" s="2">
        <f>front!D1363-front!B1363</f>
        <v>52.800000000000182</v>
      </c>
      <c r="D1350" s="2">
        <f>front!E1363-front!C1363</f>
        <v>52.800000000000182</v>
      </c>
      <c r="E1350" s="2"/>
      <c r="F1350" s="4">
        <f>C1350/(constants!$A$4+constants!$B$4*calc!C1350+constants!$C$4*calc!C1350^2+constants!$D$4*calc!C1350^3+constants!$E$4*calc!C1350^4+constants!$F$4*calc!C1350^5+constants!$G$4*calc!C1350^6+constants!$H$4*calc!C1350^7)</f>
        <v>53.00534725045172</v>
      </c>
      <c r="G1350" s="4">
        <f>D1350/(constants!$A$4+constants!$B$4*calc!D1350+constants!$C$4*calc!D1350^2+constants!$D$4*calc!D1350^3+constants!$E$4*calc!D1350^4+constants!$F$4*calc!D1350^5+constants!$G$4*calc!D1350^6+constants!$H$4*calc!D1350^7)</f>
        <v>53.00534725045172</v>
      </c>
      <c r="H1350" s="4"/>
      <c r="I1350">
        <f t="shared" si="278"/>
        <v>240.93339659296237</v>
      </c>
      <c r="J1350">
        <f t="shared" si="279"/>
        <v>240.93339659296237</v>
      </c>
      <c r="M1350">
        <f>IF(front!E1363&gt;$M$2,I1350,J1350)</f>
        <v>240.93339659296237</v>
      </c>
      <c r="O1350">
        <f t="shared" si="280"/>
        <v>240.93339659296237</v>
      </c>
      <c r="Q1350">
        <f>'slit correction'!O1352</f>
        <v>240.93339659296237</v>
      </c>
      <c r="R1350">
        <f>SUMPRODUCT(B$6:B$2053,Q$6:Q$2053,EXP(constants!B$7+constants!A$7*ABS(A$6:A$2053-A1350)))</f>
        <v>127.56279451759443</v>
      </c>
      <c r="S1350">
        <f t="shared" si="275"/>
        <v>113.37060207536794</v>
      </c>
      <c r="T1350">
        <f t="shared" si="281"/>
        <v>73.235923702417921</v>
      </c>
      <c r="AT1350">
        <f t="shared" si="276"/>
        <v>1</v>
      </c>
    </row>
    <row r="1351" spans="1:46" x14ac:dyDescent="0.2">
      <c r="A1351" s="1">
        <f>front!A1364</f>
        <v>811.69</v>
      </c>
      <c r="B1351" s="1">
        <f t="shared" si="277"/>
        <v>0.44000000000005457</v>
      </c>
      <c r="C1351" s="2">
        <f>front!D1364-front!B1364</f>
        <v>67</v>
      </c>
      <c r="D1351" s="2">
        <f>front!E1364-front!C1364</f>
        <v>67</v>
      </c>
      <c r="E1351" s="2"/>
      <c r="F1351" s="4">
        <f>C1351/(constants!$A$4+constants!$B$4*calc!C1351+constants!$C$4*calc!C1351^2+constants!$D$4*calc!C1351^3+constants!$E$4*calc!C1351^4+constants!$F$4*calc!C1351^5+constants!$G$4*calc!C1351^6+constants!$H$4*calc!C1351^7)</f>
        <v>67.259628168361814</v>
      </c>
      <c r="G1351" s="4">
        <f>D1351/(constants!$A$4+constants!$B$4*calc!D1351+constants!$C$4*calc!D1351^2+constants!$D$4*calc!D1351^3+constants!$E$4*calc!D1351^4+constants!$F$4*calc!D1351^5+constants!$G$4*calc!D1351^6+constants!$H$4*calc!D1351^7)</f>
        <v>67.259628168361814</v>
      </c>
      <c r="H1351" s="4"/>
      <c r="I1351">
        <f t="shared" si="278"/>
        <v>305.72558258346277</v>
      </c>
      <c r="J1351">
        <f t="shared" si="279"/>
        <v>305.72558258346277</v>
      </c>
      <c r="M1351">
        <f>IF(front!E1364&gt;$M$2,I1351,J1351)</f>
        <v>305.72558258346277</v>
      </c>
      <c r="O1351">
        <f t="shared" si="280"/>
        <v>305.72558258346277</v>
      </c>
      <c r="Q1351">
        <f>'slit correction'!O1353</f>
        <v>305.72558258346277</v>
      </c>
      <c r="R1351">
        <f>SUMPRODUCT(B$6:B$2053,Q$6:Q$2053,EXP(constants!B$7+constants!A$7*ABS(A$6:A$2053-A1351)))</f>
        <v>125.88146054720582</v>
      </c>
      <c r="S1351">
        <f t="shared" ref="S1351:S1414" si="282">Q1351-R1351</f>
        <v>179.84412203625695</v>
      </c>
      <c r="T1351">
        <f t="shared" si="281"/>
        <v>139.70944366330693</v>
      </c>
      <c r="AT1351">
        <f t="shared" ref="AT1351:AT1414" si="283">J1351/I1351</f>
        <v>1</v>
      </c>
    </row>
    <row r="1352" spans="1:46" x14ac:dyDescent="0.2">
      <c r="A1352" s="1">
        <f>front!A1365</f>
        <v>812.13</v>
      </c>
      <c r="B1352" s="1">
        <f t="shared" si="277"/>
        <v>0.43999999999994088</v>
      </c>
      <c r="C1352" s="2">
        <f>front!D1365-front!B1365</f>
        <v>43.799999999999727</v>
      </c>
      <c r="D1352" s="2">
        <f>front!E1365-front!C1365</f>
        <v>43.799999999999727</v>
      </c>
      <c r="E1352" s="2"/>
      <c r="F1352" s="4">
        <f>C1352/(constants!$A$4+constants!$B$4*calc!C1352+constants!$C$4*calc!C1352^2+constants!$D$4*calc!C1352^3+constants!$E$4*calc!C1352^4+constants!$F$4*calc!C1352^5+constants!$G$4*calc!C1352^6+constants!$H$4*calc!C1352^7)</f>
        <v>43.970736126639167</v>
      </c>
      <c r="G1352" s="4">
        <f>D1352/(constants!$A$4+constants!$B$4*calc!D1352+constants!$C$4*calc!D1352^2+constants!$D$4*calc!D1352^3+constants!$E$4*calc!D1352^4+constants!$F$4*calc!D1352^5+constants!$G$4*calc!D1352^6+constants!$H$4*calc!D1352^7)</f>
        <v>43.970736126639167</v>
      </c>
      <c r="H1352" s="4"/>
      <c r="I1352">
        <f t="shared" si="278"/>
        <v>199.8669823938144</v>
      </c>
      <c r="J1352">
        <f t="shared" si="279"/>
        <v>199.8669823938144</v>
      </c>
      <c r="M1352">
        <f>IF(front!E1365&gt;$M$2,I1352,J1352)</f>
        <v>199.8669823938144</v>
      </c>
      <c r="O1352">
        <f t="shared" si="280"/>
        <v>199.8669823938144</v>
      </c>
      <c r="Q1352">
        <f>'slit correction'!O1354</f>
        <v>199.8669823938144</v>
      </c>
      <c r="R1352">
        <f>SUMPRODUCT(B$6:B$2053,Q$6:Q$2053,EXP(constants!B$7+constants!A$7*ABS(A$6:A$2053-A1352)))</f>
        <v>124.22211973050509</v>
      </c>
      <c r="S1352">
        <f t="shared" si="282"/>
        <v>75.644862663309311</v>
      </c>
      <c r="T1352">
        <f t="shared" si="281"/>
        <v>35.510184290359298</v>
      </c>
      <c r="AT1352">
        <f t="shared" si="283"/>
        <v>1</v>
      </c>
    </row>
    <row r="1353" spans="1:46" x14ac:dyDescent="0.2">
      <c r="A1353" s="1">
        <f>front!A1366</f>
        <v>812.56</v>
      </c>
      <c r="B1353" s="1">
        <f t="shared" si="277"/>
        <v>0.42999999999994998</v>
      </c>
      <c r="C1353" s="2">
        <f>front!D1366-front!B1366</f>
        <v>51.600000000000364</v>
      </c>
      <c r="D1353" s="2">
        <f>front!E1366-front!C1366</f>
        <v>51.600000000000364</v>
      </c>
      <c r="E1353" s="2"/>
      <c r="F1353" s="4">
        <f>C1353/(constants!$A$4+constants!$B$4*calc!C1353+constants!$C$4*calc!C1353^2+constants!$D$4*calc!C1353^3+constants!$E$4*calc!C1353^4+constants!$F$4*calc!C1353^5+constants!$G$4*calc!C1353^6+constants!$H$4*calc!C1353^7)</f>
        <v>51.800741740829054</v>
      </c>
      <c r="G1353" s="4">
        <f>D1353/(constants!$A$4+constants!$B$4*calc!D1353+constants!$C$4*calc!D1353^2+constants!$D$4*calc!D1353^3+constants!$E$4*calc!D1353^4+constants!$F$4*calc!D1353^5+constants!$G$4*calc!D1353^6+constants!$H$4*calc!D1353^7)</f>
        <v>51.800741740829054</v>
      </c>
      <c r="H1353" s="4"/>
      <c r="I1353">
        <f t="shared" si="278"/>
        <v>235.45791700376844</v>
      </c>
      <c r="J1353">
        <f t="shared" si="279"/>
        <v>235.45791700376844</v>
      </c>
      <c r="M1353">
        <f>IF(front!E1366&gt;$M$2,I1353,J1353)</f>
        <v>235.45791700376844</v>
      </c>
      <c r="O1353">
        <f t="shared" si="280"/>
        <v>235.45791700376844</v>
      </c>
      <c r="Q1353">
        <f>'slit correction'!O1355</f>
        <v>235.45791700376844</v>
      </c>
      <c r="R1353">
        <f>SUMPRODUCT(B$6:B$2053,Q$6:Q$2053,EXP(constants!B$7+constants!A$7*ABS(A$6:A$2053-A1353)))</f>
        <v>122.62157755950449</v>
      </c>
      <c r="S1353">
        <f t="shared" si="282"/>
        <v>112.83633944426396</v>
      </c>
      <c r="T1353">
        <f t="shared" si="281"/>
        <v>72.701661071313936</v>
      </c>
      <c r="AT1353">
        <f t="shared" si="283"/>
        <v>1</v>
      </c>
    </row>
    <row r="1354" spans="1:46" x14ac:dyDescent="0.2">
      <c r="A1354" s="1">
        <f>front!A1367</f>
        <v>813</v>
      </c>
      <c r="B1354" s="1">
        <f t="shared" si="277"/>
        <v>0.44000000000005457</v>
      </c>
      <c r="C1354" s="2">
        <f>front!D1367-front!B1367</f>
        <v>50</v>
      </c>
      <c r="D1354" s="2">
        <f>front!E1367-front!C1367</f>
        <v>50</v>
      </c>
      <c r="E1354" s="2"/>
      <c r="F1354" s="4">
        <f>C1354/(constants!$A$4+constants!$B$4*calc!C1354+constants!$C$4*calc!C1354^2+constants!$D$4*calc!C1354^3+constants!$E$4*calc!C1354^4+constants!$F$4*calc!C1354^5+constants!$G$4*calc!C1354^6+constants!$H$4*calc!C1354^7)</f>
        <v>50.19459660579723</v>
      </c>
      <c r="G1354" s="4">
        <f>D1354/(constants!$A$4+constants!$B$4*calc!D1354+constants!$C$4*calc!D1354^2+constants!$D$4*calc!D1354^3+constants!$E$4*calc!D1354^4+constants!$F$4*calc!D1354^5+constants!$G$4*calc!D1354^6+constants!$H$4*calc!D1354^7)</f>
        <v>50.19459660579723</v>
      </c>
      <c r="H1354" s="4"/>
      <c r="I1354">
        <f t="shared" si="278"/>
        <v>228.15725729907834</v>
      </c>
      <c r="J1354">
        <f t="shared" si="279"/>
        <v>228.15725729907834</v>
      </c>
      <c r="M1354">
        <f>IF(front!E1367&gt;$M$2,I1354,J1354)</f>
        <v>228.15725729907834</v>
      </c>
      <c r="O1354">
        <f t="shared" si="280"/>
        <v>228.15725729907834</v>
      </c>
      <c r="Q1354">
        <f>'slit correction'!O1356</f>
        <v>228.15725729907834</v>
      </c>
      <c r="R1354">
        <f>SUMPRODUCT(B$6:B$2053,Q$6:Q$2053,EXP(constants!B$7+constants!A$7*ABS(A$6:A$2053-A1354)))</f>
        <v>121.00506854884894</v>
      </c>
      <c r="S1354">
        <f t="shared" si="282"/>
        <v>107.1521887502294</v>
      </c>
      <c r="T1354">
        <f t="shared" si="281"/>
        <v>67.017510377279393</v>
      </c>
      <c r="AT1354">
        <f t="shared" si="283"/>
        <v>1</v>
      </c>
    </row>
    <row r="1355" spans="1:46" x14ac:dyDescent="0.2">
      <c r="A1355" s="1">
        <f>front!A1368</f>
        <v>813.43</v>
      </c>
      <c r="B1355" s="1">
        <f t="shared" ref="B1355:B1418" si="284">A1355-A1354</f>
        <v>0.42999999999994998</v>
      </c>
      <c r="C1355" s="2">
        <f>front!D1368-front!B1368</f>
        <v>57.599999999999909</v>
      </c>
      <c r="D1355" s="2">
        <f>front!E1368-front!C1368</f>
        <v>57.599999999999909</v>
      </c>
      <c r="E1355" s="2"/>
      <c r="F1355" s="4">
        <f>C1355/(constants!$A$4+constants!$B$4*calc!C1355+constants!$C$4*calc!C1355^2+constants!$D$4*calc!C1355^3+constants!$E$4*calc!C1355^4+constants!$F$4*calc!C1355^5+constants!$G$4*calc!C1355^6+constants!$H$4*calc!C1355^7)</f>
        <v>57.823740638724864</v>
      </c>
      <c r="G1355" s="4">
        <f>D1355/(constants!$A$4+constants!$B$4*calc!D1355+constants!$C$4*calc!D1355^2+constants!$D$4*calc!D1355^3+constants!$E$4*calc!D1355^4+constants!$F$4*calc!D1355^5+constants!$G$4*calc!D1355^6+constants!$H$4*calc!D1355^7)</f>
        <v>57.823740638724864</v>
      </c>
      <c r="H1355" s="4"/>
      <c r="I1355">
        <f t="shared" si="278"/>
        <v>262.83518472147665</v>
      </c>
      <c r="J1355">
        <f t="shared" si="279"/>
        <v>262.83518472147665</v>
      </c>
      <c r="M1355">
        <f>IF(front!E1368&gt;$M$2,I1355,J1355)</f>
        <v>262.83518472147665</v>
      </c>
      <c r="O1355">
        <f t="shared" si="280"/>
        <v>262.83518472147665</v>
      </c>
      <c r="Q1355">
        <f>'slit correction'!O1357</f>
        <v>262.83518472147665</v>
      </c>
      <c r="R1355">
        <f>SUMPRODUCT(B$6:B$2053,Q$6:Q$2053,EXP(constants!B$7+constants!A$7*ABS(A$6:A$2053-A1355)))</f>
        <v>119.44579945112224</v>
      </c>
      <c r="S1355">
        <f t="shared" si="282"/>
        <v>143.38938527035441</v>
      </c>
      <c r="T1355">
        <f t="shared" si="281"/>
        <v>103.25470689740439</v>
      </c>
      <c r="AT1355">
        <f t="shared" si="283"/>
        <v>1</v>
      </c>
    </row>
    <row r="1356" spans="1:46" x14ac:dyDescent="0.2">
      <c r="A1356" s="1">
        <f>front!A1369</f>
        <v>813.87</v>
      </c>
      <c r="B1356" s="1">
        <f t="shared" si="284"/>
        <v>0.44000000000005457</v>
      </c>
      <c r="C1356" s="2">
        <f>front!D1369-front!B1369</f>
        <v>46.400000000000091</v>
      </c>
      <c r="D1356" s="2">
        <f>front!E1369-front!C1369</f>
        <v>46.400000000000091</v>
      </c>
      <c r="E1356" s="2"/>
      <c r="F1356" s="4">
        <f>C1356/(constants!$A$4+constants!$B$4*calc!C1356+constants!$C$4*calc!C1356^2+constants!$D$4*calc!C1356^3+constants!$E$4*calc!C1356^4+constants!$F$4*calc!C1356^5+constants!$G$4*calc!C1356^6+constants!$H$4*calc!C1356^7)</f>
        <v>46.580751438330324</v>
      </c>
      <c r="G1356" s="4">
        <f>D1356/(constants!$A$4+constants!$B$4*calc!D1356+constants!$C$4*calc!D1356^2+constants!$D$4*calc!D1356^3+constants!$E$4*calc!D1356^4+constants!$F$4*calc!D1356^5+constants!$G$4*calc!D1356^6+constants!$H$4*calc!D1356^7)</f>
        <v>46.580751438330324</v>
      </c>
      <c r="H1356" s="4"/>
      <c r="I1356">
        <f t="shared" si="278"/>
        <v>211.73068835604695</v>
      </c>
      <c r="J1356">
        <f t="shared" si="279"/>
        <v>211.73068835604695</v>
      </c>
      <c r="M1356">
        <f>IF(front!E1369&gt;$M$2,I1356,J1356)</f>
        <v>211.73068835604695</v>
      </c>
      <c r="O1356">
        <f t="shared" si="280"/>
        <v>211.73068835604695</v>
      </c>
      <c r="Q1356">
        <f>'slit correction'!O1358</f>
        <v>211.73068835604695</v>
      </c>
      <c r="R1356">
        <f>SUMPRODUCT(B$6:B$2053,Q$6:Q$2053,EXP(constants!B$7+constants!A$7*ABS(A$6:A$2053-A1356)))</f>
        <v>117.87093365888545</v>
      </c>
      <c r="S1356">
        <f t="shared" si="282"/>
        <v>93.859754697161506</v>
      </c>
      <c r="T1356">
        <f t="shared" si="281"/>
        <v>53.725076324211493</v>
      </c>
      <c r="AT1356">
        <f t="shared" si="283"/>
        <v>1</v>
      </c>
    </row>
    <row r="1357" spans="1:46" x14ac:dyDescent="0.2">
      <c r="A1357" s="1">
        <f>front!A1370</f>
        <v>814.3</v>
      </c>
      <c r="B1357" s="1">
        <f t="shared" si="284"/>
        <v>0.42999999999994998</v>
      </c>
      <c r="C1357" s="2">
        <f>front!D1370-front!B1370</f>
        <v>33.399999999999636</v>
      </c>
      <c r="D1357" s="2">
        <f>front!E1370-front!C1370</f>
        <v>33.399999999999636</v>
      </c>
      <c r="E1357" s="2"/>
      <c r="F1357" s="4">
        <f>C1357/(constants!$A$4+constants!$B$4*calc!C1357+constants!$C$4*calc!C1357^2+constants!$D$4*calc!C1357^3+constants!$E$4*calc!C1357^4+constants!$F$4*calc!C1357^5+constants!$G$4*calc!C1357^6+constants!$H$4*calc!C1357^7)</f>
        <v>33.53054056246377</v>
      </c>
      <c r="G1357" s="4">
        <f>D1357/(constants!$A$4+constants!$B$4*calc!D1357+constants!$C$4*calc!D1357^2+constants!$D$4*calc!D1357^3+constants!$E$4*calc!D1357^4+constants!$F$4*calc!D1357^5+constants!$G$4*calc!D1357^6+constants!$H$4*calc!D1357^7)</f>
        <v>33.53054056246377</v>
      </c>
      <c r="H1357" s="4"/>
      <c r="I1357">
        <f t="shared" si="278"/>
        <v>152.41154801119896</v>
      </c>
      <c r="J1357">
        <f t="shared" si="279"/>
        <v>152.41154801119896</v>
      </c>
      <c r="M1357">
        <f>IF(front!E1370&gt;$M$2,I1357,J1357)</f>
        <v>152.41154801119896</v>
      </c>
      <c r="O1357">
        <f t="shared" si="280"/>
        <v>152.41154801119896</v>
      </c>
      <c r="Q1357">
        <f>'slit correction'!O1359</f>
        <v>152.41154801119896</v>
      </c>
      <c r="R1357">
        <f>SUMPRODUCT(B$6:B$2053,Q$6:Q$2053,EXP(constants!B$7+constants!A$7*ABS(A$6:A$2053-A1357)))</f>
        <v>116.35184266592852</v>
      </c>
      <c r="S1357">
        <f t="shared" si="282"/>
        <v>36.059705345270444</v>
      </c>
      <c r="T1357">
        <f t="shared" si="281"/>
        <v>0</v>
      </c>
      <c r="AT1357">
        <f t="shared" si="283"/>
        <v>1</v>
      </c>
    </row>
    <row r="1358" spans="1:46" x14ac:dyDescent="0.2">
      <c r="A1358" s="1">
        <f>front!A1371</f>
        <v>814.74</v>
      </c>
      <c r="B1358" s="1">
        <f t="shared" si="284"/>
        <v>0.44000000000005457</v>
      </c>
      <c r="C1358" s="2">
        <f>front!D1371-front!B1371</f>
        <v>41.400000000000091</v>
      </c>
      <c r="D1358" s="2">
        <f>front!E1371-front!C1371</f>
        <v>41.400000000000091</v>
      </c>
      <c r="E1358" s="2"/>
      <c r="F1358" s="4">
        <f>C1358/(constants!$A$4+constants!$B$4*calc!C1358+constants!$C$4*calc!C1358^2+constants!$D$4*calc!C1358^3+constants!$E$4*calc!C1358^4+constants!$F$4*calc!C1358^5+constants!$G$4*calc!C1358^6+constants!$H$4*calc!C1358^7)</f>
        <v>41.561479298526073</v>
      </c>
      <c r="G1358" s="4">
        <f>D1358/(constants!$A$4+constants!$B$4*calc!D1358+constants!$C$4*calc!D1358^2+constants!$D$4*calc!D1358^3+constants!$E$4*calc!D1358^4+constants!$F$4*calc!D1358^5+constants!$G$4*calc!D1358^6+constants!$H$4*calc!D1358^7)</f>
        <v>41.561479298526073</v>
      </c>
      <c r="H1358" s="4"/>
      <c r="I1358">
        <f t="shared" si="278"/>
        <v>188.91581499330033</v>
      </c>
      <c r="J1358">
        <f t="shared" si="279"/>
        <v>188.91581499330033</v>
      </c>
      <c r="M1358">
        <f>IF(front!E1371&gt;$M$2,I1358,J1358)</f>
        <v>188.91581499330033</v>
      </c>
      <c r="O1358">
        <f t="shared" si="280"/>
        <v>188.91581499330033</v>
      </c>
      <c r="Q1358">
        <f>'slit correction'!O1360</f>
        <v>188.91581499330033</v>
      </c>
      <c r="R1358">
        <f>SUMPRODUCT(B$6:B$2053,Q$6:Q$2053,EXP(constants!B$7+constants!A$7*ABS(A$6:A$2053-A1358)))</f>
        <v>114.81767542553023</v>
      </c>
      <c r="S1358">
        <f t="shared" si="282"/>
        <v>74.098139567770104</v>
      </c>
      <c r="T1358">
        <f t="shared" si="281"/>
        <v>33.963461194820091</v>
      </c>
      <c r="AT1358">
        <f t="shared" si="283"/>
        <v>1</v>
      </c>
    </row>
    <row r="1359" spans="1:46" x14ac:dyDescent="0.2">
      <c r="A1359" s="1">
        <f>front!A1372</f>
        <v>815.18</v>
      </c>
      <c r="B1359" s="1">
        <f t="shared" si="284"/>
        <v>0.43999999999994088</v>
      </c>
      <c r="C1359" s="2">
        <f>front!D1372-front!B1372</f>
        <v>40.599999999999909</v>
      </c>
      <c r="D1359" s="2">
        <f>front!E1372-front!C1372</f>
        <v>40.599999999999909</v>
      </c>
      <c r="E1359" s="2"/>
      <c r="F1359" s="4">
        <f>C1359/(constants!$A$4+constants!$B$4*calc!C1359+constants!$C$4*calc!C1359^2+constants!$D$4*calc!C1359^3+constants!$E$4*calc!C1359^4+constants!$F$4*calc!C1359^5+constants!$G$4*calc!C1359^6+constants!$H$4*calc!C1359^7)</f>
        <v>40.758391145668433</v>
      </c>
      <c r="G1359" s="4">
        <f>D1359/(constants!$A$4+constants!$B$4*calc!D1359+constants!$C$4*calc!D1359^2+constants!$D$4*calc!D1359^3+constants!$E$4*calc!D1359^4+constants!$F$4*calc!D1359^5+constants!$G$4*calc!D1359^6+constants!$H$4*calc!D1359^7)</f>
        <v>40.758391145668433</v>
      </c>
      <c r="H1359" s="4"/>
      <c r="I1359">
        <f t="shared" ref="I1359:I1422" si="285">F1359*1000/I$2</f>
        <v>185.26541429849289</v>
      </c>
      <c r="J1359">
        <f t="shared" ref="J1359:J1422" si="286">G1359*1000/J$2</f>
        <v>185.26541429849289</v>
      </c>
      <c r="M1359">
        <f>IF(front!E1372&gt;$M$2,I1359,J1359)</f>
        <v>185.26541429849289</v>
      </c>
      <c r="O1359">
        <f t="shared" si="280"/>
        <v>185.26541429849289</v>
      </c>
      <c r="Q1359">
        <f>'slit correction'!O1361</f>
        <v>185.26541429849289</v>
      </c>
      <c r="R1359">
        <f>SUMPRODUCT(B$6:B$2053,Q$6:Q$2053,EXP(constants!B$7+constants!A$7*ABS(A$6:A$2053-A1359)))</f>
        <v>113.303676140894</v>
      </c>
      <c r="S1359">
        <f t="shared" si="282"/>
        <v>71.961738157598887</v>
      </c>
      <c r="T1359">
        <f t="shared" si="281"/>
        <v>31.827059784648874</v>
      </c>
      <c r="AT1359">
        <f t="shared" si="283"/>
        <v>1</v>
      </c>
    </row>
    <row r="1360" spans="1:46" x14ac:dyDescent="0.2">
      <c r="A1360" s="1">
        <f>front!A1373</f>
        <v>815.61</v>
      </c>
      <c r="B1360" s="1">
        <f t="shared" si="284"/>
        <v>0.43000000000006366</v>
      </c>
      <c r="C1360" s="2">
        <f>front!D1373-front!B1373</f>
        <v>37.800000000000182</v>
      </c>
      <c r="D1360" s="2">
        <f>front!E1373-front!C1373</f>
        <v>37.800000000000182</v>
      </c>
      <c r="E1360" s="2"/>
      <c r="F1360" s="4">
        <f>C1360/(constants!$A$4+constants!$B$4*calc!C1360+constants!$C$4*calc!C1360^2+constants!$D$4*calc!C1360^3+constants!$E$4*calc!C1360^4+constants!$F$4*calc!C1360^5+constants!$G$4*calc!C1360^6+constants!$H$4*calc!C1360^7)</f>
        <v>37.947572597802186</v>
      </c>
      <c r="G1360" s="4">
        <f>D1360/(constants!$A$4+constants!$B$4*calc!D1360+constants!$C$4*calc!D1360^2+constants!$D$4*calc!D1360^3+constants!$E$4*calc!D1360^4+constants!$F$4*calc!D1360^5+constants!$G$4*calc!D1360^6+constants!$H$4*calc!D1360^7)</f>
        <v>37.947572597802186</v>
      </c>
      <c r="H1360" s="4"/>
      <c r="I1360">
        <f t="shared" si="285"/>
        <v>172.4889663536463</v>
      </c>
      <c r="J1360">
        <f t="shared" si="286"/>
        <v>172.4889663536463</v>
      </c>
      <c r="M1360">
        <f>IF(front!E1373&gt;$M$2,I1360,J1360)</f>
        <v>172.4889663536463</v>
      </c>
      <c r="O1360">
        <f t="shared" si="280"/>
        <v>172.4889663536463</v>
      </c>
      <c r="Q1360">
        <f>'slit correction'!O1362</f>
        <v>172.4889663536463</v>
      </c>
      <c r="R1360">
        <f>SUMPRODUCT(B$6:B$2053,Q$6:Q$2053,EXP(constants!B$7+constants!A$7*ABS(A$6:A$2053-A1360)))</f>
        <v>111.84331543746589</v>
      </c>
      <c r="S1360">
        <f t="shared" si="282"/>
        <v>60.645650916180415</v>
      </c>
      <c r="T1360">
        <f t="shared" si="281"/>
        <v>20.510972543230402</v>
      </c>
      <c r="AT1360">
        <f t="shared" si="283"/>
        <v>1</v>
      </c>
    </row>
    <row r="1361" spans="1:46" x14ac:dyDescent="0.2">
      <c r="A1361" s="1">
        <f>front!A1374</f>
        <v>816.05</v>
      </c>
      <c r="B1361" s="1">
        <f t="shared" si="284"/>
        <v>0.43999999999994088</v>
      </c>
      <c r="C1361" s="2">
        <f>front!D1374-front!B1374</f>
        <v>44.599999999999909</v>
      </c>
      <c r="D1361" s="2">
        <f>front!E1374-front!C1374</f>
        <v>44.599999999999909</v>
      </c>
      <c r="E1361" s="2"/>
      <c r="F1361" s="4">
        <f>C1361/(constants!$A$4+constants!$B$4*calc!C1361+constants!$C$4*calc!C1361^2+constants!$D$4*calc!C1361^3+constants!$E$4*calc!C1361^4+constants!$F$4*calc!C1361^5+constants!$G$4*calc!C1361^6+constants!$H$4*calc!C1361^7)</f>
        <v>44.773819192167565</v>
      </c>
      <c r="G1361" s="4">
        <f>D1361/(constants!$A$4+constants!$B$4*calc!D1361+constants!$C$4*calc!D1361^2+constants!$D$4*calc!D1361^3+constants!$E$4*calc!D1361^4+constants!$F$4*calc!D1361^5+constants!$G$4*calc!D1361^6+constants!$H$4*calc!D1361^7)</f>
        <v>44.773819192167565</v>
      </c>
      <c r="H1361" s="4"/>
      <c r="I1361">
        <f t="shared" si="285"/>
        <v>203.51735996439803</v>
      </c>
      <c r="J1361">
        <f t="shared" si="286"/>
        <v>203.51735996439803</v>
      </c>
      <c r="M1361">
        <f>IF(front!E1374&gt;$M$2,I1361,J1361)</f>
        <v>203.51735996439803</v>
      </c>
      <c r="O1361">
        <f t="shared" si="280"/>
        <v>203.51735996439803</v>
      </c>
      <c r="Q1361">
        <f>'slit correction'!O1363</f>
        <v>203.51735996439803</v>
      </c>
      <c r="R1361">
        <f>SUMPRODUCT(B$6:B$2053,Q$6:Q$2053,EXP(constants!B$7+constants!A$7*ABS(A$6:A$2053-A1361)))</f>
        <v>110.3684291490864</v>
      </c>
      <c r="S1361">
        <f t="shared" si="282"/>
        <v>93.14893081531163</v>
      </c>
      <c r="T1361">
        <f t="shared" si="281"/>
        <v>53.014252442361617</v>
      </c>
      <c r="AT1361">
        <f t="shared" si="283"/>
        <v>1</v>
      </c>
    </row>
    <row r="1362" spans="1:46" x14ac:dyDescent="0.2">
      <c r="A1362" s="1">
        <f>front!A1375</f>
        <v>816.48</v>
      </c>
      <c r="B1362" s="1">
        <f t="shared" si="284"/>
        <v>0.43000000000006366</v>
      </c>
      <c r="C1362" s="2">
        <f>front!D1375-front!B1375</f>
        <v>28.199999999999818</v>
      </c>
      <c r="D1362" s="2">
        <f>front!E1375-front!C1375</f>
        <v>28.199999999999818</v>
      </c>
      <c r="E1362" s="2"/>
      <c r="F1362" s="4">
        <f>C1362/(constants!$A$4+constants!$B$4*calc!C1362+constants!$C$4*calc!C1362^2+constants!$D$4*calc!C1362^3+constants!$E$4*calc!C1362^4+constants!$F$4*calc!C1362^5+constants!$G$4*calc!C1362^6+constants!$H$4*calc!C1362^7)</f>
        <v>28.310362241724878</v>
      </c>
      <c r="G1362" s="4">
        <f>D1362/(constants!$A$4+constants!$B$4*calc!D1362+constants!$C$4*calc!D1362^2+constants!$D$4*calc!D1362^3+constants!$E$4*calc!D1362^4+constants!$F$4*calc!D1362^5+constants!$G$4*calc!D1362^6+constants!$H$4*calc!D1362^7)</f>
        <v>28.310362241724878</v>
      </c>
      <c r="H1362" s="4"/>
      <c r="I1362">
        <f t="shared" si="285"/>
        <v>128.68346473511309</v>
      </c>
      <c r="J1362">
        <f t="shared" si="286"/>
        <v>128.68346473511309</v>
      </c>
      <c r="M1362">
        <f>IF(front!E1375&gt;$M$2,I1362,J1362)</f>
        <v>128.68346473511309</v>
      </c>
      <c r="O1362">
        <f t="shared" si="280"/>
        <v>128.68346473511309</v>
      </c>
      <c r="Q1362">
        <f>'slit correction'!O1364</f>
        <v>128.68346473511309</v>
      </c>
      <c r="R1362">
        <f>SUMPRODUCT(B$6:B$2053,Q$6:Q$2053,EXP(constants!B$7+constants!A$7*ABS(A$6:A$2053-A1362)))</f>
        <v>108.94576735140225</v>
      </c>
      <c r="S1362">
        <f t="shared" si="282"/>
        <v>19.737697383710838</v>
      </c>
      <c r="T1362">
        <f t="shared" si="281"/>
        <v>0</v>
      </c>
      <c r="AT1362">
        <f t="shared" si="283"/>
        <v>1</v>
      </c>
    </row>
    <row r="1363" spans="1:46" x14ac:dyDescent="0.2">
      <c r="A1363" s="1">
        <f>front!A1376</f>
        <v>816.92</v>
      </c>
      <c r="B1363" s="1">
        <f t="shared" si="284"/>
        <v>0.43999999999994088</v>
      </c>
      <c r="C1363" s="2">
        <f>front!D1376-front!B1376</f>
        <v>26.200000000000273</v>
      </c>
      <c r="D1363" s="2">
        <f>front!E1376-front!C1376</f>
        <v>26.200000000000273</v>
      </c>
      <c r="E1363" s="2"/>
      <c r="F1363" s="4">
        <f>C1363/(constants!$A$4+constants!$B$4*calc!C1363+constants!$C$4*calc!C1363^2+constants!$D$4*calc!C1363^3+constants!$E$4*calc!C1363^4+constants!$F$4*calc!C1363^5+constants!$G$4*calc!C1363^6+constants!$H$4*calc!C1363^7)</f>
        <v>26.302587061293519</v>
      </c>
      <c r="G1363" s="4">
        <f>D1363/(constants!$A$4+constants!$B$4*calc!D1363+constants!$C$4*calc!D1363^2+constants!$D$4*calc!D1363^3+constants!$E$4*calc!D1363^4+constants!$F$4*calc!D1363^5+constants!$G$4*calc!D1363^6+constants!$H$4*calc!D1363^7)</f>
        <v>26.302587061293519</v>
      </c>
      <c r="H1363" s="4"/>
      <c r="I1363">
        <f t="shared" si="285"/>
        <v>119.55721391497053</v>
      </c>
      <c r="J1363">
        <f t="shared" si="286"/>
        <v>119.55721391497053</v>
      </c>
      <c r="M1363">
        <f>IF(front!E1376&gt;$M$2,I1363,J1363)</f>
        <v>119.55721391497053</v>
      </c>
      <c r="O1363">
        <f t="shared" si="280"/>
        <v>119.55721391497053</v>
      </c>
      <c r="Q1363">
        <f>'slit correction'!O1365</f>
        <v>119.55721391497053</v>
      </c>
      <c r="R1363">
        <f>SUMPRODUCT(B$6:B$2053,Q$6:Q$2053,EXP(constants!B$7+constants!A$7*ABS(A$6:A$2053-A1363)))</f>
        <v>107.50899922053644</v>
      </c>
      <c r="S1363">
        <f t="shared" si="282"/>
        <v>12.048214694434094</v>
      </c>
      <c r="T1363">
        <f t="shared" si="281"/>
        <v>0</v>
      </c>
      <c r="AT1363">
        <f t="shared" si="283"/>
        <v>1</v>
      </c>
    </row>
    <row r="1364" spans="1:46" x14ac:dyDescent="0.2">
      <c r="A1364" s="1">
        <f>front!A1377</f>
        <v>817.35</v>
      </c>
      <c r="B1364" s="1">
        <f t="shared" si="284"/>
        <v>0.43000000000006366</v>
      </c>
      <c r="C1364" s="2">
        <f>front!D1377-front!B1377</f>
        <v>33.400000000000091</v>
      </c>
      <c r="D1364" s="2">
        <f>front!E1377-front!C1377</f>
        <v>33.400000000000091</v>
      </c>
      <c r="E1364" s="2"/>
      <c r="F1364" s="4">
        <f>C1364/(constants!$A$4+constants!$B$4*calc!C1364+constants!$C$4*calc!C1364^2+constants!$D$4*calc!C1364^3+constants!$E$4*calc!C1364^4+constants!$F$4*calc!C1364^5+constants!$G$4*calc!C1364^6+constants!$H$4*calc!C1364^7)</f>
        <v>33.530540562464232</v>
      </c>
      <c r="G1364" s="4">
        <f>D1364/(constants!$A$4+constants!$B$4*calc!D1364+constants!$C$4*calc!D1364^2+constants!$D$4*calc!D1364^3+constants!$E$4*calc!D1364^4+constants!$F$4*calc!D1364^5+constants!$G$4*calc!D1364^6+constants!$H$4*calc!D1364^7)</f>
        <v>33.530540562464232</v>
      </c>
      <c r="H1364" s="4"/>
      <c r="I1364">
        <f t="shared" si="285"/>
        <v>152.41154801120103</v>
      </c>
      <c r="J1364">
        <f t="shared" si="286"/>
        <v>152.41154801120103</v>
      </c>
      <c r="M1364">
        <f>IF(front!E1377&gt;$M$2,I1364,J1364)</f>
        <v>152.41154801120103</v>
      </c>
      <c r="O1364">
        <f t="shared" si="280"/>
        <v>152.41154801120103</v>
      </c>
      <c r="Q1364">
        <f>'slit correction'!O1366</f>
        <v>152.41154801120103</v>
      </c>
      <c r="R1364">
        <f>SUMPRODUCT(B$6:B$2053,Q$6:Q$2053,EXP(constants!B$7+constants!A$7*ABS(A$6:A$2053-A1364)))</f>
        <v>106.12319682831816</v>
      </c>
      <c r="S1364">
        <f t="shared" si="282"/>
        <v>46.288351182882877</v>
      </c>
      <c r="T1364">
        <f t="shared" si="281"/>
        <v>6.1536728099328641</v>
      </c>
      <c r="AT1364">
        <f t="shared" si="283"/>
        <v>1</v>
      </c>
    </row>
    <row r="1365" spans="1:46" x14ac:dyDescent="0.2">
      <c r="A1365" s="1">
        <f>front!A1378</f>
        <v>817.79</v>
      </c>
      <c r="B1365" s="1">
        <f t="shared" si="284"/>
        <v>0.43999999999994088</v>
      </c>
      <c r="C1365" s="2">
        <f>front!D1378-front!B1378</f>
        <v>15</v>
      </c>
      <c r="D1365" s="2">
        <f>front!E1378-front!C1378</f>
        <v>15</v>
      </c>
      <c r="E1365" s="2"/>
      <c r="F1365" s="4">
        <f>C1365/(constants!$A$4+constants!$B$4*calc!C1365+constants!$C$4*calc!C1365^2+constants!$D$4*calc!C1365^3+constants!$E$4*calc!C1365^4+constants!$F$4*calc!C1365^5+constants!$G$4*calc!C1365^6+constants!$H$4*calc!C1365^7)</f>
        <v>15.05889945966425</v>
      </c>
      <c r="G1365" s="4">
        <f>D1365/(constants!$A$4+constants!$B$4*calc!D1365+constants!$C$4*calc!D1365^2+constants!$D$4*calc!D1365^3+constants!$E$4*calc!D1365^4+constants!$F$4*calc!D1365^5+constants!$G$4*calc!D1365^6+constants!$H$4*calc!D1365^7)</f>
        <v>15.05889945966425</v>
      </c>
      <c r="H1365" s="4"/>
      <c r="I1365">
        <f t="shared" si="285"/>
        <v>68.449542998473859</v>
      </c>
      <c r="J1365">
        <f t="shared" si="286"/>
        <v>68.449542998473859</v>
      </c>
      <c r="M1365">
        <f>IF(front!E1378&gt;$M$2,I1365,J1365)</f>
        <v>68.449542998473859</v>
      </c>
      <c r="O1365">
        <f t="shared" si="280"/>
        <v>68.449542998473859</v>
      </c>
      <c r="Q1365">
        <f>'slit correction'!O1367</f>
        <v>68.449542998473859</v>
      </c>
      <c r="R1365">
        <f>SUMPRODUCT(B$6:B$2053,Q$6:Q$2053,EXP(constants!B$7+constants!A$7*ABS(A$6:A$2053-A1365)))</f>
        <v>104.72362189794542</v>
      </c>
      <c r="S1365">
        <f t="shared" si="282"/>
        <v>-36.274078899471561</v>
      </c>
      <c r="T1365">
        <f t="shared" si="281"/>
        <v>0</v>
      </c>
      <c r="AT1365">
        <f t="shared" si="283"/>
        <v>1</v>
      </c>
    </row>
    <row r="1366" spans="1:46" x14ac:dyDescent="0.2">
      <c r="A1366" s="1">
        <f>front!A1379</f>
        <v>818.23</v>
      </c>
      <c r="B1366" s="1">
        <f t="shared" si="284"/>
        <v>0.44000000000005457</v>
      </c>
      <c r="C1366" s="2">
        <f>front!D1379-front!B1379</f>
        <v>21.199999999999818</v>
      </c>
      <c r="D1366" s="2">
        <f>front!E1379-front!C1379</f>
        <v>21.199999999999818</v>
      </c>
      <c r="E1366" s="2"/>
      <c r="F1366" s="4">
        <f>C1366/(constants!$A$4+constants!$B$4*calc!C1366+constants!$C$4*calc!C1366^2+constants!$D$4*calc!C1366^3+constants!$E$4*calc!C1366^4+constants!$F$4*calc!C1366^5+constants!$G$4*calc!C1366^6+constants!$H$4*calc!C1366^7)</f>
        <v>21.283114398058121</v>
      </c>
      <c r="G1366" s="4">
        <f>D1366/(constants!$A$4+constants!$B$4*calc!D1366+constants!$C$4*calc!D1366^2+constants!$D$4*calc!D1366^3+constants!$E$4*calc!D1366^4+constants!$F$4*calc!D1366^5+constants!$G$4*calc!D1366^6+constants!$H$4*calc!D1366^7)</f>
        <v>21.283114398058121</v>
      </c>
      <c r="H1366" s="4"/>
      <c r="I1366">
        <f t="shared" si="285"/>
        <v>96.741429082082377</v>
      </c>
      <c r="J1366">
        <f t="shared" si="286"/>
        <v>96.741429082082377</v>
      </c>
      <c r="M1366">
        <f>IF(front!E1379&gt;$M$2,I1366,J1366)</f>
        <v>96.741429082082377</v>
      </c>
      <c r="O1366">
        <f t="shared" si="280"/>
        <v>96.741429082082377</v>
      </c>
      <c r="Q1366">
        <f>'slit correction'!O1368</f>
        <v>96.741429082082377</v>
      </c>
      <c r="R1366">
        <f>SUMPRODUCT(B$6:B$2053,Q$6:Q$2053,EXP(constants!B$7+constants!A$7*ABS(A$6:A$2053-A1366)))</f>
        <v>103.34256635525179</v>
      </c>
      <c r="S1366">
        <f t="shared" si="282"/>
        <v>-6.6011372731694138</v>
      </c>
      <c r="T1366">
        <f t="shared" si="281"/>
        <v>0</v>
      </c>
      <c r="AT1366">
        <f t="shared" si="283"/>
        <v>1</v>
      </c>
    </row>
    <row r="1367" spans="1:46" x14ac:dyDescent="0.2">
      <c r="A1367" s="1">
        <f>front!A1380</f>
        <v>818.66</v>
      </c>
      <c r="B1367" s="1">
        <f t="shared" si="284"/>
        <v>0.42999999999994998</v>
      </c>
      <c r="C1367" s="2">
        <f>front!D1380-front!B1380</f>
        <v>32.400000000000091</v>
      </c>
      <c r="D1367" s="2">
        <f>front!E1380-front!C1380</f>
        <v>32.400000000000091</v>
      </c>
      <c r="E1367" s="2"/>
      <c r="F1367" s="4">
        <f>C1367/(constants!$A$4+constants!$B$4*calc!C1367+constants!$C$4*calc!C1367^2+constants!$D$4*calc!C1367^3+constants!$E$4*calc!C1367^4+constants!$F$4*calc!C1367^5+constants!$G$4*calc!C1367^6+constants!$H$4*calc!C1367^7)</f>
        <v>32.526664284379812</v>
      </c>
      <c r="G1367" s="4">
        <f>D1367/(constants!$A$4+constants!$B$4*calc!D1367+constants!$C$4*calc!D1367^2+constants!$D$4*calc!D1367^3+constants!$E$4*calc!D1367^4+constants!$F$4*calc!D1367^5+constants!$G$4*calc!D1367^6+constants!$H$4*calc!D1367^7)</f>
        <v>32.526664284379812</v>
      </c>
      <c r="H1367" s="4"/>
      <c r="I1367">
        <f t="shared" si="285"/>
        <v>147.84847401990822</v>
      </c>
      <c r="J1367">
        <f t="shared" si="286"/>
        <v>147.84847401990822</v>
      </c>
      <c r="M1367">
        <f>IF(front!E1380&gt;$M$2,I1367,J1367)</f>
        <v>147.84847401990822</v>
      </c>
      <c r="O1367">
        <f t="shared" si="280"/>
        <v>147.84847401990822</v>
      </c>
      <c r="Q1367">
        <f>'slit correction'!O1369</f>
        <v>147.84847401990822</v>
      </c>
      <c r="R1367">
        <f>SUMPRODUCT(B$6:B$2053,Q$6:Q$2053,EXP(constants!B$7+constants!A$7*ABS(A$6:A$2053-A1367)))</f>
        <v>102.01052198714335</v>
      </c>
      <c r="S1367">
        <f t="shared" si="282"/>
        <v>45.837952032764875</v>
      </c>
      <c r="T1367">
        <f t="shared" si="281"/>
        <v>5.7032736598148617</v>
      </c>
      <c r="AT1367">
        <f t="shared" si="283"/>
        <v>1</v>
      </c>
    </row>
    <row r="1368" spans="1:46" x14ac:dyDescent="0.2">
      <c r="A1368" s="1">
        <f>front!A1381</f>
        <v>819.1</v>
      </c>
      <c r="B1368" s="1">
        <f t="shared" si="284"/>
        <v>0.44000000000005457</v>
      </c>
      <c r="C1368" s="2">
        <f>front!D1381-front!B1381</f>
        <v>26.400000000000091</v>
      </c>
      <c r="D1368" s="2">
        <f>front!E1381-front!C1381</f>
        <v>26.400000000000091</v>
      </c>
      <c r="E1368" s="2"/>
      <c r="F1368" s="4">
        <f>C1368/(constants!$A$4+constants!$B$4*calc!C1368+constants!$C$4*calc!C1368^2+constants!$D$4*calc!C1368^3+constants!$E$4*calc!C1368^4+constants!$F$4*calc!C1368^5+constants!$G$4*calc!C1368^6+constants!$H$4*calc!C1368^7)</f>
        <v>26.503364936442797</v>
      </c>
      <c r="G1368" s="4">
        <f>D1368/(constants!$A$4+constants!$B$4*calc!D1368+constants!$C$4*calc!D1368^2+constants!$D$4*calc!D1368^3+constants!$E$4*calc!D1368^4+constants!$F$4*calc!D1368^5+constants!$G$4*calc!D1368^6+constants!$H$4*calc!D1368^7)</f>
        <v>26.503364936442797</v>
      </c>
      <c r="H1368" s="4"/>
      <c r="I1368">
        <f t="shared" si="285"/>
        <v>120.46984062019453</v>
      </c>
      <c r="J1368">
        <f t="shared" si="286"/>
        <v>120.46984062019453</v>
      </c>
      <c r="M1368">
        <f>IF(front!E1381&gt;$M$2,I1368,J1368)</f>
        <v>120.46984062019453</v>
      </c>
      <c r="O1368">
        <f t="shared" si="280"/>
        <v>120.46984062019453</v>
      </c>
      <c r="Q1368">
        <f>'slit correction'!O1370</f>
        <v>120.46984062019453</v>
      </c>
      <c r="R1368">
        <f>SUMPRODUCT(B$6:B$2053,Q$6:Q$2053,EXP(constants!B$7+constants!A$7*ABS(A$6:A$2053-A1368)))</f>
        <v>100.66523847661416</v>
      </c>
      <c r="S1368">
        <f t="shared" si="282"/>
        <v>19.804602143580368</v>
      </c>
      <c r="T1368">
        <f t="shared" si="281"/>
        <v>0</v>
      </c>
      <c r="AT1368">
        <f t="shared" si="283"/>
        <v>1</v>
      </c>
    </row>
    <row r="1369" spans="1:46" x14ac:dyDescent="0.2">
      <c r="A1369" s="1">
        <f>front!A1382</f>
        <v>819.53</v>
      </c>
      <c r="B1369" s="1">
        <f t="shared" si="284"/>
        <v>0.42999999999994998</v>
      </c>
      <c r="C1369" s="2">
        <f>front!D1382-front!B1382</f>
        <v>25.400000000000091</v>
      </c>
      <c r="D1369" s="2">
        <f>front!E1382-front!C1382</f>
        <v>25.400000000000091</v>
      </c>
      <c r="E1369" s="2"/>
      <c r="F1369" s="4">
        <f>C1369/(constants!$A$4+constants!$B$4*calc!C1369+constants!$C$4*calc!C1369^2+constants!$D$4*calc!C1369^3+constants!$E$4*calc!C1369^4+constants!$F$4*calc!C1369^5+constants!$G$4*calc!C1369^6+constants!$H$4*calc!C1369^7)</f>
        <v>25.499474767205996</v>
      </c>
      <c r="G1369" s="4">
        <f>D1369/(constants!$A$4+constants!$B$4*calc!D1369+constants!$C$4*calc!D1369^2+constants!$D$4*calc!D1369^3+constants!$E$4*calc!D1369^4+constants!$F$4*calc!D1369^5+constants!$G$4*calc!D1369^6+constants!$H$4*calc!D1369^7)</f>
        <v>25.499474767205996</v>
      </c>
      <c r="H1369" s="4"/>
      <c r="I1369">
        <f t="shared" si="285"/>
        <v>115.90670348729998</v>
      </c>
      <c r="J1369">
        <f t="shared" si="286"/>
        <v>115.90670348729998</v>
      </c>
      <c r="M1369">
        <f>IF(front!E1382&gt;$M$2,I1369,J1369)</f>
        <v>115.90670348729998</v>
      </c>
      <c r="O1369">
        <f t="shared" si="280"/>
        <v>115.90670348729998</v>
      </c>
      <c r="Q1369">
        <f>'slit correction'!O1371</f>
        <v>115.90670348729998</v>
      </c>
      <c r="R1369">
        <f>SUMPRODUCT(B$6:B$2053,Q$6:Q$2053,EXP(constants!B$7+constants!A$7*ABS(A$6:A$2053-A1369)))</f>
        <v>99.367665833799691</v>
      </c>
      <c r="S1369">
        <f t="shared" si="282"/>
        <v>16.539037653500287</v>
      </c>
      <c r="T1369">
        <f t="shared" si="281"/>
        <v>0</v>
      </c>
      <c r="AT1369">
        <f t="shared" si="283"/>
        <v>1</v>
      </c>
    </row>
    <row r="1370" spans="1:46" x14ac:dyDescent="0.2">
      <c r="A1370" s="1">
        <f>front!A1383</f>
        <v>819.97</v>
      </c>
      <c r="B1370" s="1">
        <f t="shared" si="284"/>
        <v>0.44000000000005457</v>
      </c>
      <c r="C1370" s="2">
        <f>front!D1383-front!B1383</f>
        <v>26.800000000000182</v>
      </c>
      <c r="D1370" s="2">
        <f>front!E1383-front!C1383</f>
        <v>26.800000000000182</v>
      </c>
      <c r="E1370" s="2"/>
      <c r="F1370" s="4">
        <f>C1370/(constants!$A$4+constants!$B$4*calc!C1370+constants!$C$4*calc!C1370^2+constants!$D$4*calc!C1370^3+constants!$E$4*calc!C1370^4+constants!$F$4*calc!C1370^5+constants!$G$4*calc!C1370^6+constants!$H$4*calc!C1370^7)</f>
        <v>26.904920448682947</v>
      </c>
      <c r="G1370" s="4">
        <f>D1370/(constants!$A$4+constants!$B$4*calc!D1370+constants!$C$4*calc!D1370^2+constants!$D$4*calc!D1370^3+constants!$E$4*calc!D1370^4+constants!$F$4*calc!D1370^5+constants!$G$4*calc!D1370^6+constants!$H$4*calc!D1370^7)</f>
        <v>26.904920448682947</v>
      </c>
      <c r="H1370" s="4"/>
      <c r="I1370">
        <f t="shared" si="285"/>
        <v>122.29509294855885</v>
      </c>
      <c r="J1370">
        <f t="shared" si="286"/>
        <v>122.29509294855885</v>
      </c>
      <c r="M1370">
        <f>IF(front!E1383&gt;$M$2,I1370,J1370)</f>
        <v>122.29509294855885</v>
      </c>
      <c r="O1370">
        <f t="shared" si="280"/>
        <v>122.29509294855885</v>
      </c>
      <c r="Q1370">
        <f>'slit correction'!O1372</f>
        <v>122.29509294855885</v>
      </c>
      <c r="R1370">
        <f>SUMPRODUCT(B$6:B$2053,Q$6:Q$2053,EXP(constants!B$7+constants!A$7*ABS(A$6:A$2053-A1370)))</f>
        <v>98.057229075138665</v>
      </c>
      <c r="S1370">
        <f t="shared" si="282"/>
        <v>24.237863873420181</v>
      </c>
      <c r="T1370">
        <f t="shared" si="281"/>
        <v>0</v>
      </c>
      <c r="AT1370">
        <f t="shared" si="283"/>
        <v>1</v>
      </c>
    </row>
    <row r="1371" spans="1:46" x14ac:dyDescent="0.2">
      <c r="A1371" s="1">
        <f>front!A1384</f>
        <v>820.4</v>
      </c>
      <c r="B1371" s="1">
        <f t="shared" si="284"/>
        <v>0.42999999999994998</v>
      </c>
      <c r="C1371" s="2">
        <f>front!D1384-front!B1384</f>
        <v>27.200000000000273</v>
      </c>
      <c r="D1371" s="2">
        <f>front!E1384-front!C1384</f>
        <v>27.200000000000273</v>
      </c>
      <c r="E1371" s="2"/>
      <c r="F1371" s="4">
        <f>C1371/(constants!$A$4+constants!$B$4*calc!C1371+constants!$C$4*calc!C1371^2+constants!$D$4*calc!C1371^3+constants!$E$4*calc!C1371^4+constants!$F$4*calc!C1371^5+constants!$G$4*calc!C1371^6+constants!$H$4*calc!C1371^7)</f>
        <v>27.306475643499862</v>
      </c>
      <c r="G1371" s="4">
        <f>D1371/(constants!$A$4+constants!$B$4*calc!D1371+constants!$C$4*calc!D1371^2+constants!$D$4*calc!D1371^3+constants!$E$4*calc!D1371^4+constants!$F$4*calc!D1371^5+constants!$G$4*calc!D1371^6+constants!$H$4*calc!D1371^7)</f>
        <v>27.306475643499862</v>
      </c>
      <c r="H1371" s="4"/>
      <c r="I1371">
        <f t="shared" si="285"/>
        <v>124.12034383409029</v>
      </c>
      <c r="J1371">
        <f t="shared" si="286"/>
        <v>124.12034383409029</v>
      </c>
      <c r="M1371">
        <f>IF(front!E1384&gt;$M$2,I1371,J1371)</f>
        <v>124.12034383409029</v>
      </c>
      <c r="O1371">
        <f t="shared" si="280"/>
        <v>124.12034383409029</v>
      </c>
      <c r="Q1371">
        <f>'slit correction'!O1373</f>
        <v>124.12034383409029</v>
      </c>
      <c r="R1371">
        <f>SUMPRODUCT(B$6:B$2053,Q$6:Q$2053,EXP(constants!B$7+constants!A$7*ABS(A$6:A$2053-A1371)))</f>
        <v>96.793261457737145</v>
      </c>
      <c r="S1371">
        <f t="shared" si="282"/>
        <v>27.327082376353147</v>
      </c>
      <c r="T1371">
        <f t="shared" si="281"/>
        <v>0</v>
      </c>
      <c r="AT1371">
        <f t="shared" si="283"/>
        <v>1</v>
      </c>
    </row>
    <row r="1372" spans="1:46" x14ac:dyDescent="0.2">
      <c r="A1372" s="1">
        <f>front!A1385</f>
        <v>820.84</v>
      </c>
      <c r="B1372" s="1">
        <f t="shared" si="284"/>
        <v>0.44000000000005457</v>
      </c>
      <c r="C1372" s="2">
        <f>front!D1385-front!B1385</f>
        <v>20</v>
      </c>
      <c r="D1372" s="2">
        <f>front!E1385-front!C1385</f>
        <v>20</v>
      </c>
      <c r="E1372" s="2"/>
      <c r="F1372" s="4">
        <f>C1372/(constants!$A$4+constants!$B$4*calc!C1372+constants!$C$4*calc!C1372^2+constants!$D$4*calc!C1372^3+constants!$E$4*calc!C1372^4+constants!$F$4*calc!C1372^5+constants!$G$4*calc!C1372^6+constants!$H$4*calc!C1372^7)</f>
        <v>20.07843358225723</v>
      </c>
      <c r="G1372" s="4">
        <f>D1372/(constants!$A$4+constants!$B$4*calc!D1372+constants!$C$4*calc!D1372^2+constants!$D$4*calc!D1372^3+constants!$E$4*calc!D1372^4+constants!$F$4*calc!D1372^5+constants!$G$4*calc!D1372^6+constants!$H$4*calc!D1372^7)</f>
        <v>20.07843358225723</v>
      </c>
      <c r="H1372" s="4"/>
      <c r="I1372">
        <f t="shared" si="285"/>
        <v>91.265607192078306</v>
      </c>
      <c r="J1372">
        <f t="shared" si="286"/>
        <v>91.265607192078306</v>
      </c>
      <c r="M1372">
        <f>IF(front!E1385&gt;$M$2,I1372,J1372)</f>
        <v>91.265607192078306</v>
      </c>
      <c r="O1372">
        <f t="shared" si="280"/>
        <v>91.265607192078306</v>
      </c>
      <c r="Q1372">
        <f>'slit correction'!O1374</f>
        <v>91.265607192078306</v>
      </c>
      <c r="R1372">
        <f>SUMPRODUCT(B$6:B$2053,Q$6:Q$2053,EXP(constants!B$7+constants!A$7*ABS(A$6:A$2053-A1372)))</f>
        <v>95.516749582498235</v>
      </c>
      <c r="S1372">
        <f t="shared" si="282"/>
        <v>-4.251142390419929</v>
      </c>
      <c r="T1372">
        <f t="shared" si="281"/>
        <v>0</v>
      </c>
      <c r="AT1372">
        <f t="shared" si="283"/>
        <v>1</v>
      </c>
    </row>
    <row r="1373" spans="1:46" x14ac:dyDescent="0.2">
      <c r="A1373" s="1">
        <f>front!A1386</f>
        <v>821.27</v>
      </c>
      <c r="B1373" s="1">
        <f t="shared" si="284"/>
        <v>0.42999999999994998</v>
      </c>
      <c r="C1373" s="2">
        <f>front!D1386-front!B1386</f>
        <v>34.399999999999636</v>
      </c>
      <c r="D1373" s="2">
        <f>front!E1386-front!C1386</f>
        <v>34.399999999999636</v>
      </c>
      <c r="E1373" s="2"/>
      <c r="F1373" s="4">
        <f>C1373/(constants!$A$4+constants!$B$4*calc!C1373+constants!$C$4*calc!C1373^2+constants!$D$4*calc!C1373^3+constants!$E$4*calc!C1373^4+constants!$F$4*calc!C1373^5+constants!$G$4*calc!C1373^6+constants!$H$4*calc!C1373^7)</f>
        <v>34.534414855246503</v>
      </c>
      <c r="G1373" s="4">
        <f>D1373/(constants!$A$4+constants!$B$4*calc!D1373+constants!$C$4*calc!D1373^2+constants!$D$4*calc!D1373^3+constants!$E$4*calc!D1373^4+constants!$F$4*calc!D1373^5+constants!$G$4*calc!D1373^6+constants!$H$4*calc!D1373^7)</f>
        <v>34.534414855246503</v>
      </c>
      <c r="H1373" s="4"/>
      <c r="I1373">
        <f t="shared" si="285"/>
        <v>156.9746129783932</v>
      </c>
      <c r="J1373">
        <f t="shared" si="286"/>
        <v>156.9746129783932</v>
      </c>
      <c r="M1373">
        <f>IF(front!E1386&gt;$M$2,I1373,J1373)</f>
        <v>156.9746129783932</v>
      </c>
      <c r="O1373">
        <f t="shared" si="280"/>
        <v>156.9746129783932</v>
      </c>
      <c r="Q1373">
        <f>'slit correction'!O1375</f>
        <v>156.9746129783932</v>
      </c>
      <c r="R1373">
        <f>SUMPRODUCT(B$6:B$2053,Q$6:Q$2053,EXP(constants!B$7+constants!A$7*ABS(A$6:A$2053-A1373)))</f>
        <v>94.285536145026327</v>
      </c>
      <c r="S1373">
        <f t="shared" si="282"/>
        <v>62.689076833366869</v>
      </c>
      <c r="T1373">
        <f t="shared" si="281"/>
        <v>22.554398460416856</v>
      </c>
      <c r="AT1373">
        <f t="shared" si="283"/>
        <v>1</v>
      </c>
    </row>
    <row r="1374" spans="1:46" x14ac:dyDescent="0.2">
      <c r="A1374" s="1">
        <f>front!A1387</f>
        <v>821.71</v>
      </c>
      <c r="B1374" s="1">
        <f t="shared" si="284"/>
        <v>0.44000000000005457</v>
      </c>
      <c r="C1374" s="2">
        <f>front!D1387-front!B1387</f>
        <v>26</v>
      </c>
      <c r="D1374" s="2">
        <f>front!E1387-front!C1387</f>
        <v>26</v>
      </c>
      <c r="E1374" s="2"/>
      <c r="F1374" s="4">
        <f>C1374/(constants!$A$4+constants!$B$4*calc!C1374+constants!$C$4*calc!C1374^2+constants!$D$4*calc!C1374^3+constants!$E$4*calc!C1374^4+constants!$F$4*calc!C1374^5+constants!$G$4*calc!C1374^6+constants!$H$4*calc!C1374^7)</f>
        <v>26.101809106793119</v>
      </c>
      <c r="G1374" s="4">
        <f>D1374/(constants!$A$4+constants!$B$4*calc!D1374+constants!$C$4*calc!D1374^2+constants!$D$4*calc!D1374^3+constants!$E$4*calc!D1374^4+constants!$F$4*calc!D1374^5+constants!$G$4*calc!D1374^6+constants!$H$4*calc!D1374^7)</f>
        <v>26.101809106793119</v>
      </c>
      <c r="H1374" s="4"/>
      <c r="I1374">
        <f t="shared" si="285"/>
        <v>118.64458684905964</v>
      </c>
      <c r="J1374">
        <f t="shared" si="286"/>
        <v>118.64458684905964</v>
      </c>
      <c r="M1374">
        <f>IF(front!E1387&gt;$M$2,I1374,J1374)</f>
        <v>118.64458684905964</v>
      </c>
      <c r="O1374">
        <f t="shared" si="280"/>
        <v>118.64458684905964</v>
      </c>
      <c r="Q1374">
        <f>'slit correction'!O1376</f>
        <v>118.64458684905964</v>
      </c>
      <c r="R1374">
        <f>SUMPRODUCT(B$6:B$2053,Q$6:Q$2053,EXP(constants!B$7+constants!A$7*ABS(A$6:A$2053-A1374)))</f>
        <v>93.042061368304601</v>
      </c>
      <c r="S1374">
        <f t="shared" si="282"/>
        <v>25.602525480755034</v>
      </c>
      <c r="T1374">
        <f t="shared" si="281"/>
        <v>0</v>
      </c>
      <c r="AT1374">
        <f t="shared" si="283"/>
        <v>1</v>
      </c>
    </row>
    <row r="1375" spans="1:46" x14ac:dyDescent="0.2">
      <c r="A1375" s="1">
        <f>front!A1388</f>
        <v>822.14</v>
      </c>
      <c r="B1375" s="1">
        <f t="shared" si="284"/>
        <v>0.42999999999994998</v>
      </c>
      <c r="C1375" s="2">
        <f>front!D1388-front!B1388</f>
        <v>7.1999999999998181</v>
      </c>
      <c r="D1375" s="2">
        <f>front!E1388-front!C1388</f>
        <v>7.1999999999998181</v>
      </c>
      <c r="E1375" s="2"/>
      <c r="F1375" s="4">
        <f>C1375/(constants!$A$4+constants!$B$4*calc!C1375+constants!$C$4*calc!C1375^2+constants!$D$4*calc!C1375^3+constants!$E$4*calc!C1375^4+constants!$F$4*calc!C1375^5+constants!$G$4*calc!C1375^6+constants!$H$4*calc!C1375^7)</f>
        <v>7.228327329928165</v>
      </c>
      <c r="G1375" s="4">
        <f>D1375/(constants!$A$4+constants!$B$4*calc!D1375+constants!$C$4*calc!D1375^2+constants!$D$4*calc!D1375^3+constants!$E$4*calc!D1375^4+constants!$F$4*calc!D1375^5+constants!$G$4*calc!D1375^6+constants!$H$4*calc!D1375^7)</f>
        <v>7.228327329928165</v>
      </c>
      <c r="H1375" s="4"/>
      <c r="I1375">
        <f t="shared" si="285"/>
        <v>32.856033317855292</v>
      </c>
      <c r="J1375">
        <f t="shared" si="286"/>
        <v>32.856033317855292</v>
      </c>
      <c r="M1375">
        <f>IF(front!E1388&gt;$M$2,I1375,J1375)</f>
        <v>32.856033317855292</v>
      </c>
      <c r="O1375">
        <f t="shared" si="280"/>
        <v>32.856033317855292</v>
      </c>
      <c r="Q1375">
        <f>'slit correction'!O1377</f>
        <v>32.856033317855292</v>
      </c>
      <c r="R1375">
        <f>SUMPRODUCT(B$6:B$2053,Q$6:Q$2053,EXP(constants!B$7+constants!A$7*ABS(A$6:A$2053-A1375)))</f>
        <v>91.842677383752061</v>
      </c>
      <c r="S1375">
        <f t="shared" si="282"/>
        <v>-58.986644065896769</v>
      </c>
      <c r="T1375">
        <f t="shared" si="281"/>
        <v>0</v>
      </c>
      <c r="AT1375">
        <f t="shared" si="283"/>
        <v>1</v>
      </c>
    </row>
    <row r="1376" spans="1:46" x14ac:dyDescent="0.2">
      <c r="A1376" s="1">
        <f>front!A1389</f>
        <v>822.58</v>
      </c>
      <c r="B1376" s="1">
        <f t="shared" si="284"/>
        <v>0.44000000000005457</v>
      </c>
      <c r="C1376" s="2">
        <f>front!D1389-front!B1389</f>
        <v>13.599999999999909</v>
      </c>
      <c r="D1376" s="2">
        <f>front!E1389-front!C1389</f>
        <v>13.599999999999909</v>
      </c>
      <c r="E1376" s="2"/>
      <c r="F1376" s="4">
        <f>C1376/(constants!$A$4+constants!$B$4*calc!C1376+constants!$C$4*calc!C1376^2+constants!$D$4*calc!C1376^3+constants!$E$4*calc!C1376^4+constants!$F$4*calc!C1376^5+constants!$G$4*calc!C1376^6+constants!$H$4*calc!C1376^7)</f>
        <v>13.653421027744468</v>
      </c>
      <c r="G1376" s="4">
        <f>D1376/(constants!$A$4+constants!$B$4*calc!D1376+constants!$C$4*calc!D1376^2+constants!$D$4*calc!D1376^3+constants!$E$4*calc!D1376^4+constants!$F$4*calc!D1376^5+constants!$G$4*calc!D1376^6+constants!$H$4*calc!D1376^7)</f>
        <v>13.653421027744468</v>
      </c>
      <c r="H1376" s="4"/>
      <c r="I1376">
        <f t="shared" si="285"/>
        <v>62.061004671565762</v>
      </c>
      <c r="J1376">
        <f t="shared" si="286"/>
        <v>62.061004671565762</v>
      </c>
      <c r="M1376">
        <f>IF(front!E1389&gt;$M$2,I1376,J1376)</f>
        <v>62.061004671565762</v>
      </c>
      <c r="O1376">
        <f t="shared" ref="O1376:O1439" si="287">M1376-$O$3</f>
        <v>62.061004671565762</v>
      </c>
      <c r="Q1376">
        <f>'slit correction'!O1378</f>
        <v>62.061004671565762</v>
      </c>
      <c r="R1376">
        <f>SUMPRODUCT(B$6:B$2053,Q$6:Q$2053,EXP(constants!B$7+constants!A$7*ABS(A$6:A$2053-A1376)))</f>
        <v>90.631488717613465</v>
      </c>
      <c r="S1376">
        <f t="shared" si="282"/>
        <v>-28.570484046047703</v>
      </c>
      <c r="T1376">
        <f t="shared" si="281"/>
        <v>0</v>
      </c>
      <c r="AT1376">
        <f t="shared" si="283"/>
        <v>1</v>
      </c>
    </row>
    <row r="1377" spans="1:46" x14ac:dyDescent="0.2">
      <c r="A1377" s="1">
        <f>front!A1390</f>
        <v>823.01</v>
      </c>
      <c r="B1377" s="1">
        <f t="shared" si="284"/>
        <v>0.42999999999994998</v>
      </c>
      <c r="C1377" s="2">
        <f>front!D1390-front!B1390</f>
        <v>16.799999999999727</v>
      </c>
      <c r="D1377" s="2">
        <f>front!E1390-front!C1390</f>
        <v>16.799999999999727</v>
      </c>
      <c r="E1377" s="2"/>
      <c r="F1377" s="4">
        <f>C1377/(constants!$A$4+constants!$B$4*calc!C1377+constants!$C$4*calc!C1377^2+constants!$D$4*calc!C1377^3+constants!$E$4*calc!C1377^4+constants!$F$4*calc!C1377^5+constants!$G$4*calc!C1377^6+constants!$H$4*calc!C1377^7)</f>
        <v>16.865937451490648</v>
      </c>
      <c r="G1377" s="4">
        <f>D1377/(constants!$A$4+constants!$B$4*calc!D1377+constants!$C$4*calc!D1377^2+constants!$D$4*calc!D1377^3+constants!$E$4*calc!D1377^4+constants!$F$4*calc!D1377^5+constants!$G$4*calc!D1377^6+constants!$H$4*calc!D1377^7)</f>
        <v>16.865937451490648</v>
      </c>
      <c r="H1377" s="4"/>
      <c r="I1377">
        <f t="shared" si="285"/>
        <v>76.663352052230223</v>
      </c>
      <c r="J1377">
        <f t="shared" si="286"/>
        <v>76.663352052230223</v>
      </c>
      <c r="M1377">
        <f>IF(front!E1390&gt;$M$2,I1377,J1377)</f>
        <v>76.663352052230223</v>
      </c>
      <c r="O1377">
        <f t="shared" si="287"/>
        <v>76.663352052230223</v>
      </c>
      <c r="Q1377">
        <f>'slit correction'!O1379</f>
        <v>76.663352052230223</v>
      </c>
      <c r="R1377">
        <f>SUMPRODUCT(B$6:B$2053,Q$6:Q$2053,EXP(constants!B$7+constants!A$7*ABS(A$6:A$2053-A1377)))</f>
        <v>89.463309611225142</v>
      </c>
      <c r="S1377">
        <f t="shared" si="282"/>
        <v>-12.799957558994919</v>
      </c>
      <c r="T1377">
        <f t="shared" si="281"/>
        <v>0</v>
      </c>
      <c r="AT1377">
        <f t="shared" si="283"/>
        <v>1</v>
      </c>
    </row>
    <row r="1378" spans="1:46" x14ac:dyDescent="0.2">
      <c r="A1378" s="1">
        <f>front!A1391</f>
        <v>823.45</v>
      </c>
      <c r="B1378" s="1">
        <f t="shared" si="284"/>
        <v>0.44000000000005457</v>
      </c>
      <c r="C1378" s="2">
        <f>front!D1391-front!B1391</f>
        <v>33.199999999999818</v>
      </c>
      <c r="D1378" s="2">
        <f>front!E1391-front!C1391</f>
        <v>33.199999999999818</v>
      </c>
      <c r="E1378" s="2"/>
      <c r="F1378" s="4">
        <f>C1378/(constants!$A$4+constants!$B$4*calc!C1378+constants!$C$4*calc!C1378^2+constants!$D$4*calc!C1378^3+constants!$E$4*calc!C1378^4+constants!$F$4*calc!C1378^5+constants!$G$4*calc!C1378^6+constants!$H$4*calc!C1378^7)</f>
        <v>33.329765465664423</v>
      </c>
      <c r="G1378" s="4">
        <f>D1378/(constants!$A$4+constants!$B$4*calc!D1378+constants!$C$4*calc!D1378^2+constants!$D$4*calc!D1378^3+constants!$E$4*calc!D1378^4+constants!$F$4*calc!D1378^5+constants!$G$4*calc!D1378^6+constants!$H$4*calc!D1378^7)</f>
        <v>33.329765465664423</v>
      </c>
      <c r="H1378" s="4"/>
      <c r="I1378">
        <f t="shared" si="285"/>
        <v>151.49893393483828</v>
      </c>
      <c r="J1378">
        <f t="shared" si="286"/>
        <v>151.49893393483828</v>
      </c>
      <c r="M1378">
        <f>IF(front!E1391&gt;$M$2,I1378,J1378)</f>
        <v>151.49893393483828</v>
      </c>
      <c r="O1378">
        <f t="shared" si="287"/>
        <v>151.49893393483828</v>
      </c>
      <c r="Q1378">
        <f>'slit correction'!O1380</f>
        <v>151.49893393483828</v>
      </c>
      <c r="R1378">
        <f>SUMPRODUCT(B$6:B$2053,Q$6:Q$2053,EXP(constants!B$7+constants!A$7*ABS(A$6:A$2053-A1378)))</f>
        <v>88.283582420976757</v>
      </c>
      <c r="S1378">
        <f t="shared" si="282"/>
        <v>63.215351513861521</v>
      </c>
      <c r="T1378">
        <f t="shared" si="281"/>
        <v>23.080673140911507</v>
      </c>
      <c r="AT1378">
        <f t="shared" si="283"/>
        <v>1</v>
      </c>
    </row>
    <row r="1379" spans="1:46" x14ac:dyDescent="0.2">
      <c r="A1379" s="1">
        <f>front!A1392</f>
        <v>823.88</v>
      </c>
      <c r="B1379" s="1">
        <f t="shared" si="284"/>
        <v>0.42999999999994998</v>
      </c>
      <c r="C1379" s="2">
        <f>front!D1392-front!B1392</f>
        <v>32.800000000000182</v>
      </c>
      <c r="D1379" s="2">
        <f>front!E1392-front!C1392</f>
        <v>32.800000000000182</v>
      </c>
      <c r="E1379" s="2"/>
      <c r="F1379" s="4">
        <f>C1379/(constants!$A$4+constants!$B$4*calc!C1379+constants!$C$4*calc!C1379^2+constants!$D$4*calc!C1379^3+constants!$E$4*calc!C1379^4+constants!$F$4*calc!C1379^5+constants!$G$4*calc!C1379^6+constants!$H$4*calc!C1379^7)</f>
        <v>32.928215033836302</v>
      </c>
      <c r="G1379" s="4">
        <f>D1379/(constants!$A$4+constants!$B$4*calc!D1379+constants!$C$4*calc!D1379^2+constants!$D$4*calc!D1379^3+constants!$E$4*calc!D1379^4+constants!$F$4*calc!D1379^5+constants!$G$4*calc!D1379^6+constants!$H$4*calc!D1379^7)</f>
        <v>32.928215033836302</v>
      </c>
      <c r="H1379" s="4"/>
      <c r="I1379">
        <f t="shared" si="285"/>
        <v>149.67370469925589</v>
      </c>
      <c r="J1379">
        <f t="shared" si="286"/>
        <v>149.67370469925589</v>
      </c>
      <c r="M1379">
        <f>IF(front!E1392&gt;$M$2,I1379,J1379)</f>
        <v>149.67370469925589</v>
      </c>
      <c r="O1379">
        <f t="shared" si="287"/>
        <v>149.67370469925589</v>
      </c>
      <c r="Q1379">
        <f>'slit correction'!O1381</f>
        <v>149.67370469925589</v>
      </c>
      <c r="R1379">
        <f>SUMPRODUCT(B$6:B$2053,Q$6:Q$2053,EXP(constants!B$7+constants!A$7*ABS(A$6:A$2053-A1379)))</f>
        <v>87.145642027581161</v>
      </c>
      <c r="S1379">
        <f t="shared" si="282"/>
        <v>62.528062671674732</v>
      </c>
      <c r="T1379">
        <f t="shared" si="281"/>
        <v>22.393384298724719</v>
      </c>
      <c r="AT1379">
        <f t="shared" si="283"/>
        <v>1</v>
      </c>
    </row>
    <row r="1380" spans="1:46" x14ac:dyDescent="0.2">
      <c r="A1380" s="1">
        <f>front!A1393</f>
        <v>824.32</v>
      </c>
      <c r="B1380" s="1">
        <f t="shared" si="284"/>
        <v>0.44000000000005457</v>
      </c>
      <c r="C1380" s="2">
        <f>front!D1393-front!B1393</f>
        <v>32</v>
      </c>
      <c r="D1380" s="2">
        <f>front!E1393-front!C1393</f>
        <v>32</v>
      </c>
      <c r="E1380" s="2"/>
      <c r="F1380" s="4">
        <f>C1380/(constants!$A$4+constants!$B$4*calc!C1380+constants!$C$4*calc!C1380^2+constants!$D$4*calc!C1380^3+constants!$E$4*calc!C1380^4+constants!$F$4*calc!C1380^5+constants!$G$4*calc!C1380^6+constants!$H$4*calc!C1380^7)</f>
        <v>32.125113217309</v>
      </c>
      <c r="G1380" s="4">
        <f>D1380/(constants!$A$4+constants!$B$4*calc!D1380+constants!$C$4*calc!D1380^2+constants!$D$4*calc!D1380^3+constants!$E$4*calc!D1380^4+constants!$F$4*calc!D1380^5+constants!$G$4*calc!D1380^6+constants!$H$4*calc!D1380^7)</f>
        <v>32.125113217309</v>
      </c>
      <c r="H1380" s="4"/>
      <c r="I1380">
        <f t="shared" si="285"/>
        <v>146.0232418968591</v>
      </c>
      <c r="J1380">
        <f t="shared" si="286"/>
        <v>146.0232418968591</v>
      </c>
      <c r="M1380">
        <f>IF(front!E1393&gt;$M$2,I1380,J1380)</f>
        <v>146.0232418968591</v>
      </c>
      <c r="O1380">
        <f t="shared" si="287"/>
        <v>146.0232418968591</v>
      </c>
      <c r="Q1380">
        <f>'slit correction'!O1382</f>
        <v>146.0232418968591</v>
      </c>
      <c r="R1380">
        <f>SUMPRODUCT(B$6:B$2053,Q$6:Q$2053,EXP(constants!B$7+constants!A$7*ABS(A$6:A$2053-A1380)))</f>
        <v>85.996364308576702</v>
      </c>
      <c r="S1380">
        <f t="shared" si="282"/>
        <v>60.026877588282403</v>
      </c>
      <c r="T1380">
        <f t="shared" si="281"/>
        <v>19.89219921533239</v>
      </c>
      <c r="AT1380">
        <f t="shared" si="283"/>
        <v>1</v>
      </c>
    </row>
    <row r="1381" spans="1:46" x14ac:dyDescent="0.2">
      <c r="A1381" s="1">
        <f>front!A1394</f>
        <v>824.75</v>
      </c>
      <c r="B1381" s="1">
        <f t="shared" si="284"/>
        <v>0.42999999999994998</v>
      </c>
      <c r="C1381" s="2">
        <f>front!D1394-front!B1394</f>
        <v>10.599999999999909</v>
      </c>
      <c r="D1381" s="2">
        <f>front!E1394-front!C1394</f>
        <v>10.599999999999909</v>
      </c>
      <c r="E1381" s="2"/>
      <c r="F1381" s="4">
        <f>C1381/(constants!$A$4+constants!$B$4*calc!C1381+constants!$C$4*calc!C1381^2+constants!$D$4*calc!C1381^3+constants!$E$4*calc!C1381^4+constants!$F$4*calc!C1381^5+constants!$G$4*calc!C1381^6+constants!$H$4*calc!C1381^7)</f>
        <v>10.641668456688159</v>
      </c>
      <c r="G1381" s="4">
        <f>D1381/(constants!$A$4+constants!$B$4*calc!D1381+constants!$C$4*calc!D1381^2+constants!$D$4*calc!D1381^3+constants!$E$4*calc!D1381^4+constants!$F$4*calc!D1381^5+constants!$G$4*calc!D1381^6+constants!$H$4*calc!D1381^7)</f>
        <v>10.641668456688159</v>
      </c>
      <c r="H1381" s="4"/>
      <c r="I1381">
        <f t="shared" si="285"/>
        <v>48.371220257673443</v>
      </c>
      <c r="J1381">
        <f t="shared" si="286"/>
        <v>48.371220257673443</v>
      </c>
      <c r="M1381">
        <f>IF(front!E1394&gt;$M$2,I1381,J1381)</f>
        <v>48.371220257673443</v>
      </c>
      <c r="O1381">
        <f t="shared" si="287"/>
        <v>48.371220257673443</v>
      </c>
      <c r="Q1381">
        <f>'slit correction'!O1383</f>
        <v>48.371220257673443</v>
      </c>
      <c r="R1381">
        <f>SUMPRODUCT(B$6:B$2053,Q$6:Q$2053,EXP(constants!B$7+constants!A$7*ABS(A$6:A$2053-A1381)))</f>
        <v>84.887795207483791</v>
      </c>
      <c r="S1381">
        <f t="shared" si="282"/>
        <v>-36.516574949810348</v>
      </c>
      <c r="T1381">
        <f t="shared" si="281"/>
        <v>0</v>
      </c>
      <c r="AT1381">
        <f t="shared" si="283"/>
        <v>1</v>
      </c>
    </row>
    <row r="1382" spans="1:46" x14ac:dyDescent="0.2">
      <c r="A1382" s="1">
        <f>front!A1395</f>
        <v>825.19</v>
      </c>
      <c r="B1382" s="1">
        <f t="shared" si="284"/>
        <v>0.44000000000005457</v>
      </c>
      <c r="C1382" s="2">
        <f>front!D1395-front!B1395</f>
        <v>25</v>
      </c>
      <c r="D1382" s="2">
        <f>front!E1395-front!C1395</f>
        <v>25</v>
      </c>
      <c r="E1382" s="2"/>
      <c r="F1382" s="4">
        <f>C1382/(constants!$A$4+constants!$B$4*calc!C1382+constants!$C$4*calc!C1382^2+constants!$D$4*calc!C1382^3+constants!$E$4*calc!C1382^4+constants!$F$4*calc!C1382^5+constants!$G$4*calc!C1382^6+constants!$H$4*calc!C1382^7)</f>
        <v>25.097918144092549</v>
      </c>
      <c r="G1382" s="4">
        <f>D1382/(constants!$A$4+constants!$B$4*calc!D1382+constants!$C$4*calc!D1382^2+constants!$D$4*calc!D1382^3+constants!$E$4*calc!D1382^4+constants!$F$4*calc!D1382^5+constants!$G$4*calc!D1382^6+constants!$H$4*calc!D1382^7)</f>
        <v>25.097918144092549</v>
      </c>
      <c r="H1382" s="4"/>
      <c r="I1382">
        <f t="shared" si="285"/>
        <v>114.08144610951159</v>
      </c>
      <c r="J1382">
        <f t="shared" si="286"/>
        <v>114.08144610951159</v>
      </c>
      <c r="M1382">
        <f>IF(front!E1395&gt;$M$2,I1382,J1382)</f>
        <v>114.08144610951159</v>
      </c>
      <c r="O1382">
        <f t="shared" si="287"/>
        <v>114.08144610951159</v>
      </c>
      <c r="Q1382">
        <f>'slit correction'!O1384</f>
        <v>114.08144610951159</v>
      </c>
      <c r="R1382">
        <f>SUMPRODUCT(B$6:B$2053,Q$6:Q$2053,EXP(constants!B$7+constants!A$7*ABS(A$6:A$2053-A1382)))</f>
        <v>83.768294034312746</v>
      </c>
      <c r="S1382">
        <f t="shared" si="282"/>
        <v>30.313152075198843</v>
      </c>
      <c r="T1382">
        <f t="shared" si="281"/>
        <v>0</v>
      </c>
      <c r="AT1382">
        <f t="shared" si="283"/>
        <v>1</v>
      </c>
    </row>
    <row r="1383" spans="1:46" x14ac:dyDescent="0.2">
      <c r="A1383" s="1">
        <f>front!A1396</f>
        <v>825.63</v>
      </c>
      <c r="B1383" s="1">
        <f t="shared" si="284"/>
        <v>0.43999999999994088</v>
      </c>
      <c r="C1383" s="2">
        <f>front!D1396-front!B1396</f>
        <v>27.199999999999818</v>
      </c>
      <c r="D1383" s="2">
        <f>front!E1396-front!C1396</f>
        <v>27.199999999999818</v>
      </c>
      <c r="E1383" s="2"/>
      <c r="F1383" s="4">
        <f>C1383/(constants!$A$4+constants!$B$4*calc!C1383+constants!$C$4*calc!C1383^2+constants!$D$4*calc!C1383^3+constants!$E$4*calc!C1383^4+constants!$F$4*calc!C1383^5+constants!$G$4*calc!C1383^6+constants!$H$4*calc!C1383^7)</f>
        <v>27.306475643499404</v>
      </c>
      <c r="G1383" s="4">
        <f>D1383/(constants!$A$4+constants!$B$4*calc!D1383+constants!$C$4*calc!D1383^2+constants!$D$4*calc!D1383^3+constants!$E$4*calc!D1383^4+constants!$F$4*calc!D1383^5+constants!$G$4*calc!D1383^6+constants!$H$4*calc!D1383^7)</f>
        <v>27.306475643499404</v>
      </c>
      <c r="H1383" s="4"/>
      <c r="I1383">
        <f t="shared" si="285"/>
        <v>124.1203438340882</v>
      </c>
      <c r="J1383">
        <f t="shared" si="286"/>
        <v>124.1203438340882</v>
      </c>
      <c r="M1383">
        <f>IF(front!E1396&gt;$M$2,I1383,J1383)</f>
        <v>124.1203438340882</v>
      </c>
      <c r="O1383">
        <f t="shared" si="287"/>
        <v>124.1203438340882</v>
      </c>
      <c r="Q1383">
        <f>'slit correction'!O1385</f>
        <v>124.1203438340882</v>
      </c>
      <c r="R1383">
        <f>SUMPRODUCT(B$6:B$2053,Q$6:Q$2053,EXP(constants!B$7+constants!A$7*ABS(A$6:A$2053-A1383)))</f>
        <v>82.663535391258876</v>
      </c>
      <c r="S1383">
        <f t="shared" si="282"/>
        <v>41.456808442829328</v>
      </c>
      <c r="T1383">
        <f t="shared" si="281"/>
        <v>1.3221300698793144</v>
      </c>
      <c r="AT1383">
        <f t="shared" si="283"/>
        <v>1</v>
      </c>
    </row>
    <row r="1384" spans="1:46" x14ac:dyDescent="0.2">
      <c r="A1384" s="1">
        <f>front!A1397</f>
        <v>826.06</v>
      </c>
      <c r="B1384" s="1">
        <f t="shared" si="284"/>
        <v>0.42999999999994998</v>
      </c>
      <c r="C1384" s="2">
        <f>front!D1397-front!B1397</f>
        <v>25.799999999999727</v>
      </c>
      <c r="D1384" s="2">
        <f>front!E1397-front!C1397</f>
        <v>25.799999999999727</v>
      </c>
      <c r="E1384" s="2"/>
      <c r="F1384" s="4">
        <f>C1384/(constants!$A$4+constants!$B$4*calc!C1384+constants!$C$4*calc!C1384^2+constants!$D$4*calc!C1384^3+constants!$E$4*calc!C1384^4+constants!$F$4*calc!C1384^5+constants!$G$4*calc!C1384^6+constants!$H$4*calc!C1384^7)</f>
        <v>25.901031072943773</v>
      </c>
      <c r="G1384" s="4">
        <f>D1384/(constants!$A$4+constants!$B$4*calc!D1384+constants!$C$4*calc!D1384^2+constants!$D$4*calc!D1384^3+constants!$E$4*calc!D1384^4+constants!$F$4*calc!D1384^5+constants!$G$4*calc!D1384^6+constants!$H$4*calc!D1384^7)</f>
        <v>25.901031072943773</v>
      </c>
      <c r="H1384" s="4"/>
      <c r="I1384">
        <f t="shared" si="285"/>
        <v>117.7319594224717</v>
      </c>
      <c r="J1384">
        <f t="shared" si="286"/>
        <v>117.7319594224717</v>
      </c>
      <c r="M1384">
        <f>IF(front!E1397&gt;$M$2,I1384,J1384)</f>
        <v>117.7319594224717</v>
      </c>
      <c r="O1384">
        <f t="shared" si="287"/>
        <v>117.7319594224717</v>
      </c>
      <c r="Q1384">
        <f>'slit correction'!O1386</f>
        <v>117.7319594224717</v>
      </c>
      <c r="R1384">
        <f>SUMPRODUCT(B$6:B$2053,Q$6:Q$2053,EXP(constants!B$7+constants!A$7*ABS(A$6:A$2053-A1384)))</f>
        <v>81.597927203745328</v>
      </c>
      <c r="S1384">
        <f t="shared" si="282"/>
        <v>36.134032218726375</v>
      </c>
      <c r="T1384">
        <f t="shared" si="281"/>
        <v>0</v>
      </c>
      <c r="AT1384">
        <f t="shared" si="283"/>
        <v>1</v>
      </c>
    </row>
    <row r="1385" spans="1:46" x14ac:dyDescent="0.2">
      <c r="A1385" s="1">
        <f>front!A1398</f>
        <v>826.5</v>
      </c>
      <c r="B1385" s="1">
        <f t="shared" si="284"/>
        <v>0.44000000000005457</v>
      </c>
      <c r="C1385" s="2">
        <f>front!D1398-front!B1398</f>
        <v>27.199999999999818</v>
      </c>
      <c r="D1385" s="2">
        <f>front!E1398-front!C1398</f>
        <v>27.199999999999818</v>
      </c>
      <c r="E1385" s="2"/>
      <c r="F1385" s="4">
        <f>C1385/(constants!$A$4+constants!$B$4*calc!C1385+constants!$C$4*calc!C1385^2+constants!$D$4*calc!C1385^3+constants!$E$4*calc!C1385^4+constants!$F$4*calc!C1385^5+constants!$G$4*calc!C1385^6+constants!$H$4*calc!C1385^7)</f>
        <v>27.306475643499404</v>
      </c>
      <c r="G1385" s="4">
        <f>D1385/(constants!$A$4+constants!$B$4*calc!D1385+constants!$C$4*calc!D1385^2+constants!$D$4*calc!D1385^3+constants!$E$4*calc!D1385^4+constants!$F$4*calc!D1385^5+constants!$G$4*calc!D1385^6+constants!$H$4*calc!D1385^7)</f>
        <v>27.306475643499404</v>
      </c>
      <c r="H1385" s="4"/>
      <c r="I1385">
        <f t="shared" si="285"/>
        <v>124.1203438340882</v>
      </c>
      <c r="J1385">
        <f t="shared" si="286"/>
        <v>124.1203438340882</v>
      </c>
      <c r="M1385">
        <f>IF(front!E1398&gt;$M$2,I1385,J1385)</f>
        <v>124.1203438340882</v>
      </c>
      <c r="O1385">
        <f t="shared" si="287"/>
        <v>124.1203438340882</v>
      </c>
      <c r="Q1385">
        <f>'slit correction'!O1387</f>
        <v>124.1203438340882</v>
      </c>
      <c r="R1385">
        <f>SUMPRODUCT(B$6:B$2053,Q$6:Q$2053,EXP(constants!B$7+constants!A$7*ABS(A$6:A$2053-A1385)))</f>
        <v>80.521727135671682</v>
      </c>
      <c r="S1385">
        <f t="shared" si="282"/>
        <v>43.598616698416521</v>
      </c>
      <c r="T1385">
        <f t="shared" si="281"/>
        <v>3.4639383254665077</v>
      </c>
      <c r="AT1385">
        <f t="shared" si="283"/>
        <v>1</v>
      </c>
    </row>
    <row r="1386" spans="1:46" x14ac:dyDescent="0.2">
      <c r="A1386" s="1">
        <f>front!A1399</f>
        <v>826.93</v>
      </c>
      <c r="B1386" s="1">
        <f t="shared" si="284"/>
        <v>0.42999999999994998</v>
      </c>
      <c r="C1386" s="2">
        <f>front!D1399-front!B1399</f>
        <v>21.200000000000273</v>
      </c>
      <c r="D1386" s="2">
        <f>front!E1399-front!C1399</f>
        <v>21.200000000000273</v>
      </c>
      <c r="E1386" s="2"/>
      <c r="F1386" s="4">
        <f>C1386/(constants!$A$4+constants!$B$4*calc!C1386+constants!$C$4*calc!C1386^2+constants!$D$4*calc!C1386^3+constants!$E$4*calc!C1386^4+constants!$F$4*calc!C1386^5+constants!$G$4*calc!C1386^6+constants!$H$4*calc!C1386^7)</f>
        <v>21.283114398058576</v>
      </c>
      <c r="G1386" s="4">
        <f>D1386/(constants!$A$4+constants!$B$4*calc!D1386+constants!$C$4*calc!D1386^2+constants!$D$4*calc!D1386^3+constants!$E$4*calc!D1386^4+constants!$F$4*calc!D1386^5+constants!$G$4*calc!D1386^6+constants!$H$4*calc!D1386^7)</f>
        <v>21.283114398058576</v>
      </c>
      <c r="H1386" s="4"/>
      <c r="I1386">
        <f t="shared" si="285"/>
        <v>96.741429082084437</v>
      </c>
      <c r="J1386">
        <f t="shared" si="286"/>
        <v>96.741429082084437</v>
      </c>
      <c r="M1386">
        <f>IF(front!E1399&gt;$M$2,I1386,J1386)</f>
        <v>96.741429082084437</v>
      </c>
      <c r="O1386">
        <f t="shared" si="287"/>
        <v>96.741429082084437</v>
      </c>
      <c r="Q1386">
        <f>'slit correction'!O1388</f>
        <v>96.741429082084437</v>
      </c>
      <c r="R1386">
        <f>SUMPRODUCT(B$6:B$2053,Q$6:Q$2053,EXP(constants!B$7+constants!A$7*ABS(A$6:A$2053-A1386)))</f>
        <v>79.483660862577977</v>
      </c>
      <c r="S1386">
        <f t="shared" si="282"/>
        <v>17.25776821950646</v>
      </c>
      <c r="T1386">
        <f t="shared" si="281"/>
        <v>0</v>
      </c>
      <c r="AT1386">
        <f t="shared" si="283"/>
        <v>1</v>
      </c>
    </row>
    <row r="1387" spans="1:46" x14ac:dyDescent="0.2">
      <c r="A1387" s="1">
        <f>front!A1400</f>
        <v>827.37</v>
      </c>
      <c r="B1387" s="1">
        <f t="shared" si="284"/>
        <v>0.44000000000005457</v>
      </c>
      <c r="C1387" s="2">
        <f>front!D1400-front!B1400</f>
        <v>13.400000000000091</v>
      </c>
      <c r="D1387" s="2">
        <f>front!E1400-front!C1400</f>
        <v>13.400000000000091</v>
      </c>
      <c r="E1387" s="2"/>
      <c r="F1387" s="4">
        <f>C1387/(constants!$A$4+constants!$B$4*calc!C1387+constants!$C$4*calc!C1387^2+constants!$D$4*calc!C1387^3+constants!$E$4*calc!C1387^4+constants!$F$4*calc!C1387^5+constants!$G$4*calc!C1387^6+constants!$H$4*calc!C1387^7)</f>
        <v>13.45263807763307</v>
      </c>
      <c r="G1387" s="4">
        <f>D1387/(constants!$A$4+constants!$B$4*calc!D1387+constants!$C$4*calc!D1387^2+constants!$D$4*calc!D1387^3+constants!$E$4*calc!D1387^4+constants!$F$4*calc!D1387^5+constants!$G$4*calc!D1387^6+constants!$H$4*calc!D1387^7)</f>
        <v>13.45263807763307</v>
      </c>
      <c r="H1387" s="4"/>
      <c r="I1387">
        <f t="shared" si="285"/>
        <v>61.148354898332137</v>
      </c>
      <c r="J1387">
        <f t="shared" si="286"/>
        <v>61.148354898332137</v>
      </c>
      <c r="M1387">
        <f>IF(front!E1400&gt;$M$2,I1387,J1387)</f>
        <v>61.148354898332137</v>
      </c>
      <c r="O1387">
        <f t="shared" si="287"/>
        <v>61.148354898332137</v>
      </c>
      <c r="Q1387">
        <f>'slit correction'!O1389</f>
        <v>61.148354898332137</v>
      </c>
      <c r="R1387">
        <f>SUMPRODUCT(B$6:B$2053,Q$6:Q$2053,EXP(constants!B$7+constants!A$7*ABS(A$6:A$2053-A1387)))</f>
        <v>78.435296564323636</v>
      </c>
      <c r="S1387">
        <f t="shared" si="282"/>
        <v>-17.286941665991499</v>
      </c>
      <c r="T1387">
        <f t="shared" si="281"/>
        <v>0</v>
      </c>
      <c r="AT1387">
        <f t="shared" si="283"/>
        <v>1</v>
      </c>
    </row>
    <row r="1388" spans="1:46" x14ac:dyDescent="0.2">
      <c r="A1388" s="1">
        <f>front!A1401</f>
        <v>827.8</v>
      </c>
      <c r="B1388" s="1">
        <f t="shared" si="284"/>
        <v>0.42999999999994998</v>
      </c>
      <c r="C1388" s="2">
        <f>front!D1401-front!B1401</f>
        <v>10</v>
      </c>
      <c r="D1388" s="2">
        <f>front!E1401-front!C1401</f>
        <v>10</v>
      </c>
      <c r="E1388" s="2"/>
      <c r="F1388" s="4">
        <f>C1388/(constants!$A$4+constants!$B$4*calc!C1388+constants!$C$4*calc!C1388^2+constants!$D$4*calc!C1388^3+constants!$E$4*calc!C1388^4+constants!$F$4*calc!C1388^5+constants!$G$4*calc!C1388^6+constants!$H$4*calc!C1388^7)</f>
        <v>10.039315803475427</v>
      </c>
      <c r="G1388" s="4">
        <f>D1388/(constants!$A$4+constants!$B$4*calc!D1388+constants!$C$4*calc!D1388^2+constants!$D$4*calc!D1388^3+constants!$E$4*calc!D1388^4+constants!$F$4*calc!D1388^5+constants!$G$4*calc!D1388^6+constants!$H$4*calc!D1388^7)</f>
        <v>10.039315803475427</v>
      </c>
      <c r="H1388" s="4"/>
      <c r="I1388">
        <f t="shared" si="285"/>
        <v>45.633253652161031</v>
      </c>
      <c r="J1388">
        <f t="shared" si="286"/>
        <v>45.633253652161031</v>
      </c>
      <c r="M1388">
        <f>IF(front!E1401&gt;$M$2,I1388,J1388)</f>
        <v>45.633253652161031</v>
      </c>
      <c r="O1388">
        <f t="shared" si="287"/>
        <v>45.633253652161031</v>
      </c>
      <c r="Q1388">
        <f>'slit correction'!O1390</f>
        <v>45.633253652161031</v>
      </c>
      <c r="R1388">
        <f>SUMPRODUCT(B$6:B$2053,Q$6:Q$2053,EXP(constants!B$7+constants!A$7*ABS(A$6:A$2053-A1388)))</f>
        <v>77.42414908835913</v>
      </c>
      <c r="S1388">
        <f t="shared" si="282"/>
        <v>-31.790895436198099</v>
      </c>
      <c r="T1388">
        <f t="shared" si="281"/>
        <v>0</v>
      </c>
      <c r="AT1388">
        <f t="shared" si="283"/>
        <v>1</v>
      </c>
    </row>
    <row r="1389" spans="1:46" x14ac:dyDescent="0.2">
      <c r="A1389" s="1">
        <f>front!A1402</f>
        <v>828.23</v>
      </c>
      <c r="B1389" s="1">
        <f t="shared" si="284"/>
        <v>0.43000000000006366</v>
      </c>
      <c r="C1389" s="2">
        <f>front!D1402-front!B1402</f>
        <v>7.5999999999999091</v>
      </c>
      <c r="D1389" s="2">
        <f>front!E1402-front!C1402</f>
        <v>7.5999999999999091</v>
      </c>
      <c r="E1389" s="2"/>
      <c r="F1389" s="4">
        <f>C1389/(constants!$A$4+constants!$B$4*calc!C1389+constants!$C$4*calc!C1389^2+constants!$D$4*calc!C1389^3+constants!$E$4*calc!C1389^4+constants!$F$4*calc!C1389^5+constants!$G$4*calc!C1389^6+constants!$H$4*calc!C1389^7)</f>
        <v>7.6298980622002768</v>
      </c>
      <c r="G1389" s="4">
        <f>D1389/(constants!$A$4+constants!$B$4*calc!D1389+constants!$C$4*calc!D1389^2+constants!$D$4*calc!D1389^3+constants!$E$4*calc!D1389^4+constants!$F$4*calc!D1389^5+constants!$G$4*calc!D1389^6+constants!$H$4*calc!D1389^7)</f>
        <v>7.6298980622002768</v>
      </c>
      <c r="H1389" s="4"/>
      <c r="I1389">
        <f t="shared" si="285"/>
        <v>34.681354828183075</v>
      </c>
      <c r="J1389">
        <f t="shared" si="286"/>
        <v>34.681354828183075</v>
      </c>
      <c r="M1389">
        <f>IF(front!E1402&gt;$M$2,I1389,J1389)</f>
        <v>34.681354828183075</v>
      </c>
      <c r="O1389">
        <f t="shared" si="287"/>
        <v>34.681354828183075</v>
      </c>
      <c r="Q1389">
        <f>'slit correction'!O1391</f>
        <v>34.681354828183075</v>
      </c>
      <c r="R1389">
        <f>SUMPRODUCT(B$6:B$2053,Q$6:Q$2053,EXP(constants!B$7+constants!A$7*ABS(A$6:A$2053-A1389)))</f>
        <v>76.42608374907428</v>
      </c>
      <c r="S1389">
        <f t="shared" si="282"/>
        <v>-41.744728920891205</v>
      </c>
      <c r="T1389">
        <f t="shared" si="281"/>
        <v>0</v>
      </c>
      <c r="AT1389">
        <f t="shared" si="283"/>
        <v>1</v>
      </c>
    </row>
    <row r="1390" spans="1:46" x14ac:dyDescent="0.2">
      <c r="A1390" s="1">
        <f>front!A1403</f>
        <v>828.67</v>
      </c>
      <c r="B1390" s="1">
        <f t="shared" si="284"/>
        <v>0.43999999999994088</v>
      </c>
      <c r="C1390" s="2">
        <f>front!D1403-front!B1403</f>
        <v>14</v>
      </c>
      <c r="D1390" s="2">
        <f>front!E1403-front!C1403</f>
        <v>14</v>
      </c>
      <c r="E1390" s="2"/>
      <c r="F1390" s="4">
        <f>C1390/(constants!$A$4+constants!$B$4*calc!C1390+constants!$C$4*calc!C1390^2+constants!$D$4*calc!C1390^3+constants!$E$4*calc!C1390^4+constants!$F$4*calc!C1390^5+constants!$G$4*calc!C1390^6+constants!$H$4*calc!C1390^7)</f>
        <v>14.054986690241309</v>
      </c>
      <c r="G1390" s="4">
        <f>D1390/(constants!$A$4+constants!$B$4*calc!D1390+constants!$C$4*calc!D1390^2+constants!$D$4*calc!D1390^3+constants!$E$4*calc!D1390^4+constants!$F$4*calc!D1390^5+constants!$G$4*calc!D1390^6+constants!$H$4*calc!D1390^7)</f>
        <v>14.054986690241309</v>
      </c>
      <c r="H1390" s="4"/>
      <c r="I1390">
        <f t="shared" si="285"/>
        <v>63.886303137460494</v>
      </c>
      <c r="J1390">
        <f t="shared" si="286"/>
        <v>63.886303137460494</v>
      </c>
      <c r="M1390">
        <f>IF(front!E1403&gt;$M$2,I1390,J1390)</f>
        <v>63.886303137460494</v>
      </c>
      <c r="O1390">
        <f t="shared" si="287"/>
        <v>63.886303137460494</v>
      </c>
      <c r="Q1390">
        <f>'slit correction'!O1392</f>
        <v>63.886303137460494</v>
      </c>
      <c r="R1390">
        <f>SUMPRODUCT(B$6:B$2053,Q$6:Q$2053,EXP(constants!B$7+constants!A$7*ABS(A$6:A$2053-A1390)))</f>
        <v>75.418186453778958</v>
      </c>
      <c r="S1390">
        <f t="shared" si="282"/>
        <v>-11.531883316318464</v>
      </c>
      <c r="T1390">
        <f t="shared" si="281"/>
        <v>0</v>
      </c>
      <c r="AT1390">
        <f t="shared" si="283"/>
        <v>1</v>
      </c>
    </row>
    <row r="1391" spans="1:46" x14ac:dyDescent="0.2">
      <c r="A1391" s="1">
        <f>front!A1404</f>
        <v>829.1</v>
      </c>
      <c r="B1391" s="1">
        <f t="shared" si="284"/>
        <v>0.43000000000006366</v>
      </c>
      <c r="C1391" s="2">
        <f>front!D1404-front!B1404</f>
        <v>15.199999999999818</v>
      </c>
      <c r="D1391" s="2">
        <f>front!E1404-front!C1404</f>
        <v>15.199999999999818</v>
      </c>
      <c r="E1391" s="2"/>
      <c r="F1391" s="4">
        <f>C1391/(constants!$A$4+constants!$B$4*calc!C1391+constants!$C$4*calc!C1391^2+constants!$D$4*calc!C1391^3+constants!$E$4*calc!C1391^4+constants!$F$4*calc!C1391^5+constants!$G$4*calc!C1391^6+constants!$H$4*calc!C1391^7)</f>
        <v>15.259681775794295</v>
      </c>
      <c r="G1391" s="4">
        <f>D1391/(constants!$A$4+constants!$B$4*calc!D1391+constants!$C$4*calc!D1391^2+constants!$D$4*calc!D1391^3+constants!$E$4*calc!D1391^4+constants!$F$4*calc!D1391^5+constants!$G$4*calc!D1391^6+constants!$H$4*calc!D1391^7)</f>
        <v>15.259681775794295</v>
      </c>
      <c r="H1391" s="4"/>
      <c r="I1391">
        <f t="shared" si="285"/>
        <v>69.362189889974076</v>
      </c>
      <c r="J1391">
        <f t="shared" si="286"/>
        <v>69.362189889974076</v>
      </c>
      <c r="M1391">
        <f>IF(front!E1404&gt;$M$2,I1391,J1391)</f>
        <v>69.362189889974076</v>
      </c>
      <c r="O1391">
        <f t="shared" si="287"/>
        <v>69.362189889974076</v>
      </c>
      <c r="Q1391">
        <f>'slit correction'!O1393</f>
        <v>69.362189889974076</v>
      </c>
      <c r="R1391">
        <f>SUMPRODUCT(B$6:B$2053,Q$6:Q$2053,EXP(constants!B$7+constants!A$7*ABS(A$6:A$2053-A1391)))</f>
        <v>74.446065237507369</v>
      </c>
      <c r="S1391">
        <f t="shared" si="282"/>
        <v>-5.0838753475332936</v>
      </c>
      <c r="T1391">
        <f t="shared" si="281"/>
        <v>0</v>
      </c>
      <c r="AT1391">
        <f t="shared" si="283"/>
        <v>1</v>
      </c>
    </row>
    <row r="1392" spans="1:46" x14ac:dyDescent="0.2">
      <c r="A1392" s="1">
        <f>front!A1405</f>
        <v>829.54</v>
      </c>
      <c r="B1392" s="1">
        <f t="shared" si="284"/>
        <v>0.43999999999994088</v>
      </c>
      <c r="C1392" s="2">
        <f>front!D1405-front!B1405</f>
        <v>13</v>
      </c>
      <c r="D1392" s="2">
        <f>front!E1405-front!C1405</f>
        <v>13</v>
      </c>
      <c r="E1392" s="2"/>
      <c r="F1392" s="4">
        <f>C1392/(constants!$A$4+constants!$B$4*calc!C1392+constants!$C$4*calc!C1392^2+constants!$D$4*calc!C1392^3+constants!$E$4*calc!C1392^4+constants!$F$4*calc!C1392^5+constants!$G$4*calc!C1392^6+constants!$H$4*calc!C1392^7)</f>
        <v>13.051071939692161</v>
      </c>
      <c r="G1392" s="4">
        <f>D1392/(constants!$A$4+constants!$B$4*calc!D1392+constants!$C$4*calc!D1392^2+constants!$D$4*calc!D1392^3+constants!$E$4*calc!D1392^4+constants!$F$4*calc!D1392^5+constants!$G$4*calc!D1392^6+constants!$H$4*calc!D1392^7)</f>
        <v>13.051071939692161</v>
      </c>
      <c r="H1392" s="4"/>
      <c r="I1392">
        <f t="shared" si="285"/>
        <v>59.323054271328004</v>
      </c>
      <c r="J1392">
        <f t="shared" si="286"/>
        <v>59.323054271328004</v>
      </c>
      <c r="M1392">
        <f>IF(front!E1405&gt;$M$2,I1392,J1392)</f>
        <v>59.323054271328004</v>
      </c>
      <c r="O1392">
        <f t="shared" si="287"/>
        <v>59.323054271328004</v>
      </c>
      <c r="Q1392">
        <f>'slit correction'!O1394</f>
        <v>59.323054271328004</v>
      </c>
      <c r="R1392">
        <f>SUMPRODUCT(B$6:B$2053,Q$6:Q$2053,EXP(constants!B$7+constants!A$7*ABS(A$6:A$2053-A1392)))</f>
        <v>73.464327130005003</v>
      </c>
      <c r="S1392">
        <f t="shared" si="282"/>
        <v>-14.141272858676999</v>
      </c>
      <c r="T1392">
        <f t="shared" si="281"/>
        <v>0</v>
      </c>
      <c r="AT1392">
        <f t="shared" si="283"/>
        <v>1</v>
      </c>
    </row>
    <row r="1393" spans="1:46" x14ac:dyDescent="0.2">
      <c r="A1393" s="1">
        <f>front!A1406</f>
        <v>829.97</v>
      </c>
      <c r="B1393" s="1">
        <f t="shared" si="284"/>
        <v>0.43000000000006366</v>
      </c>
      <c r="C1393" s="2">
        <f>front!D1406-front!B1406</f>
        <v>19.400000000000091</v>
      </c>
      <c r="D1393" s="2">
        <f>front!E1406-front!C1406</f>
        <v>19.400000000000091</v>
      </c>
      <c r="E1393" s="2"/>
      <c r="F1393" s="4">
        <f>C1393/(constants!$A$4+constants!$B$4*calc!C1393+constants!$C$4*calc!C1393^2+constants!$D$4*calc!C1393^3+constants!$E$4*calc!C1393^4+constants!$F$4*calc!C1393^5+constants!$G$4*calc!C1393^6+constants!$H$4*calc!C1393^7)</f>
        <v>19.476092103820683</v>
      </c>
      <c r="G1393" s="4">
        <f>D1393/(constants!$A$4+constants!$B$4*calc!D1393+constants!$C$4*calc!D1393^2+constants!$D$4*calc!D1393^3+constants!$E$4*calc!D1393^4+constants!$F$4*calc!D1393^5+constants!$G$4*calc!D1393^6+constants!$H$4*calc!D1393^7)</f>
        <v>19.476092103820683</v>
      </c>
      <c r="H1393" s="4"/>
      <c r="I1393">
        <f t="shared" si="285"/>
        <v>88.527691381003109</v>
      </c>
      <c r="J1393">
        <f t="shared" si="286"/>
        <v>88.527691381003109</v>
      </c>
      <c r="M1393">
        <f>IF(front!E1406&gt;$M$2,I1393,J1393)</f>
        <v>88.527691381003109</v>
      </c>
      <c r="O1393">
        <f t="shared" si="287"/>
        <v>88.527691381003109</v>
      </c>
      <c r="Q1393">
        <f>'slit correction'!O1395</f>
        <v>88.527691381003109</v>
      </c>
      <c r="R1393">
        <f>SUMPRODUCT(B$6:B$2053,Q$6:Q$2053,EXP(constants!B$7+constants!A$7*ABS(A$6:A$2053-A1393)))</f>
        <v>72.51744057503889</v>
      </c>
      <c r="S1393">
        <f t="shared" si="282"/>
        <v>16.010250805964219</v>
      </c>
      <c r="T1393">
        <f t="shared" si="281"/>
        <v>0</v>
      </c>
      <c r="AT1393">
        <f t="shared" si="283"/>
        <v>1</v>
      </c>
    </row>
    <row r="1394" spans="1:46" x14ac:dyDescent="0.2">
      <c r="A1394" s="1">
        <f>front!A1407</f>
        <v>830.41</v>
      </c>
      <c r="B1394" s="1">
        <f t="shared" si="284"/>
        <v>0.43999999999994088</v>
      </c>
      <c r="C1394" s="2">
        <f>front!D1407-front!B1407</f>
        <v>4</v>
      </c>
      <c r="D1394" s="2">
        <f>front!E1407-front!C1407</f>
        <v>4</v>
      </c>
      <c r="E1394" s="2"/>
      <c r="F1394" s="4">
        <f>C1394/(constants!$A$4+constants!$B$4*calc!C1394+constants!$C$4*calc!C1394^2+constants!$D$4*calc!C1394^3+constants!$E$4*calc!C1394^4+constants!$F$4*calc!C1394^5+constants!$G$4*calc!C1394^6+constants!$H$4*calc!C1394^7)</f>
        <v>4.0157500702543381</v>
      </c>
      <c r="G1394" s="4">
        <f>D1394/(constants!$A$4+constants!$B$4*calc!D1394+constants!$C$4*calc!D1394^2+constants!$D$4*calc!D1394^3+constants!$E$4*calc!D1394^4+constants!$F$4*calc!D1394^5+constants!$G$4*calc!D1394^6+constants!$H$4*calc!D1394^7)</f>
        <v>4.0157500702543381</v>
      </c>
      <c r="H1394" s="4"/>
      <c r="I1394">
        <f t="shared" si="285"/>
        <v>18.253409410246991</v>
      </c>
      <c r="J1394">
        <f t="shared" si="286"/>
        <v>18.253409410246991</v>
      </c>
      <c r="M1394">
        <f>IF(front!E1407&gt;$M$2,I1394,J1394)</f>
        <v>18.253409410246991</v>
      </c>
      <c r="O1394">
        <f t="shared" si="287"/>
        <v>18.253409410246991</v>
      </c>
      <c r="Q1394">
        <f>'slit correction'!O1396</f>
        <v>18.253409410246991</v>
      </c>
      <c r="R1394">
        <f>SUMPRODUCT(B$6:B$2053,Q$6:Q$2053,EXP(constants!B$7+constants!A$7*ABS(A$6:A$2053-A1394)))</f>
        <v>71.561162890949305</v>
      </c>
      <c r="S1394">
        <f t="shared" si="282"/>
        <v>-53.307753480702317</v>
      </c>
      <c r="T1394">
        <f t="shared" si="281"/>
        <v>0</v>
      </c>
      <c r="AT1394">
        <f t="shared" si="283"/>
        <v>1</v>
      </c>
    </row>
    <row r="1395" spans="1:46" x14ac:dyDescent="0.2">
      <c r="A1395" s="1">
        <f>front!A1408</f>
        <v>830.84</v>
      </c>
      <c r="B1395" s="1">
        <f t="shared" si="284"/>
        <v>0.43000000000006366</v>
      </c>
      <c r="C1395" s="2">
        <f>front!D1408-front!B1408</f>
        <v>25.400000000000091</v>
      </c>
      <c r="D1395" s="2">
        <f>front!E1408-front!C1408</f>
        <v>25.400000000000091</v>
      </c>
      <c r="E1395" s="2"/>
      <c r="F1395" s="4">
        <f>C1395/(constants!$A$4+constants!$B$4*calc!C1395+constants!$C$4*calc!C1395^2+constants!$D$4*calc!C1395^3+constants!$E$4*calc!C1395^4+constants!$F$4*calc!C1395^5+constants!$G$4*calc!C1395^6+constants!$H$4*calc!C1395^7)</f>
        <v>25.499474767205996</v>
      </c>
      <c r="G1395" s="4">
        <f>D1395/(constants!$A$4+constants!$B$4*calc!D1395+constants!$C$4*calc!D1395^2+constants!$D$4*calc!D1395^3+constants!$E$4*calc!D1395^4+constants!$F$4*calc!D1395^5+constants!$G$4*calc!D1395^6+constants!$H$4*calc!D1395^7)</f>
        <v>25.499474767205996</v>
      </c>
      <c r="H1395" s="4"/>
      <c r="I1395">
        <f t="shared" si="285"/>
        <v>115.90670348729998</v>
      </c>
      <c r="J1395">
        <f t="shared" si="286"/>
        <v>115.90670348729998</v>
      </c>
      <c r="M1395">
        <f>IF(front!E1408&gt;$M$2,I1395,J1395)</f>
        <v>115.90670348729998</v>
      </c>
      <c r="O1395">
        <f t="shared" si="287"/>
        <v>115.90670348729998</v>
      </c>
      <c r="Q1395">
        <f>'slit correction'!O1397</f>
        <v>115.90670348729998</v>
      </c>
      <c r="R1395">
        <f>SUMPRODUCT(B$6:B$2053,Q$6:Q$2053,EXP(constants!B$7+constants!A$7*ABS(A$6:A$2053-A1395)))</f>
        <v>70.6388795729424</v>
      </c>
      <c r="S1395">
        <f t="shared" si="282"/>
        <v>45.267823914357578</v>
      </c>
      <c r="T1395">
        <f t="shared" si="281"/>
        <v>5.1331455414075648</v>
      </c>
      <c r="AT1395">
        <f t="shared" si="283"/>
        <v>1</v>
      </c>
    </row>
    <row r="1396" spans="1:46" x14ac:dyDescent="0.2">
      <c r="A1396" s="1">
        <f>front!A1409</f>
        <v>831.28</v>
      </c>
      <c r="B1396" s="1">
        <f t="shared" si="284"/>
        <v>0.43999999999994088</v>
      </c>
      <c r="C1396" s="2">
        <f>front!D1409-front!B1409</f>
        <v>33.400000000000091</v>
      </c>
      <c r="D1396" s="2">
        <f>front!E1409-front!C1409</f>
        <v>33.400000000000091</v>
      </c>
      <c r="E1396" s="2"/>
      <c r="F1396" s="4">
        <f>C1396/(constants!$A$4+constants!$B$4*calc!C1396+constants!$C$4*calc!C1396^2+constants!$D$4*calc!C1396^3+constants!$E$4*calc!C1396^4+constants!$F$4*calc!C1396^5+constants!$G$4*calc!C1396^6+constants!$H$4*calc!C1396^7)</f>
        <v>33.530540562464232</v>
      </c>
      <c r="G1396" s="4">
        <f>D1396/(constants!$A$4+constants!$B$4*calc!D1396+constants!$C$4*calc!D1396^2+constants!$D$4*calc!D1396^3+constants!$E$4*calc!D1396^4+constants!$F$4*calc!D1396^5+constants!$G$4*calc!D1396^6+constants!$H$4*calc!D1396^7)</f>
        <v>33.530540562464232</v>
      </c>
      <c r="H1396" s="4"/>
      <c r="I1396">
        <f t="shared" si="285"/>
        <v>152.41154801120103</v>
      </c>
      <c r="J1396">
        <f t="shared" si="286"/>
        <v>152.41154801120103</v>
      </c>
      <c r="M1396">
        <f>IF(front!E1409&gt;$M$2,I1396,J1396)</f>
        <v>152.41154801120103</v>
      </c>
      <c r="O1396">
        <f t="shared" si="287"/>
        <v>152.41154801120103</v>
      </c>
      <c r="Q1396">
        <f>'slit correction'!O1398</f>
        <v>152.41154801120103</v>
      </c>
      <c r="R1396">
        <f>SUMPRODUCT(B$6:B$2053,Q$6:Q$2053,EXP(constants!B$7+constants!A$7*ABS(A$6:A$2053-A1396)))</f>
        <v>69.707415374142855</v>
      </c>
      <c r="S1396">
        <f t="shared" si="282"/>
        <v>82.70413263705818</v>
      </c>
      <c r="T1396">
        <f t="shared" si="281"/>
        <v>42.569454264108167</v>
      </c>
      <c r="AT1396">
        <f t="shared" si="283"/>
        <v>1</v>
      </c>
    </row>
    <row r="1397" spans="1:46" x14ac:dyDescent="0.2">
      <c r="A1397" s="1">
        <f>front!A1410</f>
        <v>831.71</v>
      </c>
      <c r="B1397" s="1">
        <f t="shared" si="284"/>
        <v>0.43000000000006366</v>
      </c>
      <c r="C1397" s="2">
        <f>front!D1410-front!B1410</f>
        <v>11.400000000000091</v>
      </c>
      <c r="D1397" s="2">
        <f>front!E1410-front!C1410</f>
        <v>11.400000000000091</v>
      </c>
      <c r="E1397" s="2"/>
      <c r="F1397" s="4">
        <f>C1397/(constants!$A$4+constants!$B$4*calc!C1397+constants!$C$4*calc!C1397^2+constants!$D$4*calc!C1397^3+constants!$E$4*calc!C1397^4+constants!$F$4*calc!C1397^5+constants!$G$4*calc!C1397^6+constants!$H$4*calc!C1397^7)</f>
        <v>11.444804218616925</v>
      </c>
      <c r="G1397" s="4">
        <f>D1397/(constants!$A$4+constants!$B$4*calc!D1397+constants!$C$4*calc!D1397^2+constants!$D$4*calc!D1397^3+constants!$E$4*calc!D1397^4+constants!$F$4*calc!D1397^5+constants!$G$4*calc!D1397^6+constants!$H$4*calc!D1397^7)</f>
        <v>11.444804218616925</v>
      </c>
      <c r="H1397" s="4"/>
      <c r="I1397">
        <f t="shared" si="285"/>
        <v>52.021837357349654</v>
      </c>
      <c r="J1397">
        <f t="shared" si="286"/>
        <v>52.021837357349654</v>
      </c>
      <c r="M1397">
        <f>IF(front!E1410&gt;$M$2,I1397,J1397)</f>
        <v>52.021837357349654</v>
      </c>
      <c r="O1397">
        <f t="shared" si="287"/>
        <v>52.021837357349654</v>
      </c>
      <c r="Q1397">
        <f>'slit correction'!O1399</f>
        <v>52.021837357349654</v>
      </c>
      <c r="R1397">
        <f>SUMPRODUCT(B$6:B$2053,Q$6:Q$2053,EXP(constants!B$7+constants!A$7*ABS(A$6:A$2053-A1397)))</f>
        <v>68.808906304033471</v>
      </c>
      <c r="S1397">
        <f t="shared" si="282"/>
        <v>-16.787068946683817</v>
      </c>
      <c r="T1397">
        <f t="shared" si="281"/>
        <v>0</v>
      </c>
      <c r="AT1397">
        <f t="shared" si="283"/>
        <v>1</v>
      </c>
    </row>
    <row r="1398" spans="1:46" x14ac:dyDescent="0.2">
      <c r="A1398" s="1">
        <f>front!A1411</f>
        <v>832.15</v>
      </c>
      <c r="B1398" s="1">
        <f t="shared" si="284"/>
        <v>0.43999999999994088</v>
      </c>
      <c r="C1398" s="2">
        <f>front!D1411-front!B1411</f>
        <v>13.599999999999909</v>
      </c>
      <c r="D1398" s="2">
        <f>front!E1411-front!C1411</f>
        <v>13.599999999999909</v>
      </c>
      <c r="E1398" s="2"/>
      <c r="F1398" s="4">
        <f>C1398/(constants!$A$4+constants!$B$4*calc!C1398+constants!$C$4*calc!C1398^2+constants!$D$4*calc!C1398^3+constants!$E$4*calc!C1398^4+constants!$F$4*calc!C1398^5+constants!$G$4*calc!C1398^6+constants!$H$4*calc!C1398^7)</f>
        <v>13.653421027744468</v>
      </c>
      <c r="G1398" s="4">
        <f>D1398/(constants!$A$4+constants!$B$4*calc!D1398+constants!$C$4*calc!D1398^2+constants!$D$4*calc!D1398^3+constants!$E$4*calc!D1398^4+constants!$F$4*calc!D1398^5+constants!$G$4*calc!D1398^6+constants!$H$4*calc!D1398^7)</f>
        <v>13.653421027744468</v>
      </c>
      <c r="H1398" s="4"/>
      <c r="I1398">
        <f t="shared" si="285"/>
        <v>62.061004671565762</v>
      </c>
      <c r="J1398">
        <f t="shared" si="286"/>
        <v>62.061004671565762</v>
      </c>
      <c r="M1398">
        <f>IF(front!E1411&gt;$M$2,I1398,J1398)</f>
        <v>62.061004671565762</v>
      </c>
      <c r="O1398">
        <f t="shared" si="287"/>
        <v>62.061004671565762</v>
      </c>
      <c r="Q1398">
        <f>'slit correction'!O1400</f>
        <v>62.061004671565762</v>
      </c>
      <c r="R1398">
        <f>SUMPRODUCT(B$6:B$2053,Q$6:Q$2053,EXP(constants!B$7+constants!A$7*ABS(A$6:A$2053-A1398)))</f>
        <v>67.901522746750473</v>
      </c>
      <c r="S1398">
        <f t="shared" si="282"/>
        <v>-5.8405180751847112</v>
      </c>
      <c r="T1398">
        <f t="shared" si="281"/>
        <v>0</v>
      </c>
      <c r="AT1398">
        <f t="shared" si="283"/>
        <v>1</v>
      </c>
    </row>
    <row r="1399" spans="1:46" x14ac:dyDescent="0.2">
      <c r="A1399" s="1">
        <f>front!A1412</f>
        <v>832.58</v>
      </c>
      <c r="B1399" s="1">
        <f t="shared" si="284"/>
        <v>0.43000000000006366</v>
      </c>
      <c r="C1399" s="2">
        <f>front!D1412-front!B1412</f>
        <v>17.400000000000091</v>
      </c>
      <c r="D1399" s="2">
        <f>front!E1412-front!C1412</f>
        <v>17.400000000000091</v>
      </c>
      <c r="E1399" s="2"/>
      <c r="F1399" s="4">
        <f>C1399/(constants!$A$4+constants!$B$4*calc!C1399+constants!$C$4*calc!C1399^2+constants!$D$4*calc!C1399^3+constants!$E$4*calc!C1399^4+constants!$F$4*calc!C1399^5+constants!$G$4*calc!C1399^6+constants!$H$4*calc!C1399^7)</f>
        <v>17.468282021978904</v>
      </c>
      <c r="G1399" s="4">
        <f>D1399/(constants!$A$4+constants!$B$4*calc!D1399+constants!$C$4*calc!D1399^2+constants!$D$4*calc!D1399^3+constants!$E$4*calc!D1399^4+constants!$F$4*calc!D1399^5+constants!$G$4*calc!D1399^6+constants!$H$4*calc!D1399^7)</f>
        <v>17.468282021978904</v>
      </c>
      <c r="H1399" s="4"/>
      <c r="I1399">
        <f t="shared" si="285"/>
        <v>79.401281918085928</v>
      </c>
      <c r="J1399">
        <f t="shared" si="286"/>
        <v>79.401281918085928</v>
      </c>
      <c r="M1399">
        <f>IF(front!E1412&gt;$M$2,I1399,J1399)</f>
        <v>79.401281918085928</v>
      </c>
      <c r="O1399">
        <f t="shared" si="287"/>
        <v>79.401281918085928</v>
      </c>
      <c r="Q1399">
        <f>'slit correction'!O1401</f>
        <v>79.401281918085928</v>
      </c>
      <c r="R1399">
        <f>SUMPRODUCT(B$6:B$2053,Q$6:Q$2053,EXP(constants!B$7+constants!A$7*ABS(A$6:A$2053-A1399)))</f>
        <v>67.026342905626962</v>
      </c>
      <c r="S1399">
        <f t="shared" si="282"/>
        <v>12.374939012458967</v>
      </c>
      <c r="T1399">
        <f t="shared" si="281"/>
        <v>0</v>
      </c>
      <c r="AT1399">
        <f t="shared" si="283"/>
        <v>1</v>
      </c>
    </row>
    <row r="1400" spans="1:46" x14ac:dyDescent="0.2">
      <c r="A1400" s="1">
        <f>front!A1413</f>
        <v>833.02</v>
      </c>
      <c r="B1400" s="1">
        <f t="shared" si="284"/>
        <v>0.43999999999994088</v>
      </c>
      <c r="C1400" s="2">
        <f>front!D1413-front!B1413</f>
        <v>5.4000000000000909</v>
      </c>
      <c r="D1400" s="2">
        <f>front!E1413-front!C1413</f>
        <v>5.4000000000000909</v>
      </c>
      <c r="E1400" s="2"/>
      <c r="F1400" s="4">
        <f>C1400/(constants!$A$4+constants!$B$4*calc!C1400+constants!$C$4*calc!C1400^2+constants!$D$4*calc!C1400^3+constants!$E$4*calc!C1400^4+constants!$F$4*calc!C1400^5+constants!$G$4*calc!C1400^6+constants!$H$4*calc!C1400^7)</f>
        <v>5.4212551152351516</v>
      </c>
      <c r="G1400" s="4">
        <f>D1400/(constants!$A$4+constants!$B$4*calc!D1400+constants!$C$4*calc!D1400^2+constants!$D$4*calc!D1400^3+constants!$E$4*calc!D1400^4+constants!$F$4*calc!D1400^5+constants!$G$4*calc!D1400^6+constants!$H$4*calc!D1400^7)</f>
        <v>5.4212551152351516</v>
      </c>
      <c r="H1400" s="4"/>
      <c r="I1400">
        <f t="shared" si="285"/>
        <v>24.642068705614324</v>
      </c>
      <c r="J1400">
        <f t="shared" si="286"/>
        <v>24.642068705614324</v>
      </c>
      <c r="M1400">
        <f>IF(front!E1413&gt;$M$2,I1400,J1400)</f>
        <v>24.642068705614324</v>
      </c>
      <c r="O1400">
        <f t="shared" si="287"/>
        <v>24.642068705614324</v>
      </c>
      <c r="Q1400">
        <f>'slit correction'!O1402</f>
        <v>24.642068705614324</v>
      </c>
      <c r="R1400">
        <f>SUMPRODUCT(B$6:B$2053,Q$6:Q$2053,EXP(constants!B$7+constants!A$7*ABS(A$6:A$2053-A1400)))</f>
        <v>66.142486053040798</v>
      </c>
      <c r="S1400">
        <f t="shared" si="282"/>
        <v>-41.500417347426477</v>
      </c>
      <c r="T1400">
        <f t="shared" si="281"/>
        <v>0</v>
      </c>
      <c r="AT1400">
        <f t="shared" si="283"/>
        <v>1</v>
      </c>
    </row>
    <row r="1401" spans="1:46" x14ac:dyDescent="0.2">
      <c r="A1401" s="1">
        <f>front!A1414</f>
        <v>833.45</v>
      </c>
      <c r="B1401" s="1">
        <f t="shared" si="284"/>
        <v>0.43000000000006366</v>
      </c>
      <c r="C1401" s="2">
        <f>front!D1414-front!B1414</f>
        <v>26.599999999999909</v>
      </c>
      <c r="D1401" s="2">
        <f>front!E1414-front!C1414</f>
        <v>26.599999999999909</v>
      </c>
      <c r="E1401" s="2"/>
      <c r="F1401" s="4">
        <f>C1401/(constants!$A$4+constants!$B$4*calc!C1401+constants!$C$4*calc!C1401^2+constants!$D$4*calc!C1401^3+constants!$E$4*calc!C1401^4+constants!$F$4*calc!C1401^5+constants!$G$4*calc!C1401^6+constants!$H$4*calc!C1401^7)</f>
        <v>26.704142732239696</v>
      </c>
      <c r="G1401" s="4">
        <f>D1401/(constants!$A$4+constants!$B$4*calc!D1401+constants!$C$4*calc!D1401^2+constants!$D$4*calc!D1401^3+constants!$E$4*calc!D1401^4+constants!$F$4*calc!D1401^5+constants!$G$4*calc!D1401^6+constants!$H$4*calc!D1401^7)</f>
        <v>26.704142732239696</v>
      </c>
      <c r="H1401" s="4"/>
      <c r="I1401">
        <f t="shared" si="285"/>
        <v>121.38246696472589</v>
      </c>
      <c r="J1401">
        <f t="shared" si="286"/>
        <v>121.38246696472589</v>
      </c>
      <c r="M1401">
        <f>IF(front!E1414&gt;$M$2,I1401,J1401)</f>
        <v>121.38246696472589</v>
      </c>
      <c r="O1401">
        <f t="shared" si="287"/>
        <v>121.38246696472589</v>
      </c>
      <c r="Q1401">
        <f>'slit correction'!O1403</f>
        <v>121.38246696472589</v>
      </c>
      <c r="R1401">
        <f>SUMPRODUCT(B$6:B$2053,Q$6:Q$2053,EXP(constants!B$7+constants!A$7*ABS(A$6:A$2053-A1401)))</f>
        <v>65.290040139280762</v>
      </c>
      <c r="S1401">
        <f t="shared" si="282"/>
        <v>56.092426825445131</v>
      </c>
      <c r="T1401">
        <f t="shared" ref="T1401:T1464" si="288">IF((S1401-$S$2)&gt;0,S1401-$S$2,0)</f>
        <v>15.957748452495117</v>
      </c>
      <c r="AT1401">
        <f t="shared" si="283"/>
        <v>1</v>
      </c>
    </row>
    <row r="1402" spans="1:46" x14ac:dyDescent="0.2">
      <c r="A1402" s="1">
        <f>front!A1415</f>
        <v>833.89</v>
      </c>
      <c r="B1402" s="1">
        <f t="shared" si="284"/>
        <v>0.43999999999994088</v>
      </c>
      <c r="C1402" s="2">
        <f>front!D1415-front!B1415</f>
        <v>9.7999999999997272</v>
      </c>
      <c r="D1402" s="2">
        <f>front!E1415-front!C1415</f>
        <v>9.7999999999997272</v>
      </c>
      <c r="E1402" s="2"/>
      <c r="F1402" s="4">
        <f>C1402/(constants!$A$4+constants!$B$4*calc!C1402+constants!$C$4*calc!C1402^2+constants!$D$4*calc!C1402^3+constants!$E$4*calc!C1402^4+constants!$F$4*calc!C1402^5+constants!$G$4*calc!C1402^6+constants!$H$4*calc!C1402^7)</f>
        <v>9.8385314273152229</v>
      </c>
      <c r="G1402" s="4">
        <f>D1402/(constants!$A$4+constants!$B$4*calc!D1402+constants!$C$4*calc!D1402^2+constants!$D$4*calc!D1402^3+constants!$E$4*calc!D1402^4+constants!$F$4*calc!D1402^5+constants!$G$4*calc!D1402^6+constants!$H$4*calc!D1402^7)</f>
        <v>9.8385314273152229</v>
      </c>
      <c r="H1402" s="4"/>
      <c r="I1402">
        <f t="shared" si="285"/>
        <v>44.720597396887378</v>
      </c>
      <c r="J1402">
        <f t="shared" si="286"/>
        <v>44.720597396887378</v>
      </c>
      <c r="M1402">
        <f>IF(front!E1415&gt;$M$2,I1402,J1402)</f>
        <v>44.720597396887378</v>
      </c>
      <c r="O1402">
        <f t="shared" si="287"/>
        <v>44.720597396887378</v>
      </c>
      <c r="Q1402">
        <f>'slit correction'!O1404</f>
        <v>44.720597396887378</v>
      </c>
      <c r="R1402">
        <f>SUMPRODUCT(B$6:B$2053,Q$6:Q$2053,EXP(constants!B$7+constants!A$7*ABS(A$6:A$2053-A1402)))</f>
        <v>64.429091866047571</v>
      </c>
      <c r="S1402">
        <f t="shared" si="282"/>
        <v>-19.708494469160193</v>
      </c>
      <c r="T1402">
        <f t="shared" si="288"/>
        <v>0</v>
      </c>
      <c r="AT1402">
        <f t="shared" si="283"/>
        <v>1</v>
      </c>
    </row>
    <row r="1403" spans="1:46" x14ac:dyDescent="0.2">
      <c r="A1403" s="1">
        <f>front!A1416</f>
        <v>834.32</v>
      </c>
      <c r="B1403" s="1">
        <f t="shared" si="284"/>
        <v>0.43000000000006366</v>
      </c>
      <c r="C1403" s="2">
        <f>front!D1416-front!B1416</f>
        <v>23.800000000000182</v>
      </c>
      <c r="D1403" s="2">
        <f>front!E1416-front!C1416</f>
        <v>23.800000000000182</v>
      </c>
      <c r="E1403" s="2"/>
      <c r="F1403" s="4">
        <f>C1403/(constants!$A$4+constants!$B$4*calc!C1403+constants!$C$4*calc!C1403^2+constants!$D$4*calc!C1403^3+constants!$E$4*calc!C1403^4+constants!$F$4*calc!C1403^5+constants!$G$4*calc!C1403^6+constants!$H$4*calc!C1403^7)</f>
        <v>23.893246370638938</v>
      </c>
      <c r="G1403" s="4">
        <f>D1403/(constants!$A$4+constants!$B$4*calc!D1403+constants!$C$4*calc!D1403^2+constants!$D$4*calc!D1403^3+constants!$E$4*calc!D1403^4+constants!$F$4*calc!D1403^5+constants!$G$4*calc!D1403^6+constants!$H$4*calc!D1403^7)</f>
        <v>23.893246370638938</v>
      </c>
      <c r="H1403" s="4"/>
      <c r="I1403">
        <f t="shared" si="285"/>
        <v>108.60566532108609</v>
      </c>
      <c r="J1403">
        <f t="shared" si="286"/>
        <v>108.60566532108609</v>
      </c>
      <c r="M1403">
        <f>IF(front!E1416&gt;$M$2,I1403,J1403)</f>
        <v>108.60566532108609</v>
      </c>
      <c r="O1403">
        <f t="shared" si="287"/>
        <v>108.60566532108609</v>
      </c>
      <c r="Q1403">
        <f>'slit correction'!O1405</f>
        <v>108.60566532108609</v>
      </c>
      <c r="R1403">
        <f>SUMPRODUCT(B$6:B$2053,Q$6:Q$2053,EXP(constants!B$7+constants!A$7*ABS(A$6:A$2053-A1403)))</f>
        <v>63.598716292417826</v>
      </c>
      <c r="S1403">
        <f t="shared" si="282"/>
        <v>45.006949028668267</v>
      </c>
      <c r="T1403">
        <f t="shared" si="288"/>
        <v>4.8722706557182534</v>
      </c>
      <c r="AT1403">
        <f t="shared" si="283"/>
        <v>1</v>
      </c>
    </row>
    <row r="1404" spans="1:46" x14ac:dyDescent="0.2">
      <c r="A1404" s="1">
        <f>front!A1417</f>
        <v>834.75</v>
      </c>
      <c r="B1404" s="1">
        <f t="shared" si="284"/>
        <v>0.42999999999994998</v>
      </c>
      <c r="C1404" s="2">
        <f>front!D1417-front!B1417</f>
        <v>11.599999999999909</v>
      </c>
      <c r="D1404" s="2">
        <f>front!E1417-front!C1417</f>
        <v>11.599999999999909</v>
      </c>
      <c r="E1404" s="2"/>
      <c r="F1404" s="4">
        <f>C1404/(constants!$A$4+constants!$B$4*calc!C1404+constants!$C$4*calc!C1404^2+constants!$D$4*calc!C1404^3+constants!$E$4*calc!C1404^4+constants!$F$4*calc!C1404^5+constants!$G$4*calc!C1404^6+constants!$H$4*calc!C1404^7)</f>
        <v>11.645587961047566</v>
      </c>
      <c r="G1404" s="4">
        <f>D1404/(constants!$A$4+constants!$B$4*calc!D1404+constants!$C$4*calc!D1404^2+constants!$D$4*calc!D1404^3+constants!$E$4*calc!D1404^4+constants!$F$4*calc!D1404^5+constants!$G$4*calc!D1404^6+constants!$H$4*calc!D1404^7)</f>
        <v>11.645587961047566</v>
      </c>
      <c r="H1404" s="4"/>
      <c r="I1404">
        <f t="shared" si="285"/>
        <v>52.934490732034391</v>
      </c>
      <c r="J1404">
        <f t="shared" si="286"/>
        <v>52.934490732034391</v>
      </c>
      <c r="M1404">
        <f>IF(front!E1417&gt;$M$2,I1404,J1404)</f>
        <v>52.934490732034391</v>
      </c>
      <c r="O1404">
        <f t="shared" si="287"/>
        <v>52.934490732034391</v>
      </c>
      <c r="Q1404">
        <f>'slit correction'!O1406</f>
        <v>52.934490732034391</v>
      </c>
      <c r="R1404">
        <f>SUMPRODUCT(B$6:B$2053,Q$6:Q$2053,EXP(constants!B$7+constants!A$7*ABS(A$6:A$2053-A1404)))</f>
        <v>62.779005404388215</v>
      </c>
      <c r="S1404">
        <f t="shared" si="282"/>
        <v>-9.8445146723538244</v>
      </c>
      <c r="T1404">
        <f t="shared" si="288"/>
        <v>0</v>
      </c>
      <c r="AT1404">
        <f t="shared" si="283"/>
        <v>1</v>
      </c>
    </row>
    <row r="1405" spans="1:46" x14ac:dyDescent="0.2">
      <c r="A1405" s="1">
        <f>front!A1418</f>
        <v>835.19</v>
      </c>
      <c r="B1405" s="1">
        <f t="shared" si="284"/>
        <v>0.44000000000005457</v>
      </c>
      <c r="C1405" s="2">
        <f>front!D1418-front!B1418</f>
        <v>13.799999999999727</v>
      </c>
      <c r="D1405" s="2">
        <f>front!E1418-front!C1418</f>
        <v>13.799999999999727</v>
      </c>
      <c r="E1405" s="2"/>
      <c r="F1405" s="4">
        <f>C1405/(constants!$A$4+constants!$B$4*calc!C1405+constants!$C$4*calc!C1405^2+constants!$D$4*calc!C1405^3+constants!$E$4*calc!C1405^4+constants!$F$4*calc!C1405^5+constants!$G$4*calc!C1405^6+constants!$H$4*calc!C1405^7)</f>
        <v>13.85420389861431</v>
      </c>
      <c r="G1405" s="4">
        <f>D1405/(constants!$A$4+constants!$B$4*calc!D1405+constants!$C$4*calc!D1405^2+constants!$D$4*calc!D1405^3+constants!$E$4*calc!D1405^4+constants!$F$4*calc!D1405^5+constants!$G$4*calc!D1405^6+constants!$H$4*calc!D1405^7)</f>
        <v>13.85420389861431</v>
      </c>
      <c r="H1405" s="4"/>
      <c r="I1405">
        <f t="shared" si="285"/>
        <v>62.973654084610502</v>
      </c>
      <c r="J1405">
        <f t="shared" si="286"/>
        <v>62.973654084610502</v>
      </c>
      <c r="M1405">
        <f>IF(front!E1418&gt;$M$2,I1405,J1405)</f>
        <v>62.973654084610502</v>
      </c>
      <c r="O1405">
        <f t="shared" si="287"/>
        <v>62.973654084610502</v>
      </c>
      <c r="Q1405">
        <f>'slit correction'!O1407</f>
        <v>62.973654084610502</v>
      </c>
      <c r="R1405">
        <f>SUMPRODUCT(B$6:B$2053,Q$6:Q$2053,EXP(constants!B$7+constants!A$7*ABS(A$6:A$2053-A1405)))</f>
        <v>61.951192699255721</v>
      </c>
      <c r="S1405">
        <f t="shared" si="282"/>
        <v>1.0224613853547808</v>
      </c>
      <c r="T1405">
        <f t="shared" si="288"/>
        <v>0</v>
      </c>
      <c r="AT1405">
        <f t="shared" si="283"/>
        <v>1</v>
      </c>
    </row>
    <row r="1406" spans="1:46" x14ac:dyDescent="0.2">
      <c r="A1406" s="1">
        <f>front!A1419</f>
        <v>835.62</v>
      </c>
      <c r="B1406" s="1">
        <f t="shared" si="284"/>
        <v>0.42999999999994998</v>
      </c>
      <c r="C1406" s="2">
        <f>front!D1419-front!B1419</f>
        <v>13</v>
      </c>
      <c r="D1406" s="2">
        <f>front!E1419-front!C1419</f>
        <v>13</v>
      </c>
      <c r="E1406" s="2"/>
      <c r="F1406" s="4">
        <f>C1406/(constants!$A$4+constants!$B$4*calc!C1406+constants!$C$4*calc!C1406^2+constants!$D$4*calc!C1406^3+constants!$E$4*calc!C1406^4+constants!$F$4*calc!C1406^5+constants!$G$4*calc!C1406^6+constants!$H$4*calc!C1406^7)</f>
        <v>13.051071939692161</v>
      </c>
      <c r="G1406" s="4">
        <f>D1406/(constants!$A$4+constants!$B$4*calc!D1406+constants!$C$4*calc!D1406^2+constants!$D$4*calc!D1406^3+constants!$E$4*calc!D1406^4+constants!$F$4*calc!D1406^5+constants!$G$4*calc!D1406^6+constants!$H$4*calc!D1406^7)</f>
        <v>13.051071939692161</v>
      </c>
      <c r="H1406" s="4"/>
      <c r="I1406">
        <f t="shared" si="285"/>
        <v>59.323054271328004</v>
      </c>
      <c r="J1406">
        <f t="shared" si="286"/>
        <v>59.323054271328004</v>
      </c>
      <c r="M1406">
        <f>IF(front!E1419&gt;$M$2,I1406,J1406)</f>
        <v>59.323054271328004</v>
      </c>
      <c r="O1406">
        <f t="shared" si="287"/>
        <v>59.323054271328004</v>
      </c>
      <c r="Q1406">
        <f>'slit correction'!O1408</f>
        <v>59.323054271328004</v>
      </c>
      <c r="R1406">
        <f>SUMPRODUCT(B$6:B$2053,Q$6:Q$2053,EXP(constants!B$7+constants!A$7*ABS(A$6:A$2053-A1406)))</f>
        <v>61.152752947747814</v>
      </c>
      <c r="S1406">
        <f t="shared" si="282"/>
        <v>-1.8296986764198095</v>
      </c>
      <c r="T1406">
        <f t="shared" si="288"/>
        <v>0</v>
      </c>
      <c r="AT1406">
        <f t="shared" si="283"/>
        <v>1</v>
      </c>
    </row>
    <row r="1407" spans="1:46" x14ac:dyDescent="0.2">
      <c r="A1407" s="1">
        <f>front!A1420</f>
        <v>836.06</v>
      </c>
      <c r="B1407" s="1">
        <f t="shared" si="284"/>
        <v>0.43999999999994088</v>
      </c>
      <c r="C1407" s="2">
        <f>front!D1420-front!B1420</f>
        <v>14.599999999999909</v>
      </c>
      <c r="D1407" s="2">
        <f>front!E1420-front!C1420</f>
        <v>14.599999999999909</v>
      </c>
      <c r="E1407" s="2"/>
      <c r="F1407" s="4">
        <f>C1407/(constants!$A$4+constants!$B$4*calc!C1407+constants!$C$4*calc!C1407^2+constants!$D$4*calc!C1407^3+constants!$E$4*calc!C1407^4+constants!$F$4*calc!C1407^5+constants!$G$4*calc!C1407^6+constants!$H$4*calc!C1407^7)</f>
        <v>14.657334589644105</v>
      </c>
      <c r="G1407" s="4">
        <f>D1407/(constants!$A$4+constants!$B$4*calc!D1407+constants!$C$4*calc!D1407^2+constants!$D$4*calc!D1407^3+constants!$E$4*calc!D1407^4+constants!$F$4*calc!D1407^5+constants!$G$4*calc!D1407^6+constants!$H$4*calc!D1407^7)</f>
        <v>14.657334589644105</v>
      </c>
      <c r="H1407" s="4"/>
      <c r="I1407">
        <f t="shared" si="285"/>
        <v>66.624248134745926</v>
      </c>
      <c r="J1407">
        <f t="shared" si="286"/>
        <v>66.624248134745926</v>
      </c>
      <c r="M1407">
        <f>IF(front!E1420&gt;$M$2,I1407,J1407)</f>
        <v>66.624248134745926</v>
      </c>
      <c r="O1407">
        <f t="shared" si="287"/>
        <v>66.624248134745926</v>
      </c>
      <c r="Q1407">
        <f>'slit correction'!O1409</f>
        <v>66.624248134745926</v>
      </c>
      <c r="R1407">
        <f>SUMPRODUCT(B$6:B$2053,Q$6:Q$2053,EXP(constants!B$7+constants!A$7*ABS(A$6:A$2053-A1407)))</f>
        <v>60.346413024102112</v>
      </c>
      <c r="S1407">
        <f t="shared" si="282"/>
        <v>6.2778351106438137</v>
      </c>
      <c r="T1407">
        <f t="shared" si="288"/>
        <v>0</v>
      </c>
      <c r="AT1407">
        <f t="shared" si="283"/>
        <v>1</v>
      </c>
    </row>
    <row r="1408" spans="1:46" x14ac:dyDescent="0.2">
      <c r="A1408" s="1">
        <f>front!A1421</f>
        <v>836.49</v>
      </c>
      <c r="B1408" s="1">
        <f t="shared" si="284"/>
        <v>0.43000000000006366</v>
      </c>
      <c r="C1408" s="2">
        <f>front!D1421-front!B1421</f>
        <v>15</v>
      </c>
      <c r="D1408" s="2">
        <f>front!E1421-front!C1421</f>
        <v>15</v>
      </c>
      <c r="E1408" s="2"/>
      <c r="F1408" s="4">
        <f>C1408/(constants!$A$4+constants!$B$4*calc!C1408+constants!$C$4*calc!C1408^2+constants!$D$4*calc!C1408^3+constants!$E$4*calc!C1408^4+constants!$F$4*calc!C1408^5+constants!$G$4*calc!C1408^6+constants!$H$4*calc!C1408^7)</f>
        <v>15.05889945966425</v>
      </c>
      <c r="G1408" s="4">
        <f>D1408/(constants!$A$4+constants!$B$4*calc!D1408+constants!$C$4*calc!D1408^2+constants!$D$4*calc!D1408^3+constants!$E$4*calc!D1408^4+constants!$F$4*calc!D1408^5+constants!$G$4*calc!D1408^6+constants!$H$4*calc!D1408^7)</f>
        <v>15.05889945966425</v>
      </c>
      <c r="H1408" s="4"/>
      <c r="I1408">
        <f t="shared" si="285"/>
        <v>68.449542998473859</v>
      </c>
      <c r="J1408">
        <f t="shared" si="286"/>
        <v>68.449542998473859</v>
      </c>
      <c r="M1408">
        <f>IF(front!E1421&gt;$M$2,I1408,J1408)</f>
        <v>68.449542998473859</v>
      </c>
      <c r="O1408">
        <f t="shared" si="287"/>
        <v>68.449542998473859</v>
      </c>
      <c r="Q1408">
        <f>'slit correction'!O1410</f>
        <v>68.449542998473859</v>
      </c>
      <c r="R1408">
        <f>SUMPRODUCT(B$6:B$2053,Q$6:Q$2053,EXP(constants!B$7+constants!A$7*ABS(A$6:A$2053-A1408)))</f>
        <v>59.568678329514768</v>
      </c>
      <c r="S1408">
        <f t="shared" si="282"/>
        <v>8.8808646689590915</v>
      </c>
      <c r="T1408">
        <f t="shared" si="288"/>
        <v>0</v>
      </c>
      <c r="AT1408">
        <f t="shared" si="283"/>
        <v>1</v>
      </c>
    </row>
    <row r="1409" spans="1:46" x14ac:dyDescent="0.2">
      <c r="A1409" s="1">
        <f>front!A1422</f>
        <v>836.93</v>
      </c>
      <c r="B1409" s="1">
        <f t="shared" si="284"/>
        <v>0.43999999999994088</v>
      </c>
      <c r="C1409" s="2">
        <f>front!D1422-front!B1422</f>
        <v>6.1999999999998181</v>
      </c>
      <c r="D1409" s="2">
        <f>front!E1422-front!C1422</f>
        <v>6.1999999999998181</v>
      </c>
      <c r="E1409" s="2"/>
      <c r="F1409" s="4">
        <f>C1409/(constants!$A$4+constants!$B$4*calc!C1409+constants!$C$4*calc!C1409^2+constants!$D$4*calc!C1409^3+constants!$E$4*calc!C1409^4+constants!$F$4*calc!C1409^5+constants!$G$4*calc!C1409^6+constants!$H$4*calc!C1409^7)</f>
        <v>6.2243991135359451</v>
      </c>
      <c r="G1409" s="4">
        <f>D1409/(constants!$A$4+constants!$B$4*calc!D1409+constants!$C$4*calc!D1409^2+constants!$D$4*calc!D1409^3+constants!$E$4*calc!D1409^4+constants!$F$4*calc!D1409^5+constants!$G$4*calc!D1409^6+constants!$H$4*calc!D1409^7)</f>
        <v>6.2243991135359451</v>
      </c>
      <c r="H1409" s="4"/>
      <c r="I1409">
        <f t="shared" si="285"/>
        <v>28.292723243345204</v>
      </c>
      <c r="J1409">
        <f t="shared" si="286"/>
        <v>28.292723243345204</v>
      </c>
      <c r="M1409">
        <f>IF(front!E1422&gt;$M$2,I1409,J1409)</f>
        <v>28.292723243345204</v>
      </c>
      <c r="O1409">
        <f t="shared" si="287"/>
        <v>28.292723243345204</v>
      </c>
      <c r="Q1409">
        <f>'slit correction'!O1411</f>
        <v>28.292723243345204</v>
      </c>
      <c r="R1409">
        <f>SUMPRODUCT(B$6:B$2053,Q$6:Q$2053,EXP(constants!B$7+constants!A$7*ABS(A$6:A$2053-A1409)))</f>
        <v>58.783236142205979</v>
      </c>
      <c r="S1409">
        <f t="shared" si="282"/>
        <v>-30.490512898860775</v>
      </c>
      <c r="T1409">
        <f t="shared" si="288"/>
        <v>0</v>
      </c>
      <c r="AT1409">
        <f t="shared" si="283"/>
        <v>1</v>
      </c>
    </row>
    <row r="1410" spans="1:46" x14ac:dyDescent="0.2">
      <c r="A1410" s="1">
        <f>front!A1423</f>
        <v>837.36</v>
      </c>
      <c r="B1410" s="1">
        <f t="shared" si="284"/>
        <v>0.43000000000006366</v>
      </c>
      <c r="C1410" s="2">
        <f>front!D1423-front!B1423</f>
        <v>10.199999999999818</v>
      </c>
      <c r="D1410" s="2">
        <f>front!E1423-front!C1423</f>
        <v>10.199999999999818</v>
      </c>
      <c r="E1410" s="2"/>
      <c r="F1410" s="4">
        <f>C1410/(constants!$A$4+constants!$B$4*calc!C1410+constants!$C$4*calc!C1410^2+constants!$D$4*calc!C1410^3+constants!$E$4*calc!C1410^4+constants!$F$4*calc!C1410^5+constants!$G$4*calc!C1410^6+constants!$H$4*calc!C1410^7)</f>
        <v>10.240100100425185</v>
      </c>
      <c r="G1410" s="4">
        <f>D1410/(constants!$A$4+constants!$B$4*calc!D1410+constants!$C$4*calc!D1410^2+constants!$D$4*calc!D1410^3+constants!$E$4*calc!D1410^4+constants!$F$4*calc!D1410^5+constants!$G$4*calc!D1410^6+constants!$H$4*calc!D1410^7)</f>
        <v>10.240100100425185</v>
      </c>
      <c r="H1410" s="4"/>
      <c r="I1410">
        <f t="shared" si="285"/>
        <v>46.545909547387204</v>
      </c>
      <c r="J1410">
        <f t="shared" si="286"/>
        <v>46.545909547387204</v>
      </c>
      <c r="M1410">
        <f>IF(front!E1423&gt;$M$2,I1410,J1410)</f>
        <v>46.545909547387204</v>
      </c>
      <c r="O1410">
        <f t="shared" si="287"/>
        <v>46.545909547387204</v>
      </c>
      <c r="Q1410">
        <f>'slit correction'!O1412</f>
        <v>46.545909547387204</v>
      </c>
      <c r="R1410">
        <f>SUMPRODUCT(B$6:B$2053,Q$6:Q$2053,EXP(constants!B$7+constants!A$7*ABS(A$6:A$2053-A1410)))</f>
        <v>58.025700840534618</v>
      </c>
      <c r="S1410">
        <f t="shared" si="282"/>
        <v>-11.479791293147414</v>
      </c>
      <c r="T1410">
        <f t="shared" si="288"/>
        <v>0</v>
      </c>
      <c r="AT1410">
        <f t="shared" si="283"/>
        <v>1</v>
      </c>
    </row>
    <row r="1411" spans="1:46" x14ac:dyDescent="0.2">
      <c r="A1411" s="1">
        <f>front!A1424</f>
        <v>837.79</v>
      </c>
      <c r="B1411" s="1">
        <f t="shared" si="284"/>
        <v>0.42999999999994998</v>
      </c>
      <c r="C1411" s="2">
        <f>front!D1424-front!B1424</f>
        <v>12.199999999999818</v>
      </c>
      <c r="D1411" s="2">
        <f>front!E1424-front!C1424</f>
        <v>12.199999999999818</v>
      </c>
      <c r="E1411" s="2"/>
      <c r="F1411" s="4">
        <f>C1411/(constants!$A$4+constants!$B$4*calc!C1411+constants!$C$4*calc!C1411^2+constants!$D$4*calc!C1411^3+constants!$E$4*calc!C1411^4+constants!$F$4*calc!C1411^5+constants!$G$4*calc!C1411^6+constants!$H$4*calc!C1411^7)</f>
        <v>12.247938712988697</v>
      </c>
      <c r="G1411" s="4">
        <f>D1411/(constants!$A$4+constants!$B$4*calc!D1411+constants!$C$4*calc!D1411^2+constants!$D$4*calc!D1411^3+constants!$E$4*calc!D1411^4+constants!$F$4*calc!D1411^5+constants!$G$4*calc!D1411^6+constants!$H$4*calc!D1411^7)</f>
        <v>12.247938712988697</v>
      </c>
      <c r="H1411" s="4"/>
      <c r="I1411">
        <f t="shared" si="285"/>
        <v>55.672448695403162</v>
      </c>
      <c r="J1411">
        <f t="shared" si="286"/>
        <v>55.672448695403162</v>
      </c>
      <c r="M1411">
        <f>IF(front!E1424&gt;$M$2,I1411,J1411)</f>
        <v>55.672448695403162</v>
      </c>
      <c r="O1411">
        <f t="shared" si="287"/>
        <v>55.672448695403162</v>
      </c>
      <c r="Q1411">
        <f>'slit correction'!O1413</f>
        <v>55.672448695403162</v>
      </c>
      <c r="R1411">
        <f>SUMPRODUCT(B$6:B$2053,Q$6:Q$2053,EXP(constants!B$7+constants!A$7*ABS(A$6:A$2053-A1411)))</f>
        <v>57.27795584374099</v>
      </c>
      <c r="S1411">
        <f t="shared" si="282"/>
        <v>-1.6055071483378285</v>
      </c>
      <c r="T1411">
        <f t="shared" si="288"/>
        <v>0</v>
      </c>
      <c r="AT1411">
        <f t="shared" si="283"/>
        <v>1</v>
      </c>
    </row>
    <row r="1412" spans="1:46" x14ac:dyDescent="0.2">
      <c r="A1412" s="1">
        <f>front!A1425</f>
        <v>838.23</v>
      </c>
      <c r="B1412" s="1">
        <f t="shared" si="284"/>
        <v>0.44000000000005457</v>
      </c>
      <c r="C1412" s="2">
        <f>front!D1425-front!B1425</f>
        <v>10.200000000000273</v>
      </c>
      <c r="D1412" s="2">
        <f>front!E1425-front!C1425</f>
        <v>10.200000000000273</v>
      </c>
      <c r="E1412" s="2"/>
      <c r="F1412" s="4">
        <f>C1412/(constants!$A$4+constants!$B$4*calc!C1412+constants!$C$4*calc!C1412^2+constants!$D$4*calc!C1412^3+constants!$E$4*calc!C1412^4+constants!$F$4*calc!C1412^5+constants!$G$4*calc!C1412^6+constants!$H$4*calc!C1412^7)</f>
        <v>10.240100100425641</v>
      </c>
      <c r="G1412" s="4">
        <f>D1412/(constants!$A$4+constants!$B$4*calc!D1412+constants!$C$4*calc!D1412^2+constants!$D$4*calc!D1412^3+constants!$E$4*calc!D1412^4+constants!$F$4*calc!D1412^5+constants!$G$4*calc!D1412^6+constants!$H$4*calc!D1412^7)</f>
        <v>10.240100100425641</v>
      </c>
      <c r="H1412" s="4"/>
      <c r="I1412">
        <f t="shared" si="285"/>
        <v>46.545909547389279</v>
      </c>
      <c r="J1412">
        <f t="shared" si="286"/>
        <v>46.545909547389279</v>
      </c>
      <c r="M1412">
        <f>IF(front!E1425&gt;$M$2,I1412,J1412)</f>
        <v>46.545909547389279</v>
      </c>
      <c r="O1412">
        <f t="shared" si="287"/>
        <v>46.545909547389279</v>
      </c>
      <c r="Q1412">
        <f>'slit correction'!O1414</f>
        <v>46.545909547389279</v>
      </c>
      <c r="R1412">
        <f>SUMPRODUCT(B$6:B$2053,Q$6:Q$2053,EXP(constants!B$7+constants!A$7*ABS(A$6:A$2053-A1412)))</f>
        <v>56.522813531473773</v>
      </c>
      <c r="S1412">
        <f t="shared" si="282"/>
        <v>-9.976903984084494</v>
      </c>
      <c r="T1412">
        <f t="shared" si="288"/>
        <v>0</v>
      </c>
      <c r="AT1412">
        <f t="shared" si="283"/>
        <v>1</v>
      </c>
    </row>
    <row r="1413" spans="1:46" x14ac:dyDescent="0.2">
      <c r="A1413" s="1">
        <f>front!A1426</f>
        <v>838.66</v>
      </c>
      <c r="B1413" s="1">
        <f t="shared" si="284"/>
        <v>0.42999999999994998</v>
      </c>
      <c r="C1413" s="2">
        <f>front!D1426-front!B1426</f>
        <v>7.4000000000000909</v>
      </c>
      <c r="D1413" s="2">
        <f>front!E1426-front!C1426</f>
        <v>7.4000000000000909</v>
      </c>
      <c r="E1413" s="2"/>
      <c r="F1413" s="4">
        <f>C1413/(constants!$A$4+constants!$B$4*calc!C1413+constants!$C$4*calc!C1413^2+constants!$D$4*calc!C1413^3+constants!$E$4*calc!C1413^4+constants!$F$4*calc!C1413^5+constants!$G$4*calc!C1413^6+constants!$H$4*calc!C1413^7)</f>
        <v>7.4291127356579914</v>
      </c>
      <c r="G1413" s="4">
        <f>D1413/(constants!$A$4+constants!$B$4*calc!D1413+constants!$C$4*calc!D1413^2+constants!$D$4*calc!D1413^3+constants!$E$4*calc!D1413^4+constants!$F$4*calc!D1413^5+constants!$G$4*calc!D1413^6+constants!$H$4*calc!D1413^7)</f>
        <v>7.4291127356579914</v>
      </c>
      <c r="H1413" s="4"/>
      <c r="I1413">
        <f t="shared" si="285"/>
        <v>33.768694252990869</v>
      </c>
      <c r="J1413">
        <f t="shared" si="286"/>
        <v>33.768694252990869</v>
      </c>
      <c r="M1413">
        <f>IF(front!E1426&gt;$M$2,I1413,J1413)</f>
        <v>33.768694252990869</v>
      </c>
      <c r="O1413">
        <f t="shared" si="287"/>
        <v>33.768694252990869</v>
      </c>
      <c r="Q1413">
        <f>'slit correction'!O1415</f>
        <v>33.768694252990869</v>
      </c>
      <c r="R1413">
        <f>SUMPRODUCT(B$6:B$2053,Q$6:Q$2053,EXP(constants!B$7+constants!A$7*ABS(A$6:A$2053-A1413)))</f>
        <v>55.79448013205468</v>
      </c>
      <c r="S1413">
        <f t="shared" si="282"/>
        <v>-22.025785879063811</v>
      </c>
      <c r="T1413">
        <f t="shared" si="288"/>
        <v>0</v>
      </c>
      <c r="AT1413">
        <f t="shared" si="283"/>
        <v>1</v>
      </c>
    </row>
    <row r="1414" spans="1:46" x14ac:dyDescent="0.2">
      <c r="A1414" s="1">
        <f>front!A1427</f>
        <v>839.1</v>
      </c>
      <c r="B1414" s="1">
        <f t="shared" si="284"/>
        <v>0.44000000000005457</v>
      </c>
      <c r="C1414" s="2">
        <f>front!D1427-front!B1427</f>
        <v>7.2000000000002728</v>
      </c>
      <c r="D1414" s="2">
        <f>front!E1427-front!C1427</f>
        <v>7.2000000000002728</v>
      </c>
      <c r="E1414" s="2"/>
      <c r="F1414" s="4">
        <f>C1414/(constants!$A$4+constants!$B$4*calc!C1414+constants!$C$4*calc!C1414^2+constants!$D$4*calc!C1414^3+constants!$E$4*calc!C1414^4+constants!$F$4*calc!C1414^5+constants!$G$4*calc!C1414^6+constants!$H$4*calc!C1414^7)</f>
        <v>7.2283273299286215</v>
      </c>
      <c r="G1414" s="4">
        <f>D1414/(constants!$A$4+constants!$B$4*calc!D1414+constants!$C$4*calc!D1414^2+constants!$D$4*calc!D1414^3+constants!$E$4*calc!D1414^4+constants!$F$4*calc!D1414^5+constants!$G$4*calc!D1414^6+constants!$H$4*calc!D1414^7)</f>
        <v>7.2283273299286215</v>
      </c>
      <c r="H1414" s="4"/>
      <c r="I1414">
        <f t="shared" si="285"/>
        <v>32.856033317857367</v>
      </c>
      <c r="J1414">
        <f t="shared" si="286"/>
        <v>32.856033317857367</v>
      </c>
      <c r="M1414">
        <f>IF(front!E1427&gt;$M$2,I1414,J1414)</f>
        <v>32.856033317857367</v>
      </c>
      <c r="O1414">
        <f t="shared" si="287"/>
        <v>32.856033317857367</v>
      </c>
      <c r="Q1414">
        <f>'slit correction'!O1416</f>
        <v>32.856033317857367</v>
      </c>
      <c r="R1414">
        <f>SUMPRODUCT(B$6:B$2053,Q$6:Q$2053,EXP(constants!B$7+constants!A$7*ABS(A$6:A$2053-A1414)))</f>
        <v>55.058966024309704</v>
      </c>
      <c r="S1414">
        <f t="shared" si="282"/>
        <v>-22.202932706452337</v>
      </c>
      <c r="T1414">
        <f t="shared" si="288"/>
        <v>0</v>
      </c>
      <c r="AT1414">
        <f t="shared" si="283"/>
        <v>1</v>
      </c>
    </row>
    <row r="1415" spans="1:46" x14ac:dyDescent="0.2">
      <c r="A1415" s="1">
        <f>front!A1428</f>
        <v>839.53</v>
      </c>
      <c r="B1415" s="1">
        <f t="shared" si="284"/>
        <v>0.42999999999994998</v>
      </c>
      <c r="C1415" s="2">
        <f>front!D1428-front!B1428</f>
        <v>20.799999999999727</v>
      </c>
      <c r="D1415" s="2">
        <f>front!E1428-front!C1428</f>
        <v>20.799999999999727</v>
      </c>
      <c r="E1415" s="2"/>
      <c r="F1415" s="4">
        <f>C1415/(constants!$A$4+constants!$B$4*calc!C1415+constants!$C$4*calc!C1415^2+constants!$D$4*calc!C1415^3+constants!$E$4*calc!C1415^4+constants!$F$4*calc!C1415^5+constants!$G$4*calc!C1415^6+constants!$H$4*calc!C1415^7)</f>
        <v>20.881554443336373</v>
      </c>
      <c r="G1415" s="4">
        <f>D1415/(constants!$A$4+constants!$B$4*calc!D1415+constants!$C$4*calc!D1415^2+constants!$D$4*calc!D1415^3+constants!$E$4*calc!D1415^4+constants!$F$4*calc!D1415^5+constants!$G$4*calc!D1415^6+constants!$H$4*calc!D1415^7)</f>
        <v>20.881554443336373</v>
      </c>
      <c r="H1415" s="4"/>
      <c r="I1415">
        <f t="shared" si="285"/>
        <v>94.916156560619868</v>
      </c>
      <c r="J1415">
        <f t="shared" si="286"/>
        <v>94.916156560619868</v>
      </c>
      <c r="M1415">
        <f>IF(front!E1428&gt;$M$2,I1415,J1415)</f>
        <v>94.916156560619868</v>
      </c>
      <c r="O1415">
        <f t="shared" si="287"/>
        <v>94.916156560619868</v>
      </c>
      <c r="Q1415">
        <f>'slit correction'!O1417</f>
        <v>94.916156560619868</v>
      </c>
      <c r="R1415">
        <f>SUMPRODUCT(B$6:B$2053,Q$6:Q$2053,EXP(constants!B$7+constants!A$7*ABS(A$6:A$2053-A1415)))</f>
        <v>54.349579525448235</v>
      </c>
      <c r="S1415">
        <f t="shared" ref="S1415:S1478" si="289">Q1415-R1415</f>
        <v>40.566577035171633</v>
      </c>
      <c r="T1415">
        <f t="shared" si="288"/>
        <v>0.4318986622216201</v>
      </c>
      <c r="AT1415">
        <f t="shared" ref="AT1415:AT1478" si="290">J1415/I1415</f>
        <v>1</v>
      </c>
    </row>
    <row r="1416" spans="1:46" x14ac:dyDescent="0.2">
      <c r="A1416" s="1">
        <f>front!A1429</f>
        <v>839.97</v>
      </c>
      <c r="B1416" s="1">
        <f t="shared" si="284"/>
        <v>0.44000000000005457</v>
      </c>
      <c r="C1416" s="2">
        <f>front!D1429-front!B1429</f>
        <v>17.599999999999909</v>
      </c>
      <c r="D1416" s="2">
        <f>front!E1429-front!C1429</f>
        <v>17.599999999999909</v>
      </c>
      <c r="E1416" s="2"/>
      <c r="F1416" s="4">
        <f>C1416/(constants!$A$4+constants!$B$4*calc!C1416+constants!$C$4*calc!C1416^2+constants!$D$4*calc!C1416^3+constants!$E$4*calc!C1416^4+constants!$F$4*calc!C1416^5+constants!$G$4*calc!C1416^6+constants!$H$4*calc!C1416^7)</f>
        <v>17.66906338692764</v>
      </c>
      <c r="G1416" s="4">
        <f>D1416/(constants!$A$4+constants!$B$4*calc!D1416+constants!$C$4*calc!D1416^2+constants!$D$4*calc!D1416^3+constants!$E$4*calc!D1416^4+constants!$F$4*calc!D1416^5+constants!$G$4*calc!D1416^6+constants!$H$4*calc!D1416^7)</f>
        <v>17.66906338692764</v>
      </c>
      <c r="H1416" s="4"/>
      <c r="I1416">
        <f t="shared" si="285"/>
        <v>80.313924486034722</v>
      </c>
      <c r="J1416">
        <f t="shared" si="286"/>
        <v>80.313924486034722</v>
      </c>
      <c r="M1416">
        <f>IF(front!E1429&gt;$M$2,I1416,J1416)</f>
        <v>80.313924486034722</v>
      </c>
      <c r="O1416">
        <f t="shared" si="287"/>
        <v>80.313924486034722</v>
      </c>
      <c r="Q1416">
        <f>'slit correction'!O1418</f>
        <v>80.313924486034722</v>
      </c>
      <c r="R1416">
        <f>SUMPRODUCT(B$6:B$2053,Q$6:Q$2053,EXP(constants!B$7+constants!A$7*ABS(A$6:A$2053-A1416)))</f>
        <v>53.633127618011663</v>
      </c>
      <c r="S1416">
        <f t="shared" si="289"/>
        <v>26.680796868023059</v>
      </c>
      <c r="T1416">
        <f t="shared" si="288"/>
        <v>0</v>
      </c>
      <c r="AT1416">
        <f t="shared" si="290"/>
        <v>1</v>
      </c>
    </row>
    <row r="1417" spans="1:46" x14ac:dyDescent="0.2">
      <c r="A1417" s="1">
        <f>front!A1430</f>
        <v>840.4</v>
      </c>
      <c r="B1417" s="1">
        <f t="shared" si="284"/>
        <v>0.42999999999994998</v>
      </c>
      <c r="C1417" s="2">
        <f>front!D1430-front!B1430</f>
        <v>0.40000000000009095</v>
      </c>
      <c r="D1417" s="2">
        <f>front!E1430-front!C1430</f>
        <v>0.40000000000009095</v>
      </c>
      <c r="E1417" s="2"/>
      <c r="F1417" s="4">
        <f>C1417/(constants!$A$4+constants!$B$4*calc!C1417+constants!$C$4*calc!C1417^2+constants!$D$4*calc!C1417^3+constants!$E$4*calc!C1417^4+constants!$F$4*calc!C1417^5+constants!$G$4*calc!C1417^6+constants!$H$4*calc!C1417^7)</f>
        <v>0.40157643144603544</v>
      </c>
      <c r="G1417" s="4">
        <f>D1417/(constants!$A$4+constants!$B$4*calc!D1417+constants!$C$4*calc!D1417^2+constants!$D$4*calc!D1417^3+constants!$E$4*calc!D1417^4+constants!$F$4*calc!D1417^5+constants!$G$4*calc!D1417^6+constants!$H$4*calc!D1417^7)</f>
        <v>0.40157643144603544</v>
      </c>
      <c r="H1417" s="4"/>
      <c r="I1417">
        <f t="shared" si="285"/>
        <v>1.8253474156637974</v>
      </c>
      <c r="J1417">
        <f t="shared" si="286"/>
        <v>1.8253474156637974</v>
      </c>
      <c r="M1417">
        <f>IF(front!E1430&gt;$M$2,I1417,J1417)</f>
        <v>1.8253474156637974</v>
      </c>
      <c r="O1417">
        <f t="shared" si="287"/>
        <v>1.8253474156637974</v>
      </c>
      <c r="Q1417">
        <f>'slit correction'!O1419</f>
        <v>1.8253474156637974</v>
      </c>
      <c r="R1417">
        <f>SUMPRODUCT(B$6:B$2053,Q$6:Q$2053,EXP(constants!B$7+constants!A$7*ABS(A$6:A$2053-A1417)))</f>
        <v>52.942069783546906</v>
      </c>
      <c r="S1417">
        <f t="shared" si="289"/>
        <v>-51.116722367883106</v>
      </c>
      <c r="T1417">
        <f t="shared" si="288"/>
        <v>0</v>
      </c>
      <c r="AT1417">
        <f t="shared" si="290"/>
        <v>1</v>
      </c>
    </row>
    <row r="1418" spans="1:46" x14ac:dyDescent="0.2">
      <c r="A1418" s="1">
        <f>front!A1431</f>
        <v>840.83</v>
      </c>
      <c r="B1418" s="1">
        <f t="shared" si="284"/>
        <v>0.43000000000006366</v>
      </c>
      <c r="C1418" s="2">
        <f>front!D1431-front!B1431</f>
        <v>26.599999999999909</v>
      </c>
      <c r="D1418" s="2">
        <f>front!E1431-front!C1431</f>
        <v>26.599999999999909</v>
      </c>
      <c r="E1418" s="2"/>
      <c r="F1418" s="4">
        <f>C1418/(constants!$A$4+constants!$B$4*calc!C1418+constants!$C$4*calc!C1418^2+constants!$D$4*calc!C1418^3+constants!$E$4*calc!C1418^4+constants!$F$4*calc!C1418^5+constants!$G$4*calc!C1418^6+constants!$H$4*calc!C1418^7)</f>
        <v>26.704142732239696</v>
      </c>
      <c r="G1418" s="4">
        <f>D1418/(constants!$A$4+constants!$B$4*calc!D1418+constants!$C$4*calc!D1418^2+constants!$D$4*calc!D1418^3+constants!$E$4*calc!D1418^4+constants!$F$4*calc!D1418^5+constants!$G$4*calc!D1418^6+constants!$H$4*calc!D1418^7)</f>
        <v>26.704142732239696</v>
      </c>
      <c r="H1418" s="4"/>
      <c r="I1418">
        <f t="shared" si="285"/>
        <v>121.38246696472589</v>
      </c>
      <c r="J1418">
        <f t="shared" si="286"/>
        <v>121.38246696472589</v>
      </c>
      <c r="M1418">
        <f>IF(front!E1431&gt;$M$2,I1418,J1418)</f>
        <v>121.38246696472589</v>
      </c>
      <c r="O1418">
        <f t="shared" si="287"/>
        <v>121.38246696472589</v>
      </c>
      <c r="Q1418">
        <f>'slit correction'!O1420</f>
        <v>121.38246696472589</v>
      </c>
      <c r="R1418">
        <f>SUMPRODUCT(B$6:B$2053,Q$6:Q$2053,EXP(constants!B$7+constants!A$7*ABS(A$6:A$2053-A1418)))</f>
        <v>52.259991046301572</v>
      </c>
      <c r="S1418">
        <f t="shared" si="289"/>
        <v>69.122475918424328</v>
      </c>
      <c r="T1418">
        <f t="shared" si="288"/>
        <v>28.987797545474315</v>
      </c>
      <c r="AT1418">
        <f t="shared" si="290"/>
        <v>1</v>
      </c>
    </row>
    <row r="1419" spans="1:46" x14ac:dyDescent="0.2">
      <c r="A1419" s="1">
        <f>front!A1432</f>
        <v>841.27</v>
      </c>
      <c r="B1419" s="1">
        <f t="shared" ref="B1419:B1482" si="291">A1419-A1418</f>
        <v>0.43999999999994088</v>
      </c>
      <c r="C1419" s="2">
        <f>front!D1432-front!B1432</f>
        <v>7.4000000000000909</v>
      </c>
      <c r="D1419" s="2">
        <f>front!E1432-front!C1432</f>
        <v>7.4000000000000909</v>
      </c>
      <c r="E1419" s="2"/>
      <c r="F1419" s="4">
        <f>C1419/(constants!$A$4+constants!$B$4*calc!C1419+constants!$C$4*calc!C1419^2+constants!$D$4*calc!C1419^3+constants!$E$4*calc!C1419^4+constants!$F$4*calc!C1419^5+constants!$G$4*calc!C1419^6+constants!$H$4*calc!C1419^7)</f>
        <v>7.4291127356579914</v>
      </c>
      <c r="G1419" s="4">
        <f>D1419/(constants!$A$4+constants!$B$4*calc!D1419+constants!$C$4*calc!D1419^2+constants!$D$4*calc!D1419^3+constants!$E$4*calc!D1419^4+constants!$F$4*calc!D1419^5+constants!$G$4*calc!D1419^6+constants!$H$4*calc!D1419^7)</f>
        <v>7.4291127356579914</v>
      </c>
      <c r="H1419" s="4"/>
      <c r="I1419">
        <f t="shared" si="285"/>
        <v>33.768694252990869</v>
      </c>
      <c r="J1419">
        <f t="shared" si="286"/>
        <v>33.768694252990869</v>
      </c>
      <c r="M1419">
        <f>IF(front!E1432&gt;$M$2,I1419,J1419)</f>
        <v>33.768694252990869</v>
      </c>
      <c r="O1419">
        <f t="shared" si="287"/>
        <v>33.768694252990869</v>
      </c>
      <c r="Q1419">
        <f>'slit correction'!O1421</f>
        <v>33.768694252990869</v>
      </c>
      <c r="R1419">
        <f>SUMPRODUCT(B$6:B$2053,Q$6:Q$2053,EXP(constants!B$7+constants!A$7*ABS(A$6:A$2053-A1419)))</f>
        <v>51.571084059821807</v>
      </c>
      <c r="S1419">
        <f t="shared" si="289"/>
        <v>-17.802389806830938</v>
      </c>
      <c r="T1419">
        <f t="shared" si="288"/>
        <v>0</v>
      </c>
      <c r="AT1419">
        <f t="shared" si="290"/>
        <v>1</v>
      </c>
    </row>
    <row r="1420" spans="1:46" x14ac:dyDescent="0.2">
      <c r="A1420" s="1">
        <f>front!A1433</f>
        <v>841.7</v>
      </c>
      <c r="B1420" s="1">
        <f t="shared" si="291"/>
        <v>0.43000000000006366</v>
      </c>
      <c r="C1420" s="2">
        <f>front!D1433-front!B1433</f>
        <v>14.200000000000273</v>
      </c>
      <c r="D1420" s="2">
        <f>front!E1433-front!C1433</f>
        <v>14.200000000000273</v>
      </c>
      <c r="E1420" s="2"/>
      <c r="F1420" s="4">
        <f>C1420/(constants!$A$4+constants!$B$4*calc!C1420+constants!$C$4*calc!C1420^2+constants!$D$4*calc!C1420^3+constants!$E$4*calc!C1420^4+constants!$F$4*calc!C1420^5+constants!$G$4*calc!C1420^6+constants!$H$4*calc!C1420^7)</f>
        <v>14.255769402623258</v>
      </c>
      <c r="G1420" s="4">
        <f>D1420/(constants!$A$4+constants!$B$4*calc!D1420+constants!$C$4*calc!D1420^2+constants!$D$4*calc!D1420^3+constants!$E$4*calc!D1420^4+constants!$F$4*calc!D1420^5+constants!$G$4*calc!D1420^6+constants!$H$4*calc!D1420^7)</f>
        <v>14.255769402623258</v>
      </c>
      <c r="H1420" s="4"/>
      <c r="I1420">
        <f t="shared" si="285"/>
        <v>64.798951830105722</v>
      </c>
      <c r="J1420">
        <f t="shared" si="286"/>
        <v>64.798951830105722</v>
      </c>
      <c r="M1420">
        <f>IF(front!E1433&gt;$M$2,I1420,J1420)</f>
        <v>64.798951830105722</v>
      </c>
      <c r="O1420">
        <f t="shared" si="287"/>
        <v>64.798951830105722</v>
      </c>
      <c r="Q1420">
        <f>'slit correction'!O1422</f>
        <v>64.798951830105722</v>
      </c>
      <c r="R1420">
        <f>SUMPRODUCT(B$6:B$2053,Q$6:Q$2053,EXP(constants!B$7+constants!A$7*ABS(A$6:A$2053-A1420)))</f>
        <v>50.906645729522388</v>
      </c>
      <c r="S1420">
        <f t="shared" si="289"/>
        <v>13.892306100583333</v>
      </c>
      <c r="T1420">
        <f t="shared" si="288"/>
        <v>0</v>
      </c>
      <c r="AT1420">
        <f t="shared" si="290"/>
        <v>1</v>
      </c>
    </row>
    <row r="1421" spans="1:46" x14ac:dyDescent="0.2">
      <c r="A1421" s="1">
        <f>front!A1434</f>
        <v>842.14</v>
      </c>
      <c r="B1421" s="1">
        <f t="shared" si="291"/>
        <v>0.43999999999994088</v>
      </c>
      <c r="C1421" s="2">
        <f>front!D1434-front!B1434</f>
        <v>9.1999999999998181</v>
      </c>
      <c r="D1421" s="2">
        <f>front!E1434-front!C1434</f>
        <v>9.1999999999998181</v>
      </c>
      <c r="E1421" s="2"/>
      <c r="F1421" s="4">
        <f>C1421/(constants!$A$4+constants!$B$4*calc!C1421+constants!$C$4*calc!C1421^2+constants!$D$4*calc!C1421^3+constants!$E$4*calc!C1421^4+constants!$F$4*calc!C1421^5+constants!$G$4*calc!C1421^6+constants!$H$4*calc!C1421^7)</f>
        <v>9.2361778235931826</v>
      </c>
      <c r="G1421" s="4">
        <f>D1421/(constants!$A$4+constants!$B$4*calc!D1421+constants!$C$4*calc!D1421^2+constants!$D$4*calc!D1421^3+constants!$E$4*calc!D1421^4+constants!$F$4*calc!D1421^5+constants!$G$4*calc!D1421^6+constants!$H$4*calc!D1421^7)</f>
        <v>9.2361778235931826</v>
      </c>
      <c r="H1421" s="4"/>
      <c r="I1421">
        <f t="shared" si="285"/>
        <v>41.98262647087811</v>
      </c>
      <c r="J1421">
        <f t="shared" si="286"/>
        <v>41.98262647087811</v>
      </c>
      <c r="M1421">
        <f>IF(front!E1434&gt;$M$2,I1421,J1421)</f>
        <v>41.98262647087811</v>
      </c>
      <c r="O1421">
        <f t="shared" si="287"/>
        <v>41.98262647087811</v>
      </c>
      <c r="Q1421">
        <f>'slit correction'!O1423</f>
        <v>41.98262647087811</v>
      </c>
      <c r="R1421">
        <f>SUMPRODUCT(B$6:B$2053,Q$6:Q$2053,EXP(constants!B$7+constants!A$7*ABS(A$6:A$2053-A1421)))</f>
        <v>50.235618034593017</v>
      </c>
      <c r="S1421">
        <f t="shared" si="289"/>
        <v>-8.2529915637149074</v>
      </c>
      <c r="T1421">
        <f t="shared" si="288"/>
        <v>0</v>
      </c>
      <c r="AT1421">
        <f t="shared" si="290"/>
        <v>1</v>
      </c>
    </row>
    <row r="1422" spans="1:46" x14ac:dyDescent="0.2">
      <c r="A1422" s="1">
        <f>front!A1435</f>
        <v>842.57</v>
      </c>
      <c r="B1422" s="1">
        <f t="shared" si="291"/>
        <v>0.43000000000006366</v>
      </c>
      <c r="C1422" s="2">
        <f>front!D1435-front!B1435</f>
        <v>15.199999999999818</v>
      </c>
      <c r="D1422" s="2">
        <f>front!E1435-front!C1435</f>
        <v>15.199999999999818</v>
      </c>
      <c r="E1422" s="2"/>
      <c r="F1422" s="4">
        <f>C1422/(constants!$A$4+constants!$B$4*calc!C1422+constants!$C$4*calc!C1422^2+constants!$D$4*calc!C1422^3+constants!$E$4*calc!C1422^4+constants!$F$4*calc!C1422^5+constants!$G$4*calc!C1422^6+constants!$H$4*calc!C1422^7)</f>
        <v>15.259681775794295</v>
      </c>
      <c r="G1422" s="4">
        <f>D1422/(constants!$A$4+constants!$B$4*calc!D1422+constants!$C$4*calc!D1422^2+constants!$D$4*calc!D1422^3+constants!$E$4*calc!D1422^4+constants!$F$4*calc!D1422^5+constants!$G$4*calc!D1422^6+constants!$H$4*calc!D1422^7)</f>
        <v>15.259681775794295</v>
      </c>
      <c r="H1422" s="4"/>
      <c r="I1422">
        <f t="shared" si="285"/>
        <v>69.362189889974076</v>
      </c>
      <c r="J1422">
        <f t="shared" si="286"/>
        <v>69.362189889974076</v>
      </c>
      <c r="M1422">
        <f>IF(front!E1435&gt;$M$2,I1422,J1422)</f>
        <v>69.362189889974076</v>
      </c>
      <c r="O1422">
        <f t="shared" si="287"/>
        <v>69.362189889974076</v>
      </c>
      <c r="Q1422">
        <f>'slit correction'!O1424</f>
        <v>69.362189889974076</v>
      </c>
      <c r="R1422">
        <f>SUMPRODUCT(B$6:B$2053,Q$6:Q$2053,EXP(constants!B$7+constants!A$7*ABS(A$6:A$2053-A1422)))</f>
        <v>49.58841381943823</v>
      </c>
      <c r="S1422">
        <f t="shared" si="289"/>
        <v>19.773776070535845</v>
      </c>
      <c r="T1422">
        <f t="shared" si="288"/>
        <v>0</v>
      </c>
      <c r="AT1422">
        <f t="shared" si="290"/>
        <v>1</v>
      </c>
    </row>
    <row r="1423" spans="1:46" x14ac:dyDescent="0.2">
      <c r="A1423" s="1">
        <f>front!A1436</f>
        <v>843</v>
      </c>
      <c r="B1423" s="1">
        <f t="shared" si="291"/>
        <v>0.42999999999994998</v>
      </c>
      <c r="C1423" s="2">
        <f>front!D1436-front!B1436</f>
        <v>17</v>
      </c>
      <c r="D1423" s="2">
        <f>front!E1436-front!C1436</f>
        <v>17</v>
      </c>
      <c r="E1423" s="2"/>
      <c r="F1423" s="4">
        <f>C1423/(constants!$A$4+constants!$B$4*calc!C1423+constants!$C$4*calc!C1423^2+constants!$D$4*calc!C1423^3+constants!$E$4*calc!C1423^4+constants!$F$4*calc!C1423^5+constants!$G$4*calc!C1423^6+constants!$H$4*calc!C1423^7)</f>
        <v>17.06671905425867</v>
      </c>
      <c r="G1423" s="4">
        <f>D1423/(constants!$A$4+constants!$B$4*calc!D1423+constants!$C$4*calc!D1423^2+constants!$D$4*calc!D1423^3+constants!$E$4*calc!D1423^4+constants!$F$4*calc!D1423^5+constants!$G$4*calc!D1423^6+constants!$H$4*calc!D1423^7)</f>
        <v>17.06671905425867</v>
      </c>
      <c r="H1423" s="4"/>
      <c r="I1423">
        <f t="shared" ref="I1423:I1486" si="292">F1423*1000/I$2</f>
        <v>77.575995701175771</v>
      </c>
      <c r="J1423">
        <f t="shared" ref="J1423:J1486" si="293">G1423*1000/J$2</f>
        <v>77.575995701175771</v>
      </c>
      <c r="M1423">
        <f>IF(front!E1436&gt;$M$2,I1423,J1423)</f>
        <v>77.575995701175771</v>
      </c>
      <c r="O1423">
        <f t="shared" si="287"/>
        <v>77.575995701175771</v>
      </c>
      <c r="Q1423">
        <f>'slit correction'!O1425</f>
        <v>77.575995701175771</v>
      </c>
      <c r="R1423">
        <f>SUMPRODUCT(B$6:B$2053,Q$6:Q$2053,EXP(constants!B$7+constants!A$7*ABS(A$6:A$2053-A1423)))</f>
        <v>48.94954247662055</v>
      </c>
      <c r="S1423">
        <f t="shared" si="289"/>
        <v>28.62645322455522</v>
      </c>
      <c r="T1423">
        <f t="shared" si="288"/>
        <v>0</v>
      </c>
      <c r="AT1423">
        <f t="shared" si="290"/>
        <v>1</v>
      </c>
    </row>
    <row r="1424" spans="1:46" x14ac:dyDescent="0.2">
      <c r="A1424" s="1">
        <f>front!A1437</f>
        <v>843.44</v>
      </c>
      <c r="B1424" s="1">
        <f t="shared" si="291"/>
        <v>0.44000000000005457</v>
      </c>
      <c r="C1424" s="2">
        <f>front!D1437-front!B1437</f>
        <v>12.199999999999818</v>
      </c>
      <c r="D1424" s="2">
        <f>front!E1437-front!C1437</f>
        <v>12.199999999999818</v>
      </c>
      <c r="E1424" s="2"/>
      <c r="F1424" s="4">
        <f>C1424/(constants!$A$4+constants!$B$4*calc!C1424+constants!$C$4*calc!C1424^2+constants!$D$4*calc!C1424^3+constants!$E$4*calc!C1424^4+constants!$F$4*calc!C1424^5+constants!$G$4*calc!C1424^6+constants!$H$4*calc!C1424^7)</f>
        <v>12.247938712988697</v>
      </c>
      <c r="G1424" s="4">
        <f>D1424/(constants!$A$4+constants!$B$4*calc!D1424+constants!$C$4*calc!D1424^2+constants!$D$4*calc!D1424^3+constants!$E$4*calc!D1424^4+constants!$F$4*calc!D1424^5+constants!$G$4*calc!D1424^6+constants!$H$4*calc!D1424^7)</f>
        <v>12.247938712988697</v>
      </c>
      <c r="H1424" s="4"/>
      <c r="I1424">
        <f t="shared" si="292"/>
        <v>55.672448695403162</v>
      </c>
      <c r="J1424">
        <f t="shared" si="293"/>
        <v>55.672448695403162</v>
      </c>
      <c r="M1424">
        <f>IF(front!E1437&gt;$M$2,I1424,J1424)</f>
        <v>55.672448695403162</v>
      </c>
      <c r="O1424">
        <f t="shared" si="287"/>
        <v>55.672448695403162</v>
      </c>
      <c r="Q1424">
        <f>'slit correction'!O1426</f>
        <v>55.672448695403162</v>
      </c>
      <c r="R1424">
        <f>SUMPRODUCT(B$6:B$2053,Q$6:Q$2053,EXP(constants!B$7+constants!A$7*ABS(A$6:A$2053-A1424)))</f>
        <v>48.304317741740178</v>
      </c>
      <c r="S1424">
        <f t="shared" si="289"/>
        <v>7.368130953662984</v>
      </c>
      <c r="T1424">
        <f t="shared" si="288"/>
        <v>0</v>
      </c>
      <c r="AT1424">
        <f t="shared" si="290"/>
        <v>1</v>
      </c>
    </row>
    <row r="1425" spans="1:46" x14ac:dyDescent="0.2">
      <c r="A1425" s="1">
        <f>front!A1438</f>
        <v>843.87</v>
      </c>
      <c r="B1425" s="1">
        <f t="shared" si="291"/>
        <v>0.42999999999994998</v>
      </c>
      <c r="C1425" s="2">
        <f>front!D1438-front!B1438</f>
        <v>14.199999999999818</v>
      </c>
      <c r="D1425" s="2">
        <f>front!E1438-front!C1438</f>
        <v>14.199999999999818</v>
      </c>
      <c r="E1425" s="2"/>
      <c r="F1425" s="4">
        <f>C1425/(constants!$A$4+constants!$B$4*calc!C1425+constants!$C$4*calc!C1425^2+constants!$D$4*calc!C1425^3+constants!$E$4*calc!C1425^4+constants!$F$4*calc!C1425^5+constants!$G$4*calc!C1425^6+constants!$H$4*calc!C1425^7)</f>
        <v>14.255769402622802</v>
      </c>
      <c r="G1425" s="4">
        <f>D1425/(constants!$A$4+constants!$B$4*calc!D1425+constants!$C$4*calc!D1425^2+constants!$D$4*calc!D1425^3+constants!$E$4*calc!D1425^4+constants!$F$4*calc!D1425^5+constants!$G$4*calc!D1425^6+constants!$H$4*calc!D1425^7)</f>
        <v>14.255769402622802</v>
      </c>
      <c r="H1425" s="4"/>
      <c r="I1425">
        <f t="shared" si="292"/>
        <v>64.798951830103647</v>
      </c>
      <c r="J1425">
        <f t="shared" si="293"/>
        <v>64.798951830103647</v>
      </c>
      <c r="M1425">
        <f>IF(front!E1438&gt;$M$2,I1425,J1425)</f>
        <v>64.798951830103647</v>
      </c>
      <c r="O1425">
        <f t="shared" si="287"/>
        <v>64.798951830103647</v>
      </c>
      <c r="Q1425">
        <f>'slit correction'!O1427</f>
        <v>64.798951830103647</v>
      </c>
      <c r="R1425">
        <f>SUMPRODUCT(B$6:B$2053,Q$6:Q$2053,EXP(constants!B$7+constants!A$7*ABS(A$6:A$2053-A1425)))</f>
        <v>47.681982549239009</v>
      </c>
      <c r="S1425">
        <f t="shared" si="289"/>
        <v>17.116969280864637</v>
      </c>
      <c r="T1425">
        <f t="shared" si="288"/>
        <v>0</v>
      </c>
      <c r="AT1425">
        <f t="shared" si="290"/>
        <v>1</v>
      </c>
    </row>
    <row r="1426" spans="1:46" x14ac:dyDescent="0.2">
      <c r="A1426" s="1">
        <f>front!A1439</f>
        <v>844.31</v>
      </c>
      <c r="B1426" s="1">
        <f t="shared" si="291"/>
        <v>0.43999999999994088</v>
      </c>
      <c r="C1426" s="2">
        <f>front!D1439-front!B1439</f>
        <v>-2.3999999999996362</v>
      </c>
      <c r="D1426" s="2">
        <f>front!E1439-front!C1439</f>
        <v>-2.3999999999996362</v>
      </c>
      <c r="E1426" s="2"/>
      <c r="F1426" s="4">
        <f>C1426/(constants!$A$4+constants!$B$4*calc!C1426+constants!$C$4*calc!C1426^2+constants!$D$4*calc!C1426^3+constants!$E$4*calc!C1426^4+constants!$F$4*calc!C1426^5+constants!$G$4*calc!C1426^6+constants!$H$4*calc!C1426^7)</f>
        <v>-2.4094652343727438</v>
      </c>
      <c r="G1426" s="4">
        <f>D1426/(constants!$A$4+constants!$B$4*calc!D1426+constants!$C$4*calc!D1426^2+constants!$D$4*calc!D1426^3+constants!$E$4*calc!D1426^4+constants!$F$4*calc!D1426^5+constants!$G$4*calc!D1426^6+constants!$H$4*calc!D1426^7)</f>
        <v>-2.4094652343727438</v>
      </c>
      <c r="H1426" s="4"/>
      <c r="I1426">
        <f t="shared" si="292"/>
        <v>-10.95211470169429</v>
      </c>
      <c r="J1426">
        <f t="shared" si="293"/>
        <v>-10.95211470169429</v>
      </c>
      <c r="M1426">
        <f>IF(front!E1439&gt;$M$2,I1426,J1426)</f>
        <v>-10.95211470169429</v>
      </c>
      <c r="O1426">
        <f t="shared" si="287"/>
        <v>-10.95211470169429</v>
      </c>
      <c r="Q1426">
        <f>'slit correction'!O1428</f>
        <v>-10.95211470169429</v>
      </c>
      <c r="R1426">
        <f>SUMPRODUCT(B$6:B$2053,Q$6:Q$2053,EXP(constants!B$7+constants!A$7*ABS(A$6:A$2053-A1426)))</f>
        <v>47.053470923384786</v>
      </c>
      <c r="S1426">
        <f t="shared" si="289"/>
        <v>-58.005585625079078</v>
      </c>
      <c r="T1426">
        <f t="shared" si="288"/>
        <v>0</v>
      </c>
      <c r="AT1426">
        <f t="shared" si="290"/>
        <v>1</v>
      </c>
    </row>
    <row r="1427" spans="1:46" x14ac:dyDescent="0.2">
      <c r="A1427" s="1">
        <f>front!A1440</f>
        <v>844.74</v>
      </c>
      <c r="B1427" s="1">
        <f t="shared" si="291"/>
        <v>0.43000000000006366</v>
      </c>
      <c r="C1427" s="2">
        <f>front!D1440-front!B1440</f>
        <v>3.5999999999999091</v>
      </c>
      <c r="D1427" s="2">
        <f>front!E1440-front!C1440</f>
        <v>3.5999999999999091</v>
      </c>
      <c r="E1427" s="2"/>
      <c r="F1427" s="4">
        <f>C1427/(constants!$A$4+constants!$B$4*calc!C1427+constants!$C$4*calc!C1427^2+constants!$D$4*calc!C1427^3+constants!$E$4*calc!C1427^4+constants!$F$4*calc!C1427^5+constants!$G$4*calc!C1427^6+constants!$H$4*calc!C1427^7)</f>
        <v>3.6141764878201807</v>
      </c>
      <c r="G1427" s="4">
        <f>D1427/(constants!$A$4+constants!$B$4*calc!D1427+constants!$C$4*calc!D1427^2+constants!$D$4*calc!D1427^3+constants!$E$4*calc!D1427^4+constants!$F$4*calc!D1427^5+constants!$G$4*calc!D1427^6+constants!$H$4*calc!D1427^7)</f>
        <v>3.6141764878201807</v>
      </c>
      <c r="H1427" s="4"/>
      <c r="I1427">
        <f t="shared" si="292"/>
        <v>16.428074944637185</v>
      </c>
      <c r="J1427">
        <f t="shared" si="293"/>
        <v>16.428074944637185</v>
      </c>
      <c r="M1427">
        <f>IF(front!E1440&gt;$M$2,I1427,J1427)</f>
        <v>16.428074944637185</v>
      </c>
      <c r="O1427">
        <f t="shared" si="287"/>
        <v>16.428074944637185</v>
      </c>
      <c r="Q1427">
        <f>'slit correction'!O1429</f>
        <v>16.428074944637185</v>
      </c>
      <c r="R1427">
        <f>SUMPRODUCT(B$6:B$2053,Q$6:Q$2053,EXP(constants!B$7+constants!A$7*ABS(A$6:A$2053-A1427)))</f>
        <v>46.447332345618612</v>
      </c>
      <c r="S1427">
        <f t="shared" si="289"/>
        <v>-30.019257400981427</v>
      </c>
      <c r="T1427">
        <f t="shared" si="288"/>
        <v>0</v>
      </c>
      <c r="AT1427">
        <f t="shared" si="290"/>
        <v>1</v>
      </c>
    </row>
    <row r="1428" spans="1:46" x14ac:dyDescent="0.2">
      <c r="A1428" s="1">
        <f>front!A1441</f>
        <v>845.17</v>
      </c>
      <c r="B1428" s="1">
        <f t="shared" si="291"/>
        <v>0.42999999999994998</v>
      </c>
      <c r="C1428" s="2">
        <f>front!D1441-front!B1441</f>
        <v>11.599999999999909</v>
      </c>
      <c r="D1428" s="2">
        <f>front!E1441-front!C1441</f>
        <v>11.599999999999909</v>
      </c>
      <c r="E1428" s="2"/>
      <c r="F1428" s="4">
        <f>C1428/(constants!$A$4+constants!$B$4*calc!C1428+constants!$C$4*calc!C1428^2+constants!$D$4*calc!C1428^3+constants!$E$4*calc!C1428^4+constants!$F$4*calc!C1428^5+constants!$G$4*calc!C1428^6+constants!$H$4*calc!C1428^7)</f>
        <v>11.645587961047566</v>
      </c>
      <c r="G1428" s="4">
        <f>D1428/(constants!$A$4+constants!$B$4*calc!D1428+constants!$C$4*calc!D1428^2+constants!$D$4*calc!D1428^3+constants!$E$4*calc!D1428^4+constants!$F$4*calc!D1428^5+constants!$G$4*calc!D1428^6+constants!$H$4*calc!D1428^7)</f>
        <v>11.645587961047566</v>
      </c>
      <c r="H1428" s="4"/>
      <c r="I1428">
        <f t="shared" si="292"/>
        <v>52.934490732034391</v>
      </c>
      <c r="J1428">
        <f t="shared" si="293"/>
        <v>52.934490732034391</v>
      </c>
      <c r="M1428">
        <f>IF(front!E1441&gt;$M$2,I1428,J1428)</f>
        <v>52.934490732034391</v>
      </c>
      <c r="O1428">
        <f t="shared" si="287"/>
        <v>52.934490732034391</v>
      </c>
      <c r="Q1428">
        <f>'slit correction'!O1430</f>
        <v>52.934490732034391</v>
      </c>
      <c r="R1428">
        <f>SUMPRODUCT(B$6:B$2053,Q$6:Q$2053,EXP(constants!B$7+constants!A$7*ABS(A$6:A$2053-A1428)))</f>
        <v>45.849054371570347</v>
      </c>
      <c r="S1428">
        <f t="shared" si="289"/>
        <v>7.085436360464044</v>
      </c>
      <c r="T1428">
        <f t="shared" si="288"/>
        <v>0</v>
      </c>
      <c r="AT1428">
        <f t="shared" si="290"/>
        <v>1</v>
      </c>
    </row>
    <row r="1429" spans="1:46" x14ac:dyDescent="0.2">
      <c r="A1429" s="1">
        <f>front!A1442</f>
        <v>845.61</v>
      </c>
      <c r="B1429" s="1">
        <f t="shared" si="291"/>
        <v>0.44000000000005457</v>
      </c>
      <c r="C1429" s="2">
        <f>front!D1442-front!B1442</f>
        <v>10</v>
      </c>
      <c r="D1429" s="2">
        <f>front!E1442-front!C1442</f>
        <v>10</v>
      </c>
      <c r="E1429" s="2"/>
      <c r="F1429" s="4">
        <f>C1429/(constants!$A$4+constants!$B$4*calc!C1429+constants!$C$4*calc!C1429^2+constants!$D$4*calc!C1429^3+constants!$E$4*calc!C1429^4+constants!$F$4*calc!C1429^5+constants!$G$4*calc!C1429^6+constants!$H$4*calc!C1429^7)</f>
        <v>10.039315803475427</v>
      </c>
      <c r="G1429" s="4">
        <f>D1429/(constants!$A$4+constants!$B$4*calc!D1429+constants!$C$4*calc!D1429^2+constants!$D$4*calc!D1429^3+constants!$E$4*calc!D1429^4+constants!$F$4*calc!D1429^5+constants!$G$4*calc!D1429^6+constants!$H$4*calc!D1429^7)</f>
        <v>10.039315803475427</v>
      </c>
      <c r="H1429" s="4"/>
      <c r="I1429">
        <f t="shared" si="292"/>
        <v>45.633253652161031</v>
      </c>
      <c r="J1429">
        <f t="shared" si="293"/>
        <v>45.633253652161031</v>
      </c>
      <c r="M1429">
        <f>IF(front!E1442&gt;$M$2,I1429,J1429)</f>
        <v>45.633253652161031</v>
      </c>
      <c r="O1429">
        <f t="shared" si="287"/>
        <v>45.633253652161031</v>
      </c>
      <c r="Q1429">
        <f>'slit correction'!O1431</f>
        <v>45.633253652161031</v>
      </c>
      <c r="R1429">
        <f>SUMPRODUCT(B$6:B$2053,Q$6:Q$2053,EXP(constants!B$7+constants!A$7*ABS(A$6:A$2053-A1429)))</f>
        <v>45.244851491007473</v>
      </c>
      <c r="S1429">
        <f t="shared" si="289"/>
        <v>0.3884021611535573</v>
      </c>
      <c r="T1429">
        <f t="shared" si="288"/>
        <v>0</v>
      </c>
      <c r="AT1429">
        <f t="shared" si="290"/>
        <v>1</v>
      </c>
    </row>
    <row r="1430" spans="1:46" x14ac:dyDescent="0.2">
      <c r="A1430" s="1">
        <f>front!A1443</f>
        <v>846.04</v>
      </c>
      <c r="B1430" s="1">
        <f t="shared" si="291"/>
        <v>0.42999999999994998</v>
      </c>
      <c r="C1430" s="2">
        <f>front!D1443-front!B1443</f>
        <v>14</v>
      </c>
      <c r="D1430" s="2">
        <f>front!E1443-front!C1443</f>
        <v>14</v>
      </c>
      <c r="E1430" s="2"/>
      <c r="F1430" s="4">
        <f>C1430/(constants!$A$4+constants!$B$4*calc!C1430+constants!$C$4*calc!C1430^2+constants!$D$4*calc!C1430^3+constants!$E$4*calc!C1430^4+constants!$F$4*calc!C1430^5+constants!$G$4*calc!C1430^6+constants!$H$4*calc!C1430^7)</f>
        <v>14.054986690241309</v>
      </c>
      <c r="G1430" s="4">
        <f>D1430/(constants!$A$4+constants!$B$4*calc!D1430+constants!$C$4*calc!D1430^2+constants!$D$4*calc!D1430^3+constants!$E$4*calc!D1430^4+constants!$F$4*calc!D1430^5+constants!$G$4*calc!D1430^6+constants!$H$4*calc!D1430^7)</f>
        <v>14.054986690241309</v>
      </c>
      <c r="H1430" s="4"/>
      <c r="I1430">
        <f t="shared" si="292"/>
        <v>63.886303137460494</v>
      </c>
      <c r="J1430">
        <f t="shared" si="293"/>
        <v>63.886303137460494</v>
      </c>
      <c r="M1430">
        <f>IF(front!E1443&gt;$M$2,I1430,J1430)</f>
        <v>63.886303137460494</v>
      </c>
      <c r="O1430">
        <f t="shared" si="287"/>
        <v>63.886303137460494</v>
      </c>
      <c r="Q1430">
        <f>'slit correction'!O1432</f>
        <v>63.886303137460494</v>
      </c>
      <c r="R1430">
        <f>SUMPRODUCT(B$6:B$2053,Q$6:Q$2053,EXP(constants!B$7+constants!A$7*ABS(A$6:A$2053-A1430)))</f>
        <v>44.662092494888377</v>
      </c>
      <c r="S1430">
        <f t="shared" si="289"/>
        <v>19.224210642572118</v>
      </c>
      <c r="T1430">
        <f t="shared" si="288"/>
        <v>0</v>
      </c>
      <c r="AT1430">
        <f t="shared" si="290"/>
        <v>1</v>
      </c>
    </row>
    <row r="1431" spans="1:46" x14ac:dyDescent="0.2">
      <c r="A1431" s="1">
        <f>front!A1444</f>
        <v>846.47</v>
      </c>
      <c r="B1431" s="1">
        <f t="shared" si="291"/>
        <v>0.43000000000006366</v>
      </c>
      <c r="C1431" s="2">
        <f>front!D1444-front!B1444</f>
        <v>-2.4000000000000909</v>
      </c>
      <c r="D1431" s="2">
        <f>front!E1444-front!C1444</f>
        <v>-2.4000000000000909</v>
      </c>
      <c r="E1431" s="2"/>
      <c r="F1431" s="4">
        <f>C1431/(constants!$A$4+constants!$B$4*calc!C1431+constants!$C$4*calc!C1431^2+constants!$D$4*calc!C1431^3+constants!$E$4*calc!C1431^4+constants!$F$4*calc!C1431^5+constants!$G$4*calc!C1431^6+constants!$H$4*calc!C1431^7)</f>
        <v>-2.4094652343732008</v>
      </c>
      <c r="G1431" s="4">
        <f>D1431/(constants!$A$4+constants!$B$4*calc!D1431+constants!$C$4*calc!D1431^2+constants!$D$4*calc!D1431^3+constants!$E$4*calc!D1431^4+constants!$F$4*calc!D1431^5+constants!$G$4*calc!D1431^6+constants!$H$4*calc!D1431^7)</f>
        <v>-2.4094652343732008</v>
      </c>
      <c r="H1431" s="4"/>
      <c r="I1431">
        <f t="shared" si="292"/>
        <v>-10.952114701696368</v>
      </c>
      <c r="J1431">
        <f t="shared" si="293"/>
        <v>-10.952114701696368</v>
      </c>
      <c r="M1431">
        <f>IF(front!E1444&gt;$M$2,I1431,J1431)</f>
        <v>-10.952114701696368</v>
      </c>
      <c r="O1431">
        <f t="shared" si="287"/>
        <v>-10.952114701696368</v>
      </c>
      <c r="Q1431">
        <f>'slit correction'!O1433</f>
        <v>-10.952114701696368</v>
      </c>
      <c r="R1431">
        <f>SUMPRODUCT(B$6:B$2053,Q$6:Q$2053,EXP(constants!B$7+constants!A$7*ABS(A$6:A$2053-A1431)))</f>
        <v>44.08683692909149</v>
      </c>
      <c r="S1431">
        <f t="shared" si="289"/>
        <v>-55.038951630787857</v>
      </c>
      <c r="T1431">
        <f t="shared" si="288"/>
        <v>0</v>
      </c>
      <c r="AT1431">
        <f t="shared" si="290"/>
        <v>1</v>
      </c>
    </row>
    <row r="1432" spans="1:46" x14ac:dyDescent="0.2">
      <c r="A1432" s="1">
        <f>front!A1445</f>
        <v>846.91</v>
      </c>
      <c r="B1432" s="1">
        <f t="shared" si="291"/>
        <v>0.43999999999994088</v>
      </c>
      <c r="C1432" s="2">
        <f>front!D1445-front!B1445</f>
        <v>6.6000000000003638</v>
      </c>
      <c r="D1432" s="2">
        <f>front!E1445-front!C1445</f>
        <v>6.6000000000003638</v>
      </c>
      <c r="E1432" s="2"/>
      <c r="F1432" s="4">
        <f>C1432/(constants!$A$4+constants!$B$4*calc!C1432+constants!$C$4*calc!C1432^2+constants!$D$4*calc!C1432^3+constants!$E$4*calc!C1432^4+constants!$F$4*calc!C1432^5+constants!$G$4*calc!C1432^6+constants!$H$4*calc!C1432^7)</f>
        <v>6.6259706376352048</v>
      </c>
      <c r="G1432" s="4">
        <f>D1432/(constants!$A$4+constants!$B$4*calc!D1432+constants!$C$4*calc!D1432^2+constants!$D$4*calc!D1432^3+constants!$E$4*calc!D1432^4+constants!$F$4*calc!D1432^5+constants!$G$4*calc!D1432^6+constants!$H$4*calc!D1432^7)</f>
        <v>6.6259706376352048</v>
      </c>
      <c r="H1432" s="4"/>
      <c r="I1432">
        <f t="shared" si="292"/>
        <v>30.118048352887296</v>
      </c>
      <c r="J1432">
        <f t="shared" si="293"/>
        <v>30.118048352887296</v>
      </c>
      <c r="M1432">
        <f>IF(front!E1445&gt;$M$2,I1432,J1432)</f>
        <v>30.118048352887296</v>
      </c>
      <c r="O1432">
        <f t="shared" si="287"/>
        <v>30.118048352887296</v>
      </c>
      <c r="Q1432">
        <f>'slit correction'!O1434</f>
        <v>30.118048352887296</v>
      </c>
      <c r="R1432">
        <f>SUMPRODUCT(B$6:B$2053,Q$6:Q$2053,EXP(constants!B$7+constants!A$7*ABS(A$6:A$2053-A1432)))</f>
        <v>43.505957265070137</v>
      </c>
      <c r="S1432">
        <f t="shared" si="289"/>
        <v>-13.387908912182841</v>
      </c>
      <c r="T1432">
        <f t="shared" si="288"/>
        <v>0</v>
      </c>
      <c r="AT1432">
        <f t="shared" si="290"/>
        <v>1</v>
      </c>
    </row>
    <row r="1433" spans="1:46" x14ac:dyDescent="0.2">
      <c r="A1433" s="1">
        <f>front!A1446</f>
        <v>847.34</v>
      </c>
      <c r="B1433" s="1">
        <f t="shared" si="291"/>
        <v>0.43000000000006366</v>
      </c>
      <c r="C1433" s="2">
        <f>front!D1446-front!B1446</f>
        <v>19.199999999999818</v>
      </c>
      <c r="D1433" s="2">
        <f>front!E1446-front!C1446</f>
        <v>19.199999999999818</v>
      </c>
      <c r="E1433" s="2"/>
      <c r="F1433" s="4">
        <f>C1433/(constants!$A$4+constants!$B$4*calc!C1433+constants!$C$4*calc!C1433^2+constants!$D$4*calc!C1433^3+constants!$E$4*calc!C1433^4+constants!$F$4*calc!C1433^5+constants!$G$4*calc!C1433^6+constants!$H$4*calc!C1433^7)</f>
        <v>19.275311452421803</v>
      </c>
      <c r="G1433" s="4">
        <f>D1433/(constants!$A$4+constants!$B$4*calc!D1433+constants!$C$4*calc!D1433^2+constants!$D$4*calc!D1433^3+constants!$E$4*calc!D1433^4+constants!$F$4*calc!D1433^5+constants!$G$4*calc!D1433^6+constants!$H$4*calc!D1433^7)</f>
        <v>19.275311452421803</v>
      </c>
      <c r="H1433" s="4"/>
      <c r="I1433">
        <f t="shared" si="292"/>
        <v>87.615052056462744</v>
      </c>
      <c r="J1433">
        <f t="shared" si="293"/>
        <v>87.615052056462744</v>
      </c>
      <c r="M1433">
        <f>IF(front!E1446&gt;$M$2,I1433,J1433)</f>
        <v>87.615052056462744</v>
      </c>
      <c r="O1433">
        <f t="shared" si="287"/>
        <v>87.615052056462744</v>
      </c>
      <c r="Q1433">
        <f>'slit correction'!O1435</f>
        <v>87.615052056462744</v>
      </c>
      <c r="R1433">
        <f>SUMPRODUCT(B$6:B$2053,Q$6:Q$2053,EXP(constants!B$7+constants!A$7*ABS(A$6:A$2053-A1433)))</f>
        <v>42.945711135146468</v>
      </c>
      <c r="S1433">
        <f t="shared" si="289"/>
        <v>44.669340921316277</v>
      </c>
      <c r="T1433">
        <f t="shared" si="288"/>
        <v>4.5346625483662635</v>
      </c>
      <c r="AT1433">
        <f t="shared" si="290"/>
        <v>1</v>
      </c>
    </row>
    <row r="1434" spans="1:46" x14ac:dyDescent="0.2">
      <c r="A1434" s="1">
        <f>front!A1447</f>
        <v>847.77</v>
      </c>
      <c r="B1434" s="1">
        <f t="shared" si="291"/>
        <v>0.42999999999994998</v>
      </c>
      <c r="C1434" s="2">
        <f>front!D1447-front!B1447</f>
        <v>12.400000000000091</v>
      </c>
      <c r="D1434" s="2">
        <f>front!E1447-front!C1447</f>
        <v>12.400000000000091</v>
      </c>
      <c r="E1434" s="2"/>
      <c r="F1434" s="4">
        <f>C1434/(constants!$A$4+constants!$B$4*calc!C1434+constants!$C$4*calc!C1434^2+constants!$D$4*calc!C1434^3+constants!$E$4*calc!C1434^4+constants!$F$4*calc!C1434^5+constants!$G$4*calc!C1434^6+constants!$H$4*calc!C1434^7)</f>
        <v>12.448722138513117</v>
      </c>
      <c r="G1434" s="4">
        <f>D1434/(constants!$A$4+constants!$B$4*calc!D1434+constants!$C$4*calc!D1434^2+constants!$D$4*calc!D1434^3+constants!$E$4*calc!D1434^4+constants!$F$4*calc!D1434^5+constants!$G$4*calc!D1434^6+constants!$H$4*calc!D1434^7)</f>
        <v>12.448722138513117</v>
      </c>
      <c r="H1434" s="4"/>
      <c r="I1434">
        <f t="shared" si="292"/>
        <v>56.58510062960508</v>
      </c>
      <c r="J1434">
        <f t="shared" si="293"/>
        <v>56.58510062960508</v>
      </c>
      <c r="M1434">
        <f>IF(front!E1447&gt;$M$2,I1434,J1434)</f>
        <v>56.58510062960508</v>
      </c>
      <c r="O1434">
        <f t="shared" si="287"/>
        <v>56.58510062960508</v>
      </c>
      <c r="Q1434">
        <f>'slit correction'!O1436</f>
        <v>56.58510062960508</v>
      </c>
      <c r="R1434">
        <f>SUMPRODUCT(B$6:B$2053,Q$6:Q$2053,EXP(constants!B$7+constants!A$7*ABS(A$6:A$2053-A1434)))</f>
        <v>42.39265010491566</v>
      </c>
      <c r="S1434">
        <f t="shared" si="289"/>
        <v>14.19245052468942</v>
      </c>
      <c r="T1434">
        <f t="shared" si="288"/>
        <v>0</v>
      </c>
      <c r="AT1434">
        <f t="shared" si="290"/>
        <v>1</v>
      </c>
    </row>
    <row r="1435" spans="1:46" x14ac:dyDescent="0.2">
      <c r="A1435" s="1">
        <f>front!A1448</f>
        <v>848.21</v>
      </c>
      <c r="B1435" s="1">
        <f t="shared" si="291"/>
        <v>0.44000000000005457</v>
      </c>
      <c r="C1435" s="2">
        <f>front!D1448-front!B1448</f>
        <v>4.5999999999999091</v>
      </c>
      <c r="D1435" s="2">
        <f>front!E1448-front!C1448</f>
        <v>4.5999999999999091</v>
      </c>
      <c r="E1435" s="2"/>
      <c r="F1435" s="4">
        <f>C1435/(constants!$A$4+constants!$B$4*calc!C1435+constants!$C$4*calc!C1435^2+constants!$D$4*calc!C1435^3+constants!$E$4*calc!C1435^4+constants!$F$4*calc!C1435^5+constants!$G$4*calc!C1435^6+constants!$H$4*calc!C1435^7)</f>
        <v>4.6181098502234343</v>
      </c>
      <c r="G1435" s="4">
        <f>D1435/(constants!$A$4+constants!$B$4*calc!D1435+constants!$C$4*calc!D1435^2+constants!$D$4*calc!D1435^3+constants!$E$4*calc!D1435^4+constants!$F$4*calc!D1435^5+constants!$G$4*calc!D1435^6+constants!$H$4*calc!D1435^7)</f>
        <v>4.6181098502234343</v>
      </c>
      <c r="H1435" s="4"/>
      <c r="I1435">
        <f t="shared" si="292"/>
        <v>20.991408410106519</v>
      </c>
      <c r="J1435">
        <f t="shared" si="293"/>
        <v>20.991408410106519</v>
      </c>
      <c r="M1435">
        <f>IF(front!E1448&gt;$M$2,I1435,J1435)</f>
        <v>20.991408410106519</v>
      </c>
      <c r="O1435">
        <f t="shared" si="287"/>
        <v>20.991408410106519</v>
      </c>
      <c r="Q1435">
        <f>'slit correction'!O1437</f>
        <v>20.991408410106519</v>
      </c>
      <c r="R1435">
        <f>SUMPRODUCT(B$6:B$2053,Q$6:Q$2053,EXP(constants!B$7+constants!A$7*ABS(A$6:A$2053-A1435)))</f>
        <v>41.834104546974146</v>
      </c>
      <c r="S1435">
        <f t="shared" si="289"/>
        <v>-20.842696136867627</v>
      </c>
      <c r="T1435">
        <f t="shared" si="288"/>
        <v>0</v>
      </c>
      <c r="AT1435">
        <f t="shared" si="290"/>
        <v>1</v>
      </c>
    </row>
    <row r="1436" spans="1:46" x14ac:dyDescent="0.2">
      <c r="A1436" s="1">
        <f>front!A1449</f>
        <v>848.64</v>
      </c>
      <c r="B1436" s="1">
        <f t="shared" si="291"/>
        <v>0.42999999999994998</v>
      </c>
      <c r="C1436" s="2">
        <f>front!D1449-front!B1449</f>
        <v>17.200000000000273</v>
      </c>
      <c r="D1436" s="2">
        <f>front!E1449-front!C1449</f>
        <v>17.200000000000273</v>
      </c>
      <c r="E1436" s="2"/>
      <c r="F1436" s="4">
        <f>C1436/(constants!$A$4+constants!$B$4*calc!C1436+constants!$C$4*calc!C1436^2+constants!$D$4*calc!C1436^3+constants!$E$4*calc!C1436^4+constants!$F$4*calc!C1436^5+constants!$G$4*calc!C1436^6+constants!$H$4*calc!C1436^7)</f>
        <v>17.267500577755488</v>
      </c>
      <c r="G1436" s="4">
        <f>D1436/(constants!$A$4+constants!$B$4*calc!D1436+constants!$C$4*calc!D1436^2+constants!$D$4*calc!D1436^3+constants!$E$4*calc!D1436^4+constants!$F$4*calc!D1436^5+constants!$G$4*calc!D1436^6+constants!$H$4*calc!D1436^7)</f>
        <v>17.267500577755488</v>
      </c>
      <c r="H1436" s="4"/>
      <c r="I1436">
        <f t="shared" si="292"/>
        <v>78.488638989797664</v>
      </c>
      <c r="J1436">
        <f t="shared" si="293"/>
        <v>78.488638989797664</v>
      </c>
      <c r="M1436">
        <f>IF(front!E1449&gt;$M$2,I1436,J1436)</f>
        <v>78.488638989797664</v>
      </c>
      <c r="O1436">
        <f t="shared" si="287"/>
        <v>78.488638989797664</v>
      </c>
      <c r="Q1436">
        <f>'slit correction'!O1438</f>
        <v>78.488638989797664</v>
      </c>
      <c r="R1436">
        <f>SUMPRODUCT(B$6:B$2053,Q$6:Q$2053,EXP(constants!B$7+constants!A$7*ABS(A$6:A$2053-A1436)))</f>
        <v>41.295408676528019</v>
      </c>
      <c r="S1436">
        <f t="shared" si="289"/>
        <v>37.193230313269645</v>
      </c>
      <c r="T1436">
        <f t="shared" si="288"/>
        <v>0</v>
      </c>
      <c r="AT1436">
        <f t="shared" si="290"/>
        <v>1</v>
      </c>
    </row>
    <row r="1437" spans="1:46" x14ac:dyDescent="0.2">
      <c r="A1437" s="1">
        <f>front!A1450</f>
        <v>849.08</v>
      </c>
      <c r="B1437" s="1">
        <f t="shared" si="291"/>
        <v>0.44000000000005457</v>
      </c>
      <c r="C1437" s="2">
        <f>front!D1450-front!B1450</f>
        <v>16.799999999999727</v>
      </c>
      <c r="D1437" s="2">
        <f>front!E1450-front!C1450</f>
        <v>16.799999999999727</v>
      </c>
      <c r="E1437" s="2"/>
      <c r="F1437" s="4">
        <f>C1437/(constants!$A$4+constants!$B$4*calc!C1437+constants!$C$4*calc!C1437^2+constants!$D$4*calc!C1437^3+constants!$E$4*calc!C1437^4+constants!$F$4*calc!C1437^5+constants!$G$4*calc!C1437^6+constants!$H$4*calc!C1437^7)</f>
        <v>16.865937451490648</v>
      </c>
      <c r="G1437" s="4">
        <f>D1437/(constants!$A$4+constants!$B$4*calc!D1437+constants!$C$4*calc!D1437^2+constants!$D$4*calc!D1437^3+constants!$E$4*calc!D1437^4+constants!$F$4*calc!D1437^5+constants!$G$4*calc!D1437^6+constants!$H$4*calc!D1437^7)</f>
        <v>16.865937451490648</v>
      </c>
      <c r="H1437" s="4"/>
      <c r="I1437">
        <f t="shared" si="292"/>
        <v>76.663352052230223</v>
      </c>
      <c r="J1437">
        <f t="shared" si="293"/>
        <v>76.663352052230223</v>
      </c>
      <c r="M1437">
        <f>IF(front!E1450&gt;$M$2,I1437,J1437)</f>
        <v>76.663352052230223</v>
      </c>
      <c r="O1437">
        <f t="shared" si="287"/>
        <v>76.663352052230223</v>
      </c>
      <c r="Q1437">
        <f>'slit correction'!O1439</f>
        <v>76.663352052230223</v>
      </c>
      <c r="R1437">
        <f>SUMPRODUCT(B$6:B$2053,Q$6:Q$2053,EXP(constants!B$7+constants!A$7*ABS(A$6:A$2053-A1437)))</f>
        <v>40.751344035163584</v>
      </c>
      <c r="S1437">
        <f t="shared" si="289"/>
        <v>35.91200801706664</v>
      </c>
      <c r="T1437">
        <f t="shared" si="288"/>
        <v>0</v>
      </c>
      <c r="AT1437">
        <f t="shared" si="290"/>
        <v>1</v>
      </c>
    </row>
    <row r="1438" spans="1:46" x14ac:dyDescent="0.2">
      <c r="A1438" s="1">
        <f>front!A1451</f>
        <v>849.51</v>
      </c>
      <c r="B1438" s="1">
        <f t="shared" si="291"/>
        <v>0.42999999999994998</v>
      </c>
      <c r="C1438" s="2">
        <f>front!D1451-front!B1451</f>
        <v>7.1999999999998181</v>
      </c>
      <c r="D1438" s="2">
        <f>front!E1451-front!C1451</f>
        <v>7.1999999999998181</v>
      </c>
      <c r="E1438" s="2"/>
      <c r="F1438" s="4">
        <f>C1438/(constants!$A$4+constants!$B$4*calc!C1438+constants!$C$4*calc!C1438^2+constants!$D$4*calc!C1438^3+constants!$E$4*calc!C1438^4+constants!$F$4*calc!C1438^5+constants!$G$4*calc!C1438^6+constants!$H$4*calc!C1438^7)</f>
        <v>7.228327329928165</v>
      </c>
      <c r="G1438" s="4">
        <f>D1438/(constants!$A$4+constants!$B$4*calc!D1438+constants!$C$4*calc!D1438^2+constants!$D$4*calc!D1438^3+constants!$E$4*calc!D1438^4+constants!$F$4*calc!D1438^5+constants!$G$4*calc!D1438^6+constants!$H$4*calc!D1438^7)</f>
        <v>7.228327329928165</v>
      </c>
      <c r="H1438" s="4"/>
      <c r="I1438">
        <f t="shared" si="292"/>
        <v>32.856033317855292</v>
      </c>
      <c r="J1438">
        <f t="shared" si="293"/>
        <v>32.856033317855292</v>
      </c>
      <c r="M1438">
        <f>IF(front!E1451&gt;$M$2,I1438,J1438)</f>
        <v>32.856033317855292</v>
      </c>
      <c r="O1438">
        <f t="shared" si="287"/>
        <v>32.856033317855292</v>
      </c>
      <c r="Q1438">
        <f>'slit correction'!O1440</f>
        <v>32.856033317855292</v>
      </c>
      <c r="R1438">
        <f>SUMPRODUCT(B$6:B$2053,Q$6:Q$2053,EXP(constants!B$7+constants!A$7*ABS(A$6:A$2053-A1438)))</f>
        <v>40.226548927785508</v>
      </c>
      <c r="S1438">
        <f t="shared" si="289"/>
        <v>-7.3705156099302158</v>
      </c>
      <c r="T1438">
        <f t="shared" si="288"/>
        <v>0</v>
      </c>
      <c r="AT1438">
        <f t="shared" si="290"/>
        <v>1</v>
      </c>
    </row>
    <row r="1439" spans="1:46" x14ac:dyDescent="0.2">
      <c r="A1439" s="1">
        <f>front!A1452</f>
        <v>849.94</v>
      </c>
      <c r="B1439" s="1">
        <f t="shared" si="291"/>
        <v>0.43000000000006366</v>
      </c>
      <c r="C1439" s="2">
        <f>front!D1452-front!B1452</f>
        <v>7.8000000000001819</v>
      </c>
      <c r="D1439" s="2">
        <f>front!E1452-front!C1452</f>
        <v>7.8000000000001819</v>
      </c>
      <c r="E1439" s="2"/>
      <c r="F1439" s="4">
        <f>C1439/(constants!$A$4+constants!$B$4*calc!C1439+constants!$C$4*calc!C1439^2+constants!$D$4*calc!C1439^3+constants!$E$4*calc!C1439^4+constants!$F$4*calc!C1439^5+constants!$G$4*calc!C1439^6+constants!$H$4*calc!C1439^7)</f>
        <v>7.8306833095541668</v>
      </c>
      <c r="G1439" s="4">
        <f>D1439/(constants!$A$4+constants!$B$4*calc!D1439+constants!$C$4*calc!D1439^2+constants!$D$4*calc!D1439^3+constants!$E$4*calc!D1439^4+constants!$F$4*calc!D1439^5+constants!$G$4*calc!D1439^6+constants!$H$4*calc!D1439^7)</f>
        <v>7.8306833095541668</v>
      </c>
      <c r="H1439" s="4"/>
      <c r="I1439">
        <f t="shared" si="292"/>
        <v>35.59401504342803</v>
      </c>
      <c r="J1439">
        <f t="shared" si="293"/>
        <v>35.59401504342803</v>
      </c>
      <c r="M1439">
        <f>IF(front!E1452&gt;$M$2,I1439,J1439)</f>
        <v>35.59401504342803</v>
      </c>
      <c r="O1439">
        <f t="shared" si="287"/>
        <v>35.59401504342803</v>
      </c>
      <c r="Q1439">
        <f>'slit correction'!O1441</f>
        <v>35.59401504342803</v>
      </c>
      <c r="R1439">
        <f>SUMPRODUCT(B$6:B$2053,Q$6:Q$2053,EXP(constants!B$7+constants!A$7*ABS(A$6:A$2053-A1439)))</f>
        <v>39.708540315453796</v>
      </c>
      <c r="S1439">
        <f t="shared" si="289"/>
        <v>-4.1145252720257659</v>
      </c>
      <c r="T1439">
        <f t="shared" si="288"/>
        <v>0</v>
      </c>
      <c r="AT1439">
        <f t="shared" si="290"/>
        <v>1</v>
      </c>
    </row>
    <row r="1440" spans="1:46" x14ac:dyDescent="0.2">
      <c r="A1440" s="1">
        <f>front!A1453</f>
        <v>850.38</v>
      </c>
      <c r="B1440" s="1">
        <f t="shared" si="291"/>
        <v>0.43999999999994088</v>
      </c>
      <c r="C1440" s="2">
        <f>front!D1453-front!B1453</f>
        <v>18</v>
      </c>
      <c r="D1440" s="2">
        <f>front!E1453-front!C1453</f>
        <v>18</v>
      </c>
      <c r="E1440" s="2"/>
      <c r="F1440" s="4">
        <f>C1440/(constants!$A$4+constants!$B$4*calc!C1440+constants!$C$4*calc!C1440^2+constants!$D$4*calc!C1440^3+constants!$E$4*calc!C1440^4+constants!$F$4*calc!C1440^5+constants!$G$4*calc!C1440^6+constants!$H$4*calc!C1440^7)</f>
        <v>18.070625878994559</v>
      </c>
      <c r="G1440" s="4">
        <f>D1440/(constants!$A$4+constants!$B$4*calc!D1440+constants!$C$4*calc!D1440^2+constants!$D$4*calc!D1440^3+constants!$E$4*calc!D1440^4+constants!$F$4*calc!D1440^5+constants!$G$4*calc!D1440^6+constants!$H$4*calc!D1440^7)</f>
        <v>18.070625878994559</v>
      </c>
      <c r="H1440" s="4"/>
      <c r="I1440">
        <f t="shared" si="292"/>
        <v>82.139208540884354</v>
      </c>
      <c r="J1440">
        <f t="shared" si="293"/>
        <v>82.139208540884354</v>
      </c>
      <c r="M1440">
        <f>IF(front!E1453&gt;$M$2,I1440,J1440)</f>
        <v>82.139208540884354</v>
      </c>
      <c r="O1440">
        <f t="shared" ref="O1440:O1503" si="294">M1440-$O$3</f>
        <v>82.139208540884354</v>
      </c>
      <c r="Q1440">
        <f>'slit correction'!O1442</f>
        <v>82.139208540884354</v>
      </c>
      <c r="R1440">
        <f>SUMPRODUCT(B$6:B$2053,Q$6:Q$2053,EXP(constants!B$7+constants!A$7*ABS(A$6:A$2053-A1440)))</f>
        <v>39.185415636881231</v>
      </c>
      <c r="S1440">
        <f t="shared" si="289"/>
        <v>42.953792904003123</v>
      </c>
      <c r="T1440">
        <f t="shared" si="288"/>
        <v>2.8191145310531098</v>
      </c>
      <c r="AT1440">
        <f t="shared" si="290"/>
        <v>1</v>
      </c>
    </row>
    <row r="1441" spans="1:46" x14ac:dyDescent="0.2">
      <c r="A1441" s="1">
        <f>front!A1454</f>
        <v>850.81</v>
      </c>
      <c r="B1441" s="1">
        <f t="shared" si="291"/>
        <v>0.42999999999994998</v>
      </c>
      <c r="C1441" s="2">
        <f>front!D1454-front!B1454</f>
        <v>6.5999999999999091</v>
      </c>
      <c r="D1441" s="2">
        <f>front!E1454-front!C1454</f>
        <v>6.5999999999999091</v>
      </c>
      <c r="E1441" s="2"/>
      <c r="F1441" s="4">
        <f>C1441/(constants!$A$4+constants!$B$4*calc!C1441+constants!$C$4*calc!C1441^2+constants!$D$4*calc!C1441^3+constants!$E$4*calc!C1441^4+constants!$F$4*calc!C1441^5+constants!$G$4*calc!C1441^6+constants!$H$4*calc!C1441^7)</f>
        <v>6.6259706376347483</v>
      </c>
      <c r="G1441" s="4">
        <f>D1441/(constants!$A$4+constants!$B$4*calc!D1441+constants!$C$4*calc!D1441^2+constants!$D$4*calc!D1441^3+constants!$E$4*calc!D1441^4+constants!$F$4*calc!D1441^5+constants!$G$4*calc!D1441^6+constants!$H$4*calc!D1441^7)</f>
        <v>6.6259706376347483</v>
      </c>
      <c r="H1441" s="4"/>
      <c r="I1441">
        <f t="shared" si="292"/>
        <v>30.118048352885221</v>
      </c>
      <c r="J1441">
        <f t="shared" si="293"/>
        <v>30.118048352885221</v>
      </c>
      <c r="M1441">
        <f>IF(front!E1454&gt;$M$2,I1441,J1441)</f>
        <v>30.118048352885221</v>
      </c>
      <c r="O1441">
        <f t="shared" si="294"/>
        <v>30.118048352885221</v>
      </c>
      <c r="Q1441">
        <f>'slit correction'!O1443</f>
        <v>30.118048352885221</v>
      </c>
      <c r="R1441">
        <f>SUMPRODUCT(B$6:B$2053,Q$6:Q$2053,EXP(constants!B$7+constants!A$7*ABS(A$6:A$2053-A1441)))</f>
        <v>38.68080940753336</v>
      </c>
      <c r="S1441">
        <f t="shared" si="289"/>
        <v>-8.5627610546481385</v>
      </c>
      <c r="T1441">
        <f t="shared" si="288"/>
        <v>0</v>
      </c>
      <c r="AT1441">
        <f t="shared" si="290"/>
        <v>1</v>
      </c>
    </row>
    <row r="1442" spans="1:46" x14ac:dyDescent="0.2">
      <c r="A1442" s="1">
        <f>front!A1455</f>
        <v>851.24</v>
      </c>
      <c r="B1442" s="1">
        <f t="shared" si="291"/>
        <v>0.43000000000006366</v>
      </c>
      <c r="C1442" s="2">
        <f>front!D1455-front!B1455</f>
        <v>5.8000000000001819</v>
      </c>
      <c r="D1442" s="2">
        <f>front!E1455-front!C1455</f>
        <v>5.8000000000001819</v>
      </c>
      <c r="E1442" s="2"/>
      <c r="F1442" s="4">
        <f>C1442/(constants!$A$4+constants!$B$4*calc!C1442+constants!$C$4*calc!C1442^2+constants!$D$4*calc!C1442^3+constants!$E$4*calc!C1442^4+constants!$F$4*calc!C1442^5+constants!$G$4*calc!C1442^6+constants!$H$4*calc!C1442^7)</f>
        <v>5.8228272727316659</v>
      </c>
      <c r="G1442" s="4">
        <f>D1442/(constants!$A$4+constants!$B$4*calc!D1442+constants!$C$4*calc!D1442^2+constants!$D$4*calc!D1442^3+constants!$E$4*calc!D1442^4+constants!$F$4*calc!D1442^5+constants!$G$4*calc!D1442^6+constants!$H$4*calc!D1442^7)</f>
        <v>5.8228272727316659</v>
      </c>
      <c r="H1442" s="4"/>
      <c r="I1442">
        <f t="shared" si="292"/>
        <v>26.467396694234846</v>
      </c>
      <c r="J1442">
        <f t="shared" si="293"/>
        <v>26.467396694234846</v>
      </c>
      <c r="M1442">
        <f>IF(front!E1455&gt;$M$2,I1442,J1442)</f>
        <v>26.467396694234846</v>
      </c>
      <c r="O1442">
        <f t="shared" si="294"/>
        <v>26.467396694234846</v>
      </c>
      <c r="Q1442">
        <f>'slit correction'!O1444</f>
        <v>26.467396694234846</v>
      </c>
      <c r="R1442">
        <f>SUMPRODUCT(B$6:B$2053,Q$6:Q$2053,EXP(constants!B$7+constants!A$7*ABS(A$6:A$2053-A1442)))</f>
        <v>38.182730585220959</v>
      </c>
      <c r="S1442">
        <f t="shared" si="289"/>
        <v>-11.715333890986113</v>
      </c>
      <c r="T1442">
        <f t="shared" si="288"/>
        <v>0</v>
      </c>
      <c r="AT1442">
        <f t="shared" si="290"/>
        <v>1</v>
      </c>
    </row>
    <row r="1443" spans="1:46" x14ac:dyDescent="0.2">
      <c r="A1443" s="1">
        <f>front!A1456</f>
        <v>851.68</v>
      </c>
      <c r="B1443" s="1">
        <f t="shared" si="291"/>
        <v>0.43999999999994088</v>
      </c>
      <c r="C1443" s="2">
        <f>front!D1456-front!B1456</f>
        <v>11.600000000000364</v>
      </c>
      <c r="D1443" s="2">
        <f>front!E1456-front!C1456</f>
        <v>11.600000000000364</v>
      </c>
      <c r="E1443" s="2"/>
      <c r="F1443" s="4">
        <f>C1443/(constants!$A$4+constants!$B$4*calc!C1443+constants!$C$4*calc!C1443^2+constants!$D$4*calc!C1443^3+constants!$E$4*calc!C1443^4+constants!$F$4*calc!C1443^5+constants!$G$4*calc!C1443^6+constants!$H$4*calc!C1443^7)</f>
        <v>11.645587961048022</v>
      </c>
      <c r="G1443" s="4">
        <f>D1443/(constants!$A$4+constants!$B$4*calc!D1443+constants!$C$4*calc!D1443^2+constants!$D$4*calc!D1443^3+constants!$E$4*calc!D1443^4+constants!$F$4*calc!D1443^5+constants!$G$4*calc!D1443^6+constants!$H$4*calc!D1443^7)</f>
        <v>11.645587961048022</v>
      </c>
      <c r="H1443" s="4"/>
      <c r="I1443">
        <f t="shared" si="292"/>
        <v>52.934490732036465</v>
      </c>
      <c r="J1443">
        <f t="shared" si="293"/>
        <v>52.934490732036465</v>
      </c>
      <c r="M1443">
        <f>IF(front!E1456&gt;$M$2,I1443,J1443)</f>
        <v>52.934490732036465</v>
      </c>
      <c r="O1443">
        <f t="shared" si="294"/>
        <v>52.934490732036465</v>
      </c>
      <c r="Q1443">
        <f>'slit correction'!O1445</f>
        <v>52.934490732036465</v>
      </c>
      <c r="R1443">
        <f>SUMPRODUCT(B$6:B$2053,Q$6:Q$2053,EXP(constants!B$7+constants!A$7*ABS(A$6:A$2053-A1443)))</f>
        <v>37.679741956183342</v>
      </c>
      <c r="S1443">
        <f t="shared" si="289"/>
        <v>15.254748775853123</v>
      </c>
      <c r="T1443">
        <f t="shared" si="288"/>
        <v>0</v>
      </c>
      <c r="AT1443">
        <f t="shared" si="290"/>
        <v>1</v>
      </c>
    </row>
    <row r="1444" spans="1:46" x14ac:dyDescent="0.2">
      <c r="A1444" s="1">
        <f>front!A1457</f>
        <v>852.11</v>
      </c>
      <c r="B1444" s="1">
        <f t="shared" si="291"/>
        <v>0.43000000000006366</v>
      </c>
      <c r="C1444" s="2">
        <f>front!D1457-front!B1457</f>
        <v>2.4000000000000909</v>
      </c>
      <c r="D1444" s="2">
        <f>front!E1457-front!C1457</f>
        <v>2.4000000000000909</v>
      </c>
      <c r="E1444" s="2"/>
      <c r="F1444" s="4">
        <f>C1444/(constants!$A$4+constants!$B$4*calc!C1444+constants!$C$4*calc!C1444^2+constants!$D$4*calc!C1444^3+constants!$E$4*calc!C1444^4+constants!$F$4*calc!C1444^5+constants!$G$4*calc!C1444^6+constants!$H$4*calc!C1444^7)</f>
        <v>2.4094538408922794</v>
      </c>
      <c r="G1444" s="4">
        <f>D1444/(constants!$A$4+constants!$B$4*calc!D1444+constants!$C$4*calc!D1444^2+constants!$D$4*calc!D1444^3+constants!$E$4*calc!D1444^4+constants!$F$4*calc!D1444^5+constants!$G$4*calc!D1444^6+constants!$H$4*calc!D1444^7)</f>
        <v>2.4094538408922794</v>
      </c>
      <c r="H1444" s="4"/>
      <c r="I1444">
        <f t="shared" si="292"/>
        <v>10.952062913146724</v>
      </c>
      <c r="J1444">
        <f t="shared" si="293"/>
        <v>10.952062913146724</v>
      </c>
      <c r="M1444">
        <f>IF(front!E1457&gt;$M$2,I1444,J1444)</f>
        <v>10.952062913146724</v>
      </c>
      <c r="O1444">
        <f t="shared" si="294"/>
        <v>10.952062913146724</v>
      </c>
      <c r="Q1444">
        <f>'slit correction'!O1446</f>
        <v>10.952062913146724</v>
      </c>
      <c r="R1444">
        <f>SUMPRODUCT(B$6:B$2053,Q$6:Q$2053,EXP(constants!B$7+constants!A$7*ABS(A$6:A$2053-A1444)))</f>
        <v>37.194589923601647</v>
      </c>
      <c r="S1444">
        <f t="shared" si="289"/>
        <v>-26.242527010454921</v>
      </c>
      <c r="T1444">
        <f t="shared" si="288"/>
        <v>0</v>
      </c>
      <c r="AT1444">
        <f t="shared" si="290"/>
        <v>1</v>
      </c>
    </row>
    <row r="1445" spans="1:46" x14ac:dyDescent="0.2">
      <c r="A1445" s="1">
        <f>front!A1458</f>
        <v>852.54</v>
      </c>
      <c r="B1445" s="1">
        <f t="shared" si="291"/>
        <v>0.42999999999994998</v>
      </c>
      <c r="C1445" s="2">
        <f>front!D1458-front!B1458</f>
        <v>14.599999999999909</v>
      </c>
      <c r="D1445" s="2">
        <f>front!E1458-front!C1458</f>
        <v>14.599999999999909</v>
      </c>
      <c r="E1445" s="2"/>
      <c r="F1445" s="4">
        <f>C1445/(constants!$A$4+constants!$B$4*calc!C1445+constants!$C$4*calc!C1445^2+constants!$D$4*calc!C1445^3+constants!$E$4*calc!C1445^4+constants!$F$4*calc!C1445^5+constants!$G$4*calc!C1445^6+constants!$H$4*calc!C1445^7)</f>
        <v>14.657334589644105</v>
      </c>
      <c r="G1445" s="4">
        <f>D1445/(constants!$A$4+constants!$B$4*calc!D1445+constants!$C$4*calc!D1445^2+constants!$D$4*calc!D1445^3+constants!$E$4*calc!D1445^4+constants!$F$4*calc!D1445^5+constants!$G$4*calc!D1445^6+constants!$H$4*calc!D1445^7)</f>
        <v>14.657334589644105</v>
      </c>
      <c r="H1445" s="4"/>
      <c r="I1445">
        <f t="shared" si="292"/>
        <v>66.624248134745926</v>
      </c>
      <c r="J1445">
        <f t="shared" si="293"/>
        <v>66.624248134745926</v>
      </c>
      <c r="M1445">
        <f>IF(front!E1458&gt;$M$2,I1445,J1445)</f>
        <v>66.624248134745926</v>
      </c>
      <c r="O1445">
        <f t="shared" si="294"/>
        <v>66.624248134745926</v>
      </c>
      <c r="Q1445">
        <f>'slit correction'!O1447</f>
        <v>66.624248134745926</v>
      </c>
      <c r="R1445">
        <f>SUMPRODUCT(B$6:B$2053,Q$6:Q$2053,EXP(constants!B$7+constants!A$7*ABS(A$6:A$2053-A1445)))</f>
        <v>36.715735111122619</v>
      </c>
      <c r="S1445">
        <f t="shared" si="289"/>
        <v>29.908513023623307</v>
      </c>
      <c r="T1445">
        <f t="shared" si="288"/>
        <v>0</v>
      </c>
      <c r="AT1445">
        <f t="shared" si="290"/>
        <v>1</v>
      </c>
    </row>
    <row r="1446" spans="1:46" x14ac:dyDescent="0.2">
      <c r="A1446" s="1">
        <f>front!A1459</f>
        <v>852.98</v>
      </c>
      <c r="B1446" s="1">
        <f t="shared" si="291"/>
        <v>0.44000000000005457</v>
      </c>
      <c r="C1446" s="2">
        <f>front!D1459-front!B1459</f>
        <v>9</v>
      </c>
      <c r="D1446" s="2">
        <f>front!E1459-front!C1459</f>
        <v>9</v>
      </c>
      <c r="E1446" s="2"/>
      <c r="F1446" s="4">
        <f>C1446/(constants!$A$4+constants!$B$4*calc!C1446+constants!$C$4*calc!C1446^2+constants!$D$4*calc!C1446^3+constants!$E$4*calc!C1446^4+constants!$F$4*calc!C1446^5+constants!$G$4*calc!C1446^6+constants!$H$4*calc!C1446^7)</f>
        <v>9.0353931306110713</v>
      </c>
      <c r="G1446" s="4">
        <f>D1446/(constants!$A$4+constants!$B$4*calc!D1446+constants!$C$4*calc!D1446^2+constants!$D$4*calc!D1446^3+constants!$E$4*calc!D1446^4+constants!$F$4*calc!D1446^5+constants!$G$4*calc!D1446^6+constants!$H$4*calc!D1446^7)</f>
        <v>9.0353931306110713</v>
      </c>
      <c r="H1446" s="4"/>
      <c r="I1446">
        <f t="shared" si="292"/>
        <v>41.069968775504869</v>
      </c>
      <c r="J1446">
        <f t="shared" si="293"/>
        <v>41.069968775504869</v>
      </c>
      <c r="M1446">
        <f>IF(front!E1459&gt;$M$2,I1446,J1446)</f>
        <v>41.069968775504869</v>
      </c>
      <c r="O1446">
        <f t="shared" si="294"/>
        <v>41.069968775504869</v>
      </c>
      <c r="Q1446">
        <f>'slit correction'!O1448</f>
        <v>41.069968775504869</v>
      </c>
      <c r="R1446">
        <f>SUMPRODUCT(B$6:B$2053,Q$6:Q$2053,EXP(constants!B$7+constants!A$7*ABS(A$6:A$2053-A1446)))</f>
        <v>36.232112941751261</v>
      </c>
      <c r="S1446">
        <f t="shared" si="289"/>
        <v>4.8378558337536077</v>
      </c>
      <c r="T1446">
        <f t="shared" si="288"/>
        <v>0</v>
      </c>
      <c r="AT1446">
        <f t="shared" si="290"/>
        <v>1</v>
      </c>
    </row>
    <row r="1447" spans="1:46" x14ac:dyDescent="0.2">
      <c r="A1447" s="1">
        <f>front!A1460</f>
        <v>853.41</v>
      </c>
      <c r="B1447" s="1">
        <f t="shared" si="291"/>
        <v>0.42999999999994998</v>
      </c>
      <c r="C1447" s="2">
        <f>front!D1460-front!B1460</f>
        <v>17.599999999999909</v>
      </c>
      <c r="D1447" s="2">
        <f>front!E1460-front!C1460</f>
        <v>17.599999999999909</v>
      </c>
      <c r="E1447" s="2"/>
      <c r="F1447" s="4">
        <f>C1447/(constants!$A$4+constants!$B$4*calc!C1447+constants!$C$4*calc!C1447^2+constants!$D$4*calc!C1447^3+constants!$E$4*calc!C1447^4+constants!$F$4*calc!C1447^5+constants!$G$4*calc!C1447^6+constants!$H$4*calc!C1447^7)</f>
        <v>17.66906338692764</v>
      </c>
      <c r="G1447" s="4">
        <f>D1447/(constants!$A$4+constants!$B$4*calc!D1447+constants!$C$4*calc!D1447^2+constants!$D$4*calc!D1447^3+constants!$E$4*calc!D1447^4+constants!$F$4*calc!D1447^5+constants!$G$4*calc!D1447^6+constants!$H$4*calc!D1447^7)</f>
        <v>17.66906338692764</v>
      </c>
      <c r="H1447" s="4"/>
      <c r="I1447">
        <f t="shared" si="292"/>
        <v>80.313924486034722</v>
      </c>
      <c r="J1447">
        <f t="shared" si="293"/>
        <v>80.313924486034722</v>
      </c>
      <c r="M1447">
        <f>IF(front!E1460&gt;$M$2,I1447,J1447)</f>
        <v>80.313924486034722</v>
      </c>
      <c r="O1447">
        <f t="shared" si="294"/>
        <v>80.313924486034722</v>
      </c>
      <c r="Q1447">
        <f>'slit correction'!O1449</f>
        <v>80.313924486034722</v>
      </c>
      <c r="R1447">
        <f>SUMPRODUCT(B$6:B$2053,Q$6:Q$2053,EXP(constants!B$7+constants!A$7*ABS(A$6:A$2053-A1447)))</f>
        <v>35.765652659337938</v>
      </c>
      <c r="S1447">
        <f t="shared" si="289"/>
        <v>44.548271826696784</v>
      </c>
      <c r="T1447">
        <f t="shared" si="288"/>
        <v>4.4135934537467705</v>
      </c>
      <c r="AT1447">
        <f t="shared" si="290"/>
        <v>1</v>
      </c>
    </row>
    <row r="1448" spans="1:46" x14ac:dyDescent="0.2">
      <c r="A1448" s="1">
        <f>front!A1461</f>
        <v>853.84</v>
      </c>
      <c r="B1448" s="1">
        <f t="shared" si="291"/>
        <v>0.43000000000006366</v>
      </c>
      <c r="C1448" s="2">
        <f>front!D1461-front!B1461</f>
        <v>19.599999999999909</v>
      </c>
      <c r="D1448" s="2">
        <f>front!E1461-front!C1461</f>
        <v>19.599999999999909</v>
      </c>
      <c r="E1448" s="2"/>
      <c r="F1448" s="4">
        <f>C1448/(constants!$A$4+constants!$B$4*calc!C1448+constants!$C$4*calc!C1448^2+constants!$D$4*calc!C1448^3+constants!$E$4*calc!C1448^4+constants!$F$4*calc!C1448^5+constants!$G$4*calc!C1448^6+constants!$H$4*calc!C1448^7)</f>
        <v>19.676872675927061</v>
      </c>
      <c r="G1448" s="4">
        <f>D1448/(constants!$A$4+constants!$B$4*calc!D1448+constants!$C$4*calc!D1448^2+constants!$D$4*calc!D1448^3+constants!$E$4*calc!D1448^4+constants!$F$4*calc!D1448^5+constants!$G$4*calc!D1448^6+constants!$H$4*calc!D1448^7)</f>
        <v>19.676872675927061</v>
      </c>
      <c r="H1448" s="4"/>
      <c r="I1448">
        <f t="shared" si="292"/>
        <v>89.440330345123002</v>
      </c>
      <c r="J1448">
        <f t="shared" si="293"/>
        <v>89.440330345123002</v>
      </c>
      <c r="M1448">
        <f>IF(front!E1461&gt;$M$2,I1448,J1448)</f>
        <v>89.440330345123002</v>
      </c>
      <c r="O1448">
        <f t="shared" si="294"/>
        <v>89.440330345123002</v>
      </c>
      <c r="Q1448">
        <f>'slit correction'!O1450</f>
        <v>89.440330345123002</v>
      </c>
      <c r="R1448">
        <f>SUMPRODUCT(B$6:B$2053,Q$6:Q$2053,EXP(constants!B$7+constants!A$7*ABS(A$6:A$2053-A1448)))</f>
        <v>35.305167795863632</v>
      </c>
      <c r="S1448">
        <f t="shared" si="289"/>
        <v>54.13516254925937</v>
      </c>
      <c r="T1448">
        <f t="shared" si="288"/>
        <v>14.000484176309357</v>
      </c>
      <c r="AT1448">
        <f t="shared" si="290"/>
        <v>1</v>
      </c>
    </row>
    <row r="1449" spans="1:46" x14ac:dyDescent="0.2">
      <c r="A1449" s="1">
        <f>front!A1462</f>
        <v>854.28</v>
      </c>
      <c r="B1449" s="1">
        <f t="shared" si="291"/>
        <v>0.43999999999994088</v>
      </c>
      <c r="C1449" s="2">
        <f>front!D1462-front!B1462</f>
        <v>-1</v>
      </c>
      <c r="D1449" s="2">
        <f>front!E1462-front!C1462</f>
        <v>-1</v>
      </c>
      <c r="E1449" s="2"/>
      <c r="F1449" s="4">
        <f>C1449/(constants!$A$4+constants!$B$4*calc!C1449+constants!$C$4*calc!C1449^2+constants!$D$4*calc!C1449^3+constants!$E$4*calc!C1449^4+constants!$F$4*calc!C1449^5+constants!$G$4*calc!C1449^6+constants!$H$4*calc!C1449^7)</f>
        <v>-1.0039424632081357</v>
      </c>
      <c r="G1449" s="4">
        <f>D1449/(constants!$A$4+constants!$B$4*calc!D1449+constants!$C$4*calc!D1449^2+constants!$D$4*calc!D1449^3+constants!$E$4*calc!D1449^4+constants!$F$4*calc!D1449^5+constants!$G$4*calc!D1449^6+constants!$H$4*calc!D1449^7)</f>
        <v>-1.0039424632081357</v>
      </c>
      <c r="H1449" s="4"/>
      <c r="I1449">
        <f t="shared" si="292"/>
        <v>-4.5633748327642536</v>
      </c>
      <c r="J1449">
        <f t="shared" si="293"/>
        <v>-4.5633748327642536</v>
      </c>
      <c r="M1449">
        <f>IF(front!E1462&gt;$M$2,I1449,J1449)</f>
        <v>-4.5633748327642536</v>
      </c>
      <c r="O1449">
        <f t="shared" si="294"/>
        <v>-4.5633748327642536</v>
      </c>
      <c r="Q1449">
        <f>'slit correction'!O1451</f>
        <v>-4.5633748327642536</v>
      </c>
      <c r="R1449">
        <f>SUMPRODUCT(B$6:B$2053,Q$6:Q$2053,EXP(constants!B$7+constants!A$7*ABS(A$6:A$2053-A1449)))</f>
        <v>34.840068381789102</v>
      </c>
      <c r="S1449">
        <f t="shared" si="289"/>
        <v>-39.403443214553356</v>
      </c>
      <c r="T1449">
        <f t="shared" si="288"/>
        <v>0</v>
      </c>
      <c r="AT1449">
        <f t="shared" si="290"/>
        <v>1</v>
      </c>
    </row>
    <row r="1450" spans="1:46" x14ac:dyDescent="0.2">
      <c r="A1450" s="1">
        <f>front!A1463</f>
        <v>854.71</v>
      </c>
      <c r="B1450" s="1">
        <f t="shared" si="291"/>
        <v>0.43000000000006366</v>
      </c>
      <c r="C1450" s="2">
        <f>front!D1463-front!B1463</f>
        <v>10.599999999999909</v>
      </c>
      <c r="D1450" s="2">
        <f>front!E1463-front!C1463</f>
        <v>10.599999999999909</v>
      </c>
      <c r="E1450" s="2"/>
      <c r="F1450" s="4">
        <f>C1450/(constants!$A$4+constants!$B$4*calc!C1450+constants!$C$4*calc!C1450^2+constants!$D$4*calc!C1450^3+constants!$E$4*calc!C1450^4+constants!$F$4*calc!C1450^5+constants!$G$4*calc!C1450^6+constants!$H$4*calc!C1450^7)</f>
        <v>10.641668456688159</v>
      </c>
      <c r="G1450" s="4">
        <f>D1450/(constants!$A$4+constants!$B$4*calc!D1450+constants!$C$4*calc!D1450^2+constants!$D$4*calc!D1450^3+constants!$E$4*calc!D1450^4+constants!$F$4*calc!D1450^5+constants!$G$4*calc!D1450^6+constants!$H$4*calc!D1450^7)</f>
        <v>10.641668456688159</v>
      </c>
      <c r="H1450" s="4"/>
      <c r="I1450">
        <f t="shared" si="292"/>
        <v>48.371220257673443</v>
      </c>
      <c r="J1450">
        <f t="shared" si="293"/>
        <v>48.371220257673443</v>
      </c>
      <c r="M1450">
        <f>IF(front!E1463&gt;$M$2,I1450,J1450)</f>
        <v>48.371220257673443</v>
      </c>
      <c r="O1450">
        <f t="shared" si="294"/>
        <v>48.371220257673443</v>
      </c>
      <c r="Q1450">
        <f>'slit correction'!O1452</f>
        <v>48.371220257673443</v>
      </c>
      <c r="R1450">
        <f>SUMPRODUCT(B$6:B$2053,Q$6:Q$2053,EXP(constants!B$7+constants!A$7*ABS(A$6:A$2053-A1450)))</f>
        <v>34.391524412188076</v>
      </c>
      <c r="S1450">
        <f t="shared" si="289"/>
        <v>13.979695845485367</v>
      </c>
      <c r="T1450">
        <f t="shared" si="288"/>
        <v>0</v>
      </c>
      <c r="AT1450">
        <f t="shared" si="290"/>
        <v>1</v>
      </c>
    </row>
    <row r="1451" spans="1:46" x14ac:dyDescent="0.2">
      <c r="A1451" s="1">
        <f>front!A1464</f>
        <v>855.14</v>
      </c>
      <c r="B1451" s="1">
        <f t="shared" si="291"/>
        <v>0.42999999999994998</v>
      </c>
      <c r="C1451" s="2">
        <f>front!D1464-front!B1464</f>
        <v>2</v>
      </c>
      <c r="D1451" s="2">
        <f>front!E1464-front!C1464</f>
        <v>2</v>
      </c>
      <c r="E1451" s="2"/>
      <c r="F1451" s="4">
        <f>C1451/(constants!$A$4+constants!$B$4*calc!C1451+constants!$C$4*calc!C1451^2+constants!$D$4*calc!C1451^3+constants!$E$4*calc!C1451^4+constants!$F$4*calc!C1451^5+constants!$G$4*calc!C1451^6+constants!$H$4*calc!C1451^7)</f>
        <v>2.007878992088254</v>
      </c>
      <c r="G1451" s="4">
        <f>D1451/(constants!$A$4+constants!$B$4*calc!D1451+constants!$C$4*calc!D1451^2+constants!$D$4*calc!D1451^3+constants!$E$4*calc!D1451^4+constants!$F$4*calc!D1451^5+constants!$G$4*calc!D1451^6+constants!$H$4*calc!D1451^7)</f>
        <v>2.007878992088254</v>
      </c>
      <c r="H1451" s="4"/>
      <c r="I1451">
        <f t="shared" si="292"/>
        <v>9.1267226913102455</v>
      </c>
      <c r="J1451">
        <f t="shared" si="293"/>
        <v>9.1267226913102455</v>
      </c>
      <c r="M1451">
        <f>IF(front!E1464&gt;$M$2,I1451,J1451)</f>
        <v>9.1267226913102455</v>
      </c>
      <c r="O1451">
        <f t="shared" si="294"/>
        <v>9.1267226913102455</v>
      </c>
      <c r="Q1451">
        <f>'slit correction'!O1453</f>
        <v>9.1267226913102455</v>
      </c>
      <c r="R1451">
        <f>SUMPRODUCT(B$6:B$2053,Q$6:Q$2053,EXP(constants!B$7+constants!A$7*ABS(A$6:A$2053-A1451)))</f>
        <v>33.948759314572932</v>
      </c>
      <c r="S1451">
        <f t="shared" si="289"/>
        <v>-24.822036623262687</v>
      </c>
      <c r="T1451">
        <f t="shared" si="288"/>
        <v>0</v>
      </c>
      <c r="AT1451">
        <f t="shared" si="290"/>
        <v>1</v>
      </c>
    </row>
    <row r="1452" spans="1:46" x14ac:dyDescent="0.2">
      <c r="A1452" s="1">
        <f>front!A1465</f>
        <v>855.57</v>
      </c>
      <c r="B1452" s="1">
        <f t="shared" si="291"/>
        <v>0.43000000000006366</v>
      </c>
      <c r="C1452" s="2">
        <f>front!D1465-front!B1465</f>
        <v>13.199999999999818</v>
      </c>
      <c r="D1452" s="2">
        <f>front!E1465-front!C1465</f>
        <v>13.199999999999818</v>
      </c>
      <c r="E1452" s="2"/>
      <c r="F1452" s="4">
        <f>C1452/(constants!$A$4+constants!$B$4*calc!C1452+constants!$C$4*calc!C1452^2+constants!$D$4*calc!C1452^3+constants!$E$4*calc!C1452^4+constants!$F$4*calc!C1452^5+constants!$G$4*calc!C1452^6+constants!$H$4*calc!C1452^7)</f>
        <v>13.251855048281412</v>
      </c>
      <c r="G1452" s="4">
        <f>D1452/(constants!$A$4+constants!$B$4*calc!D1452+constants!$C$4*calc!D1452^2+constants!$D$4*calc!D1452^3+constants!$E$4*calc!D1452^4+constants!$F$4*calc!D1452^5+constants!$G$4*calc!D1452^6+constants!$H$4*calc!D1452^7)</f>
        <v>13.251855048281412</v>
      </c>
      <c r="H1452" s="4"/>
      <c r="I1452">
        <f t="shared" si="292"/>
        <v>60.235704764915511</v>
      </c>
      <c r="J1452">
        <f t="shared" si="293"/>
        <v>60.235704764915511</v>
      </c>
      <c r="M1452">
        <f>IF(front!E1465&gt;$M$2,I1452,J1452)</f>
        <v>60.235704764915511</v>
      </c>
      <c r="O1452">
        <f t="shared" si="294"/>
        <v>60.235704764915511</v>
      </c>
      <c r="Q1452">
        <f>'slit correction'!O1454</f>
        <v>60.235704764915511</v>
      </c>
      <c r="R1452">
        <f>SUMPRODUCT(B$6:B$2053,Q$6:Q$2053,EXP(constants!B$7+constants!A$7*ABS(A$6:A$2053-A1452)))</f>
        <v>33.511742897942071</v>
      </c>
      <c r="S1452">
        <f t="shared" si="289"/>
        <v>26.72396186697344</v>
      </c>
      <c r="T1452">
        <f t="shared" si="288"/>
        <v>0</v>
      </c>
      <c r="AT1452">
        <f t="shared" si="290"/>
        <v>1</v>
      </c>
    </row>
    <row r="1453" spans="1:46" x14ac:dyDescent="0.2">
      <c r="A1453" s="1">
        <f>front!A1466</f>
        <v>856.01</v>
      </c>
      <c r="B1453" s="1">
        <f t="shared" si="291"/>
        <v>0.43999999999994088</v>
      </c>
      <c r="C1453" s="2">
        <f>front!D1466-front!B1466</f>
        <v>15.400000000000091</v>
      </c>
      <c r="D1453" s="2">
        <f>front!E1466-front!C1466</f>
        <v>15.400000000000091</v>
      </c>
      <c r="E1453" s="2"/>
      <c r="F1453" s="4">
        <f>C1453/(constants!$A$4+constants!$B$4*calc!C1453+constants!$C$4*calc!C1453^2+constants!$D$4*calc!C1453^3+constants!$E$4*calc!C1453^4+constants!$F$4*calc!C1453^5+constants!$G$4*calc!C1453^6+constants!$H$4*calc!C1453^7)</f>
        <v>15.460464012669272</v>
      </c>
      <c r="G1453" s="4">
        <f>D1453/(constants!$A$4+constants!$B$4*calc!D1453+constants!$C$4*calc!D1453^2+constants!$D$4*calc!D1453^3+constants!$E$4*calc!D1453^4+constants!$F$4*calc!D1453^5+constants!$G$4*calc!D1453^6+constants!$H$4*calc!D1453^7)</f>
        <v>15.460464012669272</v>
      </c>
      <c r="H1453" s="4"/>
      <c r="I1453">
        <f t="shared" si="292"/>
        <v>70.274836421223966</v>
      </c>
      <c r="J1453">
        <f t="shared" si="293"/>
        <v>70.274836421223966</v>
      </c>
      <c r="M1453">
        <f>IF(front!E1466&gt;$M$2,I1453,J1453)</f>
        <v>70.274836421223966</v>
      </c>
      <c r="O1453">
        <f t="shared" si="294"/>
        <v>70.274836421223966</v>
      </c>
      <c r="Q1453">
        <f>'slit correction'!O1455</f>
        <v>70.274836421223966</v>
      </c>
      <c r="R1453">
        <f>SUMPRODUCT(B$6:B$2053,Q$6:Q$2053,EXP(constants!B$7+constants!A$7*ABS(A$6:A$2053-A1453)))</f>
        <v>33.070377011074129</v>
      </c>
      <c r="S1453">
        <f t="shared" si="289"/>
        <v>37.204459410149838</v>
      </c>
      <c r="T1453">
        <f t="shared" si="288"/>
        <v>0</v>
      </c>
      <c r="AT1453">
        <f t="shared" si="290"/>
        <v>1</v>
      </c>
    </row>
    <row r="1454" spans="1:46" x14ac:dyDescent="0.2">
      <c r="A1454" s="1">
        <f>front!A1467</f>
        <v>856.44</v>
      </c>
      <c r="B1454" s="1">
        <f t="shared" si="291"/>
        <v>0.43000000000006366</v>
      </c>
      <c r="C1454" s="2">
        <f>front!D1467-front!B1467</f>
        <v>-3.2000000000002728</v>
      </c>
      <c r="D1454" s="2">
        <f>front!E1467-front!C1467</f>
        <v>-3.2000000000002728</v>
      </c>
      <c r="E1454" s="2"/>
      <c r="F1454" s="4">
        <f>C1454/(constants!$A$4+constants!$B$4*calc!C1454+constants!$C$4*calc!C1454^2+constants!$D$4*calc!C1454^3+constants!$E$4*calc!C1454^4+constants!$F$4*calc!C1454^5+constants!$G$4*calc!C1454^6+constants!$H$4*calc!C1454^7)</f>
        <v>-3.2126228438486049</v>
      </c>
      <c r="G1454" s="4">
        <f>D1454/(constants!$A$4+constants!$B$4*calc!D1454+constants!$C$4*calc!D1454^2+constants!$D$4*calc!D1454^3+constants!$E$4*calc!D1454^4+constants!$F$4*calc!D1454^5+constants!$G$4*calc!D1454^6+constants!$H$4*calc!D1454^7)</f>
        <v>-3.2126228438486049</v>
      </c>
      <c r="H1454" s="4"/>
      <c r="I1454">
        <f t="shared" si="292"/>
        <v>-14.60283110840275</v>
      </c>
      <c r="J1454">
        <f t="shared" si="293"/>
        <v>-14.60283110840275</v>
      </c>
      <c r="M1454">
        <f>IF(front!E1467&gt;$M$2,I1454,J1454)</f>
        <v>-14.60283110840275</v>
      </c>
      <c r="O1454">
        <f t="shared" si="294"/>
        <v>-14.60283110840275</v>
      </c>
      <c r="Q1454">
        <f>'slit correction'!O1456</f>
        <v>-14.60283110840275</v>
      </c>
      <c r="R1454">
        <f>SUMPRODUCT(B$6:B$2053,Q$6:Q$2053,EXP(constants!B$7+constants!A$7*ABS(A$6:A$2053-A1454)))</f>
        <v>32.644635780891882</v>
      </c>
      <c r="S1454">
        <f t="shared" si="289"/>
        <v>-47.247466889294628</v>
      </c>
      <c r="T1454">
        <f t="shared" si="288"/>
        <v>0</v>
      </c>
      <c r="AT1454">
        <f t="shared" si="290"/>
        <v>1</v>
      </c>
    </row>
    <row r="1455" spans="1:46" x14ac:dyDescent="0.2">
      <c r="A1455" s="1">
        <f>front!A1468</f>
        <v>856.87</v>
      </c>
      <c r="B1455" s="1">
        <f t="shared" si="291"/>
        <v>0.42999999999994998</v>
      </c>
      <c r="C1455" s="2">
        <f>front!D1468-front!B1468</f>
        <v>1.5999999999999091</v>
      </c>
      <c r="D1455" s="2">
        <f>front!E1468-front!C1468</f>
        <v>1.5999999999999091</v>
      </c>
      <c r="E1455" s="2"/>
      <c r="F1455" s="4">
        <f>C1455/(constants!$A$4+constants!$B$4*calc!C1455+constants!$C$4*calc!C1455^2+constants!$D$4*calc!C1455^3+constants!$E$4*calc!C1455^4+constants!$F$4*calc!C1455^5+constants!$G$4*calc!C1455^6+constants!$H$4*calc!C1455^7)</f>
        <v>1.6063038267273244</v>
      </c>
      <c r="G1455" s="4">
        <f>D1455/(constants!$A$4+constants!$B$4*calc!D1455+constants!$C$4*calc!D1455^2+constants!$D$4*calc!D1455^3+constants!$E$4*calc!D1455^4+constants!$F$4*calc!D1455^5+constants!$G$4*calc!D1455^6+constants!$H$4*calc!D1455^7)</f>
        <v>1.6063038267273244</v>
      </c>
      <c r="H1455" s="4"/>
      <c r="I1455">
        <f t="shared" si="292"/>
        <v>7.3013810305787468</v>
      </c>
      <c r="J1455">
        <f t="shared" si="293"/>
        <v>7.3013810305787468</v>
      </c>
      <c r="M1455">
        <f>IF(front!E1468&gt;$M$2,I1455,J1455)</f>
        <v>7.3013810305787468</v>
      </c>
      <c r="O1455">
        <f t="shared" si="294"/>
        <v>7.3013810305787468</v>
      </c>
      <c r="Q1455">
        <f>'slit correction'!O1457</f>
        <v>7.3013810305787468</v>
      </c>
      <c r="R1455">
        <f>SUMPRODUCT(B$6:B$2053,Q$6:Q$2053,EXP(constants!B$7+constants!A$7*ABS(A$6:A$2053-A1455)))</f>
        <v>32.224449159440582</v>
      </c>
      <c r="S1455">
        <f t="shared" si="289"/>
        <v>-24.923068128861836</v>
      </c>
      <c r="T1455">
        <f t="shared" si="288"/>
        <v>0</v>
      </c>
      <c r="AT1455">
        <f t="shared" si="290"/>
        <v>1</v>
      </c>
    </row>
    <row r="1456" spans="1:46" x14ac:dyDescent="0.2">
      <c r="A1456" s="1">
        <f>front!A1469</f>
        <v>857.31</v>
      </c>
      <c r="B1456" s="1">
        <f t="shared" si="291"/>
        <v>0.43999999999994088</v>
      </c>
      <c r="C1456" s="2">
        <f>front!D1469-front!B1469</f>
        <v>5.7999999999997272</v>
      </c>
      <c r="D1456" s="2">
        <f>front!E1469-front!C1469</f>
        <v>5.7999999999997272</v>
      </c>
      <c r="E1456" s="2"/>
      <c r="F1456" s="4">
        <f>C1456/(constants!$A$4+constants!$B$4*calc!C1456+constants!$C$4*calc!C1456^2+constants!$D$4*calc!C1456^3+constants!$E$4*calc!C1456^4+constants!$F$4*calc!C1456^5+constants!$G$4*calc!C1456^6+constants!$H$4*calc!C1456^7)</f>
        <v>5.8228272727312094</v>
      </c>
      <c r="G1456" s="4">
        <f>D1456/(constants!$A$4+constants!$B$4*calc!D1456+constants!$C$4*calc!D1456^2+constants!$D$4*calc!D1456^3+constants!$E$4*calc!D1456^4+constants!$F$4*calc!D1456^5+constants!$G$4*calc!D1456^6+constants!$H$4*calc!D1456^7)</f>
        <v>5.8228272727312094</v>
      </c>
      <c r="H1456" s="4"/>
      <c r="I1456">
        <f t="shared" si="292"/>
        <v>26.467396694232772</v>
      </c>
      <c r="J1456">
        <f t="shared" si="293"/>
        <v>26.467396694232772</v>
      </c>
      <c r="M1456">
        <f>IF(front!E1469&gt;$M$2,I1456,J1456)</f>
        <v>26.467396694232772</v>
      </c>
      <c r="O1456">
        <f t="shared" si="294"/>
        <v>26.467396694232772</v>
      </c>
      <c r="Q1456">
        <f>'slit correction'!O1458</f>
        <v>26.467396694232772</v>
      </c>
      <c r="R1456">
        <f>SUMPRODUCT(B$6:B$2053,Q$6:Q$2053,EXP(constants!B$7+constants!A$7*ABS(A$6:A$2053-A1456)))</f>
        <v>31.800140424720077</v>
      </c>
      <c r="S1456">
        <f t="shared" si="289"/>
        <v>-5.3327437304873051</v>
      </c>
      <c r="T1456">
        <f t="shared" si="288"/>
        <v>0</v>
      </c>
      <c r="AT1456">
        <f t="shared" si="290"/>
        <v>1</v>
      </c>
    </row>
    <row r="1457" spans="1:46" x14ac:dyDescent="0.2">
      <c r="A1457" s="1">
        <f>front!A1470</f>
        <v>857.74</v>
      </c>
      <c r="B1457" s="1">
        <f t="shared" si="291"/>
        <v>0.43000000000006366</v>
      </c>
      <c r="C1457" s="2">
        <f>front!D1470-front!B1470</f>
        <v>0.40000000000009095</v>
      </c>
      <c r="D1457" s="2">
        <f>front!E1470-front!C1470</f>
        <v>0.40000000000009095</v>
      </c>
      <c r="E1457" s="2"/>
      <c r="F1457" s="4">
        <f>C1457/(constants!$A$4+constants!$B$4*calc!C1457+constants!$C$4*calc!C1457^2+constants!$D$4*calc!C1457^3+constants!$E$4*calc!C1457^4+constants!$F$4*calc!C1457^5+constants!$G$4*calc!C1457^6+constants!$H$4*calc!C1457^7)</f>
        <v>0.40157643144603544</v>
      </c>
      <c r="G1457" s="4">
        <f>D1457/(constants!$A$4+constants!$B$4*calc!D1457+constants!$C$4*calc!D1457^2+constants!$D$4*calc!D1457^3+constants!$E$4*calc!D1457^4+constants!$F$4*calc!D1457^5+constants!$G$4*calc!D1457^6+constants!$H$4*calc!D1457^7)</f>
        <v>0.40157643144603544</v>
      </c>
      <c r="H1457" s="4"/>
      <c r="I1457">
        <f t="shared" si="292"/>
        <v>1.8253474156637974</v>
      </c>
      <c r="J1457">
        <f t="shared" si="293"/>
        <v>1.8253474156637974</v>
      </c>
      <c r="M1457">
        <f>IF(front!E1470&gt;$M$2,I1457,J1457)</f>
        <v>1.8253474156637974</v>
      </c>
      <c r="O1457">
        <f t="shared" si="294"/>
        <v>1.8253474156637974</v>
      </c>
      <c r="Q1457">
        <f>'slit correction'!O1459</f>
        <v>1.8253474156637974</v>
      </c>
      <c r="R1457">
        <f>SUMPRODUCT(B$6:B$2053,Q$6:Q$2053,EXP(constants!B$7+constants!A$7*ABS(A$6:A$2053-A1457)))</f>
        <v>31.390901980668424</v>
      </c>
      <c r="S1457">
        <f t="shared" si="289"/>
        <v>-29.565554565004625</v>
      </c>
      <c r="T1457">
        <f t="shared" si="288"/>
        <v>0</v>
      </c>
      <c r="AT1457">
        <f t="shared" si="290"/>
        <v>1</v>
      </c>
    </row>
    <row r="1458" spans="1:46" x14ac:dyDescent="0.2">
      <c r="A1458" s="1">
        <f>front!A1471</f>
        <v>858.17</v>
      </c>
      <c r="B1458" s="1">
        <f t="shared" si="291"/>
        <v>0.42999999999994998</v>
      </c>
      <c r="C1458" s="2">
        <f>front!D1471-front!B1471</f>
        <v>5.8000000000001819</v>
      </c>
      <c r="D1458" s="2">
        <f>front!E1471-front!C1471</f>
        <v>5.8000000000001819</v>
      </c>
      <c r="E1458" s="2"/>
      <c r="F1458" s="4">
        <f>C1458/(constants!$A$4+constants!$B$4*calc!C1458+constants!$C$4*calc!C1458^2+constants!$D$4*calc!C1458^3+constants!$E$4*calc!C1458^4+constants!$F$4*calc!C1458^5+constants!$G$4*calc!C1458^6+constants!$H$4*calc!C1458^7)</f>
        <v>5.8228272727316659</v>
      </c>
      <c r="G1458" s="4">
        <f>D1458/(constants!$A$4+constants!$B$4*calc!D1458+constants!$C$4*calc!D1458^2+constants!$D$4*calc!D1458^3+constants!$E$4*calc!D1458^4+constants!$F$4*calc!D1458^5+constants!$G$4*calc!D1458^6+constants!$H$4*calc!D1458^7)</f>
        <v>5.8228272727316659</v>
      </c>
      <c r="H1458" s="4"/>
      <c r="I1458">
        <f t="shared" si="292"/>
        <v>26.467396694234846</v>
      </c>
      <c r="J1458">
        <f t="shared" si="293"/>
        <v>26.467396694234846</v>
      </c>
      <c r="M1458">
        <f>IF(front!E1471&gt;$M$2,I1458,J1458)</f>
        <v>26.467396694234846</v>
      </c>
      <c r="O1458">
        <f t="shared" si="294"/>
        <v>26.467396694234846</v>
      </c>
      <c r="Q1458">
        <f>'slit correction'!O1460</f>
        <v>26.467396694234846</v>
      </c>
      <c r="R1458">
        <f>SUMPRODUCT(B$6:B$2053,Q$6:Q$2053,EXP(constants!B$7+constants!A$7*ABS(A$6:A$2053-A1458)))</f>
        <v>30.986986655526835</v>
      </c>
      <c r="S1458">
        <f t="shared" si="289"/>
        <v>-4.5195899612919881</v>
      </c>
      <c r="T1458">
        <f t="shared" si="288"/>
        <v>0</v>
      </c>
      <c r="AT1458">
        <f t="shared" si="290"/>
        <v>1</v>
      </c>
    </row>
    <row r="1459" spans="1:46" x14ac:dyDescent="0.2">
      <c r="A1459" s="1">
        <f>front!A1472</f>
        <v>858.61</v>
      </c>
      <c r="B1459" s="1">
        <f t="shared" si="291"/>
        <v>0.44000000000005457</v>
      </c>
      <c r="C1459" s="2">
        <f>front!D1472-front!B1472</f>
        <v>0.6000000000003638</v>
      </c>
      <c r="D1459" s="2">
        <f>front!E1472-front!C1472</f>
        <v>0.6000000000003638</v>
      </c>
      <c r="E1459" s="2"/>
      <c r="F1459" s="4">
        <f>C1459/(constants!$A$4+constants!$B$4*calc!C1459+constants!$C$4*calc!C1459^2+constants!$D$4*calc!C1459^3+constants!$E$4*calc!C1459^4+constants!$F$4*calc!C1459^5+constants!$G$4*calc!C1459^6+constants!$H$4*calc!C1459^7)</f>
        <v>0.60236452848271727</v>
      </c>
      <c r="G1459" s="4">
        <f>D1459/(constants!$A$4+constants!$B$4*calc!D1459+constants!$C$4*calc!D1459^2+constants!$D$4*calc!D1459^3+constants!$E$4*calc!D1459^4+constants!$F$4*calc!D1459^5+constants!$G$4*calc!D1459^6+constants!$H$4*calc!D1459^7)</f>
        <v>0.60236452848271727</v>
      </c>
      <c r="H1459" s="4"/>
      <c r="I1459">
        <f t="shared" si="292"/>
        <v>2.738020584012351</v>
      </c>
      <c r="J1459">
        <f t="shared" si="293"/>
        <v>2.738020584012351</v>
      </c>
      <c r="M1459">
        <f>IF(front!E1472&gt;$M$2,I1459,J1459)</f>
        <v>2.738020584012351</v>
      </c>
      <c r="O1459">
        <f t="shared" si="294"/>
        <v>2.738020584012351</v>
      </c>
      <c r="Q1459">
        <f>'slit correction'!O1461</f>
        <v>2.738020584012351</v>
      </c>
      <c r="R1459">
        <f>SUMPRODUCT(B$6:B$2053,Q$6:Q$2053,EXP(constants!B$7+constants!A$7*ABS(A$6:A$2053-A1459)))</f>
        <v>30.579087887987136</v>
      </c>
      <c r="S1459">
        <f t="shared" si="289"/>
        <v>-27.841067303974786</v>
      </c>
      <c r="T1459">
        <f t="shared" si="288"/>
        <v>0</v>
      </c>
      <c r="AT1459">
        <f t="shared" si="290"/>
        <v>1</v>
      </c>
    </row>
    <row r="1460" spans="1:46" x14ac:dyDescent="0.2">
      <c r="A1460" s="1">
        <f>front!A1473</f>
        <v>859.04</v>
      </c>
      <c r="B1460" s="1">
        <f t="shared" si="291"/>
        <v>0.42999999999994998</v>
      </c>
      <c r="C1460" s="2">
        <f>front!D1473-front!B1473</f>
        <v>14.400000000000091</v>
      </c>
      <c r="D1460" s="2">
        <f>front!E1473-front!C1473</f>
        <v>14.400000000000091</v>
      </c>
      <c r="E1460" s="2"/>
      <c r="F1460" s="4">
        <f>C1460/(constants!$A$4+constants!$B$4*calc!C1460+constants!$C$4*calc!C1460^2+constants!$D$4*calc!C1460^3+constants!$E$4*calc!C1460^4+constants!$F$4*calc!C1460^5+constants!$G$4*calc!C1460^6+constants!$H$4*calc!C1460^7)</f>
        <v>14.456552035757953</v>
      </c>
      <c r="G1460" s="4">
        <f>D1460/(constants!$A$4+constants!$B$4*calc!D1460+constants!$C$4*calc!D1460^2+constants!$D$4*calc!D1460^3+constants!$E$4*calc!D1460^4+constants!$F$4*calc!D1460^5+constants!$G$4*calc!D1460^6+constants!$H$4*calc!D1460^7)</f>
        <v>14.456552035757953</v>
      </c>
      <c r="H1460" s="4"/>
      <c r="I1460">
        <f t="shared" si="292"/>
        <v>65.711600162536158</v>
      </c>
      <c r="J1460">
        <f t="shared" si="293"/>
        <v>65.711600162536158</v>
      </c>
      <c r="M1460">
        <f>IF(front!E1473&gt;$M$2,I1460,J1460)</f>
        <v>65.711600162536158</v>
      </c>
      <c r="O1460">
        <f t="shared" si="294"/>
        <v>65.711600162536158</v>
      </c>
      <c r="Q1460">
        <f>'slit correction'!O1462</f>
        <v>65.711600162536158</v>
      </c>
      <c r="R1460">
        <f>SUMPRODUCT(B$6:B$2053,Q$6:Q$2053,EXP(constants!B$7+constants!A$7*ABS(A$6:A$2053-A1460)))</f>
        <v>30.185704678945164</v>
      </c>
      <c r="S1460">
        <f t="shared" si="289"/>
        <v>35.525895483590993</v>
      </c>
      <c r="T1460">
        <f t="shared" si="288"/>
        <v>0</v>
      </c>
      <c r="AT1460">
        <f t="shared" si="290"/>
        <v>1</v>
      </c>
    </row>
    <row r="1461" spans="1:46" x14ac:dyDescent="0.2">
      <c r="A1461" s="1">
        <f>front!A1474</f>
        <v>859.47</v>
      </c>
      <c r="B1461" s="1">
        <f t="shared" si="291"/>
        <v>0.43000000000006366</v>
      </c>
      <c r="C1461" s="2">
        <f>front!D1474-front!B1474</f>
        <v>6.7999999999997272</v>
      </c>
      <c r="D1461" s="2">
        <f>front!E1474-front!C1474</f>
        <v>6.7999999999997272</v>
      </c>
      <c r="E1461" s="2"/>
      <c r="F1461" s="4">
        <f>C1461/(constants!$A$4+constants!$B$4*calc!C1461+constants!$C$4*calc!C1461^2+constants!$D$4*calc!C1461^3+constants!$E$4*calc!C1461^4+constants!$F$4*calc!C1461^5+constants!$G$4*calc!C1461^6+constants!$H$4*calc!C1461^7)</f>
        <v>6.8267562809147773</v>
      </c>
      <c r="G1461" s="4">
        <f>D1461/(constants!$A$4+constants!$B$4*calc!D1461+constants!$C$4*calc!D1461^2+constants!$D$4*calc!D1461^3+constants!$E$4*calc!D1461^4+constants!$F$4*calc!D1461^5+constants!$G$4*calc!D1461^6+constants!$H$4*calc!D1461^7)</f>
        <v>6.8267562809147773</v>
      </c>
      <c r="H1461" s="4"/>
      <c r="I1461">
        <f t="shared" si="292"/>
        <v>31.030710367794445</v>
      </c>
      <c r="J1461">
        <f t="shared" si="293"/>
        <v>31.030710367794445</v>
      </c>
      <c r="M1461">
        <f>IF(front!E1474&gt;$M$2,I1461,J1461)</f>
        <v>31.030710367794445</v>
      </c>
      <c r="O1461">
        <f t="shared" si="294"/>
        <v>31.030710367794445</v>
      </c>
      <c r="Q1461">
        <f>'slit correction'!O1463</f>
        <v>31.030710367794445</v>
      </c>
      <c r="R1461">
        <f>SUMPRODUCT(B$6:B$2053,Q$6:Q$2053,EXP(constants!B$7+constants!A$7*ABS(A$6:A$2053-A1461)))</f>
        <v>29.79736701084326</v>
      </c>
      <c r="S1461">
        <f t="shared" si="289"/>
        <v>1.2333433569511847</v>
      </c>
      <c r="T1461">
        <f t="shared" si="288"/>
        <v>0</v>
      </c>
      <c r="AT1461">
        <f t="shared" si="290"/>
        <v>1</v>
      </c>
    </row>
    <row r="1462" spans="1:46" x14ac:dyDescent="0.2">
      <c r="A1462" s="1">
        <f>front!A1475</f>
        <v>859.9</v>
      </c>
      <c r="B1462" s="1">
        <f t="shared" si="291"/>
        <v>0.42999999999994998</v>
      </c>
      <c r="C1462" s="2">
        <f>front!D1475-front!B1475</f>
        <v>7.2000000000002728</v>
      </c>
      <c r="D1462" s="2">
        <f>front!E1475-front!C1475</f>
        <v>7.2000000000002728</v>
      </c>
      <c r="E1462" s="2"/>
      <c r="F1462" s="4">
        <f>C1462/(constants!$A$4+constants!$B$4*calc!C1462+constants!$C$4*calc!C1462^2+constants!$D$4*calc!C1462^3+constants!$E$4*calc!C1462^4+constants!$F$4*calc!C1462^5+constants!$G$4*calc!C1462^6+constants!$H$4*calc!C1462^7)</f>
        <v>7.2283273299286215</v>
      </c>
      <c r="G1462" s="4">
        <f>D1462/(constants!$A$4+constants!$B$4*calc!D1462+constants!$C$4*calc!D1462^2+constants!$D$4*calc!D1462^3+constants!$E$4*calc!D1462^4+constants!$F$4*calc!D1462^5+constants!$G$4*calc!D1462^6+constants!$H$4*calc!D1462^7)</f>
        <v>7.2283273299286215</v>
      </c>
      <c r="H1462" s="4"/>
      <c r="I1462">
        <f t="shared" si="292"/>
        <v>32.856033317857367</v>
      </c>
      <c r="J1462">
        <f t="shared" si="293"/>
        <v>32.856033317857367</v>
      </c>
      <c r="M1462">
        <f>IF(front!E1475&gt;$M$2,I1462,J1462)</f>
        <v>32.856033317857367</v>
      </c>
      <c r="O1462">
        <f t="shared" si="294"/>
        <v>32.856033317857367</v>
      </c>
      <c r="Q1462">
        <f>'slit correction'!O1464</f>
        <v>32.856033317857367</v>
      </c>
      <c r="R1462">
        <f>SUMPRODUCT(B$6:B$2053,Q$6:Q$2053,EXP(constants!B$7+constants!A$7*ABS(A$6:A$2053-A1462)))</f>
        <v>29.414048702200603</v>
      </c>
      <c r="S1462">
        <f t="shared" si="289"/>
        <v>3.4419846156567644</v>
      </c>
      <c r="T1462">
        <f t="shared" si="288"/>
        <v>0</v>
      </c>
      <c r="AT1462">
        <f t="shared" si="290"/>
        <v>1</v>
      </c>
    </row>
    <row r="1463" spans="1:46" x14ac:dyDescent="0.2">
      <c r="A1463" s="1">
        <f>front!A1476</f>
        <v>860.34</v>
      </c>
      <c r="B1463" s="1">
        <f t="shared" si="291"/>
        <v>0.44000000000005457</v>
      </c>
      <c r="C1463" s="2">
        <f>front!D1476-front!B1476</f>
        <v>3</v>
      </c>
      <c r="D1463" s="2">
        <f>front!E1476-front!C1476</f>
        <v>3</v>
      </c>
      <c r="E1463" s="2"/>
      <c r="F1463" s="4">
        <f>C1463/(constants!$A$4+constants!$B$4*calc!C1463+constants!$C$4*calc!C1463^2+constants!$D$4*calc!C1463^3+constants!$E$4*calc!C1463^4+constants!$F$4*calc!C1463^5+constants!$G$4*calc!C1463^6+constants!$H$4*calc!C1463^7)</f>
        <v>3.0118155205227608</v>
      </c>
      <c r="G1463" s="4">
        <f>D1463/(constants!$A$4+constants!$B$4*calc!D1463+constants!$C$4*calc!D1463^2+constants!$D$4*calc!D1463^3+constants!$E$4*calc!D1463^4+constants!$F$4*calc!D1463^5+constants!$G$4*calc!D1463^6+constants!$H$4*calc!D1463^7)</f>
        <v>3.0118155205227608</v>
      </c>
      <c r="H1463" s="4"/>
      <c r="I1463">
        <f t="shared" si="292"/>
        <v>13.690070547830731</v>
      </c>
      <c r="J1463">
        <f t="shared" si="293"/>
        <v>13.690070547830731</v>
      </c>
      <c r="M1463">
        <f>IF(front!E1476&gt;$M$2,I1463,J1463)</f>
        <v>13.690070547830731</v>
      </c>
      <c r="O1463">
        <f t="shared" si="294"/>
        <v>13.690070547830731</v>
      </c>
      <c r="Q1463">
        <f>'slit correction'!O1465</f>
        <v>13.690070547830731</v>
      </c>
      <c r="R1463">
        <f>SUMPRODUCT(B$6:B$2053,Q$6:Q$2053,EXP(constants!B$7+constants!A$7*ABS(A$6:A$2053-A1463)))</f>
        <v>29.026942280234856</v>
      </c>
      <c r="S1463">
        <f t="shared" si="289"/>
        <v>-15.336871732404125</v>
      </c>
      <c r="T1463">
        <f t="shared" si="288"/>
        <v>0</v>
      </c>
      <c r="AT1463">
        <f t="shared" si="290"/>
        <v>1</v>
      </c>
    </row>
    <row r="1464" spans="1:46" x14ac:dyDescent="0.2">
      <c r="A1464" s="1">
        <f>front!A1477</f>
        <v>860.77</v>
      </c>
      <c r="B1464" s="1">
        <f t="shared" si="291"/>
        <v>0.42999999999994998</v>
      </c>
      <c r="C1464" s="2">
        <f>front!D1477-front!B1477</f>
        <v>-0.8000000000001819</v>
      </c>
      <c r="D1464" s="2">
        <f>front!E1477-front!C1477</f>
        <v>-0.8000000000001819</v>
      </c>
      <c r="E1464" s="2"/>
      <c r="F1464" s="4">
        <f>C1464/(constants!$A$4+constants!$B$4*calc!C1464+constants!$C$4*calc!C1464^2+constants!$D$4*calc!C1464^3+constants!$E$4*calc!C1464^4+constants!$F$4*calc!C1464^5+constants!$G$4*calc!C1464^6+constants!$H$4*calc!C1464^7)</f>
        <v>-0.80315381233460403</v>
      </c>
      <c r="G1464" s="4">
        <f>D1464/(constants!$A$4+constants!$B$4*calc!D1464+constants!$C$4*calc!D1464^2+constants!$D$4*calc!D1464^3+constants!$E$4*calc!D1464^4+constants!$F$4*calc!D1464^5+constants!$G$4*calc!D1464^6+constants!$H$4*calc!D1464^7)</f>
        <v>-0.80315381233460403</v>
      </c>
      <c r="H1464" s="4"/>
      <c r="I1464">
        <f t="shared" si="292"/>
        <v>-3.650699146975473</v>
      </c>
      <c r="J1464">
        <f t="shared" si="293"/>
        <v>-3.650699146975473</v>
      </c>
      <c r="M1464">
        <f>IF(front!E1477&gt;$M$2,I1464,J1464)</f>
        <v>-3.650699146975473</v>
      </c>
      <c r="O1464">
        <f t="shared" si="294"/>
        <v>-3.650699146975473</v>
      </c>
      <c r="Q1464">
        <f>'slit correction'!O1466</f>
        <v>-3.650699146975473</v>
      </c>
      <c r="R1464">
        <f>SUMPRODUCT(B$6:B$2053,Q$6:Q$2053,EXP(constants!B$7+constants!A$7*ABS(A$6:A$2053-A1464)))</f>
        <v>28.653599638466265</v>
      </c>
      <c r="S1464">
        <f t="shared" si="289"/>
        <v>-32.304298785441738</v>
      </c>
      <c r="T1464">
        <f t="shared" si="288"/>
        <v>0</v>
      </c>
      <c r="AT1464">
        <f t="shared" si="290"/>
        <v>1</v>
      </c>
    </row>
    <row r="1465" spans="1:46" x14ac:dyDescent="0.2">
      <c r="A1465" s="1">
        <f>front!A1478</f>
        <v>861.2</v>
      </c>
      <c r="B1465" s="1">
        <f t="shared" si="291"/>
        <v>0.43000000000006366</v>
      </c>
      <c r="C1465" s="2">
        <f>front!D1478-front!B1478</f>
        <v>9.8000000000001819</v>
      </c>
      <c r="D1465" s="2">
        <f>front!E1478-front!C1478</f>
        <v>9.8000000000001819</v>
      </c>
      <c r="E1465" s="2"/>
      <c r="F1465" s="4">
        <f>C1465/(constants!$A$4+constants!$B$4*calc!C1465+constants!$C$4*calc!C1465^2+constants!$D$4*calc!C1465^3+constants!$E$4*calc!C1465^4+constants!$F$4*calc!C1465^5+constants!$G$4*calc!C1465^6+constants!$H$4*calc!C1465^7)</f>
        <v>9.8385314273156794</v>
      </c>
      <c r="G1465" s="4">
        <f>D1465/(constants!$A$4+constants!$B$4*calc!D1465+constants!$C$4*calc!D1465^2+constants!$D$4*calc!D1465^3+constants!$E$4*calc!D1465^4+constants!$F$4*calc!D1465^5+constants!$G$4*calc!D1465^6+constants!$H$4*calc!D1465^7)</f>
        <v>9.8385314273156794</v>
      </c>
      <c r="H1465" s="4"/>
      <c r="I1465">
        <f t="shared" si="292"/>
        <v>44.720597396889453</v>
      </c>
      <c r="J1465">
        <f t="shared" si="293"/>
        <v>44.720597396889453</v>
      </c>
      <c r="M1465">
        <f>IF(front!E1478&gt;$M$2,I1465,J1465)</f>
        <v>44.720597396889453</v>
      </c>
      <c r="O1465">
        <f t="shared" si="294"/>
        <v>44.720597396889453</v>
      </c>
      <c r="Q1465">
        <f>'slit correction'!O1467</f>
        <v>44.720597396889453</v>
      </c>
      <c r="R1465">
        <f>SUMPRODUCT(B$6:B$2053,Q$6:Q$2053,EXP(constants!B$7+constants!A$7*ABS(A$6:A$2053-A1465)))</f>
        <v>28.285122022836454</v>
      </c>
      <c r="S1465">
        <f t="shared" si="289"/>
        <v>16.435475374052999</v>
      </c>
      <c r="T1465">
        <f t="shared" ref="T1465:T1528" si="295">IF((S1465-$S$2)&gt;0,S1465-$S$2,0)</f>
        <v>0</v>
      </c>
      <c r="AT1465">
        <f t="shared" si="290"/>
        <v>1</v>
      </c>
    </row>
    <row r="1466" spans="1:46" x14ac:dyDescent="0.2">
      <c r="A1466" s="1">
        <f>front!A1479</f>
        <v>861.63</v>
      </c>
      <c r="B1466" s="1">
        <f t="shared" si="291"/>
        <v>0.42999999999994998</v>
      </c>
      <c r="C1466" s="2">
        <f>front!D1479-front!B1479</f>
        <v>6</v>
      </c>
      <c r="D1466" s="2">
        <f>front!E1479-front!C1479</f>
        <v>6</v>
      </c>
      <c r="E1466" s="2"/>
      <c r="F1466" s="4">
        <f>C1466/(constants!$A$4+constants!$B$4*calc!C1466+constants!$C$4*calc!C1466^2+constants!$D$4*calc!C1466^3+constants!$E$4*calc!C1466^4+constants!$F$4*calc!C1466^5+constants!$G$4*calc!C1466^6+constants!$H$4*calc!C1466^7)</f>
        <v>6.0236132327211624</v>
      </c>
      <c r="G1466" s="4">
        <f>D1466/(constants!$A$4+constants!$B$4*calc!D1466+constants!$C$4*calc!D1466^2+constants!$D$4*calc!D1466^3+constants!$E$4*calc!D1466^4+constants!$F$4*calc!D1466^5+constants!$G$4*calc!D1466^6+constants!$H$4*calc!D1466^7)</f>
        <v>6.0236132327211624</v>
      </c>
      <c r="H1466" s="4"/>
      <c r="I1466">
        <f t="shared" si="292"/>
        <v>27.380060148732557</v>
      </c>
      <c r="J1466">
        <f t="shared" si="293"/>
        <v>27.380060148732557</v>
      </c>
      <c r="M1466">
        <f>IF(front!E1479&gt;$M$2,I1466,J1466)</f>
        <v>27.380060148732557</v>
      </c>
      <c r="O1466">
        <f t="shared" si="294"/>
        <v>27.380060148732557</v>
      </c>
      <c r="Q1466">
        <f>'slit correction'!O1468</f>
        <v>27.380060148732557</v>
      </c>
      <c r="R1466">
        <f>SUMPRODUCT(B$6:B$2053,Q$6:Q$2053,EXP(constants!B$7+constants!A$7*ABS(A$6:A$2053-A1466)))</f>
        <v>27.921391556881069</v>
      </c>
      <c r="S1466">
        <f t="shared" si="289"/>
        <v>-0.54133140814851188</v>
      </c>
      <c r="T1466">
        <f t="shared" si="295"/>
        <v>0</v>
      </c>
      <c r="AT1466">
        <f t="shared" si="290"/>
        <v>1</v>
      </c>
    </row>
    <row r="1467" spans="1:46" x14ac:dyDescent="0.2">
      <c r="A1467" s="1">
        <f>front!A1480</f>
        <v>862.07</v>
      </c>
      <c r="B1467" s="1">
        <f t="shared" si="291"/>
        <v>0.44000000000005457</v>
      </c>
      <c r="C1467" s="2">
        <f>front!D1480-front!B1480</f>
        <v>15.199999999999818</v>
      </c>
      <c r="D1467" s="2">
        <f>front!E1480-front!C1480</f>
        <v>15.199999999999818</v>
      </c>
      <c r="E1467" s="2"/>
      <c r="F1467" s="4">
        <f>C1467/(constants!$A$4+constants!$B$4*calc!C1467+constants!$C$4*calc!C1467^2+constants!$D$4*calc!C1467^3+constants!$E$4*calc!C1467^4+constants!$F$4*calc!C1467^5+constants!$G$4*calc!C1467^6+constants!$H$4*calc!C1467^7)</f>
        <v>15.259681775794295</v>
      </c>
      <c r="G1467" s="4">
        <f>D1467/(constants!$A$4+constants!$B$4*calc!D1467+constants!$C$4*calc!D1467^2+constants!$D$4*calc!D1467^3+constants!$E$4*calc!D1467^4+constants!$F$4*calc!D1467^5+constants!$G$4*calc!D1467^6+constants!$H$4*calc!D1467^7)</f>
        <v>15.259681775794295</v>
      </c>
      <c r="H1467" s="4"/>
      <c r="I1467">
        <f t="shared" si="292"/>
        <v>69.362189889974076</v>
      </c>
      <c r="J1467">
        <f t="shared" si="293"/>
        <v>69.362189889974076</v>
      </c>
      <c r="M1467">
        <f>IF(front!E1480&gt;$M$2,I1467,J1467)</f>
        <v>69.362189889974076</v>
      </c>
      <c r="O1467">
        <f t="shared" si="294"/>
        <v>69.362189889974076</v>
      </c>
      <c r="Q1467">
        <f>'slit correction'!O1469</f>
        <v>69.362189889974076</v>
      </c>
      <c r="R1467">
        <f>SUMPRODUCT(B$6:B$2053,Q$6:Q$2053,EXP(constants!B$7+constants!A$7*ABS(A$6:A$2053-A1467)))</f>
        <v>27.554072830343678</v>
      </c>
      <c r="S1467">
        <f t="shared" si="289"/>
        <v>41.808117059630398</v>
      </c>
      <c r="T1467">
        <f t="shared" si="295"/>
        <v>1.6734386866803845</v>
      </c>
      <c r="AT1467">
        <f t="shared" si="290"/>
        <v>1</v>
      </c>
    </row>
    <row r="1468" spans="1:46" x14ac:dyDescent="0.2">
      <c r="A1468" s="1">
        <f>front!A1481</f>
        <v>862.5</v>
      </c>
      <c r="B1468" s="1">
        <f t="shared" si="291"/>
        <v>0.42999999999994998</v>
      </c>
      <c r="C1468" s="2">
        <f>front!D1481-front!B1481</f>
        <v>17.599999999999909</v>
      </c>
      <c r="D1468" s="2">
        <f>front!E1481-front!C1481</f>
        <v>17.599999999999909</v>
      </c>
      <c r="E1468" s="2"/>
      <c r="F1468" s="4">
        <f>C1468/(constants!$A$4+constants!$B$4*calc!C1468+constants!$C$4*calc!C1468^2+constants!$D$4*calc!C1468^3+constants!$E$4*calc!C1468^4+constants!$F$4*calc!C1468^5+constants!$G$4*calc!C1468^6+constants!$H$4*calc!C1468^7)</f>
        <v>17.66906338692764</v>
      </c>
      <c r="G1468" s="4">
        <f>D1468/(constants!$A$4+constants!$B$4*calc!D1468+constants!$C$4*calc!D1468^2+constants!$D$4*calc!D1468^3+constants!$E$4*calc!D1468^4+constants!$F$4*calc!D1468^5+constants!$G$4*calc!D1468^6+constants!$H$4*calc!D1468^7)</f>
        <v>17.66906338692764</v>
      </c>
      <c r="H1468" s="4"/>
      <c r="I1468">
        <f t="shared" si="292"/>
        <v>80.313924486034722</v>
      </c>
      <c r="J1468">
        <f t="shared" si="293"/>
        <v>80.313924486034722</v>
      </c>
      <c r="M1468">
        <f>IF(front!E1481&gt;$M$2,I1468,J1468)</f>
        <v>80.313924486034722</v>
      </c>
      <c r="O1468">
        <f t="shared" si="294"/>
        <v>80.313924486034722</v>
      </c>
      <c r="Q1468">
        <f>'slit correction'!O1470</f>
        <v>80.313924486034722</v>
      </c>
      <c r="R1468">
        <f>SUMPRODUCT(B$6:B$2053,Q$6:Q$2053,EXP(constants!B$7+constants!A$7*ABS(A$6:A$2053-A1468)))</f>
        <v>27.199750166509123</v>
      </c>
      <c r="S1468">
        <f t="shared" si="289"/>
        <v>53.114174319525603</v>
      </c>
      <c r="T1468">
        <f t="shared" si="295"/>
        <v>12.979495946575589</v>
      </c>
      <c r="AT1468">
        <f t="shared" si="290"/>
        <v>1</v>
      </c>
    </row>
    <row r="1469" spans="1:46" x14ac:dyDescent="0.2">
      <c r="A1469" s="1">
        <f>front!A1482</f>
        <v>862.93</v>
      </c>
      <c r="B1469" s="1">
        <f t="shared" si="291"/>
        <v>0.42999999999994998</v>
      </c>
      <c r="C1469" s="2">
        <f>front!D1482-front!B1482</f>
        <v>7</v>
      </c>
      <c r="D1469" s="2">
        <f>front!E1482-front!C1482</f>
        <v>7</v>
      </c>
      <c r="E1469" s="2"/>
      <c r="F1469" s="4">
        <f>C1469/(constants!$A$4+constants!$B$4*calc!C1469+constants!$C$4*calc!C1469^2+constants!$D$4*calc!C1469^3+constants!$E$4*calc!C1469^4+constants!$F$4*calc!C1469^5+constants!$G$4*calc!C1469^6+constants!$H$4*calc!C1469^7)</f>
        <v>7.0275418450134746</v>
      </c>
      <c r="G1469" s="4">
        <f>D1469/(constants!$A$4+constants!$B$4*calc!D1469+constants!$C$4*calc!D1469^2+constants!$D$4*calc!D1469^3+constants!$E$4*calc!D1469^4+constants!$F$4*calc!D1469^5+constants!$G$4*calc!D1469^6+constants!$H$4*calc!D1469^7)</f>
        <v>7.0275418450134746</v>
      </c>
      <c r="H1469" s="4"/>
      <c r="I1469">
        <f t="shared" si="292"/>
        <v>31.943372022788523</v>
      </c>
      <c r="J1469">
        <f t="shared" si="293"/>
        <v>31.943372022788523</v>
      </c>
      <c r="M1469">
        <f>IF(front!E1482&gt;$M$2,I1469,J1469)</f>
        <v>31.943372022788523</v>
      </c>
      <c r="O1469">
        <f t="shared" si="294"/>
        <v>31.943372022788523</v>
      </c>
      <c r="Q1469">
        <f>'slit correction'!O1471</f>
        <v>31.943372022788523</v>
      </c>
      <c r="R1469">
        <f>SUMPRODUCT(B$6:B$2053,Q$6:Q$2053,EXP(constants!B$7+constants!A$7*ABS(A$6:A$2053-A1469)))</f>
        <v>26.8499497867301</v>
      </c>
      <c r="S1469">
        <f t="shared" si="289"/>
        <v>5.0934222360584229</v>
      </c>
      <c r="T1469">
        <f t="shared" si="295"/>
        <v>0</v>
      </c>
      <c r="AT1469">
        <f t="shared" si="290"/>
        <v>1</v>
      </c>
    </row>
    <row r="1470" spans="1:46" x14ac:dyDescent="0.2">
      <c r="A1470" s="1">
        <f>front!A1483</f>
        <v>863.37</v>
      </c>
      <c r="B1470" s="1">
        <f t="shared" si="291"/>
        <v>0.44000000000005457</v>
      </c>
      <c r="C1470" s="2">
        <f>front!D1483-front!B1483</f>
        <v>6.4000000000000909</v>
      </c>
      <c r="D1470" s="2">
        <f>front!E1483-front!C1483</f>
        <v>6.4000000000000909</v>
      </c>
      <c r="E1470" s="2"/>
      <c r="F1470" s="4">
        <f>C1470/(constants!$A$4+constants!$B$4*calc!C1470+constants!$C$4*calc!C1470^2+constants!$D$4*calc!C1470^3+constants!$E$4*calc!C1470^4+constants!$F$4*calc!C1470^5+constants!$G$4*calc!C1470^6+constants!$H$4*calc!C1470^7)</f>
        <v>6.4251849151747011</v>
      </c>
      <c r="G1470" s="4">
        <f>D1470/(constants!$A$4+constants!$B$4*calc!D1470+constants!$C$4*calc!D1470^2+constants!$D$4*calc!D1470^3+constants!$E$4*calc!D1470^4+constants!$F$4*calc!D1470^5+constants!$G$4*calc!D1470^6+constants!$H$4*calc!D1470^7)</f>
        <v>6.4251849151747011</v>
      </c>
      <c r="H1470" s="4"/>
      <c r="I1470">
        <f t="shared" si="292"/>
        <v>29.205385978066822</v>
      </c>
      <c r="J1470">
        <f t="shared" si="293"/>
        <v>29.205385978066822</v>
      </c>
      <c r="M1470">
        <f>IF(front!E1483&gt;$M$2,I1470,J1470)</f>
        <v>29.205385978066822</v>
      </c>
      <c r="O1470">
        <f t="shared" si="294"/>
        <v>29.205385978066822</v>
      </c>
      <c r="Q1470">
        <f>'slit correction'!O1472</f>
        <v>29.205385978066822</v>
      </c>
      <c r="R1470">
        <f>SUMPRODUCT(B$6:B$2053,Q$6:Q$2053,EXP(constants!B$7+constants!A$7*ABS(A$6:A$2053-A1470)))</f>
        <v>26.496691624908507</v>
      </c>
      <c r="S1470">
        <f t="shared" si="289"/>
        <v>2.7086943531583145</v>
      </c>
      <c r="T1470">
        <f t="shared" si="295"/>
        <v>0</v>
      </c>
      <c r="AT1470">
        <f t="shared" si="290"/>
        <v>1</v>
      </c>
    </row>
    <row r="1471" spans="1:46" x14ac:dyDescent="0.2">
      <c r="A1471" s="1">
        <f>front!A1484</f>
        <v>863.8</v>
      </c>
      <c r="B1471" s="1">
        <f t="shared" si="291"/>
        <v>0.42999999999994998</v>
      </c>
      <c r="C1471" s="2">
        <f>front!D1484-front!B1484</f>
        <v>14.799999999999727</v>
      </c>
      <c r="D1471" s="2">
        <f>front!E1484-front!C1484</f>
        <v>14.799999999999727</v>
      </c>
      <c r="E1471" s="2"/>
      <c r="F1471" s="4">
        <f>C1471/(constants!$A$4+constants!$B$4*calc!C1471+constants!$C$4*calc!C1471^2+constants!$D$4*calc!C1471^3+constants!$E$4*calc!C1471^4+constants!$F$4*calc!C1471^5+constants!$G$4*calc!C1471^6+constants!$H$4*calc!C1471^7)</f>
        <v>14.858117064279968</v>
      </c>
      <c r="G1471" s="4">
        <f>D1471/(constants!$A$4+constants!$B$4*calc!D1471+constants!$C$4*calc!D1471^2+constants!$D$4*calc!D1471^3+constants!$E$4*calc!D1471^4+constants!$F$4*calc!D1471^5+constants!$G$4*calc!D1471^6+constants!$H$4*calc!D1471^7)</f>
        <v>14.858117064279968</v>
      </c>
      <c r="H1471" s="4"/>
      <c r="I1471">
        <f t="shared" si="292"/>
        <v>67.536895746727126</v>
      </c>
      <c r="J1471">
        <f t="shared" si="293"/>
        <v>67.536895746727126</v>
      </c>
      <c r="M1471">
        <f>IF(front!E1484&gt;$M$2,I1471,J1471)</f>
        <v>67.536895746727126</v>
      </c>
      <c r="O1471">
        <f t="shared" si="294"/>
        <v>67.536895746727126</v>
      </c>
      <c r="Q1471">
        <f>'slit correction'!O1473</f>
        <v>67.536895746727126</v>
      </c>
      <c r="R1471">
        <f>SUMPRODUCT(B$6:B$2053,Q$6:Q$2053,EXP(constants!B$7+constants!A$7*ABS(A$6:A$2053-A1471)))</f>
        <v>26.155975521147404</v>
      </c>
      <c r="S1471">
        <f t="shared" si="289"/>
        <v>41.380920225579722</v>
      </c>
      <c r="T1471">
        <f t="shared" si="295"/>
        <v>1.2462418526297085</v>
      </c>
      <c r="AT1471">
        <f t="shared" si="290"/>
        <v>1</v>
      </c>
    </row>
    <row r="1472" spans="1:46" x14ac:dyDescent="0.2">
      <c r="A1472" s="1">
        <f>front!A1485</f>
        <v>864.23</v>
      </c>
      <c r="B1472" s="1">
        <f t="shared" si="291"/>
        <v>0.43000000000006366</v>
      </c>
      <c r="C1472" s="2">
        <f>front!D1485-front!B1485</f>
        <v>7.5999999999999091</v>
      </c>
      <c r="D1472" s="2">
        <f>front!E1485-front!C1485</f>
        <v>7.5999999999999091</v>
      </c>
      <c r="E1472" s="2"/>
      <c r="F1472" s="4">
        <f>C1472/(constants!$A$4+constants!$B$4*calc!C1472+constants!$C$4*calc!C1472^2+constants!$D$4*calc!C1472^3+constants!$E$4*calc!C1472^4+constants!$F$4*calc!C1472^5+constants!$G$4*calc!C1472^6+constants!$H$4*calc!C1472^7)</f>
        <v>7.6298980622002768</v>
      </c>
      <c r="G1472" s="4">
        <f>D1472/(constants!$A$4+constants!$B$4*calc!D1472+constants!$C$4*calc!D1472^2+constants!$D$4*calc!D1472^3+constants!$E$4*calc!D1472^4+constants!$F$4*calc!D1472^5+constants!$G$4*calc!D1472^6+constants!$H$4*calc!D1472^7)</f>
        <v>7.6298980622002768</v>
      </c>
      <c r="H1472" s="4"/>
      <c r="I1472">
        <f t="shared" si="292"/>
        <v>34.681354828183075</v>
      </c>
      <c r="J1472">
        <f t="shared" si="293"/>
        <v>34.681354828183075</v>
      </c>
      <c r="M1472">
        <f>IF(front!E1485&gt;$M$2,I1472,J1472)</f>
        <v>34.681354828183075</v>
      </c>
      <c r="O1472">
        <f t="shared" si="294"/>
        <v>34.681354828183075</v>
      </c>
      <c r="Q1472">
        <f>'slit correction'!O1474</f>
        <v>34.681354828183075</v>
      </c>
      <c r="R1472">
        <f>SUMPRODUCT(B$6:B$2053,Q$6:Q$2053,EXP(constants!B$7+constants!A$7*ABS(A$6:A$2053-A1472)))</f>
        <v>25.819619258639403</v>
      </c>
      <c r="S1472">
        <f t="shared" si="289"/>
        <v>8.8617355695436721</v>
      </c>
      <c r="T1472">
        <f t="shared" si="295"/>
        <v>0</v>
      </c>
      <c r="AT1472">
        <f t="shared" si="290"/>
        <v>1</v>
      </c>
    </row>
    <row r="1473" spans="1:46" x14ac:dyDescent="0.2">
      <c r="A1473" s="1">
        <f>front!A1486</f>
        <v>864.66</v>
      </c>
      <c r="B1473" s="1">
        <f t="shared" si="291"/>
        <v>0.42999999999994998</v>
      </c>
      <c r="C1473" s="2">
        <f>front!D1486-front!B1486</f>
        <v>5.5999999999999091</v>
      </c>
      <c r="D1473" s="2">
        <f>front!E1486-front!C1486</f>
        <v>5.5999999999999091</v>
      </c>
      <c r="E1473" s="2"/>
      <c r="F1473" s="4">
        <f>C1473/(constants!$A$4+constants!$B$4*calc!C1473+constants!$C$4*calc!C1473^2+constants!$D$4*calc!C1473^3+constants!$E$4*calc!C1473^4+constants!$F$4*calc!C1473^5+constants!$G$4*calc!C1473^6+constants!$H$4*calc!C1473^7)</f>
        <v>5.6220412335687682</v>
      </c>
      <c r="G1473" s="4">
        <f>D1473/(constants!$A$4+constants!$B$4*calc!D1473+constants!$C$4*calc!D1473^2+constants!$D$4*calc!D1473^3+constants!$E$4*calc!D1473^4+constants!$F$4*calc!D1473^5+constants!$G$4*calc!D1473^6+constants!$H$4*calc!D1473^7)</f>
        <v>5.6220412335687682</v>
      </c>
      <c r="H1473" s="4"/>
      <c r="I1473">
        <f t="shared" si="292"/>
        <v>25.554732879858037</v>
      </c>
      <c r="J1473">
        <f t="shared" si="293"/>
        <v>25.554732879858037</v>
      </c>
      <c r="M1473">
        <f>IF(front!E1486&gt;$M$2,I1473,J1473)</f>
        <v>25.554732879858037</v>
      </c>
      <c r="O1473">
        <f t="shared" si="294"/>
        <v>25.554732879858037</v>
      </c>
      <c r="Q1473">
        <f>'slit correction'!O1475</f>
        <v>25.554732879858037</v>
      </c>
      <c r="R1473">
        <f>SUMPRODUCT(B$6:B$2053,Q$6:Q$2053,EXP(constants!B$7+constants!A$7*ABS(A$6:A$2053-A1473)))</f>
        <v>25.487603384771134</v>
      </c>
      <c r="S1473">
        <f t="shared" si="289"/>
        <v>6.712949508690258E-2</v>
      </c>
      <c r="T1473">
        <f t="shared" si="295"/>
        <v>0</v>
      </c>
      <c r="AT1473">
        <f t="shared" si="290"/>
        <v>1</v>
      </c>
    </row>
    <row r="1474" spans="1:46" x14ac:dyDescent="0.2">
      <c r="A1474" s="1">
        <f>front!A1487</f>
        <v>865.1</v>
      </c>
      <c r="B1474" s="1">
        <f t="shared" si="291"/>
        <v>0.44000000000005457</v>
      </c>
      <c r="C1474" s="2">
        <f>front!D1487-front!B1487</f>
        <v>0.20000000000027285</v>
      </c>
      <c r="D1474" s="2">
        <f>front!E1487-front!C1487</f>
        <v>0.20000000000027285</v>
      </c>
      <c r="E1474" s="2"/>
      <c r="F1474" s="4">
        <f>C1474/(constants!$A$4+constants!$B$4*calc!C1474+constants!$C$4*calc!C1474^2+constants!$D$4*calc!C1474^3+constants!$E$4*calc!C1474^4+constants!$F$4*calc!C1474^5+constants!$G$4*calc!C1474^6+constants!$H$4*calc!C1474^7)</f>
        <v>0.20078825528483926</v>
      </c>
      <c r="G1474" s="4">
        <f>D1474/(constants!$A$4+constants!$B$4*calc!D1474+constants!$C$4*calc!D1474^2+constants!$D$4*calc!D1474^3+constants!$E$4*calc!D1474^4+constants!$F$4*calc!D1474^5+constants!$G$4*calc!D1474^6+constants!$H$4*calc!D1474^7)</f>
        <v>0.20078825528483926</v>
      </c>
      <c r="H1474" s="4"/>
      <c r="I1474">
        <f t="shared" si="292"/>
        <v>0.91267388765836033</v>
      </c>
      <c r="J1474">
        <f t="shared" si="293"/>
        <v>0.91267388765836033</v>
      </c>
      <c r="M1474">
        <f>IF(front!E1487&gt;$M$2,I1474,J1474)</f>
        <v>0.91267388765836033</v>
      </c>
      <c r="O1474">
        <f t="shared" si="294"/>
        <v>0.91267388765836033</v>
      </c>
      <c r="Q1474">
        <f>'slit correction'!O1476</f>
        <v>0.91267388765836033</v>
      </c>
      <c r="R1474">
        <f>SUMPRODUCT(B$6:B$2053,Q$6:Q$2053,EXP(constants!B$7+constants!A$7*ABS(A$6:A$2053-A1474)))</f>
        <v>25.15231159333414</v>
      </c>
      <c r="S1474">
        <f t="shared" si="289"/>
        <v>-24.239637705675779</v>
      </c>
      <c r="T1474">
        <f t="shared" si="295"/>
        <v>0</v>
      </c>
      <c r="AT1474">
        <f t="shared" si="290"/>
        <v>1</v>
      </c>
    </row>
    <row r="1475" spans="1:46" x14ac:dyDescent="0.2">
      <c r="A1475" s="1">
        <f>front!A1488</f>
        <v>865.53</v>
      </c>
      <c r="B1475" s="1">
        <f t="shared" si="291"/>
        <v>0.42999999999994998</v>
      </c>
      <c r="C1475" s="2">
        <f>front!D1488-front!B1488</f>
        <v>20.599999999999909</v>
      </c>
      <c r="D1475" s="2">
        <f>front!E1488-front!C1488</f>
        <v>20.599999999999909</v>
      </c>
      <c r="E1475" s="2"/>
      <c r="F1475" s="4">
        <f>C1475/(constants!$A$4+constants!$B$4*calc!C1475+constants!$C$4*calc!C1475^2+constants!$D$4*calc!C1475^3+constants!$E$4*calc!C1475^4+constants!$F$4*calc!C1475^5+constants!$G$4*calc!C1475^6+constants!$H$4*calc!C1475^7)</f>
        <v>20.68077434701862</v>
      </c>
      <c r="G1475" s="4">
        <f>D1475/(constants!$A$4+constants!$B$4*calc!D1475+constants!$C$4*calc!D1475^2+constants!$D$4*calc!D1475^3+constants!$E$4*calc!D1475^4+constants!$F$4*calc!D1475^5+constants!$G$4*calc!D1475^6+constants!$H$4*calc!D1475^7)</f>
        <v>20.68077434701862</v>
      </c>
      <c r="H1475" s="4"/>
      <c r="I1475">
        <f t="shared" si="292"/>
        <v>94.003519759175532</v>
      </c>
      <c r="J1475">
        <f t="shared" si="293"/>
        <v>94.003519759175532</v>
      </c>
      <c r="M1475">
        <f>IF(front!E1488&gt;$M$2,I1475,J1475)</f>
        <v>94.003519759175532</v>
      </c>
      <c r="O1475">
        <f t="shared" si="294"/>
        <v>94.003519759175532</v>
      </c>
      <c r="Q1475">
        <f>'slit correction'!O1477</f>
        <v>94.003519759175532</v>
      </c>
      <c r="R1475">
        <f>SUMPRODUCT(B$6:B$2053,Q$6:Q$2053,EXP(constants!B$7+constants!A$7*ABS(A$6:A$2053-A1475)))</f>
        <v>24.82895593300881</v>
      </c>
      <c r="S1475">
        <f t="shared" si="289"/>
        <v>69.174563826166718</v>
      </c>
      <c r="T1475">
        <f t="shared" si="295"/>
        <v>29.039885453216705</v>
      </c>
      <c r="AT1475">
        <f t="shared" si="290"/>
        <v>1</v>
      </c>
    </row>
    <row r="1476" spans="1:46" x14ac:dyDescent="0.2">
      <c r="A1476" s="1">
        <f>front!A1489</f>
        <v>865.96</v>
      </c>
      <c r="B1476" s="1">
        <f t="shared" si="291"/>
        <v>0.43000000000006366</v>
      </c>
      <c r="C1476" s="2">
        <f>front!D1489-front!B1489</f>
        <v>11.400000000000091</v>
      </c>
      <c r="D1476" s="2">
        <f>front!E1489-front!C1489</f>
        <v>11.400000000000091</v>
      </c>
      <c r="E1476" s="2"/>
      <c r="F1476" s="4">
        <f>C1476/(constants!$A$4+constants!$B$4*calc!C1476+constants!$C$4*calc!C1476^2+constants!$D$4*calc!C1476^3+constants!$E$4*calc!C1476^4+constants!$F$4*calc!C1476^5+constants!$G$4*calc!C1476^6+constants!$H$4*calc!C1476^7)</f>
        <v>11.444804218616925</v>
      </c>
      <c r="G1476" s="4">
        <f>D1476/(constants!$A$4+constants!$B$4*calc!D1476+constants!$C$4*calc!D1476^2+constants!$D$4*calc!D1476^3+constants!$E$4*calc!D1476^4+constants!$F$4*calc!D1476^5+constants!$G$4*calc!D1476^6+constants!$H$4*calc!D1476^7)</f>
        <v>11.444804218616925</v>
      </c>
      <c r="H1476" s="4"/>
      <c r="I1476">
        <f t="shared" si="292"/>
        <v>52.021837357349654</v>
      </c>
      <c r="J1476">
        <f t="shared" si="293"/>
        <v>52.021837357349654</v>
      </c>
      <c r="M1476">
        <f>IF(front!E1489&gt;$M$2,I1476,J1476)</f>
        <v>52.021837357349654</v>
      </c>
      <c r="O1476">
        <f t="shared" si="294"/>
        <v>52.021837357349654</v>
      </c>
      <c r="Q1476">
        <f>'slit correction'!O1478</f>
        <v>52.021837357349654</v>
      </c>
      <c r="R1476">
        <f>SUMPRODUCT(B$6:B$2053,Q$6:Q$2053,EXP(constants!B$7+constants!A$7*ABS(A$6:A$2053-A1476)))</f>
        <v>24.509704701472213</v>
      </c>
      <c r="S1476">
        <f t="shared" si="289"/>
        <v>27.512132655877441</v>
      </c>
      <c r="T1476">
        <f t="shared" si="295"/>
        <v>0</v>
      </c>
      <c r="AT1476">
        <f t="shared" si="290"/>
        <v>1</v>
      </c>
    </row>
    <row r="1477" spans="1:46" x14ac:dyDescent="0.2">
      <c r="A1477" s="1">
        <f>front!A1490</f>
        <v>866.39</v>
      </c>
      <c r="B1477" s="1">
        <f t="shared" si="291"/>
        <v>0.42999999999994998</v>
      </c>
      <c r="C1477" s="2">
        <f>front!D1490-front!B1490</f>
        <v>17</v>
      </c>
      <c r="D1477" s="2">
        <f>front!E1490-front!C1490</f>
        <v>17</v>
      </c>
      <c r="E1477" s="2"/>
      <c r="F1477" s="4">
        <f>C1477/(constants!$A$4+constants!$B$4*calc!C1477+constants!$C$4*calc!C1477^2+constants!$D$4*calc!C1477^3+constants!$E$4*calc!C1477^4+constants!$F$4*calc!C1477^5+constants!$G$4*calc!C1477^6+constants!$H$4*calc!C1477^7)</f>
        <v>17.06671905425867</v>
      </c>
      <c r="G1477" s="4">
        <f>D1477/(constants!$A$4+constants!$B$4*calc!D1477+constants!$C$4*calc!D1477^2+constants!$D$4*calc!D1477^3+constants!$E$4*calc!D1477^4+constants!$F$4*calc!D1477^5+constants!$G$4*calc!D1477^6+constants!$H$4*calc!D1477^7)</f>
        <v>17.06671905425867</v>
      </c>
      <c r="H1477" s="4"/>
      <c r="I1477">
        <f t="shared" si="292"/>
        <v>77.575995701175771</v>
      </c>
      <c r="J1477">
        <f t="shared" si="293"/>
        <v>77.575995701175771</v>
      </c>
      <c r="M1477">
        <f>IF(front!E1490&gt;$M$2,I1477,J1477)</f>
        <v>77.575995701175771</v>
      </c>
      <c r="O1477">
        <f t="shared" si="294"/>
        <v>77.575995701175771</v>
      </c>
      <c r="Q1477">
        <f>'slit correction'!O1479</f>
        <v>77.575995701175771</v>
      </c>
      <c r="R1477">
        <f>SUMPRODUCT(B$6:B$2053,Q$6:Q$2053,EXP(constants!B$7+constants!A$7*ABS(A$6:A$2053-A1477)))</f>
        <v>24.194551793900033</v>
      </c>
      <c r="S1477">
        <f t="shared" si="289"/>
        <v>53.381443907275738</v>
      </c>
      <c r="T1477">
        <f t="shared" si="295"/>
        <v>13.246765534325725</v>
      </c>
      <c r="AT1477">
        <f t="shared" si="290"/>
        <v>1</v>
      </c>
    </row>
    <row r="1478" spans="1:46" x14ac:dyDescent="0.2">
      <c r="A1478" s="1">
        <f>front!A1491</f>
        <v>866.82</v>
      </c>
      <c r="B1478" s="1">
        <f t="shared" si="291"/>
        <v>0.43000000000006366</v>
      </c>
      <c r="C1478" s="2">
        <f>front!D1491-front!B1491</f>
        <v>17.599999999999909</v>
      </c>
      <c r="D1478" s="2">
        <f>front!E1491-front!C1491</f>
        <v>17.599999999999909</v>
      </c>
      <c r="E1478" s="2"/>
      <c r="F1478" s="4">
        <f>C1478/(constants!$A$4+constants!$B$4*calc!C1478+constants!$C$4*calc!C1478^2+constants!$D$4*calc!C1478^3+constants!$E$4*calc!C1478^4+constants!$F$4*calc!C1478^5+constants!$G$4*calc!C1478^6+constants!$H$4*calc!C1478^7)</f>
        <v>17.66906338692764</v>
      </c>
      <c r="G1478" s="4">
        <f>D1478/(constants!$A$4+constants!$B$4*calc!D1478+constants!$C$4*calc!D1478^2+constants!$D$4*calc!D1478^3+constants!$E$4*calc!D1478^4+constants!$F$4*calc!D1478^5+constants!$G$4*calc!D1478^6+constants!$H$4*calc!D1478^7)</f>
        <v>17.66906338692764</v>
      </c>
      <c r="H1478" s="4"/>
      <c r="I1478">
        <f t="shared" si="292"/>
        <v>80.313924486034722</v>
      </c>
      <c r="J1478">
        <f t="shared" si="293"/>
        <v>80.313924486034722</v>
      </c>
      <c r="M1478">
        <f>IF(front!E1491&gt;$M$2,I1478,J1478)</f>
        <v>80.313924486034722</v>
      </c>
      <c r="O1478">
        <f t="shared" si="294"/>
        <v>80.313924486034722</v>
      </c>
      <c r="Q1478">
        <f>'slit correction'!O1480</f>
        <v>80.313924486034722</v>
      </c>
      <c r="R1478">
        <f>SUMPRODUCT(B$6:B$2053,Q$6:Q$2053,EXP(constants!B$7+constants!A$7*ABS(A$6:A$2053-A1478)))</f>
        <v>23.883414497121358</v>
      </c>
      <c r="S1478">
        <f t="shared" si="289"/>
        <v>56.430509988913364</v>
      </c>
      <c r="T1478">
        <f t="shared" si="295"/>
        <v>16.295831615963351</v>
      </c>
      <c r="AT1478">
        <f t="shared" si="290"/>
        <v>1</v>
      </c>
    </row>
    <row r="1479" spans="1:46" x14ac:dyDescent="0.2">
      <c r="A1479" s="1">
        <f>front!A1492</f>
        <v>867.26</v>
      </c>
      <c r="B1479" s="1">
        <f t="shared" si="291"/>
        <v>0.43999999999994088</v>
      </c>
      <c r="C1479" s="2">
        <f>front!D1492-front!B1492</f>
        <v>6.4000000000000909</v>
      </c>
      <c r="D1479" s="2">
        <f>front!E1492-front!C1492</f>
        <v>6.4000000000000909</v>
      </c>
      <c r="E1479" s="2"/>
      <c r="F1479" s="4">
        <f>C1479/(constants!$A$4+constants!$B$4*calc!C1479+constants!$C$4*calc!C1479^2+constants!$D$4*calc!C1479^3+constants!$E$4*calc!C1479^4+constants!$F$4*calc!C1479^5+constants!$G$4*calc!C1479^6+constants!$H$4*calc!C1479^7)</f>
        <v>6.4251849151747011</v>
      </c>
      <c r="G1479" s="4">
        <f>D1479/(constants!$A$4+constants!$B$4*calc!D1479+constants!$C$4*calc!D1479^2+constants!$D$4*calc!D1479^3+constants!$E$4*calc!D1479^4+constants!$F$4*calc!D1479^5+constants!$G$4*calc!D1479^6+constants!$H$4*calc!D1479^7)</f>
        <v>6.4251849151747011</v>
      </c>
      <c r="H1479" s="4"/>
      <c r="I1479">
        <f t="shared" si="292"/>
        <v>29.205385978066822</v>
      </c>
      <c r="J1479">
        <f t="shared" si="293"/>
        <v>29.205385978066822</v>
      </c>
      <c r="M1479">
        <f>IF(front!E1492&gt;$M$2,I1479,J1479)</f>
        <v>29.205385978066822</v>
      </c>
      <c r="O1479">
        <f t="shared" si="294"/>
        <v>29.205385978066822</v>
      </c>
      <c r="Q1479">
        <f>'slit correction'!O1481</f>
        <v>29.205385978066822</v>
      </c>
      <c r="R1479">
        <f>SUMPRODUCT(B$6:B$2053,Q$6:Q$2053,EXP(constants!B$7+constants!A$7*ABS(A$6:A$2053-A1479)))</f>
        <v>23.569141018228958</v>
      </c>
      <c r="S1479">
        <f t="shared" ref="S1479:S1542" si="296">Q1479-R1479</f>
        <v>5.6362449598378639</v>
      </c>
      <c r="T1479">
        <f t="shared" si="295"/>
        <v>0</v>
      </c>
      <c r="AT1479">
        <f t="shared" ref="AT1479:AT1542" si="297">J1479/I1479</f>
        <v>1</v>
      </c>
    </row>
    <row r="1480" spans="1:46" x14ac:dyDescent="0.2">
      <c r="A1480" s="1">
        <f>front!A1493</f>
        <v>867.69</v>
      </c>
      <c r="B1480" s="1">
        <f t="shared" si="291"/>
        <v>0.43000000000006366</v>
      </c>
      <c r="C1480" s="2">
        <f>front!D1493-front!B1493</f>
        <v>15.800000000000182</v>
      </c>
      <c r="D1480" s="2">
        <f>front!E1493-front!C1493</f>
        <v>15.800000000000182</v>
      </c>
      <c r="E1480" s="2"/>
      <c r="F1480" s="4">
        <f>C1480/(constants!$A$4+constants!$B$4*calc!C1480+constants!$C$4*calc!C1480^2+constants!$D$4*calc!C1480^3+constants!$E$4*calc!C1480^4+constants!$F$4*calc!C1480^5+constants!$G$4*calc!C1480^6+constants!$H$4*calc!C1480^7)</f>
        <v>15.862028248645212</v>
      </c>
      <c r="G1480" s="4">
        <f>D1480/(constants!$A$4+constants!$B$4*calc!D1480+constants!$C$4*calc!D1480^2+constants!$D$4*calc!D1480^3+constants!$E$4*calc!D1480^4+constants!$F$4*calc!D1480^5+constants!$G$4*calc!D1480^6+constants!$H$4*calc!D1480^7)</f>
        <v>15.862028248645212</v>
      </c>
      <c r="H1480" s="4"/>
      <c r="I1480">
        <f t="shared" si="292"/>
        <v>72.100128402932782</v>
      </c>
      <c r="J1480">
        <f t="shared" si="293"/>
        <v>72.100128402932782</v>
      </c>
      <c r="M1480">
        <f>IF(front!E1493&gt;$M$2,I1480,J1480)</f>
        <v>72.100128402932782</v>
      </c>
      <c r="O1480">
        <f t="shared" si="294"/>
        <v>72.100128402932782</v>
      </c>
      <c r="Q1480">
        <f>'slit correction'!O1482</f>
        <v>72.100128402932782</v>
      </c>
      <c r="R1480">
        <f>SUMPRODUCT(B$6:B$2053,Q$6:Q$2053,EXP(constants!B$7+constants!A$7*ABS(A$6:A$2053-A1480)))</f>
        <v>23.26602112166314</v>
      </c>
      <c r="S1480">
        <f t="shared" si="296"/>
        <v>48.834107281269638</v>
      </c>
      <c r="T1480">
        <f t="shared" si="295"/>
        <v>8.699428908319625</v>
      </c>
      <c r="AT1480">
        <f t="shared" si="297"/>
        <v>1</v>
      </c>
    </row>
    <row r="1481" spans="1:46" x14ac:dyDescent="0.2">
      <c r="A1481" s="1">
        <f>front!A1494</f>
        <v>868.12</v>
      </c>
      <c r="B1481" s="1">
        <f t="shared" si="291"/>
        <v>0.42999999999994998</v>
      </c>
      <c r="C1481" s="2">
        <f>front!D1494-front!B1494</f>
        <v>2</v>
      </c>
      <c r="D1481" s="2">
        <f>front!E1494-front!C1494</f>
        <v>2</v>
      </c>
      <c r="E1481" s="2"/>
      <c r="F1481" s="4">
        <f>C1481/(constants!$A$4+constants!$B$4*calc!C1481+constants!$C$4*calc!C1481^2+constants!$D$4*calc!C1481^3+constants!$E$4*calc!C1481^4+constants!$F$4*calc!C1481^5+constants!$G$4*calc!C1481^6+constants!$H$4*calc!C1481^7)</f>
        <v>2.007878992088254</v>
      </c>
      <c r="G1481" s="4">
        <f>D1481/(constants!$A$4+constants!$B$4*calc!D1481+constants!$C$4*calc!D1481^2+constants!$D$4*calc!D1481^3+constants!$E$4*calc!D1481^4+constants!$F$4*calc!D1481^5+constants!$G$4*calc!D1481^6+constants!$H$4*calc!D1481^7)</f>
        <v>2.007878992088254</v>
      </c>
      <c r="H1481" s="4"/>
      <c r="I1481">
        <f t="shared" si="292"/>
        <v>9.1267226913102455</v>
      </c>
      <c r="J1481">
        <f t="shared" si="293"/>
        <v>9.1267226913102455</v>
      </c>
      <c r="M1481">
        <f>IF(front!E1494&gt;$M$2,I1481,J1481)</f>
        <v>9.1267226913102455</v>
      </c>
      <c r="O1481">
        <f t="shared" si="294"/>
        <v>9.1267226913102455</v>
      </c>
      <c r="Q1481">
        <f>'slit correction'!O1483</f>
        <v>9.1267226913102455</v>
      </c>
      <c r="R1481">
        <f>SUMPRODUCT(B$6:B$2053,Q$6:Q$2053,EXP(constants!B$7+constants!A$7*ABS(A$6:A$2053-A1481)))</f>
        <v>22.966765586147321</v>
      </c>
      <c r="S1481">
        <f t="shared" si="296"/>
        <v>-13.840042894837076</v>
      </c>
      <c r="T1481">
        <f t="shared" si="295"/>
        <v>0</v>
      </c>
      <c r="AT1481">
        <f t="shared" si="297"/>
        <v>1</v>
      </c>
    </row>
    <row r="1482" spans="1:46" x14ac:dyDescent="0.2">
      <c r="A1482" s="1">
        <f>front!A1495</f>
        <v>868.55</v>
      </c>
      <c r="B1482" s="1">
        <f t="shared" si="291"/>
        <v>0.42999999999994998</v>
      </c>
      <c r="C1482" s="2">
        <f>front!D1495-front!B1495</f>
        <v>-1.2000000000002728</v>
      </c>
      <c r="D1482" s="2">
        <f>front!E1495-front!C1495</f>
        <v>-1.2000000000002728</v>
      </c>
      <c r="E1482" s="2"/>
      <c r="F1482" s="4">
        <f>C1482/(constants!$A$4+constants!$B$4*calc!C1482+constants!$C$4*calc!C1482^2+constants!$D$4*calc!C1482^3+constants!$E$4*calc!C1482^4+constants!$F$4*calc!C1482^5+constants!$G$4*calc!C1482^6+constants!$H$4*calc!C1482^7)</f>
        <v>-1.2047311931945934</v>
      </c>
      <c r="G1482" s="4">
        <f>D1482/(constants!$A$4+constants!$B$4*calc!D1482+constants!$C$4*calc!D1482^2+constants!$D$4*calc!D1482^3+constants!$E$4*calc!D1482^4+constants!$F$4*calc!D1482^5+constants!$G$4*calc!D1482^6+constants!$H$4*calc!D1482^7)</f>
        <v>-1.2047311931945934</v>
      </c>
      <c r="H1482" s="4"/>
      <c r="I1482">
        <f t="shared" si="292"/>
        <v>-5.4760508781572437</v>
      </c>
      <c r="J1482">
        <f t="shared" si="293"/>
        <v>-5.4760508781572437</v>
      </c>
      <c r="M1482">
        <f>IF(front!E1495&gt;$M$2,I1482,J1482)</f>
        <v>-5.4760508781572437</v>
      </c>
      <c r="O1482">
        <f t="shared" si="294"/>
        <v>-5.4760508781572437</v>
      </c>
      <c r="Q1482">
        <f>'slit correction'!O1484</f>
        <v>-5.4760508781572437</v>
      </c>
      <c r="R1482">
        <f>SUMPRODUCT(B$6:B$2053,Q$6:Q$2053,EXP(constants!B$7+constants!A$7*ABS(A$6:A$2053-A1482)))</f>
        <v>22.671395726731987</v>
      </c>
      <c r="S1482">
        <f t="shared" si="296"/>
        <v>-28.147446604889232</v>
      </c>
      <c r="T1482">
        <f t="shared" si="295"/>
        <v>0</v>
      </c>
      <c r="AT1482">
        <f t="shared" si="297"/>
        <v>1</v>
      </c>
    </row>
    <row r="1483" spans="1:46" x14ac:dyDescent="0.2">
      <c r="A1483" s="1">
        <f>front!A1496</f>
        <v>868.99</v>
      </c>
      <c r="B1483" s="1">
        <f t="shared" ref="B1483:B1546" si="298">A1483-A1482</f>
        <v>0.44000000000005457</v>
      </c>
      <c r="C1483" s="2">
        <f>front!D1496-front!B1496</f>
        <v>4.4000000000000909</v>
      </c>
      <c r="D1483" s="2">
        <f>front!E1496-front!C1496</f>
        <v>4.4000000000000909</v>
      </c>
      <c r="E1483" s="2"/>
      <c r="F1483" s="4">
        <f>C1483/(constants!$A$4+constants!$B$4*calc!C1483+constants!$C$4*calc!C1483^2+constants!$D$4*calc!C1483^3+constants!$E$4*calc!C1483^4+constants!$F$4*calc!C1483^5+constants!$G$4*calc!C1483^6+constants!$H$4*calc!C1483^7)</f>
        <v>4.417323336060508</v>
      </c>
      <c r="G1483" s="4">
        <f>D1483/(constants!$A$4+constants!$B$4*calc!D1483+constants!$C$4*calc!D1483^2+constants!$D$4*calc!D1483^3+constants!$E$4*calc!D1483^4+constants!$F$4*calc!D1483^5+constants!$G$4*calc!D1483^6+constants!$H$4*calc!D1483^7)</f>
        <v>4.417323336060508</v>
      </c>
      <c r="H1483" s="4"/>
      <c r="I1483">
        <f t="shared" si="292"/>
        <v>20.078742436638674</v>
      </c>
      <c r="J1483">
        <f t="shared" si="293"/>
        <v>20.078742436638674</v>
      </c>
      <c r="M1483">
        <f>IF(front!E1496&gt;$M$2,I1483,J1483)</f>
        <v>20.078742436638674</v>
      </c>
      <c r="O1483">
        <f t="shared" si="294"/>
        <v>20.078742436638674</v>
      </c>
      <c r="Q1483">
        <f>'slit correction'!O1485</f>
        <v>20.078742436638674</v>
      </c>
      <c r="R1483">
        <f>SUMPRODUCT(B$6:B$2053,Q$6:Q$2053,EXP(constants!B$7+constants!A$7*ABS(A$6:A$2053-A1483)))</f>
        <v>22.373144035663785</v>
      </c>
      <c r="S1483">
        <f t="shared" si="296"/>
        <v>-2.294401599025111</v>
      </c>
      <c r="T1483">
        <f t="shared" si="295"/>
        <v>0</v>
      </c>
      <c r="AT1483">
        <f t="shared" si="297"/>
        <v>1</v>
      </c>
    </row>
    <row r="1484" spans="1:46" x14ac:dyDescent="0.2">
      <c r="A1484" s="1">
        <f>front!A1497</f>
        <v>869.42</v>
      </c>
      <c r="B1484" s="1">
        <f t="shared" si="298"/>
        <v>0.42999999999994998</v>
      </c>
      <c r="C1484" s="2">
        <f>front!D1497-front!B1497</f>
        <v>2.1999999999998181</v>
      </c>
      <c r="D1484" s="2">
        <f>front!E1497-front!C1497</f>
        <v>2.1999999999998181</v>
      </c>
      <c r="E1484" s="2"/>
      <c r="F1484" s="4">
        <f>C1484/(constants!$A$4+constants!$B$4*calc!C1484+constants!$C$4*calc!C1484^2+constants!$D$4*calc!C1484^3+constants!$E$4*calc!C1484^4+constants!$F$4*calc!C1484^5+constants!$G$4*calc!C1484^6+constants!$H$4*calc!C1484^7)</f>
        <v>2.2086664560605418</v>
      </c>
      <c r="G1484" s="4">
        <f>D1484/(constants!$A$4+constants!$B$4*calc!D1484+constants!$C$4*calc!D1484^2+constants!$D$4*calc!D1484^3+constants!$E$4*calc!D1484^4+constants!$F$4*calc!D1484^5+constants!$G$4*calc!D1484^6+constants!$H$4*calc!D1484^7)</f>
        <v>2.2086664560605418</v>
      </c>
      <c r="H1484" s="4"/>
      <c r="I1484">
        <f t="shared" si="292"/>
        <v>10.039392982093371</v>
      </c>
      <c r="J1484">
        <f t="shared" si="293"/>
        <v>10.039392982093371</v>
      </c>
      <c r="M1484">
        <f>IF(front!E1497&gt;$M$2,I1484,J1484)</f>
        <v>10.039392982093371</v>
      </c>
      <c r="O1484">
        <f t="shared" si="294"/>
        <v>10.039392982093371</v>
      </c>
      <c r="Q1484">
        <f>'slit correction'!O1486</f>
        <v>10.039392982093371</v>
      </c>
      <c r="R1484">
        <f>SUMPRODUCT(B$6:B$2053,Q$6:Q$2053,EXP(constants!B$7+constants!A$7*ABS(A$6:A$2053-A1484)))</f>
        <v>22.085487213954771</v>
      </c>
      <c r="S1484">
        <f t="shared" si="296"/>
        <v>-12.046094231861399</v>
      </c>
      <c r="T1484">
        <f t="shared" si="295"/>
        <v>0</v>
      </c>
      <c r="AT1484">
        <f t="shared" si="297"/>
        <v>1</v>
      </c>
    </row>
    <row r="1485" spans="1:46" x14ac:dyDescent="0.2">
      <c r="A1485" s="1">
        <f>front!A1498</f>
        <v>869.85</v>
      </c>
      <c r="B1485" s="1">
        <f t="shared" si="298"/>
        <v>0.43000000000006366</v>
      </c>
      <c r="C1485" s="2">
        <f>front!D1498-front!B1498</f>
        <v>9</v>
      </c>
      <c r="D1485" s="2">
        <f>front!E1498-front!C1498</f>
        <v>9</v>
      </c>
      <c r="E1485" s="2"/>
      <c r="F1485" s="4">
        <f>C1485/(constants!$A$4+constants!$B$4*calc!C1485+constants!$C$4*calc!C1485^2+constants!$D$4*calc!C1485^3+constants!$E$4*calc!C1485^4+constants!$F$4*calc!C1485^5+constants!$G$4*calc!C1485^6+constants!$H$4*calc!C1485^7)</f>
        <v>9.0353931306110713</v>
      </c>
      <c r="G1485" s="4">
        <f>D1485/(constants!$A$4+constants!$B$4*calc!D1485+constants!$C$4*calc!D1485^2+constants!$D$4*calc!D1485^3+constants!$E$4*calc!D1485^4+constants!$F$4*calc!D1485^5+constants!$G$4*calc!D1485^6+constants!$H$4*calc!D1485^7)</f>
        <v>9.0353931306110713</v>
      </c>
      <c r="H1485" s="4"/>
      <c r="I1485">
        <f t="shared" si="292"/>
        <v>41.069968775504869</v>
      </c>
      <c r="J1485">
        <f t="shared" si="293"/>
        <v>41.069968775504869</v>
      </c>
      <c r="M1485">
        <f>IF(front!E1498&gt;$M$2,I1485,J1485)</f>
        <v>41.069968775504869</v>
      </c>
      <c r="O1485">
        <f t="shared" si="294"/>
        <v>41.069968775504869</v>
      </c>
      <c r="Q1485">
        <f>'slit correction'!O1487</f>
        <v>41.069968775504869</v>
      </c>
      <c r="R1485">
        <f>SUMPRODUCT(B$6:B$2053,Q$6:Q$2053,EXP(constants!B$7+constants!A$7*ABS(A$6:A$2053-A1485)))</f>
        <v>21.801565522050556</v>
      </c>
      <c r="S1485">
        <f t="shared" si="296"/>
        <v>19.268403253454313</v>
      </c>
      <c r="T1485">
        <f t="shared" si="295"/>
        <v>0</v>
      </c>
      <c r="AT1485">
        <f t="shared" si="297"/>
        <v>1</v>
      </c>
    </row>
    <row r="1486" spans="1:46" x14ac:dyDescent="0.2">
      <c r="A1486" s="1">
        <f>front!A1499</f>
        <v>870.28</v>
      </c>
      <c r="B1486" s="1">
        <f t="shared" si="298"/>
        <v>0.42999999999994998</v>
      </c>
      <c r="C1486" s="2">
        <f>front!D1499-front!B1499</f>
        <v>3</v>
      </c>
      <c r="D1486" s="2">
        <f>front!E1499-front!C1499</f>
        <v>3</v>
      </c>
      <c r="E1486" s="2"/>
      <c r="F1486" s="4">
        <f>C1486/(constants!$A$4+constants!$B$4*calc!C1486+constants!$C$4*calc!C1486^2+constants!$D$4*calc!C1486^3+constants!$E$4*calc!C1486^4+constants!$F$4*calc!C1486^5+constants!$G$4*calc!C1486^6+constants!$H$4*calc!C1486^7)</f>
        <v>3.0118155205227608</v>
      </c>
      <c r="G1486" s="4">
        <f>D1486/(constants!$A$4+constants!$B$4*calc!D1486+constants!$C$4*calc!D1486^2+constants!$D$4*calc!D1486^3+constants!$E$4*calc!D1486^4+constants!$F$4*calc!D1486^5+constants!$G$4*calc!D1486^6+constants!$H$4*calc!D1486^7)</f>
        <v>3.0118155205227608</v>
      </c>
      <c r="H1486" s="4"/>
      <c r="I1486">
        <f t="shared" si="292"/>
        <v>13.690070547830731</v>
      </c>
      <c r="J1486">
        <f t="shared" si="293"/>
        <v>13.690070547830731</v>
      </c>
      <c r="M1486">
        <f>IF(front!E1499&gt;$M$2,I1486,J1486)</f>
        <v>13.690070547830731</v>
      </c>
      <c r="O1486">
        <f t="shared" si="294"/>
        <v>13.690070547830731</v>
      </c>
      <c r="Q1486">
        <f>'slit correction'!O1488</f>
        <v>13.690070547830731</v>
      </c>
      <c r="R1486">
        <f>SUMPRODUCT(B$6:B$2053,Q$6:Q$2053,EXP(constants!B$7+constants!A$7*ABS(A$6:A$2053-A1486)))</f>
        <v>21.521295276424059</v>
      </c>
      <c r="S1486">
        <f t="shared" si="296"/>
        <v>-7.8312247285933285</v>
      </c>
      <c r="T1486">
        <f t="shared" si="295"/>
        <v>0</v>
      </c>
      <c r="AT1486">
        <f t="shared" si="297"/>
        <v>1</v>
      </c>
    </row>
    <row r="1487" spans="1:46" x14ac:dyDescent="0.2">
      <c r="A1487" s="1">
        <f>front!A1500</f>
        <v>870.71</v>
      </c>
      <c r="B1487" s="1">
        <f t="shared" si="298"/>
        <v>0.43000000000006366</v>
      </c>
      <c r="C1487" s="2">
        <f>front!D1500-front!B1500</f>
        <v>5.5999999999999091</v>
      </c>
      <c r="D1487" s="2">
        <f>front!E1500-front!C1500</f>
        <v>5.5999999999999091</v>
      </c>
      <c r="E1487" s="2"/>
      <c r="F1487" s="4">
        <f>C1487/(constants!$A$4+constants!$B$4*calc!C1487+constants!$C$4*calc!C1487^2+constants!$D$4*calc!C1487^3+constants!$E$4*calc!C1487^4+constants!$F$4*calc!C1487^5+constants!$G$4*calc!C1487^6+constants!$H$4*calc!C1487^7)</f>
        <v>5.6220412335687682</v>
      </c>
      <c r="G1487" s="4">
        <f>D1487/(constants!$A$4+constants!$B$4*calc!D1487+constants!$C$4*calc!D1487^2+constants!$D$4*calc!D1487^3+constants!$E$4*calc!D1487^4+constants!$F$4*calc!D1487^5+constants!$G$4*calc!D1487^6+constants!$H$4*calc!D1487^7)</f>
        <v>5.6220412335687682</v>
      </c>
      <c r="H1487" s="4"/>
      <c r="I1487">
        <f t="shared" ref="I1487:I1550" si="299">F1487*1000/I$2</f>
        <v>25.554732879858037</v>
      </c>
      <c r="J1487">
        <f t="shared" ref="J1487:J1550" si="300">G1487*1000/J$2</f>
        <v>25.554732879858037</v>
      </c>
      <c r="M1487">
        <f>IF(front!E1500&gt;$M$2,I1487,J1487)</f>
        <v>25.554732879858037</v>
      </c>
      <c r="O1487">
        <f t="shared" si="294"/>
        <v>25.554732879858037</v>
      </c>
      <c r="Q1487">
        <f>'slit correction'!O1489</f>
        <v>25.554732879858037</v>
      </c>
      <c r="R1487">
        <f>SUMPRODUCT(B$6:B$2053,Q$6:Q$2053,EXP(constants!B$7+constants!A$7*ABS(A$6:A$2053-A1487)))</f>
        <v>21.244660271404527</v>
      </c>
      <c r="S1487">
        <f t="shared" si="296"/>
        <v>4.3100726084535097</v>
      </c>
      <c r="T1487">
        <f t="shared" si="295"/>
        <v>0</v>
      </c>
      <c r="AT1487">
        <f t="shared" si="297"/>
        <v>1</v>
      </c>
    </row>
    <row r="1488" spans="1:46" x14ac:dyDescent="0.2">
      <c r="A1488" s="1">
        <f>front!A1501</f>
        <v>871.15</v>
      </c>
      <c r="B1488" s="1">
        <f t="shared" si="298"/>
        <v>0.43999999999994088</v>
      </c>
      <c r="C1488" s="2">
        <f>front!D1501-front!B1501</f>
        <v>4.1999999999998181</v>
      </c>
      <c r="D1488" s="2">
        <f>front!E1501-front!C1501</f>
        <v>4.1999999999998181</v>
      </c>
      <c r="E1488" s="2"/>
      <c r="F1488" s="4">
        <f>C1488/(constants!$A$4+constants!$B$4*calc!C1488+constants!$C$4*calc!C1488^2+constants!$D$4*calc!C1488^3+constants!$E$4*calc!C1488^4+constants!$F$4*calc!C1488^5+constants!$G$4*calc!C1488^6+constants!$H$4*calc!C1488^7)</f>
        <v>4.2165367427365803</v>
      </c>
      <c r="G1488" s="4">
        <f>D1488/(constants!$A$4+constants!$B$4*calc!D1488+constants!$C$4*calc!D1488^2+constants!$D$4*calc!D1488^3+constants!$E$4*calc!D1488^4+constants!$F$4*calc!D1488^5+constants!$G$4*calc!D1488^6+constants!$H$4*calc!D1488^7)</f>
        <v>4.2165367427365803</v>
      </c>
      <c r="H1488" s="4"/>
      <c r="I1488">
        <f t="shared" si="299"/>
        <v>19.16607610334809</v>
      </c>
      <c r="J1488">
        <f t="shared" si="300"/>
        <v>19.16607610334809</v>
      </c>
      <c r="M1488">
        <f>IF(front!E1501&gt;$M$2,I1488,J1488)</f>
        <v>19.16607610334809</v>
      </c>
      <c r="O1488">
        <f t="shared" si="294"/>
        <v>19.16607610334809</v>
      </c>
      <c r="Q1488">
        <f>'slit correction'!O1490</f>
        <v>19.16607610334809</v>
      </c>
      <c r="R1488">
        <f>SUMPRODUCT(B$6:B$2053,Q$6:Q$2053,EXP(constants!B$7+constants!A$7*ABS(A$6:A$2053-A1488)))</f>
        <v>20.965292266995526</v>
      </c>
      <c r="S1488">
        <f t="shared" si="296"/>
        <v>-1.7992161636474364</v>
      </c>
      <c r="T1488">
        <f t="shared" si="295"/>
        <v>0</v>
      </c>
      <c r="AT1488">
        <f t="shared" si="297"/>
        <v>1</v>
      </c>
    </row>
    <row r="1489" spans="1:46" x14ac:dyDescent="0.2">
      <c r="A1489" s="1">
        <f>front!A1502</f>
        <v>871.58</v>
      </c>
      <c r="B1489" s="1">
        <f t="shared" si="298"/>
        <v>0.43000000000006366</v>
      </c>
      <c r="C1489" s="2">
        <f>front!D1502-front!B1502</f>
        <v>19.399999999999636</v>
      </c>
      <c r="D1489" s="2">
        <f>front!E1502-front!C1502</f>
        <v>19.399999999999636</v>
      </c>
      <c r="E1489" s="2"/>
      <c r="F1489" s="4">
        <f>C1489/(constants!$A$4+constants!$B$4*calc!C1489+constants!$C$4*calc!C1489^2+constants!$D$4*calc!C1489^3+constants!$E$4*calc!C1489^4+constants!$F$4*calc!C1489^5+constants!$G$4*calc!C1489^6+constants!$H$4*calc!C1489^7)</f>
        <v>19.476092103820228</v>
      </c>
      <c r="G1489" s="4">
        <f>D1489/(constants!$A$4+constants!$B$4*calc!D1489+constants!$C$4*calc!D1489^2+constants!$D$4*calc!D1489^3+constants!$E$4*calc!D1489^4+constants!$F$4*calc!D1489^5+constants!$G$4*calc!D1489^6+constants!$H$4*calc!D1489^7)</f>
        <v>19.476092103820228</v>
      </c>
      <c r="H1489" s="4"/>
      <c r="I1489">
        <f t="shared" si="299"/>
        <v>88.527691381001034</v>
      </c>
      <c r="J1489">
        <f t="shared" si="300"/>
        <v>88.527691381001034</v>
      </c>
      <c r="M1489">
        <f>IF(front!E1502&gt;$M$2,I1489,J1489)</f>
        <v>88.527691381001034</v>
      </c>
      <c r="O1489">
        <f t="shared" si="294"/>
        <v>88.527691381001034</v>
      </c>
      <c r="Q1489">
        <f>'slit correction'!O1491</f>
        <v>88.527691381001034</v>
      </c>
      <c r="R1489">
        <f>SUMPRODUCT(B$6:B$2053,Q$6:Q$2053,EXP(constants!B$7+constants!A$7*ABS(A$6:A$2053-A1489)))</f>
        <v>20.6958493941721</v>
      </c>
      <c r="S1489">
        <f t="shared" si="296"/>
        <v>67.831841986828934</v>
      </c>
      <c r="T1489">
        <f t="shared" si="295"/>
        <v>27.697163613878921</v>
      </c>
      <c r="AT1489">
        <f t="shared" si="297"/>
        <v>1</v>
      </c>
    </row>
    <row r="1490" spans="1:46" x14ac:dyDescent="0.2">
      <c r="A1490" s="1">
        <f>front!A1503</f>
        <v>872.01</v>
      </c>
      <c r="B1490" s="1">
        <f t="shared" si="298"/>
        <v>0.42999999999994998</v>
      </c>
      <c r="C1490" s="2">
        <f>front!D1503-front!B1503</f>
        <v>7.7999999999997272</v>
      </c>
      <c r="D1490" s="2">
        <f>front!E1503-front!C1503</f>
        <v>7.7999999999997272</v>
      </c>
      <c r="E1490" s="2"/>
      <c r="F1490" s="4">
        <f>C1490/(constants!$A$4+constants!$B$4*calc!C1490+constants!$C$4*calc!C1490^2+constants!$D$4*calc!C1490^3+constants!$E$4*calc!C1490^4+constants!$F$4*calc!C1490^5+constants!$G$4*calc!C1490^6+constants!$H$4*calc!C1490^7)</f>
        <v>7.8306833095537103</v>
      </c>
      <c r="G1490" s="4">
        <f>D1490/(constants!$A$4+constants!$B$4*calc!D1490+constants!$C$4*calc!D1490^2+constants!$D$4*calc!D1490^3+constants!$E$4*calc!D1490^4+constants!$F$4*calc!D1490^5+constants!$G$4*calc!D1490^6+constants!$H$4*calc!D1490^7)</f>
        <v>7.8306833095537103</v>
      </c>
      <c r="H1490" s="4"/>
      <c r="I1490">
        <f t="shared" si="299"/>
        <v>35.594015043425955</v>
      </c>
      <c r="J1490">
        <f t="shared" si="300"/>
        <v>35.594015043425955</v>
      </c>
      <c r="M1490">
        <f>IF(front!E1503&gt;$M$2,I1490,J1490)</f>
        <v>35.594015043425955</v>
      </c>
      <c r="O1490">
        <f t="shared" si="294"/>
        <v>35.594015043425955</v>
      </c>
      <c r="Q1490">
        <f>'slit correction'!O1492</f>
        <v>35.594015043425955</v>
      </c>
      <c r="R1490">
        <f>SUMPRODUCT(B$6:B$2053,Q$6:Q$2053,EXP(constants!B$7+constants!A$7*ABS(A$6:A$2053-A1490)))</f>
        <v>20.429816070418614</v>
      </c>
      <c r="S1490">
        <f t="shared" si="296"/>
        <v>15.164198973007341</v>
      </c>
      <c r="T1490">
        <f t="shared" si="295"/>
        <v>0</v>
      </c>
      <c r="AT1490">
        <f t="shared" si="297"/>
        <v>1</v>
      </c>
    </row>
    <row r="1491" spans="1:46" x14ac:dyDescent="0.2">
      <c r="A1491" s="1">
        <f>front!A1504</f>
        <v>872.44</v>
      </c>
      <c r="B1491" s="1">
        <f t="shared" si="298"/>
        <v>0.43000000000006366</v>
      </c>
      <c r="C1491" s="2">
        <f>front!D1504-front!B1504</f>
        <v>-3.2000000000002728</v>
      </c>
      <c r="D1491" s="2">
        <f>front!E1504-front!C1504</f>
        <v>-3.2000000000002728</v>
      </c>
      <c r="E1491" s="2"/>
      <c r="F1491" s="4">
        <f>C1491/(constants!$A$4+constants!$B$4*calc!C1491+constants!$C$4*calc!C1491^2+constants!$D$4*calc!C1491^3+constants!$E$4*calc!C1491^4+constants!$F$4*calc!C1491^5+constants!$G$4*calc!C1491^6+constants!$H$4*calc!C1491^7)</f>
        <v>-3.2126228438486049</v>
      </c>
      <c r="G1491" s="4">
        <f>D1491/(constants!$A$4+constants!$B$4*calc!D1491+constants!$C$4*calc!D1491^2+constants!$D$4*calc!D1491^3+constants!$E$4*calc!D1491^4+constants!$F$4*calc!D1491^5+constants!$G$4*calc!D1491^6+constants!$H$4*calc!D1491^7)</f>
        <v>-3.2126228438486049</v>
      </c>
      <c r="H1491" s="4"/>
      <c r="I1491">
        <f t="shared" si="299"/>
        <v>-14.60283110840275</v>
      </c>
      <c r="J1491">
        <f t="shared" si="300"/>
        <v>-14.60283110840275</v>
      </c>
      <c r="M1491">
        <f>IF(front!E1504&gt;$M$2,I1491,J1491)</f>
        <v>-14.60283110840275</v>
      </c>
      <c r="O1491">
        <f t="shared" si="294"/>
        <v>-14.60283110840275</v>
      </c>
      <c r="Q1491">
        <f>'slit correction'!O1493</f>
        <v>-14.60283110840275</v>
      </c>
      <c r="R1491">
        <f>SUMPRODUCT(B$6:B$2053,Q$6:Q$2053,EXP(constants!B$7+constants!A$7*ABS(A$6:A$2053-A1491)))</f>
        <v>20.167207754878472</v>
      </c>
      <c r="S1491">
        <f t="shared" si="296"/>
        <v>-34.770038863281222</v>
      </c>
      <c r="T1491">
        <f t="shared" si="295"/>
        <v>0</v>
      </c>
      <c r="AT1491">
        <f t="shared" si="297"/>
        <v>1</v>
      </c>
    </row>
    <row r="1492" spans="1:46" x14ac:dyDescent="0.2">
      <c r="A1492" s="1">
        <f>front!A1505</f>
        <v>872.87</v>
      </c>
      <c r="B1492" s="1">
        <f t="shared" si="298"/>
        <v>0.42999999999994998</v>
      </c>
      <c r="C1492" s="2">
        <f>front!D1505-front!B1505</f>
        <v>10.599999999999909</v>
      </c>
      <c r="D1492" s="2">
        <f>front!E1505-front!C1505</f>
        <v>10.599999999999909</v>
      </c>
      <c r="E1492" s="2"/>
      <c r="F1492" s="4">
        <f>C1492/(constants!$A$4+constants!$B$4*calc!C1492+constants!$C$4*calc!C1492^2+constants!$D$4*calc!C1492^3+constants!$E$4*calc!C1492^4+constants!$F$4*calc!C1492^5+constants!$G$4*calc!C1492^6+constants!$H$4*calc!C1492^7)</f>
        <v>10.641668456688159</v>
      </c>
      <c r="G1492" s="4">
        <f>D1492/(constants!$A$4+constants!$B$4*calc!D1492+constants!$C$4*calc!D1492^2+constants!$D$4*calc!D1492^3+constants!$E$4*calc!D1492^4+constants!$F$4*calc!D1492^5+constants!$G$4*calc!D1492^6+constants!$H$4*calc!D1492^7)</f>
        <v>10.641668456688159</v>
      </c>
      <c r="H1492" s="4"/>
      <c r="I1492">
        <f t="shared" si="299"/>
        <v>48.371220257673443</v>
      </c>
      <c r="J1492">
        <f t="shared" si="300"/>
        <v>48.371220257673443</v>
      </c>
      <c r="M1492">
        <f>IF(front!E1505&gt;$M$2,I1492,J1492)</f>
        <v>48.371220257673443</v>
      </c>
      <c r="O1492">
        <f t="shared" si="294"/>
        <v>48.371220257673443</v>
      </c>
      <c r="Q1492">
        <f>'slit correction'!O1494</f>
        <v>48.371220257673443</v>
      </c>
      <c r="R1492">
        <f>SUMPRODUCT(B$6:B$2053,Q$6:Q$2053,EXP(constants!B$7+constants!A$7*ABS(A$6:A$2053-A1492)))</f>
        <v>19.908037355060266</v>
      </c>
      <c r="S1492">
        <f t="shared" si="296"/>
        <v>28.463182902613177</v>
      </c>
      <c r="T1492">
        <f t="shared" si="295"/>
        <v>0</v>
      </c>
      <c r="AT1492">
        <f t="shared" si="297"/>
        <v>1</v>
      </c>
    </row>
    <row r="1493" spans="1:46" x14ac:dyDescent="0.2">
      <c r="A1493" s="1">
        <f>front!A1506</f>
        <v>873.31</v>
      </c>
      <c r="B1493" s="1">
        <f t="shared" si="298"/>
        <v>0.43999999999994088</v>
      </c>
      <c r="C1493" s="2">
        <f>front!D1506-front!B1506</f>
        <v>4</v>
      </c>
      <c r="D1493" s="2">
        <f>front!E1506-front!C1506</f>
        <v>4</v>
      </c>
      <c r="E1493" s="2"/>
      <c r="F1493" s="4">
        <f>C1493/(constants!$A$4+constants!$B$4*calc!C1493+constants!$C$4*calc!C1493^2+constants!$D$4*calc!C1493^3+constants!$E$4*calc!C1493^4+constants!$F$4*calc!C1493^5+constants!$G$4*calc!C1493^6+constants!$H$4*calc!C1493^7)</f>
        <v>4.0157500702543381</v>
      </c>
      <c r="G1493" s="4">
        <f>D1493/(constants!$A$4+constants!$B$4*calc!D1493+constants!$C$4*calc!D1493^2+constants!$D$4*calc!D1493^3+constants!$E$4*calc!D1493^4+constants!$F$4*calc!D1493^5+constants!$G$4*calc!D1493^6+constants!$H$4*calc!D1493^7)</f>
        <v>4.0157500702543381</v>
      </c>
      <c r="H1493" s="4"/>
      <c r="I1493">
        <f t="shared" si="299"/>
        <v>18.253409410246991</v>
      </c>
      <c r="J1493">
        <f t="shared" si="300"/>
        <v>18.253409410246991</v>
      </c>
      <c r="M1493">
        <f>IF(front!E1506&gt;$M$2,I1493,J1493)</f>
        <v>18.253409410246991</v>
      </c>
      <c r="O1493">
        <f t="shared" si="294"/>
        <v>18.253409410246991</v>
      </c>
      <c r="Q1493">
        <f>'slit correction'!O1495</f>
        <v>18.253409410246991</v>
      </c>
      <c r="R1493">
        <f>SUMPRODUCT(B$6:B$2053,Q$6:Q$2053,EXP(constants!B$7+constants!A$7*ABS(A$6:A$2053-A1493)))</f>
        <v>19.646278690977674</v>
      </c>
      <c r="S1493">
        <f t="shared" si="296"/>
        <v>-1.3928692807306824</v>
      </c>
      <c r="T1493">
        <f t="shared" si="295"/>
        <v>0</v>
      </c>
      <c r="AT1493">
        <f t="shared" si="297"/>
        <v>1</v>
      </c>
    </row>
    <row r="1494" spans="1:46" x14ac:dyDescent="0.2">
      <c r="A1494" s="1">
        <f>front!A1507</f>
        <v>873.74</v>
      </c>
      <c r="B1494" s="1">
        <f t="shared" si="298"/>
        <v>0.43000000000006366</v>
      </c>
      <c r="C1494" s="2">
        <f>front!D1507-front!B1507</f>
        <v>-3.4000000000000909</v>
      </c>
      <c r="D1494" s="2">
        <f>front!E1507-front!C1507</f>
        <v>-3.4000000000000909</v>
      </c>
      <c r="E1494" s="2"/>
      <c r="F1494" s="4">
        <f>C1494/(constants!$A$4+constants!$B$4*calc!C1494+constants!$C$4*calc!C1494^2+constants!$D$4*calc!C1494^3+constants!$E$4*calc!C1494^4+constants!$F$4*calc!C1494^5+constants!$G$4*calc!C1494^6+constants!$H$4*calc!C1494^7)</f>
        <v>-3.4134124439536384</v>
      </c>
      <c r="G1494" s="4">
        <f>D1494/(constants!$A$4+constants!$B$4*calc!D1494+constants!$C$4*calc!D1494^2+constants!$D$4*calc!D1494^3+constants!$E$4*calc!D1494^4+constants!$F$4*calc!D1494^5+constants!$G$4*calc!D1494^6+constants!$H$4*calc!D1494^7)</f>
        <v>-3.4134124439536384</v>
      </c>
      <c r="H1494" s="4"/>
      <c r="I1494">
        <f t="shared" si="299"/>
        <v>-15.515511108880176</v>
      </c>
      <c r="J1494">
        <f t="shared" si="300"/>
        <v>-15.515511108880176</v>
      </c>
      <c r="M1494">
        <f>IF(front!E1507&gt;$M$2,I1494,J1494)</f>
        <v>-15.515511108880176</v>
      </c>
      <c r="O1494">
        <f t="shared" si="294"/>
        <v>-15.515511108880176</v>
      </c>
      <c r="Q1494">
        <f>'slit correction'!O1496</f>
        <v>-15.515511108880176</v>
      </c>
      <c r="R1494">
        <f>SUMPRODUCT(B$6:B$2053,Q$6:Q$2053,EXP(constants!B$7+constants!A$7*ABS(A$6:A$2053-A1494)))</f>
        <v>19.393819630684618</v>
      </c>
      <c r="S1494">
        <f t="shared" si="296"/>
        <v>-34.909330739564794</v>
      </c>
      <c r="T1494">
        <f t="shared" si="295"/>
        <v>0</v>
      </c>
      <c r="AT1494">
        <f t="shared" si="297"/>
        <v>1</v>
      </c>
    </row>
    <row r="1495" spans="1:46" x14ac:dyDescent="0.2">
      <c r="A1495" s="1">
        <f>front!A1508</f>
        <v>874.17</v>
      </c>
      <c r="B1495" s="1">
        <f t="shared" si="298"/>
        <v>0.42999999999994998</v>
      </c>
      <c r="C1495" s="2">
        <f>front!D1508-front!B1508</f>
        <v>13.399999999999636</v>
      </c>
      <c r="D1495" s="2">
        <f>front!E1508-front!C1508</f>
        <v>13.399999999999636</v>
      </c>
      <c r="E1495" s="2"/>
      <c r="F1495" s="4">
        <f>C1495/(constants!$A$4+constants!$B$4*calc!C1495+constants!$C$4*calc!C1495^2+constants!$D$4*calc!C1495^3+constants!$E$4*calc!C1495^4+constants!$F$4*calc!C1495^5+constants!$G$4*calc!C1495^6+constants!$H$4*calc!C1495^7)</f>
        <v>13.452638077632614</v>
      </c>
      <c r="G1495" s="4">
        <f>D1495/(constants!$A$4+constants!$B$4*calc!D1495+constants!$C$4*calc!D1495^2+constants!$D$4*calc!D1495^3+constants!$E$4*calc!D1495^4+constants!$F$4*calc!D1495^5+constants!$G$4*calc!D1495^6+constants!$H$4*calc!D1495^7)</f>
        <v>13.452638077632614</v>
      </c>
      <c r="H1495" s="4"/>
      <c r="I1495">
        <f t="shared" si="299"/>
        <v>61.148354898330062</v>
      </c>
      <c r="J1495">
        <f t="shared" si="300"/>
        <v>61.148354898330062</v>
      </c>
      <c r="M1495">
        <f>IF(front!E1508&gt;$M$2,I1495,J1495)</f>
        <v>61.148354898330062</v>
      </c>
      <c r="O1495">
        <f t="shared" si="294"/>
        <v>61.148354898330062</v>
      </c>
      <c r="Q1495">
        <f>'slit correction'!O1497</f>
        <v>61.148354898330062</v>
      </c>
      <c r="R1495">
        <f>SUMPRODUCT(B$6:B$2053,Q$6:Q$2053,EXP(constants!B$7+constants!A$7*ABS(A$6:A$2053-A1495)))</f>
        <v>19.144668331862626</v>
      </c>
      <c r="S1495">
        <f t="shared" si="296"/>
        <v>42.003686566467437</v>
      </c>
      <c r="T1495">
        <f t="shared" si="295"/>
        <v>1.8690081935174234</v>
      </c>
      <c r="AT1495">
        <f t="shared" si="297"/>
        <v>1</v>
      </c>
    </row>
    <row r="1496" spans="1:46" x14ac:dyDescent="0.2">
      <c r="A1496" s="1">
        <f>front!A1509</f>
        <v>874.6</v>
      </c>
      <c r="B1496" s="1">
        <f t="shared" si="298"/>
        <v>0.43000000000006366</v>
      </c>
      <c r="C1496" s="2">
        <f>front!D1509-front!B1509</f>
        <v>13</v>
      </c>
      <c r="D1496" s="2">
        <f>front!E1509-front!C1509</f>
        <v>13</v>
      </c>
      <c r="E1496" s="2"/>
      <c r="F1496" s="4">
        <f>C1496/(constants!$A$4+constants!$B$4*calc!C1496+constants!$C$4*calc!C1496^2+constants!$D$4*calc!C1496^3+constants!$E$4*calc!C1496^4+constants!$F$4*calc!C1496^5+constants!$G$4*calc!C1496^6+constants!$H$4*calc!C1496^7)</f>
        <v>13.051071939692161</v>
      </c>
      <c r="G1496" s="4">
        <f>D1496/(constants!$A$4+constants!$B$4*calc!D1496+constants!$C$4*calc!D1496^2+constants!$D$4*calc!D1496^3+constants!$E$4*calc!D1496^4+constants!$F$4*calc!D1496^5+constants!$G$4*calc!D1496^6+constants!$H$4*calc!D1496^7)</f>
        <v>13.051071939692161</v>
      </c>
      <c r="H1496" s="4"/>
      <c r="I1496">
        <f t="shared" si="299"/>
        <v>59.323054271328004</v>
      </c>
      <c r="J1496">
        <f t="shared" si="300"/>
        <v>59.323054271328004</v>
      </c>
      <c r="M1496">
        <f>IF(front!E1509&gt;$M$2,I1496,J1496)</f>
        <v>59.323054271328004</v>
      </c>
      <c r="O1496">
        <f t="shared" si="294"/>
        <v>59.323054271328004</v>
      </c>
      <c r="Q1496">
        <f>'slit correction'!O1498</f>
        <v>59.323054271328004</v>
      </c>
      <c r="R1496">
        <f>SUMPRODUCT(B$6:B$2053,Q$6:Q$2053,EXP(constants!B$7+constants!A$7*ABS(A$6:A$2053-A1496)))</f>
        <v>18.898694776232858</v>
      </c>
      <c r="S1496">
        <f t="shared" si="296"/>
        <v>40.424359495095146</v>
      </c>
      <c r="T1496">
        <f t="shared" si="295"/>
        <v>0.28968112214513297</v>
      </c>
      <c r="AT1496">
        <f t="shared" si="297"/>
        <v>1</v>
      </c>
    </row>
    <row r="1497" spans="1:46" x14ac:dyDescent="0.2">
      <c r="A1497" s="1">
        <f>front!A1510</f>
        <v>875.03</v>
      </c>
      <c r="B1497" s="1">
        <f t="shared" si="298"/>
        <v>0.42999999999994998</v>
      </c>
      <c r="C1497" s="2">
        <f>front!D1510-front!B1510</f>
        <v>15.199999999999818</v>
      </c>
      <c r="D1497" s="2">
        <f>front!E1510-front!C1510</f>
        <v>15.199999999999818</v>
      </c>
      <c r="E1497" s="2"/>
      <c r="F1497" s="4">
        <f>C1497/(constants!$A$4+constants!$B$4*calc!C1497+constants!$C$4*calc!C1497^2+constants!$D$4*calc!C1497^3+constants!$E$4*calc!C1497^4+constants!$F$4*calc!C1497^5+constants!$G$4*calc!C1497^6+constants!$H$4*calc!C1497^7)</f>
        <v>15.259681775794295</v>
      </c>
      <c r="G1497" s="4">
        <f>D1497/(constants!$A$4+constants!$B$4*calc!D1497+constants!$C$4*calc!D1497^2+constants!$D$4*calc!D1497^3+constants!$E$4*calc!D1497^4+constants!$F$4*calc!D1497^5+constants!$G$4*calc!D1497^6+constants!$H$4*calc!D1497^7)</f>
        <v>15.259681775794295</v>
      </c>
      <c r="H1497" s="4"/>
      <c r="I1497">
        <f t="shared" si="299"/>
        <v>69.362189889974076</v>
      </c>
      <c r="J1497">
        <f t="shared" si="300"/>
        <v>69.362189889974076</v>
      </c>
      <c r="M1497">
        <f>IF(front!E1510&gt;$M$2,I1497,J1497)</f>
        <v>69.362189889974076</v>
      </c>
      <c r="O1497">
        <f t="shared" si="294"/>
        <v>69.362189889974076</v>
      </c>
      <c r="Q1497">
        <f>'slit correction'!O1499</f>
        <v>69.362189889974076</v>
      </c>
      <c r="R1497">
        <f>SUMPRODUCT(B$6:B$2053,Q$6:Q$2053,EXP(constants!B$7+constants!A$7*ABS(A$6:A$2053-A1497)))</f>
        <v>18.655859325700508</v>
      </c>
      <c r="S1497">
        <f t="shared" si="296"/>
        <v>50.706330564273571</v>
      </c>
      <c r="T1497">
        <f t="shared" si="295"/>
        <v>10.571652191323558</v>
      </c>
      <c r="AT1497">
        <f t="shared" si="297"/>
        <v>1</v>
      </c>
    </row>
    <row r="1498" spans="1:46" x14ac:dyDescent="0.2">
      <c r="A1498" s="1">
        <f>front!A1511</f>
        <v>875.47</v>
      </c>
      <c r="B1498" s="1">
        <f t="shared" si="298"/>
        <v>0.44000000000005457</v>
      </c>
      <c r="C1498" s="2">
        <f>front!D1511-front!B1511</f>
        <v>8</v>
      </c>
      <c r="D1498" s="2">
        <f>front!E1511-front!C1511</f>
        <v>8</v>
      </c>
      <c r="E1498" s="2"/>
      <c r="F1498" s="4">
        <f>C1498/(constants!$A$4+constants!$B$4*calc!C1498+constants!$C$4*calc!C1498^2+constants!$D$4*calc!C1498^3+constants!$E$4*calc!C1498^4+constants!$F$4*calc!C1498^5+constants!$G$4*calc!C1498^6+constants!$H$4*calc!C1498^7)</f>
        <v>8.031468477716988</v>
      </c>
      <c r="G1498" s="4">
        <f>D1498/(constants!$A$4+constants!$B$4*calc!D1498+constants!$C$4*calc!D1498^2+constants!$D$4*calc!D1498^3+constants!$E$4*calc!D1498^4+constants!$F$4*calc!D1498^5+constants!$G$4*calc!D1498^6+constants!$H$4*calc!D1498^7)</f>
        <v>8.031468477716988</v>
      </c>
      <c r="H1498" s="4"/>
      <c r="I1498">
        <f t="shared" si="299"/>
        <v>36.506674898713584</v>
      </c>
      <c r="J1498">
        <f t="shared" si="300"/>
        <v>36.506674898713584</v>
      </c>
      <c r="M1498">
        <f>IF(front!E1511&gt;$M$2,I1498,J1498)</f>
        <v>36.506674898713584</v>
      </c>
      <c r="O1498">
        <f t="shared" si="294"/>
        <v>36.506674898713584</v>
      </c>
      <c r="Q1498">
        <f>'slit correction'!O1500</f>
        <v>36.506674898713584</v>
      </c>
      <c r="R1498">
        <f>SUMPRODUCT(B$6:B$2053,Q$6:Q$2053,EXP(constants!B$7+constants!A$7*ABS(A$6:A$2053-A1498)))</f>
        <v>18.410571040555233</v>
      </c>
      <c r="S1498">
        <f t="shared" si="296"/>
        <v>18.096103858158351</v>
      </c>
      <c r="T1498">
        <f t="shared" si="295"/>
        <v>0</v>
      </c>
      <c r="AT1498">
        <f t="shared" si="297"/>
        <v>1</v>
      </c>
    </row>
    <row r="1499" spans="1:46" x14ac:dyDescent="0.2">
      <c r="A1499" s="1">
        <f>front!A1512</f>
        <v>875.9</v>
      </c>
      <c r="B1499" s="1">
        <f t="shared" si="298"/>
        <v>0.42999999999994998</v>
      </c>
      <c r="C1499" s="2">
        <f>front!D1512-front!B1512</f>
        <v>-3.4000000000000909</v>
      </c>
      <c r="D1499" s="2">
        <f>front!E1512-front!C1512</f>
        <v>-3.4000000000000909</v>
      </c>
      <c r="E1499" s="2"/>
      <c r="F1499" s="4">
        <f>C1499/(constants!$A$4+constants!$B$4*calc!C1499+constants!$C$4*calc!C1499^2+constants!$D$4*calc!C1499^3+constants!$E$4*calc!C1499^4+constants!$F$4*calc!C1499^5+constants!$G$4*calc!C1499^6+constants!$H$4*calc!C1499^7)</f>
        <v>-3.4134124439536384</v>
      </c>
      <c r="G1499" s="4">
        <f>D1499/(constants!$A$4+constants!$B$4*calc!D1499+constants!$C$4*calc!D1499^2+constants!$D$4*calc!D1499^3+constants!$E$4*calc!D1499^4+constants!$F$4*calc!D1499^5+constants!$G$4*calc!D1499^6+constants!$H$4*calc!D1499^7)</f>
        <v>-3.4134124439536384</v>
      </c>
      <c r="H1499" s="4"/>
      <c r="I1499">
        <f t="shared" si="299"/>
        <v>-15.515511108880176</v>
      </c>
      <c r="J1499">
        <f t="shared" si="300"/>
        <v>-15.515511108880176</v>
      </c>
      <c r="M1499">
        <f>IF(front!E1512&gt;$M$2,I1499,J1499)</f>
        <v>-15.515511108880176</v>
      </c>
      <c r="O1499">
        <f t="shared" si="294"/>
        <v>-15.515511108880176</v>
      </c>
      <c r="Q1499">
        <f>'slit correction'!O1501</f>
        <v>-15.515511108880176</v>
      </c>
      <c r="R1499">
        <f>SUMPRODUCT(B$6:B$2053,Q$6:Q$2053,EXP(constants!B$7+constants!A$7*ABS(A$6:A$2053-A1499)))</f>
        <v>18.173974566760574</v>
      </c>
      <c r="S1499">
        <f t="shared" si="296"/>
        <v>-33.689485675640753</v>
      </c>
      <c r="T1499">
        <f t="shared" si="295"/>
        <v>0</v>
      </c>
      <c r="AT1499">
        <f t="shared" si="297"/>
        <v>1</v>
      </c>
    </row>
    <row r="1500" spans="1:46" x14ac:dyDescent="0.2">
      <c r="A1500" s="1">
        <f>front!A1513</f>
        <v>876.33</v>
      </c>
      <c r="B1500" s="1">
        <f t="shared" si="298"/>
        <v>0.43000000000006366</v>
      </c>
      <c r="C1500" s="2">
        <f>front!D1513-front!B1513</f>
        <v>3.8000000000001819</v>
      </c>
      <c r="D1500" s="2">
        <f>front!E1513-front!C1513</f>
        <v>3.8000000000001819</v>
      </c>
      <c r="E1500" s="2"/>
      <c r="F1500" s="4">
        <f>C1500/(constants!$A$4+constants!$B$4*calc!C1500+constants!$C$4*calc!C1500^2+constants!$D$4*calc!C1500^3+constants!$E$4*calc!C1500^4+constants!$F$4*calc!C1500^5+constants!$G$4*calc!C1500^6+constants!$H$4*calc!C1500^7)</f>
        <v>3.8149633186150993</v>
      </c>
      <c r="G1500" s="4">
        <f>D1500/(constants!$A$4+constants!$B$4*calc!D1500+constants!$C$4*calc!D1500^2+constants!$D$4*calc!D1500^3+constants!$E$4*calc!D1500^4+constants!$F$4*calc!D1500^5+constants!$G$4*calc!D1500^6+constants!$H$4*calc!D1500^7)</f>
        <v>3.8149633186150993</v>
      </c>
      <c r="H1500" s="4"/>
      <c r="I1500">
        <f t="shared" si="299"/>
        <v>17.340742357341362</v>
      </c>
      <c r="J1500">
        <f t="shared" si="300"/>
        <v>17.340742357341362</v>
      </c>
      <c r="M1500">
        <f>IF(front!E1513&gt;$M$2,I1500,J1500)</f>
        <v>17.340742357341362</v>
      </c>
      <c r="O1500">
        <f t="shared" si="294"/>
        <v>17.340742357341362</v>
      </c>
      <c r="Q1500">
        <f>'slit correction'!O1502</f>
        <v>17.340742357341362</v>
      </c>
      <c r="R1500">
        <f>SUMPRODUCT(B$6:B$2053,Q$6:Q$2053,EXP(constants!B$7+constants!A$7*ABS(A$6:A$2053-A1500)))</f>
        <v>17.940478917757801</v>
      </c>
      <c r="S1500">
        <f t="shared" si="296"/>
        <v>-0.59973656041643864</v>
      </c>
      <c r="T1500">
        <f t="shared" si="295"/>
        <v>0</v>
      </c>
      <c r="AT1500">
        <f t="shared" si="297"/>
        <v>1</v>
      </c>
    </row>
    <row r="1501" spans="1:46" x14ac:dyDescent="0.2">
      <c r="A1501" s="1">
        <f>front!A1514</f>
        <v>876.76</v>
      </c>
      <c r="B1501" s="1">
        <f t="shared" si="298"/>
        <v>0.42999999999994998</v>
      </c>
      <c r="C1501" s="2">
        <f>front!D1514-front!B1514</f>
        <v>14.200000000000273</v>
      </c>
      <c r="D1501" s="2">
        <f>front!E1514-front!C1514</f>
        <v>14.200000000000273</v>
      </c>
      <c r="E1501" s="2"/>
      <c r="F1501" s="4">
        <f>C1501/(constants!$A$4+constants!$B$4*calc!C1501+constants!$C$4*calc!C1501^2+constants!$D$4*calc!C1501^3+constants!$E$4*calc!C1501^4+constants!$F$4*calc!C1501^5+constants!$G$4*calc!C1501^6+constants!$H$4*calc!C1501^7)</f>
        <v>14.255769402623258</v>
      </c>
      <c r="G1501" s="4">
        <f>D1501/(constants!$A$4+constants!$B$4*calc!D1501+constants!$C$4*calc!D1501^2+constants!$D$4*calc!D1501^3+constants!$E$4*calc!D1501^4+constants!$F$4*calc!D1501^5+constants!$G$4*calc!D1501^6+constants!$H$4*calc!D1501^7)</f>
        <v>14.255769402623258</v>
      </c>
      <c r="H1501" s="4"/>
      <c r="I1501">
        <f t="shared" si="299"/>
        <v>64.798951830105722</v>
      </c>
      <c r="J1501">
        <f t="shared" si="300"/>
        <v>64.798951830105722</v>
      </c>
      <c r="M1501">
        <f>IF(front!E1514&gt;$M$2,I1501,J1501)</f>
        <v>64.798951830105722</v>
      </c>
      <c r="O1501">
        <f t="shared" si="294"/>
        <v>64.798951830105722</v>
      </c>
      <c r="Q1501">
        <f>'slit correction'!O1503</f>
        <v>64.798951830105722</v>
      </c>
      <c r="R1501">
        <f>SUMPRODUCT(B$6:B$2053,Q$6:Q$2053,EXP(constants!B$7+constants!A$7*ABS(A$6:A$2053-A1501)))</f>
        <v>17.710006874656461</v>
      </c>
      <c r="S1501">
        <f t="shared" si="296"/>
        <v>47.088944955449264</v>
      </c>
      <c r="T1501">
        <f t="shared" si="295"/>
        <v>6.9542665824992511</v>
      </c>
      <c r="AT1501">
        <f t="shared" si="297"/>
        <v>1</v>
      </c>
    </row>
    <row r="1502" spans="1:46" x14ac:dyDescent="0.2">
      <c r="A1502" s="1">
        <f>front!A1515</f>
        <v>877.19</v>
      </c>
      <c r="B1502" s="1">
        <f t="shared" si="298"/>
        <v>0.43000000000006366</v>
      </c>
      <c r="C1502" s="2">
        <f>front!D1515-front!B1515</f>
        <v>11.800000000000182</v>
      </c>
      <c r="D1502" s="2">
        <f>front!E1515-front!C1515</f>
        <v>11.800000000000182</v>
      </c>
      <c r="E1502" s="2"/>
      <c r="F1502" s="4">
        <f>C1502/(constants!$A$4+constants!$B$4*calc!C1502+constants!$C$4*calc!C1502^2+constants!$D$4*calc!C1502^3+constants!$E$4*calc!C1502^4+constants!$F$4*calc!C1502^5+constants!$G$4*calc!C1502^6+constants!$H$4*calc!C1502^7)</f>
        <v>11.846371624254624</v>
      </c>
      <c r="G1502" s="4">
        <f>D1502/(constants!$A$4+constants!$B$4*calc!D1502+constants!$C$4*calc!D1502^2+constants!$D$4*calc!D1502^3+constants!$E$4*calc!D1502^4+constants!$F$4*calc!D1502^5+constants!$G$4*calc!D1502^6+constants!$H$4*calc!D1502^7)</f>
        <v>11.846371624254624</v>
      </c>
      <c r="H1502" s="4"/>
      <c r="I1502">
        <f t="shared" si="299"/>
        <v>53.847143746611934</v>
      </c>
      <c r="J1502">
        <f t="shared" si="300"/>
        <v>53.847143746611934</v>
      </c>
      <c r="M1502">
        <f>IF(front!E1515&gt;$M$2,I1502,J1502)</f>
        <v>53.847143746611934</v>
      </c>
      <c r="O1502">
        <f t="shared" si="294"/>
        <v>53.847143746611934</v>
      </c>
      <c r="Q1502">
        <f>'slit correction'!O1504</f>
        <v>53.847143746611934</v>
      </c>
      <c r="R1502">
        <f>SUMPRODUCT(B$6:B$2053,Q$6:Q$2053,EXP(constants!B$7+constants!A$7*ABS(A$6:A$2053-A1502)))</f>
        <v>17.482465017649428</v>
      </c>
      <c r="S1502">
        <f t="shared" si="296"/>
        <v>36.364678728962502</v>
      </c>
      <c r="T1502">
        <f t="shared" si="295"/>
        <v>0</v>
      </c>
      <c r="AT1502">
        <f t="shared" si="297"/>
        <v>1</v>
      </c>
    </row>
    <row r="1503" spans="1:46" x14ac:dyDescent="0.2">
      <c r="A1503" s="1">
        <f>front!A1516</f>
        <v>877.62</v>
      </c>
      <c r="B1503" s="1">
        <f t="shared" si="298"/>
        <v>0.42999999999994998</v>
      </c>
      <c r="C1503" s="2">
        <f>front!D1516-front!B1516</f>
        <v>-0.59999999999990905</v>
      </c>
      <c r="D1503" s="2">
        <f>front!E1516-front!C1516</f>
        <v>-0.59999999999990905</v>
      </c>
      <c r="E1503" s="2"/>
      <c r="F1503" s="4">
        <f>C1503/(constants!$A$4+constants!$B$4*calc!C1503+constants!$C$4*calc!C1503^2+constants!$D$4*calc!C1503^3+constants!$E$4*calc!C1503^4+constants!$F$4*calc!C1503^5+constants!$G$4*calc!C1503^6+constants!$H$4*calc!C1503^7)</f>
        <v>-0.60236524057487251</v>
      </c>
      <c r="G1503" s="4">
        <f>D1503/(constants!$A$4+constants!$B$4*calc!D1503+constants!$C$4*calc!D1503^2+constants!$D$4*calc!D1503^3+constants!$E$4*calc!D1503^4+constants!$F$4*calc!D1503^5+constants!$G$4*calc!D1503^6+constants!$H$4*calc!D1503^7)</f>
        <v>-0.60236524057487251</v>
      </c>
      <c r="H1503" s="4"/>
      <c r="I1503">
        <f t="shared" si="299"/>
        <v>-2.7380238207948748</v>
      </c>
      <c r="J1503">
        <f t="shared" si="300"/>
        <v>-2.7380238207948748</v>
      </c>
      <c r="M1503">
        <f>IF(front!E1516&gt;$M$2,I1503,J1503)</f>
        <v>-2.7380238207948748</v>
      </c>
      <c r="O1503">
        <f t="shared" si="294"/>
        <v>-2.7380238207948748</v>
      </c>
      <c r="Q1503">
        <f>'slit correction'!O1505</f>
        <v>-2.7380238207948748</v>
      </c>
      <c r="R1503">
        <f>SUMPRODUCT(B$6:B$2053,Q$6:Q$2053,EXP(constants!B$7+constants!A$7*ABS(A$6:A$2053-A1503)))</f>
        <v>17.257827281908032</v>
      </c>
      <c r="S1503">
        <f t="shared" si="296"/>
        <v>-19.995851102702908</v>
      </c>
      <c r="T1503">
        <f t="shared" si="295"/>
        <v>0</v>
      </c>
      <c r="AT1503">
        <f t="shared" si="297"/>
        <v>1</v>
      </c>
    </row>
    <row r="1504" spans="1:46" x14ac:dyDescent="0.2">
      <c r="A1504" s="1">
        <f>front!A1517</f>
        <v>878.06</v>
      </c>
      <c r="B1504" s="1">
        <f t="shared" si="298"/>
        <v>0.43999999999994088</v>
      </c>
      <c r="C1504" s="2">
        <f>front!D1517-front!B1517</f>
        <v>4</v>
      </c>
      <c r="D1504" s="2">
        <f>front!E1517-front!C1517</f>
        <v>4</v>
      </c>
      <c r="E1504" s="2"/>
      <c r="F1504" s="4">
        <f>C1504/(constants!$A$4+constants!$B$4*calc!C1504+constants!$C$4*calc!C1504^2+constants!$D$4*calc!C1504^3+constants!$E$4*calc!C1504^4+constants!$F$4*calc!C1504^5+constants!$G$4*calc!C1504^6+constants!$H$4*calc!C1504^7)</f>
        <v>4.0157500702543381</v>
      </c>
      <c r="G1504" s="4">
        <f>D1504/(constants!$A$4+constants!$B$4*calc!D1504+constants!$C$4*calc!D1504^2+constants!$D$4*calc!D1504^3+constants!$E$4*calc!D1504^4+constants!$F$4*calc!D1504^5+constants!$G$4*calc!D1504^6+constants!$H$4*calc!D1504^7)</f>
        <v>4.0157500702543381</v>
      </c>
      <c r="H1504" s="4"/>
      <c r="I1504">
        <f t="shared" si="299"/>
        <v>18.253409410246991</v>
      </c>
      <c r="J1504">
        <f t="shared" si="300"/>
        <v>18.253409410246991</v>
      </c>
      <c r="M1504">
        <f>IF(front!E1517&gt;$M$2,I1504,J1504)</f>
        <v>18.253409410246991</v>
      </c>
      <c r="O1504">
        <f t="shared" ref="O1504:O1567" si="301">M1504-$O$3</f>
        <v>18.253409410246991</v>
      </c>
      <c r="Q1504">
        <f>'slit correction'!O1506</f>
        <v>18.253409410246991</v>
      </c>
      <c r="R1504">
        <f>SUMPRODUCT(B$6:B$2053,Q$6:Q$2053,EXP(constants!B$7+constants!A$7*ABS(A$6:A$2053-A1504)))</f>
        <v>17.030998884283818</v>
      </c>
      <c r="S1504">
        <f t="shared" si="296"/>
        <v>1.2224105259631735</v>
      </c>
      <c r="T1504">
        <f t="shared" si="295"/>
        <v>0</v>
      </c>
      <c r="AT1504">
        <f t="shared" si="297"/>
        <v>1</v>
      </c>
    </row>
    <row r="1505" spans="1:46" x14ac:dyDescent="0.2">
      <c r="A1505" s="1">
        <f>front!A1518</f>
        <v>878.49</v>
      </c>
      <c r="B1505" s="1">
        <f t="shared" si="298"/>
        <v>0.43000000000006366</v>
      </c>
      <c r="C1505" s="2">
        <f>front!D1518-front!B1518</f>
        <v>6</v>
      </c>
      <c r="D1505" s="2">
        <f>front!E1518-front!C1518</f>
        <v>6</v>
      </c>
      <c r="E1505" s="2"/>
      <c r="F1505" s="4">
        <f>C1505/(constants!$A$4+constants!$B$4*calc!C1505+constants!$C$4*calc!C1505^2+constants!$D$4*calc!C1505^3+constants!$E$4*calc!C1505^4+constants!$F$4*calc!C1505^5+constants!$G$4*calc!C1505^6+constants!$H$4*calc!C1505^7)</f>
        <v>6.0236132327211624</v>
      </c>
      <c r="G1505" s="4">
        <f>D1505/(constants!$A$4+constants!$B$4*calc!D1505+constants!$C$4*calc!D1505^2+constants!$D$4*calc!D1505^3+constants!$E$4*calc!D1505^4+constants!$F$4*calc!D1505^5+constants!$G$4*calc!D1505^6+constants!$H$4*calc!D1505^7)</f>
        <v>6.0236132327211624</v>
      </c>
      <c r="H1505" s="4"/>
      <c r="I1505">
        <f t="shared" si="299"/>
        <v>27.380060148732557</v>
      </c>
      <c r="J1505">
        <f t="shared" si="300"/>
        <v>27.380060148732557</v>
      </c>
      <c r="M1505">
        <f>IF(front!E1518&gt;$M$2,I1505,J1505)</f>
        <v>27.380060148732557</v>
      </c>
      <c r="O1505">
        <f t="shared" si="301"/>
        <v>27.380060148732557</v>
      </c>
      <c r="Q1505">
        <f>'slit correction'!O1507</f>
        <v>27.380060148732557</v>
      </c>
      <c r="R1505">
        <f>SUMPRODUCT(B$6:B$2053,Q$6:Q$2053,EXP(constants!B$7+constants!A$7*ABS(A$6:A$2053-A1505)))</f>
        <v>16.81222735594794</v>
      </c>
      <c r="S1505">
        <f t="shared" si="296"/>
        <v>10.567832792784618</v>
      </c>
      <c r="T1505">
        <f t="shared" si="295"/>
        <v>0</v>
      </c>
      <c r="AT1505">
        <f t="shared" si="297"/>
        <v>1</v>
      </c>
    </row>
    <row r="1506" spans="1:46" x14ac:dyDescent="0.2">
      <c r="A1506" s="1">
        <f>front!A1519</f>
        <v>878.92</v>
      </c>
      <c r="B1506" s="1">
        <f t="shared" si="298"/>
        <v>0.42999999999994998</v>
      </c>
      <c r="C1506" s="2">
        <f>front!D1519-front!B1519</f>
        <v>13.599999999999909</v>
      </c>
      <c r="D1506" s="2">
        <f>front!E1519-front!C1519</f>
        <v>13.599999999999909</v>
      </c>
      <c r="E1506" s="2"/>
      <c r="F1506" s="4">
        <f>C1506/(constants!$A$4+constants!$B$4*calc!C1506+constants!$C$4*calc!C1506^2+constants!$D$4*calc!C1506^3+constants!$E$4*calc!C1506^4+constants!$F$4*calc!C1506^5+constants!$G$4*calc!C1506^6+constants!$H$4*calc!C1506^7)</f>
        <v>13.653421027744468</v>
      </c>
      <c r="G1506" s="4">
        <f>D1506/(constants!$A$4+constants!$B$4*calc!D1506+constants!$C$4*calc!D1506^2+constants!$D$4*calc!D1506^3+constants!$E$4*calc!D1506^4+constants!$F$4*calc!D1506^5+constants!$G$4*calc!D1506^6+constants!$H$4*calc!D1506^7)</f>
        <v>13.653421027744468</v>
      </c>
      <c r="H1506" s="4"/>
      <c r="I1506">
        <f t="shared" si="299"/>
        <v>62.061004671565762</v>
      </c>
      <c r="J1506">
        <f t="shared" si="300"/>
        <v>62.061004671565762</v>
      </c>
      <c r="M1506">
        <f>IF(front!E1519&gt;$M$2,I1506,J1506)</f>
        <v>62.061004671565762</v>
      </c>
      <c r="O1506">
        <f t="shared" si="301"/>
        <v>62.061004671565762</v>
      </c>
      <c r="Q1506">
        <f>'slit correction'!O1508</f>
        <v>62.061004671565762</v>
      </c>
      <c r="R1506">
        <f>SUMPRODUCT(B$6:B$2053,Q$6:Q$2053,EXP(constants!B$7+constants!A$7*ABS(A$6:A$2053-A1506)))</f>
        <v>16.596276543607797</v>
      </c>
      <c r="S1506">
        <f t="shared" si="296"/>
        <v>45.464728127957969</v>
      </c>
      <c r="T1506">
        <f t="shared" si="295"/>
        <v>5.3300497550079555</v>
      </c>
      <c r="AT1506">
        <f t="shared" si="297"/>
        <v>1</v>
      </c>
    </row>
    <row r="1507" spans="1:46" x14ac:dyDescent="0.2">
      <c r="A1507" s="1">
        <f>front!A1520</f>
        <v>879.35</v>
      </c>
      <c r="B1507" s="1">
        <f t="shared" si="298"/>
        <v>0.43000000000006366</v>
      </c>
      <c r="C1507" s="2">
        <f>front!D1520-front!B1520</f>
        <v>8.8000000000001819</v>
      </c>
      <c r="D1507" s="2">
        <f>front!E1520-front!C1520</f>
        <v>8.8000000000001819</v>
      </c>
      <c r="E1507" s="2"/>
      <c r="F1507" s="4">
        <f>C1507/(constants!$A$4+constants!$B$4*calc!C1507+constants!$C$4*calc!C1507^2+constants!$D$4*calc!C1507^3+constants!$E$4*calc!C1507^4+constants!$F$4*calc!C1507^5+constants!$G$4*calc!C1507^6+constants!$H$4*calc!C1507^7)</f>
        <v>8.8346083584277704</v>
      </c>
      <c r="G1507" s="4">
        <f>D1507/(constants!$A$4+constants!$B$4*calc!D1507+constants!$C$4*calc!D1507^2+constants!$D$4*calc!D1507^3+constants!$E$4*calc!D1507^4+constants!$F$4*calc!D1507^5+constants!$G$4*calc!D1507^6+constants!$H$4*calc!D1507^7)</f>
        <v>8.8346083584277704</v>
      </c>
      <c r="H1507" s="4"/>
      <c r="I1507">
        <f t="shared" si="299"/>
        <v>40.157310720126233</v>
      </c>
      <c r="J1507">
        <f t="shared" si="300"/>
        <v>40.157310720126233</v>
      </c>
      <c r="M1507">
        <f>IF(front!E1520&gt;$M$2,I1507,J1507)</f>
        <v>40.157310720126233</v>
      </c>
      <c r="O1507">
        <f t="shared" si="301"/>
        <v>40.157310720126233</v>
      </c>
      <c r="Q1507">
        <f>'slit correction'!O1509</f>
        <v>40.157310720126233</v>
      </c>
      <c r="R1507">
        <f>SUMPRODUCT(B$6:B$2053,Q$6:Q$2053,EXP(constants!B$7+constants!A$7*ABS(A$6:A$2053-A1507)))</f>
        <v>16.383070116112521</v>
      </c>
      <c r="S1507">
        <f t="shared" si="296"/>
        <v>23.774240604013713</v>
      </c>
      <c r="T1507">
        <f t="shared" si="295"/>
        <v>0</v>
      </c>
      <c r="AT1507">
        <f t="shared" si="297"/>
        <v>1</v>
      </c>
    </row>
    <row r="1508" spans="1:46" x14ac:dyDescent="0.2">
      <c r="A1508" s="1">
        <f>front!A1521</f>
        <v>879.78</v>
      </c>
      <c r="B1508" s="1">
        <f t="shared" si="298"/>
        <v>0.42999999999994998</v>
      </c>
      <c r="C1508" s="2">
        <f>front!D1521-front!B1521</f>
        <v>9</v>
      </c>
      <c r="D1508" s="2">
        <f>front!E1521-front!C1521</f>
        <v>9</v>
      </c>
      <c r="E1508" s="2"/>
      <c r="F1508" s="4">
        <f>C1508/(constants!$A$4+constants!$B$4*calc!C1508+constants!$C$4*calc!C1508^2+constants!$D$4*calc!C1508^3+constants!$E$4*calc!C1508^4+constants!$F$4*calc!C1508^5+constants!$G$4*calc!C1508^6+constants!$H$4*calc!C1508^7)</f>
        <v>9.0353931306110713</v>
      </c>
      <c r="G1508" s="4">
        <f>D1508/(constants!$A$4+constants!$B$4*calc!D1508+constants!$C$4*calc!D1508^2+constants!$D$4*calc!D1508^3+constants!$E$4*calc!D1508^4+constants!$F$4*calc!D1508^5+constants!$G$4*calc!D1508^6+constants!$H$4*calc!D1508^7)</f>
        <v>9.0353931306110713</v>
      </c>
      <c r="H1508" s="4"/>
      <c r="I1508">
        <f t="shared" si="299"/>
        <v>41.069968775504869</v>
      </c>
      <c r="J1508">
        <f t="shared" si="300"/>
        <v>41.069968775504869</v>
      </c>
      <c r="M1508">
        <f>IF(front!E1521&gt;$M$2,I1508,J1508)</f>
        <v>41.069968775504869</v>
      </c>
      <c r="O1508">
        <f t="shared" si="301"/>
        <v>41.069968775504869</v>
      </c>
      <c r="Q1508">
        <f>'slit correction'!O1510</f>
        <v>41.069968775504869</v>
      </c>
      <c r="R1508">
        <f>SUMPRODUCT(B$6:B$2053,Q$6:Q$2053,EXP(constants!B$7+constants!A$7*ABS(A$6:A$2053-A1508)))</f>
        <v>16.172596976385307</v>
      </c>
      <c r="S1508">
        <f t="shared" si="296"/>
        <v>24.897371799119561</v>
      </c>
      <c r="T1508">
        <f t="shared" si="295"/>
        <v>0</v>
      </c>
      <c r="AT1508">
        <f t="shared" si="297"/>
        <v>1</v>
      </c>
    </row>
    <row r="1509" spans="1:46" x14ac:dyDescent="0.2">
      <c r="A1509" s="1">
        <f>front!A1522</f>
        <v>880.21</v>
      </c>
      <c r="B1509" s="1">
        <f t="shared" si="298"/>
        <v>0.43000000000006366</v>
      </c>
      <c r="C1509" s="2">
        <f>front!D1522-front!B1522</f>
        <v>9.1999999999998181</v>
      </c>
      <c r="D1509" s="2">
        <f>front!E1522-front!C1522</f>
        <v>9.1999999999998181</v>
      </c>
      <c r="E1509" s="2"/>
      <c r="F1509" s="4">
        <f>C1509/(constants!$A$4+constants!$B$4*calc!C1509+constants!$C$4*calc!C1509^2+constants!$D$4*calc!C1509^3+constants!$E$4*calc!C1509^4+constants!$F$4*calc!C1509^5+constants!$G$4*calc!C1509^6+constants!$H$4*calc!C1509^7)</f>
        <v>9.2361778235931826</v>
      </c>
      <c r="G1509" s="4">
        <f>D1509/(constants!$A$4+constants!$B$4*calc!D1509+constants!$C$4*calc!D1509^2+constants!$D$4*calc!D1509^3+constants!$E$4*calc!D1509^4+constants!$F$4*calc!D1509^5+constants!$G$4*calc!D1509^6+constants!$H$4*calc!D1509^7)</f>
        <v>9.2361778235931826</v>
      </c>
      <c r="H1509" s="4"/>
      <c r="I1509">
        <f t="shared" si="299"/>
        <v>41.98262647087811</v>
      </c>
      <c r="J1509">
        <f t="shared" si="300"/>
        <v>41.98262647087811</v>
      </c>
      <c r="M1509">
        <f>IF(front!E1522&gt;$M$2,I1509,J1509)</f>
        <v>41.98262647087811</v>
      </c>
      <c r="O1509">
        <f t="shared" si="301"/>
        <v>41.98262647087811</v>
      </c>
      <c r="Q1509">
        <f>'slit correction'!O1511</f>
        <v>41.98262647087811</v>
      </c>
      <c r="R1509">
        <f>SUMPRODUCT(B$6:B$2053,Q$6:Q$2053,EXP(constants!B$7+constants!A$7*ABS(A$6:A$2053-A1509)))</f>
        <v>15.964820374733184</v>
      </c>
      <c r="S1509">
        <f t="shared" si="296"/>
        <v>26.017806096144923</v>
      </c>
      <c r="T1509">
        <f t="shared" si="295"/>
        <v>0</v>
      </c>
      <c r="AT1509">
        <f t="shared" si="297"/>
        <v>1</v>
      </c>
    </row>
    <row r="1510" spans="1:46" x14ac:dyDescent="0.2">
      <c r="A1510" s="1">
        <f>front!A1523</f>
        <v>880.64</v>
      </c>
      <c r="B1510" s="1">
        <f t="shared" si="298"/>
        <v>0.42999999999994998</v>
      </c>
      <c r="C1510" s="2">
        <f>front!D1523-front!B1523</f>
        <v>2.5999999999999091</v>
      </c>
      <c r="D1510" s="2">
        <f>front!E1523-front!C1523</f>
        <v>2.5999999999999091</v>
      </c>
      <c r="E1510" s="2"/>
      <c r="F1510" s="4">
        <f>C1510/(constants!$A$4+constants!$B$4*calc!C1510+constants!$C$4*calc!C1510^2+constants!$D$4*calc!C1510^3+constants!$E$4*calc!C1510^4+constants!$F$4*calc!C1510^5+constants!$G$4*calc!C1510^6+constants!$H$4*calc!C1510^7)</f>
        <v>2.6102411465807771</v>
      </c>
      <c r="G1510" s="4">
        <f>D1510/(constants!$A$4+constants!$B$4*calc!D1510+constants!$C$4*calc!D1510^2+constants!$D$4*calc!D1510^3+constants!$E$4*calc!D1510^4+constants!$F$4*calc!D1510^5+constants!$G$4*calc!D1510^6+constants!$H$4*calc!D1510^7)</f>
        <v>2.6102411465807771</v>
      </c>
      <c r="H1510" s="4"/>
      <c r="I1510">
        <f t="shared" si="299"/>
        <v>11.864732484458079</v>
      </c>
      <c r="J1510">
        <f t="shared" si="300"/>
        <v>11.864732484458079</v>
      </c>
      <c r="M1510">
        <f>IF(front!E1523&gt;$M$2,I1510,J1510)</f>
        <v>11.864732484458079</v>
      </c>
      <c r="O1510">
        <f t="shared" si="301"/>
        <v>11.864732484458079</v>
      </c>
      <c r="Q1510">
        <f>'slit correction'!O1512</f>
        <v>11.864732484458079</v>
      </c>
      <c r="R1510">
        <f>SUMPRODUCT(B$6:B$2053,Q$6:Q$2053,EXP(constants!B$7+constants!A$7*ABS(A$6:A$2053-A1510)))</f>
        <v>15.759704018909259</v>
      </c>
      <c r="S1510">
        <f t="shared" si="296"/>
        <v>-3.8949715344511802</v>
      </c>
      <c r="T1510">
        <f t="shared" si="295"/>
        <v>0</v>
      </c>
      <c r="AT1510">
        <f t="shared" si="297"/>
        <v>1</v>
      </c>
    </row>
    <row r="1511" spans="1:46" x14ac:dyDescent="0.2">
      <c r="A1511" s="1">
        <f>front!A1524</f>
        <v>881.08</v>
      </c>
      <c r="B1511" s="1">
        <f t="shared" si="298"/>
        <v>0.44000000000005457</v>
      </c>
      <c r="C1511" s="2">
        <f>front!D1524-front!B1524</f>
        <v>8</v>
      </c>
      <c r="D1511" s="2">
        <f>front!E1524-front!C1524</f>
        <v>8</v>
      </c>
      <c r="E1511" s="2"/>
      <c r="F1511" s="4">
        <f>C1511/(constants!$A$4+constants!$B$4*calc!C1511+constants!$C$4*calc!C1511^2+constants!$D$4*calc!C1511^3+constants!$E$4*calc!C1511^4+constants!$F$4*calc!C1511^5+constants!$G$4*calc!C1511^6+constants!$H$4*calc!C1511^7)</f>
        <v>8.031468477716988</v>
      </c>
      <c r="G1511" s="4">
        <f>D1511/(constants!$A$4+constants!$B$4*calc!D1511+constants!$C$4*calc!D1511^2+constants!$D$4*calc!D1511^3+constants!$E$4*calc!D1511^4+constants!$F$4*calc!D1511^5+constants!$G$4*calc!D1511^6+constants!$H$4*calc!D1511^7)</f>
        <v>8.031468477716988</v>
      </c>
      <c r="H1511" s="4"/>
      <c r="I1511">
        <f t="shared" si="299"/>
        <v>36.506674898713584</v>
      </c>
      <c r="J1511">
        <f t="shared" si="300"/>
        <v>36.506674898713584</v>
      </c>
      <c r="M1511">
        <f>IF(front!E1524&gt;$M$2,I1511,J1511)</f>
        <v>36.506674898713584</v>
      </c>
      <c r="O1511">
        <f t="shared" si="301"/>
        <v>36.506674898713584</v>
      </c>
      <c r="Q1511">
        <f>'slit correction'!O1513</f>
        <v>36.506674898713584</v>
      </c>
      <c r="R1511">
        <f>SUMPRODUCT(B$6:B$2053,Q$6:Q$2053,EXP(constants!B$7+constants!A$7*ABS(A$6:A$2053-A1511)))</f>
        <v>15.552570831084015</v>
      </c>
      <c r="S1511">
        <f t="shared" si="296"/>
        <v>20.954104067629569</v>
      </c>
      <c r="T1511">
        <f t="shared" si="295"/>
        <v>0</v>
      </c>
      <c r="AT1511">
        <f t="shared" si="297"/>
        <v>1</v>
      </c>
    </row>
    <row r="1512" spans="1:46" x14ac:dyDescent="0.2">
      <c r="A1512" s="1">
        <f>front!A1525</f>
        <v>881.51</v>
      </c>
      <c r="B1512" s="1">
        <f t="shared" si="298"/>
        <v>0.42999999999994998</v>
      </c>
      <c r="C1512" s="2">
        <f>front!D1525-front!B1525</f>
        <v>-4.6000000000003638</v>
      </c>
      <c r="D1512" s="2">
        <f>front!E1525-front!C1525</f>
        <v>-4.6000000000003638</v>
      </c>
      <c r="E1512" s="2"/>
      <c r="F1512" s="4">
        <f>C1512/(constants!$A$4+constants!$B$4*calc!C1512+constants!$C$4*calc!C1512^2+constants!$D$4*calc!C1512^3+constants!$E$4*calc!C1512^4+constants!$F$4*calc!C1512^5+constants!$G$4*calc!C1512^6+constants!$H$4*calc!C1512^7)</f>
        <v>-4.6181517054329024</v>
      </c>
      <c r="G1512" s="4">
        <f>D1512/(constants!$A$4+constants!$B$4*calc!D1512+constants!$C$4*calc!D1512^2+constants!$D$4*calc!D1512^3+constants!$E$4*calc!D1512^4+constants!$F$4*calc!D1512^5+constants!$G$4*calc!D1512^6+constants!$H$4*calc!D1512^7)</f>
        <v>-4.6181517054329024</v>
      </c>
      <c r="H1512" s="4"/>
      <c r="I1512">
        <f t="shared" si="299"/>
        <v>-20.991598661058646</v>
      </c>
      <c r="J1512">
        <f t="shared" si="300"/>
        <v>-20.991598661058646</v>
      </c>
      <c r="M1512">
        <f>IF(front!E1525&gt;$M$2,I1512,J1512)</f>
        <v>-20.991598661058646</v>
      </c>
      <c r="O1512">
        <f t="shared" si="301"/>
        <v>-20.991598661058646</v>
      </c>
      <c r="Q1512">
        <f>'slit correction'!O1514</f>
        <v>-20.991598661058646</v>
      </c>
      <c r="R1512">
        <f>SUMPRODUCT(B$6:B$2053,Q$6:Q$2053,EXP(constants!B$7+constants!A$7*ABS(A$6:A$2053-A1512)))</f>
        <v>15.35277177001489</v>
      </c>
      <c r="S1512">
        <f t="shared" si="296"/>
        <v>-36.344370431073536</v>
      </c>
      <c r="T1512">
        <f t="shared" si="295"/>
        <v>0</v>
      </c>
      <c r="AT1512">
        <f t="shared" si="297"/>
        <v>1</v>
      </c>
    </row>
    <row r="1513" spans="1:46" x14ac:dyDescent="0.2">
      <c r="A1513" s="1">
        <f>front!A1526</f>
        <v>881.94</v>
      </c>
      <c r="B1513" s="1">
        <f t="shared" si="298"/>
        <v>0.43000000000006366</v>
      </c>
      <c r="C1513" s="2">
        <f>front!D1526-front!B1526</f>
        <v>-0.1999999999998181</v>
      </c>
      <c r="D1513" s="2">
        <f>front!E1526-front!C1526</f>
        <v>-0.1999999999998181</v>
      </c>
      <c r="E1513" s="2"/>
      <c r="F1513" s="4">
        <f>C1513/(constants!$A$4+constants!$B$4*calc!C1513+constants!$C$4*calc!C1513^2+constants!$D$4*calc!C1513^3+constants!$E$4*calc!C1513^4+constants!$F$4*calc!C1513^5+constants!$G$4*calc!C1513^6+constants!$H$4*calc!C1513^7)</f>
        <v>-0.20078833440578439</v>
      </c>
      <c r="G1513" s="4">
        <f>D1513/(constants!$A$4+constants!$B$4*calc!D1513+constants!$C$4*calc!D1513^2+constants!$D$4*calc!D1513^3+constants!$E$4*calc!D1513^4+constants!$F$4*calc!D1513^5+constants!$G$4*calc!D1513^6+constants!$H$4*calc!D1513^7)</f>
        <v>-0.20078833440578439</v>
      </c>
      <c r="H1513" s="4"/>
      <c r="I1513">
        <f t="shared" si="299"/>
        <v>-0.91267424729901991</v>
      </c>
      <c r="J1513">
        <f t="shared" si="300"/>
        <v>-0.91267424729901991</v>
      </c>
      <c r="M1513">
        <f>IF(front!E1526&gt;$M$2,I1513,J1513)</f>
        <v>-0.91267424729901991</v>
      </c>
      <c r="O1513">
        <f t="shared" si="301"/>
        <v>-0.91267424729901991</v>
      </c>
      <c r="Q1513">
        <f>'slit correction'!O1515</f>
        <v>-0.91267424729901991</v>
      </c>
      <c r="R1513">
        <f>SUMPRODUCT(B$6:B$2053,Q$6:Q$2053,EXP(constants!B$7+constants!A$7*ABS(A$6:A$2053-A1513)))</f>
        <v>15.155601207991737</v>
      </c>
      <c r="S1513">
        <f t="shared" si="296"/>
        <v>-16.068275455290756</v>
      </c>
      <c r="T1513">
        <f t="shared" si="295"/>
        <v>0</v>
      </c>
      <c r="AT1513">
        <f t="shared" si="297"/>
        <v>1</v>
      </c>
    </row>
    <row r="1514" spans="1:46" x14ac:dyDescent="0.2">
      <c r="A1514" s="1">
        <f>front!A1527</f>
        <v>882.37</v>
      </c>
      <c r="B1514" s="1">
        <f t="shared" si="298"/>
        <v>0.42999999999994998</v>
      </c>
      <c r="C1514" s="2">
        <f>front!D1527-front!B1527</f>
        <v>1</v>
      </c>
      <c r="D1514" s="2">
        <f>front!E1527-front!C1527</f>
        <v>1</v>
      </c>
      <c r="E1514" s="2"/>
      <c r="F1514" s="4">
        <f>C1514/(constants!$A$4+constants!$B$4*calc!C1514+constants!$C$4*calc!C1514^2+constants!$D$4*calc!C1514^3+constants!$E$4*calc!C1514^4+constants!$F$4*calc!C1514^5+constants!$G$4*calc!C1514^6+constants!$H$4*calc!C1514^7)</f>
        <v>1.0039404851731208</v>
      </c>
      <c r="G1514" s="4">
        <f>D1514/(constants!$A$4+constants!$B$4*calc!D1514+constants!$C$4*calc!D1514^2+constants!$D$4*calc!D1514^3+constants!$E$4*calc!D1514^4+constants!$F$4*calc!D1514^5+constants!$G$4*calc!D1514^6+constants!$H$4*calc!D1514^7)</f>
        <v>1.0039404851731208</v>
      </c>
      <c r="H1514" s="4"/>
      <c r="I1514">
        <f t="shared" si="299"/>
        <v>4.5633658416960037</v>
      </c>
      <c r="J1514">
        <f t="shared" si="300"/>
        <v>4.5633658416960037</v>
      </c>
      <c r="M1514">
        <f>IF(front!E1527&gt;$M$2,I1514,J1514)</f>
        <v>4.5633658416960037</v>
      </c>
      <c r="O1514">
        <f t="shared" si="301"/>
        <v>4.5633658416960037</v>
      </c>
      <c r="Q1514">
        <f>'slit correction'!O1516</f>
        <v>4.5633658416960037</v>
      </c>
      <c r="R1514">
        <f>SUMPRODUCT(B$6:B$2053,Q$6:Q$2053,EXP(constants!B$7+constants!A$7*ABS(A$6:A$2053-A1514)))</f>
        <v>14.961002713698651</v>
      </c>
      <c r="S1514">
        <f t="shared" si="296"/>
        <v>-10.397636872002646</v>
      </c>
      <c r="T1514">
        <f t="shared" si="295"/>
        <v>0</v>
      </c>
      <c r="AT1514">
        <f t="shared" si="297"/>
        <v>1</v>
      </c>
    </row>
    <row r="1515" spans="1:46" x14ac:dyDescent="0.2">
      <c r="A1515" s="1">
        <f>front!A1528</f>
        <v>882.8</v>
      </c>
      <c r="B1515" s="1">
        <f t="shared" si="298"/>
        <v>0.42999999999994998</v>
      </c>
      <c r="C1515" s="2">
        <f>front!D1528-front!B1528</f>
        <v>1.4000000000000909</v>
      </c>
      <c r="D1515" s="2">
        <f>front!E1528-front!C1528</f>
        <v>1.4000000000000909</v>
      </c>
      <c r="E1515" s="2"/>
      <c r="F1515" s="4">
        <f>C1515/(constants!$A$4+constants!$B$4*calc!C1515+constants!$C$4*calc!C1515^2+constants!$D$4*calc!C1515^3+constants!$E$4*calc!C1515^4+constants!$F$4*calc!C1515^5+constants!$G$4*calc!C1515^6+constants!$H$4*calc!C1515^7)</f>
        <v>1.4055161253426991</v>
      </c>
      <c r="G1515" s="4">
        <f>D1515/(constants!$A$4+constants!$B$4*calc!D1515+constants!$C$4*calc!D1515^2+constants!$D$4*calc!D1515^3+constants!$E$4*calc!D1515^4+constants!$F$4*calc!D1515^5+constants!$G$4*calc!D1515^6+constants!$H$4*calc!D1515^7)</f>
        <v>1.4055161253426991</v>
      </c>
      <c r="H1515" s="4"/>
      <c r="I1515">
        <f t="shared" si="299"/>
        <v>6.3887096606486322</v>
      </c>
      <c r="J1515">
        <f t="shared" si="300"/>
        <v>6.3887096606486322</v>
      </c>
      <c r="M1515">
        <f>IF(front!E1528&gt;$M$2,I1515,J1515)</f>
        <v>6.3887096606486322</v>
      </c>
      <c r="O1515">
        <f t="shared" si="301"/>
        <v>6.3887096606486322</v>
      </c>
      <c r="Q1515">
        <f>'slit correction'!O1517</f>
        <v>6.3887096606486322</v>
      </c>
      <c r="R1515">
        <f>SUMPRODUCT(B$6:B$2053,Q$6:Q$2053,EXP(constants!B$7+constants!A$7*ABS(A$6:A$2053-A1515)))</f>
        <v>14.768937007058792</v>
      </c>
      <c r="S1515">
        <f t="shared" si="296"/>
        <v>-8.3802273464101589</v>
      </c>
      <c r="T1515">
        <f t="shared" si="295"/>
        <v>0</v>
      </c>
      <c r="AT1515">
        <f t="shared" si="297"/>
        <v>1</v>
      </c>
    </row>
    <row r="1516" spans="1:46" x14ac:dyDescent="0.2">
      <c r="A1516" s="1">
        <f>front!A1529</f>
        <v>883.23</v>
      </c>
      <c r="B1516" s="1">
        <f t="shared" si="298"/>
        <v>0.43000000000006366</v>
      </c>
      <c r="C1516" s="2">
        <f>front!D1529-front!B1529</f>
        <v>5.2000000000002728</v>
      </c>
      <c r="D1516" s="2">
        <f>front!E1529-front!C1529</f>
        <v>5.2000000000002728</v>
      </c>
      <c r="E1516" s="2"/>
      <c r="F1516" s="4">
        <f>C1516/(constants!$A$4+constants!$B$4*calc!C1516+constants!$C$4*calc!C1516^2+constants!$D$4*calc!C1516^3+constants!$E$4*calc!C1516^4+constants!$F$4*calc!C1516^5+constants!$G$4*calc!C1516^6+constants!$H$4*calc!C1516^7)</f>
        <v>5.2204689177321288</v>
      </c>
      <c r="G1516" s="4">
        <f>D1516/(constants!$A$4+constants!$B$4*calc!D1516+constants!$C$4*calc!D1516^2+constants!$D$4*calc!D1516^3+constants!$E$4*calc!D1516^4+constants!$F$4*calc!D1516^5+constants!$G$4*calc!D1516^6+constants!$H$4*calc!D1516^7)</f>
        <v>5.2204689177321288</v>
      </c>
      <c r="H1516" s="4"/>
      <c r="I1516">
        <f t="shared" si="299"/>
        <v>23.729404171509678</v>
      </c>
      <c r="J1516">
        <f t="shared" si="300"/>
        <v>23.729404171509678</v>
      </c>
      <c r="M1516">
        <f>IF(front!E1529&gt;$M$2,I1516,J1516)</f>
        <v>23.729404171509678</v>
      </c>
      <c r="O1516">
        <f t="shared" si="301"/>
        <v>23.729404171509678</v>
      </c>
      <c r="Q1516">
        <f>'slit correction'!O1518</f>
        <v>23.729404171509678</v>
      </c>
      <c r="R1516">
        <f>SUMPRODUCT(B$6:B$2053,Q$6:Q$2053,EXP(constants!B$7+constants!A$7*ABS(A$6:A$2053-A1516)))</f>
        <v>14.579369416360668</v>
      </c>
      <c r="S1516">
        <f t="shared" si="296"/>
        <v>9.1500347551490098</v>
      </c>
      <c r="T1516">
        <f t="shared" si="295"/>
        <v>0</v>
      </c>
      <c r="AT1516">
        <f t="shared" si="297"/>
        <v>1</v>
      </c>
    </row>
    <row r="1517" spans="1:46" x14ac:dyDescent="0.2">
      <c r="A1517" s="1">
        <f>front!A1530</f>
        <v>883.66</v>
      </c>
      <c r="B1517" s="1">
        <f t="shared" si="298"/>
        <v>0.42999999999994998</v>
      </c>
      <c r="C1517" s="2">
        <f>front!D1530-front!B1530</f>
        <v>2.5999999999999091</v>
      </c>
      <c r="D1517" s="2">
        <f>front!E1530-front!C1530</f>
        <v>2.5999999999999091</v>
      </c>
      <c r="E1517" s="2"/>
      <c r="F1517" s="4">
        <f>C1517/(constants!$A$4+constants!$B$4*calc!C1517+constants!$C$4*calc!C1517^2+constants!$D$4*calc!C1517^3+constants!$E$4*calc!C1517^4+constants!$F$4*calc!C1517^5+constants!$G$4*calc!C1517^6+constants!$H$4*calc!C1517^7)</f>
        <v>2.6102411465807771</v>
      </c>
      <c r="G1517" s="4">
        <f>D1517/(constants!$A$4+constants!$B$4*calc!D1517+constants!$C$4*calc!D1517^2+constants!$D$4*calc!D1517^3+constants!$E$4*calc!D1517^4+constants!$F$4*calc!D1517^5+constants!$G$4*calc!D1517^6+constants!$H$4*calc!D1517^7)</f>
        <v>2.6102411465807771</v>
      </c>
      <c r="H1517" s="4"/>
      <c r="I1517">
        <f t="shared" si="299"/>
        <v>11.864732484458079</v>
      </c>
      <c r="J1517">
        <f t="shared" si="300"/>
        <v>11.864732484458079</v>
      </c>
      <c r="M1517">
        <f>IF(front!E1530&gt;$M$2,I1517,J1517)</f>
        <v>11.864732484458079</v>
      </c>
      <c r="O1517">
        <f t="shared" si="301"/>
        <v>11.864732484458079</v>
      </c>
      <c r="Q1517">
        <f>'slit correction'!O1519</f>
        <v>11.864732484458079</v>
      </c>
      <c r="R1517">
        <f>SUMPRODUCT(B$6:B$2053,Q$6:Q$2053,EXP(constants!B$7+constants!A$7*ABS(A$6:A$2053-A1517)))</f>
        <v>14.392247934331877</v>
      </c>
      <c r="S1517">
        <f t="shared" si="296"/>
        <v>-2.5275154498737979</v>
      </c>
      <c r="T1517">
        <f t="shared" si="295"/>
        <v>0</v>
      </c>
      <c r="AT1517">
        <f t="shared" si="297"/>
        <v>1</v>
      </c>
    </row>
    <row r="1518" spans="1:46" x14ac:dyDescent="0.2">
      <c r="A1518" s="1">
        <f>front!A1531</f>
        <v>884.09</v>
      </c>
      <c r="B1518" s="1">
        <f t="shared" si="298"/>
        <v>0.43000000000006366</v>
      </c>
      <c r="C1518" s="2">
        <f>front!D1531-front!B1531</f>
        <v>12.799999999999727</v>
      </c>
      <c r="D1518" s="2">
        <f>front!E1531-front!C1531</f>
        <v>12.799999999999727</v>
      </c>
      <c r="E1518" s="2"/>
      <c r="F1518" s="4">
        <f>C1518/(constants!$A$4+constants!$B$4*calc!C1518+constants!$C$4*calc!C1518^2+constants!$D$4*calc!C1518^3+constants!$E$4*calc!C1518^4+constants!$F$4*calc!C1518^5+constants!$G$4*calc!C1518^6+constants!$H$4*calc!C1518^7)</f>
        <v>12.850288751866145</v>
      </c>
      <c r="G1518" s="4">
        <f>D1518/(constants!$A$4+constants!$B$4*calc!D1518+constants!$C$4*calc!D1518^2+constants!$D$4*calc!D1518^3+constants!$E$4*calc!D1518^4+constants!$F$4*calc!D1518^5+constants!$G$4*calc!D1518^6+constants!$H$4*calc!D1518^7)</f>
        <v>12.850288751866145</v>
      </c>
      <c r="H1518" s="4"/>
      <c r="I1518">
        <f t="shared" si="299"/>
        <v>58.410403417573384</v>
      </c>
      <c r="J1518">
        <f t="shared" si="300"/>
        <v>58.410403417573384</v>
      </c>
      <c r="M1518">
        <f>IF(front!E1531&gt;$M$2,I1518,J1518)</f>
        <v>58.410403417573384</v>
      </c>
      <c r="O1518">
        <f t="shared" si="301"/>
        <v>58.410403417573384</v>
      </c>
      <c r="Q1518">
        <f>'slit correction'!O1520</f>
        <v>58.410403417573384</v>
      </c>
      <c r="R1518">
        <f>SUMPRODUCT(B$6:B$2053,Q$6:Q$2053,EXP(constants!B$7+constants!A$7*ABS(A$6:A$2053-A1518)))</f>
        <v>14.207554398019225</v>
      </c>
      <c r="S1518">
        <f t="shared" si="296"/>
        <v>44.202849019554158</v>
      </c>
      <c r="T1518">
        <f t="shared" si="295"/>
        <v>4.0681706466041447</v>
      </c>
      <c r="AT1518">
        <f t="shared" si="297"/>
        <v>1</v>
      </c>
    </row>
    <row r="1519" spans="1:46" x14ac:dyDescent="0.2">
      <c r="A1519" s="1">
        <f>front!A1532</f>
        <v>884.53</v>
      </c>
      <c r="B1519" s="1">
        <f t="shared" si="298"/>
        <v>0.43999999999994088</v>
      </c>
      <c r="C1519" s="2">
        <f>front!D1532-front!B1532</f>
        <v>-2.4000000000000909</v>
      </c>
      <c r="D1519" s="2">
        <f>front!E1532-front!C1532</f>
        <v>-2.4000000000000909</v>
      </c>
      <c r="E1519" s="2"/>
      <c r="F1519" s="4">
        <f>C1519/(constants!$A$4+constants!$B$4*calc!C1519+constants!$C$4*calc!C1519^2+constants!$D$4*calc!C1519^3+constants!$E$4*calc!C1519^4+constants!$F$4*calc!C1519^5+constants!$G$4*calc!C1519^6+constants!$H$4*calc!C1519^7)</f>
        <v>-2.4094652343732008</v>
      </c>
      <c r="G1519" s="4">
        <f>D1519/(constants!$A$4+constants!$B$4*calc!D1519+constants!$C$4*calc!D1519^2+constants!$D$4*calc!D1519^3+constants!$E$4*calc!D1519^4+constants!$F$4*calc!D1519^5+constants!$G$4*calc!D1519^6+constants!$H$4*calc!D1519^7)</f>
        <v>-2.4094652343732008</v>
      </c>
      <c r="H1519" s="4"/>
      <c r="I1519">
        <f t="shared" si="299"/>
        <v>-10.952114701696368</v>
      </c>
      <c r="J1519">
        <f t="shared" si="300"/>
        <v>-10.952114701696368</v>
      </c>
      <c r="M1519">
        <f>IF(front!E1532&gt;$M$2,I1519,J1519)</f>
        <v>-10.952114701696368</v>
      </c>
      <c r="O1519">
        <f t="shared" si="301"/>
        <v>-10.952114701696368</v>
      </c>
      <c r="Q1519">
        <f>'slit correction'!O1521</f>
        <v>-10.952114701696368</v>
      </c>
      <c r="R1519">
        <f>SUMPRODUCT(B$6:B$2053,Q$6:Q$2053,EXP(constants!B$7+constants!A$7*ABS(A$6:A$2053-A1519)))</f>
        <v>14.020991924009486</v>
      </c>
      <c r="S1519">
        <f t="shared" si="296"/>
        <v>-24.973106625705853</v>
      </c>
      <c r="T1519">
        <f t="shared" si="295"/>
        <v>0</v>
      </c>
      <c r="AT1519">
        <f t="shared" si="297"/>
        <v>1</v>
      </c>
    </row>
    <row r="1520" spans="1:46" x14ac:dyDescent="0.2">
      <c r="A1520" s="1">
        <f>front!A1533</f>
        <v>884.96</v>
      </c>
      <c r="B1520" s="1">
        <f t="shared" si="298"/>
        <v>0.43000000000006366</v>
      </c>
      <c r="C1520" s="2">
        <f>front!D1533-front!B1533</f>
        <v>10</v>
      </c>
      <c r="D1520" s="2">
        <f>front!E1533-front!C1533</f>
        <v>10</v>
      </c>
      <c r="E1520" s="2"/>
      <c r="F1520" s="4">
        <f>C1520/(constants!$A$4+constants!$B$4*calc!C1520+constants!$C$4*calc!C1520^2+constants!$D$4*calc!C1520^3+constants!$E$4*calc!C1520^4+constants!$F$4*calc!C1520^5+constants!$G$4*calc!C1520^6+constants!$H$4*calc!C1520^7)</f>
        <v>10.039315803475427</v>
      </c>
      <c r="G1520" s="4">
        <f>D1520/(constants!$A$4+constants!$B$4*calc!D1520+constants!$C$4*calc!D1520^2+constants!$D$4*calc!D1520^3+constants!$E$4*calc!D1520^4+constants!$F$4*calc!D1520^5+constants!$G$4*calc!D1520^6+constants!$H$4*calc!D1520^7)</f>
        <v>10.039315803475427</v>
      </c>
      <c r="H1520" s="4"/>
      <c r="I1520">
        <f t="shared" si="299"/>
        <v>45.633253652161031</v>
      </c>
      <c r="J1520">
        <f t="shared" si="300"/>
        <v>45.633253652161031</v>
      </c>
      <c r="M1520">
        <f>IF(front!E1533&gt;$M$2,I1520,J1520)</f>
        <v>45.633253652161031</v>
      </c>
      <c r="O1520">
        <f t="shared" si="301"/>
        <v>45.633253652161031</v>
      </c>
      <c r="Q1520">
        <f>'slit correction'!O1522</f>
        <v>45.633253652161031</v>
      </c>
      <c r="R1520">
        <f>SUMPRODUCT(B$6:B$2053,Q$6:Q$2053,EXP(constants!B$7+constants!A$7*ABS(A$6:A$2053-A1520)))</f>
        <v>13.841088779062495</v>
      </c>
      <c r="S1520">
        <f t="shared" si="296"/>
        <v>31.792164873098535</v>
      </c>
      <c r="T1520">
        <f t="shared" si="295"/>
        <v>0</v>
      </c>
      <c r="AT1520">
        <f t="shared" si="297"/>
        <v>1</v>
      </c>
    </row>
    <row r="1521" spans="1:46" x14ac:dyDescent="0.2">
      <c r="A1521" s="1">
        <f>front!A1534</f>
        <v>885.39</v>
      </c>
      <c r="B1521" s="1">
        <f t="shared" si="298"/>
        <v>0.42999999999994998</v>
      </c>
      <c r="C1521" s="2">
        <f>front!D1534-front!B1534</f>
        <v>-3</v>
      </c>
      <c r="D1521" s="2">
        <f>front!E1534-front!C1534</f>
        <v>-3</v>
      </c>
      <c r="E1521" s="2"/>
      <c r="F1521" s="4">
        <f>C1521/(constants!$A$4+constants!$B$4*calc!C1521+constants!$C$4*calc!C1521^2+constants!$D$4*calc!C1521^3+constants!$E$4*calc!C1521^4+constants!$F$4*calc!C1521^5+constants!$G$4*calc!C1521^6+constants!$H$4*calc!C1521^7)</f>
        <v>-3.0118333228358853</v>
      </c>
      <c r="G1521" s="4">
        <f>D1521/(constants!$A$4+constants!$B$4*calc!D1521+constants!$C$4*calc!D1521^2+constants!$D$4*calc!D1521^3+constants!$E$4*calc!D1521^4+constants!$F$4*calc!D1521^5+constants!$G$4*calc!D1521^6+constants!$H$4*calc!D1521^7)</f>
        <v>-3.0118333228358853</v>
      </c>
      <c r="H1521" s="4"/>
      <c r="I1521">
        <f t="shared" si="299"/>
        <v>-13.690151467435841</v>
      </c>
      <c r="J1521">
        <f t="shared" si="300"/>
        <v>-13.690151467435841</v>
      </c>
      <c r="M1521">
        <f>IF(front!E1534&gt;$M$2,I1521,J1521)</f>
        <v>-13.690151467435841</v>
      </c>
      <c r="O1521">
        <f t="shared" si="301"/>
        <v>-13.690151467435841</v>
      </c>
      <c r="Q1521">
        <f>'slit correction'!O1523</f>
        <v>-13.690151467435841</v>
      </c>
      <c r="R1521">
        <f>SUMPRODUCT(B$6:B$2053,Q$6:Q$2053,EXP(constants!B$7+constants!A$7*ABS(A$6:A$2053-A1521)))</f>
        <v>13.663481427731268</v>
      </c>
      <c r="S1521">
        <f t="shared" si="296"/>
        <v>-27.353632895167109</v>
      </c>
      <c r="T1521">
        <f t="shared" si="295"/>
        <v>0</v>
      </c>
      <c r="AT1521">
        <f t="shared" si="297"/>
        <v>1</v>
      </c>
    </row>
    <row r="1522" spans="1:46" x14ac:dyDescent="0.2">
      <c r="A1522" s="1">
        <f>front!A1535</f>
        <v>885.82</v>
      </c>
      <c r="B1522" s="1">
        <f t="shared" si="298"/>
        <v>0.43000000000006366</v>
      </c>
      <c r="C1522" s="2">
        <f>front!D1535-front!B1535</f>
        <v>10.200000000000273</v>
      </c>
      <c r="D1522" s="2">
        <f>front!E1535-front!C1535</f>
        <v>10.200000000000273</v>
      </c>
      <c r="E1522" s="2"/>
      <c r="F1522" s="4">
        <f>C1522/(constants!$A$4+constants!$B$4*calc!C1522+constants!$C$4*calc!C1522^2+constants!$D$4*calc!C1522^3+constants!$E$4*calc!C1522^4+constants!$F$4*calc!C1522^5+constants!$G$4*calc!C1522^6+constants!$H$4*calc!C1522^7)</f>
        <v>10.240100100425641</v>
      </c>
      <c r="G1522" s="4">
        <f>D1522/(constants!$A$4+constants!$B$4*calc!D1522+constants!$C$4*calc!D1522^2+constants!$D$4*calc!D1522^3+constants!$E$4*calc!D1522^4+constants!$F$4*calc!D1522^5+constants!$G$4*calc!D1522^6+constants!$H$4*calc!D1522^7)</f>
        <v>10.240100100425641</v>
      </c>
      <c r="H1522" s="4"/>
      <c r="I1522">
        <f t="shared" si="299"/>
        <v>46.545909547389279</v>
      </c>
      <c r="J1522">
        <f t="shared" si="300"/>
        <v>46.545909547389279</v>
      </c>
      <c r="M1522">
        <f>IF(front!E1535&gt;$M$2,I1522,J1522)</f>
        <v>46.545909547389279</v>
      </c>
      <c r="O1522">
        <f t="shared" si="301"/>
        <v>46.545909547389279</v>
      </c>
      <c r="Q1522">
        <f>'slit correction'!O1524</f>
        <v>46.545909547389279</v>
      </c>
      <c r="R1522">
        <f>SUMPRODUCT(B$6:B$2053,Q$6:Q$2053,EXP(constants!B$7+constants!A$7*ABS(A$6:A$2053-A1522)))</f>
        <v>13.488207643777566</v>
      </c>
      <c r="S1522">
        <f t="shared" si="296"/>
        <v>33.057701903611715</v>
      </c>
      <c r="T1522">
        <f t="shared" si="295"/>
        <v>0</v>
      </c>
      <c r="AT1522">
        <f t="shared" si="297"/>
        <v>1</v>
      </c>
    </row>
    <row r="1523" spans="1:46" x14ac:dyDescent="0.2">
      <c r="A1523" s="1">
        <f>front!A1536</f>
        <v>886.25</v>
      </c>
      <c r="B1523" s="1">
        <f t="shared" si="298"/>
        <v>0.42999999999994998</v>
      </c>
      <c r="C1523" s="2">
        <f>front!D1536-front!B1536</f>
        <v>-4.5999999999999091</v>
      </c>
      <c r="D1523" s="2">
        <f>front!E1536-front!C1536</f>
        <v>-4.5999999999999091</v>
      </c>
      <c r="E1523" s="2"/>
      <c r="F1523" s="4">
        <f>C1523/(constants!$A$4+constants!$B$4*calc!C1523+constants!$C$4*calc!C1523^2+constants!$D$4*calc!C1523^3+constants!$E$4*calc!C1523^4+constants!$F$4*calc!C1523^5+constants!$G$4*calc!C1523^6+constants!$H$4*calc!C1523^7)</f>
        <v>-4.6181517054324459</v>
      </c>
      <c r="G1523" s="4">
        <f>D1523/(constants!$A$4+constants!$B$4*calc!D1523+constants!$C$4*calc!D1523^2+constants!$D$4*calc!D1523^3+constants!$E$4*calc!D1523^4+constants!$F$4*calc!D1523^5+constants!$G$4*calc!D1523^6+constants!$H$4*calc!D1523^7)</f>
        <v>-4.6181517054324459</v>
      </c>
      <c r="H1523" s="4"/>
      <c r="I1523">
        <f t="shared" si="299"/>
        <v>-20.991598661056571</v>
      </c>
      <c r="J1523">
        <f t="shared" si="300"/>
        <v>-20.991598661056571</v>
      </c>
      <c r="M1523">
        <f>IF(front!E1536&gt;$M$2,I1523,J1523)</f>
        <v>-20.991598661056571</v>
      </c>
      <c r="O1523">
        <f t="shared" si="301"/>
        <v>-20.991598661056571</v>
      </c>
      <c r="Q1523">
        <f>'slit correction'!O1525</f>
        <v>-20.991598661056571</v>
      </c>
      <c r="R1523">
        <f>SUMPRODUCT(B$6:B$2053,Q$6:Q$2053,EXP(constants!B$7+constants!A$7*ABS(A$6:A$2053-A1523)))</f>
        <v>13.315168745404367</v>
      </c>
      <c r="S1523">
        <f t="shared" si="296"/>
        <v>-34.306767406460935</v>
      </c>
      <c r="T1523">
        <f t="shared" si="295"/>
        <v>0</v>
      </c>
      <c r="AT1523">
        <f t="shared" si="297"/>
        <v>1</v>
      </c>
    </row>
    <row r="1524" spans="1:46" x14ac:dyDescent="0.2">
      <c r="A1524" s="1">
        <f>front!A1537</f>
        <v>886.68</v>
      </c>
      <c r="B1524" s="1">
        <f t="shared" si="298"/>
        <v>0.42999999999994998</v>
      </c>
      <c r="C1524" s="2">
        <f>front!D1537-front!B1537</f>
        <v>9.2000000000002728</v>
      </c>
      <c r="D1524" s="2">
        <f>front!E1537-front!C1537</f>
        <v>9.2000000000002728</v>
      </c>
      <c r="E1524" s="2"/>
      <c r="F1524" s="4">
        <f>C1524/(constants!$A$4+constants!$B$4*calc!C1524+constants!$C$4*calc!C1524^2+constants!$D$4*calc!C1524^3+constants!$E$4*calc!C1524^4+constants!$F$4*calc!C1524^5+constants!$G$4*calc!C1524^6+constants!$H$4*calc!C1524^7)</f>
        <v>9.2361778235936391</v>
      </c>
      <c r="G1524" s="4">
        <f>D1524/(constants!$A$4+constants!$B$4*calc!D1524+constants!$C$4*calc!D1524^2+constants!$D$4*calc!D1524^3+constants!$E$4*calc!D1524^4+constants!$F$4*calc!D1524^5+constants!$G$4*calc!D1524^6+constants!$H$4*calc!D1524^7)</f>
        <v>9.2361778235936391</v>
      </c>
      <c r="H1524" s="4"/>
      <c r="I1524">
        <f t="shared" si="299"/>
        <v>41.982626470880184</v>
      </c>
      <c r="J1524">
        <f t="shared" si="300"/>
        <v>41.982626470880184</v>
      </c>
      <c r="M1524">
        <f>IF(front!E1537&gt;$M$2,I1524,J1524)</f>
        <v>41.982626470880184</v>
      </c>
      <c r="O1524">
        <f t="shared" si="301"/>
        <v>41.982626470880184</v>
      </c>
      <c r="Q1524">
        <f>'slit correction'!O1526</f>
        <v>41.982626470880184</v>
      </c>
      <c r="R1524">
        <f>SUMPRODUCT(B$6:B$2053,Q$6:Q$2053,EXP(constants!B$7+constants!A$7*ABS(A$6:A$2053-A1524)))</f>
        <v>13.144412683488108</v>
      </c>
      <c r="S1524">
        <f t="shared" si="296"/>
        <v>28.838213787392078</v>
      </c>
      <c r="T1524">
        <f t="shared" si="295"/>
        <v>0</v>
      </c>
      <c r="AT1524">
        <f t="shared" si="297"/>
        <v>1</v>
      </c>
    </row>
    <row r="1525" spans="1:46" x14ac:dyDescent="0.2">
      <c r="A1525" s="1">
        <f>front!A1538</f>
        <v>887.11</v>
      </c>
      <c r="B1525" s="1">
        <f t="shared" si="298"/>
        <v>0.43000000000006366</v>
      </c>
      <c r="C1525" s="2">
        <f>front!D1538-front!B1538</f>
        <v>15</v>
      </c>
      <c r="D1525" s="2">
        <f>front!E1538-front!C1538</f>
        <v>15</v>
      </c>
      <c r="E1525" s="2"/>
      <c r="F1525" s="4">
        <f>C1525/(constants!$A$4+constants!$B$4*calc!C1525+constants!$C$4*calc!C1525^2+constants!$D$4*calc!C1525^3+constants!$E$4*calc!C1525^4+constants!$F$4*calc!C1525^5+constants!$G$4*calc!C1525^6+constants!$H$4*calc!C1525^7)</f>
        <v>15.05889945966425</v>
      </c>
      <c r="G1525" s="4">
        <f>D1525/(constants!$A$4+constants!$B$4*calc!D1525+constants!$C$4*calc!D1525^2+constants!$D$4*calc!D1525^3+constants!$E$4*calc!D1525^4+constants!$F$4*calc!D1525^5+constants!$G$4*calc!D1525^6+constants!$H$4*calc!D1525^7)</f>
        <v>15.05889945966425</v>
      </c>
      <c r="H1525" s="4"/>
      <c r="I1525">
        <f t="shared" si="299"/>
        <v>68.449542998473859</v>
      </c>
      <c r="J1525">
        <f t="shared" si="300"/>
        <v>68.449542998473859</v>
      </c>
      <c r="M1525">
        <f>IF(front!E1538&gt;$M$2,I1525,J1525)</f>
        <v>68.449542998473859</v>
      </c>
      <c r="O1525">
        <f t="shared" si="301"/>
        <v>68.449542998473859</v>
      </c>
      <c r="Q1525">
        <f>'slit correction'!O1527</f>
        <v>68.449542998473859</v>
      </c>
      <c r="R1525">
        <f>SUMPRODUCT(B$6:B$2053,Q$6:Q$2053,EXP(constants!B$7+constants!A$7*ABS(A$6:A$2053-A1525)))</f>
        <v>12.975838408439357</v>
      </c>
      <c r="S1525">
        <f t="shared" si="296"/>
        <v>55.473704590034501</v>
      </c>
      <c r="T1525">
        <f t="shared" si="295"/>
        <v>15.339026217084488</v>
      </c>
      <c r="AT1525">
        <f t="shared" si="297"/>
        <v>1</v>
      </c>
    </row>
    <row r="1526" spans="1:46" x14ac:dyDescent="0.2">
      <c r="A1526" s="1">
        <f>front!A1539</f>
        <v>887.54</v>
      </c>
      <c r="B1526" s="1">
        <f t="shared" si="298"/>
        <v>0.42999999999994998</v>
      </c>
      <c r="C1526" s="2">
        <f>front!D1539-front!B1539</f>
        <v>1.5999999999999091</v>
      </c>
      <c r="D1526" s="2">
        <f>front!E1539-front!C1539</f>
        <v>1.5999999999999091</v>
      </c>
      <c r="E1526" s="2"/>
      <c r="F1526" s="4">
        <f>C1526/(constants!$A$4+constants!$B$4*calc!C1526+constants!$C$4*calc!C1526^2+constants!$D$4*calc!C1526^3+constants!$E$4*calc!C1526^4+constants!$F$4*calc!C1526^5+constants!$G$4*calc!C1526^6+constants!$H$4*calc!C1526^7)</f>
        <v>1.6063038267273244</v>
      </c>
      <c r="G1526" s="4">
        <f>D1526/(constants!$A$4+constants!$B$4*calc!D1526+constants!$C$4*calc!D1526^2+constants!$D$4*calc!D1526^3+constants!$E$4*calc!D1526^4+constants!$F$4*calc!D1526^5+constants!$G$4*calc!D1526^6+constants!$H$4*calc!D1526^7)</f>
        <v>1.6063038267273244</v>
      </c>
      <c r="H1526" s="4"/>
      <c r="I1526">
        <f t="shared" si="299"/>
        <v>7.3013810305787468</v>
      </c>
      <c r="J1526">
        <f t="shared" si="300"/>
        <v>7.3013810305787468</v>
      </c>
      <c r="M1526">
        <f>IF(front!E1539&gt;$M$2,I1526,J1526)</f>
        <v>7.3013810305787468</v>
      </c>
      <c r="O1526">
        <f t="shared" si="301"/>
        <v>7.3013810305787468</v>
      </c>
      <c r="Q1526">
        <f>'slit correction'!O1528</f>
        <v>7.3013810305787468</v>
      </c>
      <c r="R1526">
        <f>SUMPRODUCT(B$6:B$2053,Q$6:Q$2053,EXP(constants!B$7+constants!A$7*ABS(A$6:A$2053-A1526)))</f>
        <v>12.809387028175726</v>
      </c>
      <c r="S1526">
        <f t="shared" si="296"/>
        <v>-5.5080059975969791</v>
      </c>
      <c r="T1526">
        <f t="shared" si="295"/>
        <v>0</v>
      </c>
      <c r="AT1526">
        <f t="shared" si="297"/>
        <v>1</v>
      </c>
    </row>
    <row r="1527" spans="1:46" x14ac:dyDescent="0.2">
      <c r="A1527" s="1">
        <f>front!A1540</f>
        <v>887.97</v>
      </c>
      <c r="B1527" s="1">
        <f t="shared" si="298"/>
        <v>0.43000000000006366</v>
      </c>
      <c r="C1527" s="2">
        <f>front!D1540-front!B1540</f>
        <v>1.7999999999997272</v>
      </c>
      <c r="D1527" s="2">
        <f>front!E1540-front!C1540</f>
        <v>1.7999999999997272</v>
      </c>
      <c r="E1527" s="2"/>
      <c r="F1527" s="4">
        <f>C1527/(constants!$A$4+constants!$B$4*calc!C1527+constants!$C$4*calc!C1527^2+constants!$D$4*calc!C1527^3+constants!$E$4*calc!C1527^4+constants!$F$4*calc!C1527^5+constants!$G$4*calc!C1527^6+constants!$H$4*calc!C1527^7)</f>
        <v>1.8070914489762839</v>
      </c>
      <c r="G1527" s="4">
        <f>D1527/(constants!$A$4+constants!$B$4*calc!D1527+constants!$C$4*calc!D1527^2+constants!$D$4*calc!D1527^3+constants!$E$4*calc!D1527^4+constants!$F$4*calc!D1527^5+constants!$G$4*calc!D1527^6+constants!$H$4*calc!D1527^7)</f>
        <v>1.8070914489762839</v>
      </c>
      <c r="H1527" s="4"/>
      <c r="I1527">
        <f t="shared" si="299"/>
        <v>8.2140520408012918</v>
      </c>
      <c r="J1527">
        <f t="shared" si="300"/>
        <v>8.2140520408012918</v>
      </c>
      <c r="M1527">
        <f>IF(front!E1540&gt;$M$2,I1527,J1527)</f>
        <v>8.2140520408012918</v>
      </c>
      <c r="O1527">
        <f t="shared" si="301"/>
        <v>8.2140520408012918</v>
      </c>
      <c r="Q1527">
        <f>'slit correction'!O1529</f>
        <v>8.2140520408012918</v>
      </c>
      <c r="R1527">
        <f>SUMPRODUCT(B$6:B$2053,Q$6:Q$2053,EXP(constants!B$7+constants!A$7*ABS(A$6:A$2053-A1527)))</f>
        <v>12.645100297650112</v>
      </c>
      <c r="S1527">
        <f t="shared" si="296"/>
        <v>-4.4310482568488201</v>
      </c>
      <c r="T1527">
        <f t="shared" si="295"/>
        <v>0</v>
      </c>
      <c r="AT1527">
        <f t="shared" si="297"/>
        <v>1</v>
      </c>
    </row>
    <row r="1528" spans="1:46" x14ac:dyDescent="0.2">
      <c r="A1528" s="1">
        <f>front!A1541</f>
        <v>888.4</v>
      </c>
      <c r="B1528" s="1">
        <f t="shared" si="298"/>
        <v>0.42999999999994998</v>
      </c>
      <c r="C1528" s="2">
        <f>front!D1541-front!B1541</f>
        <v>11</v>
      </c>
      <c r="D1528" s="2">
        <f>front!E1541-front!C1541</f>
        <v>11</v>
      </c>
      <c r="E1528" s="2"/>
      <c r="F1528" s="4">
        <f>C1528/(constants!$A$4+constants!$B$4*calc!C1528+constants!$C$4*calc!C1528^2+constants!$D$4*calc!C1528^3+constants!$E$4*calc!C1528^4+constants!$F$4*calc!C1528^5+constants!$G$4*calc!C1528^6+constants!$H$4*calc!C1528^7)</f>
        <v>11.04323649609009</v>
      </c>
      <c r="G1528" s="4">
        <f>D1528/(constants!$A$4+constants!$B$4*calc!D1528+constants!$C$4*calc!D1528^2+constants!$D$4*calc!D1528^3+constants!$E$4*calc!D1528^4+constants!$F$4*calc!D1528^5+constants!$G$4*calc!D1528^6+constants!$H$4*calc!D1528^7)</f>
        <v>11.04323649609009</v>
      </c>
      <c r="H1528" s="4"/>
      <c r="I1528">
        <f t="shared" si="299"/>
        <v>50.19652952768223</v>
      </c>
      <c r="J1528">
        <f t="shared" si="300"/>
        <v>50.19652952768223</v>
      </c>
      <c r="M1528">
        <f>IF(front!E1541&gt;$M$2,I1528,J1528)</f>
        <v>50.19652952768223</v>
      </c>
      <c r="O1528">
        <f t="shared" si="301"/>
        <v>50.19652952768223</v>
      </c>
      <c r="Q1528">
        <f>'slit correction'!O1530</f>
        <v>50.19652952768223</v>
      </c>
      <c r="R1528">
        <f>SUMPRODUCT(B$6:B$2053,Q$6:Q$2053,EXP(constants!B$7+constants!A$7*ABS(A$6:A$2053-A1528)))</f>
        <v>12.482949302299181</v>
      </c>
      <c r="S1528">
        <f t="shared" si="296"/>
        <v>37.713580225383048</v>
      </c>
      <c r="T1528">
        <f t="shared" si="295"/>
        <v>0</v>
      </c>
      <c r="AT1528">
        <f t="shared" si="297"/>
        <v>1</v>
      </c>
    </row>
    <row r="1529" spans="1:46" x14ac:dyDescent="0.2">
      <c r="A1529" s="1">
        <f>front!A1542</f>
        <v>888.84</v>
      </c>
      <c r="B1529" s="1">
        <f t="shared" si="298"/>
        <v>0.44000000000005457</v>
      </c>
      <c r="C1529" s="2">
        <f>front!D1542-front!B1542</f>
        <v>-11.599999999999909</v>
      </c>
      <c r="D1529" s="2">
        <f>front!E1542-front!C1542</f>
        <v>-11.599999999999909</v>
      </c>
      <c r="E1529" s="2"/>
      <c r="F1529" s="4">
        <f>C1529/(constants!$A$4+constants!$B$4*calc!C1529+constants!$C$4*calc!C1529^2+constants!$D$4*calc!C1529^3+constants!$E$4*calc!C1529^4+constants!$F$4*calc!C1529^5+constants!$G$4*calc!C1529^6+constants!$H$4*calc!C1529^7)</f>
        <v>-11.645854124937687</v>
      </c>
      <c r="G1529" s="4">
        <f>D1529/(constants!$A$4+constants!$B$4*calc!D1529+constants!$C$4*calc!D1529^2+constants!$D$4*calc!D1529^3+constants!$E$4*calc!D1529^4+constants!$F$4*calc!D1529^5+constants!$G$4*calc!D1529^6+constants!$H$4*calc!D1529^7)</f>
        <v>-11.645854124937687</v>
      </c>
      <c r="H1529" s="4"/>
      <c r="I1529">
        <f t="shared" si="299"/>
        <v>-52.935700567898579</v>
      </c>
      <c r="J1529">
        <f t="shared" si="300"/>
        <v>-52.935700567898579</v>
      </c>
      <c r="M1529">
        <f>IF(front!E1542&gt;$M$2,I1529,J1529)</f>
        <v>-52.935700567898579</v>
      </c>
      <c r="O1529">
        <f t="shared" si="301"/>
        <v>-52.935700567898579</v>
      </c>
      <c r="Q1529">
        <f>'slit correction'!O1531</f>
        <v>-52.935700567898579</v>
      </c>
      <c r="R1529">
        <f>SUMPRODUCT(B$6:B$2053,Q$6:Q$2053,EXP(constants!B$7+constants!A$7*ABS(A$6:A$2053-A1529)))</f>
        <v>12.319160415348913</v>
      </c>
      <c r="S1529">
        <f t="shared" si="296"/>
        <v>-65.254860983247497</v>
      </c>
      <c r="T1529">
        <f t="shared" ref="T1529:T1592" si="302">IF((S1529-$S$2)&gt;0,S1529-$S$2,0)</f>
        <v>0</v>
      </c>
      <c r="AT1529">
        <f t="shared" si="297"/>
        <v>1</v>
      </c>
    </row>
    <row r="1530" spans="1:46" x14ac:dyDescent="0.2">
      <c r="A1530" s="1">
        <f>front!A1543</f>
        <v>889.27</v>
      </c>
      <c r="B1530" s="1">
        <f t="shared" si="298"/>
        <v>0.42999999999994998</v>
      </c>
      <c r="C1530" s="2">
        <f>front!D1543-front!B1543</f>
        <v>7.5999999999999091</v>
      </c>
      <c r="D1530" s="2">
        <f>front!E1543-front!C1543</f>
        <v>7.5999999999999091</v>
      </c>
      <c r="E1530" s="2"/>
      <c r="F1530" s="4">
        <f>C1530/(constants!$A$4+constants!$B$4*calc!C1530+constants!$C$4*calc!C1530^2+constants!$D$4*calc!C1530^3+constants!$E$4*calc!C1530^4+constants!$F$4*calc!C1530^5+constants!$G$4*calc!C1530^6+constants!$H$4*calc!C1530^7)</f>
        <v>7.6298980622002768</v>
      </c>
      <c r="G1530" s="4">
        <f>D1530/(constants!$A$4+constants!$B$4*calc!D1530+constants!$C$4*calc!D1530^2+constants!$D$4*calc!D1530^3+constants!$E$4*calc!D1530^4+constants!$F$4*calc!D1530^5+constants!$G$4*calc!D1530^6+constants!$H$4*calc!D1530^7)</f>
        <v>7.6298980622002768</v>
      </c>
      <c r="H1530" s="4"/>
      <c r="I1530">
        <f t="shared" si="299"/>
        <v>34.681354828183075</v>
      </c>
      <c r="J1530">
        <f t="shared" si="300"/>
        <v>34.681354828183075</v>
      </c>
      <c r="M1530">
        <f>IF(front!E1543&gt;$M$2,I1530,J1530)</f>
        <v>34.681354828183075</v>
      </c>
      <c r="O1530">
        <f t="shared" si="301"/>
        <v>34.681354828183075</v>
      </c>
      <c r="Q1530">
        <f>'slit correction'!O1532</f>
        <v>34.681354828183075</v>
      </c>
      <c r="R1530">
        <f>SUMPRODUCT(B$6:B$2053,Q$6:Q$2053,EXP(constants!B$7+constants!A$7*ABS(A$6:A$2053-A1530)))</f>
        <v>12.161270360991111</v>
      </c>
      <c r="S1530">
        <f t="shared" si="296"/>
        <v>22.520084467191964</v>
      </c>
      <c r="T1530">
        <f t="shared" si="302"/>
        <v>0</v>
      </c>
      <c r="AT1530">
        <f t="shared" si="297"/>
        <v>1</v>
      </c>
    </row>
    <row r="1531" spans="1:46" x14ac:dyDescent="0.2">
      <c r="A1531" s="1">
        <f>front!A1544</f>
        <v>889.7</v>
      </c>
      <c r="B1531" s="1">
        <f t="shared" si="298"/>
        <v>0.43000000000006366</v>
      </c>
      <c r="C1531" s="2">
        <f>front!D1544-front!B1544</f>
        <v>11.799999999999727</v>
      </c>
      <c r="D1531" s="2">
        <f>front!E1544-front!C1544</f>
        <v>11.799999999999727</v>
      </c>
      <c r="E1531" s="2"/>
      <c r="F1531" s="4">
        <f>C1531/(constants!$A$4+constants!$B$4*calc!C1531+constants!$C$4*calc!C1531^2+constants!$D$4*calc!C1531^3+constants!$E$4*calc!C1531^4+constants!$F$4*calc!C1531^5+constants!$G$4*calc!C1531^6+constants!$H$4*calc!C1531^7)</f>
        <v>11.846371624254168</v>
      </c>
      <c r="G1531" s="4">
        <f>D1531/(constants!$A$4+constants!$B$4*calc!D1531+constants!$C$4*calc!D1531^2+constants!$D$4*calc!D1531^3+constants!$E$4*calc!D1531^4+constants!$F$4*calc!D1531^5+constants!$G$4*calc!D1531^6+constants!$H$4*calc!D1531^7)</f>
        <v>11.846371624254168</v>
      </c>
      <c r="H1531" s="4"/>
      <c r="I1531">
        <f t="shared" si="299"/>
        <v>53.847143746609859</v>
      </c>
      <c r="J1531">
        <f t="shared" si="300"/>
        <v>53.847143746609859</v>
      </c>
      <c r="M1531">
        <f>IF(front!E1544&gt;$M$2,I1531,J1531)</f>
        <v>53.847143746609859</v>
      </c>
      <c r="O1531">
        <f t="shared" si="301"/>
        <v>53.847143746609859</v>
      </c>
      <c r="Q1531">
        <f>'slit correction'!O1533</f>
        <v>53.847143746609859</v>
      </c>
      <c r="R1531">
        <f>SUMPRODUCT(B$6:B$2053,Q$6:Q$2053,EXP(constants!B$7+constants!A$7*ABS(A$6:A$2053-A1531)))</f>
        <v>12.005403668753925</v>
      </c>
      <c r="S1531">
        <f t="shared" si="296"/>
        <v>41.841740077855931</v>
      </c>
      <c r="T1531">
        <f t="shared" si="302"/>
        <v>1.707061704905918</v>
      </c>
      <c r="AT1531">
        <f t="shared" si="297"/>
        <v>1</v>
      </c>
    </row>
    <row r="1532" spans="1:46" x14ac:dyDescent="0.2">
      <c r="A1532" s="1">
        <f>front!A1545</f>
        <v>890.13</v>
      </c>
      <c r="B1532" s="1">
        <f t="shared" si="298"/>
        <v>0.42999999999994998</v>
      </c>
      <c r="C1532" s="2">
        <f>front!D1545-front!B1545</f>
        <v>9.7999999999997272</v>
      </c>
      <c r="D1532" s="2">
        <f>front!E1545-front!C1545</f>
        <v>9.7999999999997272</v>
      </c>
      <c r="E1532" s="2"/>
      <c r="F1532" s="4">
        <f>C1532/(constants!$A$4+constants!$B$4*calc!C1532+constants!$C$4*calc!C1532^2+constants!$D$4*calc!C1532^3+constants!$E$4*calc!C1532^4+constants!$F$4*calc!C1532^5+constants!$G$4*calc!C1532^6+constants!$H$4*calc!C1532^7)</f>
        <v>9.8385314273152229</v>
      </c>
      <c r="G1532" s="4">
        <f>D1532/(constants!$A$4+constants!$B$4*calc!D1532+constants!$C$4*calc!D1532^2+constants!$D$4*calc!D1532^3+constants!$E$4*calc!D1532^4+constants!$F$4*calc!D1532^5+constants!$G$4*calc!D1532^6+constants!$H$4*calc!D1532^7)</f>
        <v>9.8385314273152229</v>
      </c>
      <c r="H1532" s="4"/>
      <c r="I1532">
        <f t="shared" si="299"/>
        <v>44.720597396887378</v>
      </c>
      <c r="J1532">
        <f t="shared" si="300"/>
        <v>44.720597396887378</v>
      </c>
      <c r="M1532">
        <f>IF(front!E1545&gt;$M$2,I1532,J1532)</f>
        <v>44.720597396887378</v>
      </c>
      <c r="O1532">
        <f t="shared" si="301"/>
        <v>44.720597396887378</v>
      </c>
      <c r="Q1532">
        <f>'slit correction'!O1534</f>
        <v>44.720597396887378</v>
      </c>
      <c r="R1532">
        <f>SUMPRODUCT(B$6:B$2053,Q$6:Q$2053,EXP(constants!B$7+constants!A$7*ABS(A$6:A$2053-A1532)))</f>
        <v>11.851511959385935</v>
      </c>
      <c r="S1532">
        <f t="shared" si="296"/>
        <v>32.86908543750144</v>
      </c>
      <c r="T1532">
        <f t="shared" si="302"/>
        <v>0</v>
      </c>
      <c r="AT1532">
        <f t="shared" si="297"/>
        <v>1</v>
      </c>
    </row>
    <row r="1533" spans="1:46" x14ac:dyDescent="0.2">
      <c r="A1533" s="1">
        <f>front!A1546</f>
        <v>890.56</v>
      </c>
      <c r="B1533" s="1">
        <f t="shared" si="298"/>
        <v>0.42999999999994998</v>
      </c>
      <c r="C1533" s="2">
        <f>front!D1546-front!B1546</f>
        <v>8.2000000000002728</v>
      </c>
      <c r="D1533" s="2">
        <f>front!E1546-front!C1546</f>
        <v>8.2000000000002728</v>
      </c>
      <c r="E1533" s="2"/>
      <c r="F1533" s="4">
        <f>C1533/(constants!$A$4+constants!$B$4*calc!C1533+constants!$C$4*calc!C1533^2+constants!$D$4*calc!C1533^3+constants!$E$4*calc!C1533^4+constants!$F$4*calc!C1533^5+constants!$G$4*calc!C1533^6+constants!$H$4*calc!C1533^7)</f>
        <v>8.2322535666878878</v>
      </c>
      <c r="G1533" s="4">
        <f>D1533/(constants!$A$4+constants!$B$4*calc!D1533+constants!$C$4*calc!D1533^2+constants!$D$4*calc!D1533^3+constants!$E$4*calc!D1533^4+constants!$F$4*calc!D1533^5+constants!$G$4*calc!D1533^6+constants!$H$4*calc!D1533^7)</f>
        <v>8.2322535666878878</v>
      </c>
      <c r="H1533" s="4"/>
      <c r="I1533">
        <f t="shared" si="299"/>
        <v>37.419334394035857</v>
      </c>
      <c r="J1533">
        <f t="shared" si="300"/>
        <v>37.419334394035857</v>
      </c>
      <c r="M1533">
        <f>IF(front!E1546&gt;$M$2,I1533,J1533)</f>
        <v>37.419334394035857</v>
      </c>
      <c r="O1533">
        <f t="shared" si="301"/>
        <v>37.419334394035857</v>
      </c>
      <c r="Q1533">
        <f>'slit correction'!O1535</f>
        <v>37.419334394035857</v>
      </c>
      <c r="R1533">
        <f>SUMPRODUCT(B$6:B$2053,Q$6:Q$2053,EXP(constants!B$7+constants!A$7*ABS(A$6:A$2053-A1533)))</f>
        <v>11.699579572949407</v>
      </c>
      <c r="S1533">
        <f t="shared" si="296"/>
        <v>25.71975482108645</v>
      </c>
      <c r="T1533">
        <f t="shared" si="302"/>
        <v>0</v>
      </c>
      <c r="AT1533">
        <f t="shared" si="297"/>
        <v>1</v>
      </c>
    </row>
    <row r="1534" spans="1:46" x14ac:dyDescent="0.2">
      <c r="A1534" s="1">
        <f>front!A1547</f>
        <v>890.99</v>
      </c>
      <c r="B1534" s="1">
        <f t="shared" si="298"/>
        <v>0.43000000000006366</v>
      </c>
      <c r="C1534" s="2">
        <f>front!D1547-front!B1547</f>
        <v>4.4000000000000909</v>
      </c>
      <c r="D1534" s="2">
        <f>front!E1547-front!C1547</f>
        <v>4.4000000000000909</v>
      </c>
      <c r="E1534" s="2"/>
      <c r="F1534" s="4">
        <f>C1534/(constants!$A$4+constants!$B$4*calc!C1534+constants!$C$4*calc!C1534^2+constants!$D$4*calc!C1534^3+constants!$E$4*calc!C1534^4+constants!$F$4*calc!C1534^5+constants!$G$4*calc!C1534^6+constants!$H$4*calc!C1534^7)</f>
        <v>4.417323336060508</v>
      </c>
      <c r="G1534" s="4">
        <f>D1534/(constants!$A$4+constants!$B$4*calc!D1534+constants!$C$4*calc!D1534^2+constants!$D$4*calc!D1534^3+constants!$E$4*calc!D1534^4+constants!$F$4*calc!D1534^5+constants!$G$4*calc!D1534^6+constants!$H$4*calc!D1534^7)</f>
        <v>4.417323336060508</v>
      </c>
      <c r="H1534" s="4"/>
      <c r="I1534">
        <f t="shared" si="299"/>
        <v>20.078742436638674</v>
      </c>
      <c r="J1534">
        <f t="shared" si="300"/>
        <v>20.078742436638674</v>
      </c>
      <c r="M1534">
        <f>IF(front!E1547&gt;$M$2,I1534,J1534)</f>
        <v>20.078742436638674</v>
      </c>
      <c r="O1534">
        <f t="shared" si="301"/>
        <v>20.078742436638674</v>
      </c>
      <c r="Q1534">
        <f>'slit correction'!O1536</f>
        <v>20.078742436638674</v>
      </c>
      <c r="R1534">
        <f>SUMPRODUCT(B$6:B$2053,Q$6:Q$2053,EXP(constants!B$7+constants!A$7*ABS(A$6:A$2053-A1534)))</f>
        <v>11.549589092614353</v>
      </c>
      <c r="S1534">
        <f t="shared" si="296"/>
        <v>8.529153344024321</v>
      </c>
      <c r="T1534">
        <f t="shared" si="302"/>
        <v>0</v>
      </c>
      <c r="AT1534">
        <f t="shared" si="297"/>
        <v>1</v>
      </c>
    </row>
    <row r="1535" spans="1:46" x14ac:dyDescent="0.2">
      <c r="A1535" s="1">
        <f>front!A1548</f>
        <v>891.42</v>
      </c>
      <c r="B1535" s="1">
        <f t="shared" si="298"/>
        <v>0.42999999999994998</v>
      </c>
      <c r="C1535" s="2">
        <f>front!D1548-front!B1548</f>
        <v>1</v>
      </c>
      <c r="D1535" s="2">
        <f>front!E1548-front!C1548</f>
        <v>1</v>
      </c>
      <c r="E1535" s="2"/>
      <c r="F1535" s="4">
        <f>C1535/(constants!$A$4+constants!$B$4*calc!C1535+constants!$C$4*calc!C1535^2+constants!$D$4*calc!C1535^3+constants!$E$4*calc!C1535^4+constants!$F$4*calc!C1535^5+constants!$G$4*calc!C1535^6+constants!$H$4*calc!C1535^7)</f>
        <v>1.0039404851731208</v>
      </c>
      <c r="G1535" s="4">
        <f>D1535/(constants!$A$4+constants!$B$4*calc!D1535+constants!$C$4*calc!D1535^2+constants!$D$4*calc!D1535^3+constants!$E$4*calc!D1535^4+constants!$F$4*calc!D1535^5+constants!$G$4*calc!D1535^6+constants!$H$4*calc!D1535^7)</f>
        <v>1.0039404851731208</v>
      </c>
      <c r="H1535" s="4"/>
      <c r="I1535">
        <f t="shared" si="299"/>
        <v>4.5633658416960037</v>
      </c>
      <c r="J1535">
        <f t="shared" si="300"/>
        <v>4.5633658416960037</v>
      </c>
      <c r="M1535">
        <f>IF(front!E1548&gt;$M$2,I1535,J1535)</f>
        <v>4.5633658416960037</v>
      </c>
      <c r="O1535">
        <f t="shared" si="301"/>
        <v>4.5633658416960037</v>
      </c>
      <c r="Q1535">
        <f>'slit correction'!O1537</f>
        <v>4.5633658416960037</v>
      </c>
      <c r="R1535">
        <f>SUMPRODUCT(B$6:B$2053,Q$6:Q$2053,EXP(constants!B$7+constants!A$7*ABS(A$6:A$2053-A1535)))</f>
        <v>11.401534922302947</v>
      </c>
      <c r="S1535">
        <f t="shared" si="296"/>
        <v>-6.8381690806069431</v>
      </c>
      <c r="T1535">
        <f t="shared" si="302"/>
        <v>0</v>
      </c>
      <c r="AT1535">
        <f t="shared" si="297"/>
        <v>1</v>
      </c>
    </row>
    <row r="1536" spans="1:46" x14ac:dyDescent="0.2">
      <c r="A1536" s="1">
        <f>front!A1549</f>
        <v>891.85</v>
      </c>
      <c r="B1536" s="1">
        <f t="shared" si="298"/>
        <v>0.43000000000006366</v>
      </c>
      <c r="C1536" s="2">
        <f>front!D1549-front!B1549</f>
        <v>-4.1999999999998181</v>
      </c>
      <c r="D1536" s="2">
        <f>front!E1549-front!C1549</f>
        <v>-4.1999999999998181</v>
      </c>
      <c r="E1536" s="2"/>
      <c r="F1536" s="4">
        <f>C1536/(constants!$A$4+constants!$B$4*calc!C1536+constants!$C$4*calc!C1536^2+constants!$D$4*calc!C1536^3+constants!$E$4*calc!C1536^4+constants!$F$4*calc!C1536^5+constants!$G$4*calc!C1536^6+constants!$H$4*calc!C1536^7)</f>
        <v>-4.2165716352660523</v>
      </c>
      <c r="G1536" s="4">
        <f>D1536/(constants!$A$4+constants!$B$4*calc!D1536+constants!$C$4*calc!D1536^2+constants!$D$4*calc!D1536^3+constants!$E$4*calc!D1536^4+constants!$F$4*calc!D1536^5+constants!$G$4*calc!D1536^6+constants!$H$4*calc!D1536^7)</f>
        <v>-4.2165716352660523</v>
      </c>
      <c r="H1536" s="4"/>
      <c r="I1536">
        <f t="shared" si="299"/>
        <v>-19.166234705754782</v>
      </c>
      <c r="J1536">
        <f t="shared" si="300"/>
        <v>-19.166234705754782</v>
      </c>
      <c r="M1536">
        <f>IF(front!E1549&gt;$M$2,I1536,J1536)</f>
        <v>-19.166234705754782</v>
      </c>
      <c r="O1536">
        <f t="shared" si="301"/>
        <v>-19.166234705754782</v>
      </c>
      <c r="Q1536">
        <f>'slit correction'!O1538</f>
        <v>-19.166234705754782</v>
      </c>
      <c r="R1536">
        <f>SUMPRODUCT(B$6:B$2053,Q$6:Q$2053,EXP(constants!B$7+constants!A$7*ABS(A$6:A$2053-A1536)))</f>
        <v>11.255409705218707</v>
      </c>
      <c r="S1536">
        <f t="shared" si="296"/>
        <v>-30.421644410973489</v>
      </c>
      <c r="T1536">
        <f t="shared" si="302"/>
        <v>0</v>
      </c>
      <c r="AT1536">
        <f t="shared" si="297"/>
        <v>1</v>
      </c>
    </row>
    <row r="1537" spans="1:46" x14ac:dyDescent="0.2">
      <c r="A1537" s="1">
        <f>front!A1550</f>
        <v>892.28</v>
      </c>
      <c r="B1537" s="1">
        <f t="shared" si="298"/>
        <v>0.42999999999994998</v>
      </c>
      <c r="C1537" s="2">
        <f>front!D1550-front!B1550</f>
        <v>9.2000000000002728</v>
      </c>
      <c r="D1537" s="2">
        <f>front!E1550-front!C1550</f>
        <v>9.2000000000002728</v>
      </c>
      <c r="E1537" s="2"/>
      <c r="F1537" s="4">
        <f>C1537/(constants!$A$4+constants!$B$4*calc!C1537+constants!$C$4*calc!C1537^2+constants!$D$4*calc!C1537^3+constants!$E$4*calc!C1537^4+constants!$F$4*calc!C1537^5+constants!$G$4*calc!C1537^6+constants!$H$4*calc!C1537^7)</f>
        <v>9.2361778235936391</v>
      </c>
      <c r="G1537" s="4">
        <f>D1537/(constants!$A$4+constants!$B$4*calc!D1537+constants!$C$4*calc!D1537^2+constants!$D$4*calc!D1537^3+constants!$E$4*calc!D1537^4+constants!$F$4*calc!D1537^5+constants!$G$4*calc!D1537^6+constants!$H$4*calc!D1537^7)</f>
        <v>9.2361778235936391</v>
      </c>
      <c r="H1537" s="4"/>
      <c r="I1537">
        <f t="shared" si="299"/>
        <v>41.982626470880184</v>
      </c>
      <c r="J1537">
        <f t="shared" si="300"/>
        <v>41.982626470880184</v>
      </c>
      <c r="M1537">
        <f>IF(front!E1550&gt;$M$2,I1537,J1537)</f>
        <v>41.982626470880184</v>
      </c>
      <c r="O1537">
        <f t="shared" si="301"/>
        <v>41.982626470880184</v>
      </c>
      <c r="Q1537">
        <f>'slit correction'!O1539</f>
        <v>41.982626470880184</v>
      </c>
      <c r="R1537">
        <f>SUMPRODUCT(B$6:B$2053,Q$6:Q$2053,EXP(constants!B$7+constants!A$7*ABS(A$6:A$2053-A1537)))</f>
        <v>11.111215814048958</v>
      </c>
      <c r="S1537">
        <f t="shared" si="296"/>
        <v>30.871410656831227</v>
      </c>
      <c r="T1537">
        <f t="shared" si="302"/>
        <v>0</v>
      </c>
      <c r="AT1537">
        <f t="shared" si="297"/>
        <v>1</v>
      </c>
    </row>
    <row r="1538" spans="1:46" x14ac:dyDescent="0.2">
      <c r="A1538" s="1">
        <f>front!A1551</f>
        <v>892.71</v>
      </c>
      <c r="B1538" s="1">
        <f t="shared" si="298"/>
        <v>0.43000000000006366</v>
      </c>
      <c r="C1538" s="2">
        <f>front!D1551-front!B1551</f>
        <v>-1.5999999999999091</v>
      </c>
      <c r="D1538" s="2">
        <f>front!E1551-front!C1551</f>
        <v>-1.5999999999999091</v>
      </c>
      <c r="E1538" s="2"/>
      <c r="F1538" s="4">
        <f>C1538/(constants!$A$4+constants!$B$4*calc!C1538+constants!$C$4*calc!C1538^2+constants!$D$4*calc!C1538^3+constants!$E$4*calc!C1538^4+constants!$F$4*calc!C1538^5+constants!$G$4*calc!C1538^6+constants!$H$4*calc!C1538^7)</f>
        <v>-1.606308890496851</v>
      </c>
      <c r="G1538" s="4">
        <f>D1538/(constants!$A$4+constants!$B$4*calc!D1538+constants!$C$4*calc!D1538^2+constants!$D$4*calc!D1538^3+constants!$E$4*calc!D1538^4+constants!$F$4*calc!D1538^5+constants!$G$4*calc!D1538^6+constants!$H$4*calc!D1538^7)</f>
        <v>-1.606308890496851</v>
      </c>
      <c r="H1538" s="4"/>
      <c r="I1538">
        <f t="shared" si="299"/>
        <v>-7.3014040477129596</v>
      </c>
      <c r="J1538">
        <f t="shared" si="300"/>
        <v>-7.3014040477129596</v>
      </c>
      <c r="M1538">
        <f>IF(front!E1551&gt;$M$2,I1538,J1538)</f>
        <v>-7.3014040477129596</v>
      </c>
      <c r="O1538">
        <f t="shared" si="301"/>
        <v>-7.3014040477129596</v>
      </c>
      <c r="Q1538">
        <f>'slit correction'!O1540</f>
        <v>-7.3014040477129596</v>
      </c>
      <c r="R1538">
        <f>SUMPRODUCT(B$6:B$2053,Q$6:Q$2053,EXP(constants!B$7+constants!A$7*ABS(A$6:A$2053-A1538)))</f>
        <v>10.968858794625673</v>
      </c>
      <c r="S1538">
        <f t="shared" si="296"/>
        <v>-18.270262842338632</v>
      </c>
      <c r="T1538">
        <f t="shared" si="302"/>
        <v>0</v>
      </c>
      <c r="AT1538">
        <f t="shared" si="297"/>
        <v>1</v>
      </c>
    </row>
    <row r="1539" spans="1:46" x14ac:dyDescent="0.2">
      <c r="A1539" s="1">
        <f>front!A1552</f>
        <v>893.14</v>
      </c>
      <c r="B1539" s="1">
        <f t="shared" si="298"/>
        <v>0.42999999999994998</v>
      </c>
      <c r="C1539" s="2">
        <f>front!D1552-front!B1552</f>
        <v>3</v>
      </c>
      <c r="D1539" s="2">
        <f>front!E1552-front!C1552</f>
        <v>3</v>
      </c>
      <c r="E1539" s="2"/>
      <c r="F1539" s="4">
        <f>C1539/(constants!$A$4+constants!$B$4*calc!C1539+constants!$C$4*calc!C1539^2+constants!$D$4*calc!C1539^3+constants!$E$4*calc!C1539^4+constants!$F$4*calc!C1539^5+constants!$G$4*calc!C1539^6+constants!$H$4*calc!C1539^7)</f>
        <v>3.0118155205227608</v>
      </c>
      <c r="G1539" s="4">
        <f>D1539/(constants!$A$4+constants!$B$4*calc!D1539+constants!$C$4*calc!D1539^2+constants!$D$4*calc!D1539^3+constants!$E$4*calc!D1539^4+constants!$F$4*calc!D1539^5+constants!$G$4*calc!D1539^6+constants!$H$4*calc!D1539^7)</f>
        <v>3.0118155205227608</v>
      </c>
      <c r="H1539" s="4"/>
      <c r="I1539">
        <f t="shared" si="299"/>
        <v>13.690070547830731</v>
      </c>
      <c r="J1539">
        <f t="shared" si="300"/>
        <v>13.690070547830731</v>
      </c>
      <c r="M1539">
        <f>IF(front!E1552&gt;$M$2,I1539,J1539)</f>
        <v>13.690070547830731</v>
      </c>
      <c r="O1539">
        <f t="shared" si="301"/>
        <v>13.690070547830731</v>
      </c>
      <c r="Q1539">
        <f>'slit correction'!O1541</f>
        <v>13.690070547830731</v>
      </c>
      <c r="R1539">
        <f>SUMPRODUCT(B$6:B$2053,Q$6:Q$2053,EXP(constants!B$7+constants!A$7*ABS(A$6:A$2053-A1539)))</f>
        <v>10.828370909263606</v>
      </c>
      <c r="S1539">
        <f t="shared" si="296"/>
        <v>2.8616996385671243</v>
      </c>
      <c r="T1539">
        <f t="shared" si="302"/>
        <v>0</v>
      </c>
      <c r="AT1539">
        <f t="shared" si="297"/>
        <v>1</v>
      </c>
    </row>
    <row r="1540" spans="1:46" x14ac:dyDescent="0.2">
      <c r="A1540" s="1">
        <f>front!A1553</f>
        <v>893.57</v>
      </c>
      <c r="B1540" s="1">
        <f t="shared" si="298"/>
        <v>0.43000000000006366</v>
      </c>
      <c r="C1540" s="2">
        <f>front!D1553-front!B1553</f>
        <v>9.7999999999997272</v>
      </c>
      <c r="D1540" s="2">
        <f>front!E1553-front!C1553</f>
        <v>9.7999999999997272</v>
      </c>
      <c r="E1540" s="2"/>
      <c r="F1540" s="4">
        <f>C1540/(constants!$A$4+constants!$B$4*calc!C1540+constants!$C$4*calc!C1540^2+constants!$D$4*calc!C1540^3+constants!$E$4*calc!C1540^4+constants!$F$4*calc!C1540^5+constants!$G$4*calc!C1540^6+constants!$H$4*calc!C1540^7)</f>
        <v>9.8385314273152229</v>
      </c>
      <c r="G1540" s="4">
        <f>D1540/(constants!$A$4+constants!$B$4*calc!D1540+constants!$C$4*calc!D1540^2+constants!$D$4*calc!D1540^3+constants!$E$4*calc!D1540^4+constants!$F$4*calc!D1540^5+constants!$G$4*calc!D1540^6+constants!$H$4*calc!D1540^7)</f>
        <v>9.8385314273152229</v>
      </c>
      <c r="H1540" s="4"/>
      <c r="I1540">
        <f t="shared" si="299"/>
        <v>44.720597396887378</v>
      </c>
      <c r="J1540">
        <f t="shared" si="300"/>
        <v>44.720597396887378</v>
      </c>
      <c r="M1540">
        <f>IF(front!E1553&gt;$M$2,I1540,J1540)</f>
        <v>44.720597396887378</v>
      </c>
      <c r="O1540">
        <f t="shared" si="301"/>
        <v>44.720597396887378</v>
      </c>
      <c r="Q1540">
        <f>'slit correction'!O1542</f>
        <v>44.720597396887378</v>
      </c>
      <c r="R1540">
        <f>SUMPRODUCT(B$6:B$2053,Q$6:Q$2053,EXP(constants!B$7+constants!A$7*ABS(A$6:A$2053-A1540)))</f>
        <v>10.689704297863603</v>
      </c>
      <c r="S1540">
        <f t="shared" si="296"/>
        <v>34.030893099023771</v>
      </c>
      <c r="T1540">
        <f t="shared" si="302"/>
        <v>0</v>
      </c>
      <c r="AT1540">
        <f t="shared" si="297"/>
        <v>1</v>
      </c>
    </row>
    <row r="1541" spans="1:46" x14ac:dyDescent="0.2">
      <c r="A1541" s="1">
        <f>front!A1554</f>
        <v>894</v>
      </c>
      <c r="B1541" s="1">
        <f t="shared" si="298"/>
        <v>0.42999999999994998</v>
      </c>
      <c r="C1541" s="2">
        <f>front!D1554-front!B1554</f>
        <v>9.5999999999999091</v>
      </c>
      <c r="D1541" s="2">
        <f>front!E1554-front!C1554</f>
        <v>9.5999999999999091</v>
      </c>
      <c r="E1541" s="2"/>
      <c r="F1541" s="4">
        <f>C1541/(constants!$A$4+constants!$B$4*calc!C1541+constants!$C$4*calc!C1541^2+constants!$D$4*calc!C1541^3+constants!$E$4*calc!C1541^4+constants!$F$4*calc!C1541^5+constants!$G$4*calc!C1541^6+constants!$H$4*calc!C1541^7)</f>
        <v>9.6377469719472462</v>
      </c>
      <c r="G1541" s="4">
        <f>D1541/(constants!$A$4+constants!$B$4*calc!D1541+constants!$C$4*calc!D1541^2+constants!$D$4*calc!D1541^3+constants!$E$4*calc!D1541^4+constants!$F$4*calc!D1541^5+constants!$G$4*calc!D1541^6+constants!$H$4*calc!D1541^7)</f>
        <v>9.6377469719472462</v>
      </c>
      <c r="H1541" s="4"/>
      <c r="I1541">
        <f t="shared" si="299"/>
        <v>43.807940781578395</v>
      </c>
      <c r="J1541">
        <f t="shared" si="300"/>
        <v>43.807940781578395</v>
      </c>
      <c r="M1541">
        <f>IF(front!E1554&gt;$M$2,I1541,J1541)</f>
        <v>43.807940781578395</v>
      </c>
      <c r="O1541">
        <f t="shared" si="301"/>
        <v>43.807940781578395</v>
      </c>
      <c r="Q1541">
        <f>'slit correction'!O1543</f>
        <v>43.807940781578395</v>
      </c>
      <c r="R1541">
        <f>SUMPRODUCT(B$6:B$2053,Q$6:Q$2053,EXP(constants!B$7+constants!A$7*ABS(A$6:A$2053-A1541)))</f>
        <v>10.552799918283938</v>
      </c>
      <c r="S1541">
        <f t="shared" si="296"/>
        <v>33.255140863294457</v>
      </c>
      <c r="T1541">
        <f t="shared" si="302"/>
        <v>0</v>
      </c>
      <c r="AT1541">
        <f t="shared" si="297"/>
        <v>1</v>
      </c>
    </row>
    <row r="1542" spans="1:46" x14ac:dyDescent="0.2">
      <c r="A1542" s="1">
        <f>front!A1555</f>
        <v>894.43</v>
      </c>
      <c r="B1542" s="1">
        <f t="shared" si="298"/>
        <v>0.42999999999994998</v>
      </c>
      <c r="C1542" s="2">
        <f>front!D1555-front!B1555</f>
        <v>-3.8000000000001819</v>
      </c>
      <c r="D1542" s="2">
        <f>front!E1555-front!C1555</f>
        <v>-3.8000000000001819</v>
      </c>
      <c r="E1542" s="2"/>
      <c r="F1542" s="4">
        <f>C1542/(constants!$A$4+constants!$B$4*calc!C1542+constants!$C$4*calc!C1542^2+constants!$D$4*calc!C1542^3+constants!$E$4*calc!C1542^4+constants!$F$4*calc!C1542^5+constants!$G$4*calc!C1542^6+constants!$H$4*calc!C1542^7)</f>
        <v>-3.8149918814352985</v>
      </c>
      <c r="G1542" s="4">
        <f>D1542/(constants!$A$4+constants!$B$4*calc!D1542+constants!$C$4*calc!D1542^2+constants!$D$4*calc!D1542^3+constants!$E$4*calc!D1542^4+constants!$F$4*calc!D1542^5+constants!$G$4*calc!D1542^6+constants!$H$4*calc!D1542^7)</f>
        <v>-3.8149918814352985</v>
      </c>
      <c r="H1542" s="4"/>
      <c r="I1542">
        <f t="shared" si="299"/>
        <v>-17.340872188342267</v>
      </c>
      <c r="J1542">
        <f t="shared" si="300"/>
        <v>-17.340872188342267</v>
      </c>
      <c r="M1542">
        <f>IF(front!E1555&gt;$M$2,I1542,J1542)</f>
        <v>-17.340872188342267</v>
      </c>
      <c r="O1542">
        <f t="shared" si="301"/>
        <v>-17.340872188342267</v>
      </c>
      <c r="Q1542">
        <f>'slit correction'!O1544</f>
        <v>-17.340872188342267</v>
      </c>
      <c r="R1542">
        <f>SUMPRODUCT(B$6:B$2053,Q$6:Q$2053,EXP(constants!B$7+constants!A$7*ABS(A$6:A$2053-A1542)))</f>
        <v>10.417635590477527</v>
      </c>
      <c r="S1542">
        <f t="shared" si="296"/>
        <v>-27.758507778819794</v>
      </c>
      <c r="T1542">
        <f t="shared" si="302"/>
        <v>0</v>
      </c>
      <c r="AT1542">
        <f t="shared" si="297"/>
        <v>1</v>
      </c>
    </row>
    <row r="1543" spans="1:46" x14ac:dyDescent="0.2">
      <c r="A1543" s="1">
        <f>front!A1556</f>
        <v>894.86</v>
      </c>
      <c r="B1543" s="1">
        <f t="shared" si="298"/>
        <v>0.43000000000006366</v>
      </c>
      <c r="C1543" s="2">
        <f>front!D1556-front!B1556</f>
        <v>6.8000000000001819</v>
      </c>
      <c r="D1543" s="2">
        <f>front!E1556-front!C1556</f>
        <v>6.8000000000001819</v>
      </c>
      <c r="E1543" s="2"/>
      <c r="F1543" s="4">
        <f>C1543/(constants!$A$4+constants!$B$4*calc!C1543+constants!$C$4*calc!C1543^2+constants!$D$4*calc!C1543^3+constants!$E$4*calc!C1543^4+constants!$F$4*calc!C1543^5+constants!$G$4*calc!C1543^6+constants!$H$4*calc!C1543^7)</f>
        <v>6.8267562809152338</v>
      </c>
      <c r="G1543" s="4">
        <f>D1543/(constants!$A$4+constants!$B$4*calc!D1543+constants!$C$4*calc!D1543^2+constants!$D$4*calc!D1543^3+constants!$E$4*calc!D1543^4+constants!$F$4*calc!D1543^5+constants!$G$4*calc!D1543^6+constants!$H$4*calc!D1543^7)</f>
        <v>6.8267562809152338</v>
      </c>
      <c r="H1543" s="4"/>
      <c r="I1543">
        <f t="shared" si="299"/>
        <v>31.030710367796519</v>
      </c>
      <c r="J1543">
        <f t="shared" si="300"/>
        <v>31.030710367796519</v>
      </c>
      <c r="M1543">
        <f>IF(front!E1556&gt;$M$2,I1543,J1543)</f>
        <v>31.030710367796519</v>
      </c>
      <c r="O1543">
        <f t="shared" si="301"/>
        <v>31.030710367796519</v>
      </c>
      <c r="Q1543">
        <f>'slit correction'!O1545</f>
        <v>31.030710367796519</v>
      </c>
      <c r="R1543">
        <f>SUMPRODUCT(B$6:B$2053,Q$6:Q$2053,EXP(constants!B$7+constants!A$7*ABS(A$6:A$2053-A1543)))</f>
        <v>10.284258377733796</v>
      </c>
      <c r="S1543">
        <f t="shared" ref="S1543:S1606" si="303">Q1543-R1543</f>
        <v>20.746451990062724</v>
      </c>
      <c r="T1543">
        <f t="shared" si="302"/>
        <v>0</v>
      </c>
      <c r="AT1543">
        <f t="shared" ref="AT1543:AT1606" si="304">J1543/I1543</f>
        <v>1</v>
      </c>
    </row>
    <row r="1544" spans="1:46" x14ac:dyDescent="0.2">
      <c r="A1544" s="1">
        <f>front!A1557</f>
        <v>895.29</v>
      </c>
      <c r="B1544" s="1">
        <f t="shared" si="298"/>
        <v>0.42999999999994998</v>
      </c>
      <c r="C1544" s="2">
        <f>front!D1557-front!B1557</f>
        <v>3.2000000000002728</v>
      </c>
      <c r="D1544" s="2">
        <f>front!E1557-front!C1557</f>
        <v>3.2000000000002728</v>
      </c>
      <c r="E1544" s="2"/>
      <c r="F1544" s="4">
        <f>C1544/(constants!$A$4+constants!$B$4*calc!C1544+constants!$C$4*calc!C1544^2+constants!$D$4*calc!C1544^3+constants!$E$4*calc!C1544^4+constants!$F$4*calc!C1544^5+constants!$G$4*calc!C1544^6+constants!$H$4*calc!C1544^7)</f>
        <v>3.2126025887726923</v>
      </c>
      <c r="G1544" s="4">
        <f>D1544/(constants!$A$4+constants!$B$4*calc!D1544+constants!$C$4*calc!D1544^2+constants!$D$4*calc!D1544^3+constants!$E$4*calc!D1544^4+constants!$F$4*calc!D1544^5+constants!$G$4*calc!D1544^6+constants!$H$4*calc!D1544^7)</f>
        <v>3.2126025887726923</v>
      </c>
      <c r="H1544" s="4"/>
      <c r="I1544">
        <f t="shared" si="299"/>
        <v>14.602739039875875</v>
      </c>
      <c r="J1544">
        <f t="shared" si="300"/>
        <v>14.602739039875875</v>
      </c>
      <c r="M1544">
        <f>IF(front!E1557&gt;$M$2,I1544,J1544)</f>
        <v>14.602739039875875</v>
      </c>
      <c r="O1544">
        <f t="shared" si="301"/>
        <v>14.602739039875875</v>
      </c>
      <c r="Q1544">
        <f>'slit correction'!O1546</f>
        <v>14.602739039875875</v>
      </c>
      <c r="R1544">
        <f>SUMPRODUCT(B$6:B$2053,Q$6:Q$2053,EXP(constants!B$7+constants!A$7*ABS(A$6:A$2053-A1544)))</f>
        <v>10.152590286109936</v>
      </c>
      <c r="S1544">
        <f t="shared" si="303"/>
        <v>4.450148753765939</v>
      </c>
      <c r="T1544">
        <f t="shared" si="302"/>
        <v>0</v>
      </c>
      <c r="AT1544">
        <f t="shared" si="304"/>
        <v>1</v>
      </c>
    </row>
    <row r="1545" spans="1:46" x14ac:dyDescent="0.2">
      <c r="A1545" s="1">
        <f>front!A1558</f>
        <v>895.73</v>
      </c>
      <c r="B1545" s="1">
        <f t="shared" si="298"/>
        <v>0.44000000000005457</v>
      </c>
      <c r="C1545" s="2">
        <f>front!D1558-front!B1558</f>
        <v>12</v>
      </c>
      <c r="D1545" s="2">
        <f>front!E1558-front!C1558</f>
        <v>12</v>
      </c>
      <c r="E1545" s="2"/>
      <c r="F1545" s="4">
        <f>C1545/(constants!$A$4+constants!$B$4*calc!C1545+constants!$C$4*calc!C1545^2+constants!$D$4*calc!C1545^3+constants!$E$4*calc!C1545^4+constants!$F$4*calc!C1545^5+constants!$G$4*calc!C1545^6+constants!$H$4*calc!C1545^7)</f>
        <v>12.047155208235434</v>
      </c>
      <c r="G1545" s="4">
        <f>D1545/(constants!$A$4+constants!$B$4*calc!D1545+constants!$C$4*calc!D1545^2+constants!$D$4*calc!D1545^3+constants!$E$4*calc!D1545^4+constants!$F$4*calc!D1545^5+constants!$G$4*calc!D1545^6+constants!$H$4*calc!D1545^7)</f>
        <v>12.047155208235434</v>
      </c>
      <c r="H1545" s="4"/>
      <c r="I1545">
        <f t="shared" si="299"/>
        <v>54.759796401070155</v>
      </c>
      <c r="J1545">
        <f t="shared" si="300"/>
        <v>54.759796401070155</v>
      </c>
      <c r="M1545">
        <f>IF(front!E1558&gt;$M$2,I1545,J1545)</f>
        <v>54.759796401070155</v>
      </c>
      <c r="O1545">
        <f t="shared" si="301"/>
        <v>54.759796401070155</v>
      </c>
      <c r="Q1545">
        <f>'slit correction'!O1547</f>
        <v>54.759796401070155</v>
      </c>
      <c r="R1545">
        <f>SUMPRODUCT(B$6:B$2053,Q$6:Q$2053,EXP(constants!B$7+constants!A$7*ABS(A$6:A$2053-A1545)))</f>
        <v>10.019625714406702</v>
      </c>
      <c r="S1545">
        <f t="shared" si="303"/>
        <v>44.740170686663454</v>
      </c>
      <c r="T1545">
        <f t="shared" si="302"/>
        <v>4.6054923137134409</v>
      </c>
      <c r="AT1545">
        <f t="shared" si="304"/>
        <v>1</v>
      </c>
    </row>
    <row r="1546" spans="1:46" x14ac:dyDescent="0.2">
      <c r="A1546" s="1">
        <f>front!A1559</f>
        <v>896.16</v>
      </c>
      <c r="B1546" s="1">
        <f t="shared" si="298"/>
        <v>0.42999999999994998</v>
      </c>
      <c r="C1546" s="2">
        <f>front!D1559-front!B1559</f>
        <v>10.199999999999818</v>
      </c>
      <c r="D1546" s="2">
        <f>front!E1559-front!C1559</f>
        <v>10.199999999999818</v>
      </c>
      <c r="E1546" s="2"/>
      <c r="F1546" s="4">
        <f>C1546/(constants!$A$4+constants!$B$4*calc!C1546+constants!$C$4*calc!C1546^2+constants!$D$4*calc!C1546^3+constants!$E$4*calc!C1546^4+constants!$F$4*calc!C1546^5+constants!$G$4*calc!C1546^6+constants!$H$4*calc!C1546^7)</f>
        <v>10.240100100425185</v>
      </c>
      <c r="G1546" s="4">
        <f>D1546/(constants!$A$4+constants!$B$4*calc!D1546+constants!$C$4*calc!D1546^2+constants!$D$4*calc!D1546^3+constants!$E$4*calc!D1546^4+constants!$F$4*calc!D1546^5+constants!$G$4*calc!D1546^6+constants!$H$4*calc!D1546^7)</f>
        <v>10.240100100425185</v>
      </c>
      <c r="H1546" s="4"/>
      <c r="I1546">
        <f t="shared" si="299"/>
        <v>46.545909547387204</v>
      </c>
      <c r="J1546">
        <f t="shared" si="300"/>
        <v>46.545909547387204</v>
      </c>
      <c r="M1546">
        <f>IF(front!E1559&gt;$M$2,I1546,J1546)</f>
        <v>46.545909547387204</v>
      </c>
      <c r="O1546">
        <f t="shared" si="301"/>
        <v>46.545909547387204</v>
      </c>
      <c r="Q1546">
        <f>'slit correction'!O1548</f>
        <v>46.545909547387204</v>
      </c>
      <c r="R1546">
        <f>SUMPRODUCT(B$6:B$2053,Q$6:Q$2053,EXP(constants!B$7+constants!A$7*ABS(A$6:A$2053-A1546)))</f>
        <v>9.8913386112321238</v>
      </c>
      <c r="S1546">
        <f t="shared" si="303"/>
        <v>36.654570936155082</v>
      </c>
      <c r="T1546">
        <f t="shared" si="302"/>
        <v>0</v>
      </c>
      <c r="AT1546">
        <f t="shared" si="304"/>
        <v>1</v>
      </c>
    </row>
    <row r="1547" spans="1:46" x14ac:dyDescent="0.2">
      <c r="A1547" s="1">
        <f>front!A1560</f>
        <v>896.59</v>
      </c>
      <c r="B1547" s="1">
        <f t="shared" ref="B1547:B1610" si="305">A1547-A1546</f>
        <v>0.43000000000006366</v>
      </c>
      <c r="C1547" s="2">
        <f>front!D1560-front!B1560</f>
        <v>16.199999999999818</v>
      </c>
      <c r="D1547" s="2">
        <f>front!E1560-front!C1560</f>
        <v>16.199999999999818</v>
      </c>
      <c r="E1547" s="2"/>
      <c r="F1547" s="4">
        <f>C1547/(constants!$A$4+constants!$B$4*calc!C1547+constants!$C$4*calc!C1547^2+constants!$D$4*calc!C1547^3+constants!$E$4*calc!C1547^4+constants!$F$4*calc!C1547^5+constants!$G$4*calc!C1547^6+constants!$H$4*calc!C1547^7)</f>
        <v>16.263592167577666</v>
      </c>
      <c r="G1547" s="4">
        <f>D1547/(constants!$A$4+constants!$B$4*calc!D1547+constants!$C$4*calc!D1547^2+constants!$D$4*calc!D1547^3+constants!$E$4*calc!D1547^4+constants!$F$4*calc!D1547^5+constants!$G$4*calc!D1547^6+constants!$H$4*calc!D1547^7)</f>
        <v>16.263592167577666</v>
      </c>
      <c r="H1547" s="4"/>
      <c r="I1547">
        <f t="shared" si="299"/>
        <v>73.925418943534851</v>
      </c>
      <c r="J1547">
        <f t="shared" si="300"/>
        <v>73.925418943534851</v>
      </c>
      <c r="M1547">
        <f>IF(front!E1560&gt;$M$2,I1547,J1547)</f>
        <v>73.925418943534851</v>
      </c>
      <c r="O1547">
        <f t="shared" si="301"/>
        <v>73.925418943534851</v>
      </c>
      <c r="Q1547">
        <f>'slit correction'!O1549</f>
        <v>73.925418943534851</v>
      </c>
      <c r="R1547">
        <f>SUMPRODUCT(B$6:B$2053,Q$6:Q$2053,EXP(constants!B$7+constants!A$7*ABS(A$6:A$2053-A1547)))</f>
        <v>9.7646762143991843</v>
      </c>
      <c r="S1547">
        <f t="shared" si="303"/>
        <v>64.160742729135663</v>
      </c>
      <c r="T1547">
        <f t="shared" si="302"/>
        <v>24.02606435618565</v>
      </c>
      <c r="AT1547">
        <f t="shared" si="304"/>
        <v>1</v>
      </c>
    </row>
    <row r="1548" spans="1:46" x14ac:dyDescent="0.2">
      <c r="A1548" s="1">
        <f>front!A1561</f>
        <v>897.02</v>
      </c>
      <c r="B1548" s="1">
        <f t="shared" si="305"/>
        <v>0.42999999999994998</v>
      </c>
      <c r="C1548" s="2">
        <f>front!D1561-front!B1561</f>
        <v>-0.20000000000027285</v>
      </c>
      <c r="D1548" s="2">
        <f>front!E1561-front!C1561</f>
        <v>-0.20000000000027285</v>
      </c>
      <c r="E1548" s="2"/>
      <c r="F1548" s="4">
        <f>C1548/(constants!$A$4+constants!$B$4*calc!C1548+constants!$C$4*calc!C1548^2+constants!$D$4*calc!C1548^3+constants!$E$4*calc!C1548^4+constants!$F$4*calc!C1548^5+constants!$G$4*calc!C1548^6+constants!$H$4*calc!C1548^7)</f>
        <v>-0.20078833440624091</v>
      </c>
      <c r="G1548" s="4">
        <f>D1548/(constants!$A$4+constants!$B$4*calc!D1548+constants!$C$4*calc!D1548^2+constants!$D$4*calc!D1548^3+constants!$E$4*calc!D1548^4+constants!$F$4*calc!D1548^5+constants!$G$4*calc!D1548^6+constants!$H$4*calc!D1548^7)</f>
        <v>-0.20078833440624091</v>
      </c>
      <c r="H1548" s="4"/>
      <c r="I1548">
        <f t="shared" si="299"/>
        <v>-0.91267424730109514</v>
      </c>
      <c r="J1548">
        <f t="shared" si="300"/>
        <v>-0.91267424730109514</v>
      </c>
      <c r="M1548">
        <f>IF(front!E1561&gt;$M$2,I1548,J1548)</f>
        <v>-0.91267424730109514</v>
      </c>
      <c r="O1548">
        <f t="shared" si="301"/>
        <v>-0.91267424730109514</v>
      </c>
      <c r="Q1548">
        <f>'slit correction'!O1550</f>
        <v>-0.91267424730109514</v>
      </c>
      <c r="R1548">
        <f>SUMPRODUCT(B$6:B$2053,Q$6:Q$2053,EXP(constants!B$7+constants!A$7*ABS(A$6:A$2053-A1548)))</f>
        <v>9.6395856972488332</v>
      </c>
      <c r="S1548">
        <f t="shared" si="303"/>
        <v>-10.552259944549927</v>
      </c>
      <c r="T1548">
        <f t="shared" si="302"/>
        <v>0</v>
      </c>
      <c r="AT1548">
        <f t="shared" si="304"/>
        <v>1</v>
      </c>
    </row>
    <row r="1549" spans="1:46" x14ac:dyDescent="0.2">
      <c r="A1549" s="1">
        <f>front!A1562</f>
        <v>897.45</v>
      </c>
      <c r="B1549" s="1">
        <f t="shared" si="305"/>
        <v>0.43000000000006366</v>
      </c>
      <c r="C1549" s="2">
        <f>front!D1562-front!B1562</f>
        <v>5.8000000000001819</v>
      </c>
      <c r="D1549" s="2">
        <f>front!E1562-front!C1562</f>
        <v>5.8000000000001819</v>
      </c>
      <c r="E1549" s="2"/>
      <c r="F1549" s="4">
        <f>C1549/(constants!$A$4+constants!$B$4*calc!C1549+constants!$C$4*calc!C1549^2+constants!$D$4*calc!C1549^3+constants!$E$4*calc!C1549^4+constants!$F$4*calc!C1549^5+constants!$G$4*calc!C1549^6+constants!$H$4*calc!C1549^7)</f>
        <v>5.8228272727316659</v>
      </c>
      <c r="G1549" s="4">
        <f>D1549/(constants!$A$4+constants!$B$4*calc!D1549+constants!$C$4*calc!D1549^2+constants!$D$4*calc!D1549^3+constants!$E$4*calc!D1549^4+constants!$F$4*calc!D1549^5+constants!$G$4*calc!D1549^6+constants!$H$4*calc!D1549^7)</f>
        <v>5.8228272727316659</v>
      </c>
      <c r="H1549" s="4"/>
      <c r="I1549">
        <f t="shared" si="299"/>
        <v>26.467396694234846</v>
      </c>
      <c r="J1549">
        <f t="shared" si="300"/>
        <v>26.467396694234846</v>
      </c>
      <c r="M1549">
        <f>IF(front!E1562&gt;$M$2,I1549,J1549)</f>
        <v>26.467396694234846</v>
      </c>
      <c r="O1549">
        <f t="shared" si="301"/>
        <v>26.467396694234846</v>
      </c>
      <c r="Q1549">
        <f>'slit correction'!O1551</f>
        <v>26.467396694234846</v>
      </c>
      <c r="R1549">
        <f>SUMPRODUCT(B$6:B$2053,Q$6:Q$2053,EXP(constants!B$7+constants!A$7*ABS(A$6:A$2053-A1549)))</f>
        <v>9.5161315011790606</v>
      </c>
      <c r="S1549">
        <f t="shared" si="303"/>
        <v>16.951265193055786</v>
      </c>
      <c r="T1549">
        <f t="shared" si="302"/>
        <v>0</v>
      </c>
      <c r="AT1549">
        <f t="shared" si="304"/>
        <v>1</v>
      </c>
    </row>
    <row r="1550" spans="1:46" x14ac:dyDescent="0.2">
      <c r="A1550" s="1">
        <f>front!A1563</f>
        <v>897.88</v>
      </c>
      <c r="B1550" s="1">
        <f t="shared" si="305"/>
        <v>0.42999999999994998</v>
      </c>
      <c r="C1550" s="2">
        <f>front!D1563-front!B1563</f>
        <v>5.6000000000003638</v>
      </c>
      <c r="D1550" s="2">
        <f>front!E1563-front!C1563</f>
        <v>5.6000000000003638</v>
      </c>
      <c r="E1550" s="2"/>
      <c r="F1550" s="4">
        <f>C1550/(constants!$A$4+constants!$B$4*calc!C1550+constants!$C$4*calc!C1550^2+constants!$D$4*calc!C1550^3+constants!$E$4*calc!C1550^4+constants!$F$4*calc!C1550^5+constants!$G$4*calc!C1550^6+constants!$H$4*calc!C1550^7)</f>
        <v>5.6220412335692247</v>
      </c>
      <c r="G1550" s="4">
        <f>D1550/(constants!$A$4+constants!$B$4*calc!D1550+constants!$C$4*calc!D1550^2+constants!$D$4*calc!D1550^3+constants!$E$4*calc!D1550^4+constants!$F$4*calc!D1550^5+constants!$G$4*calc!D1550^6+constants!$H$4*calc!D1550^7)</f>
        <v>5.6220412335692247</v>
      </c>
      <c r="H1550" s="4"/>
      <c r="I1550">
        <f t="shared" si="299"/>
        <v>25.554732879860111</v>
      </c>
      <c r="J1550">
        <f t="shared" si="300"/>
        <v>25.554732879860111</v>
      </c>
      <c r="M1550">
        <f>IF(front!E1563&gt;$M$2,I1550,J1550)</f>
        <v>25.554732879860111</v>
      </c>
      <c r="O1550">
        <f t="shared" si="301"/>
        <v>25.554732879860111</v>
      </c>
      <c r="Q1550">
        <f>'slit correction'!O1552</f>
        <v>25.554732879860111</v>
      </c>
      <c r="R1550">
        <f>SUMPRODUCT(B$6:B$2053,Q$6:Q$2053,EXP(constants!B$7+constants!A$7*ABS(A$6:A$2053-A1550)))</f>
        <v>9.3942613431329036</v>
      </c>
      <c r="S1550">
        <f t="shared" si="303"/>
        <v>16.160471536727208</v>
      </c>
      <c r="T1550">
        <f t="shared" si="302"/>
        <v>0</v>
      </c>
      <c r="AT1550">
        <f t="shared" si="304"/>
        <v>1</v>
      </c>
    </row>
    <row r="1551" spans="1:46" x14ac:dyDescent="0.2">
      <c r="A1551" s="1">
        <f>front!A1564</f>
        <v>898.31</v>
      </c>
      <c r="B1551" s="1">
        <f t="shared" si="305"/>
        <v>0.42999999999994998</v>
      </c>
      <c r="C1551" s="2">
        <f>front!D1564-front!B1564</f>
        <v>-1.8000000000001819</v>
      </c>
      <c r="D1551" s="2">
        <f>front!E1564-front!C1564</f>
        <v>-1.8000000000001819</v>
      </c>
      <c r="E1551" s="2"/>
      <c r="F1551" s="4">
        <f>C1551/(constants!$A$4+constants!$B$4*calc!C1551+constants!$C$4*calc!C1551^2+constants!$D$4*calc!C1551^3+constants!$E$4*calc!C1551^4+constants!$F$4*calc!C1551^5+constants!$G$4*calc!C1551^6+constants!$H$4*calc!C1551^7)</f>
        <v>-1.8070978578099863</v>
      </c>
      <c r="G1551" s="4">
        <f>D1551/(constants!$A$4+constants!$B$4*calc!D1551+constants!$C$4*calc!D1551^2+constants!$D$4*calc!D1551^3+constants!$E$4*calc!D1551^4+constants!$F$4*calc!D1551^5+constants!$G$4*calc!D1551^6+constants!$H$4*calc!D1551^7)</f>
        <v>-1.8070978578099863</v>
      </c>
      <c r="H1551" s="4"/>
      <c r="I1551">
        <f t="shared" ref="I1551:I1614" si="306">F1551*1000/I$2</f>
        <v>-8.2140811718635742</v>
      </c>
      <c r="J1551">
        <f t="shared" ref="J1551:J1614" si="307">G1551*1000/J$2</f>
        <v>-8.2140811718635742</v>
      </c>
      <c r="M1551">
        <f>IF(front!E1564&gt;$M$2,I1551,J1551)</f>
        <v>-8.2140811718635742</v>
      </c>
      <c r="O1551">
        <f t="shared" si="301"/>
        <v>-8.2140811718635742</v>
      </c>
      <c r="Q1551">
        <f>'slit correction'!O1553</f>
        <v>-8.2140811718635742</v>
      </c>
      <c r="R1551">
        <f>SUMPRODUCT(B$6:B$2053,Q$6:Q$2053,EXP(constants!B$7+constants!A$7*ABS(A$6:A$2053-A1551)))</f>
        <v>9.2739555935036933</v>
      </c>
      <c r="S1551">
        <f t="shared" si="303"/>
        <v>-17.488036765367269</v>
      </c>
      <c r="T1551">
        <f t="shared" si="302"/>
        <v>0</v>
      </c>
      <c r="AT1551">
        <f t="shared" si="304"/>
        <v>1</v>
      </c>
    </row>
    <row r="1552" spans="1:46" x14ac:dyDescent="0.2">
      <c r="A1552" s="1">
        <f>front!A1565</f>
        <v>898.74</v>
      </c>
      <c r="B1552" s="1">
        <f t="shared" si="305"/>
        <v>0.43000000000006366</v>
      </c>
      <c r="C1552" s="2">
        <f>front!D1565-front!B1565</f>
        <v>-9.2000000000002728</v>
      </c>
      <c r="D1552" s="2">
        <f>front!E1565-front!C1565</f>
        <v>-9.2000000000002728</v>
      </c>
      <c r="E1552" s="2"/>
      <c r="F1552" s="4">
        <f>C1552/(constants!$A$4+constants!$B$4*calc!C1552+constants!$C$4*calc!C1552^2+constants!$D$4*calc!C1552^3+constants!$E$4*calc!C1552^4+constants!$F$4*calc!C1552^5+constants!$G$4*calc!C1552^6+constants!$H$4*calc!C1552^7)</f>
        <v>-9.2363452442797573</v>
      </c>
      <c r="G1552" s="4">
        <f>D1552/(constants!$A$4+constants!$B$4*calc!D1552+constants!$C$4*calc!D1552^2+constants!$D$4*calc!D1552^3+constants!$E$4*calc!D1552^4+constants!$F$4*calc!D1552^5+constants!$G$4*calc!D1552^6+constants!$H$4*calc!D1552^7)</f>
        <v>-9.2363452442797573</v>
      </c>
      <c r="H1552" s="4"/>
      <c r="I1552">
        <f t="shared" si="306"/>
        <v>-41.983387473998896</v>
      </c>
      <c r="J1552">
        <f t="shared" si="307"/>
        <v>-41.983387473998896</v>
      </c>
      <c r="M1552">
        <f>IF(front!E1565&gt;$M$2,I1552,J1552)</f>
        <v>-41.983387473998896</v>
      </c>
      <c r="O1552">
        <f t="shared" si="301"/>
        <v>-41.983387473998896</v>
      </c>
      <c r="Q1552">
        <f>'slit correction'!O1554</f>
        <v>-41.983387473998896</v>
      </c>
      <c r="R1552">
        <f>SUMPRODUCT(B$6:B$2053,Q$6:Q$2053,EXP(constants!B$7+constants!A$7*ABS(A$6:A$2053-A1552)))</f>
        <v>9.1552324962302709</v>
      </c>
      <c r="S1552">
        <f t="shared" si="303"/>
        <v>-51.138619970229165</v>
      </c>
      <c r="T1552">
        <f t="shared" si="302"/>
        <v>0</v>
      </c>
      <c r="AT1552">
        <f t="shared" si="304"/>
        <v>1</v>
      </c>
    </row>
    <row r="1553" spans="1:46" x14ac:dyDescent="0.2">
      <c r="A1553" s="1">
        <f>front!A1566</f>
        <v>899.17</v>
      </c>
      <c r="B1553" s="1">
        <f t="shared" si="305"/>
        <v>0.42999999999994998</v>
      </c>
      <c r="C1553" s="2">
        <f>front!D1566-front!B1566</f>
        <v>6.5999999999999091</v>
      </c>
      <c r="D1553" s="2">
        <f>front!E1566-front!C1566</f>
        <v>6.5999999999999091</v>
      </c>
      <c r="E1553" s="2"/>
      <c r="F1553" s="4">
        <f>C1553/(constants!$A$4+constants!$B$4*calc!C1553+constants!$C$4*calc!C1553^2+constants!$D$4*calc!C1553^3+constants!$E$4*calc!C1553^4+constants!$F$4*calc!C1553^5+constants!$G$4*calc!C1553^6+constants!$H$4*calc!C1553^7)</f>
        <v>6.6259706376347483</v>
      </c>
      <c r="G1553" s="4">
        <f>D1553/(constants!$A$4+constants!$B$4*calc!D1553+constants!$C$4*calc!D1553^2+constants!$D$4*calc!D1553^3+constants!$E$4*calc!D1553^4+constants!$F$4*calc!D1553^5+constants!$G$4*calc!D1553^6+constants!$H$4*calc!D1553^7)</f>
        <v>6.6259706376347483</v>
      </c>
      <c r="H1553" s="4"/>
      <c r="I1553">
        <f t="shared" si="306"/>
        <v>30.118048352885221</v>
      </c>
      <c r="J1553">
        <f t="shared" si="307"/>
        <v>30.118048352885221</v>
      </c>
      <c r="M1553">
        <f>IF(front!E1566&gt;$M$2,I1553,J1553)</f>
        <v>30.118048352885221</v>
      </c>
      <c r="O1553">
        <f t="shared" si="301"/>
        <v>30.118048352885221</v>
      </c>
      <c r="Q1553">
        <f>'slit correction'!O1555</f>
        <v>30.118048352885221</v>
      </c>
      <c r="R1553">
        <f>SUMPRODUCT(B$6:B$2053,Q$6:Q$2053,EXP(constants!B$7+constants!A$7*ABS(A$6:A$2053-A1553)))</f>
        <v>9.0381105642989645</v>
      </c>
      <c r="S1553">
        <f t="shared" si="303"/>
        <v>21.079937788586257</v>
      </c>
      <c r="T1553">
        <f t="shared" si="302"/>
        <v>0</v>
      </c>
      <c r="AT1553">
        <f t="shared" si="304"/>
        <v>1</v>
      </c>
    </row>
    <row r="1554" spans="1:46" x14ac:dyDescent="0.2">
      <c r="A1554" s="1">
        <f>front!A1567</f>
        <v>899.6</v>
      </c>
      <c r="B1554" s="1">
        <f t="shared" si="305"/>
        <v>0.43000000000006366</v>
      </c>
      <c r="C1554" s="2">
        <f>front!D1567-front!B1567</f>
        <v>4.4000000000000909</v>
      </c>
      <c r="D1554" s="2">
        <f>front!E1567-front!C1567</f>
        <v>4.4000000000000909</v>
      </c>
      <c r="E1554" s="2"/>
      <c r="F1554" s="4">
        <f>C1554/(constants!$A$4+constants!$B$4*calc!C1554+constants!$C$4*calc!C1554^2+constants!$D$4*calc!C1554^3+constants!$E$4*calc!C1554^4+constants!$F$4*calc!C1554^5+constants!$G$4*calc!C1554^6+constants!$H$4*calc!C1554^7)</f>
        <v>4.417323336060508</v>
      </c>
      <c r="G1554" s="4">
        <f>D1554/(constants!$A$4+constants!$B$4*calc!D1554+constants!$C$4*calc!D1554^2+constants!$D$4*calc!D1554^3+constants!$E$4*calc!D1554^4+constants!$F$4*calc!D1554^5+constants!$G$4*calc!D1554^6+constants!$H$4*calc!D1554^7)</f>
        <v>4.417323336060508</v>
      </c>
      <c r="H1554" s="4"/>
      <c r="I1554">
        <f t="shared" si="306"/>
        <v>20.078742436638674</v>
      </c>
      <c r="J1554">
        <f t="shared" si="307"/>
        <v>20.078742436638674</v>
      </c>
      <c r="M1554">
        <f>IF(front!E1567&gt;$M$2,I1554,J1554)</f>
        <v>20.078742436638674</v>
      </c>
      <c r="O1554">
        <f t="shared" si="301"/>
        <v>20.078742436638674</v>
      </c>
      <c r="Q1554">
        <f>'slit correction'!O1556</f>
        <v>20.078742436638674</v>
      </c>
      <c r="R1554">
        <f>SUMPRODUCT(B$6:B$2053,Q$6:Q$2053,EXP(constants!B$7+constants!A$7*ABS(A$6:A$2053-A1554)))</f>
        <v>8.9224873994243428</v>
      </c>
      <c r="S1554">
        <f t="shared" si="303"/>
        <v>11.156255037214331</v>
      </c>
      <c r="T1554">
        <f t="shared" si="302"/>
        <v>0</v>
      </c>
      <c r="AT1554">
        <f t="shared" si="304"/>
        <v>1</v>
      </c>
    </row>
    <row r="1555" spans="1:46" x14ac:dyDescent="0.2">
      <c r="A1555" s="1">
        <f>front!A1568</f>
        <v>900.03</v>
      </c>
      <c r="B1555" s="1">
        <f t="shared" si="305"/>
        <v>0.42999999999994998</v>
      </c>
      <c r="C1555" s="2">
        <f>front!D1568-front!B1568</f>
        <v>10</v>
      </c>
      <c r="D1555" s="2">
        <f>front!E1568-front!C1568</f>
        <v>10</v>
      </c>
      <c r="E1555" s="2"/>
      <c r="F1555" s="4">
        <f>C1555/(constants!$A$4+constants!$B$4*calc!C1555+constants!$C$4*calc!C1555^2+constants!$D$4*calc!C1555^3+constants!$E$4*calc!C1555^4+constants!$F$4*calc!C1555^5+constants!$G$4*calc!C1555^6+constants!$H$4*calc!C1555^7)</f>
        <v>10.039315803475427</v>
      </c>
      <c r="G1555" s="4">
        <f>D1555/(constants!$A$4+constants!$B$4*calc!D1555+constants!$C$4*calc!D1555^2+constants!$D$4*calc!D1555^3+constants!$E$4*calc!D1555^4+constants!$F$4*calc!D1555^5+constants!$G$4*calc!D1555^6+constants!$H$4*calc!D1555^7)</f>
        <v>10.039315803475427</v>
      </c>
      <c r="H1555" s="4"/>
      <c r="I1555">
        <f t="shared" si="306"/>
        <v>45.633253652161031</v>
      </c>
      <c r="J1555">
        <f t="shared" si="307"/>
        <v>45.633253652161031</v>
      </c>
      <c r="M1555">
        <f>IF(front!E1568&gt;$M$2,I1555,J1555)</f>
        <v>45.633253652161031</v>
      </c>
      <c r="O1555">
        <f t="shared" si="301"/>
        <v>45.633253652161031</v>
      </c>
      <c r="Q1555">
        <f>'slit correction'!O1557</f>
        <v>45.633253652161031</v>
      </c>
      <c r="R1555">
        <f>SUMPRODUCT(B$6:B$2053,Q$6:Q$2053,EXP(constants!B$7+constants!A$7*ABS(A$6:A$2053-A1555)))</f>
        <v>8.8083548783850514</v>
      </c>
      <c r="S1555">
        <f t="shared" si="303"/>
        <v>36.824898773775978</v>
      </c>
      <c r="T1555">
        <f t="shared" si="302"/>
        <v>0</v>
      </c>
      <c r="AT1555">
        <f t="shared" si="304"/>
        <v>1</v>
      </c>
    </row>
    <row r="1556" spans="1:46" x14ac:dyDescent="0.2">
      <c r="A1556" s="1">
        <f>front!A1569</f>
        <v>900.46</v>
      </c>
      <c r="B1556" s="1">
        <f t="shared" si="305"/>
        <v>0.43000000000006366</v>
      </c>
      <c r="C1556" s="2">
        <f>front!D1569-front!B1569</f>
        <v>5.2000000000002728</v>
      </c>
      <c r="D1556" s="2">
        <f>front!E1569-front!C1569</f>
        <v>5.2000000000002728</v>
      </c>
      <c r="E1556" s="2"/>
      <c r="F1556" s="4">
        <f>C1556/(constants!$A$4+constants!$B$4*calc!C1556+constants!$C$4*calc!C1556^2+constants!$D$4*calc!C1556^3+constants!$E$4*calc!C1556^4+constants!$F$4*calc!C1556^5+constants!$G$4*calc!C1556^6+constants!$H$4*calc!C1556^7)</f>
        <v>5.2204689177321288</v>
      </c>
      <c r="G1556" s="4">
        <f>D1556/(constants!$A$4+constants!$B$4*calc!D1556+constants!$C$4*calc!D1556^2+constants!$D$4*calc!D1556^3+constants!$E$4*calc!D1556^4+constants!$F$4*calc!D1556^5+constants!$G$4*calc!D1556^6+constants!$H$4*calc!D1556^7)</f>
        <v>5.2204689177321288</v>
      </c>
      <c r="H1556" s="4"/>
      <c r="I1556">
        <f t="shared" si="306"/>
        <v>23.729404171509678</v>
      </c>
      <c r="J1556">
        <f t="shared" si="307"/>
        <v>23.729404171509678</v>
      </c>
      <c r="M1556">
        <f>IF(front!E1569&gt;$M$2,I1556,J1556)</f>
        <v>23.729404171509678</v>
      </c>
      <c r="O1556">
        <f t="shared" si="301"/>
        <v>23.729404171509678</v>
      </c>
      <c r="Q1556">
        <f>'slit correction'!O1558</f>
        <v>23.729404171509678</v>
      </c>
      <c r="R1556">
        <f>SUMPRODUCT(B$6:B$2053,Q$6:Q$2053,EXP(constants!B$7+constants!A$7*ABS(A$6:A$2053-A1556)))</f>
        <v>8.6956643890610863</v>
      </c>
      <c r="S1556">
        <f t="shared" si="303"/>
        <v>15.033739782448592</v>
      </c>
      <c r="T1556">
        <f t="shared" si="302"/>
        <v>0</v>
      </c>
      <c r="AT1556">
        <f t="shared" si="304"/>
        <v>1</v>
      </c>
    </row>
    <row r="1557" spans="1:46" x14ac:dyDescent="0.2">
      <c r="A1557" s="1">
        <f>front!A1570</f>
        <v>900.89</v>
      </c>
      <c r="B1557" s="1">
        <f t="shared" si="305"/>
        <v>0.42999999999994998</v>
      </c>
      <c r="C1557" s="2">
        <f>front!D1570-front!B1570</f>
        <v>17.799999999999727</v>
      </c>
      <c r="D1557" s="2">
        <f>front!E1570-front!C1570</f>
        <v>17.799999999999727</v>
      </c>
      <c r="E1557" s="2"/>
      <c r="F1557" s="4">
        <f>C1557/(constants!$A$4+constants!$B$4*calc!C1557+constants!$C$4*calc!C1557^2+constants!$D$4*calc!C1557^3+constants!$E$4*calc!C1557^4+constants!$F$4*calc!C1557^5+constants!$G$4*calc!C1557^6+constants!$H$4*calc!C1557^7)</f>
        <v>17.86984467259995</v>
      </c>
      <c r="G1557" s="4">
        <f>D1557/(constants!$A$4+constants!$B$4*calc!D1557+constants!$C$4*calc!D1557^2+constants!$D$4*calc!D1557^3+constants!$E$4*calc!D1557^4+constants!$F$4*calc!D1557^5+constants!$G$4*calc!D1557^6+constants!$H$4*calc!D1557^7)</f>
        <v>17.86984467259995</v>
      </c>
      <c r="H1557" s="4"/>
      <c r="I1557">
        <f t="shared" si="306"/>
        <v>81.22656669363613</v>
      </c>
      <c r="J1557">
        <f t="shared" si="307"/>
        <v>81.22656669363613</v>
      </c>
      <c r="M1557">
        <f>IF(front!E1570&gt;$M$2,I1557,J1557)</f>
        <v>81.22656669363613</v>
      </c>
      <c r="O1557">
        <f t="shared" si="301"/>
        <v>81.22656669363613</v>
      </c>
      <c r="Q1557">
        <f>'slit correction'!O1559</f>
        <v>81.22656669363613</v>
      </c>
      <c r="R1557">
        <f>SUMPRODUCT(B$6:B$2053,Q$6:Q$2053,EXP(constants!B$7+constants!A$7*ABS(A$6:A$2053-A1557)))</f>
        <v>8.5844218862555852</v>
      </c>
      <c r="S1557">
        <f t="shared" si="303"/>
        <v>72.642144807380546</v>
      </c>
      <c r="T1557">
        <f t="shared" si="302"/>
        <v>32.507466434430533</v>
      </c>
      <c r="AT1557">
        <f t="shared" si="304"/>
        <v>1</v>
      </c>
    </row>
    <row r="1558" spans="1:46" x14ac:dyDescent="0.2">
      <c r="A1558" s="1">
        <f>front!A1571</f>
        <v>901.32</v>
      </c>
      <c r="B1558" s="1">
        <f t="shared" si="305"/>
        <v>0.43000000000006366</v>
      </c>
      <c r="C1558" s="2">
        <f>front!D1571-front!B1571</f>
        <v>-1.4000000000000909</v>
      </c>
      <c r="D1558" s="2">
        <f>front!E1571-front!C1571</f>
        <v>-1.4000000000000909</v>
      </c>
      <c r="E1558" s="2"/>
      <c r="F1558" s="4">
        <f>C1558/(constants!$A$4+constants!$B$4*calc!C1558+constants!$C$4*calc!C1558^2+constants!$D$4*calc!C1558^3+constants!$E$4*calc!C1558^4+constants!$F$4*calc!C1558^5+constants!$G$4*calc!C1558^6+constants!$H$4*calc!C1558^7)</f>
        <v>-1.4055200022912759</v>
      </c>
      <c r="G1558" s="4">
        <f>D1558/(constants!$A$4+constants!$B$4*calc!D1558+constants!$C$4*calc!D1558^2+constants!$D$4*calc!D1558^3+constants!$E$4*calc!D1558^4+constants!$F$4*calc!D1558^5+constants!$G$4*calc!D1558^6+constants!$H$4*calc!D1558^7)</f>
        <v>-1.4055200022912759</v>
      </c>
      <c r="H1558" s="4"/>
      <c r="I1558">
        <f t="shared" si="306"/>
        <v>-6.3887272831421633</v>
      </c>
      <c r="J1558">
        <f t="shared" si="307"/>
        <v>-6.3887272831421633</v>
      </c>
      <c r="M1558">
        <f>IF(front!E1571&gt;$M$2,I1558,J1558)</f>
        <v>-6.3887272831421633</v>
      </c>
      <c r="O1558">
        <f t="shared" si="301"/>
        <v>-6.3887272831421633</v>
      </c>
      <c r="Q1558">
        <f>'slit correction'!O1560</f>
        <v>-6.3887272831421633</v>
      </c>
      <c r="R1558">
        <f>SUMPRODUCT(B$6:B$2053,Q$6:Q$2053,EXP(constants!B$7+constants!A$7*ABS(A$6:A$2053-A1558)))</f>
        <v>8.4745426855786441</v>
      </c>
      <c r="S1558">
        <f t="shared" si="303"/>
        <v>-14.863269968720807</v>
      </c>
      <c r="T1558">
        <f t="shared" si="302"/>
        <v>0</v>
      </c>
      <c r="AT1558">
        <f t="shared" si="304"/>
        <v>1</v>
      </c>
    </row>
    <row r="1559" spans="1:46" x14ac:dyDescent="0.2">
      <c r="A1559" s="1">
        <f>front!A1572</f>
        <v>901.75</v>
      </c>
      <c r="B1559" s="1">
        <f t="shared" si="305"/>
        <v>0.42999999999994998</v>
      </c>
      <c r="C1559" s="2">
        <f>front!D1572-front!B1572</f>
        <v>12.400000000000091</v>
      </c>
      <c r="D1559" s="2">
        <f>front!E1572-front!C1572</f>
        <v>12.400000000000091</v>
      </c>
      <c r="E1559" s="2"/>
      <c r="F1559" s="4">
        <f>C1559/(constants!$A$4+constants!$B$4*calc!C1559+constants!$C$4*calc!C1559^2+constants!$D$4*calc!C1559^3+constants!$E$4*calc!C1559^4+constants!$F$4*calc!C1559^5+constants!$G$4*calc!C1559^6+constants!$H$4*calc!C1559^7)</f>
        <v>12.448722138513117</v>
      </c>
      <c r="G1559" s="4">
        <f>D1559/(constants!$A$4+constants!$B$4*calc!D1559+constants!$C$4*calc!D1559^2+constants!$D$4*calc!D1559^3+constants!$E$4*calc!D1559^4+constants!$F$4*calc!D1559^5+constants!$G$4*calc!D1559^6+constants!$H$4*calc!D1559^7)</f>
        <v>12.448722138513117</v>
      </c>
      <c r="H1559" s="4"/>
      <c r="I1559">
        <f t="shared" si="306"/>
        <v>56.58510062960508</v>
      </c>
      <c r="J1559">
        <f t="shared" si="307"/>
        <v>56.58510062960508</v>
      </c>
      <c r="M1559">
        <f>IF(front!E1572&gt;$M$2,I1559,J1559)</f>
        <v>56.58510062960508</v>
      </c>
      <c r="O1559">
        <f t="shared" si="301"/>
        <v>56.58510062960508</v>
      </c>
      <c r="Q1559">
        <f>'slit correction'!O1561</f>
        <v>56.58510062960508</v>
      </c>
      <c r="R1559">
        <f>SUMPRODUCT(B$6:B$2053,Q$6:Q$2053,EXP(constants!B$7+constants!A$7*ABS(A$6:A$2053-A1559)))</f>
        <v>8.3661084340786989</v>
      </c>
      <c r="S1559">
        <f t="shared" si="303"/>
        <v>48.218992195526383</v>
      </c>
      <c r="T1559">
        <f t="shared" si="302"/>
        <v>8.0843138225763695</v>
      </c>
      <c r="AT1559">
        <f t="shared" si="304"/>
        <v>1</v>
      </c>
    </row>
    <row r="1560" spans="1:46" x14ac:dyDescent="0.2">
      <c r="A1560" s="1">
        <f>front!A1573</f>
        <v>902.18</v>
      </c>
      <c r="B1560" s="1">
        <f t="shared" si="305"/>
        <v>0.42999999999994998</v>
      </c>
      <c r="C1560" s="2">
        <f>front!D1573-front!B1573</f>
        <v>3.4000000000000909</v>
      </c>
      <c r="D1560" s="2">
        <f>front!E1573-front!C1573</f>
        <v>3.4000000000000909</v>
      </c>
      <c r="E1560" s="2"/>
      <c r="F1560" s="4">
        <f>C1560/(constants!$A$4+constants!$B$4*calc!C1560+constants!$C$4*calc!C1560^2+constants!$D$4*calc!C1560^3+constants!$E$4*calc!C1560^4+constants!$F$4*calc!C1560^5+constants!$G$4*calc!C1560^6+constants!$H$4*calc!C1560^7)</f>
        <v>3.4133895778722723</v>
      </c>
      <c r="G1560" s="4">
        <f>D1560/(constants!$A$4+constants!$B$4*calc!D1560+constants!$C$4*calc!D1560^2+constants!$D$4*calc!D1560^3+constants!$E$4*calc!D1560^4+constants!$F$4*calc!D1560^5+constants!$G$4*calc!D1560^6+constants!$H$4*calc!D1560^7)</f>
        <v>3.4133895778722723</v>
      </c>
      <c r="H1560" s="4"/>
      <c r="I1560">
        <f t="shared" si="306"/>
        <v>15.515407172146691</v>
      </c>
      <c r="J1560">
        <f t="shared" si="307"/>
        <v>15.515407172146691</v>
      </c>
      <c r="M1560">
        <f>IF(front!E1573&gt;$M$2,I1560,J1560)</f>
        <v>15.515407172146691</v>
      </c>
      <c r="O1560">
        <f t="shared" si="301"/>
        <v>15.515407172146691</v>
      </c>
      <c r="Q1560">
        <f>'slit correction'!O1562</f>
        <v>15.515407172146691</v>
      </c>
      <c r="R1560">
        <f>SUMPRODUCT(B$6:B$2053,Q$6:Q$2053,EXP(constants!B$7+constants!A$7*ABS(A$6:A$2053-A1560)))</f>
        <v>8.2590286550036591</v>
      </c>
      <c r="S1560">
        <f t="shared" si="303"/>
        <v>7.2563785171430322</v>
      </c>
      <c r="T1560">
        <f t="shared" si="302"/>
        <v>0</v>
      </c>
      <c r="AT1560">
        <f t="shared" si="304"/>
        <v>1</v>
      </c>
    </row>
    <row r="1561" spans="1:46" x14ac:dyDescent="0.2">
      <c r="A1561" s="1">
        <f>front!A1574</f>
        <v>902.61</v>
      </c>
      <c r="B1561" s="1">
        <f t="shared" si="305"/>
        <v>0.43000000000006366</v>
      </c>
      <c r="C1561" s="2">
        <f>front!D1574-front!B1574</f>
        <v>-1.5999999999999091</v>
      </c>
      <c r="D1561" s="2">
        <f>front!E1574-front!C1574</f>
        <v>-1.5999999999999091</v>
      </c>
      <c r="E1561" s="2"/>
      <c r="F1561" s="4">
        <f>C1561/(constants!$A$4+constants!$B$4*calc!C1561+constants!$C$4*calc!C1561^2+constants!$D$4*calc!C1561^3+constants!$E$4*calc!C1561^4+constants!$F$4*calc!C1561^5+constants!$G$4*calc!C1561^6+constants!$H$4*calc!C1561^7)</f>
        <v>-1.606308890496851</v>
      </c>
      <c r="G1561" s="4">
        <f>D1561/(constants!$A$4+constants!$B$4*calc!D1561+constants!$C$4*calc!D1561^2+constants!$D$4*calc!D1561^3+constants!$E$4*calc!D1561^4+constants!$F$4*calc!D1561^5+constants!$G$4*calc!D1561^6+constants!$H$4*calc!D1561^7)</f>
        <v>-1.606308890496851</v>
      </c>
      <c r="H1561" s="4"/>
      <c r="I1561">
        <f t="shared" si="306"/>
        <v>-7.3014040477129596</v>
      </c>
      <c r="J1561">
        <f t="shared" si="307"/>
        <v>-7.3014040477129596</v>
      </c>
      <c r="M1561">
        <f>IF(front!E1574&gt;$M$2,I1561,J1561)</f>
        <v>-7.3014040477129596</v>
      </c>
      <c r="O1561">
        <f t="shared" si="301"/>
        <v>-7.3014040477129596</v>
      </c>
      <c r="Q1561">
        <f>'slit correction'!O1563</f>
        <v>-7.3014040477129596</v>
      </c>
      <c r="R1561">
        <f>SUMPRODUCT(B$6:B$2053,Q$6:Q$2053,EXP(constants!B$7+constants!A$7*ABS(A$6:A$2053-A1561)))</f>
        <v>8.1533321927797875</v>
      </c>
      <c r="S1561">
        <f t="shared" si="303"/>
        <v>-15.454736240492746</v>
      </c>
      <c r="T1561">
        <f t="shared" si="302"/>
        <v>0</v>
      </c>
      <c r="AT1561">
        <f t="shared" si="304"/>
        <v>1</v>
      </c>
    </row>
    <row r="1562" spans="1:46" x14ac:dyDescent="0.2">
      <c r="A1562" s="1">
        <f>front!A1575</f>
        <v>903.04</v>
      </c>
      <c r="B1562" s="1">
        <f t="shared" si="305"/>
        <v>0.42999999999994998</v>
      </c>
      <c r="C1562" s="2">
        <f>front!D1575-front!B1575</f>
        <v>6.5999999999999091</v>
      </c>
      <c r="D1562" s="2">
        <f>front!E1575-front!C1575</f>
        <v>6.5999999999999091</v>
      </c>
      <c r="E1562" s="2"/>
      <c r="F1562" s="4">
        <f>C1562/(constants!$A$4+constants!$B$4*calc!C1562+constants!$C$4*calc!C1562^2+constants!$D$4*calc!C1562^3+constants!$E$4*calc!C1562^4+constants!$F$4*calc!C1562^5+constants!$G$4*calc!C1562^6+constants!$H$4*calc!C1562^7)</f>
        <v>6.6259706376347483</v>
      </c>
      <c r="G1562" s="4">
        <f>D1562/(constants!$A$4+constants!$B$4*calc!D1562+constants!$C$4*calc!D1562^2+constants!$D$4*calc!D1562^3+constants!$E$4*calc!D1562^4+constants!$F$4*calc!D1562^5+constants!$G$4*calc!D1562^6+constants!$H$4*calc!D1562^7)</f>
        <v>6.6259706376347483</v>
      </c>
      <c r="H1562" s="4"/>
      <c r="I1562">
        <f t="shared" si="306"/>
        <v>30.118048352885221</v>
      </c>
      <c r="J1562">
        <f t="shared" si="307"/>
        <v>30.118048352885221</v>
      </c>
      <c r="M1562">
        <f>IF(front!E1575&gt;$M$2,I1562,J1562)</f>
        <v>30.118048352885221</v>
      </c>
      <c r="O1562">
        <f t="shared" si="301"/>
        <v>30.118048352885221</v>
      </c>
      <c r="Q1562">
        <f>'slit correction'!O1564</f>
        <v>30.118048352885221</v>
      </c>
      <c r="R1562">
        <f>SUMPRODUCT(B$6:B$2053,Q$6:Q$2053,EXP(constants!B$7+constants!A$7*ABS(A$6:A$2053-A1562)))</f>
        <v>8.0490272336933089</v>
      </c>
      <c r="S1562">
        <f t="shared" si="303"/>
        <v>22.069021119191913</v>
      </c>
      <c r="T1562">
        <f t="shared" si="302"/>
        <v>0</v>
      </c>
      <c r="AT1562">
        <f t="shared" si="304"/>
        <v>1</v>
      </c>
    </row>
    <row r="1563" spans="1:46" x14ac:dyDescent="0.2">
      <c r="A1563" s="1">
        <f>front!A1576</f>
        <v>903.47</v>
      </c>
      <c r="B1563" s="1">
        <f t="shared" si="305"/>
        <v>0.43000000000006366</v>
      </c>
      <c r="C1563" s="2">
        <f>front!D1576-front!B1576</f>
        <v>11.599999999999909</v>
      </c>
      <c r="D1563" s="2">
        <f>front!E1576-front!C1576</f>
        <v>11.599999999999909</v>
      </c>
      <c r="E1563" s="2"/>
      <c r="F1563" s="4">
        <f>C1563/(constants!$A$4+constants!$B$4*calc!C1563+constants!$C$4*calc!C1563^2+constants!$D$4*calc!C1563^3+constants!$E$4*calc!C1563^4+constants!$F$4*calc!C1563^5+constants!$G$4*calc!C1563^6+constants!$H$4*calc!C1563^7)</f>
        <v>11.645587961047566</v>
      </c>
      <c r="G1563" s="4">
        <f>D1563/(constants!$A$4+constants!$B$4*calc!D1563+constants!$C$4*calc!D1563^2+constants!$D$4*calc!D1563^3+constants!$E$4*calc!D1563^4+constants!$F$4*calc!D1563^5+constants!$G$4*calc!D1563^6+constants!$H$4*calc!D1563^7)</f>
        <v>11.645587961047566</v>
      </c>
      <c r="H1563" s="4"/>
      <c r="I1563">
        <f t="shared" si="306"/>
        <v>52.934490732034391</v>
      </c>
      <c r="J1563">
        <f t="shared" si="307"/>
        <v>52.934490732034391</v>
      </c>
      <c r="M1563">
        <f>IF(front!E1576&gt;$M$2,I1563,J1563)</f>
        <v>52.934490732034391</v>
      </c>
      <c r="O1563">
        <f t="shared" si="301"/>
        <v>52.934490732034391</v>
      </c>
      <c r="Q1563">
        <f>'slit correction'!O1565</f>
        <v>52.934490732034391</v>
      </c>
      <c r="R1563">
        <f>SUMPRODUCT(B$6:B$2053,Q$6:Q$2053,EXP(constants!B$7+constants!A$7*ABS(A$6:A$2053-A1563)))</f>
        <v>7.9460532518139573</v>
      </c>
      <c r="S1563">
        <f t="shared" si="303"/>
        <v>44.988437480220433</v>
      </c>
      <c r="T1563">
        <f t="shared" si="302"/>
        <v>4.8537591072704203</v>
      </c>
      <c r="AT1563">
        <f t="shared" si="304"/>
        <v>1</v>
      </c>
    </row>
    <row r="1564" spans="1:46" x14ac:dyDescent="0.2">
      <c r="A1564" s="1">
        <f>front!A1577</f>
        <v>903.9</v>
      </c>
      <c r="B1564" s="1">
        <f t="shared" si="305"/>
        <v>0.42999999999994998</v>
      </c>
      <c r="C1564" s="2">
        <f>front!D1577-front!B1577</f>
        <v>6.4000000000000909</v>
      </c>
      <c r="D1564" s="2">
        <f>front!E1577-front!C1577</f>
        <v>6.4000000000000909</v>
      </c>
      <c r="E1564" s="2"/>
      <c r="F1564" s="4">
        <f>C1564/(constants!$A$4+constants!$B$4*calc!C1564+constants!$C$4*calc!C1564^2+constants!$D$4*calc!C1564^3+constants!$E$4*calc!C1564^4+constants!$F$4*calc!C1564^5+constants!$G$4*calc!C1564^6+constants!$H$4*calc!C1564^7)</f>
        <v>6.4251849151747011</v>
      </c>
      <c r="G1564" s="4">
        <f>D1564/(constants!$A$4+constants!$B$4*calc!D1564+constants!$C$4*calc!D1564^2+constants!$D$4*calc!D1564^3+constants!$E$4*calc!D1564^4+constants!$F$4*calc!D1564^5+constants!$G$4*calc!D1564^6+constants!$H$4*calc!D1564^7)</f>
        <v>6.4251849151747011</v>
      </c>
      <c r="H1564" s="4"/>
      <c r="I1564">
        <f t="shared" si="306"/>
        <v>29.205385978066822</v>
      </c>
      <c r="J1564">
        <f t="shared" si="307"/>
        <v>29.205385978066822</v>
      </c>
      <c r="M1564">
        <f>IF(front!E1577&gt;$M$2,I1564,J1564)</f>
        <v>29.205385978066822</v>
      </c>
      <c r="O1564">
        <f t="shared" si="301"/>
        <v>29.205385978066822</v>
      </c>
      <c r="Q1564">
        <f>'slit correction'!O1566</f>
        <v>29.205385978066822</v>
      </c>
      <c r="R1564">
        <f>SUMPRODUCT(B$6:B$2053,Q$6:Q$2053,EXP(constants!B$7+constants!A$7*ABS(A$6:A$2053-A1564)))</f>
        <v>7.8443666620537336</v>
      </c>
      <c r="S1564">
        <f t="shared" si="303"/>
        <v>21.361019316013088</v>
      </c>
      <c r="T1564">
        <f t="shared" si="302"/>
        <v>0</v>
      </c>
      <c r="AT1564">
        <f t="shared" si="304"/>
        <v>1</v>
      </c>
    </row>
    <row r="1565" spans="1:46" x14ac:dyDescent="0.2">
      <c r="A1565" s="1">
        <f>front!A1578</f>
        <v>904.33</v>
      </c>
      <c r="B1565" s="1">
        <f t="shared" si="305"/>
        <v>0.43000000000006366</v>
      </c>
      <c r="C1565" s="2">
        <f>front!D1578-front!B1578</f>
        <v>11.800000000000182</v>
      </c>
      <c r="D1565" s="2">
        <f>front!E1578-front!C1578</f>
        <v>11.800000000000182</v>
      </c>
      <c r="E1565" s="2"/>
      <c r="F1565" s="4">
        <f>C1565/(constants!$A$4+constants!$B$4*calc!C1565+constants!$C$4*calc!C1565^2+constants!$D$4*calc!C1565^3+constants!$E$4*calc!C1565^4+constants!$F$4*calc!C1565^5+constants!$G$4*calc!C1565^6+constants!$H$4*calc!C1565^7)</f>
        <v>11.846371624254624</v>
      </c>
      <c r="G1565" s="4">
        <f>D1565/(constants!$A$4+constants!$B$4*calc!D1565+constants!$C$4*calc!D1565^2+constants!$D$4*calc!D1565^3+constants!$E$4*calc!D1565^4+constants!$F$4*calc!D1565^5+constants!$G$4*calc!D1565^6+constants!$H$4*calc!D1565^7)</f>
        <v>11.846371624254624</v>
      </c>
      <c r="H1565" s="4"/>
      <c r="I1565">
        <f t="shared" si="306"/>
        <v>53.847143746611934</v>
      </c>
      <c r="J1565">
        <f t="shared" si="307"/>
        <v>53.847143746611934</v>
      </c>
      <c r="M1565">
        <f>IF(front!E1578&gt;$M$2,I1565,J1565)</f>
        <v>53.847143746611934</v>
      </c>
      <c r="O1565">
        <f t="shared" si="301"/>
        <v>53.847143746611934</v>
      </c>
      <c r="Q1565">
        <f>'slit correction'!O1567</f>
        <v>53.847143746611934</v>
      </c>
      <c r="R1565">
        <f>SUMPRODUCT(B$6:B$2053,Q$6:Q$2053,EXP(constants!B$7+constants!A$7*ABS(A$6:A$2053-A1565)))</f>
        <v>7.7439773751797967</v>
      </c>
      <c r="S1565">
        <f t="shared" si="303"/>
        <v>46.103166371432138</v>
      </c>
      <c r="T1565">
        <f t="shared" si="302"/>
        <v>5.9684879984821251</v>
      </c>
      <c r="AT1565">
        <f t="shared" si="304"/>
        <v>1</v>
      </c>
    </row>
    <row r="1566" spans="1:46" x14ac:dyDescent="0.2">
      <c r="A1566" s="1">
        <f>front!A1579</f>
        <v>904.76</v>
      </c>
      <c r="B1566" s="1">
        <f t="shared" si="305"/>
        <v>0.42999999999994998</v>
      </c>
      <c r="C1566" s="2">
        <f>front!D1579-front!B1579</f>
        <v>-13</v>
      </c>
      <c r="D1566" s="2">
        <f>front!E1579-front!C1579</f>
        <v>-13</v>
      </c>
      <c r="E1566" s="2"/>
      <c r="F1566" s="4">
        <f>C1566/(constants!$A$4+constants!$B$4*calc!C1566+constants!$C$4*calc!C1566^2+constants!$D$4*calc!C1566^3+constants!$E$4*calc!C1566^4+constants!$F$4*calc!C1566^5+constants!$G$4*calc!C1566^6+constants!$H$4*calc!C1566^7)</f>
        <v>-13.051406226817432</v>
      </c>
      <c r="G1566" s="4">
        <f>D1566/(constants!$A$4+constants!$B$4*calc!D1566+constants!$C$4*calc!D1566^2+constants!$D$4*calc!D1566^3+constants!$E$4*calc!D1566^4+constants!$F$4*calc!D1566^5+constants!$G$4*calc!D1566^6+constants!$H$4*calc!D1566^7)</f>
        <v>-13.051406226817432</v>
      </c>
      <c r="H1566" s="4"/>
      <c r="I1566">
        <f t="shared" si="306"/>
        <v>-59.32457375826106</v>
      </c>
      <c r="J1566">
        <f t="shared" si="307"/>
        <v>-59.32457375826106</v>
      </c>
      <c r="M1566">
        <f>IF(front!E1579&gt;$M$2,I1566,J1566)</f>
        <v>-59.32457375826106</v>
      </c>
      <c r="O1566">
        <f t="shared" si="301"/>
        <v>-59.32457375826106</v>
      </c>
      <c r="Q1566">
        <f>'slit correction'!O1568</f>
        <v>-59.32457375826106</v>
      </c>
      <c r="R1566">
        <f>SUMPRODUCT(B$6:B$2053,Q$6:Q$2053,EXP(constants!B$7+constants!A$7*ABS(A$6:A$2053-A1566)))</f>
        <v>7.6448401552644345</v>
      </c>
      <c r="S1566">
        <f t="shared" si="303"/>
        <v>-66.9694139135255</v>
      </c>
      <c r="T1566">
        <f t="shared" si="302"/>
        <v>0</v>
      </c>
      <c r="AT1566">
        <f t="shared" si="304"/>
        <v>1</v>
      </c>
    </row>
    <row r="1567" spans="1:46" x14ac:dyDescent="0.2">
      <c r="A1567" s="1">
        <f>front!A1580</f>
        <v>905.19</v>
      </c>
      <c r="B1567" s="1">
        <f t="shared" si="305"/>
        <v>0.43000000000006366</v>
      </c>
      <c r="C1567" s="2">
        <f>front!D1580-front!B1580</f>
        <v>12</v>
      </c>
      <c r="D1567" s="2">
        <f>front!E1580-front!C1580</f>
        <v>12</v>
      </c>
      <c r="E1567" s="2"/>
      <c r="F1567" s="4">
        <f>C1567/(constants!$A$4+constants!$B$4*calc!C1567+constants!$C$4*calc!C1567^2+constants!$D$4*calc!C1567^3+constants!$E$4*calc!C1567^4+constants!$F$4*calc!C1567^5+constants!$G$4*calc!C1567^6+constants!$H$4*calc!C1567^7)</f>
        <v>12.047155208235434</v>
      </c>
      <c r="G1567" s="4">
        <f>D1567/(constants!$A$4+constants!$B$4*calc!D1567+constants!$C$4*calc!D1567^2+constants!$D$4*calc!D1567^3+constants!$E$4*calc!D1567^4+constants!$F$4*calc!D1567^5+constants!$G$4*calc!D1567^6+constants!$H$4*calc!D1567^7)</f>
        <v>12.047155208235434</v>
      </c>
      <c r="H1567" s="4"/>
      <c r="I1567">
        <f t="shared" si="306"/>
        <v>54.759796401070155</v>
      </c>
      <c r="J1567">
        <f t="shared" si="307"/>
        <v>54.759796401070155</v>
      </c>
      <c r="M1567">
        <f>IF(front!E1580&gt;$M$2,I1567,J1567)</f>
        <v>54.759796401070155</v>
      </c>
      <c r="O1567">
        <f t="shared" si="301"/>
        <v>54.759796401070155</v>
      </c>
      <c r="Q1567">
        <f>'slit correction'!O1569</f>
        <v>54.759796401070155</v>
      </c>
      <c r="R1567">
        <f>SUMPRODUCT(B$6:B$2053,Q$6:Q$2053,EXP(constants!B$7+constants!A$7*ABS(A$6:A$2053-A1567)))</f>
        <v>7.5470677243102511</v>
      </c>
      <c r="S1567">
        <f t="shared" si="303"/>
        <v>47.212728676759902</v>
      </c>
      <c r="T1567">
        <f t="shared" si="302"/>
        <v>7.0780503038098885</v>
      </c>
      <c r="AT1567">
        <f t="shared" si="304"/>
        <v>1</v>
      </c>
    </row>
    <row r="1568" spans="1:46" x14ac:dyDescent="0.2">
      <c r="A1568" s="1">
        <f>front!A1581</f>
        <v>905.62</v>
      </c>
      <c r="B1568" s="1">
        <f t="shared" si="305"/>
        <v>0.42999999999994998</v>
      </c>
      <c r="C1568" s="2">
        <f>front!D1581-front!B1581</f>
        <v>13.200000000000273</v>
      </c>
      <c r="D1568" s="2">
        <f>front!E1581-front!C1581</f>
        <v>13.200000000000273</v>
      </c>
      <c r="E1568" s="2"/>
      <c r="F1568" s="4">
        <f>C1568/(constants!$A$4+constants!$B$4*calc!C1568+constants!$C$4*calc!C1568^2+constants!$D$4*calc!C1568^3+constants!$E$4*calc!C1568^4+constants!$F$4*calc!C1568^5+constants!$G$4*calc!C1568^6+constants!$H$4*calc!C1568^7)</f>
        <v>13.251855048281868</v>
      </c>
      <c r="G1568" s="4">
        <f>D1568/(constants!$A$4+constants!$B$4*calc!D1568+constants!$C$4*calc!D1568^2+constants!$D$4*calc!D1568^3+constants!$E$4*calc!D1568^4+constants!$F$4*calc!D1568^5+constants!$G$4*calc!D1568^6+constants!$H$4*calc!D1568^7)</f>
        <v>13.251855048281868</v>
      </c>
      <c r="H1568" s="4"/>
      <c r="I1568">
        <f t="shared" si="306"/>
        <v>60.235704764917585</v>
      </c>
      <c r="J1568">
        <f t="shared" si="307"/>
        <v>60.235704764917585</v>
      </c>
      <c r="M1568">
        <f>IF(front!E1581&gt;$M$2,I1568,J1568)</f>
        <v>60.235704764917585</v>
      </c>
      <c r="O1568">
        <f t="shared" ref="O1568:O1631" si="308">M1568-$O$3</f>
        <v>60.235704764917585</v>
      </c>
      <c r="Q1568">
        <f>'slit correction'!O1570</f>
        <v>60.235704764917585</v>
      </c>
      <c r="R1568">
        <f>SUMPRODUCT(B$6:B$2053,Q$6:Q$2053,EXP(constants!B$7+constants!A$7*ABS(A$6:A$2053-A1568)))</f>
        <v>7.4505129115622353</v>
      </c>
      <c r="S1568">
        <f t="shared" si="303"/>
        <v>52.78519185335535</v>
      </c>
      <c r="T1568">
        <f t="shared" si="302"/>
        <v>12.650513480405337</v>
      </c>
      <c r="AT1568">
        <f t="shared" si="304"/>
        <v>1</v>
      </c>
    </row>
    <row r="1569" spans="1:46" x14ac:dyDescent="0.2">
      <c r="A1569" s="1">
        <f>front!A1582</f>
        <v>906.05</v>
      </c>
      <c r="B1569" s="1">
        <f t="shared" si="305"/>
        <v>0.42999999999994998</v>
      </c>
      <c r="C1569" s="2">
        <f>front!D1582-front!B1582</f>
        <v>1.4000000000000909</v>
      </c>
      <c r="D1569" s="2">
        <f>front!E1582-front!C1582</f>
        <v>1.4000000000000909</v>
      </c>
      <c r="E1569" s="2"/>
      <c r="F1569" s="4">
        <f>C1569/(constants!$A$4+constants!$B$4*calc!C1569+constants!$C$4*calc!C1569^2+constants!$D$4*calc!C1569^3+constants!$E$4*calc!C1569^4+constants!$F$4*calc!C1569^5+constants!$G$4*calc!C1569^6+constants!$H$4*calc!C1569^7)</f>
        <v>1.4055161253426991</v>
      </c>
      <c r="G1569" s="4">
        <f>D1569/(constants!$A$4+constants!$B$4*calc!D1569+constants!$C$4*calc!D1569^2+constants!$D$4*calc!D1569^3+constants!$E$4*calc!D1569^4+constants!$F$4*calc!D1569^5+constants!$G$4*calc!D1569^6+constants!$H$4*calc!D1569^7)</f>
        <v>1.4055161253426991</v>
      </c>
      <c r="H1569" s="4"/>
      <c r="I1569">
        <f t="shared" si="306"/>
        <v>6.3887096606486322</v>
      </c>
      <c r="J1569">
        <f t="shared" si="307"/>
        <v>6.3887096606486322</v>
      </c>
      <c r="M1569">
        <f>IF(front!E1582&gt;$M$2,I1569,J1569)</f>
        <v>6.3887096606486322</v>
      </c>
      <c r="O1569">
        <f t="shared" si="308"/>
        <v>6.3887096606486322</v>
      </c>
      <c r="Q1569">
        <f>'slit correction'!O1571</f>
        <v>6.3887096606486322</v>
      </c>
      <c r="R1569">
        <f>SUMPRODUCT(B$6:B$2053,Q$6:Q$2053,EXP(constants!B$7+constants!A$7*ABS(A$6:A$2053-A1569)))</f>
        <v>7.3551530693981952</v>
      </c>
      <c r="S1569">
        <f t="shared" si="303"/>
        <v>-0.96644340874956303</v>
      </c>
      <c r="T1569">
        <f t="shared" si="302"/>
        <v>0</v>
      </c>
      <c r="AT1569">
        <f t="shared" si="304"/>
        <v>1</v>
      </c>
    </row>
    <row r="1570" spans="1:46" x14ac:dyDescent="0.2">
      <c r="A1570" s="1">
        <f>front!A1583</f>
        <v>906.48</v>
      </c>
      <c r="B1570" s="1">
        <f t="shared" si="305"/>
        <v>0.43000000000006366</v>
      </c>
      <c r="C1570" s="2">
        <f>front!D1583-front!B1583</f>
        <v>14.800000000000182</v>
      </c>
      <c r="D1570" s="2">
        <f>front!E1583-front!C1583</f>
        <v>14.800000000000182</v>
      </c>
      <c r="E1570" s="2"/>
      <c r="F1570" s="4">
        <f>C1570/(constants!$A$4+constants!$B$4*calc!C1570+constants!$C$4*calc!C1570^2+constants!$D$4*calc!C1570^3+constants!$E$4*calc!C1570^4+constants!$F$4*calc!C1570^5+constants!$G$4*calc!C1570^6+constants!$H$4*calc!C1570^7)</f>
        <v>14.858117064280425</v>
      </c>
      <c r="G1570" s="4">
        <f>D1570/(constants!$A$4+constants!$B$4*calc!D1570+constants!$C$4*calc!D1570^2+constants!$D$4*calc!D1570^3+constants!$E$4*calc!D1570^4+constants!$F$4*calc!D1570^5+constants!$G$4*calc!D1570^6+constants!$H$4*calc!D1570^7)</f>
        <v>14.858117064280425</v>
      </c>
      <c r="H1570" s="4"/>
      <c r="I1570">
        <f t="shared" si="306"/>
        <v>67.536895746729201</v>
      </c>
      <c r="J1570">
        <f t="shared" si="307"/>
        <v>67.536895746729201</v>
      </c>
      <c r="M1570">
        <f>IF(front!E1583&gt;$M$2,I1570,J1570)</f>
        <v>67.536895746729201</v>
      </c>
      <c r="O1570">
        <f t="shared" si="308"/>
        <v>67.536895746729201</v>
      </c>
      <c r="Q1570">
        <f>'slit correction'!O1572</f>
        <v>67.536895746729201</v>
      </c>
      <c r="R1570">
        <f>SUMPRODUCT(B$6:B$2053,Q$6:Q$2053,EXP(constants!B$7+constants!A$7*ABS(A$6:A$2053-A1570)))</f>
        <v>7.2610336557263668</v>
      </c>
      <c r="S1570">
        <f t="shared" si="303"/>
        <v>60.275862091002836</v>
      </c>
      <c r="T1570">
        <f t="shared" si="302"/>
        <v>20.141183718052822</v>
      </c>
      <c r="AT1570">
        <f t="shared" si="304"/>
        <v>1</v>
      </c>
    </row>
    <row r="1571" spans="1:46" x14ac:dyDescent="0.2">
      <c r="A1571" s="1">
        <f>front!A1584</f>
        <v>906.91</v>
      </c>
      <c r="B1571" s="1">
        <f t="shared" si="305"/>
        <v>0.42999999999994998</v>
      </c>
      <c r="C1571" s="2">
        <f>front!D1584-front!B1584</f>
        <v>-6.4000000000000909</v>
      </c>
      <c r="D1571" s="2">
        <f>front!E1584-front!C1584</f>
        <v>-6.4000000000000909</v>
      </c>
      <c r="E1571" s="2"/>
      <c r="F1571" s="4">
        <f>C1571/(constants!$A$4+constants!$B$4*calc!C1571+constants!$C$4*calc!C1571^2+constants!$D$4*calc!C1571^3+constants!$E$4*calc!C1571^4+constants!$F$4*calc!C1571^5+constants!$G$4*calc!C1571^6+constants!$H$4*calc!C1571^7)</f>
        <v>-6.4252659354432371</v>
      </c>
      <c r="G1571" s="4">
        <f>D1571/(constants!$A$4+constants!$B$4*calc!D1571+constants!$C$4*calc!D1571^2+constants!$D$4*calc!D1571^3+constants!$E$4*calc!D1571^4+constants!$F$4*calc!D1571^5+constants!$G$4*calc!D1571^6+constants!$H$4*calc!D1571^7)</f>
        <v>-6.4252659354432371</v>
      </c>
      <c r="H1571" s="4"/>
      <c r="I1571">
        <f t="shared" si="306"/>
        <v>-29.205754252014714</v>
      </c>
      <c r="J1571">
        <f t="shared" si="307"/>
        <v>-29.205754252014714</v>
      </c>
      <c r="M1571">
        <f>IF(front!E1584&gt;$M$2,I1571,J1571)</f>
        <v>-29.205754252014714</v>
      </c>
      <c r="O1571">
        <f t="shared" si="308"/>
        <v>-29.205754252014714</v>
      </c>
      <c r="Q1571">
        <f>'slit correction'!O1573</f>
        <v>-29.205754252014714</v>
      </c>
      <c r="R1571">
        <f>SUMPRODUCT(B$6:B$2053,Q$6:Q$2053,EXP(constants!B$7+constants!A$7*ABS(A$6:A$2053-A1571)))</f>
        <v>7.1680687118747297</v>
      </c>
      <c r="S1571">
        <f t="shared" si="303"/>
        <v>-36.373822963889445</v>
      </c>
      <c r="T1571">
        <f t="shared" si="302"/>
        <v>0</v>
      </c>
      <c r="AT1571">
        <f t="shared" si="304"/>
        <v>1</v>
      </c>
    </row>
    <row r="1572" spans="1:46" x14ac:dyDescent="0.2">
      <c r="A1572" s="1">
        <f>front!A1585</f>
        <v>907.34</v>
      </c>
      <c r="B1572" s="1">
        <f t="shared" si="305"/>
        <v>0.43000000000006366</v>
      </c>
      <c r="C1572" s="2">
        <f>front!D1585-front!B1585</f>
        <v>2.1999999999998181</v>
      </c>
      <c r="D1572" s="2">
        <f>front!E1585-front!C1585</f>
        <v>2.1999999999998181</v>
      </c>
      <c r="E1572" s="2"/>
      <c r="F1572" s="4">
        <f>C1572/(constants!$A$4+constants!$B$4*calc!C1572+constants!$C$4*calc!C1572^2+constants!$D$4*calc!C1572^3+constants!$E$4*calc!C1572^4+constants!$F$4*calc!C1572^5+constants!$G$4*calc!C1572^6+constants!$H$4*calc!C1572^7)</f>
        <v>2.2086664560605418</v>
      </c>
      <c r="G1572" s="4">
        <f>D1572/(constants!$A$4+constants!$B$4*calc!D1572+constants!$C$4*calc!D1572^2+constants!$D$4*calc!D1572^3+constants!$E$4*calc!D1572^4+constants!$F$4*calc!D1572^5+constants!$G$4*calc!D1572^6+constants!$H$4*calc!D1572^7)</f>
        <v>2.2086664560605418</v>
      </c>
      <c r="H1572" s="4"/>
      <c r="I1572">
        <f t="shared" si="306"/>
        <v>10.039392982093371</v>
      </c>
      <c r="J1572">
        <f t="shared" si="307"/>
        <v>10.039392982093371</v>
      </c>
      <c r="M1572">
        <f>IF(front!E1585&gt;$M$2,I1572,J1572)</f>
        <v>10.039392982093371</v>
      </c>
      <c r="O1572">
        <f t="shared" si="308"/>
        <v>10.039392982093371</v>
      </c>
      <c r="Q1572">
        <f>'slit correction'!O1574</f>
        <v>10.039392982093371</v>
      </c>
      <c r="R1572">
        <f>SUMPRODUCT(B$6:B$2053,Q$6:Q$2053,EXP(constants!B$7+constants!A$7*ABS(A$6:A$2053-A1572)))</f>
        <v>7.0763532017075619</v>
      </c>
      <c r="S1572">
        <f t="shared" si="303"/>
        <v>2.9630397803858095</v>
      </c>
      <c r="T1572">
        <f t="shared" si="302"/>
        <v>0</v>
      </c>
      <c r="AT1572">
        <f t="shared" si="304"/>
        <v>1</v>
      </c>
    </row>
    <row r="1573" spans="1:46" x14ac:dyDescent="0.2">
      <c r="A1573" s="1">
        <f>front!A1586</f>
        <v>907.76</v>
      </c>
      <c r="B1573" s="1">
        <f t="shared" si="305"/>
        <v>0.41999999999995907</v>
      </c>
      <c r="C1573" s="2">
        <f>front!D1586-front!B1586</f>
        <v>-2.7999999999997272</v>
      </c>
      <c r="D1573" s="2">
        <f>front!E1586-front!C1586</f>
        <v>-2.7999999999997272</v>
      </c>
      <c r="E1573" s="2"/>
      <c r="F1573" s="4">
        <f>C1573/(constants!$A$4+constants!$B$4*calc!C1573+constants!$C$4*calc!C1573^2+constants!$D$4*calc!C1573^3+constants!$E$4*calc!C1573^4+constants!$F$4*calc!C1573^5+constants!$G$4*calc!C1573^6+constants!$H$4*calc!C1573^7)</f>
        <v>-2.8110438809177314</v>
      </c>
      <c r="G1573" s="4">
        <f>D1573/(constants!$A$4+constants!$B$4*calc!D1573+constants!$C$4*calc!D1573^2+constants!$D$4*calc!D1573^3+constants!$E$4*calc!D1573^4+constants!$F$4*calc!D1573^5+constants!$G$4*calc!D1573^6+constants!$H$4*calc!D1573^7)</f>
        <v>-2.8110438809177314</v>
      </c>
      <c r="H1573" s="4"/>
      <c r="I1573">
        <f t="shared" si="306"/>
        <v>-12.777472185989687</v>
      </c>
      <c r="J1573">
        <f t="shared" si="307"/>
        <v>-12.777472185989687</v>
      </c>
      <c r="M1573">
        <f>IF(front!E1586&gt;$M$2,I1573,J1573)</f>
        <v>-12.777472185989687</v>
      </c>
      <c r="O1573">
        <f t="shared" si="308"/>
        <v>-12.777472185989687</v>
      </c>
      <c r="Q1573">
        <f>'slit correction'!O1575</f>
        <v>-12.777472185989687</v>
      </c>
      <c r="R1573">
        <f>SUMPRODUCT(B$6:B$2053,Q$6:Q$2053,EXP(constants!B$7+constants!A$7*ABS(A$6:A$2053-A1573)))</f>
        <v>6.9879183952693644</v>
      </c>
      <c r="S1573">
        <f t="shared" si="303"/>
        <v>-19.765390581259052</v>
      </c>
      <c r="T1573">
        <f t="shared" si="302"/>
        <v>0</v>
      </c>
      <c r="AT1573">
        <f t="shared" si="304"/>
        <v>1</v>
      </c>
    </row>
    <row r="1574" spans="1:46" x14ac:dyDescent="0.2">
      <c r="A1574" s="1">
        <f>front!A1587</f>
        <v>908.19</v>
      </c>
      <c r="B1574" s="1">
        <f t="shared" si="305"/>
        <v>0.43000000000006366</v>
      </c>
      <c r="C1574" s="2">
        <f>front!D1587-front!B1587</f>
        <v>4.1999999999998181</v>
      </c>
      <c r="D1574" s="2">
        <f>front!E1587-front!C1587</f>
        <v>4.1999999999998181</v>
      </c>
      <c r="E1574" s="2"/>
      <c r="F1574" s="4">
        <f>C1574/(constants!$A$4+constants!$B$4*calc!C1574+constants!$C$4*calc!C1574^2+constants!$D$4*calc!C1574^3+constants!$E$4*calc!C1574^4+constants!$F$4*calc!C1574^5+constants!$G$4*calc!C1574^6+constants!$H$4*calc!C1574^7)</f>
        <v>4.2165367427365803</v>
      </c>
      <c r="G1574" s="4">
        <f>D1574/(constants!$A$4+constants!$B$4*calc!D1574+constants!$C$4*calc!D1574^2+constants!$D$4*calc!D1574^3+constants!$E$4*calc!D1574^4+constants!$F$4*calc!D1574^5+constants!$G$4*calc!D1574^6+constants!$H$4*calc!D1574^7)</f>
        <v>4.2165367427365803</v>
      </c>
      <c r="H1574" s="4"/>
      <c r="I1574">
        <f t="shared" si="306"/>
        <v>19.16607610334809</v>
      </c>
      <c r="J1574">
        <f t="shared" si="307"/>
        <v>19.16607610334809</v>
      </c>
      <c r="M1574">
        <f>IF(front!E1587&gt;$M$2,I1574,J1574)</f>
        <v>19.16607610334809</v>
      </c>
      <c r="O1574">
        <f t="shared" si="308"/>
        <v>19.16607610334809</v>
      </c>
      <c r="Q1574">
        <f>'slit correction'!O1576</f>
        <v>19.16607610334809</v>
      </c>
      <c r="R1574">
        <f>SUMPRODUCT(B$6:B$2053,Q$6:Q$2053,EXP(constants!B$7+constants!A$7*ABS(A$6:A$2053-A1574)))</f>
        <v>6.8985638249032162</v>
      </c>
      <c r="S1574">
        <f t="shared" si="303"/>
        <v>12.267512278444872</v>
      </c>
      <c r="T1574">
        <f t="shared" si="302"/>
        <v>0</v>
      </c>
      <c r="AT1574">
        <f t="shared" si="304"/>
        <v>1</v>
      </c>
    </row>
    <row r="1575" spans="1:46" x14ac:dyDescent="0.2">
      <c r="A1575" s="1">
        <f>front!A1588</f>
        <v>908.62</v>
      </c>
      <c r="B1575" s="1">
        <f t="shared" si="305"/>
        <v>0.42999999999994998</v>
      </c>
      <c r="C1575" s="2">
        <f>front!D1588-front!B1588</f>
        <v>4.4000000000000909</v>
      </c>
      <c r="D1575" s="2">
        <f>front!E1588-front!C1588</f>
        <v>4.4000000000000909</v>
      </c>
      <c r="E1575" s="2"/>
      <c r="F1575" s="4">
        <f>C1575/(constants!$A$4+constants!$B$4*calc!C1575+constants!$C$4*calc!C1575^2+constants!$D$4*calc!C1575^3+constants!$E$4*calc!C1575^4+constants!$F$4*calc!C1575^5+constants!$G$4*calc!C1575^6+constants!$H$4*calc!C1575^7)</f>
        <v>4.417323336060508</v>
      </c>
      <c r="G1575" s="4">
        <f>D1575/(constants!$A$4+constants!$B$4*calc!D1575+constants!$C$4*calc!D1575^2+constants!$D$4*calc!D1575^3+constants!$E$4*calc!D1575^4+constants!$F$4*calc!D1575^5+constants!$G$4*calc!D1575^6+constants!$H$4*calc!D1575^7)</f>
        <v>4.417323336060508</v>
      </c>
      <c r="H1575" s="4"/>
      <c r="I1575">
        <f t="shared" si="306"/>
        <v>20.078742436638674</v>
      </c>
      <c r="J1575">
        <f t="shared" si="307"/>
        <v>20.078742436638674</v>
      </c>
      <c r="M1575">
        <f>IF(front!E1588&gt;$M$2,I1575,J1575)</f>
        <v>20.078742436638674</v>
      </c>
      <c r="O1575">
        <f t="shared" si="308"/>
        <v>20.078742436638674</v>
      </c>
      <c r="Q1575">
        <f>'slit correction'!O1577</f>
        <v>20.078742436638674</v>
      </c>
      <c r="R1575">
        <f>SUMPRODUCT(B$6:B$2053,Q$6:Q$2053,EXP(constants!B$7+constants!A$7*ABS(A$6:A$2053-A1575)))</f>
        <v>6.8103576010552684</v>
      </c>
      <c r="S1575">
        <f t="shared" si="303"/>
        <v>13.268384835583404</v>
      </c>
      <c r="T1575">
        <f t="shared" si="302"/>
        <v>0</v>
      </c>
      <c r="AT1575">
        <f t="shared" si="304"/>
        <v>1</v>
      </c>
    </row>
    <row r="1576" spans="1:46" x14ac:dyDescent="0.2">
      <c r="A1576" s="1">
        <f>front!A1589</f>
        <v>909.05</v>
      </c>
      <c r="B1576" s="1">
        <f t="shared" si="305"/>
        <v>0.42999999999994998</v>
      </c>
      <c r="C1576" s="2">
        <f>front!D1589-front!B1589</f>
        <v>-4.6000000000003638</v>
      </c>
      <c r="D1576" s="2">
        <f>front!E1589-front!C1589</f>
        <v>-4.6000000000003638</v>
      </c>
      <c r="E1576" s="2"/>
      <c r="F1576" s="4">
        <f>C1576/(constants!$A$4+constants!$B$4*calc!C1576+constants!$C$4*calc!C1576^2+constants!$D$4*calc!C1576^3+constants!$E$4*calc!C1576^4+constants!$F$4*calc!C1576^5+constants!$G$4*calc!C1576^6+constants!$H$4*calc!C1576^7)</f>
        <v>-4.6181517054329024</v>
      </c>
      <c r="G1576" s="4">
        <f>D1576/(constants!$A$4+constants!$B$4*calc!D1576+constants!$C$4*calc!D1576^2+constants!$D$4*calc!D1576^3+constants!$E$4*calc!D1576^4+constants!$F$4*calc!D1576^5+constants!$G$4*calc!D1576^6+constants!$H$4*calc!D1576^7)</f>
        <v>-4.6181517054329024</v>
      </c>
      <c r="H1576" s="4"/>
      <c r="I1576">
        <f t="shared" si="306"/>
        <v>-20.991598661058646</v>
      </c>
      <c r="J1576">
        <f t="shared" si="307"/>
        <v>-20.991598661058646</v>
      </c>
      <c r="M1576">
        <f>IF(front!E1589&gt;$M$2,I1576,J1576)</f>
        <v>-20.991598661058646</v>
      </c>
      <c r="O1576">
        <f t="shared" si="308"/>
        <v>-20.991598661058646</v>
      </c>
      <c r="Q1576">
        <f>'slit correction'!O1578</f>
        <v>-20.991598661058646</v>
      </c>
      <c r="R1576">
        <f>SUMPRODUCT(B$6:B$2053,Q$6:Q$2053,EXP(constants!B$7+constants!A$7*ABS(A$6:A$2053-A1576)))</f>
        <v>6.7232837155994778</v>
      </c>
      <c r="S1576">
        <f t="shared" si="303"/>
        <v>-27.714882376658124</v>
      </c>
      <c r="T1576">
        <f t="shared" si="302"/>
        <v>0</v>
      </c>
      <c r="AT1576">
        <f t="shared" si="304"/>
        <v>1</v>
      </c>
    </row>
    <row r="1577" spans="1:46" x14ac:dyDescent="0.2">
      <c r="A1577" s="1">
        <f>front!A1590</f>
        <v>909.48</v>
      </c>
      <c r="B1577" s="1">
        <f t="shared" si="305"/>
        <v>0.43000000000006366</v>
      </c>
      <c r="C1577" s="2">
        <f>front!D1590-front!B1590</f>
        <v>-1</v>
      </c>
      <c r="D1577" s="2">
        <f>front!E1590-front!C1590</f>
        <v>-1</v>
      </c>
      <c r="E1577" s="2"/>
      <c r="F1577" s="4">
        <f>C1577/(constants!$A$4+constants!$B$4*calc!C1577+constants!$C$4*calc!C1577^2+constants!$D$4*calc!C1577^3+constants!$E$4*calc!C1577^4+constants!$F$4*calc!C1577^5+constants!$G$4*calc!C1577^6+constants!$H$4*calc!C1577^7)</f>
        <v>-1.0039424632081357</v>
      </c>
      <c r="G1577" s="4">
        <f>D1577/(constants!$A$4+constants!$B$4*calc!D1577+constants!$C$4*calc!D1577^2+constants!$D$4*calc!D1577^3+constants!$E$4*calc!D1577^4+constants!$F$4*calc!D1577^5+constants!$G$4*calc!D1577^6+constants!$H$4*calc!D1577^7)</f>
        <v>-1.0039424632081357</v>
      </c>
      <c r="H1577" s="4"/>
      <c r="I1577">
        <f t="shared" si="306"/>
        <v>-4.5633748327642536</v>
      </c>
      <c r="J1577">
        <f t="shared" si="307"/>
        <v>-4.5633748327642536</v>
      </c>
      <c r="M1577">
        <f>IF(front!E1590&gt;$M$2,I1577,J1577)</f>
        <v>-4.5633748327642536</v>
      </c>
      <c r="O1577">
        <f t="shared" si="308"/>
        <v>-4.5633748327642536</v>
      </c>
      <c r="Q1577">
        <f>'slit correction'!O1579</f>
        <v>-4.5633748327642536</v>
      </c>
      <c r="R1577">
        <f>SUMPRODUCT(B$6:B$2053,Q$6:Q$2053,EXP(constants!B$7+constants!A$7*ABS(A$6:A$2053-A1577)))</f>
        <v>6.6373744075386742</v>
      </c>
      <c r="S1577">
        <f t="shared" si="303"/>
        <v>-11.200749240302928</v>
      </c>
      <c r="T1577">
        <f t="shared" si="302"/>
        <v>0</v>
      </c>
      <c r="AT1577">
        <f t="shared" si="304"/>
        <v>1</v>
      </c>
    </row>
    <row r="1578" spans="1:46" x14ac:dyDescent="0.2">
      <c r="A1578" s="1">
        <f>front!A1591</f>
        <v>909.91</v>
      </c>
      <c r="B1578" s="1">
        <f t="shared" si="305"/>
        <v>0.42999999999994998</v>
      </c>
      <c r="C1578" s="2">
        <f>front!D1591-front!B1591</f>
        <v>10.599999999999909</v>
      </c>
      <c r="D1578" s="2">
        <f>front!E1591-front!C1591</f>
        <v>10.599999999999909</v>
      </c>
      <c r="E1578" s="2"/>
      <c r="F1578" s="4">
        <f>C1578/(constants!$A$4+constants!$B$4*calc!C1578+constants!$C$4*calc!C1578^2+constants!$D$4*calc!C1578^3+constants!$E$4*calc!C1578^4+constants!$F$4*calc!C1578^5+constants!$G$4*calc!C1578^6+constants!$H$4*calc!C1578^7)</f>
        <v>10.641668456688159</v>
      </c>
      <c r="G1578" s="4">
        <f>D1578/(constants!$A$4+constants!$B$4*calc!D1578+constants!$C$4*calc!D1578^2+constants!$D$4*calc!D1578^3+constants!$E$4*calc!D1578^4+constants!$F$4*calc!D1578^5+constants!$G$4*calc!D1578^6+constants!$H$4*calc!D1578^7)</f>
        <v>10.641668456688159</v>
      </c>
      <c r="H1578" s="4"/>
      <c r="I1578">
        <f t="shared" si="306"/>
        <v>48.371220257673443</v>
      </c>
      <c r="J1578">
        <f t="shared" si="307"/>
        <v>48.371220257673443</v>
      </c>
      <c r="M1578">
        <f>IF(front!E1591&gt;$M$2,I1578,J1578)</f>
        <v>48.371220257673443</v>
      </c>
      <c r="O1578">
        <f t="shared" si="308"/>
        <v>48.371220257673443</v>
      </c>
      <c r="Q1578">
        <f>'slit correction'!O1580</f>
        <v>48.371220257673443</v>
      </c>
      <c r="R1578">
        <f>SUMPRODUCT(B$6:B$2053,Q$6:Q$2053,EXP(constants!B$7+constants!A$7*ABS(A$6:A$2053-A1578)))</f>
        <v>6.55259629881711</v>
      </c>
      <c r="S1578">
        <f t="shared" si="303"/>
        <v>41.818623958856335</v>
      </c>
      <c r="T1578">
        <f t="shared" si="302"/>
        <v>1.6839455859063222</v>
      </c>
      <c r="AT1578">
        <f t="shared" si="304"/>
        <v>1</v>
      </c>
    </row>
    <row r="1579" spans="1:46" x14ac:dyDescent="0.2">
      <c r="A1579" s="1">
        <f>front!A1592</f>
        <v>910.34</v>
      </c>
      <c r="B1579" s="1">
        <f t="shared" si="305"/>
        <v>0.43000000000006366</v>
      </c>
      <c r="C1579" s="2">
        <f>front!D1592-front!B1592</f>
        <v>-1.1999999999998181</v>
      </c>
      <c r="D1579" s="2">
        <f>front!E1592-front!C1592</f>
        <v>-1.1999999999998181</v>
      </c>
      <c r="E1579" s="2"/>
      <c r="F1579" s="4">
        <f>C1579/(constants!$A$4+constants!$B$4*calc!C1579+constants!$C$4*calc!C1579^2+constants!$D$4*calc!C1579^3+constants!$E$4*calc!C1579^4+constants!$F$4*calc!C1579^5+constants!$G$4*calc!C1579^6+constants!$H$4*calc!C1579^7)</f>
        <v>-1.2047311931941369</v>
      </c>
      <c r="G1579" s="4">
        <f>D1579/(constants!$A$4+constants!$B$4*calc!D1579+constants!$C$4*calc!D1579^2+constants!$D$4*calc!D1579^3+constants!$E$4*calc!D1579^4+constants!$F$4*calc!D1579^5+constants!$G$4*calc!D1579^6+constants!$H$4*calc!D1579^7)</f>
        <v>-1.2047311931941369</v>
      </c>
      <c r="H1579" s="4"/>
      <c r="I1579">
        <f t="shared" si="306"/>
        <v>-5.476050878155168</v>
      </c>
      <c r="J1579">
        <f t="shared" si="307"/>
        <v>-5.476050878155168</v>
      </c>
      <c r="M1579">
        <f>IF(front!E1592&gt;$M$2,I1579,J1579)</f>
        <v>-5.476050878155168</v>
      </c>
      <c r="O1579">
        <f t="shared" si="308"/>
        <v>-5.476050878155168</v>
      </c>
      <c r="Q1579">
        <f>'slit correction'!O1581</f>
        <v>-5.476050878155168</v>
      </c>
      <c r="R1579">
        <f>SUMPRODUCT(B$6:B$2053,Q$6:Q$2053,EXP(constants!B$7+constants!A$7*ABS(A$6:A$2053-A1579)))</f>
        <v>6.4688744169661767</v>
      </c>
      <c r="S1579">
        <f t="shared" si="303"/>
        <v>-11.944925295121344</v>
      </c>
      <c r="T1579">
        <f t="shared" si="302"/>
        <v>0</v>
      </c>
      <c r="AT1579">
        <f t="shared" si="304"/>
        <v>1</v>
      </c>
    </row>
    <row r="1580" spans="1:46" x14ac:dyDescent="0.2">
      <c r="A1580" s="1">
        <f>front!A1593</f>
        <v>910.77</v>
      </c>
      <c r="B1580" s="1">
        <f t="shared" si="305"/>
        <v>0.42999999999994998</v>
      </c>
      <c r="C1580" s="2">
        <f>front!D1593-front!B1593</f>
        <v>0.59999999999990905</v>
      </c>
      <c r="D1580" s="2">
        <f>front!E1593-front!C1593</f>
        <v>0.59999999999990905</v>
      </c>
      <c r="E1580" s="2"/>
      <c r="F1580" s="4">
        <f>C1580/(constants!$A$4+constants!$B$4*calc!C1580+constants!$C$4*calc!C1580^2+constants!$D$4*calc!C1580^3+constants!$E$4*calc!C1580^4+constants!$F$4*calc!C1580^5+constants!$G$4*calc!C1580^6+constants!$H$4*calc!C1580^7)</f>
        <v>0.60236452848226074</v>
      </c>
      <c r="G1580" s="4">
        <f>D1580/(constants!$A$4+constants!$B$4*calc!D1580+constants!$C$4*calc!D1580^2+constants!$D$4*calc!D1580^3+constants!$E$4*calc!D1580^4+constants!$F$4*calc!D1580^5+constants!$G$4*calc!D1580^6+constants!$H$4*calc!D1580^7)</f>
        <v>0.60236452848226074</v>
      </c>
      <c r="H1580" s="4"/>
      <c r="I1580">
        <f t="shared" si="306"/>
        <v>2.7380205840102763</v>
      </c>
      <c r="J1580">
        <f t="shared" si="307"/>
        <v>2.7380205840102763</v>
      </c>
      <c r="M1580">
        <f>IF(front!E1593&gt;$M$2,I1580,J1580)</f>
        <v>2.7380205840102763</v>
      </c>
      <c r="O1580">
        <f t="shared" si="308"/>
        <v>2.7380205840102763</v>
      </c>
      <c r="Q1580">
        <f>'slit correction'!O1582</f>
        <v>2.7380205840102763</v>
      </c>
      <c r="R1580">
        <f>SUMPRODUCT(B$6:B$2053,Q$6:Q$2053,EXP(constants!B$7+constants!A$7*ABS(A$6:A$2053-A1580)))</f>
        <v>6.3862561944943774</v>
      </c>
      <c r="S1580">
        <f t="shared" si="303"/>
        <v>-3.6482356104841012</v>
      </c>
      <c r="T1580">
        <f t="shared" si="302"/>
        <v>0</v>
      </c>
      <c r="AT1580">
        <f t="shared" si="304"/>
        <v>1</v>
      </c>
    </row>
    <row r="1581" spans="1:46" x14ac:dyDescent="0.2">
      <c r="A1581" s="1">
        <f>front!A1594</f>
        <v>911.2</v>
      </c>
      <c r="B1581" s="1">
        <f t="shared" si="305"/>
        <v>0.43000000000006366</v>
      </c>
      <c r="C1581" s="2">
        <f>front!D1594-front!B1594</f>
        <v>0.6000000000003638</v>
      </c>
      <c r="D1581" s="2">
        <f>front!E1594-front!C1594</f>
        <v>0.6000000000003638</v>
      </c>
      <c r="E1581" s="2"/>
      <c r="F1581" s="4">
        <f>C1581/(constants!$A$4+constants!$B$4*calc!C1581+constants!$C$4*calc!C1581^2+constants!$D$4*calc!C1581^3+constants!$E$4*calc!C1581^4+constants!$F$4*calc!C1581^5+constants!$G$4*calc!C1581^6+constants!$H$4*calc!C1581^7)</f>
        <v>0.60236452848271727</v>
      </c>
      <c r="G1581" s="4">
        <f>D1581/(constants!$A$4+constants!$B$4*calc!D1581+constants!$C$4*calc!D1581^2+constants!$D$4*calc!D1581^3+constants!$E$4*calc!D1581^4+constants!$F$4*calc!D1581^5+constants!$G$4*calc!D1581^6+constants!$H$4*calc!D1581^7)</f>
        <v>0.60236452848271727</v>
      </c>
      <c r="H1581" s="4"/>
      <c r="I1581">
        <f t="shared" si="306"/>
        <v>2.738020584012351</v>
      </c>
      <c r="J1581">
        <f t="shared" si="307"/>
        <v>2.738020584012351</v>
      </c>
      <c r="M1581">
        <f>IF(front!E1594&gt;$M$2,I1581,J1581)</f>
        <v>2.738020584012351</v>
      </c>
      <c r="O1581">
        <f t="shared" si="308"/>
        <v>2.738020584012351</v>
      </c>
      <c r="Q1581">
        <f>'slit correction'!O1583</f>
        <v>2.738020584012351</v>
      </c>
      <c r="R1581">
        <f>SUMPRODUCT(B$6:B$2053,Q$6:Q$2053,EXP(constants!B$7+constants!A$7*ABS(A$6:A$2053-A1581)))</f>
        <v>6.3047182138219702</v>
      </c>
      <c r="S1581">
        <f t="shared" si="303"/>
        <v>-3.5666976298096191</v>
      </c>
      <c r="T1581">
        <f t="shared" si="302"/>
        <v>0</v>
      </c>
      <c r="AT1581">
        <f t="shared" si="304"/>
        <v>1</v>
      </c>
    </row>
    <row r="1582" spans="1:46" x14ac:dyDescent="0.2">
      <c r="A1582" s="1">
        <f>front!A1595</f>
        <v>911.63</v>
      </c>
      <c r="B1582" s="1">
        <f t="shared" si="305"/>
        <v>0.42999999999994998</v>
      </c>
      <c r="C1582" s="2">
        <f>front!D1595-front!B1595</f>
        <v>2.1999999999998181</v>
      </c>
      <c r="D1582" s="2">
        <f>front!E1595-front!C1595</f>
        <v>2.1999999999998181</v>
      </c>
      <c r="E1582" s="2"/>
      <c r="F1582" s="4">
        <f>C1582/(constants!$A$4+constants!$B$4*calc!C1582+constants!$C$4*calc!C1582^2+constants!$D$4*calc!C1582^3+constants!$E$4*calc!C1582^4+constants!$F$4*calc!C1582^5+constants!$G$4*calc!C1582^6+constants!$H$4*calc!C1582^7)</f>
        <v>2.2086664560605418</v>
      </c>
      <c r="G1582" s="4">
        <f>D1582/(constants!$A$4+constants!$B$4*calc!D1582+constants!$C$4*calc!D1582^2+constants!$D$4*calc!D1582^3+constants!$E$4*calc!D1582^4+constants!$F$4*calc!D1582^5+constants!$G$4*calc!D1582^6+constants!$H$4*calc!D1582^7)</f>
        <v>2.2086664560605418</v>
      </c>
      <c r="H1582" s="4"/>
      <c r="I1582">
        <f t="shared" si="306"/>
        <v>10.039392982093371</v>
      </c>
      <c r="J1582">
        <f t="shared" si="307"/>
        <v>10.039392982093371</v>
      </c>
      <c r="M1582">
        <f>IF(front!E1595&gt;$M$2,I1582,J1582)</f>
        <v>10.039392982093371</v>
      </c>
      <c r="O1582">
        <f t="shared" si="308"/>
        <v>10.039392982093371</v>
      </c>
      <c r="Q1582">
        <f>'slit correction'!O1584</f>
        <v>10.039392982093371</v>
      </c>
      <c r="R1582">
        <f>SUMPRODUCT(B$6:B$2053,Q$6:Q$2053,EXP(constants!B$7+constants!A$7*ABS(A$6:A$2053-A1582)))</f>
        <v>6.2242466427014262</v>
      </c>
      <c r="S1582">
        <f t="shared" si="303"/>
        <v>3.8151463393919451</v>
      </c>
      <c r="T1582">
        <f t="shared" si="302"/>
        <v>0</v>
      </c>
      <c r="AT1582">
        <f t="shared" si="304"/>
        <v>1</v>
      </c>
    </row>
    <row r="1583" spans="1:46" x14ac:dyDescent="0.2">
      <c r="A1583" s="1">
        <f>front!A1596</f>
        <v>912.06</v>
      </c>
      <c r="B1583" s="1">
        <f t="shared" si="305"/>
        <v>0.42999999999994998</v>
      </c>
      <c r="C1583" s="2">
        <f>front!D1596-front!B1596</f>
        <v>10</v>
      </c>
      <c r="D1583" s="2">
        <f>front!E1596-front!C1596</f>
        <v>10</v>
      </c>
      <c r="E1583" s="2"/>
      <c r="F1583" s="4">
        <f>C1583/(constants!$A$4+constants!$B$4*calc!C1583+constants!$C$4*calc!C1583^2+constants!$D$4*calc!C1583^3+constants!$E$4*calc!C1583^4+constants!$F$4*calc!C1583^5+constants!$G$4*calc!C1583^6+constants!$H$4*calc!C1583^7)</f>
        <v>10.039315803475427</v>
      </c>
      <c r="G1583" s="4">
        <f>D1583/(constants!$A$4+constants!$B$4*calc!D1583+constants!$C$4*calc!D1583^2+constants!$D$4*calc!D1583^3+constants!$E$4*calc!D1583^4+constants!$F$4*calc!D1583^5+constants!$G$4*calc!D1583^6+constants!$H$4*calc!D1583^7)</f>
        <v>10.039315803475427</v>
      </c>
      <c r="H1583" s="4"/>
      <c r="I1583">
        <f t="shared" si="306"/>
        <v>45.633253652161031</v>
      </c>
      <c r="J1583">
        <f t="shared" si="307"/>
        <v>45.633253652161031</v>
      </c>
      <c r="M1583">
        <f>IF(front!E1596&gt;$M$2,I1583,J1583)</f>
        <v>45.633253652161031</v>
      </c>
      <c r="O1583">
        <f t="shared" si="308"/>
        <v>45.633253652161031</v>
      </c>
      <c r="Q1583">
        <f>'slit correction'!O1585</f>
        <v>45.633253652161031</v>
      </c>
      <c r="R1583">
        <f>SUMPRODUCT(B$6:B$2053,Q$6:Q$2053,EXP(constants!B$7+constants!A$7*ABS(A$6:A$2053-A1583)))</f>
        <v>6.1448194724181349</v>
      </c>
      <c r="S1583">
        <f t="shared" si="303"/>
        <v>39.488434179742896</v>
      </c>
      <c r="T1583">
        <f t="shared" si="302"/>
        <v>0</v>
      </c>
      <c r="AT1583">
        <f t="shared" si="304"/>
        <v>1</v>
      </c>
    </row>
    <row r="1584" spans="1:46" x14ac:dyDescent="0.2">
      <c r="A1584" s="1">
        <f>front!A1597</f>
        <v>912.49</v>
      </c>
      <c r="B1584" s="1">
        <f t="shared" si="305"/>
        <v>0.43000000000006366</v>
      </c>
      <c r="C1584" s="2">
        <f>front!D1597-front!B1597</f>
        <v>10.799999999999727</v>
      </c>
      <c r="D1584" s="2">
        <f>front!E1597-front!C1597</f>
        <v>10.799999999999727</v>
      </c>
      <c r="E1584" s="2"/>
      <c r="F1584" s="4">
        <f>C1584/(constants!$A$4+constants!$B$4*calc!C1584+constants!$C$4*calc!C1584^2+constants!$D$4*calc!C1584^3+constants!$E$4*calc!C1584^4+constants!$F$4*calc!C1584^5+constants!$G$4*calc!C1584^6+constants!$H$4*calc!C1584^7)</f>
        <v>10.842452515997405</v>
      </c>
      <c r="G1584" s="4">
        <f>D1584/(constants!$A$4+constants!$B$4*calc!D1584+constants!$C$4*calc!D1584^2+constants!$D$4*calc!D1584^3+constants!$E$4*calc!D1584^4+constants!$F$4*calc!D1584^5+constants!$G$4*calc!D1584^6+constants!$H$4*calc!D1584^7)</f>
        <v>10.842452515997405</v>
      </c>
      <c r="H1584" s="4"/>
      <c r="I1584">
        <f t="shared" si="306"/>
        <v>49.283875072715475</v>
      </c>
      <c r="J1584">
        <f t="shared" si="307"/>
        <v>49.283875072715475</v>
      </c>
      <c r="M1584">
        <f>IF(front!E1597&gt;$M$2,I1584,J1584)</f>
        <v>49.283875072715475</v>
      </c>
      <c r="O1584">
        <f t="shared" si="308"/>
        <v>49.283875072715475</v>
      </c>
      <c r="Q1584">
        <f>'slit correction'!O1586</f>
        <v>49.283875072715475</v>
      </c>
      <c r="R1584">
        <f>SUMPRODUCT(B$6:B$2053,Q$6:Q$2053,EXP(constants!B$7+constants!A$7*ABS(A$6:A$2053-A1584)))</f>
        <v>6.0663824869822784</v>
      </c>
      <c r="S1584">
        <f t="shared" si="303"/>
        <v>43.217492585733197</v>
      </c>
      <c r="T1584">
        <f t="shared" si="302"/>
        <v>3.0828142127831839</v>
      </c>
      <c r="AT1584">
        <f t="shared" si="304"/>
        <v>1</v>
      </c>
    </row>
    <row r="1585" spans="1:46" x14ac:dyDescent="0.2">
      <c r="A1585" s="1">
        <f>front!A1598</f>
        <v>912.92</v>
      </c>
      <c r="B1585" s="1">
        <f t="shared" si="305"/>
        <v>0.42999999999994998</v>
      </c>
      <c r="C1585" s="2">
        <f>front!D1598-front!B1598</f>
        <v>4.4000000000000909</v>
      </c>
      <c r="D1585" s="2">
        <f>front!E1598-front!C1598</f>
        <v>4.4000000000000909</v>
      </c>
      <c r="E1585" s="2"/>
      <c r="F1585" s="4">
        <f>C1585/(constants!$A$4+constants!$B$4*calc!C1585+constants!$C$4*calc!C1585^2+constants!$D$4*calc!C1585^3+constants!$E$4*calc!C1585^4+constants!$F$4*calc!C1585^5+constants!$G$4*calc!C1585^6+constants!$H$4*calc!C1585^7)</f>
        <v>4.417323336060508</v>
      </c>
      <c r="G1585" s="4">
        <f>D1585/(constants!$A$4+constants!$B$4*calc!D1585+constants!$C$4*calc!D1585^2+constants!$D$4*calc!D1585^3+constants!$E$4*calc!D1585^4+constants!$F$4*calc!D1585^5+constants!$G$4*calc!D1585^6+constants!$H$4*calc!D1585^7)</f>
        <v>4.417323336060508</v>
      </c>
      <c r="H1585" s="4"/>
      <c r="I1585">
        <f t="shared" si="306"/>
        <v>20.078742436638674</v>
      </c>
      <c r="J1585">
        <f t="shared" si="307"/>
        <v>20.078742436638674</v>
      </c>
      <c r="M1585">
        <f>IF(front!E1598&gt;$M$2,I1585,J1585)</f>
        <v>20.078742436638674</v>
      </c>
      <c r="O1585">
        <f t="shared" si="308"/>
        <v>20.078742436638674</v>
      </c>
      <c r="Q1585">
        <f>'slit correction'!O1587</f>
        <v>20.078742436638674</v>
      </c>
      <c r="R1585">
        <f>SUMPRODUCT(B$6:B$2053,Q$6:Q$2053,EXP(constants!B$7+constants!A$7*ABS(A$6:A$2053-A1585)))</f>
        <v>5.9889182015914795</v>
      </c>
      <c r="S1585">
        <f t="shared" si="303"/>
        <v>14.089824235047194</v>
      </c>
      <c r="T1585">
        <f t="shared" si="302"/>
        <v>0</v>
      </c>
      <c r="AT1585">
        <f t="shared" si="304"/>
        <v>1</v>
      </c>
    </row>
    <row r="1586" spans="1:46" x14ac:dyDescent="0.2">
      <c r="A1586" s="1">
        <f>front!A1599</f>
        <v>913.35</v>
      </c>
      <c r="B1586" s="1">
        <f t="shared" si="305"/>
        <v>0.43000000000006366</v>
      </c>
      <c r="C1586" s="2">
        <f>front!D1599-front!B1599</f>
        <v>-9</v>
      </c>
      <c r="D1586" s="2">
        <f>front!E1599-front!C1599</f>
        <v>-9</v>
      </c>
      <c r="E1586" s="2"/>
      <c r="F1586" s="4">
        <f>C1586/(constants!$A$4+constants!$B$4*calc!C1586+constants!$C$4*calc!C1586^2+constants!$D$4*calc!C1586^3+constants!$E$4*calc!C1586^4+constants!$F$4*calc!C1586^5+constants!$G$4*calc!C1586^6+constants!$H$4*calc!C1586^7)</f>
        <v>-9.0355533512664614</v>
      </c>
      <c r="G1586" s="4">
        <f>D1586/(constants!$A$4+constants!$B$4*calc!D1586+constants!$C$4*calc!D1586^2+constants!$D$4*calc!D1586^3+constants!$E$4*calc!D1586^4+constants!$F$4*calc!D1586^5+constants!$G$4*calc!D1586^6+constants!$H$4*calc!D1586^7)</f>
        <v>-9.0355533512664614</v>
      </c>
      <c r="H1586" s="4"/>
      <c r="I1586">
        <f t="shared" si="306"/>
        <v>-41.070697051211184</v>
      </c>
      <c r="J1586">
        <f t="shared" si="307"/>
        <v>-41.070697051211184</v>
      </c>
      <c r="M1586">
        <f>IF(front!E1599&gt;$M$2,I1586,J1586)</f>
        <v>-41.070697051211184</v>
      </c>
      <c r="O1586">
        <f t="shared" si="308"/>
        <v>-41.070697051211184</v>
      </c>
      <c r="Q1586">
        <f>'slit correction'!O1588</f>
        <v>-41.070697051211184</v>
      </c>
      <c r="R1586">
        <f>SUMPRODUCT(B$6:B$2053,Q$6:Q$2053,EXP(constants!B$7+constants!A$7*ABS(A$6:A$2053-A1586)))</f>
        <v>5.9124469041569121</v>
      </c>
      <c r="S1586">
        <f t="shared" si="303"/>
        <v>-46.983143955368092</v>
      </c>
      <c r="T1586">
        <f t="shared" si="302"/>
        <v>0</v>
      </c>
      <c r="AT1586">
        <f t="shared" si="304"/>
        <v>1</v>
      </c>
    </row>
    <row r="1587" spans="1:46" x14ac:dyDescent="0.2">
      <c r="A1587" s="1">
        <f>front!A1600</f>
        <v>913.78</v>
      </c>
      <c r="B1587" s="1">
        <f t="shared" si="305"/>
        <v>0.42999999999994998</v>
      </c>
      <c r="C1587" s="2">
        <f>front!D1600-front!B1600</f>
        <v>2.5999999999999091</v>
      </c>
      <c r="D1587" s="2">
        <f>front!E1600-front!C1600</f>
        <v>2.5999999999999091</v>
      </c>
      <c r="E1587" s="2"/>
      <c r="F1587" s="4">
        <f>C1587/(constants!$A$4+constants!$B$4*calc!C1587+constants!$C$4*calc!C1587^2+constants!$D$4*calc!C1587^3+constants!$E$4*calc!C1587^4+constants!$F$4*calc!C1587^5+constants!$G$4*calc!C1587^6+constants!$H$4*calc!C1587^7)</f>
        <v>2.6102411465807771</v>
      </c>
      <c r="G1587" s="4">
        <f>D1587/(constants!$A$4+constants!$B$4*calc!D1587+constants!$C$4*calc!D1587^2+constants!$D$4*calc!D1587^3+constants!$E$4*calc!D1587^4+constants!$F$4*calc!D1587^5+constants!$G$4*calc!D1587^6+constants!$H$4*calc!D1587^7)</f>
        <v>2.6102411465807771</v>
      </c>
      <c r="H1587" s="4"/>
      <c r="I1587">
        <f t="shared" si="306"/>
        <v>11.864732484458079</v>
      </c>
      <c r="J1587">
        <f t="shared" si="307"/>
        <v>11.864732484458079</v>
      </c>
      <c r="M1587">
        <f>IF(front!E1600&gt;$M$2,I1587,J1587)</f>
        <v>11.864732484458079</v>
      </c>
      <c r="O1587">
        <f t="shared" si="308"/>
        <v>11.864732484458079</v>
      </c>
      <c r="Q1587">
        <f>'slit correction'!O1589</f>
        <v>11.864732484458079</v>
      </c>
      <c r="R1587">
        <f>SUMPRODUCT(B$6:B$2053,Q$6:Q$2053,EXP(constants!B$7+constants!A$7*ABS(A$6:A$2053-A1587)))</f>
        <v>5.8370256154747278</v>
      </c>
      <c r="S1587">
        <f t="shared" si="303"/>
        <v>6.0277068689833513</v>
      </c>
      <c r="T1587">
        <f t="shared" si="302"/>
        <v>0</v>
      </c>
      <c r="AT1587">
        <f t="shared" si="304"/>
        <v>1</v>
      </c>
    </row>
    <row r="1588" spans="1:46" x14ac:dyDescent="0.2">
      <c r="A1588" s="1">
        <f>front!A1601</f>
        <v>914.21</v>
      </c>
      <c r="B1588" s="1">
        <f t="shared" si="305"/>
        <v>0.43000000000006366</v>
      </c>
      <c r="C1588" s="2">
        <f>front!D1601-front!B1601</f>
        <v>4</v>
      </c>
      <c r="D1588" s="2">
        <f>front!E1601-front!C1601</f>
        <v>4</v>
      </c>
      <c r="E1588" s="2"/>
      <c r="F1588" s="4">
        <f>C1588/(constants!$A$4+constants!$B$4*calc!C1588+constants!$C$4*calc!C1588^2+constants!$D$4*calc!C1588^3+constants!$E$4*calc!C1588^4+constants!$F$4*calc!C1588^5+constants!$G$4*calc!C1588^6+constants!$H$4*calc!C1588^7)</f>
        <v>4.0157500702543381</v>
      </c>
      <c r="G1588" s="4">
        <f>D1588/(constants!$A$4+constants!$B$4*calc!D1588+constants!$C$4*calc!D1588^2+constants!$D$4*calc!D1588^3+constants!$E$4*calc!D1588^4+constants!$F$4*calc!D1588^5+constants!$G$4*calc!D1588^6+constants!$H$4*calc!D1588^7)</f>
        <v>4.0157500702543381</v>
      </c>
      <c r="H1588" s="4"/>
      <c r="I1588">
        <f t="shared" si="306"/>
        <v>18.253409410246991</v>
      </c>
      <c r="J1588">
        <f t="shared" si="307"/>
        <v>18.253409410246991</v>
      </c>
      <c r="M1588">
        <f>IF(front!E1601&gt;$M$2,I1588,J1588)</f>
        <v>18.253409410246991</v>
      </c>
      <c r="O1588">
        <f t="shared" si="308"/>
        <v>18.253409410246991</v>
      </c>
      <c r="Q1588">
        <f>'slit correction'!O1590</f>
        <v>18.253409410246991</v>
      </c>
      <c r="R1588">
        <f>SUMPRODUCT(B$6:B$2053,Q$6:Q$2053,EXP(constants!B$7+constants!A$7*ABS(A$6:A$2053-A1588)))</f>
        <v>5.762580949428771</v>
      </c>
      <c r="S1588">
        <f t="shared" si="303"/>
        <v>12.490828460818221</v>
      </c>
      <c r="T1588">
        <f t="shared" si="302"/>
        <v>0</v>
      </c>
      <c r="AT1588">
        <f t="shared" si="304"/>
        <v>1</v>
      </c>
    </row>
    <row r="1589" spans="1:46" x14ac:dyDescent="0.2">
      <c r="A1589" s="1">
        <f>front!A1602</f>
        <v>914.63</v>
      </c>
      <c r="B1589" s="1">
        <f t="shared" si="305"/>
        <v>0.41999999999995907</v>
      </c>
      <c r="C1589" s="2">
        <f>front!D1602-front!B1602</f>
        <v>4.5999999999999091</v>
      </c>
      <c r="D1589" s="2">
        <f>front!E1602-front!C1602</f>
        <v>4.5999999999999091</v>
      </c>
      <c r="E1589" s="2"/>
      <c r="F1589" s="4">
        <f>C1589/(constants!$A$4+constants!$B$4*calc!C1589+constants!$C$4*calc!C1589^2+constants!$D$4*calc!C1589^3+constants!$E$4*calc!C1589^4+constants!$F$4*calc!C1589^5+constants!$G$4*calc!C1589^6+constants!$H$4*calc!C1589^7)</f>
        <v>4.6181098502234343</v>
      </c>
      <c r="G1589" s="4">
        <f>D1589/(constants!$A$4+constants!$B$4*calc!D1589+constants!$C$4*calc!D1589^2+constants!$D$4*calc!D1589^3+constants!$E$4*calc!D1589^4+constants!$F$4*calc!D1589^5+constants!$G$4*calc!D1589^6+constants!$H$4*calc!D1589^7)</f>
        <v>4.6181098502234343</v>
      </c>
      <c r="H1589" s="4"/>
      <c r="I1589">
        <f t="shared" si="306"/>
        <v>20.991408410106519</v>
      </c>
      <c r="J1589">
        <f t="shared" si="307"/>
        <v>20.991408410106519</v>
      </c>
      <c r="M1589">
        <f>IF(front!E1602&gt;$M$2,I1589,J1589)</f>
        <v>20.991408410106519</v>
      </c>
      <c r="O1589">
        <f t="shared" si="308"/>
        <v>20.991408410106519</v>
      </c>
      <c r="Q1589">
        <f>'slit correction'!O1591</f>
        <v>20.991408410106519</v>
      </c>
      <c r="R1589">
        <f>SUMPRODUCT(B$6:B$2053,Q$6:Q$2053,EXP(constants!B$7+constants!A$7*ABS(A$6:A$2053-A1589)))</f>
        <v>5.6907909781437693</v>
      </c>
      <c r="S1589">
        <f t="shared" si="303"/>
        <v>15.300617431962749</v>
      </c>
      <c r="T1589">
        <f t="shared" si="302"/>
        <v>0</v>
      </c>
      <c r="AT1589">
        <f t="shared" si="304"/>
        <v>1</v>
      </c>
    </row>
    <row r="1590" spans="1:46" x14ac:dyDescent="0.2">
      <c r="A1590" s="1">
        <f>front!A1603</f>
        <v>915.06</v>
      </c>
      <c r="B1590" s="1">
        <f t="shared" si="305"/>
        <v>0.42999999999994998</v>
      </c>
      <c r="C1590" s="2">
        <f>front!D1603-front!B1603</f>
        <v>6.4000000000000909</v>
      </c>
      <c r="D1590" s="2">
        <f>front!E1603-front!C1603</f>
        <v>6.4000000000000909</v>
      </c>
      <c r="E1590" s="2"/>
      <c r="F1590" s="4">
        <f>C1590/(constants!$A$4+constants!$B$4*calc!C1590+constants!$C$4*calc!C1590^2+constants!$D$4*calc!C1590^3+constants!$E$4*calc!C1590^4+constants!$F$4*calc!C1590^5+constants!$G$4*calc!C1590^6+constants!$H$4*calc!C1590^7)</f>
        <v>6.4251849151747011</v>
      </c>
      <c r="G1590" s="4">
        <f>D1590/(constants!$A$4+constants!$B$4*calc!D1590+constants!$C$4*calc!D1590^2+constants!$D$4*calc!D1590^3+constants!$E$4*calc!D1590^4+constants!$F$4*calc!D1590^5+constants!$G$4*calc!D1590^6+constants!$H$4*calc!D1590^7)</f>
        <v>6.4251849151747011</v>
      </c>
      <c r="H1590" s="4"/>
      <c r="I1590">
        <f t="shared" si="306"/>
        <v>29.205385978066822</v>
      </c>
      <c r="J1590">
        <f t="shared" si="307"/>
        <v>29.205385978066822</v>
      </c>
      <c r="M1590">
        <f>IF(front!E1603&gt;$M$2,I1590,J1590)</f>
        <v>29.205385978066822</v>
      </c>
      <c r="O1590">
        <f t="shared" si="308"/>
        <v>29.205385978066822</v>
      </c>
      <c r="Q1590">
        <f>'slit correction'!O1592</f>
        <v>29.205385978066822</v>
      </c>
      <c r="R1590">
        <f>SUMPRODUCT(B$6:B$2053,Q$6:Q$2053,EXP(constants!B$7+constants!A$7*ABS(A$6:A$2053-A1590)))</f>
        <v>5.6182223283091544</v>
      </c>
      <c r="S1590">
        <f t="shared" si="303"/>
        <v>23.587163649757667</v>
      </c>
      <c r="T1590">
        <f t="shared" si="302"/>
        <v>0</v>
      </c>
      <c r="AT1590">
        <f t="shared" si="304"/>
        <v>1</v>
      </c>
    </row>
    <row r="1591" spans="1:46" x14ac:dyDescent="0.2">
      <c r="A1591" s="1">
        <f>front!A1604</f>
        <v>915.49</v>
      </c>
      <c r="B1591" s="1">
        <f t="shared" si="305"/>
        <v>0.43000000000006366</v>
      </c>
      <c r="C1591" s="2">
        <f>front!D1604-front!B1604</f>
        <v>2.4000000000000909</v>
      </c>
      <c r="D1591" s="2">
        <f>front!E1604-front!C1604</f>
        <v>2.4000000000000909</v>
      </c>
      <c r="E1591" s="2"/>
      <c r="F1591" s="4">
        <f>C1591/(constants!$A$4+constants!$B$4*calc!C1591+constants!$C$4*calc!C1591^2+constants!$D$4*calc!C1591^3+constants!$E$4*calc!C1591^4+constants!$F$4*calc!C1591^5+constants!$G$4*calc!C1591^6+constants!$H$4*calc!C1591^7)</f>
        <v>2.4094538408922794</v>
      </c>
      <c r="G1591" s="4">
        <f>D1591/(constants!$A$4+constants!$B$4*calc!D1591+constants!$C$4*calc!D1591^2+constants!$D$4*calc!D1591^3+constants!$E$4*calc!D1591^4+constants!$F$4*calc!D1591^5+constants!$G$4*calc!D1591^6+constants!$H$4*calc!D1591^7)</f>
        <v>2.4094538408922794</v>
      </c>
      <c r="H1591" s="4"/>
      <c r="I1591">
        <f t="shared" si="306"/>
        <v>10.952062913146724</v>
      </c>
      <c r="J1591">
        <f t="shared" si="307"/>
        <v>10.952062913146724</v>
      </c>
      <c r="M1591">
        <f>IF(front!E1604&gt;$M$2,I1591,J1591)</f>
        <v>10.952062913146724</v>
      </c>
      <c r="O1591">
        <f t="shared" si="308"/>
        <v>10.952062913146724</v>
      </c>
      <c r="Q1591">
        <f>'slit correction'!O1593</f>
        <v>10.952062913146724</v>
      </c>
      <c r="R1591">
        <f>SUMPRODUCT(B$6:B$2053,Q$6:Q$2053,EXP(constants!B$7+constants!A$7*ABS(A$6:A$2053-A1591)))</f>
        <v>5.5465733342897972</v>
      </c>
      <c r="S1591">
        <f t="shared" si="303"/>
        <v>5.405489578856927</v>
      </c>
      <c r="T1591">
        <f t="shared" si="302"/>
        <v>0</v>
      </c>
      <c r="AT1591">
        <f t="shared" si="304"/>
        <v>1</v>
      </c>
    </row>
    <row r="1592" spans="1:46" x14ac:dyDescent="0.2">
      <c r="A1592" s="1">
        <f>front!A1605</f>
        <v>915.92</v>
      </c>
      <c r="B1592" s="1">
        <f t="shared" si="305"/>
        <v>0.42999999999994998</v>
      </c>
      <c r="C1592" s="2">
        <f>front!D1605-front!B1605</f>
        <v>8.4000000000000909</v>
      </c>
      <c r="D1592" s="2">
        <f>front!E1605-front!C1605</f>
        <v>8.4000000000000909</v>
      </c>
      <c r="E1592" s="2"/>
      <c r="F1592" s="4">
        <f>C1592/(constants!$A$4+constants!$B$4*calc!C1592+constants!$C$4*calc!C1592^2+constants!$D$4*calc!C1592^3+constants!$E$4*calc!C1592^4+constants!$F$4*calc!C1592^5+constants!$G$4*calc!C1592^6+constants!$H$4*calc!C1592^7)</f>
        <v>8.4330385764641882</v>
      </c>
      <c r="G1592" s="4">
        <f>D1592/(constants!$A$4+constants!$B$4*calc!D1592+constants!$C$4*calc!D1592^2+constants!$D$4*calc!D1592^3+constants!$E$4*calc!D1592^4+constants!$F$4*calc!D1592^5+constants!$G$4*calc!D1592^6+constants!$H$4*calc!D1592^7)</f>
        <v>8.4330385764641882</v>
      </c>
      <c r="H1592" s="4"/>
      <c r="I1592">
        <f t="shared" si="306"/>
        <v>38.331993529382679</v>
      </c>
      <c r="J1592">
        <f t="shared" si="307"/>
        <v>38.331993529382679</v>
      </c>
      <c r="M1592">
        <f>IF(front!E1605&gt;$M$2,I1592,J1592)</f>
        <v>38.331993529382679</v>
      </c>
      <c r="O1592">
        <f t="shared" si="308"/>
        <v>38.331993529382679</v>
      </c>
      <c r="Q1592">
        <f>'slit correction'!O1594</f>
        <v>38.331993529382679</v>
      </c>
      <c r="R1592">
        <f>SUMPRODUCT(B$6:B$2053,Q$6:Q$2053,EXP(constants!B$7+constants!A$7*ABS(A$6:A$2053-A1592)))</f>
        <v>5.4758527347363657</v>
      </c>
      <c r="S1592">
        <f t="shared" si="303"/>
        <v>32.856140794646315</v>
      </c>
      <c r="T1592">
        <f t="shared" si="302"/>
        <v>0</v>
      </c>
      <c r="AT1592">
        <f t="shared" si="304"/>
        <v>1</v>
      </c>
    </row>
    <row r="1593" spans="1:46" x14ac:dyDescent="0.2">
      <c r="A1593" s="1">
        <f>front!A1606</f>
        <v>916.35</v>
      </c>
      <c r="B1593" s="1">
        <f t="shared" si="305"/>
        <v>0.43000000000006366</v>
      </c>
      <c r="C1593" s="2">
        <f>front!D1606-front!B1606</f>
        <v>3</v>
      </c>
      <c r="D1593" s="2">
        <f>front!E1606-front!C1606</f>
        <v>3</v>
      </c>
      <c r="E1593" s="2"/>
      <c r="F1593" s="4">
        <f>C1593/(constants!$A$4+constants!$B$4*calc!C1593+constants!$C$4*calc!C1593^2+constants!$D$4*calc!C1593^3+constants!$E$4*calc!C1593^4+constants!$F$4*calc!C1593^5+constants!$G$4*calc!C1593^6+constants!$H$4*calc!C1593^7)</f>
        <v>3.0118155205227608</v>
      </c>
      <c r="G1593" s="4">
        <f>D1593/(constants!$A$4+constants!$B$4*calc!D1593+constants!$C$4*calc!D1593^2+constants!$D$4*calc!D1593^3+constants!$E$4*calc!D1593^4+constants!$F$4*calc!D1593^5+constants!$G$4*calc!D1593^6+constants!$H$4*calc!D1593^7)</f>
        <v>3.0118155205227608</v>
      </c>
      <c r="H1593" s="4"/>
      <c r="I1593">
        <f t="shared" si="306"/>
        <v>13.690070547830731</v>
      </c>
      <c r="J1593">
        <f t="shared" si="307"/>
        <v>13.690070547830731</v>
      </c>
      <c r="M1593">
        <f>IF(front!E1606&gt;$M$2,I1593,J1593)</f>
        <v>13.690070547830731</v>
      </c>
      <c r="O1593">
        <f t="shared" si="308"/>
        <v>13.690070547830731</v>
      </c>
      <c r="Q1593">
        <f>'slit correction'!O1595</f>
        <v>13.690070547830731</v>
      </c>
      <c r="R1593">
        <f>SUMPRODUCT(B$6:B$2053,Q$6:Q$2053,EXP(constants!B$7+constants!A$7*ABS(A$6:A$2053-A1593)))</f>
        <v>5.4060171925732519</v>
      </c>
      <c r="S1593">
        <f t="shared" si="303"/>
        <v>8.2840533552574787</v>
      </c>
      <c r="T1593">
        <f t="shared" ref="T1593:T1656" si="309">IF((S1593-$S$2)&gt;0,S1593-$S$2,0)</f>
        <v>0</v>
      </c>
      <c r="AT1593">
        <f t="shared" si="304"/>
        <v>1</v>
      </c>
    </row>
    <row r="1594" spans="1:46" x14ac:dyDescent="0.2">
      <c r="A1594" s="1">
        <f>front!A1607</f>
        <v>916.78</v>
      </c>
      <c r="B1594" s="1">
        <f t="shared" si="305"/>
        <v>0.42999999999994998</v>
      </c>
      <c r="C1594" s="2">
        <f>front!D1607-front!B1607</f>
        <v>-1.7999999999997272</v>
      </c>
      <c r="D1594" s="2">
        <f>front!E1607-front!C1607</f>
        <v>-1.7999999999997272</v>
      </c>
      <c r="E1594" s="2"/>
      <c r="F1594" s="4">
        <f>C1594/(constants!$A$4+constants!$B$4*calc!C1594+constants!$C$4*calc!C1594^2+constants!$D$4*calc!C1594^3+constants!$E$4*calc!C1594^4+constants!$F$4*calc!C1594^5+constants!$G$4*calc!C1594^6+constants!$H$4*calc!C1594^7)</f>
        <v>-1.8070978578095296</v>
      </c>
      <c r="G1594" s="4">
        <f>D1594/(constants!$A$4+constants!$B$4*calc!D1594+constants!$C$4*calc!D1594^2+constants!$D$4*calc!D1594^3+constants!$E$4*calc!D1594^4+constants!$F$4*calc!D1594^5+constants!$G$4*calc!D1594^6+constants!$H$4*calc!D1594^7)</f>
        <v>-1.8070978578095296</v>
      </c>
      <c r="H1594" s="4"/>
      <c r="I1594">
        <f t="shared" si="306"/>
        <v>-8.2140811718614977</v>
      </c>
      <c r="J1594">
        <f t="shared" si="307"/>
        <v>-8.2140811718614977</v>
      </c>
      <c r="M1594">
        <f>IF(front!E1607&gt;$M$2,I1594,J1594)</f>
        <v>-8.2140811718614977</v>
      </c>
      <c r="O1594">
        <f t="shared" si="308"/>
        <v>-8.2140811718614977</v>
      </c>
      <c r="Q1594">
        <f>'slit correction'!O1596</f>
        <v>-8.2140811718614977</v>
      </c>
      <c r="R1594">
        <f>SUMPRODUCT(B$6:B$2053,Q$6:Q$2053,EXP(constants!B$7+constants!A$7*ABS(A$6:A$2053-A1594)))</f>
        <v>5.3370830666755706</v>
      </c>
      <c r="S1594">
        <f t="shared" si="303"/>
        <v>-13.551164238537069</v>
      </c>
      <c r="T1594">
        <f t="shared" si="309"/>
        <v>0</v>
      </c>
      <c r="AT1594">
        <f t="shared" si="304"/>
        <v>1</v>
      </c>
    </row>
    <row r="1595" spans="1:46" x14ac:dyDescent="0.2">
      <c r="A1595" s="1">
        <f>front!A1608</f>
        <v>917.21</v>
      </c>
      <c r="B1595" s="1">
        <f t="shared" si="305"/>
        <v>0.43000000000006366</v>
      </c>
      <c r="C1595" s="2">
        <f>front!D1608-front!B1608</f>
        <v>5.8000000000001819</v>
      </c>
      <c r="D1595" s="2">
        <f>front!E1608-front!C1608</f>
        <v>5.8000000000001819</v>
      </c>
      <c r="E1595" s="2"/>
      <c r="F1595" s="4">
        <f>C1595/(constants!$A$4+constants!$B$4*calc!C1595+constants!$C$4*calc!C1595^2+constants!$D$4*calc!C1595^3+constants!$E$4*calc!C1595^4+constants!$F$4*calc!C1595^5+constants!$G$4*calc!C1595^6+constants!$H$4*calc!C1595^7)</f>
        <v>5.8228272727316659</v>
      </c>
      <c r="G1595" s="4">
        <f>D1595/(constants!$A$4+constants!$B$4*calc!D1595+constants!$C$4*calc!D1595^2+constants!$D$4*calc!D1595^3+constants!$E$4*calc!D1595^4+constants!$F$4*calc!D1595^5+constants!$G$4*calc!D1595^6+constants!$H$4*calc!D1595^7)</f>
        <v>5.8228272727316659</v>
      </c>
      <c r="H1595" s="4"/>
      <c r="I1595">
        <f t="shared" si="306"/>
        <v>26.467396694234846</v>
      </c>
      <c r="J1595">
        <f t="shared" si="307"/>
        <v>26.467396694234846</v>
      </c>
      <c r="M1595">
        <f>IF(front!E1608&gt;$M$2,I1595,J1595)</f>
        <v>26.467396694234846</v>
      </c>
      <c r="O1595">
        <f t="shared" si="308"/>
        <v>26.467396694234846</v>
      </c>
      <c r="Q1595">
        <f>'slit correction'!O1597</f>
        <v>26.467396694234846</v>
      </c>
      <c r="R1595">
        <f>SUMPRODUCT(B$6:B$2053,Q$6:Q$2053,EXP(constants!B$7+constants!A$7*ABS(A$6:A$2053-A1595)))</f>
        <v>5.2690637350993672</v>
      </c>
      <c r="S1595">
        <f t="shared" si="303"/>
        <v>21.198332959135477</v>
      </c>
      <c r="T1595">
        <f t="shared" si="309"/>
        <v>0</v>
      </c>
      <c r="AT1595">
        <f t="shared" si="304"/>
        <v>1</v>
      </c>
    </row>
    <row r="1596" spans="1:46" x14ac:dyDescent="0.2">
      <c r="A1596" s="1">
        <f>front!A1609</f>
        <v>917.64</v>
      </c>
      <c r="B1596" s="1">
        <f t="shared" si="305"/>
        <v>0.42999999999994998</v>
      </c>
      <c r="C1596" s="2">
        <f>front!D1609-front!B1609</f>
        <v>1.1999999999998181</v>
      </c>
      <c r="D1596" s="2">
        <f>front!E1609-front!C1609</f>
        <v>1.1999999999998181</v>
      </c>
      <c r="E1596" s="2"/>
      <c r="F1596" s="4">
        <f>C1596/(constants!$A$4+constants!$B$4*calc!C1596+constants!$C$4*calc!C1596^2+constants!$D$4*calc!C1596^3+constants!$E$4*calc!C1596^4+constants!$F$4*calc!C1596^5+constants!$G$4*calc!C1596^6+constants!$H$4*calc!C1596^7)</f>
        <v>1.2047283448237331</v>
      </c>
      <c r="G1596" s="4">
        <f>D1596/(constants!$A$4+constants!$B$4*calc!D1596+constants!$C$4*calc!D1596^2+constants!$D$4*calc!D1596^3+constants!$E$4*calc!D1596^4+constants!$F$4*calc!D1596^5+constants!$G$4*calc!D1596^6+constants!$H$4*calc!D1596^7)</f>
        <v>1.2047283448237331</v>
      </c>
      <c r="H1596" s="4"/>
      <c r="I1596">
        <f t="shared" si="306"/>
        <v>5.4760379310169682</v>
      </c>
      <c r="J1596">
        <f t="shared" si="307"/>
        <v>5.4760379310169682</v>
      </c>
      <c r="M1596">
        <f>IF(front!E1609&gt;$M$2,I1596,J1596)</f>
        <v>5.4760379310169682</v>
      </c>
      <c r="O1596">
        <f t="shared" si="308"/>
        <v>5.4760379310169682</v>
      </c>
      <c r="Q1596">
        <f>'slit correction'!O1598</f>
        <v>5.4760379310169682</v>
      </c>
      <c r="R1596">
        <f>SUMPRODUCT(B$6:B$2053,Q$6:Q$2053,EXP(constants!B$7+constants!A$7*ABS(A$6:A$2053-A1596)))</f>
        <v>5.2019079614421955</v>
      </c>
      <c r="S1596">
        <f t="shared" si="303"/>
        <v>0.27412996957477276</v>
      </c>
      <c r="T1596">
        <f t="shared" si="309"/>
        <v>0</v>
      </c>
      <c r="AT1596">
        <f t="shared" si="304"/>
        <v>1</v>
      </c>
    </row>
    <row r="1597" spans="1:46" x14ac:dyDescent="0.2">
      <c r="A1597" s="1">
        <f>front!A1610</f>
        <v>918.07</v>
      </c>
      <c r="B1597" s="1">
        <f t="shared" si="305"/>
        <v>0.43000000000006366</v>
      </c>
      <c r="C1597" s="2">
        <f>front!D1610-front!B1610</f>
        <v>-8</v>
      </c>
      <c r="D1597" s="2">
        <f>front!E1610-front!C1610</f>
        <v>-8</v>
      </c>
      <c r="E1597" s="2"/>
      <c r="F1597" s="4">
        <f>C1597/(constants!$A$4+constants!$B$4*calc!C1597+constants!$C$4*calc!C1597^2+constants!$D$4*calc!C1597^3+constants!$E$4*calc!C1597^4+constants!$F$4*calc!C1597^5+constants!$G$4*calc!C1597^6+constants!$H$4*calc!C1597^7)</f>
        <v>-8.0315950718454339</v>
      </c>
      <c r="G1597" s="4">
        <f>D1597/(constants!$A$4+constants!$B$4*calc!D1597+constants!$C$4*calc!D1597^2+constants!$D$4*calc!D1597^3+constants!$E$4*calc!D1597^4+constants!$F$4*calc!D1597^5+constants!$G$4*calc!D1597^6+constants!$H$4*calc!D1597^7)</f>
        <v>-8.0315950718454339</v>
      </c>
      <c r="H1597" s="4"/>
      <c r="I1597">
        <f t="shared" si="306"/>
        <v>-36.507250326570158</v>
      </c>
      <c r="J1597">
        <f t="shared" si="307"/>
        <v>-36.507250326570158</v>
      </c>
      <c r="M1597">
        <f>IF(front!E1610&gt;$M$2,I1597,J1597)</f>
        <v>-36.507250326570158</v>
      </c>
      <c r="O1597">
        <f t="shared" si="308"/>
        <v>-36.507250326570158</v>
      </c>
      <c r="Q1597">
        <f>'slit correction'!O1599</f>
        <v>-36.507250326570158</v>
      </c>
      <c r="R1597">
        <f>SUMPRODUCT(B$6:B$2053,Q$6:Q$2053,EXP(constants!B$7+constants!A$7*ABS(A$6:A$2053-A1597)))</f>
        <v>5.1356283806321175</v>
      </c>
      <c r="S1597">
        <f t="shared" si="303"/>
        <v>-41.642878707202279</v>
      </c>
      <c r="T1597">
        <f t="shared" si="309"/>
        <v>0</v>
      </c>
      <c r="AT1597">
        <f t="shared" si="304"/>
        <v>1</v>
      </c>
    </row>
    <row r="1598" spans="1:46" x14ac:dyDescent="0.2">
      <c r="A1598" s="1">
        <f>front!A1611</f>
        <v>918.5</v>
      </c>
      <c r="B1598" s="1">
        <f t="shared" si="305"/>
        <v>0.42999999999994998</v>
      </c>
      <c r="C1598" s="2">
        <f>front!D1611-front!B1611</f>
        <v>1.4000000000000909</v>
      </c>
      <c r="D1598" s="2">
        <f>front!E1611-front!C1611</f>
        <v>1.4000000000000909</v>
      </c>
      <c r="E1598" s="2"/>
      <c r="F1598" s="4">
        <f>C1598/(constants!$A$4+constants!$B$4*calc!C1598+constants!$C$4*calc!C1598^2+constants!$D$4*calc!C1598^3+constants!$E$4*calc!C1598^4+constants!$F$4*calc!C1598^5+constants!$G$4*calc!C1598^6+constants!$H$4*calc!C1598^7)</f>
        <v>1.4055161253426991</v>
      </c>
      <c r="G1598" s="4">
        <f>D1598/(constants!$A$4+constants!$B$4*calc!D1598+constants!$C$4*calc!D1598^2+constants!$D$4*calc!D1598^3+constants!$E$4*calc!D1598^4+constants!$F$4*calc!D1598^5+constants!$G$4*calc!D1598^6+constants!$H$4*calc!D1598^7)</f>
        <v>1.4055161253426991</v>
      </c>
      <c r="H1598" s="4"/>
      <c r="I1598">
        <f t="shared" si="306"/>
        <v>6.3887096606486322</v>
      </c>
      <c r="J1598">
        <f t="shared" si="307"/>
        <v>6.3887096606486322</v>
      </c>
      <c r="M1598">
        <f>IF(front!E1611&gt;$M$2,I1598,J1598)</f>
        <v>6.3887096606486322</v>
      </c>
      <c r="O1598">
        <f t="shared" si="308"/>
        <v>6.3887096606486322</v>
      </c>
      <c r="Q1598">
        <f>'slit correction'!O1600</f>
        <v>6.3887096606486322</v>
      </c>
      <c r="R1598">
        <f>SUMPRODUCT(B$6:B$2053,Q$6:Q$2053,EXP(constants!B$7+constants!A$7*ABS(A$6:A$2053-A1598)))</f>
        <v>5.0702618042420617</v>
      </c>
      <c r="S1598">
        <f t="shared" si="303"/>
        <v>1.3184478564065705</v>
      </c>
      <c r="T1598">
        <f t="shared" si="309"/>
        <v>0</v>
      </c>
      <c r="AT1598">
        <f t="shared" si="304"/>
        <v>1</v>
      </c>
    </row>
    <row r="1599" spans="1:46" x14ac:dyDescent="0.2">
      <c r="A1599" s="1">
        <f>front!A1612</f>
        <v>918.92</v>
      </c>
      <c r="B1599" s="1">
        <f t="shared" si="305"/>
        <v>0.41999999999995907</v>
      </c>
      <c r="C1599" s="2">
        <f>front!D1612-front!B1612</f>
        <v>5.5999999999999091</v>
      </c>
      <c r="D1599" s="2">
        <f>front!E1612-front!C1612</f>
        <v>5.5999999999999091</v>
      </c>
      <c r="E1599" s="2"/>
      <c r="F1599" s="4">
        <f>C1599/(constants!$A$4+constants!$B$4*calc!C1599+constants!$C$4*calc!C1599^2+constants!$D$4*calc!C1599^3+constants!$E$4*calc!C1599^4+constants!$F$4*calc!C1599^5+constants!$G$4*calc!C1599^6+constants!$H$4*calc!C1599^7)</f>
        <v>5.6220412335687682</v>
      </c>
      <c r="G1599" s="4">
        <f>D1599/(constants!$A$4+constants!$B$4*calc!D1599+constants!$C$4*calc!D1599^2+constants!$D$4*calc!D1599^3+constants!$E$4*calc!D1599^4+constants!$F$4*calc!D1599^5+constants!$G$4*calc!D1599^6+constants!$H$4*calc!D1599^7)</f>
        <v>5.6220412335687682</v>
      </c>
      <c r="H1599" s="4"/>
      <c r="I1599">
        <f t="shared" si="306"/>
        <v>25.554732879858037</v>
      </c>
      <c r="J1599">
        <f t="shared" si="307"/>
        <v>25.554732879858037</v>
      </c>
      <c r="M1599">
        <f>IF(front!E1612&gt;$M$2,I1599,J1599)</f>
        <v>25.554732879858037</v>
      </c>
      <c r="O1599">
        <f t="shared" si="308"/>
        <v>25.554732879858037</v>
      </c>
      <c r="Q1599">
        <f>'slit correction'!O1601</f>
        <v>25.554732879858037</v>
      </c>
      <c r="R1599">
        <f>SUMPRODUCT(B$6:B$2053,Q$6:Q$2053,EXP(constants!B$7+constants!A$7*ABS(A$6:A$2053-A1599)))</f>
        <v>5.0072386766423378</v>
      </c>
      <c r="S1599">
        <f t="shared" si="303"/>
        <v>20.547494203215699</v>
      </c>
      <c r="T1599">
        <f t="shared" si="309"/>
        <v>0</v>
      </c>
      <c r="AT1599">
        <f t="shared" si="304"/>
        <v>1</v>
      </c>
    </row>
    <row r="1600" spans="1:46" x14ac:dyDescent="0.2">
      <c r="A1600" s="1">
        <f>front!A1613</f>
        <v>919.35</v>
      </c>
      <c r="B1600" s="1">
        <f t="shared" si="305"/>
        <v>0.43000000000006366</v>
      </c>
      <c r="C1600" s="2">
        <f>front!D1613-front!B1613</f>
        <v>7.4000000000000909</v>
      </c>
      <c r="D1600" s="2">
        <f>front!E1613-front!C1613</f>
        <v>7.4000000000000909</v>
      </c>
      <c r="E1600" s="2"/>
      <c r="F1600" s="4">
        <f>C1600/(constants!$A$4+constants!$B$4*calc!C1600+constants!$C$4*calc!C1600^2+constants!$D$4*calc!C1600^3+constants!$E$4*calc!C1600^4+constants!$F$4*calc!C1600^5+constants!$G$4*calc!C1600^6+constants!$H$4*calc!C1600^7)</f>
        <v>7.4291127356579914</v>
      </c>
      <c r="G1600" s="4">
        <f>D1600/(constants!$A$4+constants!$B$4*calc!D1600+constants!$C$4*calc!D1600^2+constants!$D$4*calc!D1600^3+constants!$E$4*calc!D1600^4+constants!$F$4*calc!D1600^5+constants!$G$4*calc!D1600^6+constants!$H$4*calc!D1600^7)</f>
        <v>7.4291127356579914</v>
      </c>
      <c r="H1600" s="4"/>
      <c r="I1600">
        <f t="shared" si="306"/>
        <v>33.768694252990869</v>
      </c>
      <c r="J1600">
        <f t="shared" si="307"/>
        <v>33.768694252990869</v>
      </c>
      <c r="M1600">
        <f>IF(front!E1613&gt;$M$2,I1600,J1600)</f>
        <v>33.768694252990869</v>
      </c>
      <c r="O1600">
        <f t="shared" si="308"/>
        <v>33.768694252990869</v>
      </c>
      <c r="Q1600">
        <f>'slit correction'!O1602</f>
        <v>33.768694252990869</v>
      </c>
      <c r="R1600">
        <f>SUMPRODUCT(B$6:B$2053,Q$6:Q$2053,EXP(constants!B$7+constants!A$7*ABS(A$6:A$2053-A1600)))</f>
        <v>4.9435259039835966</v>
      </c>
      <c r="S1600">
        <f t="shared" si="303"/>
        <v>28.825168349007271</v>
      </c>
      <c r="T1600">
        <f t="shared" si="309"/>
        <v>0</v>
      </c>
      <c r="AT1600">
        <f t="shared" si="304"/>
        <v>1</v>
      </c>
    </row>
    <row r="1601" spans="1:46" x14ac:dyDescent="0.2">
      <c r="A1601" s="1">
        <f>front!A1614</f>
        <v>919.78</v>
      </c>
      <c r="B1601" s="1">
        <f t="shared" si="305"/>
        <v>0.42999999999994998</v>
      </c>
      <c r="C1601" s="2">
        <f>front!D1614-front!B1614</f>
        <v>0.20000000000027285</v>
      </c>
      <c r="D1601" s="2">
        <f>front!E1614-front!C1614</f>
        <v>0.20000000000027285</v>
      </c>
      <c r="E1601" s="2"/>
      <c r="F1601" s="4">
        <f>C1601/(constants!$A$4+constants!$B$4*calc!C1601+constants!$C$4*calc!C1601^2+constants!$D$4*calc!C1601^3+constants!$E$4*calc!C1601^4+constants!$F$4*calc!C1601^5+constants!$G$4*calc!C1601^6+constants!$H$4*calc!C1601^7)</f>
        <v>0.20078825528483926</v>
      </c>
      <c r="G1601" s="4">
        <f>D1601/(constants!$A$4+constants!$B$4*calc!D1601+constants!$C$4*calc!D1601^2+constants!$D$4*calc!D1601^3+constants!$E$4*calc!D1601^4+constants!$F$4*calc!D1601^5+constants!$G$4*calc!D1601^6+constants!$H$4*calc!D1601^7)</f>
        <v>0.20078825528483926</v>
      </c>
      <c r="H1601" s="4"/>
      <c r="I1601">
        <f t="shared" si="306"/>
        <v>0.91267388765836033</v>
      </c>
      <c r="J1601">
        <f t="shared" si="307"/>
        <v>0.91267388765836033</v>
      </c>
      <c r="M1601">
        <f>IF(front!E1614&gt;$M$2,I1601,J1601)</f>
        <v>0.91267388765836033</v>
      </c>
      <c r="O1601">
        <f t="shared" si="308"/>
        <v>0.91267388765836033</v>
      </c>
      <c r="Q1601">
        <f>'slit correction'!O1603</f>
        <v>0.91267388765836033</v>
      </c>
      <c r="R1601">
        <f>SUMPRODUCT(B$6:B$2053,Q$6:Q$2053,EXP(constants!B$7+constants!A$7*ABS(A$6:A$2053-A1601)))</f>
        <v>4.8806131071401806</v>
      </c>
      <c r="S1601">
        <f t="shared" si="303"/>
        <v>-3.9679392194818202</v>
      </c>
      <c r="T1601">
        <f t="shared" si="309"/>
        <v>0</v>
      </c>
      <c r="AT1601">
        <f t="shared" si="304"/>
        <v>1</v>
      </c>
    </row>
    <row r="1602" spans="1:46" x14ac:dyDescent="0.2">
      <c r="A1602" s="1">
        <f>front!A1615</f>
        <v>920.21</v>
      </c>
      <c r="B1602" s="1">
        <f t="shared" si="305"/>
        <v>0.43000000000006366</v>
      </c>
      <c r="C1602" s="2">
        <f>front!D1615-front!B1615</f>
        <v>6.7999999999997272</v>
      </c>
      <c r="D1602" s="2">
        <f>front!E1615-front!C1615</f>
        <v>6.7999999999997272</v>
      </c>
      <c r="E1602" s="2"/>
      <c r="F1602" s="4">
        <f>C1602/(constants!$A$4+constants!$B$4*calc!C1602+constants!$C$4*calc!C1602^2+constants!$D$4*calc!C1602^3+constants!$E$4*calc!C1602^4+constants!$F$4*calc!C1602^5+constants!$G$4*calc!C1602^6+constants!$H$4*calc!C1602^7)</f>
        <v>6.8267562809147773</v>
      </c>
      <c r="G1602" s="4">
        <f>D1602/(constants!$A$4+constants!$B$4*calc!D1602+constants!$C$4*calc!D1602^2+constants!$D$4*calc!D1602^3+constants!$E$4*calc!D1602^4+constants!$F$4*calc!D1602^5+constants!$G$4*calc!D1602^6+constants!$H$4*calc!D1602^7)</f>
        <v>6.8267562809147773</v>
      </c>
      <c r="H1602" s="4"/>
      <c r="I1602">
        <f t="shared" si="306"/>
        <v>31.030710367794445</v>
      </c>
      <c r="J1602">
        <f t="shared" si="307"/>
        <v>31.030710367794445</v>
      </c>
      <c r="M1602">
        <f>IF(front!E1615&gt;$M$2,I1602,J1602)</f>
        <v>31.030710367794445</v>
      </c>
      <c r="O1602">
        <f t="shared" si="308"/>
        <v>31.030710367794445</v>
      </c>
      <c r="Q1602">
        <f>'slit correction'!O1604</f>
        <v>31.030710367794445</v>
      </c>
      <c r="R1602">
        <f>SUMPRODUCT(B$6:B$2053,Q$6:Q$2053,EXP(constants!B$7+constants!A$7*ABS(A$6:A$2053-A1602)))</f>
        <v>4.8185272214815598</v>
      </c>
      <c r="S1602">
        <f t="shared" si="303"/>
        <v>26.212183146312885</v>
      </c>
      <c r="T1602">
        <f t="shared" si="309"/>
        <v>0</v>
      </c>
      <c r="AT1602">
        <f t="shared" si="304"/>
        <v>1</v>
      </c>
    </row>
    <row r="1603" spans="1:46" x14ac:dyDescent="0.2">
      <c r="A1603" s="1">
        <f>front!A1616</f>
        <v>920.64</v>
      </c>
      <c r="B1603" s="1">
        <f t="shared" si="305"/>
        <v>0.42999999999994998</v>
      </c>
      <c r="C1603" s="2">
        <f>front!D1616-front!B1616</f>
        <v>4.1999999999998181</v>
      </c>
      <c r="D1603" s="2">
        <f>front!E1616-front!C1616</f>
        <v>4.1999999999998181</v>
      </c>
      <c r="E1603" s="2"/>
      <c r="F1603" s="4">
        <f>C1603/(constants!$A$4+constants!$B$4*calc!C1603+constants!$C$4*calc!C1603^2+constants!$D$4*calc!C1603^3+constants!$E$4*calc!C1603^4+constants!$F$4*calc!C1603^5+constants!$G$4*calc!C1603^6+constants!$H$4*calc!C1603^7)</f>
        <v>4.2165367427365803</v>
      </c>
      <c r="G1603" s="4">
        <f>D1603/(constants!$A$4+constants!$B$4*calc!D1603+constants!$C$4*calc!D1603^2+constants!$D$4*calc!D1603^3+constants!$E$4*calc!D1603^4+constants!$F$4*calc!D1603^5+constants!$G$4*calc!D1603^6+constants!$H$4*calc!D1603^7)</f>
        <v>4.2165367427365803</v>
      </c>
      <c r="H1603" s="4"/>
      <c r="I1603">
        <f t="shared" si="306"/>
        <v>19.16607610334809</v>
      </c>
      <c r="J1603">
        <f t="shared" si="307"/>
        <v>19.16607610334809</v>
      </c>
      <c r="M1603">
        <f>IF(front!E1616&gt;$M$2,I1603,J1603)</f>
        <v>19.16607610334809</v>
      </c>
      <c r="O1603">
        <f t="shared" si="308"/>
        <v>19.16607610334809</v>
      </c>
      <c r="Q1603">
        <f>'slit correction'!O1605</f>
        <v>19.16607610334809</v>
      </c>
      <c r="R1603">
        <f>SUMPRODUCT(B$6:B$2053,Q$6:Q$2053,EXP(constants!B$7+constants!A$7*ABS(A$6:A$2053-A1603)))</f>
        <v>4.7572232406204398</v>
      </c>
      <c r="S1603">
        <f t="shared" si="303"/>
        <v>14.408852862727649</v>
      </c>
      <c r="T1603">
        <f t="shared" si="309"/>
        <v>0</v>
      </c>
      <c r="AT1603">
        <f t="shared" si="304"/>
        <v>1</v>
      </c>
    </row>
    <row r="1604" spans="1:46" x14ac:dyDescent="0.2">
      <c r="A1604" s="1">
        <f>front!A1617</f>
        <v>921.07</v>
      </c>
      <c r="B1604" s="1">
        <f t="shared" si="305"/>
        <v>0.43000000000006366</v>
      </c>
      <c r="C1604" s="2">
        <f>front!D1617-front!B1617</f>
        <v>-2.5999999999999091</v>
      </c>
      <c r="D1604" s="2">
        <f>front!E1617-front!C1617</f>
        <v>-2.5999999999999091</v>
      </c>
      <c r="E1604" s="2"/>
      <c r="F1604" s="4">
        <f>C1604/(constants!$A$4+constants!$B$4*calc!C1604+constants!$C$4*calc!C1604^2+constants!$D$4*calc!C1604^3+constants!$E$4*calc!C1604^4+constants!$F$4*calc!C1604^5+constants!$G$4*calc!C1604^6+constants!$H$4*calc!C1604^7)</f>
        <v>-2.610254518096391</v>
      </c>
      <c r="G1604" s="4">
        <f>D1604/(constants!$A$4+constants!$B$4*calc!D1604+constants!$C$4*calc!D1604^2+constants!$D$4*calc!D1604^3+constants!$E$4*calc!D1604^4+constants!$F$4*calc!D1604^5+constants!$G$4*calc!D1604^6+constants!$H$4*calc!D1604^7)</f>
        <v>-2.610254518096391</v>
      </c>
      <c r="H1604" s="4"/>
      <c r="I1604">
        <f t="shared" si="306"/>
        <v>-11.864793264074505</v>
      </c>
      <c r="J1604">
        <f t="shared" si="307"/>
        <v>-11.864793264074505</v>
      </c>
      <c r="M1604">
        <f>IF(front!E1617&gt;$M$2,I1604,J1604)</f>
        <v>-11.864793264074505</v>
      </c>
      <c r="O1604">
        <f t="shared" si="308"/>
        <v>-11.864793264074505</v>
      </c>
      <c r="Q1604">
        <f>'slit correction'!O1606</f>
        <v>-11.864793264074505</v>
      </c>
      <c r="R1604">
        <f>SUMPRODUCT(B$6:B$2053,Q$6:Q$2053,EXP(constants!B$7+constants!A$7*ABS(A$6:A$2053-A1604)))</f>
        <v>4.6967043454648367</v>
      </c>
      <c r="S1604">
        <f t="shared" si="303"/>
        <v>-16.561497609539341</v>
      </c>
      <c r="T1604">
        <f t="shared" si="309"/>
        <v>0</v>
      </c>
      <c r="AT1604">
        <f t="shared" si="304"/>
        <v>1</v>
      </c>
    </row>
    <row r="1605" spans="1:46" x14ac:dyDescent="0.2">
      <c r="A1605" s="1">
        <f>front!A1618</f>
        <v>921.5</v>
      </c>
      <c r="B1605" s="1">
        <f t="shared" si="305"/>
        <v>0.42999999999994998</v>
      </c>
      <c r="C1605" s="2">
        <f>front!D1618-front!B1618</f>
        <v>-10</v>
      </c>
      <c r="D1605" s="2">
        <f>front!E1618-front!C1618</f>
        <v>-10</v>
      </c>
      <c r="E1605" s="2"/>
      <c r="F1605" s="4">
        <f>C1605/(constants!$A$4+constants!$B$4*calc!C1605+constants!$C$4*calc!C1605^2+constants!$D$4*calc!C1605^3+constants!$E$4*calc!C1605^4+constants!$F$4*calc!C1605^5+constants!$G$4*calc!C1605^6+constants!$H$4*calc!C1605^7)</f>
        <v>-10.039513606700668</v>
      </c>
      <c r="G1605" s="4">
        <f>D1605/(constants!$A$4+constants!$B$4*calc!D1605+constants!$C$4*calc!D1605^2+constants!$D$4*calc!D1605^3+constants!$E$4*calc!D1605^4+constants!$F$4*calc!D1605^5+constants!$G$4*calc!D1605^6+constants!$H$4*calc!D1605^7)</f>
        <v>-10.039513606700668</v>
      </c>
      <c r="H1605" s="4"/>
      <c r="I1605">
        <f t="shared" si="306"/>
        <v>-45.634152757730305</v>
      </c>
      <c r="J1605">
        <f t="shared" si="307"/>
        <v>-45.634152757730305</v>
      </c>
      <c r="M1605">
        <f>IF(front!E1618&gt;$M$2,I1605,J1605)</f>
        <v>-45.634152757730305</v>
      </c>
      <c r="O1605">
        <f t="shared" si="308"/>
        <v>-45.634152757730305</v>
      </c>
      <c r="Q1605">
        <f>'slit correction'!O1607</f>
        <v>-45.634152757730305</v>
      </c>
      <c r="R1605">
        <f>SUMPRODUCT(B$6:B$2053,Q$6:Q$2053,EXP(constants!B$7+constants!A$7*ABS(A$6:A$2053-A1605)))</f>
        <v>4.6369957883662254</v>
      </c>
      <c r="S1605">
        <f t="shared" si="303"/>
        <v>-50.271148546096533</v>
      </c>
      <c r="T1605">
        <f t="shared" si="309"/>
        <v>0</v>
      </c>
      <c r="AT1605">
        <f t="shared" si="304"/>
        <v>1</v>
      </c>
    </row>
    <row r="1606" spans="1:46" x14ac:dyDescent="0.2">
      <c r="A1606" s="1">
        <f>front!A1619</f>
        <v>921.93</v>
      </c>
      <c r="B1606" s="1">
        <f t="shared" si="305"/>
        <v>0.42999999999994998</v>
      </c>
      <c r="C1606" s="2">
        <f>front!D1619-front!B1619</f>
        <v>7.2000000000002728</v>
      </c>
      <c r="D1606" s="2">
        <f>front!E1619-front!C1619</f>
        <v>7.2000000000002728</v>
      </c>
      <c r="E1606" s="2"/>
      <c r="F1606" s="4">
        <f>C1606/(constants!$A$4+constants!$B$4*calc!C1606+constants!$C$4*calc!C1606^2+constants!$D$4*calc!C1606^3+constants!$E$4*calc!C1606^4+constants!$F$4*calc!C1606^5+constants!$G$4*calc!C1606^6+constants!$H$4*calc!C1606^7)</f>
        <v>7.2283273299286215</v>
      </c>
      <c r="G1606" s="4">
        <f>D1606/(constants!$A$4+constants!$B$4*calc!D1606+constants!$C$4*calc!D1606^2+constants!$D$4*calc!D1606^3+constants!$E$4*calc!D1606^4+constants!$F$4*calc!D1606^5+constants!$G$4*calc!D1606^6+constants!$H$4*calc!D1606^7)</f>
        <v>7.2283273299286215</v>
      </c>
      <c r="H1606" s="4"/>
      <c r="I1606">
        <f t="shared" si="306"/>
        <v>32.856033317857367</v>
      </c>
      <c r="J1606">
        <f t="shared" si="307"/>
        <v>32.856033317857367</v>
      </c>
      <c r="M1606">
        <f>IF(front!E1619&gt;$M$2,I1606,J1606)</f>
        <v>32.856033317857367</v>
      </c>
      <c r="O1606">
        <f t="shared" si="308"/>
        <v>32.856033317857367</v>
      </c>
      <c r="Q1606">
        <f>'slit correction'!O1608</f>
        <v>32.856033317857367</v>
      </c>
      <c r="R1606">
        <f>SUMPRODUCT(B$6:B$2053,Q$6:Q$2053,EXP(constants!B$7+constants!A$7*ABS(A$6:A$2053-A1606)))</f>
        <v>4.5781260937029833</v>
      </c>
      <c r="S1606">
        <f t="shared" si="303"/>
        <v>28.277907224154383</v>
      </c>
      <c r="T1606">
        <f t="shared" si="309"/>
        <v>0</v>
      </c>
      <c r="AT1606">
        <f t="shared" si="304"/>
        <v>1</v>
      </c>
    </row>
    <row r="1607" spans="1:46" x14ac:dyDescent="0.2">
      <c r="A1607" s="1">
        <f>front!A1620</f>
        <v>922.35</v>
      </c>
      <c r="B1607" s="1">
        <f t="shared" si="305"/>
        <v>0.42000000000007276</v>
      </c>
      <c r="C1607" s="2">
        <f>front!D1620-front!B1620</f>
        <v>4.5999999999999091</v>
      </c>
      <c r="D1607" s="2">
        <f>front!E1620-front!C1620</f>
        <v>4.5999999999999091</v>
      </c>
      <c r="E1607" s="2"/>
      <c r="F1607" s="4">
        <f>C1607/(constants!$A$4+constants!$B$4*calc!C1607+constants!$C$4*calc!C1607^2+constants!$D$4*calc!C1607^3+constants!$E$4*calc!C1607^4+constants!$F$4*calc!C1607^5+constants!$G$4*calc!C1607^6+constants!$H$4*calc!C1607^7)</f>
        <v>4.6181098502234343</v>
      </c>
      <c r="G1607" s="4">
        <f>D1607/(constants!$A$4+constants!$B$4*calc!D1607+constants!$C$4*calc!D1607^2+constants!$D$4*calc!D1607^3+constants!$E$4*calc!D1607^4+constants!$F$4*calc!D1607^5+constants!$G$4*calc!D1607^6+constants!$H$4*calc!D1607^7)</f>
        <v>4.6181098502234343</v>
      </c>
      <c r="H1607" s="4"/>
      <c r="I1607">
        <f t="shared" si="306"/>
        <v>20.991408410106519</v>
      </c>
      <c r="J1607">
        <f t="shared" si="307"/>
        <v>20.991408410106519</v>
      </c>
      <c r="M1607">
        <f>IF(front!E1620&gt;$M$2,I1607,J1607)</f>
        <v>20.991408410106519</v>
      </c>
      <c r="O1607">
        <f t="shared" si="308"/>
        <v>20.991408410106519</v>
      </c>
      <c r="Q1607">
        <f>'slit correction'!O1609</f>
        <v>20.991408410106519</v>
      </c>
      <c r="R1607">
        <f>SUMPRODUCT(B$6:B$2053,Q$6:Q$2053,EXP(constants!B$7+constants!A$7*ABS(A$6:A$2053-A1607)))</f>
        <v>4.5213385616379407</v>
      </c>
      <c r="S1607">
        <f t="shared" ref="S1607:S1670" si="310">Q1607-R1607</f>
        <v>16.470069848468579</v>
      </c>
      <c r="T1607">
        <f t="shared" si="309"/>
        <v>0</v>
      </c>
      <c r="AT1607">
        <f t="shared" ref="AT1607:AT1670" si="311">J1607/I1607</f>
        <v>1</v>
      </c>
    </row>
    <row r="1608" spans="1:46" x14ac:dyDescent="0.2">
      <c r="A1608" s="1">
        <f>front!A1621</f>
        <v>922.78</v>
      </c>
      <c r="B1608" s="1">
        <f t="shared" si="305"/>
        <v>0.42999999999994998</v>
      </c>
      <c r="C1608" s="2">
        <f>front!D1621-front!B1621</f>
        <v>-6.1999999999998181</v>
      </c>
      <c r="D1608" s="2">
        <f>front!E1621-front!C1621</f>
        <v>-6.1999999999998181</v>
      </c>
      <c r="E1608" s="2"/>
      <c r="F1608" s="4">
        <f>C1608/(constants!$A$4+constants!$B$4*calc!C1608+constants!$C$4*calc!C1608^2+constants!$D$4*calc!C1608^3+constants!$E$4*calc!C1608^4+constants!$F$4*calc!C1608^5+constants!$G$4*calc!C1608^6+constants!$H$4*calc!C1608^7)</f>
        <v>-6.2244751491617576</v>
      </c>
      <c r="G1608" s="4">
        <f>D1608/(constants!$A$4+constants!$B$4*calc!D1608+constants!$C$4*calc!D1608^2+constants!$D$4*calc!D1608^3+constants!$E$4*calc!D1608^4+constants!$F$4*calc!D1608^5+constants!$G$4*calc!D1608^6+constants!$H$4*calc!D1608^7)</f>
        <v>-6.2244751491617576</v>
      </c>
      <c r="H1608" s="4"/>
      <c r="I1608">
        <f t="shared" si="306"/>
        <v>-28.293068859826167</v>
      </c>
      <c r="J1608">
        <f t="shared" si="307"/>
        <v>-28.293068859826167</v>
      </c>
      <c r="M1608">
        <f>IF(front!E1621&gt;$M$2,I1608,J1608)</f>
        <v>-28.293068859826167</v>
      </c>
      <c r="O1608">
        <f t="shared" si="308"/>
        <v>-28.293068859826167</v>
      </c>
      <c r="Q1608">
        <f>'slit correction'!O1610</f>
        <v>-28.293068859826167</v>
      </c>
      <c r="R1608">
        <f>SUMPRODUCT(B$6:B$2053,Q$6:Q$2053,EXP(constants!B$7+constants!A$7*ABS(A$6:A$2053-A1608)))</f>
        <v>4.4639334907134831</v>
      </c>
      <c r="S1608">
        <f t="shared" si="310"/>
        <v>-32.757002350539651</v>
      </c>
      <c r="T1608">
        <f t="shared" si="309"/>
        <v>0</v>
      </c>
      <c r="AT1608">
        <f t="shared" si="311"/>
        <v>1</v>
      </c>
    </row>
    <row r="1609" spans="1:46" x14ac:dyDescent="0.2">
      <c r="A1609" s="1">
        <f>front!A1622</f>
        <v>923.21</v>
      </c>
      <c r="B1609" s="1">
        <f t="shared" si="305"/>
        <v>0.43000000000006366</v>
      </c>
      <c r="C1609" s="2">
        <f>front!D1622-front!B1622</f>
        <v>-2.2000000000002728</v>
      </c>
      <c r="D1609" s="2">
        <f>front!E1622-front!C1622</f>
        <v>-2.2000000000002728</v>
      </c>
      <c r="E1609" s="2"/>
      <c r="F1609" s="4">
        <f>C1609/(constants!$A$4+constants!$B$4*calc!C1609+constants!$C$4*calc!C1609^2+constants!$D$4*calc!C1609^3+constants!$E$4*calc!C1609^4+constants!$F$4*calc!C1609^5+constants!$G$4*calc!C1609^6+constants!$H$4*calc!C1609^7)</f>
        <v>-2.208676029749951</v>
      </c>
      <c r="G1609" s="4">
        <f>D1609/(constants!$A$4+constants!$B$4*calc!D1609+constants!$C$4*calc!D1609^2+constants!$D$4*calc!D1609^3+constants!$E$4*calc!D1609^4+constants!$F$4*calc!D1609^5+constants!$G$4*calc!D1609^6+constants!$H$4*calc!D1609^7)</f>
        <v>-2.208676029749951</v>
      </c>
      <c r="H1609" s="4"/>
      <c r="I1609">
        <f t="shared" si="306"/>
        <v>-10.039436498863413</v>
      </c>
      <c r="J1609">
        <f t="shared" si="307"/>
        <v>-10.039436498863413</v>
      </c>
      <c r="M1609">
        <f>IF(front!E1622&gt;$M$2,I1609,J1609)</f>
        <v>-10.039436498863413</v>
      </c>
      <c r="O1609">
        <f t="shared" si="308"/>
        <v>-10.039436498863413</v>
      </c>
      <c r="Q1609">
        <f>'slit correction'!O1611</f>
        <v>-10.039436498863413</v>
      </c>
      <c r="R1609">
        <f>SUMPRODUCT(B$6:B$2053,Q$6:Q$2053,EXP(constants!B$7+constants!A$7*ABS(A$6:A$2053-A1609)))</f>
        <v>4.4073180744933147</v>
      </c>
      <c r="S1609">
        <f t="shared" si="310"/>
        <v>-14.446754573356728</v>
      </c>
      <c r="T1609">
        <f t="shared" si="309"/>
        <v>0</v>
      </c>
      <c r="AT1609">
        <f t="shared" si="311"/>
        <v>1</v>
      </c>
    </row>
    <row r="1610" spans="1:46" x14ac:dyDescent="0.2">
      <c r="A1610" s="1">
        <f>front!A1623</f>
        <v>923.64</v>
      </c>
      <c r="B1610" s="1">
        <f t="shared" si="305"/>
        <v>0.42999999999994998</v>
      </c>
      <c r="C1610" s="2">
        <f>front!D1623-front!B1623</f>
        <v>3.4000000000000909</v>
      </c>
      <c r="D1610" s="2">
        <f>front!E1623-front!C1623</f>
        <v>3.4000000000000909</v>
      </c>
      <c r="E1610" s="2"/>
      <c r="F1610" s="4">
        <f>C1610/(constants!$A$4+constants!$B$4*calc!C1610+constants!$C$4*calc!C1610^2+constants!$D$4*calc!C1610^3+constants!$E$4*calc!C1610^4+constants!$F$4*calc!C1610^5+constants!$G$4*calc!C1610^6+constants!$H$4*calc!C1610^7)</f>
        <v>3.4133895778722723</v>
      </c>
      <c r="G1610" s="4">
        <f>D1610/(constants!$A$4+constants!$B$4*calc!D1610+constants!$C$4*calc!D1610^2+constants!$D$4*calc!D1610^3+constants!$E$4*calc!D1610^4+constants!$F$4*calc!D1610^5+constants!$G$4*calc!D1610^6+constants!$H$4*calc!D1610^7)</f>
        <v>3.4133895778722723</v>
      </c>
      <c r="H1610" s="4"/>
      <c r="I1610">
        <f t="shared" si="306"/>
        <v>15.515407172146691</v>
      </c>
      <c r="J1610">
        <f t="shared" si="307"/>
        <v>15.515407172146691</v>
      </c>
      <c r="M1610">
        <f>IF(front!E1623&gt;$M$2,I1610,J1610)</f>
        <v>15.515407172146691</v>
      </c>
      <c r="O1610">
        <f t="shared" si="308"/>
        <v>15.515407172146691</v>
      </c>
      <c r="Q1610">
        <f>'slit correction'!O1612</f>
        <v>15.515407172146691</v>
      </c>
      <c r="R1610">
        <f>SUMPRODUCT(B$6:B$2053,Q$6:Q$2053,EXP(constants!B$7+constants!A$7*ABS(A$6:A$2053-A1610)))</f>
        <v>4.351461814970869</v>
      </c>
      <c r="S1610">
        <f t="shared" si="310"/>
        <v>11.163945357175823</v>
      </c>
      <c r="T1610">
        <f t="shared" si="309"/>
        <v>0</v>
      </c>
      <c r="AT1610">
        <f t="shared" si="311"/>
        <v>1</v>
      </c>
    </row>
    <row r="1611" spans="1:46" x14ac:dyDescent="0.2">
      <c r="A1611" s="1">
        <f>front!A1624</f>
        <v>924.07</v>
      </c>
      <c r="B1611" s="1">
        <f t="shared" ref="B1611:B1674" si="312">A1611-A1610</f>
        <v>0.43000000000006366</v>
      </c>
      <c r="C1611" s="2">
        <f>front!D1624-front!B1624</f>
        <v>14.599999999999909</v>
      </c>
      <c r="D1611" s="2">
        <f>front!E1624-front!C1624</f>
        <v>14.599999999999909</v>
      </c>
      <c r="E1611" s="2"/>
      <c r="F1611" s="4">
        <f>C1611/(constants!$A$4+constants!$B$4*calc!C1611+constants!$C$4*calc!C1611^2+constants!$D$4*calc!C1611^3+constants!$E$4*calc!C1611^4+constants!$F$4*calc!C1611^5+constants!$G$4*calc!C1611^6+constants!$H$4*calc!C1611^7)</f>
        <v>14.657334589644105</v>
      </c>
      <c r="G1611" s="4">
        <f>D1611/(constants!$A$4+constants!$B$4*calc!D1611+constants!$C$4*calc!D1611^2+constants!$D$4*calc!D1611^3+constants!$E$4*calc!D1611^4+constants!$F$4*calc!D1611^5+constants!$G$4*calc!D1611^6+constants!$H$4*calc!D1611^7)</f>
        <v>14.657334589644105</v>
      </c>
      <c r="H1611" s="4"/>
      <c r="I1611">
        <f t="shared" si="306"/>
        <v>66.624248134745926</v>
      </c>
      <c r="J1611">
        <f t="shared" si="307"/>
        <v>66.624248134745926</v>
      </c>
      <c r="M1611">
        <f>IF(front!E1624&gt;$M$2,I1611,J1611)</f>
        <v>66.624248134745926</v>
      </c>
      <c r="O1611">
        <f t="shared" si="308"/>
        <v>66.624248134745926</v>
      </c>
      <c r="Q1611">
        <f>'slit correction'!O1613</f>
        <v>66.624248134745926</v>
      </c>
      <c r="R1611">
        <f>SUMPRODUCT(B$6:B$2053,Q$6:Q$2053,EXP(constants!B$7+constants!A$7*ABS(A$6:A$2053-A1611)))</f>
        <v>4.2963259857339091</v>
      </c>
      <c r="S1611">
        <f t="shared" si="310"/>
        <v>62.327922149012018</v>
      </c>
      <c r="T1611">
        <f t="shared" si="309"/>
        <v>22.193243776062005</v>
      </c>
      <c r="AT1611">
        <f t="shared" si="311"/>
        <v>1</v>
      </c>
    </row>
    <row r="1612" spans="1:46" x14ac:dyDescent="0.2">
      <c r="A1612" s="1">
        <f>front!A1625</f>
        <v>924.5</v>
      </c>
      <c r="B1612" s="1">
        <f t="shared" si="312"/>
        <v>0.42999999999994998</v>
      </c>
      <c r="C1612" s="2">
        <f>front!D1625-front!B1625</f>
        <v>5.8000000000001819</v>
      </c>
      <c r="D1612" s="2">
        <f>front!E1625-front!C1625</f>
        <v>5.8000000000001819</v>
      </c>
      <c r="E1612" s="2"/>
      <c r="F1612" s="4">
        <f>C1612/(constants!$A$4+constants!$B$4*calc!C1612+constants!$C$4*calc!C1612^2+constants!$D$4*calc!C1612^3+constants!$E$4*calc!C1612^4+constants!$F$4*calc!C1612^5+constants!$G$4*calc!C1612^6+constants!$H$4*calc!C1612^7)</f>
        <v>5.8228272727316659</v>
      </c>
      <c r="G1612" s="4">
        <f>D1612/(constants!$A$4+constants!$B$4*calc!D1612+constants!$C$4*calc!D1612^2+constants!$D$4*calc!D1612^3+constants!$E$4*calc!D1612^4+constants!$F$4*calc!D1612^5+constants!$G$4*calc!D1612^6+constants!$H$4*calc!D1612^7)</f>
        <v>5.8228272727316659</v>
      </c>
      <c r="H1612" s="4"/>
      <c r="I1612">
        <f t="shared" si="306"/>
        <v>26.467396694234846</v>
      </c>
      <c r="J1612">
        <f t="shared" si="307"/>
        <v>26.467396694234846</v>
      </c>
      <c r="M1612">
        <f>IF(front!E1625&gt;$M$2,I1612,J1612)</f>
        <v>26.467396694234846</v>
      </c>
      <c r="O1612">
        <f t="shared" si="308"/>
        <v>26.467396694234846</v>
      </c>
      <c r="Q1612">
        <f>'slit correction'!O1614</f>
        <v>26.467396694234846</v>
      </c>
      <c r="R1612">
        <f>SUMPRODUCT(B$6:B$2053,Q$6:Q$2053,EXP(constants!B$7+constants!A$7*ABS(A$6:A$2053-A1612)))</f>
        <v>4.2418427326969166</v>
      </c>
      <c r="S1612">
        <f t="shared" si="310"/>
        <v>22.22555396153793</v>
      </c>
      <c r="T1612">
        <f t="shared" si="309"/>
        <v>0</v>
      </c>
      <c r="AT1612">
        <f t="shared" si="311"/>
        <v>1</v>
      </c>
    </row>
    <row r="1613" spans="1:46" x14ac:dyDescent="0.2">
      <c r="A1613" s="1">
        <f>front!A1626</f>
        <v>924.92</v>
      </c>
      <c r="B1613" s="1">
        <f t="shared" si="312"/>
        <v>0.41999999999995907</v>
      </c>
      <c r="C1613" s="2">
        <f>front!D1626-front!B1626</f>
        <v>-0.40000000000009095</v>
      </c>
      <c r="D1613" s="2">
        <f>front!E1626-front!C1626</f>
        <v>-0.40000000000009095</v>
      </c>
      <c r="E1613" s="2"/>
      <c r="F1613" s="4">
        <f>C1613/(constants!$A$4+constants!$B$4*calc!C1613+constants!$C$4*calc!C1613^2+constants!$D$4*calc!C1613^3+constants!$E$4*calc!C1613^4+constants!$F$4*calc!C1613^5+constants!$G$4*calc!C1613^6+constants!$H$4*calc!C1613^7)</f>
        <v>-0.40157674793164155</v>
      </c>
      <c r="G1613" s="4">
        <f>D1613/(constants!$A$4+constants!$B$4*calc!D1613+constants!$C$4*calc!D1613^2+constants!$D$4*calc!D1613^3+constants!$E$4*calc!D1613^4+constants!$F$4*calc!D1613^5+constants!$G$4*calc!D1613^6+constants!$H$4*calc!D1613^7)</f>
        <v>-0.40157674793164155</v>
      </c>
      <c r="H1613" s="4"/>
      <c r="I1613">
        <f t="shared" si="306"/>
        <v>-1.8253488542347343</v>
      </c>
      <c r="J1613">
        <f t="shared" si="307"/>
        <v>-1.8253488542347343</v>
      </c>
      <c r="M1613">
        <f>IF(front!E1626&gt;$M$2,I1613,J1613)</f>
        <v>-1.8253488542347343</v>
      </c>
      <c r="O1613">
        <f t="shared" si="308"/>
        <v>-1.8253488542347343</v>
      </c>
      <c r="Q1613">
        <f>'slit correction'!O1615</f>
        <v>-1.8253488542347343</v>
      </c>
      <c r="R1613">
        <f>SUMPRODUCT(B$6:B$2053,Q$6:Q$2053,EXP(constants!B$7+constants!A$7*ABS(A$6:A$2053-A1613)))</f>
        <v>4.1892916959360011</v>
      </c>
      <c r="S1613">
        <f t="shared" si="310"/>
        <v>-6.0146405501707356</v>
      </c>
      <c r="T1613">
        <f t="shared" si="309"/>
        <v>0</v>
      </c>
      <c r="AT1613">
        <f t="shared" si="311"/>
        <v>1</v>
      </c>
    </row>
    <row r="1614" spans="1:46" x14ac:dyDescent="0.2">
      <c r="A1614" s="1">
        <f>front!A1627</f>
        <v>925.35</v>
      </c>
      <c r="B1614" s="1">
        <f t="shared" si="312"/>
        <v>0.43000000000006366</v>
      </c>
      <c r="C1614" s="2">
        <f>front!D1627-front!B1627</f>
        <v>8</v>
      </c>
      <c r="D1614" s="2">
        <f>front!E1627-front!C1627</f>
        <v>8</v>
      </c>
      <c r="E1614" s="2"/>
      <c r="F1614" s="4">
        <f>C1614/(constants!$A$4+constants!$B$4*calc!C1614+constants!$C$4*calc!C1614^2+constants!$D$4*calc!C1614^3+constants!$E$4*calc!C1614^4+constants!$F$4*calc!C1614^5+constants!$G$4*calc!C1614^6+constants!$H$4*calc!C1614^7)</f>
        <v>8.031468477716988</v>
      </c>
      <c r="G1614" s="4">
        <f>D1614/(constants!$A$4+constants!$B$4*calc!D1614+constants!$C$4*calc!D1614^2+constants!$D$4*calc!D1614^3+constants!$E$4*calc!D1614^4+constants!$F$4*calc!D1614^5+constants!$G$4*calc!D1614^6+constants!$H$4*calc!D1614^7)</f>
        <v>8.031468477716988</v>
      </c>
      <c r="H1614" s="4"/>
      <c r="I1614">
        <f t="shared" si="306"/>
        <v>36.506674898713584</v>
      </c>
      <c r="J1614">
        <f t="shared" si="307"/>
        <v>36.506674898713584</v>
      </c>
      <c r="M1614">
        <f>IF(front!E1627&gt;$M$2,I1614,J1614)</f>
        <v>36.506674898713584</v>
      </c>
      <c r="O1614">
        <f t="shared" si="308"/>
        <v>36.506674898713584</v>
      </c>
      <c r="Q1614">
        <f>'slit correction'!O1616</f>
        <v>36.506674898713584</v>
      </c>
      <c r="R1614">
        <f>SUMPRODUCT(B$6:B$2053,Q$6:Q$2053,EXP(constants!B$7+constants!A$7*ABS(A$6:A$2053-A1614)))</f>
        <v>4.1361938302338315</v>
      </c>
      <c r="S1614">
        <f t="shared" si="310"/>
        <v>32.370481068479755</v>
      </c>
      <c r="T1614">
        <f t="shared" si="309"/>
        <v>0</v>
      </c>
      <c r="AT1614">
        <f t="shared" si="311"/>
        <v>1</v>
      </c>
    </row>
    <row r="1615" spans="1:46" x14ac:dyDescent="0.2">
      <c r="A1615" s="1">
        <f>front!A1628</f>
        <v>925.78</v>
      </c>
      <c r="B1615" s="1">
        <f t="shared" si="312"/>
        <v>0.42999999999994998</v>
      </c>
      <c r="C1615" s="2">
        <f>front!D1628-front!B1628</f>
        <v>-6.1999999999998181</v>
      </c>
      <c r="D1615" s="2">
        <f>front!E1628-front!C1628</f>
        <v>-6.1999999999998181</v>
      </c>
      <c r="E1615" s="2"/>
      <c r="F1615" s="4">
        <f>C1615/(constants!$A$4+constants!$B$4*calc!C1615+constants!$C$4*calc!C1615^2+constants!$D$4*calc!C1615^3+constants!$E$4*calc!C1615^4+constants!$F$4*calc!C1615^5+constants!$G$4*calc!C1615^6+constants!$H$4*calc!C1615^7)</f>
        <v>-6.2244751491617576</v>
      </c>
      <c r="G1615" s="4">
        <f>D1615/(constants!$A$4+constants!$B$4*calc!D1615+constants!$C$4*calc!D1615^2+constants!$D$4*calc!D1615^3+constants!$E$4*calc!D1615^4+constants!$F$4*calc!D1615^5+constants!$G$4*calc!D1615^6+constants!$H$4*calc!D1615^7)</f>
        <v>-6.2244751491617576</v>
      </c>
      <c r="H1615" s="4"/>
      <c r="I1615">
        <f t="shared" ref="I1615:I1678" si="313">F1615*1000/I$2</f>
        <v>-28.293068859826167</v>
      </c>
      <c r="J1615">
        <f t="shared" ref="J1615:J1678" si="314">G1615*1000/J$2</f>
        <v>-28.293068859826167</v>
      </c>
      <c r="M1615">
        <f>IF(front!E1628&gt;$M$2,I1615,J1615)</f>
        <v>-28.293068859826167</v>
      </c>
      <c r="O1615">
        <f t="shared" si="308"/>
        <v>-28.293068859826167</v>
      </c>
      <c r="Q1615">
        <f>'slit correction'!O1617</f>
        <v>-28.293068859826167</v>
      </c>
      <c r="R1615">
        <f>SUMPRODUCT(B$6:B$2053,Q$6:Q$2053,EXP(constants!B$7+constants!A$7*ABS(A$6:A$2053-A1615)))</f>
        <v>4.0837558491262831</v>
      </c>
      <c r="S1615">
        <f t="shared" si="310"/>
        <v>-32.376824708952448</v>
      </c>
      <c r="T1615">
        <f t="shared" si="309"/>
        <v>0</v>
      </c>
      <c r="AT1615">
        <f t="shared" si="311"/>
        <v>1</v>
      </c>
    </row>
    <row r="1616" spans="1:46" x14ac:dyDescent="0.2">
      <c r="A1616" s="1">
        <f>front!A1629</f>
        <v>926.21</v>
      </c>
      <c r="B1616" s="1">
        <f t="shared" si="312"/>
        <v>0.43000000000006366</v>
      </c>
      <c r="C1616" s="2">
        <f>front!D1629-front!B1629</f>
        <v>16.400000000000091</v>
      </c>
      <c r="D1616" s="2">
        <f>front!E1629-front!C1629</f>
        <v>16.400000000000091</v>
      </c>
      <c r="E1616" s="2"/>
      <c r="F1616" s="4">
        <f>C1616/(constants!$A$4+constants!$B$4*calc!C1616+constants!$C$4*calc!C1616^2+constants!$D$4*calc!C1616^3+constants!$E$4*calc!C1616^4+constants!$F$4*calc!C1616^5+constants!$G$4*calc!C1616^6+constants!$H$4*calc!C1616^7)</f>
        <v>16.464374008148862</v>
      </c>
      <c r="G1616" s="4">
        <f>D1616/(constants!$A$4+constants!$B$4*calc!D1616+constants!$C$4*calc!D1616^2+constants!$D$4*calc!D1616^3+constants!$E$4*calc!D1616^4+constants!$F$4*calc!D1616^5+constants!$G$4*calc!D1616^6+constants!$H$4*calc!D1616^7)</f>
        <v>16.464374008148862</v>
      </c>
      <c r="H1616" s="4"/>
      <c r="I1616">
        <f t="shared" si="313"/>
        <v>74.838063673403909</v>
      </c>
      <c r="J1616">
        <f t="shared" si="314"/>
        <v>74.838063673403909</v>
      </c>
      <c r="M1616">
        <f>IF(front!E1629&gt;$M$2,I1616,J1616)</f>
        <v>74.838063673403909</v>
      </c>
      <c r="O1616">
        <f t="shared" si="308"/>
        <v>74.838063673403909</v>
      </c>
      <c r="Q1616">
        <f>'slit correction'!O1618</f>
        <v>74.838063673403909</v>
      </c>
      <c r="R1616">
        <f>SUMPRODUCT(B$6:B$2053,Q$6:Q$2053,EXP(constants!B$7+constants!A$7*ABS(A$6:A$2053-A1616)))</f>
        <v>4.032043028713959</v>
      </c>
      <c r="S1616">
        <f t="shared" si="310"/>
        <v>70.806020644689951</v>
      </c>
      <c r="T1616">
        <f t="shared" si="309"/>
        <v>30.671342271739938</v>
      </c>
      <c r="AT1616">
        <f t="shared" si="311"/>
        <v>1</v>
      </c>
    </row>
    <row r="1617" spans="1:46" x14ac:dyDescent="0.2">
      <c r="A1617" s="1">
        <f>front!A1630</f>
        <v>926.64</v>
      </c>
      <c r="B1617" s="1">
        <f t="shared" si="312"/>
        <v>0.42999999999994998</v>
      </c>
      <c r="C1617" s="2">
        <f>front!D1630-front!B1630</f>
        <v>9.3999999999996362</v>
      </c>
      <c r="D1617" s="2">
        <f>front!E1630-front!C1630</f>
        <v>9.3999999999996362</v>
      </c>
      <c r="E1617" s="2"/>
      <c r="F1617" s="4">
        <f>C1617/(constants!$A$4+constants!$B$4*calc!C1617+constants!$C$4*calc!C1617^2+constants!$D$4*calc!C1617^3+constants!$E$4*calc!C1617^4+constants!$F$4*calc!C1617^5+constants!$G$4*calc!C1617^6+constants!$H$4*calc!C1617^7)</f>
        <v>9.4369624373723422</v>
      </c>
      <c r="G1617" s="4">
        <f>D1617/(constants!$A$4+constants!$B$4*calc!D1617+constants!$C$4*calc!D1617^2+constants!$D$4*calc!D1617^3+constants!$E$4*calc!D1617^4+constants!$F$4*calc!D1617^5+constants!$G$4*calc!D1617^6+constants!$H$4*calc!D1617^7)</f>
        <v>9.4369624373723422</v>
      </c>
      <c r="H1617" s="4"/>
      <c r="I1617">
        <f t="shared" si="313"/>
        <v>42.89528380623792</v>
      </c>
      <c r="J1617">
        <f t="shared" si="314"/>
        <v>42.89528380623792</v>
      </c>
      <c r="M1617">
        <f>IF(front!E1630&gt;$M$2,I1617,J1617)</f>
        <v>42.89528380623792</v>
      </c>
      <c r="O1617">
        <f t="shared" si="308"/>
        <v>42.89528380623792</v>
      </c>
      <c r="Q1617">
        <f>'slit correction'!O1619</f>
        <v>42.89528380623792</v>
      </c>
      <c r="R1617">
        <f>SUMPRODUCT(B$6:B$2053,Q$6:Q$2053,EXP(constants!B$7+constants!A$7*ABS(A$6:A$2053-A1617)))</f>
        <v>3.9809285492872464</v>
      </c>
      <c r="S1617">
        <f t="shared" si="310"/>
        <v>38.914355256950671</v>
      </c>
      <c r="T1617">
        <f t="shared" si="309"/>
        <v>0</v>
      </c>
      <c r="AT1617">
        <f t="shared" si="311"/>
        <v>1</v>
      </c>
    </row>
    <row r="1618" spans="1:46" x14ac:dyDescent="0.2">
      <c r="A1618" s="1">
        <f>front!A1631</f>
        <v>927.07</v>
      </c>
      <c r="B1618" s="1">
        <f t="shared" si="312"/>
        <v>0.43000000000006366</v>
      </c>
      <c r="C1618" s="2">
        <f>front!D1631-front!B1631</f>
        <v>7</v>
      </c>
      <c r="D1618" s="2">
        <f>front!E1631-front!C1631</f>
        <v>7</v>
      </c>
      <c r="E1618" s="2"/>
      <c r="F1618" s="4">
        <f>C1618/(constants!$A$4+constants!$B$4*calc!C1618+constants!$C$4*calc!C1618^2+constants!$D$4*calc!C1618^3+constants!$E$4*calc!C1618^4+constants!$F$4*calc!C1618^5+constants!$G$4*calc!C1618^6+constants!$H$4*calc!C1618^7)</f>
        <v>7.0275418450134746</v>
      </c>
      <c r="G1618" s="4">
        <f>D1618/(constants!$A$4+constants!$B$4*calc!D1618+constants!$C$4*calc!D1618^2+constants!$D$4*calc!D1618^3+constants!$E$4*calc!D1618^4+constants!$F$4*calc!D1618^5+constants!$G$4*calc!D1618^6+constants!$H$4*calc!D1618^7)</f>
        <v>7.0275418450134746</v>
      </c>
      <c r="H1618" s="4"/>
      <c r="I1618">
        <f t="shared" si="313"/>
        <v>31.943372022788523</v>
      </c>
      <c r="J1618">
        <f t="shared" si="314"/>
        <v>31.943372022788523</v>
      </c>
      <c r="M1618">
        <f>IF(front!E1631&gt;$M$2,I1618,J1618)</f>
        <v>31.943372022788523</v>
      </c>
      <c r="O1618">
        <f t="shared" si="308"/>
        <v>31.943372022788523</v>
      </c>
      <c r="Q1618">
        <f>'slit correction'!O1620</f>
        <v>31.943372022788523</v>
      </c>
      <c r="R1618">
        <f>SUMPRODUCT(B$6:B$2053,Q$6:Q$2053,EXP(constants!B$7+constants!A$7*ABS(A$6:A$2053-A1618)))</f>
        <v>3.9304403023800631</v>
      </c>
      <c r="S1618">
        <f t="shared" si="310"/>
        <v>28.01293172040846</v>
      </c>
      <c r="T1618">
        <f t="shared" si="309"/>
        <v>0</v>
      </c>
      <c r="AT1618">
        <f t="shared" si="311"/>
        <v>1</v>
      </c>
    </row>
    <row r="1619" spans="1:46" x14ac:dyDescent="0.2">
      <c r="A1619" s="1">
        <f>front!A1632</f>
        <v>927.49</v>
      </c>
      <c r="B1619" s="1">
        <f t="shared" si="312"/>
        <v>0.41999999999995907</v>
      </c>
      <c r="C1619" s="2">
        <f>front!D1632-front!B1632</f>
        <v>2.5999999999999091</v>
      </c>
      <c r="D1619" s="2">
        <f>front!E1632-front!C1632</f>
        <v>2.5999999999999091</v>
      </c>
      <c r="E1619" s="2"/>
      <c r="F1619" s="4">
        <f>C1619/(constants!$A$4+constants!$B$4*calc!C1619+constants!$C$4*calc!C1619^2+constants!$D$4*calc!C1619^3+constants!$E$4*calc!C1619^4+constants!$F$4*calc!C1619^5+constants!$G$4*calc!C1619^6+constants!$H$4*calc!C1619^7)</f>
        <v>2.6102411465807771</v>
      </c>
      <c r="G1619" s="4">
        <f>D1619/(constants!$A$4+constants!$B$4*calc!D1619+constants!$C$4*calc!D1619^2+constants!$D$4*calc!D1619^3+constants!$E$4*calc!D1619^4+constants!$F$4*calc!D1619^5+constants!$G$4*calc!D1619^6+constants!$H$4*calc!D1619^7)</f>
        <v>2.6102411465807771</v>
      </c>
      <c r="H1619" s="4"/>
      <c r="I1619">
        <f t="shared" si="313"/>
        <v>11.864732484458079</v>
      </c>
      <c r="J1619">
        <f t="shared" si="314"/>
        <v>11.864732484458079</v>
      </c>
      <c r="M1619">
        <f>IF(front!E1632&gt;$M$2,I1619,J1619)</f>
        <v>11.864732484458079</v>
      </c>
      <c r="O1619">
        <f t="shared" si="308"/>
        <v>11.864732484458079</v>
      </c>
      <c r="Q1619">
        <f>'slit correction'!O1621</f>
        <v>11.864732484458079</v>
      </c>
      <c r="R1619">
        <f>SUMPRODUCT(B$6:B$2053,Q$6:Q$2053,EXP(constants!B$7+constants!A$7*ABS(A$6:A$2053-A1619)))</f>
        <v>3.881734239065318</v>
      </c>
      <c r="S1619">
        <f t="shared" si="310"/>
        <v>7.9829982453927606</v>
      </c>
      <c r="T1619">
        <f t="shared" si="309"/>
        <v>0</v>
      </c>
      <c r="AT1619">
        <f t="shared" si="311"/>
        <v>1</v>
      </c>
    </row>
    <row r="1620" spans="1:46" x14ac:dyDescent="0.2">
      <c r="A1620" s="1">
        <f>front!A1633</f>
        <v>927.92</v>
      </c>
      <c r="B1620" s="1">
        <f t="shared" si="312"/>
        <v>0.42999999999994998</v>
      </c>
      <c r="C1620" s="2">
        <f>front!D1633-front!B1633</f>
        <v>3.8000000000001819</v>
      </c>
      <c r="D1620" s="2">
        <f>front!E1633-front!C1633</f>
        <v>3.8000000000001819</v>
      </c>
      <c r="E1620" s="2"/>
      <c r="F1620" s="4">
        <f>C1620/(constants!$A$4+constants!$B$4*calc!C1620+constants!$C$4*calc!C1620^2+constants!$D$4*calc!C1620^3+constants!$E$4*calc!C1620^4+constants!$F$4*calc!C1620^5+constants!$G$4*calc!C1620^6+constants!$H$4*calc!C1620^7)</f>
        <v>3.8149633186150993</v>
      </c>
      <c r="G1620" s="4">
        <f>D1620/(constants!$A$4+constants!$B$4*calc!D1620+constants!$C$4*calc!D1620^2+constants!$D$4*calc!D1620^3+constants!$E$4*calc!D1620^4+constants!$F$4*calc!D1620^5+constants!$G$4*calc!D1620^6+constants!$H$4*calc!D1620^7)</f>
        <v>3.8149633186150993</v>
      </c>
      <c r="H1620" s="4"/>
      <c r="I1620">
        <f t="shared" si="313"/>
        <v>17.340742357341362</v>
      </c>
      <c r="J1620">
        <f t="shared" si="314"/>
        <v>17.340742357341362</v>
      </c>
      <c r="M1620">
        <f>IF(front!E1633&gt;$M$2,I1620,J1620)</f>
        <v>17.340742357341362</v>
      </c>
      <c r="O1620">
        <f t="shared" si="308"/>
        <v>17.340742357341362</v>
      </c>
      <c r="Q1620">
        <f>'slit correction'!O1622</f>
        <v>17.340742357341362</v>
      </c>
      <c r="R1620">
        <f>SUMPRODUCT(B$6:B$2053,Q$6:Q$2053,EXP(constants!B$7+constants!A$7*ABS(A$6:A$2053-A1620)))</f>
        <v>3.8325060253190539</v>
      </c>
      <c r="S1620">
        <f t="shared" si="310"/>
        <v>13.508236332022308</v>
      </c>
      <c r="T1620">
        <f t="shared" si="309"/>
        <v>0</v>
      </c>
      <c r="AT1620">
        <f t="shared" si="311"/>
        <v>1</v>
      </c>
    </row>
    <row r="1621" spans="1:46" x14ac:dyDescent="0.2">
      <c r="A1621" s="1">
        <f>front!A1634</f>
        <v>928.35</v>
      </c>
      <c r="B1621" s="1">
        <f t="shared" si="312"/>
        <v>0.43000000000006366</v>
      </c>
      <c r="C1621" s="2">
        <f>front!D1634-front!B1634</f>
        <v>-3.5999999999999091</v>
      </c>
      <c r="D1621" s="2">
        <f>front!E1634-front!C1634</f>
        <v>-3.5999999999999091</v>
      </c>
      <c r="E1621" s="2"/>
      <c r="F1621" s="4">
        <f>C1621/(constants!$A$4+constants!$B$4*calc!C1621+constants!$C$4*calc!C1621^2+constants!$D$4*calc!C1621^3+constants!$E$4*calc!C1621^4+constants!$F$4*calc!C1621^5+constants!$G$4*calc!C1621^6+constants!$H$4*calc!C1621^7)</f>
        <v>-3.6142021231496484</v>
      </c>
      <c r="G1621" s="4">
        <f>D1621/(constants!$A$4+constants!$B$4*calc!D1621+constants!$C$4*calc!D1621^2+constants!$D$4*calc!D1621^3+constants!$E$4*calc!D1621^4+constants!$F$4*calc!D1621^5+constants!$G$4*calc!D1621^6+constants!$H$4*calc!D1621^7)</f>
        <v>-3.6142021231496484</v>
      </c>
      <c r="H1621" s="4"/>
      <c r="I1621">
        <f t="shared" si="313"/>
        <v>-16.428191468862039</v>
      </c>
      <c r="J1621">
        <f t="shared" si="314"/>
        <v>-16.428191468862039</v>
      </c>
      <c r="M1621">
        <f>IF(front!E1634&gt;$M$2,I1621,J1621)</f>
        <v>-16.428191468862039</v>
      </c>
      <c r="O1621">
        <f t="shared" si="308"/>
        <v>-16.428191468862039</v>
      </c>
      <c r="Q1621">
        <f>'slit correction'!O1623</f>
        <v>-16.428191468862039</v>
      </c>
      <c r="R1621">
        <f>SUMPRODUCT(B$6:B$2053,Q$6:Q$2053,EXP(constants!B$7+constants!A$7*ABS(A$6:A$2053-A1621)))</f>
        <v>3.7839081159435977</v>
      </c>
      <c r="S1621">
        <f t="shared" si="310"/>
        <v>-20.212099584805635</v>
      </c>
      <c r="T1621">
        <f t="shared" si="309"/>
        <v>0</v>
      </c>
      <c r="AT1621">
        <f t="shared" si="311"/>
        <v>1</v>
      </c>
    </row>
    <row r="1622" spans="1:46" x14ac:dyDescent="0.2">
      <c r="A1622" s="1">
        <f>front!A1635</f>
        <v>928.78</v>
      </c>
      <c r="B1622" s="1">
        <f t="shared" si="312"/>
        <v>0.42999999999994998</v>
      </c>
      <c r="C1622" s="2">
        <f>front!D1635-front!B1635</f>
        <v>0</v>
      </c>
      <c r="D1622" s="2">
        <f>front!E1635-front!C1635</f>
        <v>0</v>
      </c>
      <c r="E1622" s="2"/>
      <c r="F1622" s="4">
        <f>C1622/(constants!$A$4+constants!$B$4*calc!C1622+constants!$C$4*calc!C1622^2+constants!$D$4*calc!C1622^3+constants!$E$4*calc!C1622^4+constants!$F$4*calc!C1622^5+constants!$G$4*calc!C1622^6+constants!$H$4*calc!C1622^7)</f>
        <v>0</v>
      </c>
      <c r="G1622" s="4">
        <f>D1622/(constants!$A$4+constants!$B$4*calc!D1622+constants!$C$4*calc!D1622^2+constants!$D$4*calc!D1622^3+constants!$E$4*calc!D1622^4+constants!$F$4*calc!D1622^5+constants!$G$4*calc!D1622^6+constants!$H$4*calc!D1622^7)</f>
        <v>0</v>
      </c>
      <c r="H1622" s="4"/>
      <c r="I1622">
        <f t="shared" si="313"/>
        <v>0</v>
      </c>
      <c r="J1622">
        <f t="shared" si="314"/>
        <v>0</v>
      </c>
      <c r="M1622">
        <f>IF(front!E1635&gt;$M$2,I1622,J1622)</f>
        <v>0</v>
      </c>
      <c r="O1622">
        <f t="shared" si="308"/>
        <v>0</v>
      </c>
      <c r="Q1622">
        <f>'slit correction'!O1624</f>
        <v>0</v>
      </c>
      <c r="R1622">
        <f>SUMPRODUCT(B$6:B$2053,Q$6:Q$2053,EXP(constants!B$7+constants!A$7*ABS(A$6:A$2053-A1622)))</f>
        <v>3.7359709196601028</v>
      </c>
      <c r="S1622">
        <f t="shared" si="310"/>
        <v>-3.7359709196601028</v>
      </c>
      <c r="T1622">
        <f t="shared" si="309"/>
        <v>0</v>
      </c>
      <c r="AT1622" t="e">
        <f t="shared" si="311"/>
        <v>#DIV/0!</v>
      </c>
    </row>
    <row r="1623" spans="1:46" x14ac:dyDescent="0.2">
      <c r="A1623" s="1">
        <f>front!A1636</f>
        <v>929.21</v>
      </c>
      <c r="B1623" s="1">
        <f t="shared" si="312"/>
        <v>0.43000000000006366</v>
      </c>
      <c r="C1623" s="2">
        <f>front!D1636-front!B1636</f>
        <v>4.7999999999997272</v>
      </c>
      <c r="D1623" s="2">
        <f>front!E1636-front!C1636</f>
        <v>4.7999999999997272</v>
      </c>
      <c r="E1623" s="2"/>
      <c r="F1623" s="4">
        <f>C1623/(constants!$A$4+constants!$B$4*calc!C1623+constants!$C$4*calc!C1623^2+constants!$D$4*calc!C1623^3+constants!$E$4*calc!C1623^4+constants!$F$4*calc!C1623^5+constants!$G$4*calc!C1623^6+constants!$H$4*calc!C1623^7)</f>
        <v>4.8188962852240431</v>
      </c>
      <c r="G1623" s="4">
        <f>D1623/(constants!$A$4+constants!$B$4*calc!D1623+constants!$C$4*calc!D1623^2+constants!$D$4*calc!D1623^3+constants!$E$4*calc!D1623^4+constants!$F$4*calc!D1623^5+constants!$G$4*calc!D1623^6+constants!$H$4*calc!D1623^7)</f>
        <v>4.8188962852240431</v>
      </c>
      <c r="H1623" s="4"/>
      <c r="I1623">
        <f t="shared" si="313"/>
        <v>21.90407402374565</v>
      </c>
      <c r="J1623">
        <f t="shared" si="314"/>
        <v>21.90407402374565</v>
      </c>
      <c r="M1623">
        <f>IF(front!E1636&gt;$M$2,I1623,J1623)</f>
        <v>21.90407402374565</v>
      </c>
      <c r="O1623">
        <f t="shared" si="308"/>
        <v>21.90407402374565</v>
      </c>
      <c r="Q1623">
        <f>'slit correction'!O1625</f>
        <v>21.90407402374565</v>
      </c>
      <c r="R1623">
        <f>SUMPRODUCT(B$6:B$2053,Q$6:Q$2053,EXP(constants!B$7+constants!A$7*ABS(A$6:A$2053-A1623)))</f>
        <v>3.6886675001061318</v>
      </c>
      <c r="S1623">
        <f t="shared" si="310"/>
        <v>18.215406523639519</v>
      </c>
      <c r="T1623">
        <f t="shared" si="309"/>
        <v>0</v>
      </c>
      <c r="AT1623">
        <f t="shared" si="311"/>
        <v>1</v>
      </c>
    </row>
    <row r="1624" spans="1:46" x14ac:dyDescent="0.2">
      <c r="A1624" s="1">
        <f>front!A1637</f>
        <v>929.64</v>
      </c>
      <c r="B1624" s="1">
        <f t="shared" si="312"/>
        <v>0.42999999999994998</v>
      </c>
      <c r="C1624" s="2">
        <f>front!D1637-front!B1637</f>
        <v>1.6000000000003638</v>
      </c>
      <c r="D1624" s="2">
        <f>front!E1637-front!C1637</f>
        <v>1.6000000000003638</v>
      </c>
      <c r="E1624" s="2"/>
      <c r="F1624" s="4">
        <f>C1624/(constants!$A$4+constants!$B$4*calc!C1624+constants!$C$4*calc!C1624^2+constants!$D$4*calc!C1624^3+constants!$E$4*calc!C1624^4+constants!$F$4*calc!C1624^5+constants!$G$4*calc!C1624^6+constants!$H$4*calc!C1624^7)</f>
        <v>1.6063038267277809</v>
      </c>
      <c r="G1624" s="4">
        <f>D1624/(constants!$A$4+constants!$B$4*calc!D1624+constants!$C$4*calc!D1624^2+constants!$D$4*calc!D1624^3+constants!$E$4*calc!D1624^4+constants!$F$4*calc!D1624^5+constants!$G$4*calc!D1624^6+constants!$H$4*calc!D1624^7)</f>
        <v>1.6063038267277809</v>
      </c>
      <c r="H1624" s="4"/>
      <c r="I1624">
        <f t="shared" si="313"/>
        <v>7.3013810305808224</v>
      </c>
      <c r="J1624">
        <f t="shared" si="314"/>
        <v>7.3013810305808224</v>
      </c>
      <c r="M1624">
        <f>IF(front!E1637&gt;$M$2,I1624,J1624)</f>
        <v>7.3013810305808224</v>
      </c>
      <c r="O1624">
        <f t="shared" si="308"/>
        <v>7.3013810305808224</v>
      </c>
      <c r="Q1624">
        <f>'slit correction'!O1626</f>
        <v>7.3013810305808224</v>
      </c>
      <c r="R1624">
        <f>SUMPRODUCT(B$6:B$2053,Q$6:Q$2053,EXP(constants!B$7+constants!A$7*ABS(A$6:A$2053-A1624)))</f>
        <v>3.6419647605713261</v>
      </c>
      <c r="S1624">
        <f t="shared" si="310"/>
        <v>3.6594162700094963</v>
      </c>
      <c r="T1624">
        <f t="shared" si="309"/>
        <v>0</v>
      </c>
      <c r="AT1624">
        <f t="shared" si="311"/>
        <v>1</v>
      </c>
    </row>
    <row r="1625" spans="1:46" x14ac:dyDescent="0.2">
      <c r="A1625" s="1">
        <f>front!A1638</f>
        <v>930.06</v>
      </c>
      <c r="B1625" s="1">
        <f t="shared" si="312"/>
        <v>0.41999999999995907</v>
      </c>
      <c r="C1625" s="2">
        <f>front!D1638-front!B1638</f>
        <v>-5.2000000000002728</v>
      </c>
      <c r="D1625" s="2">
        <f>front!E1638-front!C1638</f>
        <v>-5.2000000000002728</v>
      </c>
      <c r="E1625" s="2"/>
      <c r="F1625" s="4">
        <f>C1625/(constants!$A$4+constants!$B$4*calc!C1625+constants!$C$4*calc!C1625^2+constants!$D$4*calc!C1625^3+constants!$E$4*calc!C1625^4+constants!$F$4*calc!C1625^5+constants!$G$4*calc!C1625^6+constants!$H$4*calc!C1625^7)</f>
        <v>-5.2205224037792828</v>
      </c>
      <c r="G1625" s="4">
        <f>D1625/(constants!$A$4+constants!$B$4*calc!D1625+constants!$C$4*calc!D1625^2+constants!$D$4*calc!D1625^3+constants!$E$4*calc!D1625^4+constants!$F$4*calc!D1625^5+constants!$G$4*calc!D1625^6+constants!$H$4*calc!D1625^7)</f>
        <v>-5.2205224037792828</v>
      </c>
      <c r="H1625" s="4"/>
      <c r="I1625">
        <f t="shared" si="313"/>
        <v>-23.729647289905834</v>
      </c>
      <c r="J1625">
        <f t="shared" si="314"/>
        <v>-23.729647289905834</v>
      </c>
      <c r="M1625">
        <f>IF(front!E1638&gt;$M$2,I1625,J1625)</f>
        <v>-23.729647289905834</v>
      </c>
      <c r="O1625">
        <f t="shared" si="308"/>
        <v>-23.729647289905834</v>
      </c>
      <c r="Q1625">
        <f>'slit correction'!O1627</f>
        <v>-23.729647289905834</v>
      </c>
      <c r="R1625">
        <f>SUMPRODUCT(B$6:B$2053,Q$6:Q$2053,EXP(constants!B$7+constants!A$7*ABS(A$6:A$2053-A1625)))</f>
        <v>3.5969364711900056</v>
      </c>
      <c r="S1625">
        <f t="shared" si="310"/>
        <v>-27.32658376109584</v>
      </c>
      <c r="T1625">
        <f t="shared" si="309"/>
        <v>0</v>
      </c>
      <c r="AT1625">
        <f t="shared" si="311"/>
        <v>1</v>
      </c>
    </row>
    <row r="1626" spans="1:46" x14ac:dyDescent="0.2">
      <c r="A1626" s="1">
        <f>front!A1639</f>
        <v>930.49</v>
      </c>
      <c r="B1626" s="1">
        <f t="shared" si="312"/>
        <v>0.43000000000006366</v>
      </c>
      <c r="C1626" s="2">
        <f>front!D1639-front!B1639</f>
        <v>-4.4000000000000909</v>
      </c>
      <c r="D1626" s="2">
        <f>front!E1639-front!C1639</f>
        <v>-4.4000000000000909</v>
      </c>
      <c r="E1626" s="2"/>
      <c r="F1626" s="4">
        <f>C1626/(constants!$A$4+constants!$B$4*calc!C1626+constants!$C$4*calc!C1626^2+constants!$D$4*calc!C1626^3+constants!$E$4*calc!C1626^4+constants!$F$4*calc!C1626^5+constants!$G$4*calc!C1626^6+constants!$H$4*calc!C1626^7)</f>
        <v>-4.417361630808478</v>
      </c>
      <c r="G1626" s="4">
        <f>D1626/(constants!$A$4+constants!$B$4*calc!D1626+constants!$C$4*calc!D1626^2+constants!$D$4*calc!D1626^3+constants!$E$4*calc!D1626^4+constants!$F$4*calc!D1626^5+constants!$G$4*calc!D1626^6+constants!$H$4*calc!D1626^7)</f>
        <v>-4.417361630808478</v>
      </c>
      <c r="H1626" s="4"/>
      <c r="I1626">
        <f t="shared" si="313"/>
        <v>-20.0789165036749</v>
      </c>
      <c r="J1626">
        <f t="shared" si="314"/>
        <v>-20.0789165036749</v>
      </c>
      <c r="M1626">
        <f>IF(front!E1639&gt;$M$2,I1626,J1626)</f>
        <v>-20.0789165036749</v>
      </c>
      <c r="O1626">
        <f t="shared" si="308"/>
        <v>-20.0789165036749</v>
      </c>
      <c r="Q1626">
        <f>'slit correction'!O1628</f>
        <v>-20.0789165036749</v>
      </c>
      <c r="R1626">
        <f>SUMPRODUCT(B$6:B$2053,Q$6:Q$2053,EXP(constants!B$7+constants!A$7*ABS(A$6:A$2053-A1626)))</f>
        <v>3.5514656454095119</v>
      </c>
      <c r="S1626">
        <f t="shared" si="310"/>
        <v>-23.630382149084411</v>
      </c>
      <c r="T1626">
        <f t="shared" si="309"/>
        <v>0</v>
      </c>
      <c r="AT1626">
        <f t="shared" si="311"/>
        <v>1</v>
      </c>
    </row>
    <row r="1627" spans="1:46" x14ac:dyDescent="0.2">
      <c r="A1627" s="1">
        <f>front!A1640</f>
        <v>930.92</v>
      </c>
      <c r="B1627" s="1">
        <f t="shared" si="312"/>
        <v>0.42999999999994998</v>
      </c>
      <c r="C1627" s="2">
        <f>front!D1640-front!B1640</f>
        <v>5</v>
      </c>
      <c r="D1627" s="2">
        <f>front!E1640-front!C1640</f>
        <v>5</v>
      </c>
      <c r="E1627" s="2"/>
      <c r="F1627" s="4">
        <f>C1627/(constants!$A$4+constants!$B$4*calc!C1627+constants!$C$4*calc!C1627^2+constants!$D$4*calc!C1627^3+constants!$E$4*calc!C1627^4+constants!$F$4*calc!C1627^5+constants!$G$4*calc!C1627^6+constants!$H$4*calc!C1627^7)</f>
        <v>5.0196826410610162</v>
      </c>
      <c r="G1627" s="4">
        <f>D1627/(constants!$A$4+constants!$B$4*calc!D1627+constants!$C$4*calc!D1627^2+constants!$D$4*calc!D1627^3+constants!$E$4*calc!D1627^4+constants!$F$4*calc!D1627^5+constants!$G$4*calc!D1627^6+constants!$H$4*calc!D1627^7)</f>
        <v>5.0196826410610162</v>
      </c>
      <c r="H1627" s="4"/>
      <c r="I1627">
        <f t="shared" si="313"/>
        <v>22.816739277550074</v>
      </c>
      <c r="J1627">
        <f t="shared" si="314"/>
        <v>22.816739277550074</v>
      </c>
      <c r="M1627">
        <f>IF(front!E1640&gt;$M$2,I1627,J1627)</f>
        <v>22.816739277550074</v>
      </c>
      <c r="O1627">
        <f t="shared" si="308"/>
        <v>22.816739277550074</v>
      </c>
      <c r="Q1627">
        <f>'slit correction'!O1629</f>
        <v>22.816739277550074</v>
      </c>
      <c r="R1627">
        <f>SUMPRODUCT(B$6:B$2053,Q$6:Q$2053,EXP(constants!B$7+constants!A$7*ABS(A$6:A$2053-A1627)))</f>
        <v>3.5066202794999937</v>
      </c>
      <c r="S1627">
        <f t="shared" si="310"/>
        <v>19.310118998050079</v>
      </c>
      <c r="T1627">
        <f t="shared" si="309"/>
        <v>0</v>
      </c>
      <c r="AT1627">
        <f t="shared" si="311"/>
        <v>1</v>
      </c>
    </row>
    <row r="1628" spans="1:46" x14ac:dyDescent="0.2">
      <c r="A1628" s="1">
        <f>front!A1641</f>
        <v>931.35</v>
      </c>
      <c r="B1628" s="1">
        <f t="shared" si="312"/>
        <v>0.43000000000006366</v>
      </c>
      <c r="C1628" s="2">
        <f>front!D1641-front!B1641</f>
        <v>5</v>
      </c>
      <c r="D1628" s="2">
        <f>front!E1641-front!C1641</f>
        <v>5</v>
      </c>
      <c r="E1628" s="2"/>
      <c r="F1628" s="4">
        <f>C1628/(constants!$A$4+constants!$B$4*calc!C1628+constants!$C$4*calc!C1628^2+constants!$D$4*calc!C1628^3+constants!$E$4*calc!C1628^4+constants!$F$4*calc!C1628^5+constants!$G$4*calc!C1628^6+constants!$H$4*calc!C1628^7)</f>
        <v>5.0196826410610162</v>
      </c>
      <c r="G1628" s="4">
        <f>D1628/(constants!$A$4+constants!$B$4*calc!D1628+constants!$C$4*calc!D1628^2+constants!$D$4*calc!D1628^3+constants!$E$4*calc!D1628^4+constants!$F$4*calc!D1628^5+constants!$G$4*calc!D1628^6+constants!$H$4*calc!D1628^7)</f>
        <v>5.0196826410610162</v>
      </c>
      <c r="H1628" s="4"/>
      <c r="I1628">
        <f t="shared" si="313"/>
        <v>22.816739277550074</v>
      </c>
      <c r="J1628">
        <f t="shared" si="314"/>
        <v>22.816739277550074</v>
      </c>
      <c r="M1628">
        <f>IF(front!E1641&gt;$M$2,I1628,J1628)</f>
        <v>22.816739277550074</v>
      </c>
      <c r="O1628">
        <f t="shared" si="308"/>
        <v>22.816739277550074</v>
      </c>
      <c r="Q1628">
        <f>'slit correction'!O1630</f>
        <v>22.816739277550074</v>
      </c>
      <c r="R1628">
        <f>SUMPRODUCT(B$6:B$2053,Q$6:Q$2053,EXP(constants!B$7+constants!A$7*ABS(A$6:A$2053-A1628)))</f>
        <v>3.4623436661317659</v>
      </c>
      <c r="S1628">
        <f t="shared" si="310"/>
        <v>19.354395611418308</v>
      </c>
      <c r="T1628">
        <f t="shared" si="309"/>
        <v>0</v>
      </c>
      <c r="AT1628">
        <f t="shared" si="311"/>
        <v>1</v>
      </c>
    </row>
    <row r="1629" spans="1:46" x14ac:dyDescent="0.2">
      <c r="A1629" s="1">
        <f>front!A1642</f>
        <v>931.78</v>
      </c>
      <c r="B1629" s="1">
        <f t="shared" si="312"/>
        <v>0.42999999999994998</v>
      </c>
      <c r="C1629" s="2">
        <f>front!D1642-front!B1642</f>
        <v>-14.200000000000273</v>
      </c>
      <c r="D1629" s="2">
        <f>front!E1642-front!C1642</f>
        <v>-14.200000000000273</v>
      </c>
      <c r="E1629" s="2"/>
      <c r="F1629" s="4">
        <f>C1629/(constants!$A$4+constants!$B$4*calc!C1629+constants!$C$4*calc!C1629^2+constants!$D$4*calc!C1629^3+constants!$E$4*calc!C1629^4+constants!$F$4*calc!C1629^5+constants!$G$4*calc!C1629^6+constants!$H$4*calc!C1629^7)</f>
        <v>-14.256168252474758</v>
      </c>
      <c r="G1629" s="4">
        <f>D1629/(constants!$A$4+constants!$B$4*calc!D1629+constants!$C$4*calc!D1629^2+constants!$D$4*calc!D1629^3+constants!$E$4*calc!D1629^4+constants!$F$4*calc!D1629^5+constants!$G$4*calc!D1629^6+constants!$H$4*calc!D1629^7)</f>
        <v>-14.256168252474758</v>
      </c>
      <c r="H1629" s="4"/>
      <c r="I1629">
        <f t="shared" si="313"/>
        <v>-64.800764783976177</v>
      </c>
      <c r="J1629">
        <f t="shared" si="314"/>
        <v>-64.800764783976177</v>
      </c>
      <c r="M1629">
        <f>IF(front!E1642&gt;$M$2,I1629,J1629)</f>
        <v>-64.800764783976177</v>
      </c>
      <c r="O1629">
        <f t="shared" si="308"/>
        <v>-64.800764783976177</v>
      </c>
      <c r="Q1629">
        <f>'slit correction'!O1631</f>
        <v>-64.800764783976177</v>
      </c>
      <c r="R1629">
        <f>SUMPRODUCT(B$6:B$2053,Q$6:Q$2053,EXP(constants!B$7+constants!A$7*ABS(A$6:A$2053-A1629)))</f>
        <v>3.4186282941416741</v>
      </c>
      <c r="S1629">
        <f t="shared" si="310"/>
        <v>-68.219393078117847</v>
      </c>
      <c r="T1629">
        <f t="shared" si="309"/>
        <v>0</v>
      </c>
      <c r="AT1629">
        <f t="shared" si="311"/>
        <v>1</v>
      </c>
    </row>
    <row r="1630" spans="1:46" x14ac:dyDescent="0.2">
      <c r="A1630" s="1">
        <f>front!A1643</f>
        <v>932.2</v>
      </c>
      <c r="B1630" s="1">
        <f t="shared" si="312"/>
        <v>0.42000000000007276</v>
      </c>
      <c r="C1630" s="2">
        <f>front!D1643-front!B1643</f>
        <v>-1.4000000000000909</v>
      </c>
      <c r="D1630" s="2">
        <f>front!E1643-front!C1643</f>
        <v>-1.4000000000000909</v>
      </c>
      <c r="E1630" s="2"/>
      <c r="F1630" s="4">
        <f>C1630/(constants!$A$4+constants!$B$4*calc!C1630+constants!$C$4*calc!C1630^2+constants!$D$4*calc!C1630^3+constants!$E$4*calc!C1630^4+constants!$F$4*calc!C1630^5+constants!$G$4*calc!C1630^6+constants!$H$4*calc!C1630^7)</f>
        <v>-1.4055200022912759</v>
      </c>
      <c r="G1630" s="4">
        <f>D1630/(constants!$A$4+constants!$B$4*calc!D1630+constants!$C$4*calc!D1630^2+constants!$D$4*calc!D1630^3+constants!$E$4*calc!D1630^4+constants!$F$4*calc!D1630^5+constants!$G$4*calc!D1630^6+constants!$H$4*calc!D1630^7)</f>
        <v>-1.4055200022912759</v>
      </c>
      <c r="H1630" s="4"/>
      <c r="I1630">
        <f t="shared" si="313"/>
        <v>-6.3887272831421633</v>
      </c>
      <c r="J1630">
        <f t="shared" si="314"/>
        <v>-6.3887272831421633</v>
      </c>
      <c r="M1630">
        <f>IF(front!E1643&gt;$M$2,I1630,J1630)</f>
        <v>-6.3887272831421633</v>
      </c>
      <c r="O1630">
        <f t="shared" si="308"/>
        <v>-6.3887272831421633</v>
      </c>
      <c r="Q1630">
        <f>'slit correction'!O1632</f>
        <v>-6.3887272831421633</v>
      </c>
      <c r="R1630">
        <f>SUMPRODUCT(B$6:B$2053,Q$6:Q$2053,EXP(constants!B$7+constants!A$7*ABS(A$6:A$2053-A1630)))</f>
        <v>3.376561930002719</v>
      </c>
      <c r="S1630">
        <f t="shared" si="310"/>
        <v>-9.7652892131448823</v>
      </c>
      <c r="T1630">
        <f t="shared" si="309"/>
        <v>0</v>
      </c>
      <c r="AT1630">
        <f t="shared" si="311"/>
        <v>1</v>
      </c>
    </row>
    <row r="1631" spans="1:46" x14ac:dyDescent="0.2">
      <c r="A1631" s="1">
        <f>front!A1644</f>
        <v>932.63</v>
      </c>
      <c r="B1631" s="1">
        <f t="shared" si="312"/>
        <v>0.42999999999994998</v>
      </c>
      <c r="C1631" s="2">
        <f>front!D1644-front!B1644</f>
        <v>2.1999999999998181</v>
      </c>
      <c r="D1631" s="2">
        <f>front!E1644-front!C1644</f>
        <v>2.1999999999998181</v>
      </c>
      <c r="E1631" s="2"/>
      <c r="F1631" s="4">
        <f>C1631/(constants!$A$4+constants!$B$4*calc!C1631+constants!$C$4*calc!C1631^2+constants!$D$4*calc!C1631^3+constants!$E$4*calc!C1631^4+constants!$F$4*calc!C1631^5+constants!$G$4*calc!C1631^6+constants!$H$4*calc!C1631^7)</f>
        <v>2.2086664560605418</v>
      </c>
      <c r="G1631" s="4">
        <f>D1631/(constants!$A$4+constants!$B$4*calc!D1631+constants!$C$4*calc!D1631^2+constants!$D$4*calc!D1631^3+constants!$E$4*calc!D1631^4+constants!$F$4*calc!D1631^5+constants!$G$4*calc!D1631^6+constants!$H$4*calc!D1631^7)</f>
        <v>2.2086664560605418</v>
      </c>
      <c r="H1631" s="4"/>
      <c r="I1631">
        <f t="shared" si="313"/>
        <v>10.039392982093371</v>
      </c>
      <c r="J1631">
        <f t="shared" si="314"/>
        <v>10.039392982093371</v>
      </c>
      <c r="M1631">
        <f>IF(front!E1644&gt;$M$2,I1631,J1631)</f>
        <v>10.039392982093371</v>
      </c>
      <c r="O1631">
        <f t="shared" si="308"/>
        <v>10.039392982093371</v>
      </c>
      <c r="Q1631">
        <f>'slit correction'!O1633</f>
        <v>10.039392982093371</v>
      </c>
      <c r="R1631">
        <f>SUMPRODUCT(B$6:B$2053,Q$6:Q$2053,EXP(constants!B$7+constants!A$7*ABS(A$6:A$2053-A1631)))</f>
        <v>3.3340672180569473</v>
      </c>
      <c r="S1631">
        <f t="shared" si="310"/>
        <v>6.7053257640364237</v>
      </c>
      <c r="T1631">
        <f t="shared" si="309"/>
        <v>0</v>
      </c>
      <c r="AT1631">
        <f t="shared" si="311"/>
        <v>1</v>
      </c>
    </row>
    <row r="1632" spans="1:46" x14ac:dyDescent="0.2">
      <c r="A1632" s="1">
        <f>front!A1645</f>
        <v>933.06</v>
      </c>
      <c r="B1632" s="1">
        <f t="shared" si="312"/>
        <v>0.42999999999994998</v>
      </c>
      <c r="C1632" s="2">
        <f>front!D1645-front!B1645</f>
        <v>-6.8000000000001819</v>
      </c>
      <c r="D1632" s="2">
        <f>front!E1645-front!C1645</f>
        <v>-6.8000000000001819</v>
      </c>
      <c r="E1632" s="2"/>
      <c r="F1632" s="4">
        <f>C1632/(constants!$A$4+constants!$B$4*calc!C1632+constants!$C$4*calc!C1632^2+constants!$D$4*calc!C1632^3+constants!$E$4*calc!C1632^4+constants!$F$4*calc!C1632^5+constants!$G$4*calc!C1632^6+constants!$H$4*calc!C1632^7)</f>
        <v>-6.8268477451959484</v>
      </c>
      <c r="G1632" s="4">
        <f>D1632/(constants!$A$4+constants!$B$4*calc!D1632+constants!$C$4*calc!D1632^2+constants!$D$4*calc!D1632^3+constants!$E$4*calc!D1632^4+constants!$F$4*calc!D1632^5+constants!$G$4*calc!D1632^6+constants!$H$4*calc!D1632^7)</f>
        <v>-6.8268477451959484</v>
      </c>
      <c r="H1632" s="4"/>
      <c r="I1632">
        <f t="shared" si="313"/>
        <v>-31.031126114527037</v>
      </c>
      <c r="J1632">
        <f t="shared" si="314"/>
        <v>-31.031126114527037</v>
      </c>
      <c r="M1632">
        <f>IF(front!E1645&gt;$M$2,I1632,J1632)</f>
        <v>-31.031126114527037</v>
      </c>
      <c r="O1632">
        <f t="shared" ref="O1632:O1695" si="315">M1632-$O$3</f>
        <v>-31.031126114527037</v>
      </c>
      <c r="Q1632">
        <f>'slit correction'!O1634</f>
        <v>-31.031126114527037</v>
      </c>
      <c r="R1632">
        <f>SUMPRODUCT(B$6:B$2053,Q$6:Q$2053,EXP(constants!B$7+constants!A$7*ABS(A$6:A$2053-A1632)))</f>
        <v>3.2921266117874333</v>
      </c>
      <c r="S1632">
        <f t="shared" si="310"/>
        <v>-34.323252726314472</v>
      </c>
      <c r="T1632">
        <f t="shared" si="309"/>
        <v>0</v>
      </c>
      <c r="AT1632">
        <f t="shared" si="311"/>
        <v>1</v>
      </c>
    </row>
    <row r="1633" spans="1:46" x14ac:dyDescent="0.2">
      <c r="A1633" s="1">
        <f>front!A1646</f>
        <v>933.49</v>
      </c>
      <c r="B1633" s="1">
        <f t="shared" si="312"/>
        <v>0.43000000000006366</v>
      </c>
      <c r="C1633" s="2">
        <f>front!D1646-front!B1646</f>
        <v>-2.1999999999998181</v>
      </c>
      <c r="D1633" s="2">
        <f>front!E1646-front!C1646</f>
        <v>-2.1999999999998181</v>
      </c>
      <c r="E1633" s="2"/>
      <c r="F1633" s="4">
        <f>C1633/(constants!$A$4+constants!$B$4*calc!C1633+constants!$C$4*calc!C1633^2+constants!$D$4*calc!C1633^3+constants!$E$4*calc!C1633^4+constants!$F$4*calc!C1633^5+constants!$G$4*calc!C1633^6+constants!$H$4*calc!C1633^7)</f>
        <v>-2.2086760297494945</v>
      </c>
      <c r="G1633" s="4">
        <f>D1633/(constants!$A$4+constants!$B$4*calc!D1633+constants!$C$4*calc!D1633^2+constants!$D$4*calc!D1633^3+constants!$E$4*calc!D1633^4+constants!$F$4*calc!D1633^5+constants!$G$4*calc!D1633^6+constants!$H$4*calc!D1633^7)</f>
        <v>-2.2086760297494945</v>
      </c>
      <c r="H1633" s="4"/>
      <c r="I1633">
        <f t="shared" si="313"/>
        <v>-10.039436498861338</v>
      </c>
      <c r="J1633">
        <f t="shared" si="314"/>
        <v>-10.039436498861338</v>
      </c>
      <c r="M1633">
        <f>IF(front!E1646&gt;$M$2,I1633,J1633)</f>
        <v>-10.039436498861338</v>
      </c>
      <c r="O1633">
        <f t="shared" si="315"/>
        <v>-10.039436498861338</v>
      </c>
      <c r="Q1633">
        <f>'slit correction'!O1635</f>
        <v>-10.039436498861338</v>
      </c>
      <c r="R1633">
        <f>SUMPRODUCT(B$6:B$2053,Q$6:Q$2053,EXP(constants!B$7+constants!A$7*ABS(A$6:A$2053-A1633)))</f>
        <v>3.2507800068902468</v>
      </c>
      <c r="S1633">
        <f t="shared" si="310"/>
        <v>-13.290216505751586</v>
      </c>
      <c r="T1633">
        <f t="shared" si="309"/>
        <v>0</v>
      </c>
      <c r="AT1633">
        <f t="shared" si="311"/>
        <v>1</v>
      </c>
    </row>
    <row r="1634" spans="1:46" x14ac:dyDescent="0.2">
      <c r="A1634" s="1">
        <f>front!A1647</f>
        <v>933.92</v>
      </c>
      <c r="B1634" s="1">
        <f t="shared" si="312"/>
        <v>0.42999999999994998</v>
      </c>
      <c r="C1634" s="2">
        <f>front!D1647-front!B1647</f>
        <v>-7.8000000000001819</v>
      </c>
      <c r="D1634" s="2">
        <f>front!E1647-front!C1647</f>
        <v>-7.8000000000001819</v>
      </c>
      <c r="E1634" s="2"/>
      <c r="F1634" s="4">
        <f>C1634/(constants!$A$4+constants!$B$4*calc!C1634+constants!$C$4*calc!C1634^2+constants!$D$4*calc!C1634^3+constants!$E$4*calc!C1634^4+constants!$F$4*calc!C1634^5+constants!$G$4*calc!C1634^6+constants!$H$4*calc!C1634^7)</f>
        <v>-7.8308036531028842</v>
      </c>
      <c r="G1634" s="4">
        <f>D1634/(constants!$A$4+constants!$B$4*calc!D1634+constants!$C$4*calc!D1634^2+constants!$D$4*calc!D1634^3+constants!$E$4*calc!D1634^4+constants!$F$4*calc!D1634^5+constants!$G$4*calc!D1634^6+constants!$H$4*calc!D1634^7)</f>
        <v>-7.8308036531028842</v>
      </c>
      <c r="H1634" s="4"/>
      <c r="I1634">
        <f t="shared" si="313"/>
        <v>-35.594562059558562</v>
      </c>
      <c r="J1634">
        <f t="shared" si="314"/>
        <v>-35.594562059558562</v>
      </c>
      <c r="M1634">
        <f>IF(front!E1647&gt;$M$2,I1634,J1634)</f>
        <v>-35.594562059558562</v>
      </c>
      <c r="O1634">
        <f t="shared" si="315"/>
        <v>-35.594562059558562</v>
      </c>
      <c r="Q1634">
        <f>'slit correction'!O1636</f>
        <v>-35.594562059558562</v>
      </c>
      <c r="R1634">
        <f>SUMPRODUCT(B$6:B$2053,Q$6:Q$2053,EXP(constants!B$7+constants!A$7*ABS(A$6:A$2053-A1634)))</f>
        <v>3.2099963615228182</v>
      </c>
      <c r="S1634">
        <f t="shared" si="310"/>
        <v>-38.804558421081381</v>
      </c>
      <c r="T1634">
        <f t="shared" si="309"/>
        <v>0</v>
      </c>
      <c r="AT1634">
        <f t="shared" si="311"/>
        <v>1</v>
      </c>
    </row>
    <row r="1635" spans="1:46" x14ac:dyDescent="0.2">
      <c r="A1635" s="1">
        <f>front!A1648</f>
        <v>934.34</v>
      </c>
      <c r="B1635" s="1">
        <f t="shared" si="312"/>
        <v>0.42000000000007276</v>
      </c>
      <c r="C1635" s="2">
        <f>front!D1648-front!B1648</f>
        <v>12.800000000000182</v>
      </c>
      <c r="D1635" s="2">
        <f>front!E1648-front!C1648</f>
        <v>12.800000000000182</v>
      </c>
      <c r="E1635" s="2"/>
      <c r="F1635" s="4">
        <f>C1635/(constants!$A$4+constants!$B$4*calc!C1635+constants!$C$4*calc!C1635^2+constants!$D$4*calc!C1635^3+constants!$E$4*calc!C1635^4+constants!$F$4*calc!C1635^5+constants!$G$4*calc!C1635^6+constants!$H$4*calc!C1635^7)</f>
        <v>12.850288751866602</v>
      </c>
      <c r="G1635" s="4">
        <f>D1635/(constants!$A$4+constants!$B$4*calc!D1635+constants!$C$4*calc!D1635^2+constants!$D$4*calc!D1635^3+constants!$E$4*calc!D1635^4+constants!$F$4*calc!D1635^5+constants!$G$4*calc!D1635^6+constants!$H$4*calc!D1635^7)</f>
        <v>12.850288751866602</v>
      </c>
      <c r="H1635" s="4"/>
      <c r="I1635">
        <f t="shared" si="313"/>
        <v>58.410403417575459</v>
      </c>
      <c r="J1635">
        <f t="shared" si="314"/>
        <v>58.410403417575459</v>
      </c>
      <c r="M1635">
        <f>IF(front!E1648&gt;$M$2,I1635,J1635)</f>
        <v>58.410403417575459</v>
      </c>
      <c r="O1635">
        <f t="shared" si="315"/>
        <v>58.410403417575459</v>
      </c>
      <c r="Q1635">
        <f>'slit correction'!O1637</f>
        <v>58.410403417575459</v>
      </c>
      <c r="R1635">
        <f>SUMPRODUCT(B$6:B$2053,Q$6:Q$2053,EXP(constants!B$7+constants!A$7*ABS(A$6:A$2053-A1635)))</f>
        <v>3.170726720173171</v>
      </c>
      <c r="S1635">
        <f t="shared" si="310"/>
        <v>55.239676697402288</v>
      </c>
      <c r="T1635">
        <f t="shared" si="309"/>
        <v>15.104998324452275</v>
      </c>
      <c r="AT1635">
        <f t="shared" si="311"/>
        <v>1</v>
      </c>
    </row>
    <row r="1636" spans="1:46" x14ac:dyDescent="0.2">
      <c r="A1636" s="1">
        <f>front!A1649</f>
        <v>934.77</v>
      </c>
      <c r="B1636" s="1">
        <f t="shared" si="312"/>
        <v>0.42999999999994998</v>
      </c>
      <c r="C1636" s="2">
        <f>front!D1649-front!B1649</f>
        <v>7.5999999999999091</v>
      </c>
      <c r="D1636" s="2">
        <f>front!E1649-front!C1649</f>
        <v>7.5999999999999091</v>
      </c>
      <c r="E1636" s="2"/>
      <c r="F1636" s="4">
        <f>C1636/(constants!$A$4+constants!$B$4*calc!C1636+constants!$C$4*calc!C1636^2+constants!$D$4*calc!C1636^3+constants!$E$4*calc!C1636^4+constants!$F$4*calc!C1636^5+constants!$G$4*calc!C1636^6+constants!$H$4*calc!C1636^7)</f>
        <v>7.6298980622002768</v>
      </c>
      <c r="G1636" s="4">
        <f>D1636/(constants!$A$4+constants!$B$4*calc!D1636+constants!$C$4*calc!D1636^2+constants!$D$4*calc!D1636^3+constants!$E$4*calc!D1636^4+constants!$F$4*calc!D1636^5+constants!$G$4*calc!D1636^6+constants!$H$4*calc!D1636^7)</f>
        <v>7.6298980622002768</v>
      </c>
      <c r="H1636" s="4"/>
      <c r="I1636">
        <f t="shared" si="313"/>
        <v>34.681354828183075</v>
      </c>
      <c r="J1636">
        <f t="shared" si="314"/>
        <v>34.681354828183075</v>
      </c>
      <c r="M1636">
        <f>IF(front!E1649&gt;$M$2,I1636,J1636)</f>
        <v>34.681354828183075</v>
      </c>
      <c r="O1636">
        <f t="shared" si="315"/>
        <v>34.681354828183075</v>
      </c>
      <c r="Q1636">
        <f>'slit correction'!O1638</f>
        <v>34.681354828183075</v>
      </c>
      <c r="R1636">
        <f>SUMPRODUCT(B$6:B$2053,Q$6:Q$2053,EXP(constants!B$7+constants!A$7*ABS(A$6:A$2053-A1636)))</f>
        <v>3.1309883649789114</v>
      </c>
      <c r="S1636">
        <f t="shared" si="310"/>
        <v>31.550366463204163</v>
      </c>
      <c r="T1636">
        <f t="shared" si="309"/>
        <v>0</v>
      </c>
      <c r="AT1636">
        <f t="shared" si="311"/>
        <v>1</v>
      </c>
    </row>
    <row r="1637" spans="1:46" x14ac:dyDescent="0.2">
      <c r="A1637" s="1">
        <f>front!A1650</f>
        <v>935.2</v>
      </c>
      <c r="B1637" s="1">
        <f t="shared" si="312"/>
        <v>0.43000000000006366</v>
      </c>
      <c r="C1637" s="2">
        <f>front!D1650-front!B1650</f>
        <v>21.199999999999818</v>
      </c>
      <c r="D1637" s="2">
        <f>front!E1650-front!C1650</f>
        <v>21.199999999999818</v>
      </c>
      <c r="E1637" s="2"/>
      <c r="F1637" s="4">
        <f>C1637/(constants!$A$4+constants!$B$4*calc!C1637+constants!$C$4*calc!C1637^2+constants!$D$4*calc!C1637^3+constants!$E$4*calc!C1637^4+constants!$F$4*calc!C1637^5+constants!$G$4*calc!C1637^6+constants!$H$4*calc!C1637^7)</f>
        <v>21.283114398058121</v>
      </c>
      <c r="G1637" s="4">
        <f>D1637/(constants!$A$4+constants!$B$4*calc!D1637+constants!$C$4*calc!D1637^2+constants!$D$4*calc!D1637^3+constants!$E$4*calc!D1637^4+constants!$F$4*calc!D1637^5+constants!$G$4*calc!D1637^6+constants!$H$4*calc!D1637^7)</f>
        <v>21.283114398058121</v>
      </c>
      <c r="H1637" s="4"/>
      <c r="I1637">
        <f t="shared" si="313"/>
        <v>96.741429082082377</v>
      </c>
      <c r="J1637">
        <f t="shared" si="314"/>
        <v>96.741429082082377</v>
      </c>
      <c r="M1637">
        <f>IF(front!E1650&gt;$M$2,I1637,J1637)</f>
        <v>96.741429082082377</v>
      </c>
      <c r="O1637">
        <f t="shared" si="315"/>
        <v>96.741429082082377</v>
      </c>
      <c r="Q1637">
        <f>'slit correction'!O1639</f>
        <v>96.741429082082377</v>
      </c>
      <c r="R1637">
        <f>SUMPRODUCT(B$6:B$2053,Q$6:Q$2053,EXP(constants!B$7+constants!A$7*ABS(A$6:A$2053-A1637)))</f>
        <v>3.091741458859496</v>
      </c>
      <c r="S1637">
        <f t="shared" si="310"/>
        <v>93.649687623222874</v>
      </c>
      <c r="T1637">
        <f t="shared" si="309"/>
        <v>53.515009250272861</v>
      </c>
      <c r="AT1637">
        <f t="shared" si="311"/>
        <v>1</v>
      </c>
    </row>
    <row r="1638" spans="1:46" x14ac:dyDescent="0.2">
      <c r="A1638" s="1">
        <f>front!A1651</f>
        <v>935.63</v>
      </c>
      <c r="B1638" s="1">
        <f t="shared" si="312"/>
        <v>0.42999999999994998</v>
      </c>
      <c r="C1638" s="2">
        <f>front!D1651-front!B1651</f>
        <v>9.7999999999997272</v>
      </c>
      <c r="D1638" s="2">
        <f>front!E1651-front!C1651</f>
        <v>9.7999999999997272</v>
      </c>
      <c r="E1638" s="2"/>
      <c r="F1638" s="4">
        <f>C1638/(constants!$A$4+constants!$B$4*calc!C1638+constants!$C$4*calc!C1638^2+constants!$D$4*calc!C1638^3+constants!$E$4*calc!C1638^4+constants!$F$4*calc!C1638^5+constants!$G$4*calc!C1638^6+constants!$H$4*calc!C1638^7)</f>
        <v>9.8385314273152229</v>
      </c>
      <c r="G1638" s="4">
        <f>D1638/(constants!$A$4+constants!$B$4*calc!D1638+constants!$C$4*calc!D1638^2+constants!$D$4*calc!D1638^3+constants!$E$4*calc!D1638^4+constants!$F$4*calc!D1638^5+constants!$G$4*calc!D1638^6+constants!$H$4*calc!D1638^7)</f>
        <v>9.8385314273152229</v>
      </c>
      <c r="H1638" s="4"/>
      <c r="I1638">
        <f t="shared" si="313"/>
        <v>44.720597396887378</v>
      </c>
      <c r="J1638">
        <f t="shared" si="314"/>
        <v>44.720597396887378</v>
      </c>
      <c r="M1638">
        <f>IF(front!E1651&gt;$M$2,I1638,J1638)</f>
        <v>44.720597396887378</v>
      </c>
      <c r="O1638">
        <f t="shared" si="315"/>
        <v>44.720597396887378</v>
      </c>
      <c r="Q1638">
        <f>'slit correction'!O1640</f>
        <v>44.720597396887378</v>
      </c>
      <c r="R1638">
        <f>SUMPRODUCT(B$6:B$2053,Q$6:Q$2053,EXP(constants!B$7+constants!A$7*ABS(A$6:A$2053-A1638)))</f>
        <v>3.0529083080371451</v>
      </c>
      <c r="S1638">
        <f t="shared" si="310"/>
        <v>41.667689088850231</v>
      </c>
      <c r="T1638">
        <f t="shared" si="309"/>
        <v>1.5330107159002182</v>
      </c>
      <c r="AT1638">
        <f t="shared" si="311"/>
        <v>1</v>
      </c>
    </row>
    <row r="1639" spans="1:46" x14ac:dyDescent="0.2">
      <c r="A1639" s="1">
        <f>front!A1652</f>
        <v>936.05</v>
      </c>
      <c r="B1639" s="1">
        <f t="shared" si="312"/>
        <v>0.41999999999995907</v>
      </c>
      <c r="C1639" s="2">
        <f>front!D1652-front!B1652</f>
        <v>-4.5999999999999091</v>
      </c>
      <c r="D1639" s="2">
        <f>front!E1652-front!C1652</f>
        <v>-4.5999999999999091</v>
      </c>
      <c r="E1639" s="2"/>
      <c r="F1639" s="4">
        <f>C1639/(constants!$A$4+constants!$B$4*calc!C1639+constants!$C$4*calc!C1639^2+constants!$D$4*calc!C1639^3+constants!$E$4*calc!C1639^4+constants!$F$4*calc!C1639^5+constants!$G$4*calc!C1639^6+constants!$H$4*calc!C1639^7)</f>
        <v>-4.6181517054324459</v>
      </c>
      <c r="G1639" s="4">
        <f>D1639/(constants!$A$4+constants!$B$4*calc!D1639+constants!$C$4*calc!D1639^2+constants!$D$4*calc!D1639^3+constants!$E$4*calc!D1639^4+constants!$F$4*calc!D1639^5+constants!$G$4*calc!D1639^6+constants!$H$4*calc!D1639^7)</f>
        <v>-4.6181517054324459</v>
      </c>
      <c r="H1639" s="4"/>
      <c r="I1639">
        <f t="shared" si="313"/>
        <v>-20.991598661056571</v>
      </c>
      <c r="J1639">
        <f t="shared" si="314"/>
        <v>-20.991598661056571</v>
      </c>
      <c r="M1639">
        <f>IF(front!E1652&gt;$M$2,I1639,J1639)</f>
        <v>-20.991598661056571</v>
      </c>
      <c r="O1639">
        <f t="shared" si="315"/>
        <v>-20.991598661056571</v>
      </c>
      <c r="Q1639">
        <f>'slit correction'!O1641</f>
        <v>-20.991598661056571</v>
      </c>
      <c r="R1639">
        <f>SUMPRODUCT(B$6:B$2053,Q$6:Q$2053,EXP(constants!B$7+constants!A$7*ABS(A$6:A$2053-A1639)))</f>
        <v>3.0154282790053042</v>
      </c>
      <c r="S1639">
        <f t="shared" si="310"/>
        <v>-24.007026940061877</v>
      </c>
      <c r="T1639">
        <f t="shared" si="309"/>
        <v>0</v>
      </c>
      <c r="AT1639">
        <f t="shared" si="311"/>
        <v>1</v>
      </c>
    </row>
    <row r="1640" spans="1:46" x14ac:dyDescent="0.2">
      <c r="A1640" s="1">
        <f>front!A1653</f>
        <v>936.48</v>
      </c>
      <c r="B1640" s="1">
        <f t="shared" si="312"/>
        <v>0.43000000000006366</v>
      </c>
      <c r="C1640" s="2">
        <f>front!D1653-front!B1653</f>
        <v>1.2000000000002728</v>
      </c>
      <c r="D1640" s="2">
        <f>front!E1653-front!C1653</f>
        <v>1.2000000000002728</v>
      </c>
      <c r="E1640" s="2"/>
      <c r="F1640" s="4">
        <f>C1640/(constants!$A$4+constants!$B$4*calc!C1640+constants!$C$4*calc!C1640^2+constants!$D$4*calc!C1640^3+constants!$E$4*calc!C1640^4+constants!$F$4*calc!C1640^5+constants!$G$4*calc!C1640^6+constants!$H$4*calc!C1640^7)</f>
        <v>1.2047283448241897</v>
      </c>
      <c r="G1640" s="4">
        <f>D1640/(constants!$A$4+constants!$B$4*calc!D1640+constants!$C$4*calc!D1640^2+constants!$D$4*calc!D1640^3+constants!$E$4*calc!D1640^4+constants!$F$4*calc!D1640^5+constants!$G$4*calc!D1640^6+constants!$H$4*calc!D1640^7)</f>
        <v>1.2047283448241897</v>
      </c>
      <c r="H1640" s="4"/>
      <c r="I1640">
        <f t="shared" si="313"/>
        <v>5.4760379310190439</v>
      </c>
      <c r="J1640">
        <f t="shared" si="314"/>
        <v>5.4760379310190439</v>
      </c>
      <c r="M1640">
        <f>IF(front!E1653&gt;$M$2,I1640,J1640)</f>
        <v>5.4760379310190439</v>
      </c>
      <c r="O1640">
        <f t="shared" si="315"/>
        <v>5.4760379310190439</v>
      </c>
      <c r="Q1640">
        <f>'slit correction'!O1642</f>
        <v>5.4760379310190439</v>
      </c>
      <c r="R1640">
        <f>SUMPRODUCT(B$6:B$2053,Q$6:Q$2053,EXP(constants!B$7+constants!A$7*ABS(A$6:A$2053-A1640)))</f>
        <v>2.977584881892537</v>
      </c>
      <c r="S1640">
        <f t="shared" si="310"/>
        <v>2.4984530491265069</v>
      </c>
      <c r="T1640">
        <f t="shared" si="309"/>
        <v>0</v>
      </c>
      <c r="AT1640">
        <f t="shared" si="311"/>
        <v>1</v>
      </c>
    </row>
    <row r="1641" spans="1:46" x14ac:dyDescent="0.2">
      <c r="A1641" s="1">
        <f>front!A1654</f>
        <v>936.91</v>
      </c>
      <c r="B1641" s="1">
        <f t="shared" si="312"/>
        <v>0.42999999999994998</v>
      </c>
      <c r="C1641" s="2">
        <f>front!D1654-front!B1654</f>
        <v>0.40000000000009095</v>
      </c>
      <c r="D1641" s="2">
        <f>front!E1654-front!C1654</f>
        <v>0.40000000000009095</v>
      </c>
      <c r="E1641" s="2"/>
      <c r="F1641" s="4">
        <f>C1641/(constants!$A$4+constants!$B$4*calc!C1641+constants!$C$4*calc!C1641^2+constants!$D$4*calc!C1641^3+constants!$E$4*calc!C1641^4+constants!$F$4*calc!C1641^5+constants!$G$4*calc!C1641^6+constants!$H$4*calc!C1641^7)</f>
        <v>0.40157643144603544</v>
      </c>
      <c r="G1641" s="4">
        <f>D1641/(constants!$A$4+constants!$B$4*calc!D1641+constants!$C$4*calc!D1641^2+constants!$D$4*calc!D1641^3+constants!$E$4*calc!D1641^4+constants!$F$4*calc!D1641^5+constants!$G$4*calc!D1641^6+constants!$H$4*calc!D1641^7)</f>
        <v>0.40157643144603544</v>
      </c>
      <c r="H1641" s="4"/>
      <c r="I1641">
        <f t="shared" si="313"/>
        <v>1.8253474156637974</v>
      </c>
      <c r="J1641">
        <f t="shared" si="314"/>
        <v>1.8253474156637974</v>
      </c>
      <c r="M1641">
        <f>IF(front!E1654&gt;$M$2,I1641,J1641)</f>
        <v>1.8253474156637974</v>
      </c>
      <c r="O1641">
        <f t="shared" si="315"/>
        <v>1.8253474156637974</v>
      </c>
      <c r="Q1641">
        <f>'slit correction'!O1643</f>
        <v>1.8253474156637974</v>
      </c>
      <c r="R1641">
        <f>SUMPRODUCT(B$6:B$2053,Q$6:Q$2053,EXP(constants!B$7+constants!A$7*ABS(A$6:A$2053-A1641)))</f>
        <v>2.9402403395166461</v>
      </c>
      <c r="S1641">
        <f t="shared" si="310"/>
        <v>-1.1148929238528487</v>
      </c>
      <c r="T1641">
        <f t="shared" si="309"/>
        <v>0</v>
      </c>
      <c r="AT1641">
        <f t="shared" si="311"/>
        <v>1</v>
      </c>
    </row>
    <row r="1642" spans="1:46" x14ac:dyDescent="0.2">
      <c r="A1642" s="1">
        <f>front!A1655</f>
        <v>937.34</v>
      </c>
      <c r="B1642" s="1">
        <f t="shared" si="312"/>
        <v>0.43000000000006366</v>
      </c>
      <c r="C1642" s="2">
        <f>front!D1655-front!B1655</f>
        <v>3.7999999999997272</v>
      </c>
      <c r="D1642" s="2">
        <f>front!E1655-front!C1655</f>
        <v>3.7999999999997272</v>
      </c>
      <c r="E1642" s="2"/>
      <c r="F1642" s="4">
        <f>C1642/(constants!$A$4+constants!$B$4*calc!C1642+constants!$C$4*calc!C1642^2+constants!$D$4*calc!C1642^3+constants!$E$4*calc!C1642^4+constants!$F$4*calc!C1642^5+constants!$G$4*calc!C1642^6+constants!$H$4*calc!C1642^7)</f>
        <v>3.8149633186146428</v>
      </c>
      <c r="G1642" s="4">
        <f>D1642/(constants!$A$4+constants!$B$4*calc!D1642+constants!$C$4*calc!D1642^2+constants!$D$4*calc!D1642^3+constants!$E$4*calc!D1642^4+constants!$F$4*calc!D1642^5+constants!$G$4*calc!D1642^6+constants!$H$4*calc!D1642^7)</f>
        <v>3.8149633186146428</v>
      </c>
      <c r="H1642" s="4"/>
      <c r="I1642">
        <f t="shared" si="313"/>
        <v>17.340742357339288</v>
      </c>
      <c r="J1642">
        <f t="shared" si="314"/>
        <v>17.340742357339288</v>
      </c>
      <c r="M1642">
        <f>IF(front!E1655&gt;$M$2,I1642,J1642)</f>
        <v>17.340742357339288</v>
      </c>
      <c r="O1642">
        <f t="shared" si="315"/>
        <v>17.340742357339288</v>
      </c>
      <c r="Q1642">
        <f>'slit correction'!O1644</f>
        <v>17.340742357339288</v>
      </c>
      <c r="R1642">
        <f>SUMPRODUCT(B$6:B$2053,Q$6:Q$2053,EXP(constants!B$7+constants!A$7*ABS(A$6:A$2053-A1642)))</f>
        <v>2.9033924953754759</v>
      </c>
      <c r="S1642">
        <f t="shared" si="310"/>
        <v>14.437349861963812</v>
      </c>
      <c r="T1642">
        <f t="shared" si="309"/>
        <v>0</v>
      </c>
      <c r="AT1642">
        <f t="shared" si="311"/>
        <v>1</v>
      </c>
    </row>
    <row r="1643" spans="1:46" x14ac:dyDescent="0.2">
      <c r="A1643" s="1">
        <f>front!A1656</f>
        <v>937.76</v>
      </c>
      <c r="B1643" s="1">
        <f t="shared" si="312"/>
        <v>0.41999999999995907</v>
      </c>
      <c r="C1643" s="2">
        <f>front!D1656-front!B1656</f>
        <v>-3.4000000000000909</v>
      </c>
      <c r="D1643" s="2">
        <f>front!E1656-front!C1656</f>
        <v>-3.4000000000000909</v>
      </c>
      <c r="E1643" s="2"/>
      <c r="F1643" s="4">
        <f>C1643/(constants!$A$4+constants!$B$4*calc!C1643+constants!$C$4*calc!C1643^2+constants!$D$4*calc!C1643^3+constants!$E$4*calc!C1643^4+constants!$F$4*calc!C1643^5+constants!$G$4*calc!C1643^6+constants!$H$4*calc!C1643^7)</f>
        <v>-3.4134124439536384</v>
      </c>
      <c r="G1643" s="4">
        <f>D1643/(constants!$A$4+constants!$B$4*calc!D1643+constants!$C$4*calc!D1643^2+constants!$D$4*calc!D1643^3+constants!$E$4*calc!D1643^4+constants!$F$4*calc!D1643^5+constants!$G$4*calc!D1643^6+constants!$H$4*calc!D1643^7)</f>
        <v>-3.4134124439536384</v>
      </c>
      <c r="H1643" s="4"/>
      <c r="I1643">
        <f t="shared" si="313"/>
        <v>-15.515511108880176</v>
      </c>
      <c r="J1643">
        <f t="shared" si="314"/>
        <v>-15.515511108880176</v>
      </c>
      <c r="M1643">
        <f>IF(front!E1656&gt;$M$2,I1643,J1643)</f>
        <v>-15.515511108880176</v>
      </c>
      <c r="O1643">
        <f t="shared" si="315"/>
        <v>-15.515511108880176</v>
      </c>
      <c r="Q1643">
        <f>'slit correction'!O1645</f>
        <v>-15.515511108880176</v>
      </c>
      <c r="R1643">
        <f>SUMPRODUCT(B$6:B$2053,Q$6:Q$2053,EXP(constants!B$7+constants!A$7*ABS(A$6:A$2053-A1643)))</f>
        <v>2.8678577253627902</v>
      </c>
      <c r="S1643">
        <f t="shared" si="310"/>
        <v>-18.383368834242965</v>
      </c>
      <c r="T1643">
        <f t="shared" si="309"/>
        <v>0</v>
      </c>
      <c r="AT1643">
        <f t="shared" si="311"/>
        <v>1</v>
      </c>
    </row>
    <row r="1644" spans="1:46" x14ac:dyDescent="0.2">
      <c r="A1644" s="1">
        <f>front!A1657</f>
        <v>938.19</v>
      </c>
      <c r="B1644" s="1">
        <f t="shared" si="312"/>
        <v>0.43000000000006366</v>
      </c>
      <c r="C1644" s="2">
        <f>front!D1657-front!B1657</f>
        <v>-2.1999999999998181</v>
      </c>
      <c r="D1644" s="2">
        <f>front!E1657-front!C1657</f>
        <v>-2.1999999999998181</v>
      </c>
      <c r="E1644" s="2"/>
      <c r="F1644" s="4">
        <f>C1644/(constants!$A$4+constants!$B$4*calc!C1644+constants!$C$4*calc!C1644^2+constants!$D$4*calc!C1644^3+constants!$E$4*calc!C1644^4+constants!$F$4*calc!C1644^5+constants!$G$4*calc!C1644^6+constants!$H$4*calc!C1644^7)</f>
        <v>-2.2086760297494945</v>
      </c>
      <c r="G1644" s="4">
        <f>D1644/(constants!$A$4+constants!$B$4*calc!D1644+constants!$C$4*calc!D1644^2+constants!$D$4*calc!D1644^3+constants!$E$4*calc!D1644^4+constants!$F$4*calc!D1644^5+constants!$G$4*calc!D1644^6+constants!$H$4*calc!D1644^7)</f>
        <v>-2.2086760297494945</v>
      </c>
      <c r="H1644" s="4"/>
      <c r="I1644">
        <f t="shared" si="313"/>
        <v>-10.039436498861338</v>
      </c>
      <c r="J1644">
        <f t="shared" si="314"/>
        <v>-10.039436498861338</v>
      </c>
      <c r="M1644">
        <f>IF(front!E1657&gt;$M$2,I1644,J1644)</f>
        <v>-10.039436498861338</v>
      </c>
      <c r="O1644">
        <f t="shared" si="315"/>
        <v>-10.039436498861338</v>
      </c>
      <c r="Q1644">
        <f>'slit correction'!O1646</f>
        <v>-10.039436498861338</v>
      </c>
      <c r="R1644">
        <f>SUMPRODUCT(B$6:B$2053,Q$6:Q$2053,EXP(constants!B$7+constants!A$7*ABS(A$6:A$2053-A1644)))</f>
        <v>2.8319750401769479</v>
      </c>
      <c r="S1644">
        <f t="shared" si="310"/>
        <v>-12.871411539038286</v>
      </c>
      <c r="T1644">
        <f t="shared" si="309"/>
        <v>0</v>
      </c>
      <c r="AT1644">
        <f t="shared" si="311"/>
        <v>1</v>
      </c>
    </row>
    <row r="1645" spans="1:46" x14ac:dyDescent="0.2">
      <c r="A1645" s="1">
        <f>front!A1658</f>
        <v>938.62</v>
      </c>
      <c r="B1645" s="1">
        <f t="shared" si="312"/>
        <v>0.42999999999994998</v>
      </c>
      <c r="C1645" s="2">
        <f>front!D1658-front!B1658</f>
        <v>10</v>
      </c>
      <c r="D1645" s="2">
        <f>front!E1658-front!C1658</f>
        <v>10</v>
      </c>
      <c r="E1645" s="2"/>
      <c r="F1645" s="4">
        <f>C1645/(constants!$A$4+constants!$B$4*calc!C1645+constants!$C$4*calc!C1645^2+constants!$D$4*calc!C1645^3+constants!$E$4*calc!C1645^4+constants!$F$4*calc!C1645^5+constants!$G$4*calc!C1645^6+constants!$H$4*calc!C1645^7)</f>
        <v>10.039315803475427</v>
      </c>
      <c r="G1645" s="4">
        <f>D1645/(constants!$A$4+constants!$B$4*calc!D1645+constants!$C$4*calc!D1645^2+constants!$D$4*calc!D1645^3+constants!$E$4*calc!D1645^4+constants!$F$4*calc!D1645^5+constants!$G$4*calc!D1645^6+constants!$H$4*calc!D1645^7)</f>
        <v>10.039315803475427</v>
      </c>
      <c r="H1645" s="4"/>
      <c r="I1645">
        <f t="shared" si="313"/>
        <v>45.633253652161031</v>
      </c>
      <c r="J1645">
        <f t="shared" si="314"/>
        <v>45.633253652161031</v>
      </c>
      <c r="M1645">
        <f>IF(front!E1658&gt;$M$2,I1645,J1645)</f>
        <v>45.633253652161031</v>
      </c>
      <c r="O1645">
        <f t="shared" si="315"/>
        <v>45.633253652161031</v>
      </c>
      <c r="Q1645">
        <f>'slit correction'!O1647</f>
        <v>45.633253652161031</v>
      </c>
      <c r="R1645">
        <f>SUMPRODUCT(B$6:B$2053,Q$6:Q$2053,EXP(constants!B$7+constants!A$7*ABS(A$6:A$2053-A1645)))</f>
        <v>2.7965842677038637</v>
      </c>
      <c r="S1645">
        <f t="shared" si="310"/>
        <v>42.836669384457167</v>
      </c>
      <c r="T1645">
        <f t="shared" si="309"/>
        <v>2.7019910115071539</v>
      </c>
      <c r="AT1645">
        <f t="shared" si="311"/>
        <v>1</v>
      </c>
    </row>
    <row r="1646" spans="1:46" x14ac:dyDescent="0.2">
      <c r="A1646" s="1">
        <f>front!A1659</f>
        <v>939.05</v>
      </c>
      <c r="B1646" s="1">
        <f t="shared" si="312"/>
        <v>0.42999999999994998</v>
      </c>
      <c r="C1646" s="2">
        <f>front!D1659-front!B1659</f>
        <v>-4.5999999999999091</v>
      </c>
      <c r="D1646" s="2">
        <f>front!E1659-front!C1659</f>
        <v>-4.5999999999999091</v>
      </c>
      <c r="E1646" s="2"/>
      <c r="F1646" s="4">
        <f>C1646/(constants!$A$4+constants!$B$4*calc!C1646+constants!$C$4*calc!C1646^2+constants!$D$4*calc!C1646^3+constants!$E$4*calc!C1646^4+constants!$F$4*calc!C1646^5+constants!$G$4*calc!C1646^6+constants!$H$4*calc!C1646^7)</f>
        <v>-4.6181517054324459</v>
      </c>
      <c r="G1646" s="4">
        <f>D1646/(constants!$A$4+constants!$B$4*calc!D1646+constants!$C$4*calc!D1646^2+constants!$D$4*calc!D1646^3+constants!$E$4*calc!D1646^4+constants!$F$4*calc!D1646^5+constants!$G$4*calc!D1646^6+constants!$H$4*calc!D1646^7)</f>
        <v>-4.6181517054324459</v>
      </c>
      <c r="H1646" s="4"/>
      <c r="I1646">
        <f t="shared" si="313"/>
        <v>-20.991598661056571</v>
      </c>
      <c r="J1646">
        <f t="shared" si="314"/>
        <v>-20.991598661056571</v>
      </c>
      <c r="M1646">
        <f>IF(front!E1659&gt;$M$2,I1646,J1646)</f>
        <v>-20.991598661056571</v>
      </c>
      <c r="O1646">
        <f t="shared" si="315"/>
        <v>-20.991598661056571</v>
      </c>
      <c r="Q1646">
        <f>'slit correction'!O1648</f>
        <v>-20.991598661056571</v>
      </c>
      <c r="R1646">
        <f>SUMPRODUCT(B$6:B$2053,Q$6:Q$2053,EXP(constants!B$7+constants!A$7*ABS(A$6:A$2053-A1646)))</f>
        <v>2.7616156795227167</v>
      </c>
      <c r="S1646">
        <f t="shared" si="310"/>
        <v>-23.753214340579287</v>
      </c>
      <c r="T1646">
        <f t="shared" si="309"/>
        <v>0</v>
      </c>
      <c r="AT1646">
        <f t="shared" si="311"/>
        <v>1</v>
      </c>
    </row>
    <row r="1647" spans="1:46" x14ac:dyDescent="0.2">
      <c r="A1647" s="1">
        <f>front!A1660</f>
        <v>939.47</v>
      </c>
      <c r="B1647" s="1">
        <f t="shared" si="312"/>
        <v>0.42000000000007276</v>
      </c>
      <c r="C1647" s="2">
        <f>front!D1660-front!B1660</f>
        <v>0.59999999999990905</v>
      </c>
      <c r="D1647" s="2">
        <f>front!E1660-front!C1660</f>
        <v>0.59999999999990905</v>
      </c>
      <c r="E1647" s="2"/>
      <c r="F1647" s="4">
        <f>C1647/(constants!$A$4+constants!$B$4*calc!C1647+constants!$C$4*calc!C1647^2+constants!$D$4*calc!C1647^3+constants!$E$4*calc!C1647^4+constants!$F$4*calc!C1647^5+constants!$G$4*calc!C1647^6+constants!$H$4*calc!C1647^7)</f>
        <v>0.60236452848226074</v>
      </c>
      <c r="G1647" s="4">
        <f>D1647/(constants!$A$4+constants!$B$4*calc!D1647+constants!$C$4*calc!D1647^2+constants!$D$4*calc!D1647^3+constants!$E$4*calc!D1647^4+constants!$F$4*calc!D1647^5+constants!$G$4*calc!D1647^6+constants!$H$4*calc!D1647^7)</f>
        <v>0.60236452848226074</v>
      </c>
      <c r="H1647" s="4"/>
      <c r="I1647">
        <f t="shared" si="313"/>
        <v>2.7380205840102763</v>
      </c>
      <c r="J1647">
        <f t="shared" si="314"/>
        <v>2.7380205840102763</v>
      </c>
      <c r="M1647">
        <f>IF(front!E1660&gt;$M$2,I1647,J1647)</f>
        <v>2.7380205840102763</v>
      </c>
      <c r="O1647">
        <f t="shared" si="315"/>
        <v>2.7380205840102763</v>
      </c>
      <c r="Q1647">
        <f>'slit correction'!O1649</f>
        <v>2.7380205840102763</v>
      </c>
      <c r="R1647">
        <f>SUMPRODUCT(B$6:B$2053,Q$6:Q$2053,EXP(constants!B$7+constants!A$7*ABS(A$6:A$2053-A1647)))</f>
        <v>2.7279360966395312</v>
      </c>
      <c r="S1647">
        <f t="shared" si="310"/>
        <v>1.0084487370745077E-2</v>
      </c>
      <c r="T1647">
        <f t="shared" si="309"/>
        <v>0</v>
      </c>
      <c r="AT1647">
        <f t="shared" si="311"/>
        <v>1</v>
      </c>
    </row>
    <row r="1648" spans="1:46" x14ac:dyDescent="0.2">
      <c r="A1648" s="1">
        <f>front!A1661</f>
        <v>939.9</v>
      </c>
      <c r="B1648" s="1">
        <f t="shared" si="312"/>
        <v>0.42999999999994998</v>
      </c>
      <c r="C1648" s="2">
        <f>front!D1661-front!B1661</f>
        <v>-1</v>
      </c>
      <c r="D1648" s="2">
        <f>front!E1661-front!C1661</f>
        <v>-1</v>
      </c>
      <c r="E1648" s="2"/>
      <c r="F1648" s="4">
        <f>C1648/(constants!$A$4+constants!$B$4*calc!C1648+constants!$C$4*calc!C1648^2+constants!$D$4*calc!C1648^3+constants!$E$4*calc!C1648^4+constants!$F$4*calc!C1648^5+constants!$G$4*calc!C1648^6+constants!$H$4*calc!C1648^7)</f>
        <v>-1.0039424632081357</v>
      </c>
      <c r="G1648" s="4">
        <f>D1648/(constants!$A$4+constants!$B$4*calc!D1648+constants!$C$4*calc!D1648^2+constants!$D$4*calc!D1648^3+constants!$E$4*calc!D1648^4+constants!$F$4*calc!D1648^5+constants!$G$4*calc!D1648^6+constants!$H$4*calc!D1648^7)</f>
        <v>-1.0039424632081357</v>
      </c>
      <c r="H1648" s="4"/>
      <c r="I1648">
        <f t="shared" si="313"/>
        <v>-4.5633748327642536</v>
      </c>
      <c r="J1648">
        <f t="shared" si="314"/>
        <v>-4.5633748327642536</v>
      </c>
      <c r="M1648">
        <f>IF(front!E1661&gt;$M$2,I1648,J1648)</f>
        <v>-4.5633748327642536</v>
      </c>
      <c r="O1648">
        <f t="shared" si="315"/>
        <v>-4.5633748327642536</v>
      </c>
      <c r="Q1648">
        <f>'slit correction'!O1650</f>
        <v>-4.5633748327642536</v>
      </c>
      <c r="R1648">
        <f>SUMPRODUCT(B$6:B$2053,Q$6:Q$2053,EXP(constants!B$7+constants!A$7*ABS(A$6:A$2053-A1648)))</f>
        <v>2.6939089039644948</v>
      </c>
      <c r="S1648">
        <f t="shared" si="310"/>
        <v>-7.2572837367287484</v>
      </c>
      <c r="T1648">
        <f t="shared" si="309"/>
        <v>0</v>
      </c>
      <c r="AT1648">
        <f t="shared" si="311"/>
        <v>1</v>
      </c>
    </row>
    <row r="1649" spans="1:46" x14ac:dyDescent="0.2">
      <c r="A1649" s="1">
        <f>front!A1662</f>
        <v>940.33</v>
      </c>
      <c r="B1649" s="1">
        <f t="shared" si="312"/>
        <v>0.43000000000006366</v>
      </c>
      <c r="C1649" s="2">
        <f>front!D1662-front!B1662</f>
        <v>8.2000000000002728</v>
      </c>
      <c r="D1649" s="2">
        <f>front!E1662-front!C1662</f>
        <v>8.2000000000002728</v>
      </c>
      <c r="E1649" s="2"/>
      <c r="F1649" s="4">
        <f>C1649/(constants!$A$4+constants!$B$4*calc!C1649+constants!$C$4*calc!C1649^2+constants!$D$4*calc!C1649^3+constants!$E$4*calc!C1649^4+constants!$F$4*calc!C1649^5+constants!$G$4*calc!C1649^6+constants!$H$4*calc!C1649^7)</f>
        <v>8.2322535666878878</v>
      </c>
      <c r="G1649" s="4">
        <f>D1649/(constants!$A$4+constants!$B$4*calc!D1649+constants!$C$4*calc!D1649^2+constants!$D$4*calc!D1649^3+constants!$E$4*calc!D1649^4+constants!$F$4*calc!D1649^5+constants!$G$4*calc!D1649^6+constants!$H$4*calc!D1649^7)</f>
        <v>8.2322535666878878</v>
      </c>
      <c r="H1649" s="4"/>
      <c r="I1649">
        <f t="shared" si="313"/>
        <v>37.419334394035857</v>
      </c>
      <c r="J1649">
        <f t="shared" si="314"/>
        <v>37.419334394035857</v>
      </c>
      <c r="M1649">
        <f>IF(front!E1662&gt;$M$2,I1649,J1649)</f>
        <v>37.419334394035857</v>
      </c>
      <c r="O1649">
        <f t="shared" si="315"/>
        <v>37.419334394035857</v>
      </c>
      <c r="Q1649">
        <f>'slit correction'!O1651</f>
        <v>37.419334394035857</v>
      </c>
      <c r="R1649">
        <f>SUMPRODUCT(B$6:B$2053,Q$6:Q$2053,EXP(constants!B$7+constants!A$7*ABS(A$6:A$2053-A1649)))</f>
        <v>2.6603439341500859</v>
      </c>
      <c r="S1649">
        <f t="shared" si="310"/>
        <v>34.758990459885773</v>
      </c>
      <c r="T1649">
        <f t="shared" si="309"/>
        <v>0</v>
      </c>
      <c r="AT1649">
        <f t="shared" si="311"/>
        <v>1</v>
      </c>
    </row>
    <row r="1650" spans="1:46" x14ac:dyDescent="0.2">
      <c r="A1650" s="1">
        <f>front!A1663</f>
        <v>940.76</v>
      </c>
      <c r="B1650" s="1">
        <f t="shared" si="312"/>
        <v>0.42999999999994998</v>
      </c>
      <c r="C1650" s="2">
        <f>front!D1663-front!B1663</f>
        <v>6.7999999999997272</v>
      </c>
      <c r="D1650" s="2">
        <f>front!E1663-front!C1663</f>
        <v>6.7999999999997272</v>
      </c>
      <c r="E1650" s="2"/>
      <c r="F1650" s="4">
        <f>C1650/(constants!$A$4+constants!$B$4*calc!C1650+constants!$C$4*calc!C1650^2+constants!$D$4*calc!C1650^3+constants!$E$4*calc!C1650^4+constants!$F$4*calc!C1650^5+constants!$G$4*calc!C1650^6+constants!$H$4*calc!C1650^7)</f>
        <v>6.8267562809147773</v>
      </c>
      <c r="G1650" s="4">
        <f>D1650/(constants!$A$4+constants!$B$4*calc!D1650+constants!$C$4*calc!D1650^2+constants!$D$4*calc!D1650^3+constants!$E$4*calc!D1650^4+constants!$F$4*calc!D1650^5+constants!$G$4*calc!D1650^6+constants!$H$4*calc!D1650^7)</f>
        <v>6.8267562809147773</v>
      </c>
      <c r="H1650" s="4"/>
      <c r="I1650">
        <f t="shared" si="313"/>
        <v>31.030710367794445</v>
      </c>
      <c r="J1650">
        <f t="shared" si="314"/>
        <v>31.030710367794445</v>
      </c>
      <c r="M1650">
        <f>IF(front!E1663&gt;$M$2,I1650,J1650)</f>
        <v>31.030710367794445</v>
      </c>
      <c r="O1650">
        <f t="shared" si="315"/>
        <v>31.030710367794445</v>
      </c>
      <c r="Q1650">
        <f>'slit correction'!O1652</f>
        <v>31.030710367794445</v>
      </c>
      <c r="R1650">
        <f>SUMPRODUCT(B$6:B$2053,Q$6:Q$2053,EXP(constants!B$7+constants!A$7*ABS(A$6:A$2053-A1650)))</f>
        <v>2.6271874384796514</v>
      </c>
      <c r="S1650">
        <f t="shared" si="310"/>
        <v>28.403522929314793</v>
      </c>
      <c r="T1650">
        <f t="shared" si="309"/>
        <v>0</v>
      </c>
      <c r="AT1650">
        <f t="shared" si="311"/>
        <v>1</v>
      </c>
    </row>
    <row r="1651" spans="1:46" x14ac:dyDescent="0.2">
      <c r="A1651" s="1">
        <f>front!A1664</f>
        <v>941.18</v>
      </c>
      <c r="B1651" s="1">
        <f t="shared" si="312"/>
        <v>0.41999999999995907</v>
      </c>
      <c r="C1651" s="2">
        <f>front!D1664-front!B1664</f>
        <v>8.1999999999998181</v>
      </c>
      <c r="D1651" s="2">
        <f>front!E1664-front!C1664</f>
        <v>8.1999999999998181</v>
      </c>
      <c r="E1651" s="2"/>
      <c r="F1651" s="4">
        <f>C1651/(constants!$A$4+constants!$B$4*calc!C1651+constants!$C$4*calc!C1651^2+constants!$D$4*calc!C1651^3+constants!$E$4*calc!C1651^4+constants!$F$4*calc!C1651^5+constants!$G$4*calc!C1651^6+constants!$H$4*calc!C1651^7)</f>
        <v>8.2322535666874312</v>
      </c>
      <c r="G1651" s="4">
        <f>D1651/(constants!$A$4+constants!$B$4*calc!D1651+constants!$C$4*calc!D1651^2+constants!$D$4*calc!D1651^3+constants!$E$4*calc!D1651^4+constants!$F$4*calc!D1651^5+constants!$G$4*calc!D1651^6+constants!$H$4*calc!D1651^7)</f>
        <v>8.2322535666874312</v>
      </c>
      <c r="H1651" s="4"/>
      <c r="I1651">
        <f t="shared" si="313"/>
        <v>37.419334394033783</v>
      </c>
      <c r="J1651">
        <f t="shared" si="314"/>
        <v>37.419334394033783</v>
      </c>
      <c r="M1651">
        <f>IF(front!E1664&gt;$M$2,I1651,J1651)</f>
        <v>37.419334394033783</v>
      </c>
      <c r="O1651">
        <f t="shared" si="315"/>
        <v>37.419334394033783</v>
      </c>
      <c r="Q1651">
        <f>'slit correction'!O1653</f>
        <v>37.419334394033783</v>
      </c>
      <c r="R1651">
        <f>SUMPRODUCT(B$6:B$2053,Q$6:Q$2053,EXP(constants!B$7+constants!A$7*ABS(A$6:A$2053-A1651)))</f>
        <v>2.5951976273856294</v>
      </c>
      <c r="S1651">
        <f t="shared" si="310"/>
        <v>34.824136766648152</v>
      </c>
      <c r="T1651">
        <f t="shared" si="309"/>
        <v>0</v>
      </c>
      <c r="AT1651">
        <f t="shared" si="311"/>
        <v>1</v>
      </c>
    </row>
    <row r="1652" spans="1:46" x14ac:dyDescent="0.2">
      <c r="A1652" s="1">
        <f>front!A1665</f>
        <v>941.61</v>
      </c>
      <c r="B1652" s="1">
        <f t="shared" si="312"/>
        <v>0.43000000000006366</v>
      </c>
      <c r="C1652" s="2">
        <f>front!D1665-front!B1665</f>
        <v>1.2000000000002728</v>
      </c>
      <c r="D1652" s="2">
        <f>front!E1665-front!C1665</f>
        <v>1.2000000000002728</v>
      </c>
      <c r="E1652" s="2"/>
      <c r="F1652" s="4">
        <f>C1652/(constants!$A$4+constants!$B$4*calc!C1652+constants!$C$4*calc!C1652^2+constants!$D$4*calc!C1652^3+constants!$E$4*calc!C1652^4+constants!$F$4*calc!C1652^5+constants!$G$4*calc!C1652^6+constants!$H$4*calc!C1652^7)</f>
        <v>1.2047283448241897</v>
      </c>
      <c r="G1652" s="4">
        <f>D1652/(constants!$A$4+constants!$B$4*calc!D1652+constants!$C$4*calc!D1652^2+constants!$D$4*calc!D1652^3+constants!$E$4*calc!D1652^4+constants!$F$4*calc!D1652^5+constants!$G$4*calc!D1652^6+constants!$H$4*calc!D1652^7)</f>
        <v>1.2047283448241897</v>
      </c>
      <c r="H1652" s="4"/>
      <c r="I1652">
        <f t="shared" si="313"/>
        <v>5.4760379310190439</v>
      </c>
      <c r="J1652">
        <f t="shared" si="314"/>
        <v>5.4760379310190439</v>
      </c>
      <c r="M1652">
        <f>IF(front!E1665&gt;$M$2,I1652,J1652)</f>
        <v>5.4760379310190439</v>
      </c>
      <c r="O1652">
        <f t="shared" si="315"/>
        <v>5.4760379310190439</v>
      </c>
      <c r="Q1652">
        <f>'slit correction'!O1654</f>
        <v>5.4760379310190439</v>
      </c>
      <c r="R1652">
        <f>SUMPRODUCT(B$6:B$2053,Q$6:Q$2053,EXP(constants!B$7+constants!A$7*ABS(A$6:A$2053-A1652)))</f>
        <v>2.5628394111488055</v>
      </c>
      <c r="S1652">
        <f t="shared" si="310"/>
        <v>2.9131985198702384</v>
      </c>
      <c r="T1652">
        <f t="shared" si="309"/>
        <v>0</v>
      </c>
      <c r="AT1652">
        <f t="shared" si="311"/>
        <v>1</v>
      </c>
    </row>
    <row r="1653" spans="1:46" x14ac:dyDescent="0.2">
      <c r="A1653" s="1">
        <f>front!A1666</f>
        <v>942.04</v>
      </c>
      <c r="B1653" s="1">
        <f t="shared" si="312"/>
        <v>0.42999999999994998</v>
      </c>
      <c r="C1653" s="2">
        <f>front!D1666-front!B1666</f>
        <v>-4</v>
      </c>
      <c r="D1653" s="2">
        <f>front!E1666-front!C1666</f>
        <v>-4</v>
      </c>
      <c r="E1653" s="2"/>
      <c r="F1653" s="4">
        <f>C1653/(constants!$A$4+constants!$B$4*calc!C1653+constants!$C$4*calc!C1653^2+constants!$D$4*calc!C1653^3+constants!$E$4*calc!C1653^4+constants!$F$4*calc!C1653^5+constants!$G$4*calc!C1653^6+constants!$H$4*calc!C1653^7)</f>
        <v>-4.0157817188078786</v>
      </c>
      <c r="G1653" s="4">
        <f>D1653/(constants!$A$4+constants!$B$4*calc!D1653+constants!$C$4*calc!D1653^2+constants!$D$4*calc!D1653^3+constants!$E$4*calc!D1653^4+constants!$F$4*calc!D1653^5+constants!$G$4*calc!D1653^6+constants!$H$4*calc!D1653^7)</f>
        <v>-4.0157817188078786</v>
      </c>
      <c r="H1653" s="4"/>
      <c r="I1653">
        <f t="shared" si="313"/>
        <v>-18.25355326730854</v>
      </c>
      <c r="J1653">
        <f t="shared" si="314"/>
        <v>-18.25355326730854</v>
      </c>
      <c r="M1653">
        <f>IF(front!E1666&gt;$M$2,I1653,J1653)</f>
        <v>-18.25355326730854</v>
      </c>
      <c r="O1653">
        <f t="shared" si="315"/>
        <v>-18.25355326730854</v>
      </c>
      <c r="Q1653">
        <f>'slit correction'!O1655</f>
        <v>-18.25355326730854</v>
      </c>
      <c r="R1653">
        <f>SUMPRODUCT(B$6:B$2053,Q$6:Q$2053,EXP(constants!B$7+constants!A$7*ABS(A$6:A$2053-A1653)))</f>
        <v>2.5309096914919813</v>
      </c>
      <c r="S1653">
        <f t="shared" si="310"/>
        <v>-20.784462958800521</v>
      </c>
      <c r="T1653">
        <f t="shared" si="309"/>
        <v>0</v>
      </c>
      <c r="AT1653">
        <f t="shared" si="311"/>
        <v>1</v>
      </c>
    </row>
    <row r="1654" spans="1:46" x14ac:dyDescent="0.2">
      <c r="A1654" s="1">
        <f>front!A1667</f>
        <v>942.47</v>
      </c>
      <c r="B1654" s="1">
        <f t="shared" si="312"/>
        <v>0.43000000000006366</v>
      </c>
      <c r="C1654" s="2">
        <f>front!D1667-front!B1667</f>
        <v>15.400000000000091</v>
      </c>
      <c r="D1654" s="2">
        <f>front!E1667-front!C1667</f>
        <v>15.400000000000091</v>
      </c>
      <c r="E1654" s="2"/>
      <c r="F1654" s="4">
        <f>C1654/(constants!$A$4+constants!$B$4*calc!C1654+constants!$C$4*calc!C1654^2+constants!$D$4*calc!C1654^3+constants!$E$4*calc!C1654^4+constants!$F$4*calc!C1654^5+constants!$G$4*calc!C1654^6+constants!$H$4*calc!C1654^7)</f>
        <v>15.460464012669272</v>
      </c>
      <c r="G1654" s="4">
        <f>D1654/(constants!$A$4+constants!$B$4*calc!D1654+constants!$C$4*calc!D1654^2+constants!$D$4*calc!D1654^3+constants!$E$4*calc!D1654^4+constants!$F$4*calc!D1654^5+constants!$G$4*calc!D1654^6+constants!$H$4*calc!D1654^7)</f>
        <v>15.460464012669272</v>
      </c>
      <c r="H1654" s="4"/>
      <c r="I1654">
        <f t="shared" si="313"/>
        <v>70.274836421223966</v>
      </c>
      <c r="J1654">
        <f t="shared" si="314"/>
        <v>70.274836421223966</v>
      </c>
      <c r="M1654">
        <f>IF(front!E1667&gt;$M$2,I1654,J1654)</f>
        <v>70.274836421223966</v>
      </c>
      <c r="O1654">
        <f t="shared" si="315"/>
        <v>70.274836421223966</v>
      </c>
      <c r="Q1654">
        <f>'slit correction'!O1656</f>
        <v>70.274836421223966</v>
      </c>
      <c r="R1654">
        <f>SUMPRODUCT(B$6:B$2053,Q$6:Q$2053,EXP(constants!B$7+constants!A$7*ABS(A$6:A$2053-A1654)))</f>
        <v>2.4994302134182513</v>
      </c>
      <c r="S1654">
        <f t="shared" si="310"/>
        <v>67.775406207805716</v>
      </c>
      <c r="T1654">
        <f t="shared" si="309"/>
        <v>27.640727834855703</v>
      </c>
      <c r="AT1654">
        <f t="shared" si="311"/>
        <v>1</v>
      </c>
    </row>
    <row r="1655" spans="1:46" x14ac:dyDescent="0.2">
      <c r="A1655" s="1">
        <f>front!A1668</f>
        <v>942.89</v>
      </c>
      <c r="B1655" s="1">
        <f t="shared" si="312"/>
        <v>0.41999999999995907</v>
      </c>
      <c r="C1655" s="2">
        <f>front!D1668-front!B1668</f>
        <v>17</v>
      </c>
      <c r="D1655" s="2">
        <f>front!E1668-front!C1668</f>
        <v>17</v>
      </c>
      <c r="E1655" s="2"/>
      <c r="F1655" s="4">
        <f>C1655/(constants!$A$4+constants!$B$4*calc!C1655+constants!$C$4*calc!C1655^2+constants!$D$4*calc!C1655^3+constants!$E$4*calc!C1655^4+constants!$F$4*calc!C1655^5+constants!$G$4*calc!C1655^6+constants!$H$4*calc!C1655^7)</f>
        <v>17.06671905425867</v>
      </c>
      <c r="G1655" s="4">
        <f>D1655/(constants!$A$4+constants!$B$4*calc!D1655+constants!$C$4*calc!D1655^2+constants!$D$4*calc!D1655^3+constants!$E$4*calc!D1655^4+constants!$F$4*calc!D1655^5+constants!$G$4*calc!D1655^6+constants!$H$4*calc!D1655^7)</f>
        <v>17.06671905425867</v>
      </c>
      <c r="H1655" s="4"/>
      <c r="I1655">
        <f t="shared" si="313"/>
        <v>77.575995701175771</v>
      </c>
      <c r="J1655">
        <f t="shared" si="314"/>
        <v>77.575995701175771</v>
      </c>
      <c r="M1655">
        <f>IF(front!E1668&gt;$M$2,I1655,J1655)</f>
        <v>77.575995701175771</v>
      </c>
      <c r="O1655">
        <f t="shared" si="315"/>
        <v>77.575995701175771</v>
      </c>
      <c r="Q1655">
        <f>'slit correction'!O1657</f>
        <v>77.575995701175771</v>
      </c>
      <c r="R1655">
        <f>SUMPRODUCT(B$6:B$2053,Q$6:Q$2053,EXP(constants!B$7+constants!A$7*ABS(A$6:A$2053-A1655)))</f>
        <v>2.4690136192933383</v>
      </c>
      <c r="S1655">
        <f t="shared" si="310"/>
        <v>75.106982081882435</v>
      </c>
      <c r="T1655">
        <f t="shared" si="309"/>
        <v>34.972303708932422</v>
      </c>
      <c r="AT1655">
        <f t="shared" si="311"/>
        <v>1</v>
      </c>
    </row>
    <row r="1656" spans="1:46" x14ac:dyDescent="0.2">
      <c r="A1656" s="1">
        <f>front!A1669</f>
        <v>943.32</v>
      </c>
      <c r="B1656" s="1">
        <f t="shared" si="312"/>
        <v>0.43000000000006366</v>
      </c>
      <c r="C1656" s="2">
        <f>front!D1669-front!B1669</f>
        <v>1.8000000000001819</v>
      </c>
      <c r="D1656" s="2">
        <f>front!E1669-front!C1669</f>
        <v>1.8000000000001819</v>
      </c>
      <c r="E1656" s="2"/>
      <c r="F1656" s="4">
        <f>C1656/(constants!$A$4+constants!$B$4*calc!C1656+constants!$C$4*calc!C1656^2+constants!$D$4*calc!C1656^3+constants!$E$4*calc!C1656^4+constants!$F$4*calc!C1656^5+constants!$G$4*calc!C1656^6+constants!$H$4*calc!C1656^7)</f>
        <v>1.8070914489767405</v>
      </c>
      <c r="G1656" s="4">
        <f>D1656/(constants!$A$4+constants!$B$4*calc!D1656+constants!$C$4*calc!D1656^2+constants!$D$4*calc!D1656^3+constants!$E$4*calc!D1656^4+constants!$F$4*calc!D1656^5+constants!$G$4*calc!D1656^6+constants!$H$4*calc!D1656^7)</f>
        <v>1.8070914489767405</v>
      </c>
      <c r="H1656" s="4"/>
      <c r="I1656">
        <f t="shared" si="313"/>
        <v>8.2140520408033648</v>
      </c>
      <c r="J1656">
        <f t="shared" si="314"/>
        <v>8.2140520408033648</v>
      </c>
      <c r="M1656">
        <f>IF(front!E1669&gt;$M$2,I1656,J1656)</f>
        <v>8.2140520408033648</v>
      </c>
      <c r="O1656">
        <f t="shared" si="315"/>
        <v>8.2140520408033648</v>
      </c>
      <c r="Q1656">
        <f>'slit correction'!O1658</f>
        <v>8.2140520408033648</v>
      </c>
      <c r="R1656">
        <f>SUMPRODUCT(B$6:B$2053,Q$6:Q$2053,EXP(constants!B$7+constants!A$7*ABS(A$6:A$2053-A1656)))</f>
        <v>2.4382000268858612</v>
      </c>
      <c r="S1656">
        <f t="shared" si="310"/>
        <v>5.775852013917504</v>
      </c>
      <c r="T1656">
        <f t="shared" si="309"/>
        <v>0</v>
      </c>
      <c r="AT1656">
        <f t="shared" si="311"/>
        <v>1</v>
      </c>
    </row>
    <row r="1657" spans="1:46" x14ac:dyDescent="0.2">
      <c r="A1657" s="1">
        <f>front!A1670</f>
        <v>943.75</v>
      </c>
      <c r="B1657" s="1">
        <f t="shared" si="312"/>
        <v>0.42999999999994998</v>
      </c>
      <c r="C1657" s="2">
        <f>front!D1670-front!B1670</f>
        <v>-12.200000000000273</v>
      </c>
      <c r="D1657" s="2">
        <f>front!E1670-front!C1670</f>
        <v>-12.200000000000273</v>
      </c>
      <c r="E1657" s="2"/>
      <c r="F1657" s="4">
        <f>C1657/(constants!$A$4+constants!$B$4*calc!C1657+constants!$C$4*calc!C1657^2+constants!$D$4*calc!C1657^3+constants!$E$4*calc!C1657^4+constants!$F$4*calc!C1657^5+constants!$G$4*calc!C1657^6+constants!$H$4*calc!C1657^7)</f>
        <v>-12.248233123106761</v>
      </c>
      <c r="G1657" s="4">
        <f>D1657/(constants!$A$4+constants!$B$4*calc!D1657+constants!$C$4*calc!D1657^2+constants!$D$4*calc!D1657^3+constants!$E$4*calc!D1657^4+constants!$F$4*calc!D1657^5+constants!$G$4*calc!D1657^6+constants!$H$4*calc!D1657^7)</f>
        <v>-12.248233123106761</v>
      </c>
      <c r="H1657" s="4"/>
      <c r="I1657">
        <f t="shared" si="313"/>
        <v>-55.673786923212553</v>
      </c>
      <c r="J1657">
        <f t="shared" si="314"/>
        <v>-55.673786923212553</v>
      </c>
      <c r="M1657">
        <f>IF(front!E1670&gt;$M$2,I1657,J1657)</f>
        <v>-55.673786923212553</v>
      </c>
      <c r="O1657">
        <f t="shared" si="315"/>
        <v>-55.673786923212553</v>
      </c>
      <c r="Q1657">
        <f>'slit correction'!O1659</f>
        <v>-55.673786923212553</v>
      </c>
      <c r="R1657">
        <f>SUMPRODUCT(B$6:B$2053,Q$6:Q$2053,EXP(constants!B$7+constants!A$7*ABS(A$6:A$2053-A1657)))</f>
        <v>2.4077906529974169</v>
      </c>
      <c r="S1657">
        <f t="shared" si="310"/>
        <v>-58.081577576209973</v>
      </c>
      <c r="T1657">
        <f t="shared" ref="T1657:T1720" si="316">IF((S1657-$S$2)&gt;0,S1657-$S$2,0)</f>
        <v>0</v>
      </c>
      <c r="AT1657">
        <f t="shared" si="311"/>
        <v>1</v>
      </c>
    </row>
    <row r="1658" spans="1:46" x14ac:dyDescent="0.2">
      <c r="A1658" s="1">
        <f>front!A1671</f>
        <v>944.17</v>
      </c>
      <c r="B1658" s="1">
        <f t="shared" si="312"/>
        <v>0.41999999999995907</v>
      </c>
      <c r="C1658" s="2">
        <f>front!D1671-front!B1671</f>
        <v>3.8000000000001819</v>
      </c>
      <c r="D1658" s="2">
        <f>front!E1671-front!C1671</f>
        <v>3.8000000000001819</v>
      </c>
      <c r="E1658" s="2"/>
      <c r="F1658" s="4">
        <f>C1658/(constants!$A$4+constants!$B$4*calc!C1658+constants!$C$4*calc!C1658^2+constants!$D$4*calc!C1658^3+constants!$E$4*calc!C1658^4+constants!$F$4*calc!C1658^5+constants!$G$4*calc!C1658^6+constants!$H$4*calc!C1658^7)</f>
        <v>3.8149633186150993</v>
      </c>
      <c r="G1658" s="4">
        <f>D1658/(constants!$A$4+constants!$B$4*calc!D1658+constants!$C$4*calc!D1658^2+constants!$D$4*calc!D1658^3+constants!$E$4*calc!D1658^4+constants!$F$4*calc!D1658^5+constants!$G$4*calc!D1658^6+constants!$H$4*calc!D1658^7)</f>
        <v>3.8149633186150993</v>
      </c>
      <c r="H1658" s="4"/>
      <c r="I1658">
        <f t="shared" si="313"/>
        <v>17.340742357341362</v>
      </c>
      <c r="J1658">
        <f t="shared" si="314"/>
        <v>17.340742357341362</v>
      </c>
      <c r="M1658">
        <f>IF(front!E1671&gt;$M$2,I1658,J1658)</f>
        <v>17.340742357341362</v>
      </c>
      <c r="O1658">
        <f t="shared" si="315"/>
        <v>17.340742357341362</v>
      </c>
      <c r="Q1658">
        <f>'slit correction'!O1660</f>
        <v>17.340742357341362</v>
      </c>
      <c r="R1658">
        <f>SUMPRODUCT(B$6:B$2053,Q$6:Q$2053,EXP(constants!B$7+constants!A$7*ABS(A$6:A$2053-A1658)))</f>
        <v>2.3785450795725644</v>
      </c>
      <c r="S1658">
        <f t="shared" si="310"/>
        <v>14.962197277768798</v>
      </c>
      <c r="T1658">
        <f t="shared" si="316"/>
        <v>0</v>
      </c>
      <c r="AT1658">
        <f t="shared" si="311"/>
        <v>1</v>
      </c>
    </row>
    <row r="1659" spans="1:46" x14ac:dyDescent="0.2">
      <c r="A1659" s="1">
        <f>front!A1672</f>
        <v>944.6</v>
      </c>
      <c r="B1659" s="1">
        <f t="shared" si="312"/>
        <v>0.43000000000006366</v>
      </c>
      <c r="C1659" s="2">
        <f>front!D1672-front!B1672</f>
        <v>2.4000000000000909</v>
      </c>
      <c r="D1659" s="2">
        <f>front!E1672-front!C1672</f>
        <v>2.4000000000000909</v>
      </c>
      <c r="E1659" s="2"/>
      <c r="F1659" s="4">
        <f>C1659/(constants!$A$4+constants!$B$4*calc!C1659+constants!$C$4*calc!C1659^2+constants!$D$4*calc!C1659^3+constants!$E$4*calc!C1659^4+constants!$F$4*calc!C1659^5+constants!$G$4*calc!C1659^6+constants!$H$4*calc!C1659^7)</f>
        <v>2.4094538408922794</v>
      </c>
      <c r="G1659" s="4">
        <f>D1659/(constants!$A$4+constants!$B$4*calc!D1659+constants!$C$4*calc!D1659^2+constants!$D$4*calc!D1659^3+constants!$E$4*calc!D1659^4+constants!$F$4*calc!D1659^5+constants!$G$4*calc!D1659^6+constants!$H$4*calc!D1659^7)</f>
        <v>2.4094538408922794</v>
      </c>
      <c r="H1659" s="4"/>
      <c r="I1659">
        <f t="shared" si="313"/>
        <v>10.952062913146724</v>
      </c>
      <c r="J1659">
        <f t="shared" si="314"/>
        <v>10.952062913146724</v>
      </c>
      <c r="M1659">
        <f>IF(front!E1672&gt;$M$2,I1659,J1659)</f>
        <v>10.952062913146724</v>
      </c>
      <c r="O1659">
        <f t="shared" si="315"/>
        <v>10.952062913146724</v>
      </c>
      <c r="Q1659">
        <f>'slit correction'!O1661</f>
        <v>10.952062913146724</v>
      </c>
      <c r="R1659">
        <f>SUMPRODUCT(B$6:B$2053,Q$6:Q$2053,EXP(constants!B$7+constants!A$7*ABS(A$6:A$2053-A1659)))</f>
        <v>2.3489825657724057</v>
      </c>
      <c r="S1659">
        <f t="shared" si="310"/>
        <v>8.603080347374318</v>
      </c>
      <c r="T1659">
        <f t="shared" si="316"/>
        <v>0</v>
      </c>
      <c r="AT1659">
        <f t="shared" si="311"/>
        <v>1</v>
      </c>
    </row>
    <row r="1660" spans="1:46" x14ac:dyDescent="0.2">
      <c r="A1660" s="1">
        <f>front!A1673</f>
        <v>945.03</v>
      </c>
      <c r="B1660" s="1">
        <f t="shared" si="312"/>
        <v>0.42999999999994998</v>
      </c>
      <c r="C1660" s="2">
        <f>front!D1673-front!B1673</f>
        <v>0.40000000000009095</v>
      </c>
      <c r="D1660" s="2">
        <f>front!E1673-front!C1673</f>
        <v>0.40000000000009095</v>
      </c>
      <c r="E1660" s="2"/>
      <c r="F1660" s="4">
        <f>C1660/(constants!$A$4+constants!$B$4*calc!C1660+constants!$C$4*calc!C1660^2+constants!$D$4*calc!C1660^3+constants!$E$4*calc!C1660^4+constants!$F$4*calc!C1660^5+constants!$G$4*calc!C1660^6+constants!$H$4*calc!C1660^7)</f>
        <v>0.40157643144603544</v>
      </c>
      <c r="G1660" s="4">
        <f>D1660/(constants!$A$4+constants!$B$4*calc!D1660+constants!$C$4*calc!D1660^2+constants!$D$4*calc!D1660^3+constants!$E$4*calc!D1660^4+constants!$F$4*calc!D1660^5+constants!$G$4*calc!D1660^6+constants!$H$4*calc!D1660^7)</f>
        <v>0.40157643144603544</v>
      </c>
      <c r="H1660" s="4"/>
      <c r="I1660">
        <f t="shared" si="313"/>
        <v>1.8253474156637974</v>
      </c>
      <c r="J1660">
        <f t="shared" si="314"/>
        <v>1.8253474156637974</v>
      </c>
      <c r="M1660">
        <f>IF(front!E1673&gt;$M$2,I1660,J1660)</f>
        <v>1.8253474156637974</v>
      </c>
      <c r="O1660">
        <f t="shared" si="315"/>
        <v>1.8253474156637974</v>
      </c>
      <c r="Q1660">
        <f>'slit correction'!O1662</f>
        <v>1.8253474156637974</v>
      </c>
      <c r="R1660">
        <f>SUMPRODUCT(B$6:B$2053,Q$6:Q$2053,EXP(constants!B$7+constants!A$7*ABS(A$6:A$2053-A1660)))</f>
        <v>2.31980600147187</v>
      </c>
      <c r="S1660">
        <f t="shared" si="310"/>
        <v>-0.49445858580807256</v>
      </c>
      <c r="T1660">
        <f t="shared" si="316"/>
        <v>0</v>
      </c>
      <c r="AT1660">
        <f t="shared" si="311"/>
        <v>1</v>
      </c>
    </row>
    <row r="1661" spans="1:46" x14ac:dyDescent="0.2">
      <c r="A1661" s="1">
        <f>front!A1674</f>
        <v>945.46</v>
      </c>
      <c r="B1661" s="1">
        <f t="shared" si="312"/>
        <v>0.43000000000006366</v>
      </c>
      <c r="C1661" s="2">
        <f>front!D1674-front!B1674</f>
        <v>7</v>
      </c>
      <c r="D1661" s="2">
        <f>front!E1674-front!C1674</f>
        <v>7</v>
      </c>
      <c r="E1661" s="2"/>
      <c r="F1661" s="4">
        <f>C1661/(constants!$A$4+constants!$B$4*calc!C1661+constants!$C$4*calc!C1661^2+constants!$D$4*calc!C1661^3+constants!$E$4*calc!C1661^4+constants!$F$4*calc!C1661^5+constants!$G$4*calc!C1661^6+constants!$H$4*calc!C1661^7)</f>
        <v>7.0275418450134746</v>
      </c>
      <c r="G1661" s="4">
        <f>D1661/(constants!$A$4+constants!$B$4*calc!D1661+constants!$C$4*calc!D1661^2+constants!$D$4*calc!D1661^3+constants!$E$4*calc!D1661^4+constants!$F$4*calc!D1661^5+constants!$G$4*calc!D1661^6+constants!$H$4*calc!D1661^7)</f>
        <v>7.0275418450134746</v>
      </c>
      <c r="H1661" s="4"/>
      <c r="I1661">
        <f t="shared" si="313"/>
        <v>31.943372022788523</v>
      </c>
      <c r="J1661">
        <f t="shared" si="314"/>
        <v>31.943372022788523</v>
      </c>
      <c r="M1661">
        <f>IF(front!E1674&gt;$M$2,I1661,J1661)</f>
        <v>31.943372022788523</v>
      </c>
      <c r="O1661">
        <f t="shared" si="315"/>
        <v>31.943372022788523</v>
      </c>
      <c r="Q1661">
        <f>'slit correction'!O1663</f>
        <v>31.943372022788523</v>
      </c>
      <c r="R1661">
        <f>SUMPRODUCT(B$6:B$2053,Q$6:Q$2053,EXP(constants!B$7+constants!A$7*ABS(A$6:A$2053-A1661)))</f>
        <v>2.2910208838251194</v>
      </c>
      <c r="S1661">
        <f t="shared" si="310"/>
        <v>29.652351138963404</v>
      </c>
      <c r="T1661">
        <f t="shared" si="316"/>
        <v>0</v>
      </c>
      <c r="AT1661">
        <f t="shared" si="311"/>
        <v>1</v>
      </c>
    </row>
    <row r="1662" spans="1:46" x14ac:dyDescent="0.2">
      <c r="A1662" s="1">
        <f>front!A1675</f>
        <v>945.88</v>
      </c>
      <c r="B1662" s="1">
        <f t="shared" si="312"/>
        <v>0.41999999999995907</v>
      </c>
      <c r="C1662" s="2">
        <f>front!D1675-front!B1675</f>
        <v>9</v>
      </c>
      <c r="D1662" s="2">
        <f>front!E1675-front!C1675</f>
        <v>9</v>
      </c>
      <c r="E1662" s="2"/>
      <c r="F1662" s="4">
        <f>C1662/(constants!$A$4+constants!$B$4*calc!C1662+constants!$C$4*calc!C1662^2+constants!$D$4*calc!C1662^3+constants!$E$4*calc!C1662^4+constants!$F$4*calc!C1662^5+constants!$G$4*calc!C1662^6+constants!$H$4*calc!C1662^7)</f>
        <v>9.0353931306110713</v>
      </c>
      <c r="G1662" s="4">
        <f>D1662/(constants!$A$4+constants!$B$4*calc!D1662+constants!$C$4*calc!D1662^2+constants!$D$4*calc!D1662^3+constants!$E$4*calc!D1662^4+constants!$F$4*calc!D1662^5+constants!$G$4*calc!D1662^6+constants!$H$4*calc!D1662^7)</f>
        <v>9.0353931306110713</v>
      </c>
      <c r="H1662" s="4"/>
      <c r="I1662">
        <f t="shared" si="313"/>
        <v>41.069968775504869</v>
      </c>
      <c r="J1662">
        <f t="shared" si="314"/>
        <v>41.069968775504869</v>
      </c>
      <c r="M1662">
        <f>IF(front!E1675&gt;$M$2,I1662,J1662)</f>
        <v>41.069968775504869</v>
      </c>
      <c r="O1662">
        <f t="shared" si="315"/>
        <v>41.069968775504869</v>
      </c>
      <c r="Q1662">
        <f>'slit correction'!O1664</f>
        <v>41.069968775504869</v>
      </c>
      <c r="R1662">
        <f>SUMPRODUCT(B$6:B$2053,Q$6:Q$2053,EXP(constants!B$7+constants!A$7*ABS(A$6:A$2053-A1662)))</f>
        <v>2.2632447109738907</v>
      </c>
      <c r="S1662">
        <f t="shared" si="310"/>
        <v>38.806724064530975</v>
      </c>
      <c r="T1662">
        <f t="shared" si="316"/>
        <v>0</v>
      </c>
      <c r="AT1662">
        <f t="shared" si="311"/>
        <v>1</v>
      </c>
    </row>
    <row r="1663" spans="1:46" x14ac:dyDescent="0.2">
      <c r="A1663" s="1">
        <f>front!A1676</f>
        <v>946.31</v>
      </c>
      <c r="B1663" s="1">
        <f t="shared" si="312"/>
        <v>0.42999999999994998</v>
      </c>
      <c r="C1663" s="2">
        <f>front!D1676-front!B1676</f>
        <v>3.4000000000000909</v>
      </c>
      <c r="D1663" s="2">
        <f>front!E1676-front!C1676</f>
        <v>3.4000000000000909</v>
      </c>
      <c r="E1663" s="2"/>
      <c r="F1663" s="4">
        <f>C1663/(constants!$A$4+constants!$B$4*calc!C1663+constants!$C$4*calc!C1663^2+constants!$D$4*calc!C1663^3+constants!$E$4*calc!C1663^4+constants!$F$4*calc!C1663^5+constants!$G$4*calc!C1663^6+constants!$H$4*calc!C1663^7)</f>
        <v>3.4133895778722723</v>
      </c>
      <c r="G1663" s="4">
        <f>D1663/(constants!$A$4+constants!$B$4*calc!D1663+constants!$C$4*calc!D1663^2+constants!$D$4*calc!D1663^3+constants!$E$4*calc!D1663^4+constants!$F$4*calc!D1663^5+constants!$G$4*calc!D1663^6+constants!$H$4*calc!D1663^7)</f>
        <v>3.4133895778722723</v>
      </c>
      <c r="H1663" s="4"/>
      <c r="I1663">
        <f t="shared" si="313"/>
        <v>15.515407172146691</v>
      </c>
      <c r="J1663">
        <f t="shared" si="314"/>
        <v>15.515407172146691</v>
      </c>
      <c r="M1663">
        <f>IF(front!E1676&gt;$M$2,I1663,J1663)</f>
        <v>15.515407172146691</v>
      </c>
      <c r="O1663">
        <f t="shared" si="315"/>
        <v>15.515407172146691</v>
      </c>
      <c r="Q1663">
        <f>'slit correction'!O1665</f>
        <v>15.515407172146691</v>
      </c>
      <c r="R1663">
        <f>SUMPRODUCT(B$6:B$2053,Q$6:Q$2053,EXP(constants!B$7+constants!A$7*ABS(A$6:A$2053-A1663)))</f>
        <v>2.2351407235605198</v>
      </c>
      <c r="S1663">
        <f t="shared" si="310"/>
        <v>13.280266448586172</v>
      </c>
      <c r="T1663">
        <f t="shared" si="316"/>
        <v>0</v>
      </c>
      <c r="AT1663">
        <f t="shared" si="311"/>
        <v>1</v>
      </c>
    </row>
    <row r="1664" spans="1:46" x14ac:dyDescent="0.2">
      <c r="A1664" s="1">
        <f>front!A1677</f>
        <v>946.74</v>
      </c>
      <c r="B1664" s="1">
        <f t="shared" si="312"/>
        <v>0.43000000000006366</v>
      </c>
      <c r="C1664" s="2">
        <f>front!D1677-front!B1677</f>
        <v>1.8000000000001819</v>
      </c>
      <c r="D1664" s="2">
        <f>front!E1677-front!C1677</f>
        <v>1.8000000000001819</v>
      </c>
      <c r="E1664" s="2"/>
      <c r="F1664" s="4">
        <f>C1664/(constants!$A$4+constants!$B$4*calc!C1664+constants!$C$4*calc!C1664^2+constants!$D$4*calc!C1664^3+constants!$E$4*calc!C1664^4+constants!$F$4*calc!C1664^5+constants!$G$4*calc!C1664^6+constants!$H$4*calc!C1664^7)</f>
        <v>1.8070914489767405</v>
      </c>
      <c r="G1664" s="4">
        <f>D1664/(constants!$A$4+constants!$B$4*calc!D1664+constants!$C$4*calc!D1664^2+constants!$D$4*calc!D1664^3+constants!$E$4*calc!D1664^4+constants!$F$4*calc!D1664^5+constants!$G$4*calc!D1664^6+constants!$H$4*calc!D1664^7)</f>
        <v>1.8070914489767405</v>
      </c>
      <c r="H1664" s="4"/>
      <c r="I1664">
        <f t="shared" si="313"/>
        <v>8.2140520408033648</v>
      </c>
      <c r="J1664">
        <f t="shared" si="314"/>
        <v>8.2140520408033648</v>
      </c>
      <c r="M1664">
        <f>IF(front!E1677&gt;$M$2,I1664,J1664)</f>
        <v>8.2140520408033648</v>
      </c>
      <c r="O1664">
        <f t="shared" si="315"/>
        <v>8.2140520408033648</v>
      </c>
      <c r="Q1664">
        <f>'slit correction'!O1666</f>
        <v>8.2140520408033648</v>
      </c>
      <c r="R1664">
        <f>SUMPRODUCT(B$6:B$2053,Q$6:Q$2053,EXP(constants!B$7+constants!A$7*ABS(A$6:A$2053-A1664)))</f>
        <v>2.2073981499711324</v>
      </c>
      <c r="S1664">
        <f t="shared" si="310"/>
        <v>6.0066538908322329</v>
      </c>
      <c r="T1664">
        <f t="shared" si="316"/>
        <v>0</v>
      </c>
      <c r="AT1664">
        <f t="shared" si="311"/>
        <v>1</v>
      </c>
    </row>
    <row r="1665" spans="1:46" x14ac:dyDescent="0.2">
      <c r="A1665" s="1">
        <f>front!A1678</f>
        <v>947.16</v>
      </c>
      <c r="B1665" s="1">
        <f t="shared" si="312"/>
        <v>0.41999999999995907</v>
      </c>
      <c r="C1665" s="2">
        <f>front!D1678-front!B1678</f>
        <v>-7.8000000000001819</v>
      </c>
      <c r="D1665" s="2">
        <f>front!E1678-front!C1678</f>
        <v>-7.8000000000001819</v>
      </c>
      <c r="E1665" s="2"/>
      <c r="F1665" s="4">
        <f>C1665/(constants!$A$4+constants!$B$4*calc!C1665+constants!$C$4*calc!C1665^2+constants!$D$4*calc!C1665^3+constants!$E$4*calc!C1665^4+constants!$F$4*calc!C1665^5+constants!$G$4*calc!C1665^6+constants!$H$4*calc!C1665^7)</f>
        <v>-7.8308036531028842</v>
      </c>
      <c r="G1665" s="4">
        <f>D1665/(constants!$A$4+constants!$B$4*calc!D1665+constants!$C$4*calc!D1665^2+constants!$D$4*calc!D1665^3+constants!$E$4*calc!D1665^4+constants!$F$4*calc!D1665^5+constants!$G$4*calc!D1665^6+constants!$H$4*calc!D1665^7)</f>
        <v>-7.8308036531028842</v>
      </c>
      <c r="H1665" s="4"/>
      <c r="I1665">
        <f t="shared" si="313"/>
        <v>-35.594562059558562</v>
      </c>
      <c r="J1665">
        <f t="shared" si="314"/>
        <v>-35.594562059558562</v>
      </c>
      <c r="M1665">
        <f>IF(front!E1678&gt;$M$2,I1665,J1665)</f>
        <v>-35.594562059558562</v>
      </c>
      <c r="O1665">
        <f t="shared" si="315"/>
        <v>-35.594562059558562</v>
      </c>
      <c r="Q1665">
        <f>'slit correction'!O1667</f>
        <v>-35.594562059558562</v>
      </c>
      <c r="R1665">
        <f>SUMPRODUCT(B$6:B$2053,Q$6:Q$2053,EXP(constants!B$7+constants!A$7*ABS(A$6:A$2053-A1665)))</f>
        <v>2.1806531093830306</v>
      </c>
      <c r="S1665">
        <f t="shared" si="310"/>
        <v>-37.775215168941592</v>
      </c>
      <c r="T1665">
        <f t="shared" si="316"/>
        <v>0</v>
      </c>
      <c r="AT1665">
        <f t="shared" si="311"/>
        <v>1</v>
      </c>
    </row>
    <row r="1666" spans="1:46" x14ac:dyDescent="0.2">
      <c r="A1666" s="1">
        <f>front!A1679</f>
        <v>947.59</v>
      </c>
      <c r="B1666" s="1">
        <f t="shared" si="312"/>
        <v>0.43000000000006366</v>
      </c>
      <c r="C1666" s="2">
        <f>front!D1679-front!B1679</f>
        <v>7.8000000000001819</v>
      </c>
      <c r="D1666" s="2">
        <f>front!E1679-front!C1679</f>
        <v>7.8000000000001819</v>
      </c>
      <c r="E1666" s="2"/>
      <c r="F1666" s="4">
        <f>C1666/(constants!$A$4+constants!$B$4*calc!C1666+constants!$C$4*calc!C1666^2+constants!$D$4*calc!C1666^3+constants!$E$4*calc!C1666^4+constants!$F$4*calc!C1666^5+constants!$G$4*calc!C1666^6+constants!$H$4*calc!C1666^7)</f>
        <v>7.8306833095541668</v>
      </c>
      <c r="G1666" s="4">
        <f>D1666/(constants!$A$4+constants!$B$4*calc!D1666+constants!$C$4*calc!D1666^2+constants!$D$4*calc!D1666^3+constants!$E$4*calc!D1666^4+constants!$F$4*calc!D1666^5+constants!$G$4*calc!D1666^6+constants!$H$4*calc!D1666^7)</f>
        <v>7.8306833095541668</v>
      </c>
      <c r="H1666" s="4"/>
      <c r="I1666">
        <f t="shared" si="313"/>
        <v>35.59401504342803</v>
      </c>
      <c r="J1666">
        <f t="shared" si="314"/>
        <v>35.59401504342803</v>
      </c>
      <c r="M1666">
        <f>IF(front!E1679&gt;$M$2,I1666,J1666)</f>
        <v>35.59401504342803</v>
      </c>
      <c r="O1666">
        <f t="shared" si="315"/>
        <v>35.59401504342803</v>
      </c>
      <c r="Q1666">
        <f>'slit correction'!O1668</f>
        <v>35.59401504342803</v>
      </c>
      <c r="R1666">
        <f>SUMPRODUCT(B$6:B$2053,Q$6:Q$2053,EXP(constants!B$7+constants!A$7*ABS(A$6:A$2053-A1666)))</f>
        <v>2.1536766701155217</v>
      </c>
      <c r="S1666">
        <f t="shared" si="310"/>
        <v>33.440338373312507</v>
      </c>
      <c r="T1666">
        <f t="shared" si="316"/>
        <v>0</v>
      </c>
      <c r="AT1666">
        <f t="shared" si="311"/>
        <v>1</v>
      </c>
    </row>
    <row r="1667" spans="1:46" x14ac:dyDescent="0.2">
      <c r="A1667" s="1">
        <f>front!A1680</f>
        <v>948.02</v>
      </c>
      <c r="B1667" s="1">
        <f t="shared" si="312"/>
        <v>0.42999999999994998</v>
      </c>
      <c r="C1667" s="2">
        <f>front!D1680-front!B1680</f>
        <v>6.4000000000000909</v>
      </c>
      <c r="D1667" s="2">
        <f>front!E1680-front!C1680</f>
        <v>6.4000000000000909</v>
      </c>
      <c r="E1667" s="2"/>
      <c r="F1667" s="4">
        <f>C1667/(constants!$A$4+constants!$B$4*calc!C1667+constants!$C$4*calc!C1667^2+constants!$D$4*calc!C1667^3+constants!$E$4*calc!C1667^4+constants!$F$4*calc!C1667^5+constants!$G$4*calc!C1667^6+constants!$H$4*calc!C1667^7)</f>
        <v>6.4251849151747011</v>
      </c>
      <c r="G1667" s="4">
        <f>D1667/(constants!$A$4+constants!$B$4*calc!D1667+constants!$C$4*calc!D1667^2+constants!$D$4*calc!D1667^3+constants!$E$4*calc!D1667^4+constants!$F$4*calc!D1667^5+constants!$G$4*calc!D1667^6+constants!$H$4*calc!D1667^7)</f>
        <v>6.4251849151747011</v>
      </c>
      <c r="H1667" s="4"/>
      <c r="I1667">
        <f t="shared" si="313"/>
        <v>29.205385978066822</v>
      </c>
      <c r="J1667">
        <f t="shared" si="314"/>
        <v>29.205385978066822</v>
      </c>
      <c r="M1667">
        <f>IF(front!E1680&gt;$M$2,I1667,J1667)</f>
        <v>29.205385978066822</v>
      </c>
      <c r="O1667">
        <f t="shared" si="315"/>
        <v>29.205385978066822</v>
      </c>
      <c r="Q1667">
        <f>'slit correction'!O1669</f>
        <v>29.205385978066822</v>
      </c>
      <c r="R1667">
        <f>SUMPRODUCT(B$6:B$2053,Q$6:Q$2053,EXP(constants!B$7+constants!A$7*ABS(A$6:A$2053-A1667)))</f>
        <v>2.1270248423756182</v>
      </c>
      <c r="S1667">
        <f t="shared" si="310"/>
        <v>27.078361135691203</v>
      </c>
      <c r="T1667">
        <f t="shared" si="316"/>
        <v>0</v>
      </c>
      <c r="AT1667">
        <f t="shared" si="311"/>
        <v>1</v>
      </c>
    </row>
    <row r="1668" spans="1:46" x14ac:dyDescent="0.2">
      <c r="A1668" s="1">
        <f>front!A1681</f>
        <v>948.44</v>
      </c>
      <c r="B1668" s="1">
        <f t="shared" si="312"/>
        <v>0.42000000000007276</v>
      </c>
      <c r="C1668" s="2">
        <f>front!D1681-front!B1681</f>
        <v>-9.8000000000001819</v>
      </c>
      <c r="D1668" s="2">
        <f>front!E1681-front!C1681</f>
        <v>-9.8000000000001819</v>
      </c>
      <c r="E1668" s="2"/>
      <c r="F1668" s="4">
        <f>C1668/(constants!$A$4+constants!$B$4*calc!C1668+constants!$C$4*calc!C1668^2+constants!$D$4*calc!C1668^3+constants!$E$4*calc!C1668^4+constants!$F$4*calc!C1668^5+constants!$G$4*calc!C1668^6+constants!$H$4*calc!C1668^7)</f>
        <v>-9.8387213975438126</v>
      </c>
      <c r="G1668" s="4">
        <f>D1668/(constants!$A$4+constants!$B$4*calc!D1668+constants!$C$4*calc!D1668^2+constants!$D$4*calc!D1668^3+constants!$E$4*calc!D1668^4+constants!$F$4*calc!D1668^5+constants!$G$4*calc!D1668^6+constants!$H$4*calc!D1668^7)</f>
        <v>-9.8387213975438126</v>
      </c>
      <c r="H1668" s="4"/>
      <c r="I1668">
        <f t="shared" si="313"/>
        <v>-44.72146089792642</v>
      </c>
      <c r="J1668">
        <f t="shared" si="314"/>
        <v>-44.72146089792642</v>
      </c>
      <c r="M1668">
        <f>IF(front!E1681&gt;$M$2,I1668,J1668)</f>
        <v>-44.72146089792642</v>
      </c>
      <c r="O1668">
        <f t="shared" si="315"/>
        <v>-44.72146089792642</v>
      </c>
      <c r="Q1668">
        <f>'slit correction'!O1670</f>
        <v>-44.72146089792642</v>
      </c>
      <c r="R1668">
        <f>SUMPRODUCT(B$6:B$2053,Q$6:Q$2053,EXP(constants!B$7+constants!A$7*ABS(A$6:A$2053-A1668)))</f>
        <v>2.1013085488345342</v>
      </c>
      <c r="S1668">
        <f t="shared" si="310"/>
        <v>-46.822769446760951</v>
      </c>
      <c r="T1668">
        <f t="shared" si="316"/>
        <v>0</v>
      </c>
      <c r="AT1668">
        <f t="shared" si="311"/>
        <v>1</v>
      </c>
    </row>
    <row r="1669" spans="1:46" x14ac:dyDescent="0.2">
      <c r="A1669" s="1">
        <f>front!A1682</f>
        <v>948.87</v>
      </c>
      <c r="B1669" s="1">
        <f t="shared" si="312"/>
        <v>0.42999999999994998</v>
      </c>
      <c r="C1669" s="2">
        <f>front!D1682-front!B1682</f>
        <v>-9</v>
      </c>
      <c r="D1669" s="2">
        <f>front!E1682-front!C1682</f>
        <v>-9</v>
      </c>
      <c r="E1669" s="2"/>
      <c r="F1669" s="4">
        <f>C1669/(constants!$A$4+constants!$B$4*calc!C1669+constants!$C$4*calc!C1669^2+constants!$D$4*calc!C1669^3+constants!$E$4*calc!C1669^4+constants!$F$4*calc!C1669^5+constants!$G$4*calc!C1669^6+constants!$H$4*calc!C1669^7)</f>
        <v>-9.0355533512664614</v>
      </c>
      <c r="G1669" s="4">
        <f>D1669/(constants!$A$4+constants!$B$4*calc!D1669+constants!$C$4*calc!D1669^2+constants!$D$4*calc!D1669^3+constants!$E$4*calc!D1669^4+constants!$F$4*calc!D1669^5+constants!$G$4*calc!D1669^6+constants!$H$4*calc!D1669^7)</f>
        <v>-9.0355533512664614</v>
      </c>
      <c r="H1669" s="4"/>
      <c r="I1669">
        <f t="shared" si="313"/>
        <v>-41.070697051211184</v>
      </c>
      <c r="J1669">
        <f t="shared" si="314"/>
        <v>-41.070697051211184</v>
      </c>
      <c r="M1669">
        <f>IF(front!E1682&gt;$M$2,I1669,J1669)</f>
        <v>-41.070697051211184</v>
      </c>
      <c r="O1669">
        <f t="shared" si="315"/>
        <v>-41.070697051211184</v>
      </c>
      <c r="Q1669">
        <f>'slit correction'!O1671</f>
        <v>-41.070697051211184</v>
      </c>
      <c r="R1669">
        <f>SUMPRODUCT(B$6:B$2053,Q$6:Q$2053,EXP(constants!B$7+constants!A$7*ABS(A$6:A$2053-A1669)))</f>
        <v>2.0753822522938399</v>
      </c>
      <c r="S1669">
        <f t="shared" si="310"/>
        <v>-43.146079303505026</v>
      </c>
      <c r="T1669">
        <f t="shared" si="316"/>
        <v>0</v>
      </c>
      <c r="AT1669">
        <f t="shared" si="311"/>
        <v>1</v>
      </c>
    </row>
    <row r="1670" spans="1:46" x14ac:dyDescent="0.2">
      <c r="A1670" s="1">
        <f>front!A1683</f>
        <v>949.3</v>
      </c>
      <c r="B1670" s="1">
        <f t="shared" si="312"/>
        <v>0.42999999999994998</v>
      </c>
      <c r="C1670" s="2">
        <f>front!D1683-front!B1683</f>
        <v>0.1999999999998181</v>
      </c>
      <c r="D1670" s="2">
        <f>front!E1683-front!C1683</f>
        <v>0.1999999999998181</v>
      </c>
      <c r="E1670" s="2"/>
      <c r="F1670" s="4">
        <f>C1670/(constants!$A$4+constants!$B$4*calc!C1670+constants!$C$4*calc!C1670^2+constants!$D$4*calc!C1670^3+constants!$E$4*calc!C1670^4+constants!$F$4*calc!C1670^5+constants!$G$4*calc!C1670^6+constants!$H$4*calc!C1670^7)</f>
        <v>0.20078825528438274</v>
      </c>
      <c r="G1670" s="4">
        <f>D1670/(constants!$A$4+constants!$B$4*calc!D1670+constants!$C$4*calc!D1670^2+constants!$D$4*calc!D1670^3+constants!$E$4*calc!D1670^4+constants!$F$4*calc!D1670^5+constants!$G$4*calc!D1670^6+constants!$H$4*calc!D1670^7)</f>
        <v>0.20078825528438274</v>
      </c>
      <c r="H1670" s="4"/>
      <c r="I1670">
        <f t="shared" si="313"/>
        <v>0.9126738876562851</v>
      </c>
      <c r="J1670">
        <f t="shared" si="314"/>
        <v>0.9126738876562851</v>
      </c>
      <c r="M1670">
        <f>IF(front!E1683&gt;$M$2,I1670,J1670)</f>
        <v>0.9126738876562851</v>
      </c>
      <c r="O1670">
        <f t="shared" si="315"/>
        <v>0.9126738876562851</v>
      </c>
      <c r="Q1670">
        <f>'slit correction'!O1672</f>
        <v>0.9126738876562851</v>
      </c>
      <c r="R1670">
        <f>SUMPRODUCT(B$6:B$2053,Q$6:Q$2053,EXP(constants!B$7+constants!A$7*ABS(A$6:A$2053-A1670)))</f>
        <v>2.0498550380560387</v>
      </c>
      <c r="S1670">
        <f t="shared" si="310"/>
        <v>-1.1371811503997535</v>
      </c>
      <c r="T1670">
        <f t="shared" si="316"/>
        <v>0</v>
      </c>
      <c r="AT1670">
        <f t="shared" si="311"/>
        <v>1</v>
      </c>
    </row>
    <row r="1671" spans="1:46" x14ac:dyDescent="0.2">
      <c r="A1671" s="1">
        <f>front!A1684</f>
        <v>949.72</v>
      </c>
      <c r="B1671" s="1">
        <f t="shared" si="312"/>
        <v>0.42000000000007276</v>
      </c>
      <c r="C1671" s="2">
        <f>front!D1684-front!B1684</f>
        <v>7.1999999999998181</v>
      </c>
      <c r="D1671" s="2">
        <f>front!E1684-front!C1684</f>
        <v>7.1999999999998181</v>
      </c>
      <c r="E1671" s="2"/>
      <c r="F1671" s="4">
        <f>C1671/(constants!$A$4+constants!$B$4*calc!C1671+constants!$C$4*calc!C1671^2+constants!$D$4*calc!C1671^3+constants!$E$4*calc!C1671^4+constants!$F$4*calc!C1671^5+constants!$G$4*calc!C1671^6+constants!$H$4*calc!C1671^7)</f>
        <v>7.228327329928165</v>
      </c>
      <c r="G1671" s="4">
        <f>D1671/(constants!$A$4+constants!$B$4*calc!D1671+constants!$C$4*calc!D1671^2+constants!$D$4*calc!D1671^3+constants!$E$4*calc!D1671^4+constants!$F$4*calc!D1671^5+constants!$G$4*calc!D1671^6+constants!$H$4*calc!D1671^7)</f>
        <v>7.228327329928165</v>
      </c>
      <c r="H1671" s="4"/>
      <c r="I1671">
        <f t="shared" si="313"/>
        <v>32.856033317855292</v>
      </c>
      <c r="J1671">
        <f t="shared" si="314"/>
        <v>32.856033317855292</v>
      </c>
      <c r="M1671">
        <f>IF(front!E1684&gt;$M$2,I1671,J1671)</f>
        <v>32.856033317855292</v>
      </c>
      <c r="O1671">
        <f t="shared" si="315"/>
        <v>32.856033317855292</v>
      </c>
      <c r="Q1671">
        <f>'slit correction'!O1673</f>
        <v>32.856033317855292</v>
      </c>
      <c r="R1671">
        <f>SUMPRODUCT(B$6:B$2053,Q$6:Q$2053,EXP(constants!B$7+constants!A$7*ABS(A$6:A$2053-A1671)))</f>
        <v>2.0252561962390212</v>
      </c>
      <c r="S1671">
        <f t="shared" ref="S1671:S1734" si="317">Q1671-R1671</f>
        <v>30.830777121616272</v>
      </c>
      <c r="T1671">
        <f t="shared" si="316"/>
        <v>0</v>
      </c>
      <c r="AT1671">
        <f t="shared" ref="AT1671:AT1734" si="318">J1671/I1671</f>
        <v>1</v>
      </c>
    </row>
    <row r="1672" spans="1:46" x14ac:dyDescent="0.2">
      <c r="A1672" s="1">
        <f>front!A1685</f>
        <v>950.15</v>
      </c>
      <c r="B1672" s="1">
        <f t="shared" si="312"/>
        <v>0.42999999999994998</v>
      </c>
      <c r="C1672" s="2">
        <f>front!D1685-front!B1685</f>
        <v>-2.7999999999997272</v>
      </c>
      <c r="D1672" s="2">
        <f>front!E1685-front!C1685</f>
        <v>-2.7999999999997272</v>
      </c>
      <c r="E1672" s="2"/>
      <c r="F1672" s="4">
        <f>C1672/(constants!$A$4+constants!$B$4*calc!C1672+constants!$C$4*calc!C1672^2+constants!$D$4*calc!C1672^3+constants!$E$4*calc!C1672^4+constants!$F$4*calc!C1672^5+constants!$G$4*calc!C1672^6+constants!$H$4*calc!C1672^7)</f>
        <v>-2.8110438809177314</v>
      </c>
      <c r="G1672" s="4">
        <f>D1672/(constants!$A$4+constants!$B$4*calc!D1672+constants!$C$4*calc!D1672^2+constants!$D$4*calc!D1672^3+constants!$E$4*calc!D1672^4+constants!$F$4*calc!D1672^5+constants!$G$4*calc!D1672^6+constants!$H$4*calc!D1672^7)</f>
        <v>-2.8110438809177314</v>
      </c>
      <c r="H1672" s="4"/>
      <c r="I1672">
        <f t="shared" si="313"/>
        <v>-12.777472185989687</v>
      </c>
      <c r="J1672">
        <f t="shared" si="314"/>
        <v>-12.777472185989687</v>
      </c>
      <c r="M1672">
        <f>IF(front!E1685&gt;$M$2,I1672,J1672)</f>
        <v>-12.777472185989687</v>
      </c>
      <c r="O1672">
        <f t="shared" si="315"/>
        <v>-12.777472185989687</v>
      </c>
      <c r="Q1672">
        <f>'slit correction'!O1674</f>
        <v>-12.777472185989687</v>
      </c>
      <c r="R1672">
        <f>SUMPRODUCT(B$6:B$2053,Q$6:Q$2053,EXP(constants!B$7+constants!A$7*ABS(A$6:A$2053-A1672)))</f>
        <v>2.0003744747444485</v>
      </c>
      <c r="S1672">
        <f t="shared" si="317"/>
        <v>-14.777846660734136</v>
      </c>
      <c r="T1672">
        <f t="shared" si="316"/>
        <v>0</v>
      </c>
      <c r="AT1672">
        <f t="shared" si="318"/>
        <v>1</v>
      </c>
    </row>
    <row r="1673" spans="1:46" x14ac:dyDescent="0.2">
      <c r="A1673" s="1">
        <f>front!A1686</f>
        <v>950.58</v>
      </c>
      <c r="B1673" s="1">
        <f t="shared" si="312"/>
        <v>0.43000000000006366</v>
      </c>
      <c r="C1673" s="2">
        <f>front!D1686-front!B1686</f>
        <v>5.5999999999999091</v>
      </c>
      <c r="D1673" s="2">
        <f>front!E1686-front!C1686</f>
        <v>5.5999999999999091</v>
      </c>
      <c r="E1673" s="2"/>
      <c r="F1673" s="4">
        <f>C1673/(constants!$A$4+constants!$B$4*calc!C1673+constants!$C$4*calc!C1673^2+constants!$D$4*calc!C1673^3+constants!$E$4*calc!C1673^4+constants!$F$4*calc!C1673^5+constants!$G$4*calc!C1673^6+constants!$H$4*calc!C1673^7)</f>
        <v>5.6220412335687682</v>
      </c>
      <c r="G1673" s="4">
        <f>D1673/(constants!$A$4+constants!$B$4*calc!D1673+constants!$C$4*calc!D1673^2+constants!$D$4*calc!D1673^3+constants!$E$4*calc!D1673^4+constants!$F$4*calc!D1673^5+constants!$G$4*calc!D1673^6+constants!$H$4*calc!D1673^7)</f>
        <v>5.6220412335687682</v>
      </c>
      <c r="H1673" s="4"/>
      <c r="I1673">
        <f t="shared" si="313"/>
        <v>25.554732879858037</v>
      </c>
      <c r="J1673">
        <f t="shared" si="314"/>
        <v>25.554732879858037</v>
      </c>
      <c r="M1673">
        <f>IF(front!E1686&gt;$M$2,I1673,J1673)</f>
        <v>25.554732879858037</v>
      </c>
      <c r="O1673">
        <f t="shared" si="315"/>
        <v>25.554732879858037</v>
      </c>
      <c r="Q1673">
        <f>'slit correction'!O1675</f>
        <v>25.554732879858037</v>
      </c>
      <c r="R1673">
        <f>SUMPRODUCT(B$6:B$2053,Q$6:Q$2053,EXP(constants!B$7+constants!A$7*ABS(A$6:A$2053-A1673)))</f>
        <v>1.9758467258080885</v>
      </c>
      <c r="S1673">
        <f t="shared" si="317"/>
        <v>23.578886154049947</v>
      </c>
      <c r="T1673">
        <f t="shared" si="316"/>
        <v>0</v>
      </c>
      <c r="AT1673">
        <f t="shared" si="318"/>
        <v>1</v>
      </c>
    </row>
    <row r="1674" spans="1:46" x14ac:dyDescent="0.2">
      <c r="A1674" s="1">
        <f>front!A1687</f>
        <v>951</v>
      </c>
      <c r="B1674" s="1">
        <f t="shared" si="312"/>
        <v>0.41999999999995907</v>
      </c>
      <c r="C1674" s="2">
        <f>front!D1687-front!B1687</f>
        <v>-10</v>
      </c>
      <c r="D1674" s="2">
        <f>front!E1687-front!C1687</f>
        <v>-10</v>
      </c>
      <c r="E1674" s="2"/>
      <c r="F1674" s="4">
        <f>C1674/(constants!$A$4+constants!$B$4*calc!C1674+constants!$C$4*calc!C1674^2+constants!$D$4*calc!C1674^3+constants!$E$4*calc!C1674^4+constants!$F$4*calc!C1674^5+constants!$G$4*calc!C1674^6+constants!$H$4*calc!C1674^7)</f>
        <v>-10.039513606700668</v>
      </c>
      <c r="G1674" s="4">
        <f>D1674/(constants!$A$4+constants!$B$4*calc!D1674+constants!$C$4*calc!D1674^2+constants!$D$4*calc!D1674^3+constants!$E$4*calc!D1674^4+constants!$F$4*calc!D1674^5+constants!$G$4*calc!D1674^6+constants!$H$4*calc!D1674^7)</f>
        <v>-10.039513606700668</v>
      </c>
      <c r="H1674" s="4"/>
      <c r="I1674">
        <f t="shared" si="313"/>
        <v>-45.634152757730305</v>
      </c>
      <c r="J1674">
        <f t="shared" si="314"/>
        <v>-45.634152757730305</v>
      </c>
      <c r="M1674">
        <f>IF(front!E1687&gt;$M$2,I1674,J1674)</f>
        <v>-45.634152757730305</v>
      </c>
      <c r="O1674">
        <f t="shared" si="315"/>
        <v>-45.634152757730305</v>
      </c>
      <c r="Q1674">
        <f>'slit correction'!O1676</f>
        <v>-45.634152757730305</v>
      </c>
      <c r="R1674">
        <f>SUMPRODUCT(B$6:B$2053,Q$6:Q$2053,EXP(constants!B$7+constants!A$7*ABS(A$6:A$2053-A1674)))</f>
        <v>1.9521844342564243</v>
      </c>
      <c r="S1674">
        <f t="shared" si="317"/>
        <v>-47.586337191986729</v>
      </c>
      <c r="T1674">
        <f t="shared" si="316"/>
        <v>0</v>
      </c>
      <c r="AT1674">
        <f t="shared" si="318"/>
        <v>1</v>
      </c>
    </row>
    <row r="1675" spans="1:46" x14ac:dyDescent="0.2">
      <c r="A1675" s="1">
        <f>front!A1688</f>
        <v>951.43</v>
      </c>
      <c r="B1675" s="1">
        <f t="shared" ref="B1675:B1738" si="319">A1675-A1674</f>
        <v>0.42999999999994998</v>
      </c>
      <c r="C1675" s="2">
        <f>front!D1688-front!B1688</f>
        <v>0.79999999999972715</v>
      </c>
      <c r="D1675" s="2">
        <f>front!E1688-front!C1688</f>
        <v>0.79999999999972715</v>
      </c>
      <c r="E1675" s="2"/>
      <c r="F1675" s="4">
        <f>C1675/(constants!$A$4+constants!$B$4*calc!C1675+constants!$C$4*calc!C1675^2+constants!$D$4*calc!C1675^3+constants!$E$4*calc!C1675^4+constants!$F$4*calc!C1675^5+constants!$G$4*calc!C1675^6+constants!$H$4*calc!C1675^7)</f>
        <v>0.80315254639173139</v>
      </c>
      <c r="G1675" s="4">
        <f>D1675/(constants!$A$4+constants!$B$4*calc!D1675+constants!$C$4*calc!D1675^2+constants!$D$4*calc!D1675^3+constants!$E$4*calc!D1675^4+constants!$F$4*calc!D1675^5+constants!$G$4*calc!D1675^6+constants!$H$4*calc!D1675^7)</f>
        <v>0.80315254639173139</v>
      </c>
      <c r="H1675" s="4"/>
      <c r="I1675">
        <f t="shared" si="313"/>
        <v>3.6506933926896883</v>
      </c>
      <c r="J1675">
        <f t="shared" si="314"/>
        <v>3.6506933926896883</v>
      </c>
      <c r="M1675">
        <f>IF(front!E1688&gt;$M$2,I1675,J1675)</f>
        <v>3.6506933926896883</v>
      </c>
      <c r="O1675">
        <f t="shared" si="315"/>
        <v>3.6506933926896883</v>
      </c>
      <c r="Q1675">
        <f>'slit correction'!O1677</f>
        <v>3.6506933926896883</v>
      </c>
      <c r="R1675">
        <f>SUMPRODUCT(B$6:B$2053,Q$6:Q$2053,EXP(constants!B$7+constants!A$7*ABS(A$6:A$2053-A1675)))</f>
        <v>1.9283370641193431</v>
      </c>
      <c r="S1675">
        <f t="shared" si="317"/>
        <v>1.7223563285703452</v>
      </c>
      <c r="T1675">
        <f t="shared" si="316"/>
        <v>0</v>
      </c>
      <c r="AT1675">
        <f t="shared" si="318"/>
        <v>1</v>
      </c>
    </row>
    <row r="1676" spans="1:46" x14ac:dyDescent="0.2">
      <c r="A1676" s="1">
        <f>front!A1689</f>
        <v>951.86</v>
      </c>
      <c r="B1676" s="1">
        <f t="shared" si="319"/>
        <v>0.43000000000006366</v>
      </c>
      <c r="C1676" s="2">
        <f>front!D1689-front!B1689</f>
        <v>0.8000000000001819</v>
      </c>
      <c r="D1676" s="2">
        <f>front!E1689-front!C1689</f>
        <v>0.8000000000001819</v>
      </c>
      <c r="E1676" s="2"/>
      <c r="F1676" s="4">
        <f>C1676/(constants!$A$4+constants!$B$4*calc!C1676+constants!$C$4*calc!C1676^2+constants!$D$4*calc!C1676^3+constants!$E$4*calc!C1676^4+constants!$F$4*calc!C1676^5+constants!$G$4*calc!C1676^6+constants!$H$4*calc!C1676^7)</f>
        <v>0.80315254639218792</v>
      </c>
      <c r="G1676" s="4">
        <f>D1676/(constants!$A$4+constants!$B$4*calc!D1676+constants!$C$4*calc!D1676^2+constants!$D$4*calc!D1676^3+constants!$E$4*calc!D1676^4+constants!$F$4*calc!D1676^5+constants!$G$4*calc!D1676^6+constants!$H$4*calc!D1676^7)</f>
        <v>0.80315254639218792</v>
      </c>
      <c r="H1676" s="4"/>
      <c r="I1676">
        <f t="shared" si="313"/>
        <v>3.6506933926917631</v>
      </c>
      <c r="J1676">
        <f t="shared" si="314"/>
        <v>3.6506933926917631</v>
      </c>
      <c r="M1676">
        <f>IF(front!E1689&gt;$M$2,I1676,J1676)</f>
        <v>3.6506933926917631</v>
      </c>
      <c r="O1676">
        <f t="shared" si="315"/>
        <v>3.6506933926917631</v>
      </c>
      <c r="Q1676">
        <f>'slit correction'!O1678</f>
        <v>3.6506933926917631</v>
      </c>
      <c r="R1676">
        <f>SUMPRODUCT(B$6:B$2053,Q$6:Q$2053,EXP(constants!B$7+constants!A$7*ABS(A$6:A$2053-A1676)))</f>
        <v>1.9048126418046123</v>
      </c>
      <c r="S1676">
        <f t="shared" si="317"/>
        <v>1.7458807508871508</v>
      </c>
      <c r="T1676">
        <f t="shared" si="316"/>
        <v>0</v>
      </c>
      <c r="AT1676">
        <f t="shared" si="318"/>
        <v>1</v>
      </c>
    </row>
    <row r="1677" spans="1:46" x14ac:dyDescent="0.2">
      <c r="A1677" s="1">
        <f>front!A1690</f>
        <v>952.28</v>
      </c>
      <c r="B1677" s="1">
        <f t="shared" si="319"/>
        <v>0.41999999999995907</v>
      </c>
      <c r="C1677" s="2">
        <f>front!D1690-front!B1690</f>
        <v>14.199999999999818</v>
      </c>
      <c r="D1677" s="2">
        <f>front!E1690-front!C1690</f>
        <v>14.199999999999818</v>
      </c>
      <c r="E1677" s="2"/>
      <c r="F1677" s="4">
        <f>C1677/(constants!$A$4+constants!$B$4*calc!C1677+constants!$C$4*calc!C1677^2+constants!$D$4*calc!C1677^3+constants!$E$4*calc!C1677^4+constants!$F$4*calc!C1677^5+constants!$G$4*calc!C1677^6+constants!$H$4*calc!C1677^7)</f>
        <v>14.255769402622802</v>
      </c>
      <c r="G1677" s="4">
        <f>D1677/(constants!$A$4+constants!$B$4*calc!D1677+constants!$C$4*calc!D1677^2+constants!$D$4*calc!D1677^3+constants!$E$4*calc!D1677^4+constants!$F$4*calc!D1677^5+constants!$G$4*calc!D1677^6+constants!$H$4*calc!D1677^7)</f>
        <v>14.255769402622802</v>
      </c>
      <c r="H1677" s="4"/>
      <c r="I1677">
        <f t="shared" si="313"/>
        <v>64.798951830103647</v>
      </c>
      <c r="J1677">
        <f t="shared" si="314"/>
        <v>64.798951830103647</v>
      </c>
      <c r="M1677">
        <f>IF(front!E1690&gt;$M$2,I1677,J1677)</f>
        <v>64.798951830103647</v>
      </c>
      <c r="O1677">
        <f t="shared" si="315"/>
        <v>64.798951830103647</v>
      </c>
      <c r="Q1677">
        <f>'slit correction'!O1679</f>
        <v>64.798951830103647</v>
      </c>
      <c r="R1677">
        <f>SUMPRODUCT(B$6:B$2053,Q$6:Q$2053,EXP(constants!B$7+constants!A$7*ABS(A$6:A$2053-A1677)))</f>
        <v>1.8821431981219372</v>
      </c>
      <c r="S1677">
        <f t="shared" si="317"/>
        <v>62.916808631981709</v>
      </c>
      <c r="T1677">
        <f t="shared" si="316"/>
        <v>22.782130259031696</v>
      </c>
      <c r="AT1677">
        <f t="shared" si="318"/>
        <v>1</v>
      </c>
    </row>
    <row r="1678" spans="1:46" x14ac:dyDescent="0.2">
      <c r="A1678" s="1">
        <f>front!A1691</f>
        <v>952.71</v>
      </c>
      <c r="B1678" s="1">
        <f t="shared" si="319"/>
        <v>0.43000000000006366</v>
      </c>
      <c r="C1678" s="2">
        <f>front!D1691-front!B1691</f>
        <v>5.8000000000001819</v>
      </c>
      <c r="D1678" s="2">
        <f>front!E1691-front!C1691</f>
        <v>5.8000000000001819</v>
      </c>
      <c r="E1678" s="2"/>
      <c r="F1678" s="4">
        <f>C1678/(constants!$A$4+constants!$B$4*calc!C1678+constants!$C$4*calc!C1678^2+constants!$D$4*calc!C1678^3+constants!$E$4*calc!C1678^4+constants!$F$4*calc!C1678^5+constants!$G$4*calc!C1678^6+constants!$H$4*calc!C1678^7)</f>
        <v>5.8228272727316659</v>
      </c>
      <c r="G1678" s="4">
        <f>D1678/(constants!$A$4+constants!$B$4*calc!D1678+constants!$C$4*calc!D1678^2+constants!$D$4*calc!D1678^3+constants!$E$4*calc!D1678^4+constants!$F$4*calc!D1678^5+constants!$G$4*calc!D1678^6+constants!$H$4*calc!D1678^7)</f>
        <v>5.8228272727316659</v>
      </c>
      <c r="H1678" s="4"/>
      <c r="I1678">
        <f t="shared" si="313"/>
        <v>26.467396694234846</v>
      </c>
      <c r="J1678">
        <f t="shared" si="314"/>
        <v>26.467396694234846</v>
      </c>
      <c r="M1678">
        <f>IF(front!E1691&gt;$M$2,I1678,J1678)</f>
        <v>26.467396694234846</v>
      </c>
      <c r="O1678">
        <f t="shared" si="315"/>
        <v>26.467396694234846</v>
      </c>
      <c r="Q1678">
        <f>'slit correction'!O1680</f>
        <v>26.467396694234846</v>
      </c>
      <c r="R1678">
        <f>SUMPRODUCT(B$6:B$2053,Q$6:Q$2053,EXP(constants!B$7+constants!A$7*ABS(A$6:A$2053-A1678)))</f>
        <v>1.8591771071863257</v>
      </c>
      <c r="S1678">
        <f t="shared" si="317"/>
        <v>24.60821958704852</v>
      </c>
      <c r="T1678">
        <f t="shared" si="316"/>
        <v>0</v>
      </c>
      <c r="AT1678">
        <f t="shared" si="318"/>
        <v>1</v>
      </c>
    </row>
    <row r="1679" spans="1:46" x14ac:dyDescent="0.2">
      <c r="A1679" s="1">
        <f>front!A1692</f>
        <v>953.14</v>
      </c>
      <c r="B1679" s="1">
        <f t="shared" si="319"/>
        <v>0.42999999999994998</v>
      </c>
      <c r="C1679" s="2">
        <f>front!D1692-front!B1692</f>
        <v>-9</v>
      </c>
      <c r="D1679" s="2">
        <f>front!E1692-front!C1692</f>
        <v>-9</v>
      </c>
      <c r="E1679" s="2"/>
      <c r="F1679" s="4">
        <f>C1679/(constants!$A$4+constants!$B$4*calc!C1679+constants!$C$4*calc!C1679^2+constants!$D$4*calc!C1679^3+constants!$E$4*calc!C1679^4+constants!$F$4*calc!C1679^5+constants!$G$4*calc!C1679^6+constants!$H$4*calc!C1679^7)</f>
        <v>-9.0355533512664614</v>
      </c>
      <c r="G1679" s="4">
        <f>D1679/(constants!$A$4+constants!$B$4*calc!D1679+constants!$C$4*calc!D1679^2+constants!$D$4*calc!D1679^3+constants!$E$4*calc!D1679^4+constants!$F$4*calc!D1679^5+constants!$G$4*calc!D1679^6+constants!$H$4*calc!D1679^7)</f>
        <v>-9.0355533512664614</v>
      </c>
      <c r="H1679" s="4"/>
      <c r="I1679">
        <f t="shared" ref="I1679:I1742" si="320">F1679*1000/I$2</f>
        <v>-41.070697051211184</v>
      </c>
      <c r="J1679">
        <f t="shared" ref="J1679:J1742" si="321">G1679*1000/J$2</f>
        <v>-41.070697051211184</v>
      </c>
      <c r="M1679">
        <f>IF(front!E1692&gt;$M$2,I1679,J1679)</f>
        <v>-41.070697051211184</v>
      </c>
      <c r="O1679">
        <f t="shared" si="315"/>
        <v>-41.070697051211184</v>
      </c>
      <c r="Q1679">
        <f>'slit correction'!O1681</f>
        <v>-41.070697051211184</v>
      </c>
      <c r="R1679">
        <f>SUMPRODUCT(B$6:B$2053,Q$6:Q$2053,EXP(constants!B$7+constants!A$7*ABS(A$6:A$2053-A1679)))</f>
        <v>1.8364961149574919</v>
      </c>
      <c r="S1679">
        <f t="shared" si="317"/>
        <v>-42.907193166168675</v>
      </c>
      <c r="T1679">
        <f t="shared" si="316"/>
        <v>0</v>
      </c>
      <c r="AT1679">
        <f t="shared" si="318"/>
        <v>1</v>
      </c>
    </row>
    <row r="1680" spans="1:46" x14ac:dyDescent="0.2">
      <c r="A1680" s="1">
        <f>front!A1693</f>
        <v>953.56</v>
      </c>
      <c r="B1680" s="1">
        <f t="shared" si="319"/>
        <v>0.41999999999995907</v>
      </c>
      <c r="C1680" s="2">
        <f>front!D1693-front!B1693</f>
        <v>-3.2000000000002728</v>
      </c>
      <c r="D1680" s="2">
        <f>front!E1693-front!C1693</f>
        <v>-3.2000000000002728</v>
      </c>
      <c r="E1680" s="2"/>
      <c r="F1680" s="4">
        <f>C1680/(constants!$A$4+constants!$B$4*calc!C1680+constants!$C$4*calc!C1680^2+constants!$D$4*calc!C1680^3+constants!$E$4*calc!C1680^4+constants!$F$4*calc!C1680^5+constants!$G$4*calc!C1680^6+constants!$H$4*calc!C1680^7)</f>
        <v>-3.2126228438486049</v>
      </c>
      <c r="G1680" s="4">
        <f>D1680/(constants!$A$4+constants!$B$4*calc!D1680+constants!$C$4*calc!D1680^2+constants!$D$4*calc!D1680^3+constants!$E$4*calc!D1680^4+constants!$F$4*calc!D1680^5+constants!$G$4*calc!D1680^6+constants!$H$4*calc!D1680^7)</f>
        <v>-3.2126228438486049</v>
      </c>
      <c r="H1680" s="4"/>
      <c r="I1680">
        <f t="shared" si="320"/>
        <v>-14.60283110840275</v>
      </c>
      <c r="J1680">
        <f t="shared" si="321"/>
        <v>-14.60283110840275</v>
      </c>
      <c r="M1680">
        <f>IF(front!E1693&gt;$M$2,I1680,J1680)</f>
        <v>-14.60283110840275</v>
      </c>
      <c r="O1680">
        <f t="shared" si="315"/>
        <v>-14.60283110840275</v>
      </c>
      <c r="Q1680">
        <f>'slit correction'!O1682</f>
        <v>-14.60283110840275</v>
      </c>
      <c r="R1680">
        <f>SUMPRODUCT(B$6:B$2053,Q$6:Q$2053,EXP(constants!B$7+constants!A$7*ABS(A$6:A$2053-A1680)))</f>
        <v>1.8146892964125456</v>
      </c>
      <c r="S1680">
        <f t="shared" si="317"/>
        <v>-16.417520404815296</v>
      </c>
      <c r="T1680">
        <f t="shared" si="316"/>
        <v>0</v>
      </c>
      <c r="AT1680">
        <f t="shared" si="318"/>
        <v>1</v>
      </c>
    </row>
    <row r="1681" spans="1:46" x14ac:dyDescent="0.2">
      <c r="A1681" s="1">
        <f>front!A1694</f>
        <v>953.99</v>
      </c>
      <c r="B1681" s="1">
        <f t="shared" si="319"/>
        <v>0.43000000000006366</v>
      </c>
      <c r="C1681" s="2">
        <f>front!D1694-front!B1694</f>
        <v>8</v>
      </c>
      <c r="D1681" s="2">
        <f>front!E1694-front!C1694</f>
        <v>8</v>
      </c>
      <c r="E1681" s="2"/>
      <c r="F1681" s="4">
        <f>C1681/(constants!$A$4+constants!$B$4*calc!C1681+constants!$C$4*calc!C1681^2+constants!$D$4*calc!C1681^3+constants!$E$4*calc!C1681^4+constants!$F$4*calc!C1681^5+constants!$G$4*calc!C1681^6+constants!$H$4*calc!C1681^7)</f>
        <v>8.031468477716988</v>
      </c>
      <c r="G1681" s="4">
        <f>D1681/(constants!$A$4+constants!$B$4*calc!D1681+constants!$C$4*calc!D1681^2+constants!$D$4*calc!D1681^3+constants!$E$4*calc!D1681^4+constants!$F$4*calc!D1681^5+constants!$G$4*calc!D1681^6+constants!$H$4*calc!D1681^7)</f>
        <v>8.031468477716988</v>
      </c>
      <c r="H1681" s="4"/>
      <c r="I1681">
        <f t="shared" si="320"/>
        <v>36.506674898713584</v>
      </c>
      <c r="J1681">
        <f t="shared" si="321"/>
        <v>36.506674898713584</v>
      </c>
      <c r="M1681">
        <f>IF(front!E1694&gt;$M$2,I1681,J1681)</f>
        <v>36.506674898713584</v>
      </c>
      <c r="O1681">
        <f t="shared" si="315"/>
        <v>36.506674898713584</v>
      </c>
      <c r="Q1681">
        <f>'slit correction'!O1683</f>
        <v>36.506674898713584</v>
      </c>
      <c r="R1681">
        <f>SUMPRODUCT(B$6:B$2053,Q$6:Q$2053,EXP(constants!B$7+constants!A$7*ABS(A$6:A$2053-A1681)))</f>
        <v>1.7926838326043881</v>
      </c>
      <c r="S1681">
        <f t="shared" si="317"/>
        <v>34.713991066109195</v>
      </c>
      <c r="T1681">
        <f t="shared" si="316"/>
        <v>0</v>
      </c>
      <c r="AT1681">
        <f t="shared" si="318"/>
        <v>1</v>
      </c>
    </row>
    <row r="1682" spans="1:46" x14ac:dyDescent="0.2">
      <c r="A1682" s="1">
        <f>front!A1695</f>
        <v>954.42</v>
      </c>
      <c r="B1682" s="1">
        <f t="shared" si="319"/>
        <v>0.42999999999994998</v>
      </c>
      <c r="C1682" s="2">
        <f>front!D1695-front!B1695</f>
        <v>-4.1999999999998181</v>
      </c>
      <c r="D1682" s="2">
        <f>front!E1695-front!C1695</f>
        <v>-4.1999999999998181</v>
      </c>
      <c r="E1682" s="2"/>
      <c r="F1682" s="4">
        <f>C1682/(constants!$A$4+constants!$B$4*calc!C1682+constants!$C$4*calc!C1682^2+constants!$D$4*calc!C1682^3+constants!$E$4*calc!C1682^4+constants!$F$4*calc!C1682^5+constants!$G$4*calc!C1682^6+constants!$H$4*calc!C1682^7)</f>
        <v>-4.2165716352660523</v>
      </c>
      <c r="G1682" s="4">
        <f>D1682/(constants!$A$4+constants!$B$4*calc!D1682+constants!$C$4*calc!D1682^2+constants!$D$4*calc!D1682^3+constants!$E$4*calc!D1682^4+constants!$F$4*calc!D1682^5+constants!$G$4*calc!D1682^6+constants!$H$4*calc!D1682^7)</f>
        <v>-4.2165716352660523</v>
      </c>
      <c r="H1682" s="4"/>
      <c r="I1682">
        <f t="shared" si="320"/>
        <v>-19.166234705754782</v>
      </c>
      <c r="J1682">
        <f t="shared" si="321"/>
        <v>-19.166234705754782</v>
      </c>
      <c r="M1682">
        <f>IF(front!E1695&gt;$M$2,I1682,J1682)</f>
        <v>-19.166234705754782</v>
      </c>
      <c r="O1682">
        <f t="shared" si="315"/>
        <v>-19.166234705754782</v>
      </c>
      <c r="Q1682">
        <f>'slit correction'!O1684</f>
        <v>-19.166234705754782</v>
      </c>
      <c r="R1682">
        <f>SUMPRODUCT(B$6:B$2053,Q$6:Q$2053,EXP(constants!B$7+constants!A$7*ABS(A$6:A$2053-A1682)))</f>
        <v>1.7709406962005139</v>
      </c>
      <c r="S1682">
        <f t="shared" si="317"/>
        <v>-20.937175401955297</v>
      </c>
      <c r="T1682">
        <f t="shared" si="316"/>
        <v>0</v>
      </c>
      <c r="AT1682">
        <f t="shared" si="318"/>
        <v>1</v>
      </c>
    </row>
    <row r="1683" spans="1:46" x14ac:dyDescent="0.2">
      <c r="A1683" s="1">
        <f>front!A1696</f>
        <v>954.84</v>
      </c>
      <c r="B1683" s="1">
        <f t="shared" si="319"/>
        <v>0.42000000000007276</v>
      </c>
      <c r="C1683" s="2">
        <f>front!D1696-front!B1696</f>
        <v>9.2000000000002728</v>
      </c>
      <c r="D1683" s="2">
        <f>front!E1696-front!C1696</f>
        <v>9.2000000000002728</v>
      </c>
      <c r="E1683" s="2"/>
      <c r="F1683" s="4">
        <f>C1683/(constants!$A$4+constants!$B$4*calc!C1683+constants!$C$4*calc!C1683^2+constants!$D$4*calc!C1683^3+constants!$E$4*calc!C1683^4+constants!$F$4*calc!C1683^5+constants!$G$4*calc!C1683^6+constants!$H$4*calc!C1683^7)</f>
        <v>9.2361778235936391</v>
      </c>
      <c r="G1683" s="4">
        <f>D1683/(constants!$A$4+constants!$B$4*calc!D1683+constants!$C$4*calc!D1683^2+constants!$D$4*calc!D1683^3+constants!$E$4*calc!D1683^4+constants!$F$4*calc!D1683^5+constants!$G$4*calc!D1683^6+constants!$H$4*calc!D1683^7)</f>
        <v>9.2361778235936391</v>
      </c>
      <c r="H1683" s="4"/>
      <c r="I1683">
        <f t="shared" si="320"/>
        <v>41.982626470880184</v>
      </c>
      <c r="J1683">
        <f t="shared" si="321"/>
        <v>41.982626470880184</v>
      </c>
      <c r="M1683">
        <f>IF(front!E1696&gt;$M$2,I1683,J1683)</f>
        <v>41.982626470880184</v>
      </c>
      <c r="O1683">
        <f t="shared" si="315"/>
        <v>41.982626470880184</v>
      </c>
      <c r="Q1683">
        <f>'slit correction'!O1685</f>
        <v>41.982626470880184</v>
      </c>
      <c r="R1683">
        <f>SUMPRODUCT(B$6:B$2053,Q$6:Q$2053,EXP(constants!B$7+constants!A$7*ABS(A$6:A$2053-A1683)))</f>
        <v>1.7500146962895109</v>
      </c>
      <c r="S1683">
        <f t="shared" si="317"/>
        <v>40.232611774590673</v>
      </c>
      <c r="T1683">
        <f t="shared" si="316"/>
        <v>9.7933401640659667E-2</v>
      </c>
      <c r="AT1683">
        <f t="shared" si="318"/>
        <v>1</v>
      </c>
    </row>
    <row r="1684" spans="1:46" x14ac:dyDescent="0.2">
      <c r="A1684" s="1">
        <f>front!A1697</f>
        <v>955.27</v>
      </c>
      <c r="B1684" s="1">
        <f t="shared" si="319"/>
        <v>0.42999999999994998</v>
      </c>
      <c r="C1684" s="2">
        <f>front!D1697-front!B1697</f>
        <v>-1</v>
      </c>
      <c r="D1684" s="2">
        <f>front!E1697-front!C1697</f>
        <v>-1</v>
      </c>
      <c r="E1684" s="2"/>
      <c r="F1684" s="4">
        <f>C1684/(constants!$A$4+constants!$B$4*calc!C1684+constants!$C$4*calc!C1684^2+constants!$D$4*calc!C1684^3+constants!$E$4*calc!C1684^4+constants!$F$4*calc!C1684^5+constants!$G$4*calc!C1684^6+constants!$H$4*calc!C1684^7)</f>
        <v>-1.0039424632081357</v>
      </c>
      <c r="G1684" s="4">
        <f>D1684/(constants!$A$4+constants!$B$4*calc!D1684+constants!$C$4*calc!D1684^2+constants!$D$4*calc!D1684^3+constants!$E$4*calc!D1684^4+constants!$F$4*calc!D1684^5+constants!$G$4*calc!D1684^6+constants!$H$4*calc!D1684^7)</f>
        <v>-1.0039424632081357</v>
      </c>
      <c r="H1684" s="4"/>
      <c r="I1684">
        <f t="shared" si="320"/>
        <v>-4.5633748327642536</v>
      </c>
      <c r="J1684">
        <f t="shared" si="321"/>
        <v>-4.5633748327642536</v>
      </c>
      <c r="M1684">
        <f>IF(front!E1697&gt;$M$2,I1684,J1684)</f>
        <v>-4.5633748327642536</v>
      </c>
      <c r="O1684">
        <f t="shared" si="315"/>
        <v>-4.5633748327642536</v>
      </c>
      <c r="Q1684">
        <f>'slit correction'!O1686</f>
        <v>-4.5633748327642536</v>
      </c>
      <c r="R1684">
        <f>SUMPRODUCT(B$6:B$2053,Q$6:Q$2053,EXP(constants!B$7+constants!A$7*ABS(A$6:A$2053-A1684)))</f>
        <v>1.7288369170353148</v>
      </c>
      <c r="S1684">
        <f t="shared" si="317"/>
        <v>-6.2922117497995682</v>
      </c>
      <c r="T1684">
        <f t="shared" si="316"/>
        <v>0</v>
      </c>
      <c r="AT1684">
        <f t="shared" si="318"/>
        <v>1</v>
      </c>
    </row>
    <row r="1685" spans="1:46" x14ac:dyDescent="0.2">
      <c r="A1685" s="1">
        <f>front!A1698</f>
        <v>955.7</v>
      </c>
      <c r="B1685" s="1">
        <f t="shared" si="319"/>
        <v>0.43000000000006366</v>
      </c>
      <c r="C1685" s="2">
        <f>front!D1698-front!B1698</f>
        <v>-4.2000000000002728</v>
      </c>
      <c r="D1685" s="2">
        <f>front!E1698-front!C1698</f>
        <v>-4.2000000000002728</v>
      </c>
      <c r="E1685" s="2"/>
      <c r="F1685" s="4">
        <f>C1685/(constants!$A$4+constants!$B$4*calc!C1685+constants!$C$4*calc!C1685^2+constants!$D$4*calc!C1685^3+constants!$E$4*calc!C1685^4+constants!$F$4*calc!C1685^5+constants!$G$4*calc!C1685^6+constants!$H$4*calc!C1685^7)</f>
        <v>-4.2165716352665088</v>
      </c>
      <c r="G1685" s="4">
        <f>D1685/(constants!$A$4+constants!$B$4*calc!D1685+constants!$C$4*calc!D1685^2+constants!$D$4*calc!D1685^3+constants!$E$4*calc!D1685^4+constants!$F$4*calc!D1685^5+constants!$G$4*calc!D1685^6+constants!$H$4*calc!D1685^7)</f>
        <v>-4.2165716352665088</v>
      </c>
      <c r="H1685" s="4"/>
      <c r="I1685">
        <f t="shared" si="320"/>
        <v>-19.166234705756857</v>
      </c>
      <c r="J1685">
        <f t="shared" si="321"/>
        <v>-19.166234705756857</v>
      </c>
      <c r="M1685">
        <f>IF(front!E1698&gt;$M$2,I1685,J1685)</f>
        <v>-19.166234705756857</v>
      </c>
      <c r="O1685">
        <f t="shared" si="315"/>
        <v>-19.166234705756857</v>
      </c>
      <c r="Q1685">
        <f>'slit correction'!O1687</f>
        <v>-19.166234705756857</v>
      </c>
      <c r="R1685">
        <f>SUMPRODUCT(B$6:B$2053,Q$6:Q$2053,EXP(constants!B$7+constants!A$7*ABS(A$6:A$2053-A1685)))</f>
        <v>1.707957644119108</v>
      </c>
      <c r="S1685">
        <f t="shared" si="317"/>
        <v>-20.874192349875965</v>
      </c>
      <c r="T1685">
        <f t="shared" si="316"/>
        <v>0</v>
      </c>
      <c r="AT1685">
        <f t="shared" si="318"/>
        <v>1</v>
      </c>
    </row>
    <row r="1686" spans="1:46" x14ac:dyDescent="0.2">
      <c r="A1686" s="1">
        <f>front!A1699</f>
        <v>956.12</v>
      </c>
      <c r="B1686" s="1">
        <f t="shared" si="319"/>
        <v>0.41999999999995907</v>
      </c>
      <c r="C1686" s="2">
        <f>front!D1699-front!B1699</f>
        <v>-0.8000000000001819</v>
      </c>
      <c r="D1686" s="2">
        <f>front!E1699-front!C1699</f>
        <v>-0.8000000000001819</v>
      </c>
      <c r="E1686" s="2"/>
      <c r="F1686" s="4">
        <f>C1686/(constants!$A$4+constants!$B$4*calc!C1686+constants!$C$4*calc!C1686^2+constants!$D$4*calc!C1686^3+constants!$E$4*calc!C1686^4+constants!$F$4*calc!C1686^5+constants!$G$4*calc!C1686^6+constants!$H$4*calc!C1686^7)</f>
        <v>-0.80315381233460403</v>
      </c>
      <c r="G1686" s="4">
        <f>D1686/(constants!$A$4+constants!$B$4*calc!D1686+constants!$C$4*calc!D1686^2+constants!$D$4*calc!D1686^3+constants!$E$4*calc!D1686^4+constants!$F$4*calc!D1686^5+constants!$G$4*calc!D1686^6+constants!$H$4*calc!D1686^7)</f>
        <v>-0.80315381233460403</v>
      </c>
      <c r="H1686" s="4"/>
      <c r="I1686">
        <f t="shared" si="320"/>
        <v>-3.650699146975473</v>
      </c>
      <c r="J1686">
        <f t="shared" si="321"/>
        <v>-3.650699146975473</v>
      </c>
      <c r="M1686">
        <f>IF(front!E1699&gt;$M$2,I1686,J1686)</f>
        <v>-3.650699146975473</v>
      </c>
      <c r="O1686">
        <f t="shared" si="315"/>
        <v>-3.650699146975473</v>
      </c>
      <c r="Q1686">
        <f>'slit correction'!O1688</f>
        <v>-3.650699146975473</v>
      </c>
      <c r="R1686">
        <f>SUMPRODUCT(B$6:B$2053,Q$6:Q$2053,EXP(constants!B$7+constants!A$7*ABS(A$6:A$2053-A1686)))</f>
        <v>1.6878651020318667</v>
      </c>
      <c r="S1686">
        <f t="shared" si="317"/>
        <v>-5.3385642490073399</v>
      </c>
      <c r="T1686">
        <f t="shared" si="316"/>
        <v>0</v>
      </c>
      <c r="AT1686">
        <f t="shared" si="318"/>
        <v>1</v>
      </c>
    </row>
    <row r="1687" spans="1:46" x14ac:dyDescent="0.2">
      <c r="A1687" s="1">
        <f>front!A1700</f>
        <v>956.55</v>
      </c>
      <c r="B1687" s="1">
        <f t="shared" si="319"/>
        <v>0.42999999999994998</v>
      </c>
      <c r="C1687" s="2">
        <f>front!D1700-front!B1700</f>
        <v>11.599999999999909</v>
      </c>
      <c r="D1687" s="2">
        <f>front!E1700-front!C1700</f>
        <v>11.599999999999909</v>
      </c>
      <c r="E1687" s="2"/>
      <c r="F1687" s="4">
        <f>C1687/(constants!$A$4+constants!$B$4*calc!C1687+constants!$C$4*calc!C1687^2+constants!$D$4*calc!C1687^3+constants!$E$4*calc!C1687^4+constants!$F$4*calc!C1687^5+constants!$G$4*calc!C1687^6+constants!$H$4*calc!C1687^7)</f>
        <v>11.645587961047566</v>
      </c>
      <c r="G1687" s="4">
        <f>D1687/(constants!$A$4+constants!$B$4*calc!D1687+constants!$C$4*calc!D1687^2+constants!$D$4*calc!D1687^3+constants!$E$4*calc!D1687^4+constants!$F$4*calc!D1687^5+constants!$G$4*calc!D1687^6+constants!$H$4*calc!D1687^7)</f>
        <v>11.645587961047566</v>
      </c>
      <c r="H1687" s="4"/>
      <c r="I1687">
        <f t="shared" si="320"/>
        <v>52.934490732034391</v>
      </c>
      <c r="J1687">
        <f t="shared" si="321"/>
        <v>52.934490732034391</v>
      </c>
      <c r="M1687">
        <f>IF(front!E1700&gt;$M$2,I1687,J1687)</f>
        <v>52.934490732034391</v>
      </c>
      <c r="O1687">
        <f t="shared" si="315"/>
        <v>52.934490732034391</v>
      </c>
      <c r="Q1687">
        <f>'slit correction'!O1689</f>
        <v>52.934490732034391</v>
      </c>
      <c r="R1687">
        <f>SUMPRODUCT(B$6:B$2053,Q$6:Q$2053,EXP(constants!B$7+constants!A$7*ABS(A$6:A$2053-A1687)))</f>
        <v>1.6675812239437866</v>
      </c>
      <c r="S1687">
        <f t="shared" si="317"/>
        <v>51.266909508090606</v>
      </c>
      <c r="T1687">
        <f t="shared" si="316"/>
        <v>11.132231135140593</v>
      </c>
      <c r="AT1687">
        <f t="shared" si="318"/>
        <v>1</v>
      </c>
    </row>
    <row r="1688" spans="1:46" x14ac:dyDescent="0.2">
      <c r="A1688" s="1">
        <f>front!A1701</f>
        <v>956.98</v>
      </c>
      <c r="B1688" s="1">
        <f t="shared" si="319"/>
        <v>0.43000000000006366</v>
      </c>
      <c r="C1688" s="2">
        <f>front!D1701-front!B1701</f>
        <v>3.5999999999999091</v>
      </c>
      <c r="D1688" s="2">
        <f>front!E1701-front!C1701</f>
        <v>3.5999999999999091</v>
      </c>
      <c r="E1688" s="2"/>
      <c r="F1688" s="4">
        <f>C1688/(constants!$A$4+constants!$B$4*calc!C1688+constants!$C$4*calc!C1688^2+constants!$D$4*calc!C1688^3+constants!$E$4*calc!C1688^4+constants!$F$4*calc!C1688^5+constants!$G$4*calc!C1688^6+constants!$H$4*calc!C1688^7)</f>
        <v>3.6141764878201807</v>
      </c>
      <c r="G1688" s="4">
        <f>D1688/(constants!$A$4+constants!$B$4*calc!D1688+constants!$C$4*calc!D1688^2+constants!$D$4*calc!D1688^3+constants!$E$4*calc!D1688^4+constants!$F$4*calc!D1688^5+constants!$G$4*calc!D1688^6+constants!$H$4*calc!D1688^7)</f>
        <v>3.6141764878201807</v>
      </c>
      <c r="H1688" s="4"/>
      <c r="I1688">
        <f t="shared" si="320"/>
        <v>16.428074944637185</v>
      </c>
      <c r="J1688">
        <f t="shared" si="321"/>
        <v>16.428074944637185</v>
      </c>
      <c r="M1688">
        <f>IF(front!E1701&gt;$M$2,I1688,J1688)</f>
        <v>16.428074944637185</v>
      </c>
      <c r="O1688">
        <f t="shared" si="315"/>
        <v>16.428074944637185</v>
      </c>
      <c r="Q1688">
        <f>'slit correction'!O1690</f>
        <v>16.428074944637185</v>
      </c>
      <c r="R1688">
        <f>SUMPRODUCT(B$6:B$2053,Q$6:Q$2053,EXP(constants!B$7+constants!A$7*ABS(A$6:A$2053-A1688)))</f>
        <v>1.6475196468501829</v>
      </c>
      <c r="S1688">
        <f t="shared" si="317"/>
        <v>14.780555297787002</v>
      </c>
      <c r="T1688">
        <f t="shared" si="316"/>
        <v>0</v>
      </c>
      <c r="AT1688">
        <f t="shared" si="318"/>
        <v>1</v>
      </c>
    </row>
    <row r="1689" spans="1:46" x14ac:dyDescent="0.2">
      <c r="A1689" s="1">
        <f>front!A1702</f>
        <v>957.4</v>
      </c>
      <c r="B1689" s="1">
        <f t="shared" si="319"/>
        <v>0.41999999999995907</v>
      </c>
      <c r="C1689" s="2">
        <f>front!D1702-front!B1702</f>
        <v>-6</v>
      </c>
      <c r="D1689" s="2">
        <f>front!E1702-front!C1702</f>
        <v>-6</v>
      </c>
      <c r="E1689" s="2"/>
      <c r="F1689" s="4">
        <f>C1689/(constants!$A$4+constants!$B$4*calc!C1689+constants!$C$4*calc!C1689^2+constants!$D$4*calc!C1689^3+constants!$E$4*calc!C1689^4+constants!$F$4*calc!C1689^5+constants!$G$4*calc!C1689^6+constants!$H$4*calc!C1689^7)</f>
        <v>-6.0236844419465392</v>
      </c>
      <c r="G1689" s="4">
        <f>D1689/(constants!$A$4+constants!$B$4*calc!D1689+constants!$C$4*calc!D1689^2+constants!$D$4*calc!D1689^3+constants!$E$4*calc!D1689^4+constants!$F$4*calc!D1689^5+constants!$G$4*calc!D1689^6+constants!$H$4*calc!D1689^7)</f>
        <v>-6.0236844419465392</v>
      </c>
      <c r="H1689" s="4"/>
      <c r="I1689">
        <f t="shared" si="320"/>
        <v>-27.380383827029721</v>
      </c>
      <c r="J1689">
        <f t="shared" si="321"/>
        <v>-27.380383827029721</v>
      </c>
      <c r="M1689">
        <f>IF(front!E1702&gt;$M$2,I1689,J1689)</f>
        <v>-27.380383827029721</v>
      </c>
      <c r="O1689">
        <f t="shared" si="315"/>
        <v>-27.380383827029721</v>
      </c>
      <c r="Q1689">
        <f>'slit correction'!O1691</f>
        <v>-27.380383827029721</v>
      </c>
      <c r="R1689">
        <f>SUMPRODUCT(B$6:B$2053,Q$6:Q$2053,EXP(constants!B$7+constants!A$7*ABS(A$6:A$2053-A1689)))</f>
        <v>1.628176090660052</v>
      </c>
      <c r="S1689">
        <f t="shared" si="317"/>
        <v>-29.008559917689773</v>
      </c>
      <c r="T1689">
        <f t="shared" si="316"/>
        <v>0</v>
      </c>
      <c r="AT1689">
        <f t="shared" si="318"/>
        <v>1</v>
      </c>
    </row>
    <row r="1690" spans="1:46" x14ac:dyDescent="0.2">
      <c r="A1690" s="1">
        <f>front!A1703</f>
        <v>957.83</v>
      </c>
      <c r="B1690" s="1">
        <f t="shared" si="319"/>
        <v>0.43000000000006366</v>
      </c>
      <c r="C1690" s="2">
        <f>front!D1703-front!B1703</f>
        <v>-5.2000000000002728</v>
      </c>
      <c r="D1690" s="2">
        <f>front!E1703-front!C1703</f>
        <v>-5.2000000000002728</v>
      </c>
      <c r="E1690" s="2"/>
      <c r="F1690" s="4">
        <f>C1690/(constants!$A$4+constants!$B$4*calc!C1690+constants!$C$4*calc!C1690^2+constants!$D$4*calc!C1690^3+constants!$E$4*calc!C1690^4+constants!$F$4*calc!C1690^5+constants!$G$4*calc!C1690^6+constants!$H$4*calc!C1690^7)</f>
        <v>-5.2205224037792828</v>
      </c>
      <c r="G1690" s="4">
        <f>D1690/(constants!$A$4+constants!$B$4*calc!D1690+constants!$C$4*calc!D1690^2+constants!$D$4*calc!D1690^3+constants!$E$4*calc!D1690^4+constants!$F$4*calc!D1690^5+constants!$G$4*calc!D1690^6+constants!$H$4*calc!D1690^7)</f>
        <v>-5.2205224037792828</v>
      </c>
      <c r="H1690" s="4"/>
      <c r="I1690">
        <f t="shared" si="320"/>
        <v>-23.729647289905834</v>
      </c>
      <c r="J1690">
        <f t="shared" si="321"/>
        <v>-23.729647289905834</v>
      </c>
      <c r="M1690">
        <f>IF(front!E1703&gt;$M$2,I1690,J1690)</f>
        <v>-23.729647289905834</v>
      </c>
      <c r="O1690">
        <f t="shared" si="315"/>
        <v>-23.729647289905834</v>
      </c>
      <c r="Q1690">
        <f>'slit correction'!O1692</f>
        <v>-23.729647289905834</v>
      </c>
      <c r="R1690">
        <f>SUMPRODUCT(B$6:B$2053,Q$6:Q$2053,EXP(constants!B$7+constants!A$7*ABS(A$6:A$2053-A1690)))</f>
        <v>1.6086755545080018</v>
      </c>
      <c r="S1690">
        <f t="shared" si="317"/>
        <v>-25.338322844413835</v>
      </c>
      <c r="T1690">
        <f t="shared" si="316"/>
        <v>0</v>
      </c>
      <c r="AT1690">
        <f t="shared" si="318"/>
        <v>1</v>
      </c>
    </row>
    <row r="1691" spans="1:46" x14ac:dyDescent="0.2">
      <c r="A1691" s="1">
        <f>front!A1704</f>
        <v>958.25</v>
      </c>
      <c r="B1691" s="1">
        <f t="shared" si="319"/>
        <v>0.41999999999995907</v>
      </c>
      <c r="C1691" s="2">
        <f>front!D1704-front!B1704</f>
        <v>-3.5999999999999091</v>
      </c>
      <c r="D1691" s="2">
        <f>front!E1704-front!C1704</f>
        <v>-3.5999999999999091</v>
      </c>
      <c r="E1691" s="2"/>
      <c r="F1691" s="4">
        <f>C1691/(constants!$A$4+constants!$B$4*calc!C1691+constants!$C$4*calc!C1691^2+constants!$D$4*calc!C1691^3+constants!$E$4*calc!C1691^4+constants!$F$4*calc!C1691^5+constants!$G$4*calc!C1691^6+constants!$H$4*calc!C1691^7)</f>
        <v>-3.6142021231496484</v>
      </c>
      <c r="G1691" s="4">
        <f>D1691/(constants!$A$4+constants!$B$4*calc!D1691+constants!$C$4*calc!D1691^2+constants!$D$4*calc!D1691^3+constants!$E$4*calc!D1691^4+constants!$F$4*calc!D1691^5+constants!$G$4*calc!D1691^6+constants!$H$4*calc!D1691^7)</f>
        <v>-3.6142021231496484</v>
      </c>
      <c r="H1691" s="4"/>
      <c r="I1691">
        <f t="shared" si="320"/>
        <v>-16.428191468862039</v>
      </c>
      <c r="J1691">
        <f t="shared" si="321"/>
        <v>-16.428191468862039</v>
      </c>
      <c r="M1691">
        <f>IF(front!E1704&gt;$M$2,I1691,J1691)</f>
        <v>-16.428191468862039</v>
      </c>
      <c r="O1691">
        <f t="shared" si="315"/>
        <v>-16.428191468862039</v>
      </c>
      <c r="Q1691">
        <f>'slit correction'!O1693</f>
        <v>-16.428191468862039</v>
      </c>
      <c r="R1691">
        <f>SUMPRODUCT(B$6:B$2053,Q$6:Q$2053,EXP(constants!B$7+constants!A$7*ABS(A$6:A$2053-A1691)))</f>
        <v>1.5899185263262732</v>
      </c>
      <c r="S1691">
        <f t="shared" si="317"/>
        <v>-18.018109995188311</v>
      </c>
      <c r="T1691">
        <f t="shared" si="316"/>
        <v>0</v>
      </c>
      <c r="AT1691">
        <f t="shared" si="318"/>
        <v>1</v>
      </c>
    </row>
    <row r="1692" spans="1:46" x14ac:dyDescent="0.2">
      <c r="A1692" s="1">
        <f>front!A1705</f>
        <v>958.68</v>
      </c>
      <c r="B1692" s="1">
        <f t="shared" si="319"/>
        <v>0.42999999999994998</v>
      </c>
      <c r="C1692" s="2">
        <f>front!D1705-front!B1705</f>
        <v>5.1999999999998181</v>
      </c>
      <c r="D1692" s="2">
        <f>front!E1705-front!C1705</f>
        <v>5.1999999999998181</v>
      </c>
      <c r="E1692" s="2"/>
      <c r="F1692" s="4">
        <f>C1692/(constants!$A$4+constants!$B$4*calc!C1692+constants!$C$4*calc!C1692^2+constants!$D$4*calc!C1692^3+constants!$E$4*calc!C1692^4+constants!$F$4*calc!C1692^5+constants!$G$4*calc!C1692^6+constants!$H$4*calc!C1692^7)</f>
        <v>5.2204689177316723</v>
      </c>
      <c r="G1692" s="4">
        <f>D1692/(constants!$A$4+constants!$B$4*calc!D1692+constants!$C$4*calc!D1692^2+constants!$D$4*calc!D1692^3+constants!$E$4*calc!D1692^4+constants!$F$4*calc!D1692^5+constants!$G$4*calc!D1692^6+constants!$H$4*calc!D1692^7)</f>
        <v>5.2204689177316723</v>
      </c>
      <c r="H1692" s="4"/>
      <c r="I1692">
        <f t="shared" si="320"/>
        <v>23.7294041715076</v>
      </c>
      <c r="J1692">
        <f t="shared" si="321"/>
        <v>23.7294041715076</v>
      </c>
      <c r="M1692">
        <f>IF(front!E1705&gt;$M$2,I1692,J1692)</f>
        <v>23.7294041715076</v>
      </c>
      <c r="O1692">
        <f t="shared" si="315"/>
        <v>23.7294041715076</v>
      </c>
      <c r="Q1692">
        <f>'slit correction'!O1694</f>
        <v>23.7294041715076</v>
      </c>
      <c r="R1692">
        <f>SUMPRODUCT(B$6:B$2053,Q$6:Q$2053,EXP(constants!B$7+constants!A$7*ABS(A$6:A$2053-A1692)))</f>
        <v>1.5709998246235024</v>
      </c>
      <c r="S1692">
        <f t="shared" si="317"/>
        <v>22.158404346884097</v>
      </c>
      <c r="T1692">
        <f t="shared" si="316"/>
        <v>0</v>
      </c>
      <c r="AT1692">
        <f t="shared" si="318"/>
        <v>1</v>
      </c>
    </row>
    <row r="1693" spans="1:46" x14ac:dyDescent="0.2">
      <c r="A1693" s="1">
        <f>front!A1706</f>
        <v>959.11</v>
      </c>
      <c r="B1693" s="1">
        <f t="shared" si="319"/>
        <v>0.43000000000006366</v>
      </c>
      <c r="C1693" s="2">
        <f>front!D1706-front!B1706</f>
        <v>6</v>
      </c>
      <c r="D1693" s="2">
        <f>front!E1706-front!C1706</f>
        <v>6</v>
      </c>
      <c r="E1693" s="2"/>
      <c r="F1693" s="4">
        <f>C1693/(constants!$A$4+constants!$B$4*calc!C1693+constants!$C$4*calc!C1693^2+constants!$D$4*calc!C1693^3+constants!$E$4*calc!C1693^4+constants!$F$4*calc!C1693^5+constants!$G$4*calc!C1693^6+constants!$H$4*calc!C1693^7)</f>
        <v>6.0236132327211624</v>
      </c>
      <c r="G1693" s="4">
        <f>D1693/(constants!$A$4+constants!$B$4*calc!D1693+constants!$C$4*calc!D1693^2+constants!$D$4*calc!D1693^3+constants!$E$4*calc!D1693^4+constants!$F$4*calc!D1693^5+constants!$G$4*calc!D1693^6+constants!$H$4*calc!D1693^7)</f>
        <v>6.0236132327211624</v>
      </c>
      <c r="H1693" s="4"/>
      <c r="I1693">
        <f t="shared" si="320"/>
        <v>27.380060148732557</v>
      </c>
      <c r="J1693">
        <f t="shared" si="321"/>
        <v>27.380060148732557</v>
      </c>
      <c r="M1693">
        <f>IF(front!E1706&gt;$M$2,I1693,J1693)</f>
        <v>27.380060148732557</v>
      </c>
      <c r="O1693">
        <f t="shared" si="315"/>
        <v>27.380060148732557</v>
      </c>
      <c r="Q1693">
        <f>'slit correction'!O1695</f>
        <v>27.380060148732557</v>
      </c>
      <c r="R1693">
        <f>SUMPRODUCT(B$6:B$2053,Q$6:Q$2053,EXP(constants!B$7+constants!A$7*ABS(A$6:A$2053-A1693)))</f>
        <v>1.5523204687125891</v>
      </c>
      <c r="S1693">
        <f t="shared" si="317"/>
        <v>25.827739680019967</v>
      </c>
      <c r="T1693">
        <f t="shared" si="316"/>
        <v>0</v>
      </c>
      <c r="AT1693">
        <f t="shared" si="318"/>
        <v>1</v>
      </c>
    </row>
    <row r="1694" spans="1:46" x14ac:dyDescent="0.2">
      <c r="A1694" s="1">
        <f>front!A1707</f>
        <v>959.53</v>
      </c>
      <c r="B1694" s="1">
        <f t="shared" si="319"/>
        <v>0.41999999999995907</v>
      </c>
      <c r="C1694" s="2">
        <f>front!D1707-front!B1707</f>
        <v>3</v>
      </c>
      <c r="D1694" s="2">
        <f>front!E1707-front!C1707</f>
        <v>3</v>
      </c>
      <c r="E1694" s="2"/>
      <c r="F1694" s="4">
        <f>C1694/(constants!$A$4+constants!$B$4*calc!C1694+constants!$C$4*calc!C1694^2+constants!$D$4*calc!C1694^3+constants!$E$4*calc!C1694^4+constants!$F$4*calc!C1694^5+constants!$G$4*calc!C1694^6+constants!$H$4*calc!C1694^7)</f>
        <v>3.0118155205227608</v>
      </c>
      <c r="G1694" s="4">
        <f>D1694/(constants!$A$4+constants!$B$4*calc!D1694+constants!$C$4*calc!D1694^2+constants!$D$4*calc!D1694^3+constants!$E$4*calc!D1694^4+constants!$F$4*calc!D1694^5+constants!$G$4*calc!D1694^6+constants!$H$4*calc!D1694^7)</f>
        <v>3.0118155205227608</v>
      </c>
      <c r="H1694" s="4"/>
      <c r="I1694">
        <f t="shared" si="320"/>
        <v>13.690070547830731</v>
      </c>
      <c r="J1694">
        <f t="shared" si="321"/>
        <v>13.690070547830731</v>
      </c>
      <c r="M1694">
        <f>IF(front!E1707&gt;$M$2,I1694,J1694)</f>
        <v>13.690070547830731</v>
      </c>
      <c r="O1694">
        <f t="shared" si="315"/>
        <v>13.690070547830731</v>
      </c>
      <c r="Q1694">
        <f>'slit correction'!O1696</f>
        <v>13.690070547830731</v>
      </c>
      <c r="R1694">
        <f>SUMPRODUCT(B$6:B$2053,Q$6:Q$2053,EXP(constants!B$7+constants!A$7*ABS(A$6:A$2053-A1694)))</f>
        <v>1.534299152098493</v>
      </c>
      <c r="S1694">
        <f t="shared" si="317"/>
        <v>12.155771395732238</v>
      </c>
      <c r="T1694">
        <f t="shared" si="316"/>
        <v>0</v>
      </c>
      <c r="AT1694">
        <f t="shared" si="318"/>
        <v>1</v>
      </c>
    </row>
    <row r="1695" spans="1:46" x14ac:dyDescent="0.2">
      <c r="A1695" s="1">
        <f>front!A1708</f>
        <v>959.96</v>
      </c>
      <c r="B1695" s="1">
        <f t="shared" si="319"/>
        <v>0.43000000000006366</v>
      </c>
      <c r="C1695" s="2">
        <f>front!D1708-front!B1708</f>
        <v>6</v>
      </c>
      <c r="D1695" s="2">
        <f>front!E1708-front!C1708</f>
        <v>6</v>
      </c>
      <c r="E1695" s="2"/>
      <c r="F1695" s="4">
        <f>C1695/(constants!$A$4+constants!$B$4*calc!C1695+constants!$C$4*calc!C1695^2+constants!$D$4*calc!C1695^3+constants!$E$4*calc!C1695^4+constants!$F$4*calc!C1695^5+constants!$G$4*calc!C1695^6+constants!$H$4*calc!C1695^7)</f>
        <v>6.0236132327211624</v>
      </c>
      <c r="G1695" s="4">
        <f>D1695/(constants!$A$4+constants!$B$4*calc!D1695+constants!$C$4*calc!D1695^2+constants!$D$4*calc!D1695^3+constants!$E$4*calc!D1695^4+constants!$F$4*calc!D1695^5+constants!$G$4*calc!D1695^6+constants!$H$4*calc!D1695^7)</f>
        <v>6.0236132327211624</v>
      </c>
      <c r="H1695" s="4"/>
      <c r="I1695">
        <f t="shared" si="320"/>
        <v>27.380060148732557</v>
      </c>
      <c r="J1695">
        <f t="shared" si="321"/>
        <v>27.380060148732557</v>
      </c>
      <c r="M1695">
        <f>IF(front!E1708&gt;$M$2,I1695,J1695)</f>
        <v>27.380060148732557</v>
      </c>
      <c r="O1695">
        <f t="shared" si="315"/>
        <v>27.380060148732557</v>
      </c>
      <c r="Q1695">
        <f>'slit correction'!O1697</f>
        <v>27.380060148732557</v>
      </c>
      <c r="R1695">
        <f>SUMPRODUCT(B$6:B$2053,Q$6:Q$2053,EXP(constants!B$7+constants!A$7*ABS(A$6:A$2053-A1695)))</f>
        <v>1.5160906816675781</v>
      </c>
      <c r="S1695">
        <f t="shared" si="317"/>
        <v>25.86396946706498</v>
      </c>
      <c r="T1695">
        <f t="shared" si="316"/>
        <v>0</v>
      </c>
      <c r="AT1695">
        <f t="shared" si="318"/>
        <v>1</v>
      </c>
    </row>
    <row r="1696" spans="1:46" x14ac:dyDescent="0.2">
      <c r="A1696" s="1">
        <f>front!A1709</f>
        <v>960.38</v>
      </c>
      <c r="B1696" s="1">
        <f t="shared" si="319"/>
        <v>0.41999999999995907</v>
      </c>
      <c r="C1696" s="2">
        <f>front!D1709-front!B1709</f>
        <v>-4.4000000000000909</v>
      </c>
      <c r="D1696" s="2">
        <f>front!E1709-front!C1709</f>
        <v>-4.4000000000000909</v>
      </c>
      <c r="E1696" s="2"/>
      <c r="F1696" s="4">
        <f>C1696/(constants!$A$4+constants!$B$4*calc!C1696+constants!$C$4*calc!C1696^2+constants!$D$4*calc!C1696^3+constants!$E$4*calc!C1696^4+constants!$F$4*calc!C1696^5+constants!$G$4*calc!C1696^6+constants!$H$4*calc!C1696^7)</f>
        <v>-4.417361630808478</v>
      </c>
      <c r="G1696" s="4">
        <f>D1696/(constants!$A$4+constants!$B$4*calc!D1696+constants!$C$4*calc!D1696^2+constants!$D$4*calc!D1696^3+constants!$E$4*calc!D1696^4+constants!$F$4*calc!D1696^5+constants!$G$4*calc!D1696^6+constants!$H$4*calc!D1696^7)</f>
        <v>-4.417361630808478</v>
      </c>
      <c r="H1696" s="4"/>
      <c r="I1696">
        <f t="shared" si="320"/>
        <v>-20.0789165036749</v>
      </c>
      <c r="J1696">
        <f t="shared" si="321"/>
        <v>-20.0789165036749</v>
      </c>
      <c r="M1696">
        <f>IF(front!E1709&gt;$M$2,I1696,J1696)</f>
        <v>-20.0789165036749</v>
      </c>
      <c r="O1696">
        <f t="shared" ref="O1696:O1759" si="322">M1696-$O$3</f>
        <v>-20.0789165036749</v>
      </c>
      <c r="Q1696">
        <f>'slit correction'!O1698</f>
        <v>-20.0789165036749</v>
      </c>
      <c r="R1696">
        <f>SUMPRODUCT(B$6:B$2053,Q$6:Q$2053,EXP(constants!B$7+constants!A$7*ABS(A$6:A$2053-A1696)))</f>
        <v>1.4985233657674104</v>
      </c>
      <c r="S1696">
        <f t="shared" si="317"/>
        <v>-21.577439869442312</v>
      </c>
      <c r="T1696">
        <f t="shared" si="316"/>
        <v>0</v>
      </c>
      <c r="AT1696">
        <f t="shared" si="318"/>
        <v>1</v>
      </c>
    </row>
    <row r="1697" spans="1:46" x14ac:dyDescent="0.2">
      <c r="A1697" s="1">
        <f>front!A1710</f>
        <v>960.81</v>
      </c>
      <c r="B1697" s="1">
        <f t="shared" si="319"/>
        <v>0.42999999999994998</v>
      </c>
      <c r="C1697" s="2">
        <f>front!D1710-front!B1710</f>
        <v>1.5999999999999091</v>
      </c>
      <c r="D1697" s="2">
        <f>front!E1710-front!C1710</f>
        <v>1.5999999999999091</v>
      </c>
      <c r="E1697" s="2"/>
      <c r="F1697" s="4">
        <f>C1697/(constants!$A$4+constants!$B$4*calc!C1697+constants!$C$4*calc!C1697^2+constants!$D$4*calc!C1697^3+constants!$E$4*calc!C1697^4+constants!$F$4*calc!C1697^5+constants!$G$4*calc!C1697^6+constants!$H$4*calc!C1697^7)</f>
        <v>1.6063038267273244</v>
      </c>
      <c r="G1697" s="4">
        <f>D1697/(constants!$A$4+constants!$B$4*calc!D1697+constants!$C$4*calc!D1697^2+constants!$D$4*calc!D1697^3+constants!$E$4*calc!D1697^4+constants!$F$4*calc!D1697^5+constants!$G$4*calc!D1697^6+constants!$H$4*calc!D1697^7)</f>
        <v>1.6063038267273244</v>
      </c>
      <c r="H1697" s="4"/>
      <c r="I1697">
        <f t="shared" si="320"/>
        <v>7.3013810305787468</v>
      </c>
      <c r="J1697">
        <f t="shared" si="321"/>
        <v>7.3013810305787468</v>
      </c>
      <c r="M1697">
        <f>IF(front!E1710&gt;$M$2,I1697,J1697)</f>
        <v>7.3013810305787468</v>
      </c>
      <c r="O1697">
        <f t="shared" si="322"/>
        <v>7.3013810305787468</v>
      </c>
      <c r="Q1697">
        <f>'slit correction'!O1699</f>
        <v>7.3013810305787468</v>
      </c>
      <c r="R1697">
        <f>SUMPRODUCT(B$6:B$2053,Q$6:Q$2053,EXP(constants!B$7+constants!A$7*ABS(A$6:A$2053-A1697)))</f>
        <v>1.480811461806347</v>
      </c>
      <c r="S1697">
        <f t="shared" si="317"/>
        <v>5.8205695687723997</v>
      </c>
      <c r="T1697">
        <f t="shared" si="316"/>
        <v>0</v>
      </c>
      <c r="AT1697">
        <f t="shared" si="318"/>
        <v>1</v>
      </c>
    </row>
    <row r="1698" spans="1:46" x14ac:dyDescent="0.2">
      <c r="A1698" s="1">
        <f>front!A1711</f>
        <v>961.24</v>
      </c>
      <c r="B1698" s="1">
        <f t="shared" si="319"/>
        <v>0.43000000000006366</v>
      </c>
      <c r="C1698" s="2">
        <f>front!D1711-front!B1711</f>
        <v>4.4000000000000909</v>
      </c>
      <c r="D1698" s="2">
        <f>front!E1711-front!C1711</f>
        <v>4.4000000000000909</v>
      </c>
      <c r="E1698" s="2"/>
      <c r="F1698" s="4">
        <f>C1698/(constants!$A$4+constants!$B$4*calc!C1698+constants!$C$4*calc!C1698^2+constants!$D$4*calc!C1698^3+constants!$E$4*calc!C1698^4+constants!$F$4*calc!C1698^5+constants!$G$4*calc!C1698^6+constants!$H$4*calc!C1698^7)</f>
        <v>4.417323336060508</v>
      </c>
      <c r="G1698" s="4">
        <f>D1698/(constants!$A$4+constants!$B$4*calc!D1698+constants!$C$4*calc!D1698^2+constants!$D$4*calc!D1698^3+constants!$E$4*calc!D1698^4+constants!$F$4*calc!D1698^5+constants!$G$4*calc!D1698^6+constants!$H$4*calc!D1698^7)</f>
        <v>4.417323336060508</v>
      </c>
      <c r="H1698" s="4"/>
      <c r="I1698">
        <f t="shared" si="320"/>
        <v>20.078742436638674</v>
      </c>
      <c r="J1698">
        <f t="shared" si="321"/>
        <v>20.078742436638674</v>
      </c>
      <c r="M1698">
        <f>IF(front!E1711&gt;$M$2,I1698,J1698)</f>
        <v>20.078742436638674</v>
      </c>
      <c r="O1698">
        <f t="shared" si="322"/>
        <v>20.078742436638674</v>
      </c>
      <c r="Q1698">
        <f>'slit correction'!O1700</f>
        <v>20.078742436638674</v>
      </c>
      <c r="R1698">
        <f>SUMPRODUCT(B$6:B$2053,Q$6:Q$2053,EXP(constants!B$7+constants!A$7*ABS(A$6:A$2053-A1698)))</f>
        <v>1.4633424079421784</v>
      </c>
      <c r="S1698">
        <f t="shared" si="317"/>
        <v>18.615400028696495</v>
      </c>
      <c r="T1698">
        <f t="shared" si="316"/>
        <v>0</v>
      </c>
      <c r="AT1698">
        <f t="shared" si="318"/>
        <v>1</v>
      </c>
    </row>
    <row r="1699" spans="1:46" x14ac:dyDescent="0.2">
      <c r="A1699" s="1">
        <f>front!A1712</f>
        <v>961.66</v>
      </c>
      <c r="B1699" s="1">
        <f t="shared" si="319"/>
        <v>0.41999999999995907</v>
      </c>
      <c r="C1699" s="2">
        <f>front!D1712-front!B1712</f>
        <v>6.1999999999998181</v>
      </c>
      <c r="D1699" s="2">
        <f>front!E1712-front!C1712</f>
        <v>6.1999999999998181</v>
      </c>
      <c r="E1699" s="2"/>
      <c r="F1699" s="4">
        <f>C1699/(constants!$A$4+constants!$B$4*calc!C1699+constants!$C$4*calc!C1699^2+constants!$D$4*calc!C1699^3+constants!$E$4*calc!C1699^4+constants!$F$4*calc!C1699^5+constants!$G$4*calc!C1699^6+constants!$H$4*calc!C1699^7)</f>
        <v>6.2243991135359451</v>
      </c>
      <c r="G1699" s="4">
        <f>D1699/(constants!$A$4+constants!$B$4*calc!D1699+constants!$C$4*calc!D1699^2+constants!$D$4*calc!D1699^3+constants!$E$4*calc!D1699^4+constants!$F$4*calc!D1699^5+constants!$G$4*calc!D1699^6+constants!$H$4*calc!D1699^7)</f>
        <v>6.2243991135359451</v>
      </c>
      <c r="H1699" s="4"/>
      <c r="I1699">
        <f t="shared" si="320"/>
        <v>28.292723243345204</v>
      </c>
      <c r="J1699">
        <f t="shared" si="321"/>
        <v>28.292723243345204</v>
      </c>
      <c r="M1699">
        <f>IF(front!E1712&gt;$M$2,I1699,J1699)</f>
        <v>28.292723243345204</v>
      </c>
      <c r="O1699">
        <f t="shared" si="322"/>
        <v>28.292723243345204</v>
      </c>
      <c r="Q1699">
        <f>'slit correction'!O1701</f>
        <v>28.292723243345204</v>
      </c>
      <c r="R1699">
        <f>SUMPRODUCT(B$6:B$2053,Q$6:Q$2053,EXP(constants!B$7+constants!A$7*ABS(A$6:A$2053-A1699)))</f>
        <v>1.4464968363096706</v>
      </c>
      <c r="S1699">
        <f t="shared" si="317"/>
        <v>26.846226407035534</v>
      </c>
      <c r="T1699">
        <f t="shared" si="316"/>
        <v>0</v>
      </c>
      <c r="AT1699">
        <f t="shared" si="318"/>
        <v>1</v>
      </c>
    </row>
    <row r="1700" spans="1:46" x14ac:dyDescent="0.2">
      <c r="A1700" s="1">
        <f>front!A1713</f>
        <v>962.09</v>
      </c>
      <c r="B1700" s="1">
        <f t="shared" si="319"/>
        <v>0.43000000000006366</v>
      </c>
      <c r="C1700" s="2">
        <f>front!D1713-front!B1713</f>
        <v>7.3999999999996362</v>
      </c>
      <c r="D1700" s="2">
        <f>front!E1713-front!C1713</f>
        <v>7.3999999999996362</v>
      </c>
      <c r="E1700" s="2"/>
      <c r="F1700" s="4">
        <f>C1700/(constants!$A$4+constants!$B$4*calc!C1700+constants!$C$4*calc!C1700^2+constants!$D$4*calc!C1700^3+constants!$E$4*calc!C1700^4+constants!$F$4*calc!C1700^5+constants!$G$4*calc!C1700^6+constants!$H$4*calc!C1700^7)</f>
        <v>7.4291127356575348</v>
      </c>
      <c r="G1700" s="4">
        <f>D1700/(constants!$A$4+constants!$B$4*calc!D1700+constants!$C$4*calc!D1700^2+constants!$D$4*calc!D1700^3+constants!$E$4*calc!D1700^4+constants!$F$4*calc!D1700^5+constants!$G$4*calc!D1700^6+constants!$H$4*calc!D1700^7)</f>
        <v>7.4291127356575348</v>
      </c>
      <c r="H1700" s="4"/>
      <c r="I1700">
        <f t="shared" si="320"/>
        <v>33.768694252988794</v>
      </c>
      <c r="J1700">
        <f t="shared" si="321"/>
        <v>33.768694252988794</v>
      </c>
      <c r="M1700">
        <f>IF(front!E1713&gt;$M$2,I1700,J1700)</f>
        <v>33.768694252988794</v>
      </c>
      <c r="O1700">
        <f t="shared" si="322"/>
        <v>33.768694252988794</v>
      </c>
      <c r="Q1700">
        <f>'slit correction'!O1702</f>
        <v>33.768694252988794</v>
      </c>
      <c r="R1700">
        <f>SUMPRODUCT(B$6:B$2053,Q$6:Q$2053,EXP(constants!B$7+constants!A$7*ABS(A$6:A$2053-A1700)))</f>
        <v>1.4294610586735943</v>
      </c>
      <c r="S1700">
        <f t="shared" si="317"/>
        <v>32.339233194315199</v>
      </c>
      <c r="T1700">
        <f t="shared" si="316"/>
        <v>0</v>
      </c>
      <c r="AT1700">
        <f t="shared" si="318"/>
        <v>1</v>
      </c>
    </row>
    <row r="1701" spans="1:46" x14ac:dyDescent="0.2">
      <c r="A1701" s="1">
        <f>front!A1714</f>
        <v>962.51</v>
      </c>
      <c r="B1701" s="1">
        <f t="shared" si="319"/>
        <v>0.41999999999995907</v>
      </c>
      <c r="C1701" s="2">
        <f>front!D1714-front!B1714</f>
        <v>2.1999999999998181</v>
      </c>
      <c r="D1701" s="2">
        <f>front!E1714-front!C1714</f>
        <v>2.1999999999998181</v>
      </c>
      <c r="E1701" s="2"/>
      <c r="F1701" s="4">
        <f>C1701/(constants!$A$4+constants!$B$4*calc!C1701+constants!$C$4*calc!C1701^2+constants!$D$4*calc!C1701^3+constants!$E$4*calc!C1701^4+constants!$F$4*calc!C1701^5+constants!$G$4*calc!C1701^6+constants!$H$4*calc!C1701^7)</f>
        <v>2.2086664560605418</v>
      </c>
      <c r="G1701" s="4">
        <f>D1701/(constants!$A$4+constants!$B$4*calc!D1701+constants!$C$4*calc!D1701^2+constants!$D$4*calc!D1701^3+constants!$E$4*calc!D1701^4+constants!$F$4*calc!D1701^5+constants!$G$4*calc!D1701^6+constants!$H$4*calc!D1701^7)</f>
        <v>2.2086664560605418</v>
      </c>
      <c r="H1701" s="4"/>
      <c r="I1701">
        <f t="shared" si="320"/>
        <v>10.039392982093371</v>
      </c>
      <c r="J1701">
        <f t="shared" si="321"/>
        <v>10.039392982093371</v>
      </c>
      <c r="M1701">
        <f>IF(front!E1714&gt;$M$2,I1701,J1701)</f>
        <v>10.039392982093371</v>
      </c>
      <c r="O1701">
        <f t="shared" si="322"/>
        <v>10.039392982093371</v>
      </c>
      <c r="Q1701">
        <f>'slit correction'!O1703</f>
        <v>10.039392982093371</v>
      </c>
      <c r="R1701">
        <f>SUMPRODUCT(B$6:B$2053,Q$6:Q$2053,EXP(constants!B$7+constants!A$7*ABS(A$6:A$2053-A1701)))</f>
        <v>1.4130178322863229</v>
      </c>
      <c r="S1701">
        <f t="shared" si="317"/>
        <v>8.626375149807048</v>
      </c>
      <c r="T1701">
        <f t="shared" si="316"/>
        <v>0</v>
      </c>
      <c r="AT1701">
        <f t="shared" si="318"/>
        <v>1</v>
      </c>
    </row>
    <row r="1702" spans="1:46" x14ac:dyDescent="0.2">
      <c r="A1702" s="1">
        <f>front!A1715</f>
        <v>962.94</v>
      </c>
      <c r="B1702" s="1">
        <f t="shared" si="319"/>
        <v>0.43000000000006366</v>
      </c>
      <c r="C1702" s="2">
        <f>front!D1715-front!B1715</f>
        <v>2.3999999999996362</v>
      </c>
      <c r="D1702" s="2">
        <f>front!E1715-front!C1715</f>
        <v>2.3999999999996362</v>
      </c>
      <c r="E1702" s="2"/>
      <c r="F1702" s="4">
        <f>C1702/(constants!$A$4+constants!$B$4*calc!C1702+constants!$C$4*calc!C1702^2+constants!$D$4*calc!C1702^3+constants!$E$4*calc!C1702^4+constants!$F$4*calc!C1702^5+constants!$G$4*calc!C1702^6+constants!$H$4*calc!C1702^7)</f>
        <v>2.4094538408918229</v>
      </c>
      <c r="G1702" s="4">
        <f>D1702/(constants!$A$4+constants!$B$4*calc!D1702+constants!$C$4*calc!D1702^2+constants!$D$4*calc!D1702^3+constants!$E$4*calc!D1702^4+constants!$F$4*calc!D1702^5+constants!$G$4*calc!D1702^6+constants!$H$4*calc!D1702^7)</f>
        <v>2.4094538408918229</v>
      </c>
      <c r="H1702" s="4"/>
      <c r="I1702">
        <f t="shared" si="320"/>
        <v>10.952062913144649</v>
      </c>
      <c r="J1702">
        <f t="shared" si="321"/>
        <v>10.952062913144649</v>
      </c>
      <c r="M1702">
        <f>IF(front!E1715&gt;$M$2,I1702,J1702)</f>
        <v>10.952062913144649</v>
      </c>
      <c r="O1702">
        <f t="shared" si="322"/>
        <v>10.952062913144649</v>
      </c>
      <c r="Q1702">
        <f>'slit correction'!O1704</f>
        <v>10.952062913144649</v>
      </c>
      <c r="R1702">
        <f>SUMPRODUCT(B$6:B$2053,Q$6:Q$2053,EXP(constants!B$7+constants!A$7*ABS(A$6:A$2053-A1702)))</f>
        <v>1.3964087741102074</v>
      </c>
      <c r="S1702">
        <f t="shared" si="317"/>
        <v>9.5556541390344414</v>
      </c>
      <c r="T1702">
        <f t="shared" si="316"/>
        <v>0</v>
      </c>
      <c r="AT1702">
        <f t="shared" si="318"/>
        <v>1</v>
      </c>
    </row>
    <row r="1703" spans="1:46" x14ac:dyDescent="0.2">
      <c r="A1703" s="1">
        <f>front!A1716</f>
        <v>963.37</v>
      </c>
      <c r="B1703" s="1">
        <f t="shared" si="319"/>
        <v>0.42999999999994998</v>
      </c>
      <c r="C1703" s="2">
        <f>front!D1716-front!B1716</f>
        <v>6.8000000000001819</v>
      </c>
      <c r="D1703" s="2">
        <f>front!E1716-front!C1716</f>
        <v>6.8000000000001819</v>
      </c>
      <c r="E1703" s="2"/>
      <c r="F1703" s="4">
        <f>C1703/(constants!$A$4+constants!$B$4*calc!C1703+constants!$C$4*calc!C1703^2+constants!$D$4*calc!C1703^3+constants!$E$4*calc!C1703^4+constants!$F$4*calc!C1703^5+constants!$G$4*calc!C1703^6+constants!$H$4*calc!C1703^7)</f>
        <v>6.8267562809152338</v>
      </c>
      <c r="G1703" s="4">
        <f>D1703/(constants!$A$4+constants!$B$4*calc!D1703+constants!$C$4*calc!D1703^2+constants!$D$4*calc!D1703^3+constants!$E$4*calc!D1703^4+constants!$F$4*calc!D1703^5+constants!$G$4*calc!D1703^6+constants!$H$4*calc!D1703^7)</f>
        <v>6.8267562809152338</v>
      </c>
      <c r="H1703" s="4"/>
      <c r="I1703">
        <f t="shared" si="320"/>
        <v>31.030710367796519</v>
      </c>
      <c r="J1703">
        <f t="shared" si="321"/>
        <v>31.030710367796519</v>
      </c>
      <c r="M1703">
        <f>IF(front!E1716&gt;$M$2,I1703,J1703)</f>
        <v>31.030710367796519</v>
      </c>
      <c r="O1703">
        <f t="shared" si="322"/>
        <v>31.030710367796519</v>
      </c>
      <c r="Q1703">
        <f>'slit correction'!O1705</f>
        <v>31.030710367796519</v>
      </c>
      <c r="R1703">
        <f>SUMPRODUCT(B$6:B$2053,Q$6:Q$2053,EXP(constants!B$7+constants!A$7*ABS(A$6:A$2053-A1703)))</f>
        <v>1.3800240691270678</v>
      </c>
      <c r="S1703">
        <f t="shared" si="317"/>
        <v>29.650686298669452</v>
      </c>
      <c r="T1703">
        <f t="shared" si="316"/>
        <v>0</v>
      </c>
      <c r="AT1703">
        <f t="shared" si="318"/>
        <v>1</v>
      </c>
    </row>
    <row r="1704" spans="1:46" x14ac:dyDescent="0.2">
      <c r="A1704" s="1">
        <f>front!A1717</f>
        <v>963.79</v>
      </c>
      <c r="B1704" s="1">
        <f t="shared" si="319"/>
        <v>0.41999999999995907</v>
      </c>
      <c r="C1704" s="2">
        <f>front!D1717-front!B1717</f>
        <v>10.399999999999636</v>
      </c>
      <c r="D1704" s="2">
        <f>front!E1717-front!C1717</f>
        <v>10.399999999999636</v>
      </c>
      <c r="E1704" s="2"/>
      <c r="F1704" s="4">
        <f>C1704/(constants!$A$4+constants!$B$4*calc!C1704+constants!$C$4*calc!C1704^2+constants!$D$4*calc!C1704^3+constants!$E$4*calc!C1704^4+constants!$F$4*calc!C1704^5+constants!$G$4*calc!C1704^6+constants!$H$4*calc!C1704^7)</f>
        <v>10.440884318163198</v>
      </c>
      <c r="G1704" s="4">
        <f>D1704/(constants!$A$4+constants!$B$4*calc!D1704+constants!$C$4*calc!D1704^2+constants!$D$4*calc!D1704^3+constants!$E$4*calc!D1704^4+constants!$F$4*calc!D1704^5+constants!$G$4*calc!D1704^6+constants!$H$4*calc!D1704^7)</f>
        <v>10.440884318163198</v>
      </c>
      <c r="H1704" s="4"/>
      <c r="I1704">
        <f t="shared" si="320"/>
        <v>47.458565082559993</v>
      </c>
      <c r="J1704">
        <f t="shared" si="321"/>
        <v>47.458565082559993</v>
      </c>
      <c r="M1704">
        <f>IF(front!E1717&gt;$M$2,I1704,J1704)</f>
        <v>47.458565082559993</v>
      </c>
      <c r="O1704">
        <f t="shared" si="322"/>
        <v>47.458565082559993</v>
      </c>
      <c r="Q1704">
        <f>'slit correction'!O1706</f>
        <v>47.458565082559993</v>
      </c>
      <c r="R1704">
        <f>SUMPRODUCT(B$6:B$2053,Q$6:Q$2053,EXP(constants!B$7+constants!A$7*ABS(A$6:A$2053-A1704)))</f>
        <v>1.3642117381513033</v>
      </c>
      <c r="S1704">
        <f t="shared" si="317"/>
        <v>46.094353344408688</v>
      </c>
      <c r="T1704">
        <f t="shared" si="316"/>
        <v>5.959674971458675</v>
      </c>
      <c r="AT1704">
        <f t="shared" si="318"/>
        <v>1</v>
      </c>
    </row>
    <row r="1705" spans="1:46" x14ac:dyDescent="0.2">
      <c r="A1705" s="1">
        <f>front!A1718</f>
        <v>964.22</v>
      </c>
      <c r="B1705" s="1">
        <f t="shared" si="319"/>
        <v>0.43000000000006366</v>
      </c>
      <c r="C1705" s="2">
        <f>front!D1718-front!B1718</f>
        <v>-11.599999999999909</v>
      </c>
      <c r="D1705" s="2">
        <f>front!E1718-front!C1718</f>
        <v>-11.599999999999909</v>
      </c>
      <c r="E1705" s="2"/>
      <c r="F1705" s="4">
        <f>C1705/(constants!$A$4+constants!$B$4*calc!C1705+constants!$C$4*calc!C1705^2+constants!$D$4*calc!C1705^3+constants!$E$4*calc!C1705^4+constants!$F$4*calc!C1705^5+constants!$G$4*calc!C1705^6+constants!$H$4*calc!C1705^7)</f>
        <v>-11.645854124937687</v>
      </c>
      <c r="G1705" s="4">
        <f>D1705/(constants!$A$4+constants!$B$4*calc!D1705+constants!$C$4*calc!D1705^2+constants!$D$4*calc!D1705^3+constants!$E$4*calc!D1705^4+constants!$F$4*calc!D1705^5+constants!$G$4*calc!D1705^6+constants!$H$4*calc!D1705^7)</f>
        <v>-11.645854124937687</v>
      </c>
      <c r="H1705" s="4"/>
      <c r="I1705">
        <f t="shared" si="320"/>
        <v>-52.935700567898579</v>
      </c>
      <c r="J1705">
        <f t="shared" si="321"/>
        <v>-52.935700567898579</v>
      </c>
      <c r="M1705">
        <f>IF(front!E1718&gt;$M$2,I1705,J1705)</f>
        <v>-52.935700567898579</v>
      </c>
      <c r="O1705">
        <f t="shared" si="322"/>
        <v>-52.935700567898579</v>
      </c>
      <c r="Q1705">
        <f>'slit correction'!O1707</f>
        <v>-52.935700567898579</v>
      </c>
      <c r="R1705">
        <f>SUMPRODUCT(B$6:B$2053,Q$6:Q$2053,EXP(constants!B$7+constants!A$7*ABS(A$6:A$2053-A1705)))</f>
        <v>1.3481985792060378</v>
      </c>
      <c r="S1705">
        <f t="shared" si="317"/>
        <v>-54.28389914710462</v>
      </c>
      <c r="T1705">
        <f t="shared" si="316"/>
        <v>0</v>
      </c>
      <c r="AT1705">
        <f t="shared" si="318"/>
        <v>1</v>
      </c>
    </row>
    <row r="1706" spans="1:46" x14ac:dyDescent="0.2">
      <c r="A1706" s="1">
        <f>front!A1719</f>
        <v>964.64</v>
      </c>
      <c r="B1706" s="1">
        <f t="shared" si="319"/>
        <v>0.41999999999995907</v>
      </c>
      <c r="C1706" s="2">
        <f>front!D1719-front!B1719</f>
        <v>24.199999999999818</v>
      </c>
      <c r="D1706" s="2">
        <f>front!E1719-front!C1719</f>
        <v>24.199999999999818</v>
      </c>
      <c r="E1706" s="2"/>
      <c r="F1706" s="4">
        <f>C1706/(constants!$A$4+constants!$B$4*calc!C1706+constants!$C$4*calc!C1706^2+constants!$D$4*calc!C1706^3+constants!$E$4*calc!C1706^4+constants!$F$4*calc!C1706^5+constants!$G$4*calc!C1706^6+constants!$H$4*calc!C1706^7)</f>
        <v>24.294803945795042</v>
      </c>
      <c r="G1706" s="4">
        <f>D1706/(constants!$A$4+constants!$B$4*calc!D1706+constants!$C$4*calc!D1706^2+constants!$D$4*calc!D1706^3+constants!$E$4*calc!D1706^4+constants!$F$4*calc!D1706^5+constants!$G$4*calc!D1706^6+constants!$H$4*calc!D1706^7)</f>
        <v>24.294803945795042</v>
      </c>
      <c r="H1706" s="4"/>
      <c r="I1706">
        <f t="shared" si="320"/>
        <v>110.43092702634111</v>
      </c>
      <c r="J1706">
        <f t="shared" si="321"/>
        <v>110.43092702634111</v>
      </c>
      <c r="M1706">
        <f>IF(front!E1719&gt;$M$2,I1706,J1706)</f>
        <v>110.43092702634111</v>
      </c>
      <c r="O1706">
        <f t="shared" si="322"/>
        <v>110.43092702634111</v>
      </c>
      <c r="Q1706">
        <f>'slit correction'!O1708</f>
        <v>110.43092702634111</v>
      </c>
      <c r="R1706">
        <f>SUMPRODUCT(B$6:B$2053,Q$6:Q$2053,EXP(constants!B$7+constants!A$7*ABS(A$6:A$2053-A1706)))</f>
        <v>1.3328378164152674</v>
      </c>
      <c r="S1706">
        <f t="shared" si="317"/>
        <v>109.09808920992585</v>
      </c>
      <c r="T1706">
        <f t="shared" si="316"/>
        <v>68.963410836975839</v>
      </c>
      <c r="AT1706">
        <f t="shared" si="318"/>
        <v>1</v>
      </c>
    </row>
    <row r="1707" spans="1:46" x14ac:dyDescent="0.2">
      <c r="A1707" s="1">
        <f>front!A1720</f>
        <v>965.07</v>
      </c>
      <c r="B1707" s="1">
        <f t="shared" si="319"/>
        <v>0.43000000000006366</v>
      </c>
      <c r="C1707" s="2">
        <f>front!D1720-front!B1720</f>
        <v>9.2000000000002728</v>
      </c>
      <c r="D1707" s="2">
        <f>front!E1720-front!C1720</f>
        <v>9.2000000000002728</v>
      </c>
      <c r="E1707" s="2"/>
      <c r="F1707" s="4">
        <f>C1707/(constants!$A$4+constants!$B$4*calc!C1707+constants!$C$4*calc!C1707^2+constants!$D$4*calc!C1707^3+constants!$E$4*calc!C1707^4+constants!$F$4*calc!C1707^5+constants!$G$4*calc!C1707^6+constants!$H$4*calc!C1707^7)</f>
        <v>9.2361778235936391</v>
      </c>
      <c r="G1707" s="4">
        <f>D1707/(constants!$A$4+constants!$B$4*calc!D1707+constants!$C$4*calc!D1707^2+constants!$D$4*calc!D1707^3+constants!$E$4*calc!D1707^4+constants!$F$4*calc!D1707^5+constants!$G$4*calc!D1707^6+constants!$H$4*calc!D1707^7)</f>
        <v>9.2361778235936391</v>
      </c>
      <c r="H1707" s="4"/>
      <c r="I1707">
        <f t="shared" si="320"/>
        <v>41.982626470880184</v>
      </c>
      <c r="J1707">
        <f t="shared" si="321"/>
        <v>41.982626470880184</v>
      </c>
      <c r="M1707">
        <f>IF(front!E1720&gt;$M$2,I1707,J1707)</f>
        <v>41.982626470880184</v>
      </c>
      <c r="O1707">
        <f t="shared" si="322"/>
        <v>41.982626470880184</v>
      </c>
      <c r="Q1707">
        <f>'slit correction'!O1709</f>
        <v>41.982626470880184</v>
      </c>
      <c r="R1707">
        <f>SUMPRODUCT(B$6:B$2053,Q$6:Q$2053,EXP(constants!B$7+constants!A$7*ABS(A$6:A$2053-A1707)))</f>
        <v>1.3172113136232722</v>
      </c>
      <c r="S1707">
        <f t="shared" si="317"/>
        <v>40.665415157256909</v>
      </c>
      <c r="T1707">
        <f t="shared" si="316"/>
        <v>0.53073678430689597</v>
      </c>
      <c r="AT1707">
        <f t="shared" si="318"/>
        <v>1</v>
      </c>
    </row>
    <row r="1708" spans="1:46" x14ac:dyDescent="0.2">
      <c r="A1708" s="1">
        <f>front!A1721</f>
        <v>965.49</v>
      </c>
      <c r="B1708" s="1">
        <f t="shared" si="319"/>
        <v>0.41999999999995907</v>
      </c>
      <c r="C1708" s="2">
        <f>front!D1721-front!B1721</f>
        <v>7.4000000000000909</v>
      </c>
      <c r="D1708" s="2">
        <f>front!E1721-front!C1721</f>
        <v>7.4000000000000909</v>
      </c>
      <c r="E1708" s="2"/>
      <c r="F1708" s="4">
        <f>C1708/(constants!$A$4+constants!$B$4*calc!C1708+constants!$C$4*calc!C1708^2+constants!$D$4*calc!C1708^3+constants!$E$4*calc!C1708^4+constants!$F$4*calc!C1708^5+constants!$G$4*calc!C1708^6+constants!$H$4*calc!C1708^7)</f>
        <v>7.4291127356579914</v>
      </c>
      <c r="G1708" s="4">
        <f>D1708/(constants!$A$4+constants!$B$4*calc!D1708+constants!$C$4*calc!D1708^2+constants!$D$4*calc!D1708^3+constants!$E$4*calc!D1708^4+constants!$F$4*calc!D1708^5+constants!$G$4*calc!D1708^6+constants!$H$4*calc!D1708^7)</f>
        <v>7.4291127356579914</v>
      </c>
      <c r="H1708" s="4"/>
      <c r="I1708">
        <f t="shared" si="320"/>
        <v>33.768694252990869</v>
      </c>
      <c r="J1708">
        <f t="shared" si="321"/>
        <v>33.768694252990869</v>
      </c>
      <c r="M1708">
        <f>IF(front!E1721&gt;$M$2,I1708,J1708)</f>
        <v>33.768694252990869</v>
      </c>
      <c r="O1708">
        <f t="shared" si="322"/>
        <v>33.768694252990869</v>
      </c>
      <c r="Q1708">
        <f>'slit correction'!O1710</f>
        <v>33.768694252990869</v>
      </c>
      <c r="R1708">
        <f>SUMPRODUCT(B$6:B$2053,Q$6:Q$2053,EXP(constants!B$7+constants!A$7*ABS(A$6:A$2053-A1708)))</f>
        <v>1.3021170200873702</v>
      </c>
      <c r="S1708">
        <f t="shared" si="317"/>
        <v>32.466577232903497</v>
      </c>
      <c r="T1708">
        <f t="shared" si="316"/>
        <v>0</v>
      </c>
      <c r="AT1708">
        <f t="shared" si="318"/>
        <v>1</v>
      </c>
    </row>
    <row r="1709" spans="1:46" x14ac:dyDescent="0.2">
      <c r="A1709" s="1">
        <f>front!A1722</f>
        <v>965.92</v>
      </c>
      <c r="B1709" s="1">
        <f t="shared" si="319"/>
        <v>0.42999999999994998</v>
      </c>
      <c r="C1709" s="2">
        <f>front!D1722-front!B1722</f>
        <v>2.1999999999998181</v>
      </c>
      <c r="D1709" s="2">
        <f>front!E1722-front!C1722</f>
        <v>2.1999999999998181</v>
      </c>
      <c r="E1709" s="2"/>
      <c r="F1709" s="4">
        <f>C1709/(constants!$A$4+constants!$B$4*calc!C1709+constants!$C$4*calc!C1709^2+constants!$D$4*calc!C1709^3+constants!$E$4*calc!C1709^4+constants!$F$4*calc!C1709^5+constants!$G$4*calc!C1709^6+constants!$H$4*calc!C1709^7)</f>
        <v>2.2086664560605418</v>
      </c>
      <c r="G1709" s="4">
        <f>D1709/(constants!$A$4+constants!$B$4*calc!D1709+constants!$C$4*calc!D1709^2+constants!$D$4*calc!D1709^3+constants!$E$4*calc!D1709^4+constants!$F$4*calc!D1709^5+constants!$G$4*calc!D1709^6+constants!$H$4*calc!D1709^7)</f>
        <v>2.2086664560605418</v>
      </c>
      <c r="H1709" s="4"/>
      <c r="I1709">
        <f t="shared" si="320"/>
        <v>10.039392982093371</v>
      </c>
      <c r="J1709">
        <f t="shared" si="321"/>
        <v>10.039392982093371</v>
      </c>
      <c r="M1709">
        <f>IF(front!E1722&gt;$M$2,I1709,J1709)</f>
        <v>10.039392982093371</v>
      </c>
      <c r="O1709">
        <f t="shared" si="322"/>
        <v>10.039392982093371</v>
      </c>
      <c r="Q1709">
        <f>'slit correction'!O1711</f>
        <v>10.039392982093371</v>
      </c>
      <c r="R1709">
        <f>SUMPRODUCT(B$6:B$2053,Q$6:Q$2053,EXP(constants!B$7+constants!A$7*ABS(A$6:A$2053-A1709)))</f>
        <v>1.2868438897229983</v>
      </c>
      <c r="S1709">
        <f t="shared" si="317"/>
        <v>8.7525490923703728</v>
      </c>
      <c r="T1709">
        <f t="shared" si="316"/>
        <v>0</v>
      </c>
      <c r="AT1709">
        <f t="shared" si="318"/>
        <v>1</v>
      </c>
    </row>
    <row r="1710" spans="1:46" x14ac:dyDescent="0.2">
      <c r="A1710" s="1">
        <f>front!A1723</f>
        <v>966.35</v>
      </c>
      <c r="B1710" s="1">
        <f t="shared" si="319"/>
        <v>0.43000000000006366</v>
      </c>
      <c r="C1710" s="2">
        <f>front!D1723-front!B1723</f>
        <v>6</v>
      </c>
      <c r="D1710" s="2">
        <f>front!E1723-front!C1723</f>
        <v>6</v>
      </c>
      <c r="E1710" s="2"/>
      <c r="F1710" s="4">
        <f>C1710/(constants!$A$4+constants!$B$4*calc!C1710+constants!$C$4*calc!C1710^2+constants!$D$4*calc!C1710^3+constants!$E$4*calc!C1710^4+constants!$F$4*calc!C1710^5+constants!$G$4*calc!C1710^6+constants!$H$4*calc!C1710^7)</f>
        <v>6.0236132327211624</v>
      </c>
      <c r="G1710" s="4">
        <f>D1710/(constants!$A$4+constants!$B$4*calc!D1710+constants!$C$4*calc!D1710^2+constants!$D$4*calc!D1710^3+constants!$E$4*calc!D1710^4+constants!$F$4*calc!D1710^5+constants!$G$4*calc!D1710^6+constants!$H$4*calc!D1710^7)</f>
        <v>6.0236132327211624</v>
      </c>
      <c r="H1710" s="4"/>
      <c r="I1710">
        <f t="shared" si="320"/>
        <v>27.380060148732557</v>
      </c>
      <c r="J1710">
        <f t="shared" si="321"/>
        <v>27.380060148732557</v>
      </c>
      <c r="M1710">
        <f>IF(front!E1723&gt;$M$2,I1710,J1710)</f>
        <v>27.380060148732557</v>
      </c>
      <c r="O1710">
        <f t="shared" si="322"/>
        <v>27.380060148732557</v>
      </c>
      <c r="Q1710">
        <f>'slit correction'!O1712</f>
        <v>27.380060148732557</v>
      </c>
      <c r="R1710">
        <f>SUMPRODUCT(B$6:B$2053,Q$6:Q$2053,EXP(constants!B$7+constants!A$7*ABS(A$6:A$2053-A1710)))</f>
        <v>1.2717775704403562</v>
      </c>
      <c r="S1710">
        <f t="shared" si="317"/>
        <v>26.108282578292201</v>
      </c>
      <c r="T1710">
        <f t="shared" si="316"/>
        <v>0</v>
      </c>
      <c r="AT1710">
        <f t="shared" si="318"/>
        <v>1</v>
      </c>
    </row>
    <row r="1711" spans="1:46" x14ac:dyDescent="0.2">
      <c r="A1711" s="1">
        <f>front!A1724</f>
        <v>966.77</v>
      </c>
      <c r="B1711" s="1">
        <f t="shared" si="319"/>
        <v>0.41999999999995907</v>
      </c>
      <c r="C1711" s="2">
        <f>front!D1724-front!B1724</f>
        <v>-2.2000000000002728</v>
      </c>
      <c r="D1711" s="2">
        <f>front!E1724-front!C1724</f>
        <v>-2.2000000000002728</v>
      </c>
      <c r="E1711" s="2"/>
      <c r="F1711" s="4">
        <f>C1711/(constants!$A$4+constants!$B$4*calc!C1711+constants!$C$4*calc!C1711^2+constants!$D$4*calc!C1711^3+constants!$E$4*calc!C1711^4+constants!$F$4*calc!C1711^5+constants!$G$4*calc!C1711^6+constants!$H$4*calc!C1711^7)</f>
        <v>-2.208676029749951</v>
      </c>
      <c r="G1711" s="4">
        <f>D1711/(constants!$A$4+constants!$B$4*calc!D1711+constants!$C$4*calc!D1711^2+constants!$D$4*calc!D1711^3+constants!$E$4*calc!D1711^4+constants!$F$4*calc!D1711^5+constants!$G$4*calc!D1711^6+constants!$H$4*calc!D1711^7)</f>
        <v>-2.208676029749951</v>
      </c>
      <c r="H1711" s="4"/>
      <c r="I1711">
        <f t="shared" si="320"/>
        <v>-10.039436498863413</v>
      </c>
      <c r="J1711">
        <f t="shared" si="321"/>
        <v>-10.039436498863413</v>
      </c>
      <c r="M1711">
        <f>IF(front!E1724&gt;$M$2,I1711,J1711)</f>
        <v>-10.039436498863413</v>
      </c>
      <c r="O1711">
        <f t="shared" si="322"/>
        <v>-10.039436498863413</v>
      </c>
      <c r="Q1711">
        <f>'slit correction'!O1713</f>
        <v>-10.039436498863413</v>
      </c>
      <c r="R1711">
        <f>SUMPRODUCT(B$6:B$2053,Q$6:Q$2053,EXP(constants!B$7+constants!A$7*ABS(A$6:A$2053-A1711)))</f>
        <v>1.2572393173198031</v>
      </c>
      <c r="S1711">
        <f t="shared" si="317"/>
        <v>-11.296675816183216</v>
      </c>
      <c r="T1711">
        <f t="shared" si="316"/>
        <v>0</v>
      </c>
      <c r="AT1711">
        <f t="shared" si="318"/>
        <v>1</v>
      </c>
    </row>
    <row r="1712" spans="1:46" x14ac:dyDescent="0.2">
      <c r="A1712" s="1">
        <f>front!A1725</f>
        <v>967.2</v>
      </c>
      <c r="B1712" s="1">
        <f t="shared" si="319"/>
        <v>0.43000000000006366</v>
      </c>
      <c r="C1712" s="2">
        <f>front!D1725-front!B1725</f>
        <v>2.6000000000003638</v>
      </c>
      <c r="D1712" s="2">
        <f>front!E1725-front!C1725</f>
        <v>2.6000000000003638</v>
      </c>
      <c r="E1712" s="2"/>
      <c r="F1712" s="4">
        <f>C1712/(constants!$A$4+constants!$B$4*calc!C1712+constants!$C$4*calc!C1712^2+constants!$D$4*calc!C1712^3+constants!$E$4*calc!C1712^4+constants!$F$4*calc!C1712^5+constants!$G$4*calc!C1712^6+constants!$H$4*calc!C1712^7)</f>
        <v>2.6102411465812336</v>
      </c>
      <c r="G1712" s="4">
        <f>D1712/(constants!$A$4+constants!$B$4*calc!D1712+constants!$C$4*calc!D1712^2+constants!$D$4*calc!D1712^3+constants!$E$4*calc!D1712^4+constants!$F$4*calc!D1712^5+constants!$G$4*calc!D1712^6+constants!$H$4*calc!D1712^7)</f>
        <v>2.6102411465812336</v>
      </c>
      <c r="H1712" s="4"/>
      <c r="I1712">
        <f t="shared" si="320"/>
        <v>11.864732484460154</v>
      </c>
      <c r="J1712">
        <f t="shared" si="321"/>
        <v>11.864732484460154</v>
      </c>
      <c r="M1712">
        <f>IF(front!E1725&gt;$M$2,I1712,J1712)</f>
        <v>11.864732484460154</v>
      </c>
      <c r="O1712">
        <f t="shared" si="322"/>
        <v>11.864732484460154</v>
      </c>
      <c r="Q1712">
        <f>'slit correction'!O1714</f>
        <v>11.864732484460154</v>
      </c>
      <c r="R1712">
        <f>SUMPRODUCT(B$6:B$2053,Q$6:Q$2053,EXP(constants!B$7+constants!A$7*ABS(A$6:A$2053-A1712)))</f>
        <v>1.2425769205441193</v>
      </c>
      <c r="S1712">
        <f t="shared" si="317"/>
        <v>10.622155563916035</v>
      </c>
      <c r="T1712">
        <f t="shared" si="316"/>
        <v>0</v>
      </c>
      <c r="AT1712">
        <f t="shared" si="318"/>
        <v>1</v>
      </c>
    </row>
    <row r="1713" spans="1:46" x14ac:dyDescent="0.2">
      <c r="A1713" s="1">
        <f>front!A1726</f>
        <v>967.62</v>
      </c>
      <c r="B1713" s="1">
        <f t="shared" si="319"/>
        <v>0.41999999999995907</v>
      </c>
      <c r="C1713" s="2">
        <f>front!D1726-front!B1726</f>
        <v>5.1999999999998181</v>
      </c>
      <c r="D1713" s="2">
        <f>front!E1726-front!C1726</f>
        <v>5.1999999999998181</v>
      </c>
      <c r="E1713" s="2"/>
      <c r="F1713" s="4">
        <f>C1713/(constants!$A$4+constants!$B$4*calc!C1713+constants!$C$4*calc!C1713^2+constants!$D$4*calc!C1713^3+constants!$E$4*calc!C1713^4+constants!$F$4*calc!C1713^5+constants!$G$4*calc!C1713^6+constants!$H$4*calc!C1713^7)</f>
        <v>5.2204689177316723</v>
      </c>
      <c r="G1713" s="4">
        <f>D1713/(constants!$A$4+constants!$B$4*calc!D1713+constants!$C$4*calc!D1713^2+constants!$D$4*calc!D1713^3+constants!$E$4*calc!D1713^4+constants!$F$4*calc!D1713^5+constants!$G$4*calc!D1713^6+constants!$H$4*calc!D1713^7)</f>
        <v>5.2204689177316723</v>
      </c>
      <c r="H1713" s="4"/>
      <c r="I1713">
        <f t="shared" si="320"/>
        <v>23.7294041715076</v>
      </c>
      <c r="J1713">
        <f t="shared" si="321"/>
        <v>23.7294041715076</v>
      </c>
      <c r="M1713">
        <f>IF(front!E1726&gt;$M$2,I1713,J1713)</f>
        <v>23.7294041715076</v>
      </c>
      <c r="O1713">
        <f t="shared" si="322"/>
        <v>23.7294041715076</v>
      </c>
      <c r="Q1713">
        <f>'slit correction'!O1715</f>
        <v>23.7294041715076</v>
      </c>
      <c r="R1713">
        <f>SUMPRODUCT(B$6:B$2053,Q$6:Q$2053,EXP(constants!B$7+constants!A$7*ABS(A$6:A$2053-A1713)))</f>
        <v>1.228445759977524</v>
      </c>
      <c r="S1713">
        <f t="shared" si="317"/>
        <v>22.500958411530075</v>
      </c>
      <c r="T1713">
        <f t="shared" si="316"/>
        <v>0</v>
      </c>
      <c r="AT1713">
        <f t="shared" si="318"/>
        <v>1</v>
      </c>
    </row>
    <row r="1714" spans="1:46" x14ac:dyDescent="0.2">
      <c r="A1714" s="1">
        <f>front!A1727</f>
        <v>968.05</v>
      </c>
      <c r="B1714" s="1">
        <f t="shared" si="319"/>
        <v>0.42999999999994998</v>
      </c>
      <c r="C1714" s="2">
        <f>front!D1727-front!B1727</f>
        <v>-4.5999999999999091</v>
      </c>
      <c r="D1714" s="2">
        <f>front!E1727-front!C1727</f>
        <v>-4.5999999999999091</v>
      </c>
      <c r="E1714" s="2"/>
      <c r="F1714" s="4">
        <f>C1714/(constants!$A$4+constants!$B$4*calc!C1714+constants!$C$4*calc!C1714^2+constants!$D$4*calc!C1714^3+constants!$E$4*calc!C1714^4+constants!$F$4*calc!C1714^5+constants!$G$4*calc!C1714^6+constants!$H$4*calc!C1714^7)</f>
        <v>-4.6181517054324459</v>
      </c>
      <c r="G1714" s="4">
        <f>D1714/(constants!$A$4+constants!$B$4*calc!D1714+constants!$C$4*calc!D1714^2+constants!$D$4*calc!D1714^3+constants!$E$4*calc!D1714^4+constants!$F$4*calc!D1714^5+constants!$G$4*calc!D1714^6+constants!$H$4*calc!D1714^7)</f>
        <v>-4.6181517054324459</v>
      </c>
      <c r="H1714" s="4"/>
      <c r="I1714">
        <f t="shared" si="320"/>
        <v>-20.991598661056571</v>
      </c>
      <c r="J1714">
        <f t="shared" si="321"/>
        <v>-20.991598661056571</v>
      </c>
      <c r="M1714">
        <f>IF(front!E1727&gt;$M$2,I1714,J1714)</f>
        <v>-20.991598661056571</v>
      </c>
      <c r="O1714">
        <f t="shared" si="322"/>
        <v>-20.991598661056571</v>
      </c>
      <c r="Q1714">
        <f>'slit correction'!O1716</f>
        <v>-20.991598661056571</v>
      </c>
      <c r="R1714">
        <f>SUMPRODUCT(B$6:B$2053,Q$6:Q$2053,EXP(constants!B$7+constants!A$7*ABS(A$6:A$2053-A1714)))</f>
        <v>1.214157567236744</v>
      </c>
      <c r="S1714">
        <f t="shared" si="317"/>
        <v>-22.205756228293314</v>
      </c>
      <c r="T1714">
        <f t="shared" si="316"/>
        <v>0</v>
      </c>
      <c r="AT1714">
        <f t="shared" si="318"/>
        <v>1</v>
      </c>
    </row>
    <row r="1715" spans="1:46" x14ac:dyDescent="0.2">
      <c r="A1715" s="1">
        <f>front!A1728</f>
        <v>968.47</v>
      </c>
      <c r="B1715" s="1">
        <f t="shared" si="319"/>
        <v>0.42000000000007276</v>
      </c>
      <c r="C1715" s="2">
        <f>front!D1728-front!B1728</f>
        <v>11.200000000000273</v>
      </c>
      <c r="D1715" s="2">
        <f>front!E1728-front!C1728</f>
        <v>11.200000000000273</v>
      </c>
      <c r="E1715" s="2"/>
      <c r="F1715" s="4">
        <f>C1715/(constants!$A$4+constants!$B$4*calc!C1715+constants!$C$4*calc!C1715^2+constants!$D$4*calc!C1715^3+constants!$E$4*calc!C1715^4+constants!$F$4*calc!C1715^5+constants!$G$4*calc!C1715^6+constants!$H$4*calc!C1715^7)</f>
        <v>11.244020396964002</v>
      </c>
      <c r="G1715" s="4">
        <f>D1715/(constants!$A$4+constants!$B$4*calc!D1715+constants!$C$4*calc!D1715^2+constants!$D$4*calc!D1715^3+constants!$E$4*calc!D1715^4+constants!$F$4*calc!D1715^5+constants!$G$4*calc!D1715^6+constants!$H$4*calc!D1715^7)</f>
        <v>11.244020396964002</v>
      </c>
      <c r="H1715" s="4"/>
      <c r="I1715">
        <f t="shared" si="320"/>
        <v>51.109183622563648</v>
      </c>
      <c r="J1715">
        <f t="shared" si="321"/>
        <v>51.109183622563648</v>
      </c>
      <c r="M1715">
        <f>IF(front!E1728&gt;$M$2,I1715,J1715)</f>
        <v>51.109183622563648</v>
      </c>
      <c r="O1715">
        <f t="shared" si="322"/>
        <v>51.109183622563648</v>
      </c>
      <c r="Q1715">
        <f>'slit correction'!O1717</f>
        <v>51.109183622563648</v>
      </c>
      <c r="R1715">
        <f>SUMPRODUCT(B$6:B$2053,Q$6:Q$2053,EXP(constants!B$7+constants!A$7*ABS(A$6:A$2053-A1715)))</f>
        <v>1.2004239872829761</v>
      </c>
      <c r="S1715">
        <f t="shared" si="317"/>
        <v>49.908759635280674</v>
      </c>
      <c r="T1715">
        <f t="shared" si="316"/>
        <v>9.774081262330661</v>
      </c>
      <c r="AT1715">
        <f t="shared" si="318"/>
        <v>1</v>
      </c>
    </row>
    <row r="1716" spans="1:46" x14ac:dyDescent="0.2">
      <c r="A1716" s="1">
        <f>front!A1729</f>
        <v>968.9</v>
      </c>
      <c r="B1716" s="1">
        <f t="shared" si="319"/>
        <v>0.42999999999994998</v>
      </c>
      <c r="C1716" s="2">
        <f>front!D1729-front!B1729</f>
        <v>-6.7999999999997272</v>
      </c>
      <c r="D1716" s="2">
        <f>front!E1729-front!C1729</f>
        <v>-6.7999999999997272</v>
      </c>
      <c r="E1716" s="2"/>
      <c r="F1716" s="4">
        <f>C1716/(constants!$A$4+constants!$B$4*calc!C1716+constants!$C$4*calc!C1716^2+constants!$D$4*calc!C1716^3+constants!$E$4*calc!C1716^4+constants!$F$4*calc!C1716^5+constants!$G$4*calc!C1716^6+constants!$H$4*calc!C1716^7)</f>
        <v>-6.8268477451954919</v>
      </c>
      <c r="G1716" s="4">
        <f>D1716/(constants!$A$4+constants!$B$4*calc!D1716+constants!$C$4*calc!D1716^2+constants!$D$4*calc!D1716^3+constants!$E$4*calc!D1716^4+constants!$F$4*calc!D1716^5+constants!$G$4*calc!D1716^6+constants!$H$4*calc!D1716^7)</f>
        <v>-6.8268477451954919</v>
      </c>
      <c r="H1716" s="4"/>
      <c r="I1716">
        <f t="shared" si="320"/>
        <v>-31.031126114524966</v>
      </c>
      <c r="J1716">
        <f t="shared" si="321"/>
        <v>-31.031126114524966</v>
      </c>
      <c r="M1716">
        <f>IF(front!E1729&gt;$M$2,I1716,J1716)</f>
        <v>-31.031126114524966</v>
      </c>
      <c r="O1716">
        <f t="shared" si="322"/>
        <v>-31.031126114524966</v>
      </c>
      <c r="Q1716">
        <f>'slit correction'!O1718</f>
        <v>-31.031126114524966</v>
      </c>
      <c r="R1716">
        <f>SUMPRODUCT(B$6:B$2053,Q$6:Q$2053,EXP(constants!B$7+constants!A$7*ABS(A$6:A$2053-A1716)))</f>
        <v>1.1865075325959173</v>
      </c>
      <c r="S1716">
        <f t="shared" si="317"/>
        <v>-32.217633647120884</v>
      </c>
      <c r="T1716">
        <f t="shared" si="316"/>
        <v>0</v>
      </c>
      <c r="AT1716">
        <f t="shared" si="318"/>
        <v>1</v>
      </c>
    </row>
    <row r="1717" spans="1:46" x14ac:dyDescent="0.2">
      <c r="A1717" s="1">
        <f>front!A1730</f>
        <v>969.32</v>
      </c>
      <c r="B1717" s="1">
        <f t="shared" si="319"/>
        <v>0.42000000000007276</v>
      </c>
      <c r="C1717" s="2">
        <f>front!D1730-front!B1730</f>
        <v>-6.4000000000000909</v>
      </c>
      <c r="D1717" s="2">
        <f>front!E1730-front!C1730</f>
        <v>-6.4000000000000909</v>
      </c>
      <c r="E1717" s="2"/>
      <c r="F1717" s="4">
        <f>C1717/(constants!$A$4+constants!$B$4*calc!C1717+constants!$C$4*calc!C1717^2+constants!$D$4*calc!C1717^3+constants!$E$4*calc!C1717^4+constants!$F$4*calc!C1717^5+constants!$G$4*calc!C1717^6+constants!$H$4*calc!C1717^7)</f>
        <v>-6.4252659354432371</v>
      </c>
      <c r="G1717" s="4">
        <f>D1717/(constants!$A$4+constants!$B$4*calc!D1717+constants!$C$4*calc!D1717^2+constants!$D$4*calc!D1717^3+constants!$E$4*calc!D1717^4+constants!$F$4*calc!D1717^5+constants!$G$4*calc!D1717^6+constants!$H$4*calc!D1717^7)</f>
        <v>-6.4252659354432371</v>
      </c>
      <c r="H1717" s="4"/>
      <c r="I1717">
        <f t="shared" si="320"/>
        <v>-29.205754252014714</v>
      </c>
      <c r="J1717">
        <f t="shared" si="321"/>
        <v>-29.205754252014714</v>
      </c>
      <c r="M1717">
        <f>IF(front!E1730&gt;$M$2,I1717,J1717)</f>
        <v>-29.205754252014714</v>
      </c>
      <c r="O1717">
        <f t="shared" si="322"/>
        <v>-29.205754252014714</v>
      </c>
      <c r="Q1717">
        <f>'slit correction'!O1719</f>
        <v>-29.205754252014714</v>
      </c>
      <c r="R1717">
        <f>SUMPRODUCT(B$6:B$2053,Q$6:Q$2053,EXP(constants!B$7+constants!A$7*ABS(A$6:A$2053-A1717)))</f>
        <v>1.1731437412045314</v>
      </c>
      <c r="S1717">
        <f t="shared" si="317"/>
        <v>-30.378897993219244</v>
      </c>
      <c r="T1717">
        <f t="shared" si="316"/>
        <v>0</v>
      </c>
      <c r="AT1717">
        <f t="shared" si="318"/>
        <v>1</v>
      </c>
    </row>
    <row r="1718" spans="1:46" x14ac:dyDescent="0.2">
      <c r="A1718" s="1">
        <f>front!A1731</f>
        <v>969.75</v>
      </c>
      <c r="B1718" s="1">
        <f t="shared" si="319"/>
        <v>0.42999999999994998</v>
      </c>
      <c r="C1718" s="2">
        <f>front!D1731-front!B1731</f>
        <v>2.4000000000000909</v>
      </c>
      <c r="D1718" s="2">
        <f>front!E1731-front!C1731</f>
        <v>2.4000000000000909</v>
      </c>
      <c r="E1718" s="2"/>
      <c r="F1718" s="4">
        <f>C1718/(constants!$A$4+constants!$B$4*calc!C1718+constants!$C$4*calc!C1718^2+constants!$D$4*calc!C1718^3+constants!$E$4*calc!C1718^4+constants!$F$4*calc!C1718^5+constants!$G$4*calc!C1718^6+constants!$H$4*calc!C1718^7)</f>
        <v>2.4094538408922794</v>
      </c>
      <c r="G1718" s="4">
        <f>D1718/(constants!$A$4+constants!$B$4*calc!D1718+constants!$C$4*calc!D1718^2+constants!$D$4*calc!D1718^3+constants!$E$4*calc!D1718^4+constants!$F$4*calc!D1718^5+constants!$G$4*calc!D1718^6+constants!$H$4*calc!D1718^7)</f>
        <v>2.4094538408922794</v>
      </c>
      <c r="H1718" s="4"/>
      <c r="I1718">
        <f t="shared" si="320"/>
        <v>10.952062913146724</v>
      </c>
      <c r="J1718">
        <f t="shared" si="321"/>
        <v>10.952062913146724</v>
      </c>
      <c r="M1718">
        <f>IF(front!E1731&gt;$M$2,I1718,J1718)</f>
        <v>10.952062913146724</v>
      </c>
      <c r="O1718">
        <f t="shared" si="322"/>
        <v>10.952062913146724</v>
      </c>
      <c r="Q1718">
        <f>'slit correction'!O1720</f>
        <v>10.952062913146724</v>
      </c>
      <c r="R1718">
        <f>SUMPRODUCT(B$6:B$2053,Q$6:Q$2053,EXP(constants!B$7+constants!A$7*ABS(A$6:A$2053-A1718)))</f>
        <v>1.1596910990137803</v>
      </c>
      <c r="S1718">
        <f t="shared" si="317"/>
        <v>9.7923718141329434</v>
      </c>
      <c r="T1718">
        <f t="shared" si="316"/>
        <v>0</v>
      </c>
      <c r="AT1718">
        <f t="shared" si="318"/>
        <v>1</v>
      </c>
    </row>
    <row r="1719" spans="1:46" x14ac:dyDescent="0.2">
      <c r="A1719" s="1">
        <f>front!A1732</f>
        <v>970.17</v>
      </c>
      <c r="B1719" s="1">
        <f t="shared" si="319"/>
        <v>0.41999999999995907</v>
      </c>
      <c r="C1719" s="2">
        <f>front!D1732-front!B1732</f>
        <v>3.4000000000000909</v>
      </c>
      <c r="D1719" s="2">
        <f>front!E1732-front!C1732</f>
        <v>3.4000000000000909</v>
      </c>
      <c r="E1719" s="2"/>
      <c r="F1719" s="4">
        <f>C1719/(constants!$A$4+constants!$B$4*calc!C1719+constants!$C$4*calc!C1719^2+constants!$D$4*calc!C1719^3+constants!$E$4*calc!C1719^4+constants!$F$4*calc!C1719^5+constants!$G$4*calc!C1719^6+constants!$H$4*calc!C1719^7)</f>
        <v>3.4133895778722723</v>
      </c>
      <c r="G1719" s="4">
        <f>D1719/(constants!$A$4+constants!$B$4*calc!D1719+constants!$C$4*calc!D1719^2+constants!$D$4*calc!D1719^3+constants!$E$4*calc!D1719^4+constants!$F$4*calc!D1719^5+constants!$G$4*calc!D1719^6+constants!$H$4*calc!D1719^7)</f>
        <v>3.4133895778722723</v>
      </c>
      <c r="H1719" s="4"/>
      <c r="I1719">
        <f t="shared" si="320"/>
        <v>15.515407172146691</v>
      </c>
      <c r="J1719">
        <f t="shared" si="321"/>
        <v>15.515407172146691</v>
      </c>
      <c r="M1719">
        <f>IF(front!E1732&gt;$M$2,I1719,J1719)</f>
        <v>15.515407172146691</v>
      </c>
      <c r="O1719">
        <f t="shared" si="322"/>
        <v>15.515407172146691</v>
      </c>
      <c r="Q1719">
        <f>'slit correction'!O1721</f>
        <v>15.515407172146691</v>
      </c>
      <c r="R1719">
        <f>SUMPRODUCT(B$6:B$2053,Q$6:Q$2053,EXP(constants!B$7+constants!A$7*ABS(A$6:A$2053-A1719)))</f>
        <v>1.1467290038520903</v>
      </c>
      <c r="S1719">
        <f t="shared" si="317"/>
        <v>14.368678168294601</v>
      </c>
      <c r="T1719">
        <f t="shared" si="316"/>
        <v>0</v>
      </c>
      <c r="AT1719">
        <f t="shared" si="318"/>
        <v>1</v>
      </c>
    </row>
    <row r="1720" spans="1:46" x14ac:dyDescent="0.2">
      <c r="A1720" s="1">
        <f>front!A1733</f>
        <v>970.6</v>
      </c>
      <c r="B1720" s="1">
        <f t="shared" si="319"/>
        <v>0.43000000000006366</v>
      </c>
      <c r="C1720" s="2">
        <f>front!D1733-front!B1733</f>
        <v>-0.59999999999990905</v>
      </c>
      <c r="D1720" s="2">
        <f>front!E1733-front!C1733</f>
        <v>-0.59999999999990905</v>
      </c>
      <c r="E1720" s="2"/>
      <c r="F1720" s="4">
        <f>C1720/(constants!$A$4+constants!$B$4*calc!C1720+constants!$C$4*calc!C1720^2+constants!$D$4*calc!C1720^3+constants!$E$4*calc!C1720^4+constants!$F$4*calc!C1720^5+constants!$G$4*calc!C1720^6+constants!$H$4*calc!C1720^7)</f>
        <v>-0.60236524057487251</v>
      </c>
      <c r="G1720" s="4">
        <f>D1720/(constants!$A$4+constants!$B$4*calc!D1720+constants!$C$4*calc!D1720^2+constants!$D$4*calc!D1720^3+constants!$E$4*calc!D1720^4+constants!$F$4*calc!D1720^5+constants!$G$4*calc!D1720^6+constants!$H$4*calc!D1720^7)</f>
        <v>-0.60236524057487251</v>
      </c>
      <c r="H1720" s="4"/>
      <c r="I1720">
        <f t="shared" si="320"/>
        <v>-2.7380238207948748</v>
      </c>
      <c r="J1720">
        <f t="shared" si="321"/>
        <v>-2.7380238207948748</v>
      </c>
      <c r="M1720">
        <f>IF(front!E1733&gt;$M$2,I1720,J1720)</f>
        <v>-2.7380238207948748</v>
      </c>
      <c r="O1720">
        <f t="shared" si="322"/>
        <v>-2.7380238207948748</v>
      </c>
      <c r="Q1720">
        <f>'slit correction'!O1722</f>
        <v>-2.7380238207948748</v>
      </c>
      <c r="R1720">
        <f>SUMPRODUCT(B$6:B$2053,Q$6:Q$2053,EXP(constants!B$7+constants!A$7*ABS(A$6:A$2053-A1720)))</f>
        <v>1.1336331949171436</v>
      </c>
      <c r="S1720">
        <f t="shared" si="317"/>
        <v>-3.8716570157120183</v>
      </c>
      <c r="T1720">
        <f t="shared" si="316"/>
        <v>0</v>
      </c>
      <c r="AT1720">
        <f t="shared" si="318"/>
        <v>1</v>
      </c>
    </row>
    <row r="1721" spans="1:46" x14ac:dyDescent="0.2">
      <c r="A1721" s="1">
        <f>front!A1734</f>
        <v>971.03</v>
      </c>
      <c r="B1721" s="1">
        <f t="shared" si="319"/>
        <v>0.42999999999994998</v>
      </c>
      <c r="C1721" s="2">
        <f>front!D1734-front!B1734</f>
        <v>18.599999999999909</v>
      </c>
      <c r="D1721" s="2">
        <f>front!E1734-front!C1734</f>
        <v>18.599999999999909</v>
      </c>
      <c r="E1721" s="2"/>
      <c r="F1721" s="4">
        <f>C1721/(constants!$A$4+constants!$B$4*calc!C1721+constants!$C$4*calc!C1721^2+constants!$D$4*calc!C1721^3+constants!$E$4*calc!C1721^4+constants!$F$4*calc!C1721^5+constants!$G$4*calc!C1721^6+constants!$H$4*calc!C1721^7)</f>
        <v>18.672969022491152</v>
      </c>
      <c r="G1721" s="4">
        <f>D1721/(constants!$A$4+constants!$B$4*calc!D1721+constants!$C$4*calc!D1721^2+constants!$D$4*calc!D1721^3+constants!$E$4*calc!D1721^4+constants!$F$4*calc!D1721^5+constants!$G$4*calc!D1721^6+constants!$H$4*calc!D1721^7)</f>
        <v>18.672969022491152</v>
      </c>
      <c r="H1721" s="4"/>
      <c r="I1721">
        <f t="shared" si="320"/>
        <v>84.877131920414328</v>
      </c>
      <c r="J1721">
        <f t="shared" si="321"/>
        <v>84.877131920414328</v>
      </c>
      <c r="M1721">
        <f>IF(front!E1734&gt;$M$2,I1721,J1721)</f>
        <v>84.877131920414328</v>
      </c>
      <c r="O1721">
        <f t="shared" si="322"/>
        <v>84.877131920414328</v>
      </c>
      <c r="Q1721">
        <f>'slit correction'!O1723</f>
        <v>84.877131920414328</v>
      </c>
      <c r="R1721">
        <f>SUMPRODUCT(B$6:B$2053,Q$6:Q$2053,EXP(constants!B$7+constants!A$7*ABS(A$6:A$2053-A1721)))</f>
        <v>1.1207328315529583</v>
      </c>
      <c r="S1721">
        <f t="shared" si="317"/>
        <v>83.756399088861372</v>
      </c>
      <c r="T1721">
        <f t="shared" ref="T1721:T1784" si="323">IF((S1721-$S$2)&gt;0,S1721-$S$2,0)</f>
        <v>43.621720715911358</v>
      </c>
      <c r="AT1721">
        <f t="shared" si="318"/>
        <v>1</v>
      </c>
    </row>
    <row r="1722" spans="1:46" x14ac:dyDescent="0.2">
      <c r="A1722" s="1">
        <f>front!A1735</f>
        <v>971.45</v>
      </c>
      <c r="B1722" s="1">
        <f t="shared" si="319"/>
        <v>0.42000000000007276</v>
      </c>
      <c r="C1722" s="2">
        <f>front!D1735-front!B1735</f>
        <v>9.6000000000003638</v>
      </c>
      <c r="D1722" s="2">
        <f>front!E1735-front!C1735</f>
        <v>9.6000000000003638</v>
      </c>
      <c r="E1722" s="2"/>
      <c r="F1722" s="4">
        <f>C1722/(constants!$A$4+constants!$B$4*calc!C1722+constants!$C$4*calc!C1722^2+constants!$D$4*calc!C1722^3+constants!$E$4*calc!C1722^4+constants!$F$4*calc!C1722^5+constants!$G$4*calc!C1722^6+constants!$H$4*calc!C1722^7)</f>
        <v>9.6377469719477027</v>
      </c>
      <c r="G1722" s="4">
        <f>D1722/(constants!$A$4+constants!$B$4*calc!D1722+constants!$C$4*calc!D1722^2+constants!$D$4*calc!D1722^3+constants!$E$4*calc!D1722^4+constants!$F$4*calc!D1722^5+constants!$G$4*calc!D1722^6+constants!$H$4*calc!D1722^7)</f>
        <v>9.6377469719477027</v>
      </c>
      <c r="H1722" s="4"/>
      <c r="I1722">
        <f t="shared" si="320"/>
        <v>43.80794078158047</v>
      </c>
      <c r="J1722">
        <f t="shared" si="321"/>
        <v>43.80794078158047</v>
      </c>
      <c r="M1722">
        <f>IF(front!E1735&gt;$M$2,I1722,J1722)</f>
        <v>43.80794078158047</v>
      </c>
      <c r="O1722">
        <f t="shared" si="322"/>
        <v>43.80794078158047</v>
      </c>
      <c r="Q1722">
        <f>'slit correction'!O1724</f>
        <v>43.80794078158047</v>
      </c>
      <c r="R1722">
        <f>SUMPRODUCT(B$6:B$2053,Q$6:Q$2053,EXP(constants!B$7+constants!A$7*ABS(A$6:A$2053-A1722)))</f>
        <v>1.1082211416799586</v>
      </c>
      <c r="S1722">
        <f t="shared" si="317"/>
        <v>42.699719639900515</v>
      </c>
      <c r="T1722">
        <f t="shared" si="323"/>
        <v>2.5650412669505016</v>
      </c>
      <c r="AT1722">
        <f t="shared" si="318"/>
        <v>1</v>
      </c>
    </row>
    <row r="1723" spans="1:46" x14ac:dyDescent="0.2">
      <c r="A1723" s="1">
        <f>front!A1736</f>
        <v>971.88</v>
      </c>
      <c r="B1723" s="1">
        <f t="shared" si="319"/>
        <v>0.42999999999994998</v>
      </c>
      <c r="C1723" s="2">
        <f>front!D1736-front!B1736</f>
        <v>17.400000000000091</v>
      </c>
      <c r="D1723" s="2">
        <f>front!E1736-front!C1736</f>
        <v>17.400000000000091</v>
      </c>
      <c r="E1723" s="2"/>
      <c r="F1723" s="4">
        <f>C1723/(constants!$A$4+constants!$B$4*calc!C1723+constants!$C$4*calc!C1723^2+constants!$D$4*calc!C1723^3+constants!$E$4*calc!C1723^4+constants!$F$4*calc!C1723^5+constants!$G$4*calc!C1723^6+constants!$H$4*calc!C1723^7)</f>
        <v>17.468282021978904</v>
      </c>
      <c r="G1723" s="4">
        <f>D1723/(constants!$A$4+constants!$B$4*calc!D1723+constants!$C$4*calc!D1723^2+constants!$D$4*calc!D1723^3+constants!$E$4*calc!D1723^4+constants!$F$4*calc!D1723^5+constants!$G$4*calc!D1723^6+constants!$H$4*calc!D1723^7)</f>
        <v>17.468282021978904</v>
      </c>
      <c r="H1723" s="4"/>
      <c r="I1723">
        <f t="shared" si="320"/>
        <v>79.401281918085928</v>
      </c>
      <c r="J1723">
        <f t="shared" si="321"/>
        <v>79.401281918085928</v>
      </c>
      <c r="M1723">
        <f>IF(front!E1736&gt;$M$2,I1723,J1723)</f>
        <v>79.401281918085928</v>
      </c>
      <c r="O1723">
        <f t="shared" si="322"/>
        <v>79.401281918085928</v>
      </c>
      <c r="Q1723">
        <f>'slit correction'!O1725</f>
        <v>79.401281918085928</v>
      </c>
      <c r="R1723">
        <f>SUMPRODUCT(B$6:B$2053,Q$6:Q$2053,EXP(constants!B$7+constants!A$7*ABS(A$6:A$2053-A1723)))</f>
        <v>1.0955483746110466</v>
      </c>
      <c r="S1723">
        <f t="shared" si="317"/>
        <v>78.305733543474886</v>
      </c>
      <c r="T1723">
        <f t="shared" si="323"/>
        <v>38.171055170524873</v>
      </c>
      <c r="AT1723">
        <f t="shared" si="318"/>
        <v>1</v>
      </c>
    </row>
    <row r="1724" spans="1:46" x14ac:dyDescent="0.2">
      <c r="A1724" s="1">
        <f>front!A1737</f>
        <v>972.3</v>
      </c>
      <c r="B1724" s="1">
        <f t="shared" si="319"/>
        <v>0.41999999999995907</v>
      </c>
      <c r="C1724" s="2">
        <f>front!D1737-front!B1737</f>
        <v>-7.7999999999997272</v>
      </c>
      <c r="D1724" s="2">
        <f>front!E1737-front!C1737</f>
        <v>-7.7999999999997272</v>
      </c>
      <c r="E1724" s="2"/>
      <c r="F1724" s="4">
        <f>C1724/(constants!$A$4+constants!$B$4*calc!C1724+constants!$C$4*calc!C1724^2+constants!$D$4*calc!C1724^3+constants!$E$4*calc!C1724^4+constants!$F$4*calc!C1724^5+constants!$G$4*calc!C1724^6+constants!$H$4*calc!C1724^7)</f>
        <v>-7.8308036531024277</v>
      </c>
      <c r="G1724" s="4">
        <f>D1724/(constants!$A$4+constants!$B$4*calc!D1724+constants!$C$4*calc!D1724^2+constants!$D$4*calc!D1724^3+constants!$E$4*calc!D1724^4+constants!$F$4*calc!D1724^5+constants!$G$4*calc!D1724^6+constants!$H$4*calc!D1724^7)</f>
        <v>-7.8308036531024277</v>
      </c>
      <c r="H1724" s="4"/>
      <c r="I1724">
        <f t="shared" si="320"/>
        <v>-35.594562059556488</v>
      </c>
      <c r="J1724">
        <f t="shared" si="321"/>
        <v>-35.594562059556488</v>
      </c>
      <c r="M1724">
        <f>IF(front!E1737&gt;$M$2,I1724,J1724)</f>
        <v>-35.594562059556488</v>
      </c>
      <c r="O1724">
        <f t="shared" si="322"/>
        <v>-35.594562059556488</v>
      </c>
      <c r="Q1724">
        <f>'slit correction'!O1726</f>
        <v>-35.594562059556488</v>
      </c>
      <c r="R1724">
        <f>SUMPRODUCT(B$6:B$2053,Q$6:Q$2053,EXP(constants!B$7+constants!A$7*ABS(A$6:A$2053-A1724)))</f>
        <v>1.0832609854094679</v>
      </c>
      <c r="S1724">
        <f t="shared" si="317"/>
        <v>-36.677823044965955</v>
      </c>
      <c r="T1724">
        <f t="shared" si="323"/>
        <v>0</v>
      </c>
      <c r="AT1724">
        <f t="shared" si="318"/>
        <v>1</v>
      </c>
    </row>
    <row r="1725" spans="1:46" x14ac:dyDescent="0.2">
      <c r="A1725" s="1">
        <f>front!A1738</f>
        <v>972.73</v>
      </c>
      <c r="B1725" s="1">
        <f t="shared" si="319"/>
        <v>0.43000000000006366</v>
      </c>
      <c r="C1725" s="2">
        <f>front!D1738-front!B1738</f>
        <v>-9.3999999999996362</v>
      </c>
      <c r="D1725" s="2">
        <f>front!E1738-front!C1738</f>
        <v>-9.3999999999996362</v>
      </c>
      <c r="E1725" s="2"/>
      <c r="F1725" s="4">
        <f>C1725/(constants!$A$4+constants!$B$4*calc!C1725+constants!$C$4*calc!C1725^2+constants!$D$4*calc!C1725^3+constants!$E$4*calc!C1725^4+constants!$F$4*calc!C1725^5+constants!$G$4*calc!C1725^6+constants!$H$4*calc!C1725^7)</f>
        <v>-9.4371372163308624</v>
      </c>
      <c r="G1725" s="4">
        <f>D1725/(constants!$A$4+constants!$B$4*calc!D1725+constants!$C$4*calc!D1725^2+constants!$D$4*calc!D1725^3+constants!$E$4*calc!D1725^4+constants!$F$4*calc!D1725^5+constants!$G$4*calc!D1725^6+constants!$H$4*calc!D1725^7)</f>
        <v>-9.4371372163308624</v>
      </c>
      <c r="H1725" s="4"/>
      <c r="I1725">
        <f t="shared" si="320"/>
        <v>-42.896078256049371</v>
      </c>
      <c r="J1725">
        <f t="shared" si="321"/>
        <v>-42.896078256049371</v>
      </c>
      <c r="M1725">
        <f>IF(front!E1738&gt;$M$2,I1725,J1725)</f>
        <v>-42.896078256049371</v>
      </c>
      <c r="O1725">
        <f t="shared" si="322"/>
        <v>-42.896078256049371</v>
      </c>
      <c r="Q1725">
        <f>'slit correction'!O1727</f>
        <v>-42.896078256049371</v>
      </c>
      <c r="R1725">
        <f>SUMPRODUCT(B$6:B$2053,Q$6:Q$2053,EXP(constants!B$7+constants!A$7*ABS(A$6:A$2053-A1725)))</f>
        <v>1.0709024476498945</v>
      </c>
      <c r="S1725">
        <f t="shared" si="317"/>
        <v>-43.966980703699264</v>
      </c>
      <c r="T1725">
        <f t="shared" si="323"/>
        <v>0</v>
      </c>
      <c r="AT1725">
        <f t="shared" si="318"/>
        <v>1</v>
      </c>
    </row>
    <row r="1726" spans="1:46" x14ac:dyDescent="0.2">
      <c r="A1726" s="1">
        <f>front!A1739</f>
        <v>973.15</v>
      </c>
      <c r="B1726" s="1">
        <f t="shared" si="319"/>
        <v>0.41999999999995907</v>
      </c>
      <c r="C1726" s="2">
        <f>front!D1739-front!B1739</f>
        <v>9</v>
      </c>
      <c r="D1726" s="2">
        <f>front!E1739-front!C1739</f>
        <v>9</v>
      </c>
      <c r="E1726" s="2"/>
      <c r="F1726" s="4">
        <f>C1726/(constants!$A$4+constants!$B$4*calc!C1726+constants!$C$4*calc!C1726^2+constants!$D$4*calc!C1726^3+constants!$E$4*calc!C1726^4+constants!$F$4*calc!C1726^5+constants!$G$4*calc!C1726^6+constants!$H$4*calc!C1726^7)</f>
        <v>9.0353931306110713</v>
      </c>
      <c r="G1726" s="4">
        <f>D1726/(constants!$A$4+constants!$B$4*calc!D1726+constants!$C$4*calc!D1726^2+constants!$D$4*calc!D1726^3+constants!$E$4*calc!D1726^4+constants!$F$4*calc!D1726^5+constants!$G$4*calc!D1726^6+constants!$H$4*calc!D1726^7)</f>
        <v>9.0353931306110713</v>
      </c>
      <c r="H1726" s="4"/>
      <c r="I1726">
        <f t="shared" si="320"/>
        <v>41.069968775504869</v>
      </c>
      <c r="J1726">
        <f t="shared" si="321"/>
        <v>41.069968775504869</v>
      </c>
      <c r="M1726">
        <f>IF(front!E1739&gt;$M$2,I1726,J1726)</f>
        <v>41.069968775504869</v>
      </c>
      <c r="O1726">
        <f t="shared" si="322"/>
        <v>41.069968775504869</v>
      </c>
      <c r="Q1726">
        <f>'slit correction'!O1728</f>
        <v>41.069968775504869</v>
      </c>
      <c r="R1726">
        <f>SUMPRODUCT(B$6:B$2053,Q$6:Q$2053,EXP(constants!B$7+constants!A$7*ABS(A$6:A$2053-A1726)))</f>
        <v>1.0590546730998243</v>
      </c>
      <c r="S1726">
        <f t="shared" si="317"/>
        <v>40.010914102405046</v>
      </c>
      <c r="T1726">
        <f t="shared" si="323"/>
        <v>0</v>
      </c>
      <c r="AT1726">
        <f t="shared" si="318"/>
        <v>1</v>
      </c>
    </row>
    <row r="1727" spans="1:46" x14ac:dyDescent="0.2">
      <c r="A1727" s="1">
        <f>front!A1740</f>
        <v>973.58</v>
      </c>
      <c r="B1727" s="1">
        <f t="shared" si="319"/>
        <v>0.43000000000006366</v>
      </c>
      <c r="C1727" s="2">
        <f>front!D1740-front!B1740</f>
        <v>4.4000000000000909</v>
      </c>
      <c r="D1727" s="2">
        <f>front!E1740-front!C1740</f>
        <v>4.4000000000000909</v>
      </c>
      <c r="E1727" s="2"/>
      <c r="F1727" s="4">
        <f>C1727/(constants!$A$4+constants!$B$4*calc!C1727+constants!$C$4*calc!C1727^2+constants!$D$4*calc!C1727^3+constants!$E$4*calc!C1727^4+constants!$F$4*calc!C1727^5+constants!$G$4*calc!C1727^6+constants!$H$4*calc!C1727^7)</f>
        <v>4.417323336060508</v>
      </c>
      <c r="G1727" s="4">
        <f>D1727/(constants!$A$4+constants!$B$4*calc!D1727+constants!$C$4*calc!D1727^2+constants!$D$4*calc!D1727^3+constants!$E$4*calc!D1727^4+constants!$F$4*calc!D1727^5+constants!$G$4*calc!D1727^6+constants!$H$4*calc!D1727^7)</f>
        <v>4.417323336060508</v>
      </c>
      <c r="H1727" s="4"/>
      <c r="I1727">
        <f t="shared" si="320"/>
        <v>20.078742436638674</v>
      </c>
      <c r="J1727">
        <f t="shared" si="321"/>
        <v>20.078742436638674</v>
      </c>
      <c r="M1727">
        <f>IF(front!E1740&gt;$M$2,I1727,J1727)</f>
        <v>20.078742436638674</v>
      </c>
      <c r="O1727">
        <f t="shared" si="322"/>
        <v>20.078742436638674</v>
      </c>
      <c r="Q1727">
        <f>'slit correction'!O1729</f>
        <v>20.078742436638674</v>
      </c>
      <c r="R1727">
        <f>SUMPRODUCT(B$6:B$2053,Q$6:Q$2053,EXP(constants!B$7+constants!A$7*ABS(A$6:A$2053-A1727)))</f>
        <v>1.0470564471239057</v>
      </c>
      <c r="S1727">
        <f t="shared" si="317"/>
        <v>19.031685989514767</v>
      </c>
      <c r="T1727">
        <f t="shared" si="323"/>
        <v>0</v>
      </c>
      <c r="AT1727">
        <f t="shared" si="318"/>
        <v>1</v>
      </c>
    </row>
    <row r="1728" spans="1:46" x14ac:dyDescent="0.2">
      <c r="A1728" s="1">
        <f>front!A1741</f>
        <v>974</v>
      </c>
      <c r="B1728" s="1">
        <f t="shared" si="319"/>
        <v>0.41999999999995907</v>
      </c>
      <c r="C1728" s="2">
        <f>front!D1741-front!B1741</f>
        <v>9.1999999999998181</v>
      </c>
      <c r="D1728" s="2">
        <f>front!E1741-front!C1741</f>
        <v>9.1999999999998181</v>
      </c>
      <c r="E1728" s="2"/>
      <c r="F1728" s="4">
        <f>C1728/(constants!$A$4+constants!$B$4*calc!C1728+constants!$C$4*calc!C1728^2+constants!$D$4*calc!C1728^3+constants!$E$4*calc!C1728^4+constants!$F$4*calc!C1728^5+constants!$G$4*calc!C1728^6+constants!$H$4*calc!C1728^7)</f>
        <v>9.2361778235931826</v>
      </c>
      <c r="G1728" s="4">
        <f>D1728/(constants!$A$4+constants!$B$4*calc!D1728+constants!$C$4*calc!D1728^2+constants!$D$4*calc!D1728^3+constants!$E$4*calc!D1728^4+constants!$F$4*calc!D1728^5+constants!$G$4*calc!D1728^6+constants!$H$4*calc!D1728^7)</f>
        <v>9.2361778235931826</v>
      </c>
      <c r="H1728" s="4"/>
      <c r="I1728">
        <f t="shared" si="320"/>
        <v>41.98262647087811</v>
      </c>
      <c r="J1728">
        <f t="shared" si="321"/>
        <v>41.98262647087811</v>
      </c>
      <c r="M1728">
        <f>IF(front!E1741&gt;$M$2,I1728,J1728)</f>
        <v>41.98262647087811</v>
      </c>
      <c r="O1728">
        <f t="shared" si="322"/>
        <v>41.98262647087811</v>
      </c>
      <c r="Q1728">
        <f>'slit correction'!O1730</f>
        <v>41.98262647087811</v>
      </c>
      <c r="R1728">
        <f>SUMPRODUCT(B$6:B$2053,Q$6:Q$2053,EXP(constants!B$7+constants!A$7*ABS(A$6:A$2053-A1728)))</f>
        <v>1.0354862928311175</v>
      </c>
      <c r="S1728">
        <f t="shared" si="317"/>
        <v>40.947140178046993</v>
      </c>
      <c r="T1728">
        <f t="shared" si="323"/>
        <v>0.81246180509698007</v>
      </c>
      <c r="AT1728">
        <f t="shared" si="318"/>
        <v>1</v>
      </c>
    </row>
    <row r="1729" spans="1:46" x14ac:dyDescent="0.2">
      <c r="A1729" s="1">
        <f>front!A1742</f>
        <v>974.43</v>
      </c>
      <c r="B1729" s="1">
        <f t="shared" si="319"/>
        <v>0.42999999999994998</v>
      </c>
      <c r="C1729" s="2">
        <f>front!D1742-front!B1742</f>
        <v>-2.7999999999997272</v>
      </c>
      <c r="D1729" s="2">
        <f>front!E1742-front!C1742</f>
        <v>-2.7999999999997272</v>
      </c>
      <c r="E1729" s="2"/>
      <c r="F1729" s="4">
        <f>C1729/(constants!$A$4+constants!$B$4*calc!C1729+constants!$C$4*calc!C1729^2+constants!$D$4*calc!C1729^3+constants!$E$4*calc!C1729^4+constants!$F$4*calc!C1729^5+constants!$G$4*calc!C1729^6+constants!$H$4*calc!C1729^7)</f>
        <v>-2.8110438809177314</v>
      </c>
      <c r="G1729" s="4">
        <f>D1729/(constants!$A$4+constants!$B$4*calc!D1729+constants!$C$4*calc!D1729^2+constants!$D$4*calc!D1729^3+constants!$E$4*calc!D1729^4+constants!$F$4*calc!D1729^5+constants!$G$4*calc!D1729^6+constants!$H$4*calc!D1729^7)</f>
        <v>-2.8110438809177314</v>
      </c>
      <c r="H1729" s="4"/>
      <c r="I1729">
        <f t="shared" si="320"/>
        <v>-12.777472185989687</v>
      </c>
      <c r="J1729">
        <f t="shared" si="321"/>
        <v>-12.777472185989687</v>
      </c>
      <c r="M1729">
        <f>IF(front!E1742&gt;$M$2,I1729,J1729)</f>
        <v>-12.777472185989687</v>
      </c>
      <c r="O1729">
        <f t="shared" si="322"/>
        <v>-12.777472185989687</v>
      </c>
      <c r="Q1729">
        <f>'slit correction'!O1731</f>
        <v>-12.777472185989687</v>
      </c>
      <c r="R1729">
        <f>SUMPRODUCT(B$6:B$2053,Q$6:Q$2053,EXP(constants!B$7+constants!A$7*ABS(A$6:A$2053-A1729)))</f>
        <v>1.0237673254337945</v>
      </c>
      <c r="S1729">
        <f t="shared" si="317"/>
        <v>-13.801239511423482</v>
      </c>
      <c r="T1729">
        <f t="shared" si="323"/>
        <v>0</v>
      </c>
      <c r="AT1729">
        <f t="shared" si="318"/>
        <v>1</v>
      </c>
    </row>
    <row r="1730" spans="1:46" x14ac:dyDescent="0.2">
      <c r="A1730" s="1">
        <f>front!A1743</f>
        <v>974.85</v>
      </c>
      <c r="B1730" s="1">
        <f t="shared" si="319"/>
        <v>0.42000000000007276</v>
      </c>
      <c r="C1730" s="2">
        <f>front!D1743-front!B1743</f>
        <v>-5.1999999999998181</v>
      </c>
      <c r="D1730" s="2">
        <f>front!E1743-front!C1743</f>
        <v>-5.1999999999998181</v>
      </c>
      <c r="E1730" s="2"/>
      <c r="F1730" s="4">
        <f>C1730/(constants!$A$4+constants!$B$4*calc!C1730+constants!$C$4*calc!C1730^2+constants!$D$4*calc!C1730^3+constants!$E$4*calc!C1730^4+constants!$F$4*calc!C1730^5+constants!$G$4*calc!C1730^6+constants!$H$4*calc!C1730^7)</f>
        <v>-5.2205224037788263</v>
      </c>
      <c r="G1730" s="4">
        <f>D1730/(constants!$A$4+constants!$B$4*calc!D1730+constants!$C$4*calc!D1730^2+constants!$D$4*calc!D1730^3+constants!$E$4*calc!D1730^4+constants!$F$4*calc!D1730^5+constants!$G$4*calc!D1730^6+constants!$H$4*calc!D1730^7)</f>
        <v>-5.2205224037788263</v>
      </c>
      <c r="H1730" s="4"/>
      <c r="I1730">
        <f t="shared" si="320"/>
        <v>-23.729647289903756</v>
      </c>
      <c r="J1730">
        <f t="shared" si="321"/>
        <v>-23.729647289903756</v>
      </c>
      <c r="M1730">
        <f>IF(front!E1743&gt;$M$2,I1730,J1730)</f>
        <v>-23.729647289903756</v>
      </c>
      <c r="O1730">
        <f t="shared" si="322"/>
        <v>-23.729647289903756</v>
      </c>
      <c r="Q1730">
        <f>'slit correction'!O1732</f>
        <v>-23.729647289903756</v>
      </c>
      <c r="R1730">
        <f>SUMPRODUCT(B$6:B$2053,Q$6:Q$2053,EXP(constants!B$7+constants!A$7*ABS(A$6:A$2053-A1730)))</f>
        <v>1.0125028544983943</v>
      </c>
      <c r="S1730">
        <f t="shared" si="317"/>
        <v>-24.742150144402149</v>
      </c>
      <c r="T1730">
        <f t="shared" si="323"/>
        <v>0</v>
      </c>
      <c r="AT1730">
        <f t="shared" si="318"/>
        <v>1</v>
      </c>
    </row>
    <row r="1731" spans="1:46" x14ac:dyDescent="0.2">
      <c r="A1731" s="1">
        <f>front!A1744</f>
        <v>975.28</v>
      </c>
      <c r="B1731" s="1">
        <f t="shared" si="319"/>
        <v>0.42999999999994998</v>
      </c>
      <c r="C1731" s="2">
        <f>front!D1744-front!B1744</f>
        <v>0.8000000000001819</v>
      </c>
      <c r="D1731" s="2">
        <f>front!E1744-front!C1744</f>
        <v>0.8000000000001819</v>
      </c>
      <c r="E1731" s="2"/>
      <c r="F1731" s="4">
        <f>C1731/(constants!$A$4+constants!$B$4*calc!C1731+constants!$C$4*calc!C1731^2+constants!$D$4*calc!C1731^3+constants!$E$4*calc!C1731^4+constants!$F$4*calc!C1731^5+constants!$G$4*calc!C1731^6+constants!$H$4*calc!C1731^7)</f>
        <v>0.80315254639218792</v>
      </c>
      <c r="G1731" s="4">
        <f>D1731/(constants!$A$4+constants!$B$4*calc!D1731+constants!$C$4*calc!D1731^2+constants!$D$4*calc!D1731^3+constants!$E$4*calc!D1731^4+constants!$F$4*calc!D1731^5+constants!$G$4*calc!D1731^6+constants!$H$4*calc!D1731^7)</f>
        <v>0.80315254639218792</v>
      </c>
      <c r="H1731" s="4"/>
      <c r="I1731">
        <f t="shared" si="320"/>
        <v>3.6506933926917631</v>
      </c>
      <c r="J1731">
        <f t="shared" si="321"/>
        <v>3.6506933926917631</v>
      </c>
      <c r="M1731">
        <f>IF(front!E1744&gt;$M$2,I1731,J1731)</f>
        <v>3.6506933926917631</v>
      </c>
      <c r="O1731">
        <f t="shared" si="322"/>
        <v>3.6506933926917631</v>
      </c>
      <c r="Q1731">
        <f>'slit correction'!O1733</f>
        <v>3.6506933926917631</v>
      </c>
      <c r="R1731">
        <f>SUMPRODUCT(B$6:B$2053,Q$6:Q$2053,EXP(constants!B$7+constants!A$7*ABS(A$6:A$2053-A1731)))</f>
        <v>1.0011664624912511</v>
      </c>
      <c r="S1731">
        <f t="shared" si="317"/>
        <v>2.649526930200512</v>
      </c>
      <c r="T1731">
        <f t="shared" si="323"/>
        <v>0</v>
      </c>
      <c r="AT1731">
        <f t="shared" si="318"/>
        <v>1</v>
      </c>
    </row>
    <row r="1732" spans="1:46" x14ac:dyDescent="0.2">
      <c r="A1732" s="1">
        <f>front!A1745</f>
        <v>975.7</v>
      </c>
      <c r="B1732" s="1">
        <f t="shared" si="319"/>
        <v>0.42000000000007276</v>
      </c>
      <c r="C1732" s="2">
        <f>front!D1745-front!B1745</f>
        <v>4.4000000000000909</v>
      </c>
      <c r="D1732" s="2">
        <f>front!E1745-front!C1745</f>
        <v>4.4000000000000909</v>
      </c>
      <c r="E1732" s="2"/>
      <c r="F1732" s="4">
        <f>C1732/(constants!$A$4+constants!$B$4*calc!C1732+constants!$C$4*calc!C1732^2+constants!$D$4*calc!C1732^3+constants!$E$4*calc!C1732^4+constants!$F$4*calc!C1732^5+constants!$G$4*calc!C1732^6+constants!$H$4*calc!C1732^7)</f>
        <v>4.417323336060508</v>
      </c>
      <c r="G1732" s="4">
        <f>D1732/(constants!$A$4+constants!$B$4*calc!D1732+constants!$C$4*calc!D1732^2+constants!$D$4*calc!D1732^3+constants!$E$4*calc!D1732^4+constants!$F$4*calc!D1732^5+constants!$G$4*calc!D1732^6+constants!$H$4*calc!D1732^7)</f>
        <v>4.417323336060508</v>
      </c>
      <c r="H1732" s="4"/>
      <c r="I1732">
        <f t="shared" si="320"/>
        <v>20.078742436638674</v>
      </c>
      <c r="J1732">
        <f t="shared" si="321"/>
        <v>20.078742436638674</v>
      </c>
      <c r="M1732">
        <f>IF(front!E1745&gt;$M$2,I1732,J1732)</f>
        <v>20.078742436638674</v>
      </c>
      <c r="O1732">
        <f t="shared" si="322"/>
        <v>20.078742436638674</v>
      </c>
      <c r="Q1732">
        <f>'slit correction'!O1734</f>
        <v>20.078742436638674</v>
      </c>
      <c r="R1732">
        <f>SUMPRODUCT(B$6:B$2053,Q$6:Q$2053,EXP(constants!B$7+constants!A$7*ABS(A$6:A$2053-A1732)))</f>
        <v>0.99025360116917782</v>
      </c>
      <c r="S1732">
        <f t="shared" si="317"/>
        <v>19.088488835469494</v>
      </c>
      <c r="T1732">
        <f t="shared" si="323"/>
        <v>0</v>
      </c>
      <c r="AT1732">
        <f t="shared" si="318"/>
        <v>1</v>
      </c>
    </row>
    <row r="1733" spans="1:46" x14ac:dyDescent="0.2">
      <c r="A1733" s="1">
        <f>front!A1746</f>
        <v>976.13</v>
      </c>
      <c r="B1733" s="1">
        <f t="shared" si="319"/>
        <v>0.42999999999994998</v>
      </c>
      <c r="C1733" s="2">
        <f>front!D1746-front!B1746</f>
        <v>2.8000000000001819</v>
      </c>
      <c r="D1733" s="2">
        <f>front!E1746-front!C1746</f>
        <v>2.8000000000001819</v>
      </c>
      <c r="E1733" s="2"/>
      <c r="F1733" s="4">
        <f>C1733/(constants!$A$4+constants!$B$4*calc!C1733+constants!$C$4*calc!C1733^2+constants!$D$4*calc!C1733^3+constants!$E$4*calc!C1733^4+constants!$F$4*calc!C1733^5+constants!$G$4*calc!C1733^6+constants!$H$4*calc!C1733^7)</f>
        <v>2.8110283731251675</v>
      </c>
      <c r="G1733" s="4">
        <f>D1733/(constants!$A$4+constants!$B$4*calc!D1733+constants!$C$4*calc!D1733^2+constants!$D$4*calc!D1733^3+constants!$E$4*calc!D1733^4+constants!$F$4*calc!D1733^5+constants!$G$4*calc!D1733^6+constants!$H$4*calc!D1733^7)</f>
        <v>2.8110283731251675</v>
      </c>
      <c r="H1733" s="4"/>
      <c r="I1733">
        <f t="shared" si="320"/>
        <v>12.777401696023489</v>
      </c>
      <c r="J1733">
        <f t="shared" si="321"/>
        <v>12.777401696023489</v>
      </c>
      <c r="M1733">
        <f>IF(front!E1746&gt;$M$2,I1733,J1733)</f>
        <v>12.777401696023489</v>
      </c>
      <c r="O1733">
        <f t="shared" si="322"/>
        <v>12.777401696023489</v>
      </c>
      <c r="Q1733">
        <f>'slit correction'!O1735</f>
        <v>12.777401696023489</v>
      </c>
      <c r="R1733">
        <f>SUMPRODUCT(B$6:B$2053,Q$6:Q$2053,EXP(constants!B$7+constants!A$7*ABS(A$6:A$2053-A1733)))</f>
        <v>0.97922448210901802</v>
      </c>
      <c r="S1733">
        <f t="shared" si="317"/>
        <v>11.798177213914471</v>
      </c>
      <c r="T1733">
        <f t="shared" si="323"/>
        <v>0</v>
      </c>
      <c r="AT1733">
        <f t="shared" si="318"/>
        <v>1</v>
      </c>
    </row>
    <row r="1734" spans="1:46" x14ac:dyDescent="0.2">
      <c r="A1734" s="1">
        <f>front!A1747</f>
        <v>976.55</v>
      </c>
      <c r="B1734" s="1">
        <f t="shared" si="319"/>
        <v>0.41999999999995907</v>
      </c>
      <c r="C1734" s="2">
        <f>front!D1747-front!B1747</f>
        <v>-3.5999999999999091</v>
      </c>
      <c r="D1734" s="2">
        <f>front!E1747-front!C1747</f>
        <v>-3.5999999999999091</v>
      </c>
      <c r="E1734" s="2"/>
      <c r="F1734" s="4">
        <f>C1734/(constants!$A$4+constants!$B$4*calc!C1734+constants!$C$4*calc!C1734^2+constants!$D$4*calc!C1734^3+constants!$E$4*calc!C1734^4+constants!$F$4*calc!C1734^5+constants!$G$4*calc!C1734^6+constants!$H$4*calc!C1734^7)</f>
        <v>-3.6142021231496484</v>
      </c>
      <c r="G1734" s="4">
        <f>D1734/(constants!$A$4+constants!$B$4*calc!D1734+constants!$C$4*calc!D1734^2+constants!$D$4*calc!D1734^3+constants!$E$4*calc!D1734^4+constants!$F$4*calc!D1734^5+constants!$G$4*calc!D1734^6+constants!$H$4*calc!D1734^7)</f>
        <v>-3.6142021231496484</v>
      </c>
      <c r="H1734" s="4"/>
      <c r="I1734">
        <f t="shared" si="320"/>
        <v>-16.428191468862039</v>
      </c>
      <c r="J1734">
        <f t="shared" si="321"/>
        <v>-16.428191468862039</v>
      </c>
      <c r="M1734">
        <f>IF(front!E1747&gt;$M$2,I1734,J1734)</f>
        <v>-16.428191468862039</v>
      </c>
      <c r="O1734">
        <f t="shared" si="322"/>
        <v>-16.428191468862039</v>
      </c>
      <c r="Q1734">
        <f>'slit correction'!O1736</f>
        <v>-16.428191468862039</v>
      </c>
      <c r="R1734">
        <f>SUMPRODUCT(B$6:B$2053,Q$6:Q$2053,EXP(constants!B$7+constants!A$7*ABS(A$6:A$2053-A1734)))</f>
        <v>0.96859795027868123</v>
      </c>
      <c r="S1734">
        <f t="shared" si="317"/>
        <v>-17.39678941914072</v>
      </c>
      <c r="T1734">
        <f t="shared" si="323"/>
        <v>0</v>
      </c>
      <c r="AT1734">
        <f t="shared" si="318"/>
        <v>1</v>
      </c>
    </row>
    <row r="1735" spans="1:46" x14ac:dyDescent="0.2">
      <c r="A1735" s="1">
        <f>front!A1748</f>
        <v>976.98</v>
      </c>
      <c r="B1735" s="1">
        <f t="shared" si="319"/>
        <v>0.43000000000006366</v>
      </c>
      <c r="C1735" s="2">
        <f>front!D1748-front!B1748</f>
        <v>-0.79999999999972715</v>
      </c>
      <c r="D1735" s="2">
        <f>front!E1748-front!C1748</f>
        <v>-0.79999999999972715</v>
      </c>
      <c r="E1735" s="2"/>
      <c r="F1735" s="4">
        <f>C1735/(constants!$A$4+constants!$B$4*calc!C1735+constants!$C$4*calc!C1735^2+constants!$D$4*calc!C1735^3+constants!$E$4*calc!C1735^4+constants!$F$4*calc!C1735^5+constants!$G$4*calc!C1735^6+constants!$H$4*calc!C1735^7)</f>
        <v>-0.80315381233414751</v>
      </c>
      <c r="G1735" s="4">
        <f>D1735/(constants!$A$4+constants!$B$4*calc!D1735+constants!$C$4*calc!D1735^2+constants!$D$4*calc!D1735^3+constants!$E$4*calc!D1735^4+constants!$F$4*calc!D1735^5+constants!$G$4*calc!D1735^6+constants!$H$4*calc!D1735^7)</f>
        <v>-0.80315381233414751</v>
      </c>
      <c r="H1735" s="4"/>
      <c r="I1735">
        <f t="shared" si="320"/>
        <v>-3.6506991469733974</v>
      </c>
      <c r="J1735">
        <f t="shared" si="321"/>
        <v>-3.6506991469733974</v>
      </c>
      <c r="M1735">
        <f>IF(front!E1748&gt;$M$2,I1735,J1735)</f>
        <v>-3.6506991469733974</v>
      </c>
      <c r="O1735">
        <f t="shared" si="322"/>
        <v>-3.6506991469733974</v>
      </c>
      <c r="Q1735">
        <f>'slit correction'!O1737</f>
        <v>-3.6506991469733974</v>
      </c>
      <c r="R1735">
        <f>SUMPRODUCT(B$6:B$2053,Q$6:Q$2053,EXP(constants!B$7+constants!A$7*ABS(A$6:A$2053-A1735)))</f>
        <v>0.95789916263918751</v>
      </c>
      <c r="S1735">
        <f t="shared" ref="S1735:S1798" si="324">Q1735-R1735</f>
        <v>-4.6085983096125851</v>
      </c>
      <c r="T1735">
        <f t="shared" si="323"/>
        <v>0</v>
      </c>
      <c r="AT1735">
        <f t="shared" ref="AT1735:AT1798" si="325">J1735/I1735</f>
        <v>1</v>
      </c>
    </row>
    <row r="1736" spans="1:46" x14ac:dyDescent="0.2">
      <c r="A1736" s="1">
        <f>front!A1749</f>
        <v>977.4</v>
      </c>
      <c r="B1736" s="1">
        <f t="shared" si="319"/>
        <v>0.41999999999995907</v>
      </c>
      <c r="C1736" s="2">
        <f>front!D1749-front!B1749</f>
        <v>9.4000000000000909</v>
      </c>
      <c r="D1736" s="2">
        <f>front!E1749-front!C1749</f>
        <v>9.4000000000000909</v>
      </c>
      <c r="E1736" s="2"/>
      <c r="F1736" s="4">
        <f>C1736/(constants!$A$4+constants!$B$4*calc!C1736+constants!$C$4*calc!C1736^2+constants!$D$4*calc!C1736^3+constants!$E$4*calc!C1736^4+constants!$F$4*calc!C1736^5+constants!$G$4*calc!C1736^6+constants!$H$4*calc!C1736^7)</f>
        <v>9.4369624373727987</v>
      </c>
      <c r="G1736" s="4">
        <f>D1736/(constants!$A$4+constants!$B$4*calc!D1736+constants!$C$4*calc!D1736^2+constants!$D$4*calc!D1736^3+constants!$E$4*calc!D1736^4+constants!$F$4*calc!D1736^5+constants!$G$4*calc!D1736^6+constants!$H$4*calc!D1736^7)</f>
        <v>9.4369624373727987</v>
      </c>
      <c r="H1736" s="4"/>
      <c r="I1736">
        <f t="shared" si="320"/>
        <v>42.895283806239995</v>
      </c>
      <c r="J1736">
        <f t="shared" si="321"/>
        <v>42.895283806239995</v>
      </c>
      <c r="M1736">
        <f>IF(front!E1749&gt;$M$2,I1736,J1736)</f>
        <v>42.895283806239995</v>
      </c>
      <c r="O1736">
        <f t="shared" si="322"/>
        <v>42.895283806239995</v>
      </c>
      <c r="Q1736">
        <f>'slit correction'!O1738</f>
        <v>42.895283806239995</v>
      </c>
      <c r="R1736">
        <f>SUMPRODUCT(B$6:B$2053,Q$6:Q$2053,EXP(constants!B$7+constants!A$7*ABS(A$6:A$2053-A1736)))</f>
        <v>0.94761015402088367</v>
      </c>
      <c r="S1736">
        <f t="shared" si="324"/>
        <v>41.947673652219109</v>
      </c>
      <c r="T1736">
        <f t="shared" si="323"/>
        <v>1.8129952792690958</v>
      </c>
      <c r="AT1736">
        <f t="shared" si="325"/>
        <v>1</v>
      </c>
    </row>
    <row r="1737" spans="1:46" x14ac:dyDescent="0.2">
      <c r="A1737" s="1">
        <f>front!A1750</f>
        <v>977.83</v>
      </c>
      <c r="B1737" s="1">
        <f t="shared" si="319"/>
        <v>0.43000000000006366</v>
      </c>
      <c r="C1737" s="2">
        <f>front!D1750-front!B1750</f>
        <v>-1.1999999999998181</v>
      </c>
      <c r="D1737" s="2">
        <f>front!E1750-front!C1750</f>
        <v>-1.1999999999998181</v>
      </c>
      <c r="E1737" s="2"/>
      <c r="F1737" s="4">
        <f>C1737/(constants!$A$4+constants!$B$4*calc!C1737+constants!$C$4*calc!C1737^2+constants!$D$4*calc!C1737^3+constants!$E$4*calc!C1737^4+constants!$F$4*calc!C1737^5+constants!$G$4*calc!C1737^6+constants!$H$4*calc!C1737^7)</f>
        <v>-1.2047311931941369</v>
      </c>
      <c r="G1737" s="4">
        <f>D1737/(constants!$A$4+constants!$B$4*calc!D1737+constants!$C$4*calc!D1737^2+constants!$D$4*calc!D1737^3+constants!$E$4*calc!D1737^4+constants!$F$4*calc!D1737^5+constants!$G$4*calc!D1737^6+constants!$H$4*calc!D1737^7)</f>
        <v>-1.2047311931941369</v>
      </c>
      <c r="H1737" s="4"/>
      <c r="I1737">
        <f t="shared" si="320"/>
        <v>-5.476050878155168</v>
      </c>
      <c r="J1737">
        <f t="shared" si="321"/>
        <v>-5.476050878155168</v>
      </c>
      <c r="M1737">
        <f>IF(front!E1750&gt;$M$2,I1737,J1737)</f>
        <v>-5.476050878155168</v>
      </c>
      <c r="O1737">
        <f t="shared" si="322"/>
        <v>-5.476050878155168</v>
      </c>
      <c r="Q1737">
        <f>'slit correction'!O1739</f>
        <v>-5.476050878155168</v>
      </c>
      <c r="R1737">
        <f>SUMPRODUCT(B$6:B$2053,Q$6:Q$2053,EXP(constants!B$7+constants!A$7*ABS(A$6:A$2053-A1737)))</f>
        <v>0.9371870829839356</v>
      </c>
      <c r="S1737">
        <f t="shared" si="324"/>
        <v>-6.4132379611391039</v>
      </c>
      <c r="T1737">
        <f t="shared" si="323"/>
        <v>0</v>
      </c>
      <c r="AT1737">
        <f t="shared" si="325"/>
        <v>1</v>
      </c>
    </row>
    <row r="1738" spans="1:46" x14ac:dyDescent="0.2">
      <c r="A1738" s="1">
        <f>front!A1751</f>
        <v>978.25</v>
      </c>
      <c r="B1738" s="1">
        <f t="shared" si="319"/>
        <v>0.41999999999995907</v>
      </c>
      <c r="C1738" s="2">
        <f>front!D1751-front!B1751</f>
        <v>7</v>
      </c>
      <c r="D1738" s="2">
        <f>front!E1751-front!C1751</f>
        <v>7</v>
      </c>
      <c r="E1738" s="2"/>
      <c r="F1738" s="4">
        <f>C1738/(constants!$A$4+constants!$B$4*calc!C1738+constants!$C$4*calc!C1738^2+constants!$D$4*calc!C1738^3+constants!$E$4*calc!C1738^4+constants!$F$4*calc!C1738^5+constants!$G$4*calc!C1738^6+constants!$H$4*calc!C1738^7)</f>
        <v>7.0275418450134746</v>
      </c>
      <c r="G1738" s="4">
        <f>D1738/(constants!$A$4+constants!$B$4*calc!D1738+constants!$C$4*calc!D1738^2+constants!$D$4*calc!D1738^3+constants!$E$4*calc!D1738^4+constants!$F$4*calc!D1738^5+constants!$G$4*calc!D1738^6+constants!$H$4*calc!D1738^7)</f>
        <v>7.0275418450134746</v>
      </c>
      <c r="H1738" s="4"/>
      <c r="I1738">
        <f t="shared" si="320"/>
        <v>31.943372022788523</v>
      </c>
      <c r="J1738">
        <f t="shared" si="321"/>
        <v>31.943372022788523</v>
      </c>
      <c r="M1738">
        <f>IF(front!E1751&gt;$M$2,I1738,J1738)</f>
        <v>31.943372022788523</v>
      </c>
      <c r="O1738">
        <f t="shared" si="322"/>
        <v>31.943372022788523</v>
      </c>
      <c r="Q1738">
        <f>'slit correction'!O1740</f>
        <v>31.943372022788523</v>
      </c>
      <c r="R1738">
        <f>SUMPRODUCT(B$6:B$2053,Q$6:Q$2053,EXP(constants!B$7+constants!A$7*ABS(A$6:A$2053-A1738)))</f>
        <v>0.92716602735329812</v>
      </c>
      <c r="S1738">
        <f t="shared" si="324"/>
        <v>31.016205995435225</v>
      </c>
      <c r="T1738">
        <f t="shared" si="323"/>
        <v>0</v>
      </c>
      <c r="AT1738">
        <f t="shared" si="325"/>
        <v>1</v>
      </c>
    </row>
    <row r="1739" spans="1:46" x14ac:dyDescent="0.2">
      <c r="A1739" s="1">
        <f>front!A1752</f>
        <v>978.68</v>
      </c>
      <c r="B1739" s="1">
        <f t="shared" ref="B1739:B1802" si="326">A1739-A1738</f>
        <v>0.42999999999994998</v>
      </c>
      <c r="C1739" s="2">
        <f>front!D1752-front!B1752</f>
        <v>4</v>
      </c>
      <c r="D1739" s="2">
        <f>front!E1752-front!C1752</f>
        <v>4</v>
      </c>
      <c r="E1739" s="2"/>
      <c r="F1739" s="4">
        <f>C1739/(constants!$A$4+constants!$B$4*calc!C1739+constants!$C$4*calc!C1739^2+constants!$D$4*calc!C1739^3+constants!$E$4*calc!C1739^4+constants!$F$4*calc!C1739^5+constants!$G$4*calc!C1739^6+constants!$H$4*calc!C1739^7)</f>
        <v>4.0157500702543381</v>
      </c>
      <c r="G1739" s="4">
        <f>D1739/(constants!$A$4+constants!$B$4*calc!D1739+constants!$C$4*calc!D1739^2+constants!$D$4*calc!D1739^3+constants!$E$4*calc!D1739^4+constants!$F$4*calc!D1739^5+constants!$G$4*calc!D1739^6+constants!$H$4*calc!D1739^7)</f>
        <v>4.0157500702543381</v>
      </c>
      <c r="H1739" s="4"/>
      <c r="I1739">
        <f t="shared" si="320"/>
        <v>18.253409410246991</v>
      </c>
      <c r="J1739">
        <f t="shared" si="321"/>
        <v>18.253409410246991</v>
      </c>
      <c r="M1739">
        <f>IF(front!E1752&gt;$M$2,I1739,J1739)</f>
        <v>18.253409410246991</v>
      </c>
      <c r="O1739">
        <f t="shared" si="322"/>
        <v>18.253409410246991</v>
      </c>
      <c r="Q1739">
        <f>'slit correction'!O1741</f>
        <v>18.253409410246991</v>
      </c>
      <c r="R1739">
        <f>SUMPRODUCT(B$6:B$2053,Q$6:Q$2053,EXP(constants!B$7+constants!A$7*ABS(A$6:A$2053-A1739)))</f>
        <v>0.9170261060037509</v>
      </c>
      <c r="S1739">
        <f t="shared" si="324"/>
        <v>17.336383304243242</v>
      </c>
      <c r="T1739">
        <f t="shared" si="323"/>
        <v>0</v>
      </c>
      <c r="AT1739">
        <f t="shared" si="325"/>
        <v>1</v>
      </c>
    </row>
    <row r="1740" spans="1:46" x14ac:dyDescent="0.2">
      <c r="A1740" s="1">
        <f>front!A1753</f>
        <v>979.1</v>
      </c>
      <c r="B1740" s="1">
        <f t="shared" si="326"/>
        <v>0.42000000000007276</v>
      </c>
      <c r="C1740" s="2">
        <f>front!D1753-front!B1753</f>
        <v>-1.8000000000001819</v>
      </c>
      <c r="D1740" s="2">
        <f>front!E1753-front!C1753</f>
        <v>-1.8000000000001819</v>
      </c>
      <c r="E1740" s="2"/>
      <c r="F1740" s="4">
        <f>C1740/(constants!$A$4+constants!$B$4*calc!C1740+constants!$C$4*calc!C1740^2+constants!$D$4*calc!C1740^3+constants!$E$4*calc!C1740^4+constants!$F$4*calc!C1740^5+constants!$G$4*calc!C1740^6+constants!$H$4*calc!C1740^7)</f>
        <v>-1.8070978578099863</v>
      </c>
      <c r="G1740" s="4">
        <f>D1740/(constants!$A$4+constants!$B$4*calc!D1740+constants!$C$4*calc!D1740^2+constants!$D$4*calc!D1740^3+constants!$E$4*calc!D1740^4+constants!$F$4*calc!D1740^5+constants!$G$4*calc!D1740^6+constants!$H$4*calc!D1740^7)</f>
        <v>-1.8070978578099863</v>
      </c>
      <c r="H1740" s="4"/>
      <c r="I1740">
        <f t="shared" si="320"/>
        <v>-8.2140811718635742</v>
      </c>
      <c r="J1740">
        <f t="shared" si="321"/>
        <v>-8.2140811718635742</v>
      </c>
      <c r="M1740">
        <f>IF(front!E1753&gt;$M$2,I1740,J1740)</f>
        <v>-8.2140811718635742</v>
      </c>
      <c r="O1740">
        <f t="shared" si="322"/>
        <v>-8.2140811718635742</v>
      </c>
      <c r="Q1740">
        <f>'slit correction'!O1742</f>
        <v>-8.2140811718635742</v>
      </c>
      <c r="R1740">
        <f>SUMPRODUCT(B$6:B$2053,Q$6:Q$2053,EXP(constants!B$7+constants!A$7*ABS(A$6:A$2053-A1740)))</f>
        <v>0.90725178329543421</v>
      </c>
      <c r="S1740">
        <f t="shared" si="324"/>
        <v>-9.1213329551590085</v>
      </c>
      <c r="T1740">
        <f t="shared" si="323"/>
        <v>0</v>
      </c>
      <c r="AT1740">
        <f t="shared" si="325"/>
        <v>1</v>
      </c>
    </row>
    <row r="1741" spans="1:46" x14ac:dyDescent="0.2">
      <c r="A1741" s="1">
        <f>front!A1754</f>
        <v>979.53</v>
      </c>
      <c r="B1741" s="1">
        <f t="shared" si="326"/>
        <v>0.42999999999994998</v>
      </c>
      <c r="C1741" s="2">
        <f>front!D1754-front!B1754</f>
        <v>-1.8000000000001819</v>
      </c>
      <c r="D1741" s="2">
        <f>front!E1754-front!C1754</f>
        <v>-1.8000000000001819</v>
      </c>
      <c r="E1741" s="2"/>
      <c r="F1741" s="4">
        <f>C1741/(constants!$A$4+constants!$B$4*calc!C1741+constants!$C$4*calc!C1741^2+constants!$D$4*calc!C1741^3+constants!$E$4*calc!C1741^4+constants!$F$4*calc!C1741^5+constants!$G$4*calc!C1741^6+constants!$H$4*calc!C1741^7)</f>
        <v>-1.8070978578099863</v>
      </c>
      <c r="G1741" s="4">
        <f>D1741/(constants!$A$4+constants!$B$4*calc!D1741+constants!$C$4*calc!D1741^2+constants!$D$4*calc!D1741^3+constants!$E$4*calc!D1741^4+constants!$F$4*calc!D1741^5+constants!$G$4*calc!D1741^6+constants!$H$4*calc!D1741^7)</f>
        <v>-1.8070978578099863</v>
      </c>
      <c r="H1741" s="4"/>
      <c r="I1741">
        <f t="shared" si="320"/>
        <v>-8.2140811718635742</v>
      </c>
      <c r="J1741">
        <f t="shared" si="321"/>
        <v>-8.2140811718635742</v>
      </c>
      <c r="M1741">
        <f>IF(front!E1754&gt;$M$2,I1741,J1741)</f>
        <v>-8.2140811718635742</v>
      </c>
      <c r="O1741">
        <f t="shared" si="322"/>
        <v>-8.2140811718635742</v>
      </c>
      <c r="Q1741">
        <f>'slit correction'!O1743</f>
        <v>-8.2140811718635742</v>
      </c>
      <c r="R1741">
        <f>SUMPRODUCT(B$6:B$2053,Q$6:Q$2053,EXP(constants!B$7+constants!A$7*ABS(A$6:A$2053-A1741)))</f>
        <v>0.8974060272713037</v>
      </c>
      <c r="S1741">
        <f t="shared" si="324"/>
        <v>-9.1114871991348778</v>
      </c>
      <c r="T1741">
        <f t="shared" si="323"/>
        <v>0</v>
      </c>
      <c r="AT1741">
        <f t="shared" si="325"/>
        <v>1</v>
      </c>
    </row>
    <row r="1742" spans="1:46" x14ac:dyDescent="0.2">
      <c r="A1742" s="1">
        <f>front!A1755</f>
        <v>979.95</v>
      </c>
      <c r="B1742" s="1">
        <f t="shared" si="326"/>
        <v>0.42000000000007276</v>
      </c>
      <c r="C1742" s="2">
        <f>front!D1755-front!B1755</f>
        <v>-10.799999999999727</v>
      </c>
      <c r="D1742" s="2">
        <f>front!E1755-front!C1755</f>
        <v>-10.799999999999727</v>
      </c>
      <c r="E1742" s="2"/>
      <c r="F1742" s="4">
        <f>C1742/(constants!$A$4+constants!$B$4*calc!C1742+constants!$C$4*calc!C1742^2+constants!$D$4*calc!C1742^3+constants!$E$4*calc!C1742^4+constants!$F$4*calc!C1742^5+constants!$G$4*calc!C1742^6+constants!$H$4*calc!C1742^7)</f>
        <v>-10.842683233625168</v>
      </c>
      <c r="G1742" s="4">
        <f>D1742/(constants!$A$4+constants!$B$4*calc!D1742+constants!$C$4*calc!D1742^2+constants!$D$4*calc!D1742^3+constants!$E$4*calc!D1742^4+constants!$F$4*calc!D1742^5+constants!$G$4*calc!D1742^6+constants!$H$4*calc!D1742^7)</f>
        <v>-10.842683233625168</v>
      </c>
      <c r="H1742" s="4"/>
      <c r="I1742">
        <f t="shared" si="320"/>
        <v>-49.284923789205308</v>
      </c>
      <c r="J1742">
        <f t="shared" si="321"/>
        <v>-49.284923789205308</v>
      </c>
      <c r="M1742">
        <f>IF(front!E1755&gt;$M$2,I1742,J1742)</f>
        <v>-49.284923789205308</v>
      </c>
      <c r="O1742">
        <f t="shared" si="322"/>
        <v>-49.284923789205308</v>
      </c>
      <c r="Q1742">
        <f>'slit correction'!O1744</f>
        <v>-49.284923789205308</v>
      </c>
      <c r="R1742">
        <f>SUMPRODUCT(B$6:B$2053,Q$6:Q$2053,EXP(constants!B$7+constants!A$7*ABS(A$6:A$2053-A1742)))</f>
        <v>0.8879454062014045</v>
      </c>
      <c r="S1742">
        <f t="shared" si="324"/>
        <v>-50.172869195406712</v>
      </c>
      <c r="T1742">
        <f t="shared" si="323"/>
        <v>0</v>
      </c>
      <c r="AT1742">
        <f t="shared" si="325"/>
        <v>1</v>
      </c>
    </row>
    <row r="1743" spans="1:46" x14ac:dyDescent="0.2">
      <c r="A1743" s="1">
        <f>front!A1756</f>
        <v>980.37</v>
      </c>
      <c r="B1743" s="1">
        <f t="shared" si="326"/>
        <v>0.41999999999995907</v>
      </c>
      <c r="C1743" s="2">
        <f>front!D1756-front!B1756</f>
        <v>-8.3999999999996362</v>
      </c>
      <c r="D1743" s="2">
        <f>front!E1756-front!C1756</f>
        <v>-8.3999999999996362</v>
      </c>
      <c r="E1743" s="2"/>
      <c r="F1743" s="4">
        <f>C1743/(constants!$A$4+constants!$B$4*calc!C1743+constants!$C$4*calc!C1743^2+constants!$D$4*calc!C1743^3+constants!$E$4*calc!C1743^4+constants!$F$4*calc!C1743^5+constants!$G$4*calc!C1743^6+constants!$H$4*calc!C1743^7)</f>
        <v>-8.4331781464774256</v>
      </c>
      <c r="G1743" s="4">
        <f>D1743/(constants!$A$4+constants!$B$4*calc!D1743+constants!$C$4*calc!D1743^2+constants!$D$4*calc!D1743^3+constants!$E$4*calc!D1743^4+constants!$F$4*calc!D1743^5+constants!$G$4*calc!D1743^6+constants!$H$4*calc!D1743^7)</f>
        <v>-8.4331781464774256</v>
      </c>
      <c r="H1743" s="4"/>
      <c r="I1743">
        <f t="shared" ref="I1743:I1806" si="327">F1743*1000/I$2</f>
        <v>-38.332627938533747</v>
      </c>
      <c r="J1743">
        <f t="shared" ref="J1743:J1806" si="328">G1743*1000/J$2</f>
        <v>-38.332627938533747</v>
      </c>
      <c r="M1743">
        <f>IF(front!E1756&gt;$M$2,I1743,J1743)</f>
        <v>-38.332627938533747</v>
      </c>
      <c r="O1743">
        <f t="shared" si="322"/>
        <v>-38.332627938533747</v>
      </c>
      <c r="Q1743">
        <f>'slit correction'!O1745</f>
        <v>-38.332627938533747</v>
      </c>
      <c r="R1743">
        <f>SUMPRODUCT(B$6:B$2053,Q$6:Q$2053,EXP(constants!B$7+constants!A$7*ABS(A$6:A$2053-A1743)))</f>
        <v>0.87868231258129215</v>
      </c>
      <c r="S1743">
        <f t="shared" si="324"/>
        <v>-39.211310251115037</v>
      </c>
      <c r="T1743">
        <f t="shared" si="323"/>
        <v>0</v>
      </c>
      <c r="AT1743">
        <f t="shared" si="325"/>
        <v>1</v>
      </c>
    </row>
    <row r="1744" spans="1:46" x14ac:dyDescent="0.2">
      <c r="A1744" s="1">
        <f>front!A1757</f>
        <v>980.8</v>
      </c>
      <c r="B1744" s="1">
        <f t="shared" si="326"/>
        <v>0.42999999999994998</v>
      </c>
      <c r="C1744" s="2">
        <f>front!D1757-front!B1757</f>
        <v>5.4000000000000909</v>
      </c>
      <c r="D1744" s="2">
        <f>front!E1757-front!C1757</f>
        <v>5.4000000000000909</v>
      </c>
      <c r="E1744" s="2"/>
      <c r="F1744" s="4">
        <f>C1744/(constants!$A$4+constants!$B$4*calc!C1744+constants!$C$4*calc!C1744^2+constants!$D$4*calc!C1744^3+constants!$E$4*calc!C1744^4+constants!$F$4*calc!C1744^5+constants!$G$4*calc!C1744^6+constants!$H$4*calc!C1744^7)</f>
        <v>5.4212551152351516</v>
      </c>
      <c r="G1744" s="4">
        <f>D1744/(constants!$A$4+constants!$B$4*calc!D1744+constants!$C$4*calc!D1744^2+constants!$D$4*calc!D1744^3+constants!$E$4*calc!D1744^4+constants!$F$4*calc!D1744^5+constants!$G$4*calc!D1744^6+constants!$H$4*calc!D1744^7)</f>
        <v>5.4212551152351516</v>
      </c>
      <c r="H1744" s="4"/>
      <c r="I1744">
        <f t="shared" si="327"/>
        <v>24.642068705614324</v>
      </c>
      <c r="J1744">
        <f t="shared" si="328"/>
        <v>24.642068705614324</v>
      </c>
      <c r="M1744">
        <f>IF(front!E1757&gt;$M$2,I1744,J1744)</f>
        <v>24.642068705614324</v>
      </c>
      <c r="O1744">
        <f t="shared" si="322"/>
        <v>24.642068705614324</v>
      </c>
      <c r="Q1744">
        <f>'slit correction'!O1746</f>
        <v>24.642068705614324</v>
      </c>
      <c r="R1744">
        <f>SUMPRODUCT(B$6:B$2053,Q$6:Q$2053,EXP(constants!B$7+constants!A$7*ABS(A$6:A$2053-A1744)))</f>
        <v>0.8693888411016919</v>
      </c>
      <c r="S1744">
        <f t="shared" si="324"/>
        <v>23.772679864512632</v>
      </c>
      <c r="T1744">
        <f t="shared" si="323"/>
        <v>0</v>
      </c>
      <c r="AT1744">
        <f t="shared" si="325"/>
        <v>1</v>
      </c>
    </row>
    <row r="1745" spans="1:46" x14ac:dyDescent="0.2">
      <c r="A1745" s="1">
        <f>front!A1758</f>
        <v>981.22</v>
      </c>
      <c r="B1745" s="1">
        <f t="shared" si="326"/>
        <v>0.42000000000007276</v>
      </c>
      <c r="C1745" s="2">
        <f>front!D1758-front!B1758</f>
        <v>0.6000000000003638</v>
      </c>
      <c r="D1745" s="2">
        <f>front!E1758-front!C1758</f>
        <v>0.6000000000003638</v>
      </c>
      <c r="E1745" s="2"/>
      <c r="F1745" s="4">
        <f>C1745/(constants!$A$4+constants!$B$4*calc!C1745+constants!$C$4*calc!C1745^2+constants!$D$4*calc!C1745^3+constants!$E$4*calc!C1745^4+constants!$F$4*calc!C1745^5+constants!$G$4*calc!C1745^6+constants!$H$4*calc!C1745^7)</f>
        <v>0.60236452848271727</v>
      </c>
      <c r="G1745" s="4">
        <f>D1745/(constants!$A$4+constants!$B$4*calc!D1745+constants!$C$4*calc!D1745^2+constants!$D$4*calc!D1745^3+constants!$E$4*calc!D1745^4+constants!$F$4*calc!D1745^5+constants!$G$4*calc!D1745^6+constants!$H$4*calc!D1745^7)</f>
        <v>0.60236452848271727</v>
      </c>
      <c r="H1745" s="4"/>
      <c r="I1745">
        <f t="shared" si="327"/>
        <v>2.738020584012351</v>
      </c>
      <c r="J1745">
        <f t="shared" si="328"/>
        <v>2.738020584012351</v>
      </c>
      <c r="M1745">
        <f>IF(front!E1758&gt;$M$2,I1745,J1745)</f>
        <v>2.738020584012351</v>
      </c>
      <c r="O1745">
        <f t="shared" si="322"/>
        <v>2.738020584012351</v>
      </c>
      <c r="Q1745">
        <f>'slit correction'!O1747</f>
        <v>2.738020584012351</v>
      </c>
      <c r="R1745">
        <f>SUMPRODUCT(B$6:B$2053,Q$6:Q$2053,EXP(constants!B$7+constants!A$7*ABS(A$6:A$2053-A1745)))</f>
        <v>0.86042633818088599</v>
      </c>
      <c r="S1745">
        <f t="shared" si="324"/>
        <v>1.8775942458314652</v>
      </c>
      <c r="T1745">
        <f t="shared" si="323"/>
        <v>0</v>
      </c>
      <c r="AT1745">
        <f t="shared" si="325"/>
        <v>1</v>
      </c>
    </row>
    <row r="1746" spans="1:46" x14ac:dyDescent="0.2">
      <c r="A1746" s="1">
        <f>front!A1759</f>
        <v>981.65</v>
      </c>
      <c r="B1746" s="1">
        <f t="shared" si="326"/>
        <v>0.42999999999994998</v>
      </c>
      <c r="C1746" s="2">
        <f>front!D1759-front!B1759</f>
        <v>0</v>
      </c>
      <c r="D1746" s="2">
        <f>front!E1759-front!C1759</f>
        <v>0</v>
      </c>
      <c r="E1746" s="2"/>
      <c r="F1746" s="4">
        <f>C1746/(constants!$A$4+constants!$B$4*calc!C1746+constants!$C$4*calc!C1746^2+constants!$D$4*calc!C1746^3+constants!$E$4*calc!C1746^4+constants!$F$4*calc!C1746^5+constants!$G$4*calc!C1746^6+constants!$H$4*calc!C1746^7)</f>
        <v>0</v>
      </c>
      <c r="G1746" s="4">
        <f>D1746/(constants!$A$4+constants!$B$4*calc!D1746+constants!$C$4*calc!D1746^2+constants!$D$4*calc!D1746^3+constants!$E$4*calc!D1746^4+constants!$F$4*calc!D1746^5+constants!$G$4*calc!D1746^6+constants!$H$4*calc!D1746^7)</f>
        <v>0</v>
      </c>
      <c r="H1746" s="4"/>
      <c r="I1746">
        <f t="shared" si="327"/>
        <v>0</v>
      </c>
      <c r="J1746">
        <f t="shared" si="328"/>
        <v>0</v>
      </c>
      <c r="M1746">
        <f>IF(front!E1759&gt;$M$2,I1746,J1746)</f>
        <v>0</v>
      </c>
      <c r="O1746">
        <f t="shared" si="322"/>
        <v>0</v>
      </c>
      <c r="Q1746">
        <f>'slit correction'!O1748</f>
        <v>0</v>
      </c>
      <c r="R1746">
        <f>SUMPRODUCT(B$6:B$2053,Q$6:Q$2053,EXP(constants!B$7+constants!A$7*ABS(A$6:A$2053-A1746)))</f>
        <v>0.85139163630607062</v>
      </c>
      <c r="S1746">
        <f t="shared" si="324"/>
        <v>-0.85139163630607062</v>
      </c>
      <c r="T1746">
        <f t="shared" si="323"/>
        <v>0</v>
      </c>
      <c r="AT1746" t="e">
        <f t="shared" si="325"/>
        <v>#DIV/0!</v>
      </c>
    </row>
    <row r="1747" spans="1:46" x14ac:dyDescent="0.2">
      <c r="A1747" s="1">
        <f>front!A1760</f>
        <v>982.07</v>
      </c>
      <c r="B1747" s="1">
        <f t="shared" si="326"/>
        <v>0.42000000000007276</v>
      </c>
      <c r="C1747" s="2">
        <f>front!D1760-front!B1760</f>
        <v>-15.199999999999818</v>
      </c>
      <c r="D1747" s="2">
        <f>front!E1760-front!C1760</f>
        <v>-15.199999999999818</v>
      </c>
      <c r="E1747" s="2"/>
      <c r="F1747" s="4">
        <f>C1747/(constants!$A$4+constants!$B$4*calc!C1747+constants!$C$4*calc!C1747^2+constants!$D$4*calc!C1747^3+constants!$E$4*calc!C1747^4+constants!$F$4*calc!C1747^5+constants!$G$4*calc!C1747^6+constants!$H$4*calc!C1747^7)</f>
        <v>-15.260138779521096</v>
      </c>
      <c r="G1747" s="4">
        <f>D1747/(constants!$A$4+constants!$B$4*calc!D1747+constants!$C$4*calc!D1747^2+constants!$D$4*calc!D1747^3+constants!$E$4*calc!D1747^4+constants!$F$4*calc!D1747^5+constants!$G$4*calc!D1747^6+constants!$H$4*calc!D1747^7)</f>
        <v>-15.260138779521096</v>
      </c>
      <c r="H1747" s="4"/>
      <c r="I1747">
        <f t="shared" si="327"/>
        <v>-69.364267179641345</v>
      </c>
      <c r="J1747">
        <f t="shared" si="328"/>
        <v>-69.364267179641345</v>
      </c>
      <c r="M1747">
        <f>IF(front!E1760&gt;$M$2,I1747,J1747)</f>
        <v>-69.364267179641345</v>
      </c>
      <c r="O1747">
        <f t="shared" si="322"/>
        <v>-69.364267179641345</v>
      </c>
      <c r="Q1747">
        <f>'slit correction'!O1749</f>
        <v>-69.364267179641345</v>
      </c>
      <c r="R1747">
        <f>SUMPRODUCT(B$6:B$2053,Q$6:Q$2053,EXP(constants!B$7+constants!A$7*ABS(A$6:A$2053-A1747)))</f>
        <v>0.8427064874422544</v>
      </c>
      <c r="S1747">
        <f t="shared" si="324"/>
        <v>-70.206973667083602</v>
      </c>
      <c r="T1747">
        <f t="shared" si="323"/>
        <v>0</v>
      </c>
      <c r="AT1747">
        <f t="shared" si="325"/>
        <v>1</v>
      </c>
    </row>
    <row r="1748" spans="1:46" x14ac:dyDescent="0.2">
      <c r="A1748" s="1">
        <f>front!A1761</f>
        <v>982.5</v>
      </c>
      <c r="B1748" s="1">
        <f t="shared" si="326"/>
        <v>0.42999999999994998</v>
      </c>
      <c r="C1748" s="2">
        <f>front!D1761-front!B1761</f>
        <v>13.400000000000091</v>
      </c>
      <c r="D1748" s="2">
        <f>front!E1761-front!C1761</f>
        <v>13.400000000000091</v>
      </c>
      <c r="E1748" s="2"/>
      <c r="F1748" s="4">
        <f>C1748/(constants!$A$4+constants!$B$4*calc!C1748+constants!$C$4*calc!C1748^2+constants!$D$4*calc!C1748^3+constants!$E$4*calc!C1748^4+constants!$F$4*calc!C1748^5+constants!$G$4*calc!C1748^6+constants!$H$4*calc!C1748^7)</f>
        <v>13.45263807763307</v>
      </c>
      <c r="G1748" s="4">
        <f>D1748/(constants!$A$4+constants!$B$4*calc!D1748+constants!$C$4*calc!D1748^2+constants!$D$4*calc!D1748^3+constants!$E$4*calc!D1748^4+constants!$F$4*calc!D1748^5+constants!$G$4*calc!D1748^6+constants!$H$4*calc!D1748^7)</f>
        <v>13.45263807763307</v>
      </c>
      <c r="H1748" s="4"/>
      <c r="I1748">
        <f t="shared" si="327"/>
        <v>61.148354898332137</v>
      </c>
      <c r="J1748">
        <f t="shared" si="328"/>
        <v>61.148354898332137</v>
      </c>
      <c r="M1748">
        <f>IF(front!E1761&gt;$M$2,I1748,J1748)</f>
        <v>61.148354898332137</v>
      </c>
      <c r="O1748">
        <f t="shared" si="322"/>
        <v>61.148354898332137</v>
      </c>
      <c r="Q1748">
        <f>'slit correction'!O1750</f>
        <v>61.148354898332137</v>
      </c>
      <c r="R1748">
        <f>SUMPRODUCT(B$6:B$2053,Q$6:Q$2053,EXP(constants!B$7+constants!A$7*ABS(A$6:A$2053-A1748)))</f>
        <v>0.83403338376220348</v>
      </c>
      <c r="S1748">
        <f t="shared" si="324"/>
        <v>60.314321514569933</v>
      </c>
      <c r="T1748">
        <f t="shared" si="323"/>
        <v>20.17964314161992</v>
      </c>
      <c r="AT1748">
        <f t="shared" si="325"/>
        <v>1</v>
      </c>
    </row>
    <row r="1749" spans="1:46" x14ac:dyDescent="0.2">
      <c r="A1749" s="1">
        <f>front!A1762</f>
        <v>982.92</v>
      </c>
      <c r="B1749" s="1">
        <f t="shared" si="326"/>
        <v>0.41999999999995907</v>
      </c>
      <c r="C1749" s="2">
        <f>front!D1762-front!B1762</f>
        <v>-13.200000000000273</v>
      </c>
      <c r="D1749" s="2">
        <f>front!E1762-front!C1762</f>
        <v>-13.200000000000273</v>
      </c>
      <c r="E1749" s="2"/>
      <c r="F1749" s="4">
        <f>C1749/(constants!$A$4+constants!$B$4*calc!C1749+constants!$C$4*calc!C1749^2+constants!$D$4*calc!C1749^3+constants!$E$4*calc!C1749^4+constants!$F$4*calc!C1749^5+constants!$G$4*calc!C1749^6+constants!$H$4*calc!C1749^7)</f>
        <v>-13.252199700260581</v>
      </c>
      <c r="G1749" s="4">
        <f>D1749/(constants!$A$4+constants!$B$4*calc!D1749+constants!$C$4*calc!D1749^2+constants!$D$4*calc!D1749^3+constants!$E$4*calc!D1749^4+constants!$F$4*calc!D1749^5+constants!$G$4*calc!D1749^6+constants!$H$4*calc!D1749^7)</f>
        <v>-13.252199700260581</v>
      </c>
      <c r="H1749" s="4"/>
      <c r="I1749">
        <f t="shared" si="327"/>
        <v>-60.23727136482082</v>
      </c>
      <c r="J1749">
        <f t="shared" si="328"/>
        <v>-60.23727136482082</v>
      </c>
      <c r="M1749">
        <f>IF(front!E1762&gt;$M$2,I1749,J1749)</f>
        <v>-60.23727136482082</v>
      </c>
      <c r="O1749">
        <f t="shared" si="322"/>
        <v>-60.23727136482082</v>
      </c>
      <c r="Q1749">
        <f>'slit correction'!O1751</f>
        <v>-60.23727136482082</v>
      </c>
      <c r="R1749">
        <f>SUMPRODUCT(B$6:B$2053,Q$6:Q$2053,EXP(constants!B$7+constants!A$7*ABS(A$6:A$2053-A1749)))</f>
        <v>0.8256302161522725</v>
      </c>
      <c r="S1749">
        <f t="shared" si="324"/>
        <v>-61.06290158097309</v>
      </c>
      <c r="T1749">
        <f t="shared" si="323"/>
        <v>0</v>
      </c>
      <c r="AT1749">
        <f t="shared" si="325"/>
        <v>1</v>
      </c>
    </row>
    <row r="1750" spans="1:46" x14ac:dyDescent="0.2">
      <c r="A1750" s="1">
        <f>front!A1763</f>
        <v>983.35</v>
      </c>
      <c r="B1750" s="1">
        <f t="shared" si="326"/>
        <v>0.43000000000006366</v>
      </c>
      <c r="C1750" s="2">
        <f>front!D1763-front!B1763</f>
        <v>11.400000000000091</v>
      </c>
      <c r="D1750" s="2">
        <f>front!E1763-front!C1763</f>
        <v>11.400000000000091</v>
      </c>
      <c r="E1750" s="2"/>
      <c r="F1750" s="4">
        <f>C1750/(constants!$A$4+constants!$B$4*calc!C1750+constants!$C$4*calc!C1750^2+constants!$D$4*calc!C1750^3+constants!$E$4*calc!C1750^4+constants!$F$4*calc!C1750^5+constants!$G$4*calc!C1750^6+constants!$H$4*calc!C1750^7)</f>
        <v>11.444804218616925</v>
      </c>
      <c r="G1750" s="4">
        <f>D1750/(constants!$A$4+constants!$B$4*calc!D1750+constants!$C$4*calc!D1750^2+constants!$D$4*calc!D1750^3+constants!$E$4*calc!D1750^4+constants!$F$4*calc!D1750^5+constants!$G$4*calc!D1750^6+constants!$H$4*calc!D1750^7)</f>
        <v>11.444804218616925</v>
      </c>
      <c r="H1750" s="4"/>
      <c r="I1750">
        <f t="shared" si="327"/>
        <v>52.021837357349654</v>
      </c>
      <c r="J1750">
        <f t="shared" si="328"/>
        <v>52.021837357349654</v>
      </c>
      <c r="M1750">
        <f>IF(front!E1763&gt;$M$2,I1750,J1750)</f>
        <v>52.021837357349654</v>
      </c>
      <c r="O1750">
        <f t="shared" si="322"/>
        <v>52.021837357349654</v>
      </c>
      <c r="Q1750">
        <f>'slit correction'!O1752</f>
        <v>52.021837357349654</v>
      </c>
      <c r="R1750">
        <f>SUMPRODUCT(B$6:B$2053,Q$6:Q$2053,EXP(constants!B$7+constants!A$7*ABS(A$6:A$2053-A1750)))</f>
        <v>0.81723274069039986</v>
      </c>
      <c r="S1750">
        <f t="shared" si="324"/>
        <v>51.204604616659253</v>
      </c>
      <c r="T1750">
        <f t="shared" si="323"/>
        <v>11.06992624370924</v>
      </c>
      <c r="AT1750">
        <f t="shared" si="325"/>
        <v>1</v>
      </c>
    </row>
    <row r="1751" spans="1:46" x14ac:dyDescent="0.2">
      <c r="A1751" s="1">
        <f>front!A1764</f>
        <v>983.77</v>
      </c>
      <c r="B1751" s="1">
        <f t="shared" si="326"/>
        <v>0.41999999999995907</v>
      </c>
      <c r="C1751" s="2">
        <f>front!D1764-front!B1764</f>
        <v>10.200000000000273</v>
      </c>
      <c r="D1751" s="2">
        <f>front!E1764-front!C1764</f>
        <v>10.200000000000273</v>
      </c>
      <c r="E1751" s="2"/>
      <c r="F1751" s="4">
        <f>C1751/(constants!$A$4+constants!$B$4*calc!C1751+constants!$C$4*calc!C1751^2+constants!$D$4*calc!C1751^3+constants!$E$4*calc!C1751^4+constants!$F$4*calc!C1751^5+constants!$G$4*calc!C1751^6+constants!$H$4*calc!C1751^7)</f>
        <v>10.240100100425641</v>
      </c>
      <c r="G1751" s="4">
        <f>D1751/(constants!$A$4+constants!$B$4*calc!D1751+constants!$C$4*calc!D1751^2+constants!$D$4*calc!D1751^3+constants!$E$4*calc!D1751^4+constants!$F$4*calc!D1751^5+constants!$G$4*calc!D1751^6+constants!$H$4*calc!D1751^7)</f>
        <v>10.240100100425641</v>
      </c>
      <c r="H1751" s="4"/>
      <c r="I1751">
        <f t="shared" si="327"/>
        <v>46.545909547389279</v>
      </c>
      <c r="J1751">
        <f t="shared" si="328"/>
        <v>46.545909547389279</v>
      </c>
      <c r="M1751">
        <f>IF(front!E1764&gt;$M$2,I1751,J1751)</f>
        <v>46.545909547389279</v>
      </c>
      <c r="O1751">
        <f t="shared" si="322"/>
        <v>46.545909547389279</v>
      </c>
      <c r="Q1751">
        <f>'slit correction'!O1753</f>
        <v>46.545909547389279</v>
      </c>
      <c r="R1751">
        <f>SUMPRODUCT(B$6:B$2053,Q$6:Q$2053,EXP(constants!B$7+constants!A$7*ABS(A$6:A$2053-A1751)))</f>
        <v>0.80910624308982804</v>
      </c>
      <c r="S1751">
        <f t="shared" si="324"/>
        <v>45.73680330429945</v>
      </c>
      <c r="T1751">
        <f t="shared" si="323"/>
        <v>5.6021249313494366</v>
      </c>
      <c r="AT1751">
        <f t="shared" si="325"/>
        <v>1</v>
      </c>
    </row>
    <row r="1752" spans="1:46" x14ac:dyDescent="0.2">
      <c r="A1752" s="1">
        <f>front!A1765</f>
        <v>984.2</v>
      </c>
      <c r="B1752" s="1">
        <f t="shared" si="326"/>
        <v>0.43000000000006366</v>
      </c>
      <c r="C1752" s="2">
        <f>front!D1765-front!B1765</f>
        <v>1.8000000000001819</v>
      </c>
      <c r="D1752" s="2">
        <f>front!E1765-front!C1765</f>
        <v>1.8000000000001819</v>
      </c>
      <c r="E1752" s="2"/>
      <c r="F1752" s="4">
        <f>C1752/(constants!$A$4+constants!$B$4*calc!C1752+constants!$C$4*calc!C1752^2+constants!$D$4*calc!C1752^3+constants!$E$4*calc!C1752^4+constants!$F$4*calc!C1752^5+constants!$G$4*calc!C1752^6+constants!$H$4*calc!C1752^7)</f>
        <v>1.8070914489767405</v>
      </c>
      <c r="G1752" s="4">
        <f>D1752/(constants!$A$4+constants!$B$4*calc!D1752+constants!$C$4*calc!D1752^2+constants!$D$4*calc!D1752^3+constants!$E$4*calc!D1752^4+constants!$F$4*calc!D1752^5+constants!$G$4*calc!D1752^6+constants!$H$4*calc!D1752^7)</f>
        <v>1.8070914489767405</v>
      </c>
      <c r="H1752" s="4"/>
      <c r="I1752">
        <f t="shared" si="327"/>
        <v>8.2140520408033648</v>
      </c>
      <c r="J1752">
        <f t="shared" si="328"/>
        <v>8.2140520408033648</v>
      </c>
      <c r="M1752">
        <f>IF(front!E1765&gt;$M$2,I1752,J1752)</f>
        <v>8.2140520408033648</v>
      </c>
      <c r="O1752">
        <f t="shared" si="322"/>
        <v>8.2140520408033648</v>
      </c>
      <c r="Q1752">
        <f>'slit correction'!O1754</f>
        <v>8.2140520408033648</v>
      </c>
      <c r="R1752">
        <f>SUMPRODUCT(B$6:B$2053,Q$6:Q$2053,EXP(constants!B$7+constants!A$7*ABS(A$6:A$2053-A1752)))</f>
        <v>0.80086987001827115</v>
      </c>
      <c r="S1752">
        <f t="shared" si="324"/>
        <v>7.4131821707850936</v>
      </c>
      <c r="T1752">
        <f t="shared" si="323"/>
        <v>0</v>
      </c>
      <c r="AT1752">
        <f t="shared" si="325"/>
        <v>1</v>
      </c>
    </row>
    <row r="1753" spans="1:46" x14ac:dyDescent="0.2">
      <c r="A1753" s="1">
        <f>front!A1766</f>
        <v>984.62</v>
      </c>
      <c r="B1753" s="1">
        <f t="shared" si="326"/>
        <v>0.41999999999995907</v>
      </c>
      <c r="C1753" s="2">
        <f>front!D1766-front!B1766</f>
        <v>6</v>
      </c>
      <c r="D1753" s="2">
        <f>front!E1766-front!C1766</f>
        <v>6</v>
      </c>
      <c r="E1753" s="2"/>
      <c r="F1753" s="4">
        <f>C1753/(constants!$A$4+constants!$B$4*calc!C1753+constants!$C$4*calc!C1753^2+constants!$D$4*calc!C1753^3+constants!$E$4*calc!C1753^4+constants!$F$4*calc!C1753^5+constants!$G$4*calc!C1753^6+constants!$H$4*calc!C1753^7)</f>
        <v>6.0236132327211624</v>
      </c>
      <c r="G1753" s="4">
        <f>D1753/(constants!$A$4+constants!$B$4*calc!D1753+constants!$C$4*calc!D1753^2+constants!$D$4*calc!D1753^3+constants!$E$4*calc!D1753^4+constants!$F$4*calc!D1753^5+constants!$G$4*calc!D1753^6+constants!$H$4*calc!D1753^7)</f>
        <v>6.0236132327211624</v>
      </c>
      <c r="H1753" s="4"/>
      <c r="I1753">
        <f t="shared" si="327"/>
        <v>27.380060148732557</v>
      </c>
      <c r="J1753">
        <f t="shared" si="328"/>
        <v>27.380060148732557</v>
      </c>
      <c r="M1753">
        <f>IF(front!E1766&gt;$M$2,I1753,J1753)</f>
        <v>27.380060148732557</v>
      </c>
      <c r="O1753">
        <f t="shared" si="322"/>
        <v>27.380060148732557</v>
      </c>
      <c r="Q1753">
        <f>'slit correction'!O1755</f>
        <v>27.380060148732557</v>
      </c>
      <c r="R1753">
        <f>SUMPRODUCT(B$6:B$2053,Q$6:Q$2053,EXP(constants!B$7+constants!A$7*ABS(A$6:A$2053-A1753)))</f>
        <v>0.79294702582975907</v>
      </c>
      <c r="S1753">
        <f t="shared" si="324"/>
        <v>26.587113122902799</v>
      </c>
      <c r="T1753">
        <f t="shared" si="323"/>
        <v>0</v>
      </c>
      <c r="AT1753">
        <f t="shared" si="325"/>
        <v>1</v>
      </c>
    </row>
    <row r="1754" spans="1:46" x14ac:dyDescent="0.2">
      <c r="A1754" s="1">
        <f>front!A1767</f>
        <v>985.04</v>
      </c>
      <c r="B1754" s="1">
        <f t="shared" si="326"/>
        <v>0.41999999999995907</v>
      </c>
      <c r="C1754" s="2">
        <f>front!D1767-front!B1767</f>
        <v>-4.5999999999999091</v>
      </c>
      <c r="D1754" s="2">
        <f>front!E1767-front!C1767</f>
        <v>-4.5999999999999091</v>
      </c>
      <c r="E1754" s="2"/>
      <c r="F1754" s="4">
        <f>C1754/(constants!$A$4+constants!$B$4*calc!C1754+constants!$C$4*calc!C1754^2+constants!$D$4*calc!C1754^3+constants!$E$4*calc!C1754^4+constants!$F$4*calc!C1754^5+constants!$G$4*calc!C1754^6+constants!$H$4*calc!C1754^7)</f>
        <v>-4.6181517054324459</v>
      </c>
      <c r="G1754" s="4">
        <f>D1754/(constants!$A$4+constants!$B$4*calc!D1754+constants!$C$4*calc!D1754^2+constants!$D$4*calc!D1754^3+constants!$E$4*calc!D1754^4+constants!$F$4*calc!D1754^5+constants!$G$4*calc!D1754^6+constants!$H$4*calc!D1754^7)</f>
        <v>-4.6181517054324459</v>
      </c>
      <c r="H1754" s="4"/>
      <c r="I1754">
        <f t="shared" si="327"/>
        <v>-20.991598661056571</v>
      </c>
      <c r="J1754">
        <f t="shared" si="328"/>
        <v>-20.991598661056571</v>
      </c>
      <c r="M1754">
        <f>IF(front!E1767&gt;$M$2,I1754,J1754)</f>
        <v>-20.991598661056571</v>
      </c>
      <c r="O1754">
        <f t="shared" si="322"/>
        <v>-20.991598661056571</v>
      </c>
      <c r="Q1754">
        <f>'slit correction'!O1756</f>
        <v>-20.991598661056571</v>
      </c>
      <c r="R1754">
        <f>SUMPRODUCT(B$6:B$2053,Q$6:Q$2053,EXP(constants!B$7+constants!A$7*ABS(A$6:A$2053-A1754)))</f>
        <v>0.78512261535646877</v>
      </c>
      <c r="S1754">
        <f t="shared" si="324"/>
        <v>-21.776721276413038</v>
      </c>
      <c r="T1754">
        <f t="shared" si="323"/>
        <v>0</v>
      </c>
      <c r="AT1754">
        <f t="shared" si="325"/>
        <v>1</v>
      </c>
    </row>
    <row r="1755" spans="1:46" x14ac:dyDescent="0.2">
      <c r="A1755" s="1">
        <f>front!A1768</f>
        <v>985.47</v>
      </c>
      <c r="B1755" s="1">
        <f t="shared" si="326"/>
        <v>0.43000000000006366</v>
      </c>
      <c r="C1755" s="2">
        <f>front!D1768-front!B1768</f>
        <v>4</v>
      </c>
      <c r="D1755" s="2">
        <f>front!E1768-front!C1768</f>
        <v>4</v>
      </c>
      <c r="E1755" s="2"/>
      <c r="F1755" s="4">
        <f>C1755/(constants!$A$4+constants!$B$4*calc!C1755+constants!$C$4*calc!C1755^2+constants!$D$4*calc!C1755^3+constants!$E$4*calc!C1755^4+constants!$F$4*calc!C1755^5+constants!$G$4*calc!C1755^6+constants!$H$4*calc!C1755^7)</f>
        <v>4.0157500702543381</v>
      </c>
      <c r="G1755" s="4">
        <f>D1755/(constants!$A$4+constants!$B$4*calc!D1755+constants!$C$4*calc!D1755^2+constants!$D$4*calc!D1755^3+constants!$E$4*calc!D1755^4+constants!$F$4*calc!D1755^5+constants!$G$4*calc!D1755^6+constants!$H$4*calc!D1755^7)</f>
        <v>4.0157500702543381</v>
      </c>
      <c r="H1755" s="4"/>
      <c r="I1755">
        <f t="shared" si="327"/>
        <v>18.253409410246991</v>
      </c>
      <c r="J1755">
        <f t="shared" si="328"/>
        <v>18.253409410246991</v>
      </c>
      <c r="M1755">
        <f>IF(front!E1768&gt;$M$2,I1755,J1755)</f>
        <v>18.253409410246991</v>
      </c>
      <c r="O1755">
        <f t="shared" si="322"/>
        <v>18.253409410246991</v>
      </c>
      <c r="Q1755">
        <f>'slit correction'!O1757</f>
        <v>18.253409410246991</v>
      </c>
      <c r="R1755">
        <f>SUMPRODUCT(B$6:B$2053,Q$6:Q$2053,EXP(constants!B$7+constants!A$7*ABS(A$6:A$2053-A1755)))</f>
        <v>0.77726700874746357</v>
      </c>
      <c r="S1755">
        <f t="shared" si="324"/>
        <v>17.476142401499526</v>
      </c>
      <c r="T1755">
        <f t="shared" si="323"/>
        <v>0</v>
      </c>
      <c r="AT1755">
        <f t="shared" si="325"/>
        <v>1</v>
      </c>
    </row>
    <row r="1756" spans="1:46" x14ac:dyDescent="0.2">
      <c r="A1756" s="1">
        <f>front!A1769</f>
        <v>985.89</v>
      </c>
      <c r="B1756" s="1">
        <f t="shared" si="326"/>
        <v>0.41999999999995907</v>
      </c>
      <c r="C1756" s="2">
        <f>front!D1769-front!B1769</f>
        <v>3.5999999999999091</v>
      </c>
      <c r="D1756" s="2">
        <f>front!E1769-front!C1769</f>
        <v>3.5999999999999091</v>
      </c>
      <c r="E1756" s="2"/>
      <c r="F1756" s="4">
        <f>C1756/(constants!$A$4+constants!$B$4*calc!C1756+constants!$C$4*calc!C1756^2+constants!$D$4*calc!C1756^3+constants!$E$4*calc!C1756^4+constants!$F$4*calc!C1756^5+constants!$G$4*calc!C1756^6+constants!$H$4*calc!C1756^7)</f>
        <v>3.6141764878201807</v>
      </c>
      <c r="G1756" s="4">
        <f>D1756/(constants!$A$4+constants!$B$4*calc!D1756+constants!$C$4*calc!D1756^2+constants!$D$4*calc!D1756^3+constants!$E$4*calc!D1756^4+constants!$F$4*calc!D1756^5+constants!$G$4*calc!D1756^6+constants!$H$4*calc!D1756^7)</f>
        <v>3.6141764878201807</v>
      </c>
      <c r="H1756" s="4"/>
      <c r="I1756">
        <f t="shared" si="327"/>
        <v>16.428074944637185</v>
      </c>
      <c r="J1756">
        <f t="shared" si="328"/>
        <v>16.428074944637185</v>
      </c>
      <c r="M1756">
        <f>IF(front!E1769&gt;$M$2,I1756,J1756)</f>
        <v>16.428074944637185</v>
      </c>
      <c r="O1756">
        <f t="shared" si="322"/>
        <v>16.428074944637185</v>
      </c>
      <c r="Q1756">
        <f>'slit correction'!O1758</f>
        <v>16.428074944637185</v>
      </c>
      <c r="R1756">
        <f>SUMPRODUCT(B$6:B$2053,Q$6:Q$2053,EXP(constants!B$7+constants!A$7*ABS(A$6:A$2053-A1756)))</f>
        <v>0.76970098596870373</v>
      </c>
      <c r="S1756">
        <f t="shared" si="324"/>
        <v>15.658373958668481</v>
      </c>
      <c r="T1756">
        <f t="shared" si="323"/>
        <v>0</v>
      </c>
      <c r="AT1756">
        <f t="shared" si="325"/>
        <v>1</v>
      </c>
    </row>
    <row r="1757" spans="1:46" x14ac:dyDescent="0.2">
      <c r="A1757" s="1">
        <f>front!A1770</f>
        <v>986.32</v>
      </c>
      <c r="B1757" s="1">
        <f t="shared" si="326"/>
        <v>0.43000000000006366</v>
      </c>
      <c r="C1757" s="2">
        <f>front!D1770-front!B1770</f>
        <v>6.7999999999997272</v>
      </c>
      <c r="D1757" s="2">
        <f>front!E1770-front!C1770</f>
        <v>6.7999999999997272</v>
      </c>
      <c r="E1757" s="2"/>
      <c r="F1757" s="4">
        <f>C1757/(constants!$A$4+constants!$B$4*calc!C1757+constants!$C$4*calc!C1757^2+constants!$D$4*calc!C1757^3+constants!$E$4*calc!C1757^4+constants!$F$4*calc!C1757^5+constants!$G$4*calc!C1757^6+constants!$H$4*calc!C1757^7)</f>
        <v>6.8267562809147773</v>
      </c>
      <c r="G1757" s="4">
        <f>D1757/(constants!$A$4+constants!$B$4*calc!D1757+constants!$C$4*calc!D1757^2+constants!$D$4*calc!D1757^3+constants!$E$4*calc!D1757^4+constants!$F$4*calc!D1757^5+constants!$G$4*calc!D1757^6+constants!$H$4*calc!D1757^7)</f>
        <v>6.8267562809147773</v>
      </c>
      <c r="H1757" s="4"/>
      <c r="I1757">
        <f t="shared" si="327"/>
        <v>31.030710367794445</v>
      </c>
      <c r="J1757">
        <f t="shared" si="328"/>
        <v>31.030710367794445</v>
      </c>
      <c r="M1757">
        <f>IF(front!E1770&gt;$M$2,I1757,J1757)</f>
        <v>31.030710367794445</v>
      </c>
      <c r="O1757">
        <f t="shared" si="322"/>
        <v>31.030710367794445</v>
      </c>
      <c r="Q1757">
        <f>'slit correction'!O1759</f>
        <v>31.030710367794445</v>
      </c>
      <c r="R1757">
        <f>SUMPRODUCT(B$6:B$2053,Q$6:Q$2053,EXP(constants!B$7+constants!A$7*ABS(A$6:A$2053-A1757)))</f>
        <v>0.76206549813392288</v>
      </c>
      <c r="S1757">
        <f t="shared" si="324"/>
        <v>30.268644869660523</v>
      </c>
      <c r="T1757">
        <f t="shared" si="323"/>
        <v>0</v>
      </c>
      <c r="AT1757">
        <f t="shared" si="325"/>
        <v>1</v>
      </c>
    </row>
    <row r="1758" spans="1:46" x14ac:dyDescent="0.2">
      <c r="A1758" s="1">
        <f>front!A1771</f>
        <v>986.74</v>
      </c>
      <c r="B1758" s="1">
        <f t="shared" si="326"/>
        <v>0.41999999999995907</v>
      </c>
      <c r="C1758" s="2">
        <f>front!D1771-front!B1771</f>
        <v>11.400000000000091</v>
      </c>
      <c r="D1758" s="2">
        <f>front!E1771-front!C1771</f>
        <v>11.400000000000091</v>
      </c>
      <c r="E1758" s="2"/>
      <c r="F1758" s="4">
        <f>C1758/(constants!$A$4+constants!$B$4*calc!C1758+constants!$C$4*calc!C1758^2+constants!$D$4*calc!C1758^3+constants!$E$4*calc!C1758^4+constants!$F$4*calc!C1758^5+constants!$G$4*calc!C1758^6+constants!$H$4*calc!C1758^7)</f>
        <v>11.444804218616925</v>
      </c>
      <c r="G1758" s="4">
        <f>D1758/(constants!$A$4+constants!$B$4*calc!D1758+constants!$C$4*calc!D1758^2+constants!$D$4*calc!D1758^3+constants!$E$4*calc!D1758^4+constants!$F$4*calc!D1758^5+constants!$G$4*calc!D1758^6+constants!$H$4*calc!D1758^7)</f>
        <v>11.444804218616925</v>
      </c>
      <c r="H1758" s="4"/>
      <c r="I1758">
        <f t="shared" si="327"/>
        <v>52.021837357349654</v>
      </c>
      <c r="J1758">
        <f t="shared" si="328"/>
        <v>52.021837357349654</v>
      </c>
      <c r="M1758">
        <f>IF(front!E1771&gt;$M$2,I1758,J1758)</f>
        <v>52.021837357349654</v>
      </c>
      <c r="O1758">
        <f t="shared" si="322"/>
        <v>52.021837357349654</v>
      </c>
      <c r="Q1758">
        <f>'slit correction'!O1760</f>
        <v>52.021837357349654</v>
      </c>
      <c r="R1758">
        <f>SUMPRODUCT(B$6:B$2053,Q$6:Q$2053,EXP(constants!B$7+constants!A$7*ABS(A$6:A$2053-A1758)))</f>
        <v>0.75469770011240278</v>
      </c>
      <c r="S1758">
        <f t="shared" si="324"/>
        <v>51.267139657237252</v>
      </c>
      <c r="T1758">
        <f t="shared" si="323"/>
        <v>11.132461284287238</v>
      </c>
      <c r="AT1758">
        <f t="shared" si="325"/>
        <v>1</v>
      </c>
    </row>
    <row r="1759" spans="1:46" x14ac:dyDescent="0.2">
      <c r="A1759" s="1">
        <f>front!A1772</f>
        <v>987.17</v>
      </c>
      <c r="B1759" s="1">
        <f t="shared" si="326"/>
        <v>0.42999999999994998</v>
      </c>
      <c r="C1759" s="2">
        <f>front!D1772-front!B1772</f>
        <v>-10</v>
      </c>
      <c r="D1759" s="2">
        <f>front!E1772-front!C1772</f>
        <v>-10</v>
      </c>
      <c r="E1759" s="2"/>
      <c r="F1759" s="4">
        <f>C1759/(constants!$A$4+constants!$B$4*calc!C1759+constants!$C$4*calc!C1759^2+constants!$D$4*calc!C1759^3+constants!$E$4*calc!C1759^4+constants!$F$4*calc!C1759^5+constants!$G$4*calc!C1759^6+constants!$H$4*calc!C1759^7)</f>
        <v>-10.039513606700668</v>
      </c>
      <c r="G1759" s="4">
        <f>D1759/(constants!$A$4+constants!$B$4*calc!D1759+constants!$C$4*calc!D1759^2+constants!$D$4*calc!D1759^3+constants!$E$4*calc!D1759^4+constants!$F$4*calc!D1759^5+constants!$G$4*calc!D1759^6+constants!$H$4*calc!D1759^7)</f>
        <v>-10.039513606700668</v>
      </c>
      <c r="H1759" s="4"/>
      <c r="I1759">
        <f t="shared" si="327"/>
        <v>-45.634152757730305</v>
      </c>
      <c r="J1759">
        <f t="shared" si="328"/>
        <v>-45.634152757730305</v>
      </c>
      <c r="M1759">
        <f>IF(front!E1772&gt;$M$2,I1759,J1759)</f>
        <v>-45.634152757730305</v>
      </c>
      <c r="O1759">
        <f t="shared" si="322"/>
        <v>-45.634152757730305</v>
      </c>
      <c r="Q1759">
        <f>'slit correction'!O1761</f>
        <v>-45.634152757730305</v>
      </c>
      <c r="R1759">
        <f>SUMPRODUCT(B$6:B$2053,Q$6:Q$2053,EXP(constants!B$7+constants!A$7*ABS(A$6:A$2053-A1759)))</f>
        <v>0.74722284711636677</v>
      </c>
      <c r="S1759">
        <f t="shared" si="324"/>
        <v>-46.381375604846674</v>
      </c>
      <c r="T1759">
        <f t="shared" si="323"/>
        <v>0</v>
      </c>
      <c r="AT1759">
        <f t="shared" si="325"/>
        <v>1</v>
      </c>
    </row>
    <row r="1760" spans="1:46" x14ac:dyDescent="0.2">
      <c r="A1760" s="1">
        <f>front!A1773</f>
        <v>987.59</v>
      </c>
      <c r="B1760" s="1">
        <f t="shared" si="326"/>
        <v>0.42000000000007276</v>
      </c>
      <c r="C1760" s="2">
        <f>front!D1773-front!B1773</f>
        <v>-10.199999999999818</v>
      </c>
      <c r="D1760" s="2">
        <f>front!E1773-front!C1773</f>
        <v>-10.199999999999818</v>
      </c>
      <c r="E1760" s="2"/>
      <c r="F1760" s="4">
        <f>C1760/(constants!$A$4+constants!$B$4*calc!C1760+constants!$C$4*calc!C1760^2+constants!$D$4*calc!C1760^3+constants!$E$4*calc!C1760^4+constants!$F$4*calc!C1760^5+constants!$G$4*calc!C1760^6+constants!$H$4*calc!C1760^7)</f>
        <v>-10.240305894888996</v>
      </c>
      <c r="G1760" s="4">
        <f>D1760/(constants!$A$4+constants!$B$4*calc!D1760+constants!$C$4*calc!D1760^2+constants!$D$4*calc!D1760^3+constants!$E$4*calc!D1760^4+constants!$F$4*calc!D1760^5+constants!$G$4*calc!D1760^6+constants!$H$4*calc!D1760^7)</f>
        <v>-10.240305894888996</v>
      </c>
      <c r="H1760" s="4"/>
      <c r="I1760">
        <f t="shared" si="327"/>
        <v>-46.546844976768163</v>
      </c>
      <c r="J1760">
        <f t="shared" si="328"/>
        <v>-46.546844976768163</v>
      </c>
      <c r="M1760">
        <f>IF(front!E1773&gt;$M$2,I1760,J1760)</f>
        <v>-46.546844976768163</v>
      </c>
      <c r="O1760">
        <f t="shared" ref="O1760:O1823" si="329">M1760-$O$3</f>
        <v>-46.546844976768163</v>
      </c>
      <c r="Q1760">
        <f>'slit correction'!O1762</f>
        <v>-46.546844976768163</v>
      </c>
      <c r="R1760">
        <f>SUMPRODUCT(B$6:B$2053,Q$6:Q$2053,EXP(constants!B$7+constants!A$7*ABS(A$6:A$2053-A1760)))</f>
        <v>0.74009522933276428</v>
      </c>
      <c r="S1760">
        <f t="shared" si="324"/>
        <v>-47.28694020610093</v>
      </c>
      <c r="T1760">
        <f t="shared" si="323"/>
        <v>0</v>
      </c>
      <c r="AT1760">
        <f t="shared" si="325"/>
        <v>1</v>
      </c>
    </row>
    <row r="1761" spans="1:46" x14ac:dyDescent="0.2">
      <c r="A1761" s="1">
        <f>front!A1774</f>
        <v>988.01</v>
      </c>
      <c r="B1761" s="1">
        <f t="shared" si="326"/>
        <v>0.41999999999995907</v>
      </c>
      <c r="C1761" s="2">
        <f>front!D1774-front!B1774</f>
        <v>13.200000000000273</v>
      </c>
      <c r="D1761" s="2">
        <f>front!E1774-front!C1774</f>
        <v>13.200000000000273</v>
      </c>
      <c r="E1761" s="2"/>
      <c r="F1761" s="4">
        <f>C1761/(constants!$A$4+constants!$B$4*calc!C1761+constants!$C$4*calc!C1761^2+constants!$D$4*calc!C1761^3+constants!$E$4*calc!C1761^4+constants!$F$4*calc!C1761^5+constants!$G$4*calc!C1761^6+constants!$H$4*calc!C1761^7)</f>
        <v>13.251855048281868</v>
      </c>
      <c r="G1761" s="4">
        <f>D1761/(constants!$A$4+constants!$B$4*calc!D1761+constants!$C$4*calc!D1761^2+constants!$D$4*calc!D1761^3+constants!$E$4*calc!D1761^4+constants!$F$4*calc!D1761^5+constants!$G$4*calc!D1761^6+constants!$H$4*calc!D1761^7)</f>
        <v>13.251855048281868</v>
      </c>
      <c r="H1761" s="4"/>
      <c r="I1761">
        <f t="shared" si="327"/>
        <v>60.235704764917585</v>
      </c>
      <c r="J1761">
        <f t="shared" si="328"/>
        <v>60.235704764917585</v>
      </c>
      <c r="M1761">
        <f>IF(front!E1774&gt;$M$2,I1761,J1761)</f>
        <v>60.235704764917585</v>
      </c>
      <c r="O1761">
        <f t="shared" si="329"/>
        <v>60.235704764917585</v>
      </c>
      <c r="Q1761">
        <f>'slit correction'!O1763</f>
        <v>60.235704764917585</v>
      </c>
      <c r="R1761">
        <f>SUMPRODUCT(B$6:B$2053,Q$6:Q$2053,EXP(constants!B$7+constants!A$7*ABS(A$6:A$2053-A1761)))</f>
        <v>0.73313822045945443</v>
      </c>
      <c r="S1761">
        <f t="shared" si="324"/>
        <v>59.502566544458134</v>
      </c>
      <c r="T1761">
        <f t="shared" si="323"/>
        <v>19.36788817150812</v>
      </c>
      <c r="AT1761">
        <f t="shared" si="325"/>
        <v>1</v>
      </c>
    </row>
    <row r="1762" spans="1:46" x14ac:dyDescent="0.2">
      <c r="A1762" s="1">
        <f>front!A1775</f>
        <v>988.44</v>
      </c>
      <c r="B1762" s="1">
        <f t="shared" si="326"/>
        <v>0.43000000000006366</v>
      </c>
      <c r="C1762" s="2">
        <f>front!D1775-front!B1775</f>
        <v>6.7999999999997272</v>
      </c>
      <c r="D1762" s="2">
        <f>front!E1775-front!C1775</f>
        <v>6.7999999999997272</v>
      </c>
      <c r="E1762" s="2"/>
      <c r="F1762" s="4">
        <f>C1762/(constants!$A$4+constants!$B$4*calc!C1762+constants!$C$4*calc!C1762^2+constants!$D$4*calc!C1762^3+constants!$E$4*calc!C1762^4+constants!$F$4*calc!C1762^5+constants!$G$4*calc!C1762^6+constants!$H$4*calc!C1762^7)</f>
        <v>6.8267562809147773</v>
      </c>
      <c r="G1762" s="4">
        <f>D1762/(constants!$A$4+constants!$B$4*calc!D1762+constants!$C$4*calc!D1762^2+constants!$D$4*calc!D1762^3+constants!$E$4*calc!D1762^4+constants!$F$4*calc!D1762^5+constants!$G$4*calc!D1762^6+constants!$H$4*calc!D1762^7)</f>
        <v>6.8267562809147773</v>
      </c>
      <c r="H1762" s="4"/>
      <c r="I1762">
        <f t="shared" si="327"/>
        <v>31.030710367794445</v>
      </c>
      <c r="J1762">
        <f t="shared" si="328"/>
        <v>31.030710367794445</v>
      </c>
      <c r="M1762">
        <f>IF(front!E1775&gt;$M$2,I1762,J1762)</f>
        <v>31.030710367794445</v>
      </c>
      <c r="O1762">
        <f t="shared" si="329"/>
        <v>31.030710367794445</v>
      </c>
      <c r="Q1762">
        <f>'slit correction'!O1764</f>
        <v>31.030710367794445</v>
      </c>
      <c r="R1762">
        <f>SUMPRODUCT(B$6:B$2053,Q$6:Q$2053,EXP(constants!B$7+constants!A$7*ABS(A$6:A$2053-A1762)))</f>
        <v>0.72607113979368487</v>
      </c>
      <c r="S1762">
        <f t="shared" si="324"/>
        <v>30.304639228000759</v>
      </c>
      <c r="T1762">
        <f t="shared" si="323"/>
        <v>0</v>
      </c>
      <c r="AT1762">
        <f t="shared" si="325"/>
        <v>1</v>
      </c>
    </row>
    <row r="1763" spans="1:46" x14ac:dyDescent="0.2">
      <c r="A1763" s="1">
        <f>front!A1776</f>
        <v>988.86</v>
      </c>
      <c r="B1763" s="1">
        <f t="shared" si="326"/>
        <v>0.41999999999995907</v>
      </c>
      <c r="C1763" s="2">
        <f>front!D1776-front!B1776</f>
        <v>17.399999999999636</v>
      </c>
      <c r="D1763" s="2">
        <f>front!E1776-front!C1776</f>
        <v>17.399999999999636</v>
      </c>
      <c r="E1763" s="2"/>
      <c r="F1763" s="4">
        <f>C1763/(constants!$A$4+constants!$B$4*calc!C1763+constants!$C$4*calc!C1763^2+constants!$D$4*calc!C1763^3+constants!$E$4*calc!C1763^4+constants!$F$4*calc!C1763^5+constants!$G$4*calc!C1763^6+constants!$H$4*calc!C1763^7)</f>
        <v>17.46828202197845</v>
      </c>
      <c r="G1763" s="4">
        <f>D1763/(constants!$A$4+constants!$B$4*calc!D1763+constants!$C$4*calc!D1763^2+constants!$D$4*calc!D1763^3+constants!$E$4*calc!D1763^4+constants!$F$4*calc!D1763^5+constants!$G$4*calc!D1763^6+constants!$H$4*calc!D1763^7)</f>
        <v>17.46828202197845</v>
      </c>
      <c r="H1763" s="4"/>
      <c r="I1763">
        <f t="shared" si="327"/>
        <v>79.401281918083853</v>
      </c>
      <c r="J1763">
        <f t="shared" si="328"/>
        <v>79.401281918083853</v>
      </c>
      <c r="M1763">
        <f>IF(front!E1776&gt;$M$2,I1763,J1763)</f>
        <v>79.401281918083853</v>
      </c>
      <c r="O1763">
        <f t="shared" si="329"/>
        <v>79.401281918083853</v>
      </c>
      <c r="Q1763">
        <f>'slit correction'!O1765</f>
        <v>79.401281918083853</v>
      </c>
      <c r="R1763">
        <f>SUMPRODUCT(B$6:B$2053,Q$6:Q$2053,EXP(constants!B$7+constants!A$7*ABS(A$6:A$2053-A1763)))</f>
        <v>0.71925263466114331</v>
      </c>
      <c r="S1763">
        <f t="shared" si="324"/>
        <v>78.682029283422708</v>
      </c>
      <c r="T1763">
        <f t="shared" si="323"/>
        <v>38.547350910472694</v>
      </c>
      <c r="AT1763">
        <f t="shared" si="325"/>
        <v>1</v>
      </c>
    </row>
    <row r="1764" spans="1:46" x14ac:dyDescent="0.2">
      <c r="A1764" s="1">
        <f>front!A1777</f>
        <v>989.29</v>
      </c>
      <c r="B1764" s="1">
        <f t="shared" si="326"/>
        <v>0.42999999999994998</v>
      </c>
      <c r="C1764" s="2">
        <f>front!D1777-front!B1777</f>
        <v>11.400000000000091</v>
      </c>
      <c r="D1764" s="2">
        <f>front!E1777-front!C1777</f>
        <v>11.400000000000091</v>
      </c>
      <c r="E1764" s="2"/>
      <c r="F1764" s="4">
        <f>C1764/(constants!$A$4+constants!$B$4*calc!C1764+constants!$C$4*calc!C1764^2+constants!$D$4*calc!C1764^3+constants!$E$4*calc!C1764^4+constants!$F$4*calc!C1764^5+constants!$G$4*calc!C1764^6+constants!$H$4*calc!C1764^7)</f>
        <v>11.444804218616925</v>
      </c>
      <c r="G1764" s="4">
        <f>D1764/(constants!$A$4+constants!$B$4*calc!D1764+constants!$C$4*calc!D1764^2+constants!$D$4*calc!D1764^3+constants!$E$4*calc!D1764^4+constants!$F$4*calc!D1764^5+constants!$G$4*calc!D1764^6+constants!$H$4*calc!D1764^7)</f>
        <v>11.444804218616925</v>
      </c>
      <c r="H1764" s="4"/>
      <c r="I1764">
        <f t="shared" si="327"/>
        <v>52.021837357349654</v>
      </c>
      <c r="J1764">
        <f t="shared" si="328"/>
        <v>52.021837357349654</v>
      </c>
      <c r="M1764">
        <f>IF(front!E1777&gt;$M$2,I1764,J1764)</f>
        <v>52.021837357349654</v>
      </c>
      <c r="O1764">
        <f t="shared" si="329"/>
        <v>52.021837357349654</v>
      </c>
      <c r="Q1764">
        <f>'slit correction'!O1766</f>
        <v>52.021837357349654</v>
      </c>
      <c r="R1764">
        <f>SUMPRODUCT(B$6:B$2053,Q$6:Q$2053,EXP(constants!B$7+constants!A$7*ABS(A$6:A$2053-A1764)))</f>
        <v>0.71230360011040728</v>
      </c>
      <c r="S1764">
        <f t="shared" si="324"/>
        <v>51.309533757239244</v>
      </c>
      <c r="T1764">
        <f t="shared" si="323"/>
        <v>11.174855384289231</v>
      </c>
      <c r="AT1764">
        <f t="shared" si="325"/>
        <v>1</v>
      </c>
    </row>
    <row r="1765" spans="1:46" x14ac:dyDescent="0.2">
      <c r="A1765" s="1">
        <f>front!A1778</f>
        <v>989.71</v>
      </c>
      <c r="B1765" s="1">
        <f t="shared" si="326"/>
        <v>0.42000000000007276</v>
      </c>
      <c r="C1765" s="2">
        <f>front!D1778-front!B1778</f>
        <v>-4.2000000000002728</v>
      </c>
      <c r="D1765" s="2">
        <f>front!E1778-front!C1778</f>
        <v>-4.2000000000002728</v>
      </c>
      <c r="E1765" s="2"/>
      <c r="F1765" s="4">
        <f>C1765/(constants!$A$4+constants!$B$4*calc!C1765+constants!$C$4*calc!C1765^2+constants!$D$4*calc!C1765^3+constants!$E$4*calc!C1765^4+constants!$F$4*calc!C1765^5+constants!$G$4*calc!C1765^6+constants!$H$4*calc!C1765^7)</f>
        <v>-4.2165716352665088</v>
      </c>
      <c r="G1765" s="4">
        <f>D1765/(constants!$A$4+constants!$B$4*calc!D1765+constants!$C$4*calc!D1765^2+constants!$D$4*calc!D1765^3+constants!$E$4*calc!D1765^4+constants!$F$4*calc!D1765^5+constants!$G$4*calc!D1765^6+constants!$H$4*calc!D1765^7)</f>
        <v>-4.2165716352665088</v>
      </c>
      <c r="H1765" s="4"/>
      <c r="I1765">
        <f t="shared" si="327"/>
        <v>-19.166234705756857</v>
      </c>
      <c r="J1765">
        <f t="shared" si="328"/>
        <v>-19.166234705756857</v>
      </c>
      <c r="M1765">
        <f>IF(front!E1778&gt;$M$2,I1765,J1765)</f>
        <v>-19.166234705756857</v>
      </c>
      <c r="O1765">
        <f t="shared" si="329"/>
        <v>-19.166234705756857</v>
      </c>
      <c r="Q1765">
        <f>'slit correction'!O1767</f>
        <v>-19.166234705756857</v>
      </c>
      <c r="R1765">
        <f>SUMPRODUCT(B$6:B$2053,Q$6:Q$2053,EXP(constants!B$7+constants!A$7*ABS(A$6:A$2053-A1765)))</f>
        <v>0.70557467269068419</v>
      </c>
      <c r="S1765">
        <f t="shared" si="324"/>
        <v>-19.871809378447541</v>
      </c>
      <c r="T1765">
        <f t="shared" si="323"/>
        <v>0</v>
      </c>
      <c r="AT1765">
        <f t="shared" si="325"/>
        <v>1</v>
      </c>
    </row>
    <row r="1766" spans="1:46" x14ac:dyDescent="0.2">
      <c r="A1766" s="1">
        <f>front!A1779</f>
        <v>990.13</v>
      </c>
      <c r="B1766" s="1">
        <f t="shared" si="326"/>
        <v>0.41999999999995907</v>
      </c>
      <c r="C1766" s="2">
        <f>front!D1779-front!B1779</f>
        <v>0.40000000000009095</v>
      </c>
      <c r="D1766" s="2">
        <f>front!E1779-front!C1779</f>
        <v>0.40000000000009095</v>
      </c>
      <c r="E1766" s="2"/>
      <c r="F1766" s="4">
        <f>C1766/(constants!$A$4+constants!$B$4*calc!C1766+constants!$C$4*calc!C1766^2+constants!$D$4*calc!C1766^3+constants!$E$4*calc!C1766^4+constants!$F$4*calc!C1766^5+constants!$G$4*calc!C1766^6+constants!$H$4*calc!C1766^7)</f>
        <v>0.40157643144603544</v>
      </c>
      <c r="G1766" s="4">
        <f>D1766/(constants!$A$4+constants!$B$4*calc!D1766+constants!$C$4*calc!D1766^2+constants!$D$4*calc!D1766^3+constants!$E$4*calc!D1766^4+constants!$F$4*calc!D1766^5+constants!$G$4*calc!D1766^6+constants!$H$4*calc!D1766^7)</f>
        <v>0.40157643144603544</v>
      </c>
      <c r="H1766" s="4"/>
      <c r="I1766">
        <f t="shared" si="327"/>
        <v>1.8253474156637974</v>
      </c>
      <c r="J1766">
        <f t="shared" si="328"/>
        <v>1.8253474156637974</v>
      </c>
      <c r="M1766">
        <f>IF(front!E1779&gt;$M$2,I1766,J1766)</f>
        <v>1.8253474156637974</v>
      </c>
      <c r="O1766">
        <f t="shared" si="329"/>
        <v>1.8253474156637974</v>
      </c>
      <c r="Q1766">
        <f>'slit correction'!O1768</f>
        <v>1.8253474156637974</v>
      </c>
      <c r="R1766">
        <f>SUMPRODUCT(B$6:B$2053,Q$6:Q$2053,EXP(constants!B$7+constants!A$7*ABS(A$6:A$2053-A1766)))</f>
        <v>0.69898086737674792</v>
      </c>
      <c r="S1766">
        <f t="shared" si="324"/>
        <v>1.1263665482870495</v>
      </c>
      <c r="T1766">
        <f t="shared" si="323"/>
        <v>0</v>
      </c>
      <c r="AT1766">
        <f t="shared" si="325"/>
        <v>1</v>
      </c>
    </row>
    <row r="1767" spans="1:46" x14ac:dyDescent="0.2">
      <c r="A1767" s="1">
        <f>front!A1780</f>
        <v>990.56</v>
      </c>
      <c r="B1767" s="1">
        <f t="shared" si="326"/>
        <v>0.42999999999994998</v>
      </c>
      <c r="C1767" s="2">
        <f>front!D1780-front!B1780</f>
        <v>4</v>
      </c>
      <c r="D1767" s="2">
        <f>front!E1780-front!C1780</f>
        <v>4</v>
      </c>
      <c r="E1767" s="2"/>
      <c r="F1767" s="4">
        <f>C1767/(constants!$A$4+constants!$B$4*calc!C1767+constants!$C$4*calc!C1767^2+constants!$D$4*calc!C1767^3+constants!$E$4*calc!C1767^4+constants!$F$4*calc!C1767^5+constants!$G$4*calc!C1767^6+constants!$H$4*calc!C1767^7)</f>
        <v>4.0157500702543381</v>
      </c>
      <c r="G1767" s="4">
        <f>D1767/(constants!$A$4+constants!$B$4*calc!D1767+constants!$C$4*calc!D1767^2+constants!$D$4*calc!D1767^3+constants!$E$4*calc!D1767^4+constants!$F$4*calc!D1767^5+constants!$G$4*calc!D1767^6+constants!$H$4*calc!D1767^7)</f>
        <v>4.0157500702543381</v>
      </c>
      <c r="H1767" s="4"/>
      <c r="I1767">
        <f t="shared" si="327"/>
        <v>18.253409410246991</v>
      </c>
      <c r="J1767">
        <f t="shared" si="328"/>
        <v>18.253409410246991</v>
      </c>
      <c r="M1767">
        <f>IF(front!E1780&gt;$M$2,I1767,J1767)</f>
        <v>18.253409410246991</v>
      </c>
      <c r="O1767">
        <f t="shared" si="329"/>
        <v>18.253409410246991</v>
      </c>
      <c r="Q1767">
        <f>'slit correction'!O1769</f>
        <v>18.253409410246991</v>
      </c>
      <c r="R1767">
        <f>SUMPRODUCT(B$6:B$2053,Q$6:Q$2053,EXP(constants!B$7+constants!A$7*ABS(A$6:A$2053-A1767)))</f>
        <v>0.69234521476113287</v>
      </c>
      <c r="S1767">
        <f t="shared" si="324"/>
        <v>17.561064195485859</v>
      </c>
      <c r="T1767">
        <f t="shared" si="323"/>
        <v>0</v>
      </c>
      <c r="AT1767">
        <f t="shared" si="325"/>
        <v>1</v>
      </c>
    </row>
    <row r="1768" spans="1:46" x14ac:dyDescent="0.2">
      <c r="A1768" s="1">
        <f>front!A1781</f>
        <v>990.98</v>
      </c>
      <c r="B1768" s="1">
        <f t="shared" si="326"/>
        <v>0.42000000000007276</v>
      </c>
      <c r="C1768" s="2">
        <f>front!D1781-front!B1781</f>
        <v>15</v>
      </c>
      <c r="D1768" s="2">
        <f>front!E1781-front!C1781</f>
        <v>15</v>
      </c>
      <c r="E1768" s="2"/>
      <c r="F1768" s="4">
        <f>C1768/(constants!$A$4+constants!$B$4*calc!C1768+constants!$C$4*calc!C1768^2+constants!$D$4*calc!C1768^3+constants!$E$4*calc!C1768^4+constants!$F$4*calc!C1768^5+constants!$G$4*calc!C1768^6+constants!$H$4*calc!C1768^7)</f>
        <v>15.05889945966425</v>
      </c>
      <c r="G1768" s="4">
        <f>D1768/(constants!$A$4+constants!$B$4*calc!D1768+constants!$C$4*calc!D1768^2+constants!$D$4*calc!D1768^3+constants!$E$4*calc!D1768^4+constants!$F$4*calc!D1768^5+constants!$G$4*calc!D1768^6+constants!$H$4*calc!D1768^7)</f>
        <v>15.05889945966425</v>
      </c>
      <c r="H1768" s="4"/>
      <c r="I1768">
        <f t="shared" si="327"/>
        <v>68.449542998473859</v>
      </c>
      <c r="J1768">
        <f t="shared" si="328"/>
        <v>68.449542998473859</v>
      </c>
      <c r="M1768">
        <f>IF(front!E1781&gt;$M$2,I1768,J1768)</f>
        <v>68.449542998473859</v>
      </c>
      <c r="O1768">
        <f t="shared" si="329"/>
        <v>68.449542998473859</v>
      </c>
      <c r="Q1768">
        <f>'slit correction'!O1770</f>
        <v>68.449542998473859</v>
      </c>
      <c r="R1768">
        <f>SUMPRODUCT(B$6:B$2053,Q$6:Q$2053,EXP(constants!B$7+constants!A$7*ABS(A$6:A$2053-A1768)))</f>
        <v>0.68595686578294113</v>
      </c>
      <c r="S1768">
        <f t="shared" si="324"/>
        <v>67.763586132690918</v>
      </c>
      <c r="T1768">
        <f t="shared" si="323"/>
        <v>27.628907759740905</v>
      </c>
      <c r="AT1768">
        <f t="shared" si="325"/>
        <v>1</v>
      </c>
    </row>
    <row r="1769" spans="1:46" x14ac:dyDescent="0.2">
      <c r="A1769" s="1">
        <f>front!A1782</f>
        <v>991.41</v>
      </c>
      <c r="B1769" s="1">
        <f t="shared" si="326"/>
        <v>0.42999999999994998</v>
      </c>
      <c r="C1769" s="2">
        <f>front!D1782-front!B1782</f>
        <v>10.599999999999909</v>
      </c>
      <c r="D1769" s="2">
        <f>front!E1782-front!C1782</f>
        <v>10.599999999999909</v>
      </c>
      <c r="E1769" s="2"/>
      <c r="F1769" s="4">
        <f>C1769/(constants!$A$4+constants!$B$4*calc!C1769+constants!$C$4*calc!C1769^2+constants!$D$4*calc!C1769^3+constants!$E$4*calc!C1769^4+constants!$F$4*calc!C1769^5+constants!$G$4*calc!C1769^6+constants!$H$4*calc!C1769^7)</f>
        <v>10.641668456688159</v>
      </c>
      <c r="G1769" s="4">
        <f>D1769/(constants!$A$4+constants!$B$4*calc!D1769+constants!$C$4*calc!D1769^2+constants!$D$4*calc!D1769^3+constants!$E$4*calc!D1769^4+constants!$F$4*calc!D1769^5+constants!$G$4*calc!D1769^6+constants!$H$4*calc!D1769^7)</f>
        <v>10.641668456688159</v>
      </c>
      <c r="H1769" s="4"/>
      <c r="I1769">
        <f t="shared" si="327"/>
        <v>48.371220257673443</v>
      </c>
      <c r="J1769">
        <f t="shared" si="328"/>
        <v>48.371220257673443</v>
      </c>
      <c r="M1769">
        <f>IF(front!E1782&gt;$M$2,I1769,J1769)</f>
        <v>48.371220257673443</v>
      </c>
      <c r="O1769">
        <f t="shared" si="329"/>
        <v>48.371220257673443</v>
      </c>
      <c r="Q1769">
        <f>'slit correction'!O1771</f>
        <v>48.371220257673443</v>
      </c>
      <c r="R1769">
        <f>SUMPRODUCT(B$6:B$2053,Q$6:Q$2053,EXP(constants!B$7+constants!A$7*ABS(A$6:A$2053-A1769)))</f>
        <v>0.67945489126384517</v>
      </c>
      <c r="S1769">
        <f t="shared" si="324"/>
        <v>47.691765366409598</v>
      </c>
      <c r="T1769">
        <f t="shared" si="323"/>
        <v>7.5570869934595848</v>
      </c>
      <c r="AT1769">
        <f t="shared" si="325"/>
        <v>1</v>
      </c>
    </row>
    <row r="1770" spans="1:46" x14ac:dyDescent="0.2">
      <c r="A1770" s="1">
        <f>front!A1783</f>
        <v>991.83</v>
      </c>
      <c r="B1770" s="1">
        <f t="shared" si="326"/>
        <v>0.42000000000007276</v>
      </c>
      <c r="C1770" s="2">
        <f>front!D1783-front!B1783</f>
        <v>18.200000000000273</v>
      </c>
      <c r="D1770" s="2">
        <f>front!E1783-front!C1783</f>
        <v>18.200000000000273</v>
      </c>
      <c r="E1770" s="2"/>
      <c r="F1770" s="4">
        <f>C1770/(constants!$A$4+constants!$B$4*calc!C1770+constants!$C$4*calc!C1770^2+constants!$D$4*calc!C1770^3+constants!$E$4*calc!C1770^4+constants!$F$4*calc!C1770^5+constants!$G$4*calc!C1770^6+constants!$H$4*calc!C1770^7)</f>
        <v>18.271407006109275</v>
      </c>
      <c r="G1770" s="4">
        <f>D1770/(constants!$A$4+constants!$B$4*calc!D1770+constants!$C$4*calc!D1770^2+constants!$D$4*calc!D1770^3+constants!$E$4*calc!D1770^4+constants!$F$4*calc!D1770^5+constants!$G$4*calc!D1770^6+constants!$H$4*calc!D1770^7)</f>
        <v>18.271407006109275</v>
      </c>
      <c r="H1770" s="4"/>
      <c r="I1770">
        <f t="shared" si="327"/>
        <v>83.051850027769433</v>
      </c>
      <c r="J1770">
        <f t="shared" si="328"/>
        <v>83.051850027769433</v>
      </c>
      <c r="M1770">
        <f>IF(front!E1783&gt;$M$2,I1770,J1770)</f>
        <v>83.051850027769433</v>
      </c>
      <c r="O1770">
        <f t="shared" si="329"/>
        <v>83.051850027769433</v>
      </c>
      <c r="Q1770">
        <f>'slit correction'!O1772</f>
        <v>83.051850027769433</v>
      </c>
      <c r="R1770">
        <f>SUMPRODUCT(B$6:B$2053,Q$6:Q$2053,EXP(constants!B$7+constants!A$7*ABS(A$6:A$2053-A1770)))</f>
        <v>0.67316132836443421</v>
      </c>
      <c r="S1770">
        <f t="shared" si="324"/>
        <v>82.378688699405004</v>
      </c>
      <c r="T1770">
        <f t="shared" si="323"/>
        <v>42.24401032645499</v>
      </c>
      <c r="AT1770">
        <f t="shared" si="325"/>
        <v>1</v>
      </c>
    </row>
    <row r="1771" spans="1:46" x14ac:dyDescent="0.2">
      <c r="A1771" s="1">
        <f>front!A1784</f>
        <v>992.25</v>
      </c>
      <c r="B1771" s="1">
        <f t="shared" si="326"/>
        <v>0.41999999999995907</v>
      </c>
      <c r="C1771" s="2">
        <f>front!D1784-front!B1784</f>
        <v>3</v>
      </c>
      <c r="D1771" s="2">
        <f>front!E1784-front!C1784</f>
        <v>3</v>
      </c>
      <c r="E1771" s="2"/>
      <c r="F1771" s="4">
        <f>C1771/(constants!$A$4+constants!$B$4*calc!C1771+constants!$C$4*calc!C1771^2+constants!$D$4*calc!C1771^3+constants!$E$4*calc!C1771^4+constants!$F$4*calc!C1771^5+constants!$G$4*calc!C1771^6+constants!$H$4*calc!C1771^7)</f>
        <v>3.0118155205227608</v>
      </c>
      <c r="G1771" s="4">
        <f>D1771/(constants!$A$4+constants!$B$4*calc!D1771+constants!$C$4*calc!D1771^2+constants!$D$4*calc!D1771^3+constants!$E$4*calc!D1771^4+constants!$F$4*calc!D1771^5+constants!$G$4*calc!D1771^6+constants!$H$4*calc!D1771^7)</f>
        <v>3.0118155205227608</v>
      </c>
      <c r="H1771" s="4"/>
      <c r="I1771">
        <f t="shared" si="327"/>
        <v>13.690070547830731</v>
      </c>
      <c r="J1771">
        <f t="shared" si="328"/>
        <v>13.690070547830731</v>
      </c>
      <c r="M1771">
        <f>IF(front!E1784&gt;$M$2,I1771,J1771)</f>
        <v>13.690070547830731</v>
      </c>
      <c r="O1771">
        <f t="shared" si="329"/>
        <v>13.690070547830731</v>
      </c>
      <c r="Q1771">
        <f>'slit correction'!O1773</f>
        <v>13.690070547830731</v>
      </c>
      <c r="R1771">
        <f>SUMPRODUCT(B$6:B$2053,Q$6:Q$2053,EXP(constants!B$7+constants!A$7*ABS(A$6:A$2053-A1771)))</f>
        <v>0.66688601855990759</v>
      </c>
      <c r="S1771">
        <f t="shared" si="324"/>
        <v>13.023184529270823</v>
      </c>
      <c r="T1771">
        <f t="shared" si="323"/>
        <v>0</v>
      </c>
      <c r="AT1771">
        <f t="shared" si="325"/>
        <v>1</v>
      </c>
    </row>
    <row r="1772" spans="1:46" x14ac:dyDescent="0.2">
      <c r="A1772" s="1">
        <f>front!A1785</f>
        <v>992.68</v>
      </c>
      <c r="B1772" s="1">
        <f t="shared" si="326"/>
        <v>0.42999999999994998</v>
      </c>
      <c r="C1772" s="2">
        <f>front!D1785-front!B1785</f>
        <v>13</v>
      </c>
      <c r="D1772" s="2">
        <f>front!E1785-front!C1785</f>
        <v>13</v>
      </c>
      <c r="E1772" s="2"/>
      <c r="F1772" s="4">
        <f>C1772/(constants!$A$4+constants!$B$4*calc!C1772+constants!$C$4*calc!C1772^2+constants!$D$4*calc!C1772^3+constants!$E$4*calc!C1772^4+constants!$F$4*calc!C1772^5+constants!$G$4*calc!C1772^6+constants!$H$4*calc!C1772^7)</f>
        <v>13.051071939692161</v>
      </c>
      <c r="G1772" s="4">
        <f>D1772/(constants!$A$4+constants!$B$4*calc!D1772+constants!$C$4*calc!D1772^2+constants!$D$4*calc!D1772^3+constants!$E$4*calc!D1772^4+constants!$F$4*calc!D1772^5+constants!$G$4*calc!D1772^6+constants!$H$4*calc!D1772^7)</f>
        <v>13.051071939692161</v>
      </c>
      <c r="H1772" s="4"/>
      <c r="I1772">
        <f t="shared" si="327"/>
        <v>59.323054271328004</v>
      </c>
      <c r="J1772">
        <f t="shared" si="328"/>
        <v>59.323054271328004</v>
      </c>
      <c r="M1772">
        <f>IF(front!E1785&gt;$M$2,I1772,J1772)</f>
        <v>59.323054271328004</v>
      </c>
      <c r="O1772">
        <f t="shared" si="329"/>
        <v>59.323054271328004</v>
      </c>
      <c r="Q1772">
        <f>'slit correction'!O1774</f>
        <v>59.323054271328004</v>
      </c>
      <c r="R1772">
        <f>SUMPRODUCT(B$6:B$2053,Q$6:Q$2053,EXP(constants!B$7+constants!A$7*ABS(A$6:A$2053-A1772)))</f>
        <v>0.66055779888986565</v>
      </c>
      <c r="S1772">
        <f t="shared" si="324"/>
        <v>58.662496472438136</v>
      </c>
      <c r="T1772">
        <f t="shared" si="323"/>
        <v>18.527818099488123</v>
      </c>
      <c r="AT1772">
        <f t="shared" si="325"/>
        <v>1</v>
      </c>
    </row>
    <row r="1773" spans="1:46" x14ac:dyDescent="0.2">
      <c r="A1773" s="1">
        <f>front!A1786</f>
        <v>993.1</v>
      </c>
      <c r="B1773" s="1">
        <f t="shared" si="326"/>
        <v>0.42000000000007276</v>
      </c>
      <c r="C1773" s="2">
        <f>front!D1786-front!B1786</f>
        <v>1</v>
      </c>
      <c r="D1773" s="2">
        <f>front!E1786-front!C1786</f>
        <v>1</v>
      </c>
      <c r="E1773" s="2"/>
      <c r="F1773" s="4">
        <f>C1773/(constants!$A$4+constants!$B$4*calc!C1773+constants!$C$4*calc!C1773^2+constants!$D$4*calc!C1773^3+constants!$E$4*calc!C1773^4+constants!$F$4*calc!C1773^5+constants!$G$4*calc!C1773^6+constants!$H$4*calc!C1773^7)</f>
        <v>1.0039404851731208</v>
      </c>
      <c r="G1773" s="4">
        <f>D1773/(constants!$A$4+constants!$B$4*calc!D1773+constants!$C$4*calc!D1773^2+constants!$D$4*calc!D1773^3+constants!$E$4*calc!D1773^4+constants!$F$4*calc!D1773^5+constants!$G$4*calc!D1773^6+constants!$H$4*calc!D1773^7)</f>
        <v>1.0039404851731208</v>
      </c>
      <c r="H1773" s="4"/>
      <c r="I1773">
        <f t="shared" si="327"/>
        <v>4.5633658416960037</v>
      </c>
      <c r="J1773">
        <f t="shared" si="328"/>
        <v>4.5633658416960037</v>
      </c>
      <c r="M1773">
        <f>IF(front!E1786&gt;$M$2,I1773,J1773)</f>
        <v>4.5633658416960037</v>
      </c>
      <c r="O1773">
        <f t="shared" si="329"/>
        <v>4.5633658416960037</v>
      </c>
      <c r="Q1773">
        <f>'slit correction'!O1775</f>
        <v>4.5633658416960037</v>
      </c>
      <c r="R1773">
        <f>SUMPRODUCT(B$6:B$2053,Q$6:Q$2053,EXP(constants!B$7+constants!A$7*ABS(A$6:A$2053-A1773)))</f>
        <v>0.65441861077778207</v>
      </c>
      <c r="S1773">
        <f t="shared" si="324"/>
        <v>3.9089472309182218</v>
      </c>
      <c r="T1773">
        <f t="shared" si="323"/>
        <v>0</v>
      </c>
      <c r="AT1773">
        <f t="shared" si="325"/>
        <v>1</v>
      </c>
    </row>
    <row r="1774" spans="1:46" x14ac:dyDescent="0.2">
      <c r="A1774" s="1">
        <f>front!A1787</f>
        <v>993.53</v>
      </c>
      <c r="B1774" s="1">
        <f t="shared" si="326"/>
        <v>0.42999999999994998</v>
      </c>
      <c r="C1774" s="2">
        <f>front!D1787-front!B1787</f>
        <v>5.5999999999999091</v>
      </c>
      <c r="D1774" s="2">
        <f>front!E1787-front!C1787</f>
        <v>5.5999999999999091</v>
      </c>
      <c r="E1774" s="2"/>
      <c r="F1774" s="4">
        <f>C1774/(constants!$A$4+constants!$B$4*calc!C1774+constants!$C$4*calc!C1774^2+constants!$D$4*calc!C1774^3+constants!$E$4*calc!C1774^4+constants!$F$4*calc!C1774^5+constants!$G$4*calc!C1774^6+constants!$H$4*calc!C1774^7)</f>
        <v>5.6220412335687682</v>
      </c>
      <c r="G1774" s="4">
        <f>D1774/(constants!$A$4+constants!$B$4*calc!D1774+constants!$C$4*calc!D1774^2+constants!$D$4*calc!D1774^3+constants!$E$4*calc!D1774^4+constants!$F$4*calc!D1774^5+constants!$G$4*calc!D1774^6+constants!$H$4*calc!D1774^7)</f>
        <v>5.6220412335687682</v>
      </c>
      <c r="H1774" s="4"/>
      <c r="I1774">
        <f t="shared" si="327"/>
        <v>25.554732879858037</v>
      </c>
      <c r="J1774">
        <f t="shared" si="328"/>
        <v>25.554732879858037</v>
      </c>
      <c r="M1774">
        <f>IF(front!E1787&gt;$M$2,I1774,J1774)</f>
        <v>25.554732879858037</v>
      </c>
      <c r="O1774">
        <f t="shared" si="329"/>
        <v>25.554732879858037</v>
      </c>
      <c r="Q1774">
        <f>'slit correction'!O1776</f>
        <v>25.554732879858037</v>
      </c>
      <c r="R1774">
        <f>SUMPRODUCT(B$6:B$2053,Q$6:Q$2053,EXP(constants!B$7+constants!A$7*ABS(A$6:A$2053-A1774)))</f>
        <v>0.64823786733239019</v>
      </c>
      <c r="S1774">
        <f t="shared" si="324"/>
        <v>24.906495012525646</v>
      </c>
      <c r="T1774">
        <f t="shared" si="323"/>
        <v>0</v>
      </c>
      <c r="AT1774">
        <f t="shared" si="325"/>
        <v>1</v>
      </c>
    </row>
    <row r="1775" spans="1:46" x14ac:dyDescent="0.2">
      <c r="A1775" s="1">
        <f>front!A1788</f>
        <v>993.95</v>
      </c>
      <c r="B1775" s="1">
        <f t="shared" si="326"/>
        <v>0.42000000000007276</v>
      </c>
      <c r="C1775" s="2">
        <f>front!D1788-front!B1788</f>
        <v>13</v>
      </c>
      <c r="D1775" s="2">
        <f>front!E1788-front!C1788</f>
        <v>13</v>
      </c>
      <c r="E1775" s="2"/>
      <c r="F1775" s="4">
        <f>C1775/(constants!$A$4+constants!$B$4*calc!C1775+constants!$C$4*calc!C1775^2+constants!$D$4*calc!C1775^3+constants!$E$4*calc!C1775^4+constants!$F$4*calc!C1775^5+constants!$G$4*calc!C1775^6+constants!$H$4*calc!C1775^7)</f>
        <v>13.051071939692161</v>
      </c>
      <c r="G1775" s="4">
        <f>D1775/(constants!$A$4+constants!$B$4*calc!D1775+constants!$C$4*calc!D1775^2+constants!$D$4*calc!D1775^3+constants!$E$4*calc!D1775^4+constants!$F$4*calc!D1775^5+constants!$G$4*calc!D1775^6+constants!$H$4*calc!D1775^7)</f>
        <v>13.051071939692161</v>
      </c>
      <c r="H1775" s="4"/>
      <c r="I1775">
        <f t="shared" si="327"/>
        <v>59.323054271328004</v>
      </c>
      <c r="J1775">
        <f t="shared" si="328"/>
        <v>59.323054271328004</v>
      </c>
      <c r="M1775">
        <f>IF(front!E1788&gt;$M$2,I1775,J1775)</f>
        <v>59.323054271328004</v>
      </c>
      <c r="O1775">
        <f t="shared" si="329"/>
        <v>59.323054271328004</v>
      </c>
      <c r="Q1775">
        <f>'slit correction'!O1777</f>
        <v>59.323054271328004</v>
      </c>
      <c r="R1775">
        <f>SUMPRODUCT(B$6:B$2053,Q$6:Q$2053,EXP(constants!B$7+constants!A$7*ABS(A$6:A$2053-A1775)))</f>
        <v>0.64227846126286603</v>
      </c>
      <c r="S1775">
        <f t="shared" si="324"/>
        <v>58.680775810065136</v>
      </c>
      <c r="T1775">
        <f t="shared" si="323"/>
        <v>18.546097437115122</v>
      </c>
      <c r="AT1775">
        <f t="shared" si="325"/>
        <v>1</v>
      </c>
    </row>
    <row r="1776" spans="1:46" x14ac:dyDescent="0.2">
      <c r="A1776" s="1">
        <f>front!A1789</f>
        <v>994.37</v>
      </c>
      <c r="B1776" s="1">
        <f t="shared" si="326"/>
        <v>0.41999999999995907</v>
      </c>
      <c r="C1776" s="2">
        <f>front!D1789-front!B1789</f>
        <v>7.2000000000002728</v>
      </c>
      <c r="D1776" s="2">
        <f>front!E1789-front!C1789</f>
        <v>7.2000000000002728</v>
      </c>
      <c r="E1776" s="2"/>
      <c r="F1776" s="4">
        <f>C1776/(constants!$A$4+constants!$B$4*calc!C1776+constants!$C$4*calc!C1776^2+constants!$D$4*calc!C1776^3+constants!$E$4*calc!C1776^4+constants!$F$4*calc!C1776^5+constants!$G$4*calc!C1776^6+constants!$H$4*calc!C1776^7)</f>
        <v>7.2283273299286215</v>
      </c>
      <c r="G1776" s="4">
        <f>D1776/(constants!$A$4+constants!$B$4*calc!D1776+constants!$C$4*calc!D1776^2+constants!$D$4*calc!D1776^3+constants!$E$4*calc!D1776^4+constants!$F$4*calc!D1776^5+constants!$G$4*calc!D1776^6+constants!$H$4*calc!D1776^7)</f>
        <v>7.2283273299286215</v>
      </c>
      <c r="H1776" s="4"/>
      <c r="I1776">
        <f t="shared" si="327"/>
        <v>32.856033317857367</v>
      </c>
      <c r="J1776">
        <f t="shared" si="328"/>
        <v>32.856033317857367</v>
      </c>
      <c r="M1776">
        <f>IF(front!E1789&gt;$M$2,I1776,J1776)</f>
        <v>32.856033317857367</v>
      </c>
      <c r="O1776">
        <f t="shared" si="329"/>
        <v>32.856033317857367</v>
      </c>
      <c r="Q1776">
        <f>'slit correction'!O1778</f>
        <v>32.856033317857367</v>
      </c>
      <c r="R1776">
        <f>SUMPRODUCT(B$6:B$2053,Q$6:Q$2053,EXP(constants!B$7+constants!A$7*ABS(A$6:A$2053-A1776)))</f>
        <v>0.63635822218316818</v>
      </c>
      <c r="S1776">
        <f t="shared" si="324"/>
        <v>32.219675095674198</v>
      </c>
      <c r="T1776">
        <f t="shared" si="323"/>
        <v>0</v>
      </c>
      <c r="AT1776">
        <f t="shared" si="325"/>
        <v>1</v>
      </c>
    </row>
    <row r="1777" spans="1:46" x14ac:dyDescent="0.2">
      <c r="A1777" s="1">
        <f>front!A1790</f>
        <v>994.8</v>
      </c>
      <c r="B1777" s="1">
        <f t="shared" si="326"/>
        <v>0.42999999999994998</v>
      </c>
      <c r="C1777" s="2">
        <f>front!D1790-front!B1790</f>
        <v>4</v>
      </c>
      <c r="D1777" s="2">
        <f>front!E1790-front!C1790</f>
        <v>4</v>
      </c>
      <c r="E1777" s="2"/>
      <c r="F1777" s="4">
        <f>C1777/(constants!$A$4+constants!$B$4*calc!C1777+constants!$C$4*calc!C1777^2+constants!$D$4*calc!C1777^3+constants!$E$4*calc!C1777^4+constants!$F$4*calc!C1777^5+constants!$G$4*calc!C1777^6+constants!$H$4*calc!C1777^7)</f>
        <v>4.0157500702543381</v>
      </c>
      <c r="G1777" s="4">
        <f>D1777/(constants!$A$4+constants!$B$4*calc!D1777+constants!$C$4*calc!D1777^2+constants!$D$4*calc!D1777^3+constants!$E$4*calc!D1777^4+constants!$F$4*calc!D1777^5+constants!$G$4*calc!D1777^6+constants!$H$4*calc!D1777^7)</f>
        <v>4.0157500702543381</v>
      </c>
      <c r="H1777" s="4"/>
      <c r="I1777">
        <f t="shared" si="327"/>
        <v>18.253409410246991</v>
      </c>
      <c r="J1777">
        <f t="shared" si="328"/>
        <v>18.253409410246991</v>
      </c>
      <c r="M1777">
        <f>IF(front!E1790&gt;$M$2,I1777,J1777)</f>
        <v>18.253409410246991</v>
      </c>
      <c r="O1777">
        <f t="shared" si="329"/>
        <v>18.253409410246991</v>
      </c>
      <c r="Q1777">
        <f>'slit correction'!O1779</f>
        <v>18.253409410246991</v>
      </c>
      <c r="R1777">
        <f>SUMPRODUCT(B$6:B$2053,Q$6:Q$2053,EXP(constants!B$7+constants!A$7*ABS(A$6:A$2053-A1777)))</f>
        <v>0.6303669814391144</v>
      </c>
      <c r="S1777">
        <f t="shared" si="324"/>
        <v>17.623042428807878</v>
      </c>
      <c r="T1777">
        <f t="shared" si="323"/>
        <v>0</v>
      </c>
      <c r="AT1777">
        <f t="shared" si="325"/>
        <v>1</v>
      </c>
    </row>
    <row r="1778" spans="1:46" x14ac:dyDescent="0.2">
      <c r="A1778" s="1">
        <f>front!A1791</f>
        <v>995.22</v>
      </c>
      <c r="B1778" s="1">
        <f t="shared" si="326"/>
        <v>0.42000000000007276</v>
      </c>
      <c r="C1778" s="2">
        <f>front!D1791-front!B1791</f>
        <v>20</v>
      </c>
      <c r="D1778" s="2">
        <f>front!E1791-front!C1791</f>
        <v>20</v>
      </c>
      <c r="E1778" s="2"/>
      <c r="F1778" s="4">
        <f>C1778/(constants!$A$4+constants!$B$4*calc!C1778+constants!$C$4*calc!C1778^2+constants!$D$4*calc!C1778^3+constants!$E$4*calc!C1778^4+constants!$F$4*calc!C1778^5+constants!$G$4*calc!C1778^6+constants!$H$4*calc!C1778^7)</f>
        <v>20.07843358225723</v>
      </c>
      <c r="G1778" s="4">
        <f>D1778/(constants!$A$4+constants!$B$4*calc!D1778+constants!$C$4*calc!D1778^2+constants!$D$4*calc!D1778^3+constants!$E$4*calc!D1778^4+constants!$F$4*calc!D1778^5+constants!$G$4*calc!D1778^6+constants!$H$4*calc!D1778^7)</f>
        <v>20.07843358225723</v>
      </c>
      <c r="H1778" s="4"/>
      <c r="I1778">
        <f t="shared" si="327"/>
        <v>91.265607192078306</v>
      </c>
      <c r="J1778">
        <f t="shared" si="328"/>
        <v>91.265607192078306</v>
      </c>
      <c r="M1778">
        <f>IF(front!E1791&gt;$M$2,I1778,J1778)</f>
        <v>91.265607192078306</v>
      </c>
      <c r="O1778">
        <f t="shared" si="329"/>
        <v>91.265607192078306</v>
      </c>
      <c r="Q1778">
        <f>'slit correction'!O1780</f>
        <v>91.265607192078306</v>
      </c>
      <c r="R1778">
        <f>SUMPRODUCT(B$6:B$2053,Q$6:Q$2053,EXP(constants!B$7+constants!A$7*ABS(A$6:A$2053-A1778)))</f>
        <v>0.62459790703202744</v>
      </c>
      <c r="S1778">
        <f t="shared" si="324"/>
        <v>90.64100928504628</v>
      </c>
      <c r="T1778">
        <f t="shared" si="323"/>
        <v>50.506330912096267</v>
      </c>
      <c r="AT1778">
        <f t="shared" si="325"/>
        <v>1</v>
      </c>
    </row>
    <row r="1779" spans="1:46" x14ac:dyDescent="0.2">
      <c r="A1779" s="1">
        <f>front!A1792</f>
        <v>995.64</v>
      </c>
      <c r="B1779" s="1">
        <f t="shared" si="326"/>
        <v>0.41999999999995907</v>
      </c>
      <c r="C1779" s="2">
        <f>front!D1792-front!B1792</f>
        <v>13.400000000000091</v>
      </c>
      <c r="D1779" s="2">
        <f>front!E1792-front!C1792</f>
        <v>13.400000000000091</v>
      </c>
      <c r="E1779" s="2"/>
      <c r="F1779" s="4">
        <f>C1779/(constants!$A$4+constants!$B$4*calc!C1779+constants!$C$4*calc!C1779^2+constants!$D$4*calc!C1779^3+constants!$E$4*calc!C1779^4+constants!$F$4*calc!C1779^5+constants!$G$4*calc!C1779^6+constants!$H$4*calc!C1779^7)</f>
        <v>13.45263807763307</v>
      </c>
      <c r="G1779" s="4">
        <f>D1779/(constants!$A$4+constants!$B$4*calc!D1779+constants!$C$4*calc!D1779^2+constants!$D$4*calc!D1779^3+constants!$E$4*calc!D1779^4+constants!$F$4*calc!D1779^5+constants!$G$4*calc!D1779^6+constants!$H$4*calc!D1779^7)</f>
        <v>13.45263807763307</v>
      </c>
      <c r="H1779" s="4"/>
      <c r="I1779">
        <f t="shared" si="327"/>
        <v>61.148354898332137</v>
      </c>
      <c r="J1779">
        <f t="shared" si="328"/>
        <v>61.148354898332137</v>
      </c>
      <c r="M1779">
        <f>IF(front!E1792&gt;$M$2,I1779,J1779)</f>
        <v>61.148354898332137</v>
      </c>
      <c r="O1779">
        <f t="shared" si="329"/>
        <v>61.148354898332137</v>
      </c>
      <c r="Q1779">
        <f>'slit correction'!O1781</f>
        <v>61.148354898332137</v>
      </c>
      <c r="R1779">
        <f>SUMPRODUCT(B$6:B$2053,Q$6:Q$2053,EXP(constants!B$7+constants!A$7*ABS(A$6:A$2053-A1779)))</f>
        <v>0.61883025656307666</v>
      </c>
      <c r="S1779">
        <f t="shared" si="324"/>
        <v>60.529524641769058</v>
      </c>
      <c r="T1779">
        <f t="shared" si="323"/>
        <v>20.394846268819045</v>
      </c>
      <c r="AT1779">
        <f t="shared" si="325"/>
        <v>1</v>
      </c>
    </row>
    <row r="1780" spans="1:46" x14ac:dyDescent="0.2">
      <c r="A1780" s="1">
        <f>front!A1793</f>
        <v>996.07</v>
      </c>
      <c r="B1780" s="1">
        <f t="shared" si="326"/>
        <v>0.43000000000006366</v>
      </c>
      <c r="C1780" s="2">
        <f>front!D1793-front!B1793</f>
        <v>-0.40000000000009095</v>
      </c>
      <c r="D1780" s="2">
        <f>front!E1793-front!C1793</f>
        <v>-0.40000000000009095</v>
      </c>
      <c r="E1780" s="2"/>
      <c r="F1780" s="4">
        <f>C1780/(constants!$A$4+constants!$B$4*calc!C1780+constants!$C$4*calc!C1780^2+constants!$D$4*calc!C1780^3+constants!$E$4*calc!C1780^4+constants!$F$4*calc!C1780^5+constants!$G$4*calc!C1780^6+constants!$H$4*calc!C1780^7)</f>
        <v>-0.40157674793164155</v>
      </c>
      <c r="G1780" s="4">
        <f>D1780/(constants!$A$4+constants!$B$4*calc!D1780+constants!$C$4*calc!D1780^2+constants!$D$4*calc!D1780^3+constants!$E$4*calc!D1780^4+constants!$F$4*calc!D1780^5+constants!$G$4*calc!D1780^6+constants!$H$4*calc!D1780^7)</f>
        <v>-0.40157674793164155</v>
      </c>
      <c r="H1780" s="4"/>
      <c r="I1780">
        <f t="shared" si="327"/>
        <v>-1.8253488542347343</v>
      </c>
      <c r="J1780">
        <f t="shared" si="328"/>
        <v>-1.8253488542347343</v>
      </c>
      <c r="M1780">
        <f>IF(front!E1793&gt;$M$2,I1780,J1780)</f>
        <v>-1.8253488542347343</v>
      </c>
      <c r="O1780">
        <f t="shared" si="329"/>
        <v>-1.8253488542347343</v>
      </c>
      <c r="Q1780">
        <f>'slit correction'!O1782</f>
        <v>-1.8253488542347343</v>
      </c>
      <c r="R1780">
        <f>SUMPRODUCT(B$6:B$2053,Q$6:Q$2053,EXP(constants!B$7+constants!A$7*ABS(A$6:A$2053-A1780)))</f>
        <v>0.61296066765805124</v>
      </c>
      <c r="S1780">
        <f t="shared" si="324"/>
        <v>-2.4383095218927853</v>
      </c>
      <c r="T1780">
        <f t="shared" si="323"/>
        <v>0</v>
      </c>
      <c r="AT1780">
        <f t="shared" si="325"/>
        <v>1</v>
      </c>
    </row>
    <row r="1781" spans="1:46" x14ac:dyDescent="0.2">
      <c r="A1781" s="1">
        <f>front!A1794</f>
        <v>996.49</v>
      </c>
      <c r="B1781" s="1">
        <f t="shared" si="326"/>
        <v>0.41999999999995907</v>
      </c>
      <c r="C1781" s="2">
        <f>front!D1794-front!B1794</f>
        <v>-2</v>
      </c>
      <c r="D1781" s="2">
        <f>front!E1794-front!C1794</f>
        <v>-2</v>
      </c>
      <c r="E1781" s="2"/>
      <c r="F1781" s="4">
        <f>C1781/(constants!$A$4+constants!$B$4*calc!C1781+constants!$C$4*calc!C1781^2+constants!$D$4*calc!C1781^3+constants!$E$4*calc!C1781^4+constants!$F$4*calc!C1781^5+constants!$G$4*calc!C1781^6+constants!$H$4*calc!C1781^7)</f>
        <v>-2.0078869042279788</v>
      </c>
      <c r="G1781" s="4">
        <f>D1781/(constants!$A$4+constants!$B$4*calc!D1781+constants!$C$4*calc!D1781^2+constants!$D$4*calc!D1781^3+constants!$E$4*calc!D1781^4+constants!$F$4*calc!D1781^5+constants!$G$4*calc!D1781^6+constants!$H$4*calc!D1781^7)</f>
        <v>-2.0078869042279788</v>
      </c>
      <c r="H1781" s="4"/>
      <c r="I1781">
        <f t="shared" si="327"/>
        <v>-9.1267586555817211</v>
      </c>
      <c r="J1781">
        <f t="shared" si="328"/>
        <v>-9.1267586555817211</v>
      </c>
      <c r="M1781">
        <f>IF(front!E1794&gt;$M$2,I1781,J1781)</f>
        <v>-9.1267586555817211</v>
      </c>
      <c r="O1781">
        <f t="shared" si="329"/>
        <v>-9.1267586555817211</v>
      </c>
      <c r="Q1781">
        <f>'slit correction'!O1783</f>
        <v>-9.1267586555817211</v>
      </c>
      <c r="R1781">
        <f>SUMPRODUCT(B$6:B$2053,Q$6:Q$2053,EXP(constants!B$7+constants!A$7*ABS(A$6:A$2053-A1781)))</f>
        <v>0.60733001344544735</v>
      </c>
      <c r="S1781">
        <f t="shared" si="324"/>
        <v>-9.7340886690271677</v>
      </c>
      <c r="T1781">
        <f t="shared" si="323"/>
        <v>0</v>
      </c>
      <c r="AT1781">
        <f t="shared" si="325"/>
        <v>1</v>
      </c>
    </row>
    <row r="1782" spans="1:46" x14ac:dyDescent="0.2">
      <c r="A1782" s="1">
        <f>front!A1795</f>
        <v>996.91</v>
      </c>
      <c r="B1782" s="1">
        <f t="shared" si="326"/>
        <v>0.41999999999995907</v>
      </c>
      <c r="C1782" s="2">
        <f>front!D1795-front!B1795</f>
        <v>1.4000000000000909</v>
      </c>
      <c r="D1782" s="2">
        <f>front!E1795-front!C1795</f>
        <v>1.4000000000000909</v>
      </c>
      <c r="E1782" s="2"/>
      <c r="F1782" s="4">
        <f>C1782/(constants!$A$4+constants!$B$4*calc!C1782+constants!$C$4*calc!C1782^2+constants!$D$4*calc!C1782^3+constants!$E$4*calc!C1782^4+constants!$F$4*calc!C1782^5+constants!$G$4*calc!C1782^6+constants!$H$4*calc!C1782^7)</f>
        <v>1.4055161253426991</v>
      </c>
      <c r="G1782" s="4">
        <f>D1782/(constants!$A$4+constants!$B$4*calc!D1782+constants!$C$4*calc!D1782^2+constants!$D$4*calc!D1782^3+constants!$E$4*calc!D1782^4+constants!$F$4*calc!D1782^5+constants!$G$4*calc!D1782^6+constants!$H$4*calc!D1782^7)</f>
        <v>1.4055161253426991</v>
      </c>
      <c r="H1782" s="4"/>
      <c r="I1782">
        <f t="shared" si="327"/>
        <v>6.3887096606486322</v>
      </c>
      <c r="J1782">
        <f t="shared" si="328"/>
        <v>6.3887096606486322</v>
      </c>
      <c r="M1782">
        <f>IF(front!E1795&gt;$M$2,I1782,J1782)</f>
        <v>6.3887096606486322</v>
      </c>
      <c r="O1782">
        <f t="shared" si="329"/>
        <v>6.3887096606486322</v>
      </c>
      <c r="Q1782">
        <f>'slit correction'!O1784</f>
        <v>6.3887096606486322</v>
      </c>
      <c r="R1782">
        <f>SUMPRODUCT(B$6:B$2053,Q$6:Q$2053,EXP(constants!B$7+constants!A$7*ABS(A$6:A$2053-A1782)))</f>
        <v>0.60180761791366522</v>
      </c>
      <c r="S1782">
        <f t="shared" si="324"/>
        <v>5.7869020427349671</v>
      </c>
      <c r="T1782">
        <f t="shared" si="323"/>
        <v>0</v>
      </c>
      <c r="AT1782">
        <f t="shared" si="325"/>
        <v>1</v>
      </c>
    </row>
    <row r="1783" spans="1:46" x14ac:dyDescent="0.2">
      <c r="A1783" s="1">
        <f>front!A1796</f>
        <v>997.34</v>
      </c>
      <c r="B1783" s="1">
        <f t="shared" si="326"/>
        <v>0.43000000000006366</v>
      </c>
      <c r="C1783" s="2">
        <f>front!D1796-front!B1796</f>
        <v>0.79999999999972715</v>
      </c>
      <c r="D1783" s="2">
        <f>front!E1796-front!C1796</f>
        <v>0.79999999999972715</v>
      </c>
      <c r="E1783" s="2"/>
      <c r="F1783" s="4">
        <f>C1783/(constants!$A$4+constants!$B$4*calc!C1783+constants!$C$4*calc!C1783^2+constants!$D$4*calc!C1783^3+constants!$E$4*calc!C1783^4+constants!$F$4*calc!C1783^5+constants!$G$4*calc!C1783^6+constants!$H$4*calc!C1783^7)</f>
        <v>0.80315254639173139</v>
      </c>
      <c r="G1783" s="4">
        <f>D1783/(constants!$A$4+constants!$B$4*calc!D1783+constants!$C$4*calc!D1783^2+constants!$D$4*calc!D1783^3+constants!$E$4*calc!D1783^4+constants!$F$4*calc!D1783^5+constants!$G$4*calc!D1783^6+constants!$H$4*calc!D1783^7)</f>
        <v>0.80315254639173139</v>
      </c>
      <c r="H1783" s="4"/>
      <c r="I1783">
        <f t="shared" si="327"/>
        <v>3.6506933926896883</v>
      </c>
      <c r="J1783">
        <f t="shared" si="328"/>
        <v>3.6506933926896883</v>
      </c>
      <c r="M1783">
        <f>IF(front!E1796&gt;$M$2,I1783,J1783)</f>
        <v>3.6506933926896883</v>
      </c>
      <c r="O1783">
        <f t="shared" si="329"/>
        <v>3.6506933926896883</v>
      </c>
      <c r="Q1783">
        <f>'slit correction'!O1785</f>
        <v>3.6506933926896883</v>
      </c>
      <c r="R1783">
        <f>SUMPRODUCT(B$6:B$2053,Q$6:Q$2053,EXP(constants!B$7+constants!A$7*ABS(A$6:A$2053-A1783)))</f>
        <v>0.59624749140628164</v>
      </c>
      <c r="S1783">
        <f t="shared" si="324"/>
        <v>3.0544459012834064</v>
      </c>
      <c r="T1783">
        <f t="shared" si="323"/>
        <v>0</v>
      </c>
      <c r="AT1783">
        <f t="shared" si="325"/>
        <v>1</v>
      </c>
    </row>
    <row r="1784" spans="1:46" x14ac:dyDescent="0.2">
      <c r="A1784" s="1">
        <f>front!A1797</f>
        <v>997.76</v>
      </c>
      <c r="B1784" s="1">
        <f t="shared" si="326"/>
        <v>0.41999999999995907</v>
      </c>
      <c r="C1784" s="2">
        <f>front!D1797-front!B1797</f>
        <v>4.6000000000003638</v>
      </c>
      <c r="D1784" s="2">
        <f>front!E1797-front!C1797</f>
        <v>4.6000000000003638</v>
      </c>
      <c r="E1784" s="2"/>
      <c r="F1784" s="4">
        <f>C1784/(constants!$A$4+constants!$B$4*calc!C1784+constants!$C$4*calc!C1784^2+constants!$D$4*calc!C1784^3+constants!$E$4*calc!C1784^4+constants!$F$4*calc!C1784^5+constants!$G$4*calc!C1784^6+constants!$H$4*calc!C1784^7)</f>
        <v>4.6181098502238909</v>
      </c>
      <c r="G1784" s="4">
        <f>D1784/(constants!$A$4+constants!$B$4*calc!D1784+constants!$C$4*calc!D1784^2+constants!$D$4*calc!D1784^3+constants!$E$4*calc!D1784^4+constants!$F$4*calc!D1784^5+constants!$G$4*calc!D1784^6+constants!$H$4*calc!D1784^7)</f>
        <v>4.6181098502238909</v>
      </c>
      <c r="H1784" s="4"/>
      <c r="I1784">
        <f t="shared" si="327"/>
        <v>20.991408410108594</v>
      </c>
      <c r="J1784">
        <f t="shared" si="328"/>
        <v>20.991408410108594</v>
      </c>
      <c r="M1784">
        <f>IF(front!E1797&gt;$M$2,I1784,J1784)</f>
        <v>20.991408410108594</v>
      </c>
      <c r="O1784">
        <f t="shared" si="329"/>
        <v>20.991408410108594</v>
      </c>
      <c r="Q1784">
        <f>'slit correction'!O1786</f>
        <v>20.991408410108594</v>
      </c>
      <c r="R1784">
        <f>SUMPRODUCT(B$6:B$2053,Q$6:Q$2053,EXP(constants!B$7+constants!A$7*ABS(A$6:A$2053-A1784)))</f>
        <v>0.59091024301648565</v>
      </c>
      <c r="S1784">
        <f t="shared" si="324"/>
        <v>20.40049816709211</v>
      </c>
      <c r="T1784">
        <f t="shared" si="323"/>
        <v>0</v>
      </c>
      <c r="AT1784">
        <f t="shared" si="325"/>
        <v>1</v>
      </c>
    </row>
    <row r="1785" spans="1:46" x14ac:dyDescent="0.2">
      <c r="A1785" s="1">
        <f>front!A1798</f>
        <v>998.18</v>
      </c>
      <c r="B1785" s="1">
        <f t="shared" si="326"/>
        <v>0.41999999999995907</v>
      </c>
      <c r="C1785" s="2">
        <f>front!D1798-front!B1798</f>
        <v>10.199999999999818</v>
      </c>
      <c r="D1785" s="2">
        <f>front!E1798-front!C1798</f>
        <v>10.199999999999818</v>
      </c>
      <c r="E1785" s="2"/>
      <c r="F1785" s="4">
        <f>C1785/(constants!$A$4+constants!$B$4*calc!C1785+constants!$C$4*calc!C1785^2+constants!$D$4*calc!C1785^3+constants!$E$4*calc!C1785^4+constants!$F$4*calc!C1785^5+constants!$G$4*calc!C1785^6+constants!$H$4*calc!C1785^7)</f>
        <v>10.240100100425185</v>
      </c>
      <c r="G1785" s="4">
        <f>D1785/(constants!$A$4+constants!$B$4*calc!D1785+constants!$C$4*calc!D1785^2+constants!$D$4*calc!D1785^3+constants!$E$4*calc!D1785^4+constants!$F$4*calc!D1785^5+constants!$G$4*calc!D1785^6+constants!$H$4*calc!D1785^7)</f>
        <v>10.240100100425185</v>
      </c>
      <c r="H1785" s="4"/>
      <c r="I1785">
        <f t="shared" si="327"/>
        <v>46.545909547387204</v>
      </c>
      <c r="J1785">
        <f t="shared" si="328"/>
        <v>46.545909547387204</v>
      </c>
      <c r="M1785">
        <f>IF(front!E1798&gt;$M$2,I1785,J1785)</f>
        <v>46.545909547387204</v>
      </c>
      <c r="O1785">
        <f t="shared" si="329"/>
        <v>46.545909547387204</v>
      </c>
      <c r="Q1785">
        <f>'slit correction'!O1787</f>
        <v>46.545909547387204</v>
      </c>
      <c r="R1785">
        <f>SUMPRODUCT(B$6:B$2053,Q$6:Q$2053,EXP(constants!B$7+constants!A$7*ABS(A$6:A$2053-A1785)))</f>
        <v>0.58564570655193537</v>
      </c>
      <c r="S1785">
        <f t="shared" si="324"/>
        <v>45.960263840835268</v>
      </c>
      <c r="T1785">
        <f t="shared" ref="T1785:T1848" si="330">IF((S1785-$S$2)&gt;0,S1785-$S$2,0)</f>
        <v>5.8255854678852543</v>
      </c>
      <c r="AT1785">
        <f t="shared" si="325"/>
        <v>1</v>
      </c>
    </row>
    <row r="1786" spans="1:46" x14ac:dyDescent="0.2">
      <c r="A1786" s="1">
        <f>front!A1799</f>
        <v>998.61</v>
      </c>
      <c r="B1786" s="1">
        <f t="shared" si="326"/>
        <v>0.43000000000006366</v>
      </c>
      <c r="C1786" s="2">
        <f>front!D1799-front!B1799</f>
        <v>0.20000000000027285</v>
      </c>
      <c r="D1786" s="2">
        <f>front!E1799-front!C1799</f>
        <v>0.20000000000027285</v>
      </c>
      <c r="E1786" s="2"/>
      <c r="F1786" s="4">
        <f>C1786/(constants!$A$4+constants!$B$4*calc!C1786+constants!$C$4*calc!C1786^2+constants!$D$4*calc!C1786^3+constants!$E$4*calc!C1786^4+constants!$F$4*calc!C1786^5+constants!$G$4*calc!C1786^6+constants!$H$4*calc!C1786^7)</f>
        <v>0.20078825528483926</v>
      </c>
      <c r="G1786" s="4">
        <f>D1786/(constants!$A$4+constants!$B$4*calc!D1786+constants!$C$4*calc!D1786^2+constants!$D$4*calc!D1786^3+constants!$E$4*calc!D1786^4+constants!$F$4*calc!D1786^5+constants!$G$4*calc!D1786^6+constants!$H$4*calc!D1786^7)</f>
        <v>0.20078825528483926</v>
      </c>
      <c r="H1786" s="4"/>
      <c r="I1786">
        <f t="shared" si="327"/>
        <v>0.91267388765836033</v>
      </c>
      <c r="J1786">
        <f t="shared" si="328"/>
        <v>0.91267388765836033</v>
      </c>
      <c r="M1786">
        <f>IF(front!E1799&gt;$M$2,I1786,J1786)</f>
        <v>0.91267388765836033</v>
      </c>
      <c r="O1786">
        <f t="shared" si="329"/>
        <v>0.91267388765836033</v>
      </c>
      <c r="Q1786">
        <f>'slit correction'!O1788</f>
        <v>0.91267388765836033</v>
      </c>
      <c r="R1786">
        <f>SUMPRODUCT(B$6:B$2053,Q$6:Q$2053,EXP(constants!B$7+constants!A$7*ABS(A$6:A$2053-A1786)))</f>
        <v>0.58030197289648633</v>
      </c>
      <c r="S1786">
        <f t="shared" si="324"/>
        <v>0.332371914761874</v>
      </c>
      <c r="T1786">
        <f t="shared" si="330"/>
        <v>0</v>
      </c>
      <c r="AT1786">
        <f t="shared" si="325"/>
        <v>1</v>
      </c>
    </row>
    <row r="1787" spans="1:46" x14ac:dyDescent="0.2">
      <c r="A1787" s="1">
        <f>front!A1800</f>
        <v>999.03</v>
      </c>
      <c r="B1787" s="1">
        <f t="shared" si="326"/>
        <v>0.41999999999995907</v>
      </c>
      <c r="C1787" s="2">
        <f>front!D1800-front!B1800</f>
        <v>12.400000000000091</v>
      </c>
      <c r="D1787" s="2">
        <f>front!E1800-front!C1800</f>
        <v>12.400000000000091</v>
      </c>
      <c r="E1787" s="2"/>
      <c r="F1787" s="4">
        <f>C1787/(constants!$A$4+constants!$B$4*calc!C1787+constants!$C$4*calc!C1787^2+constants!$D$4*calc!C1787^3+constants!$E$4*calc!C1787^4+constants!$F$4*calc!C1787^5+constants!$G$4*calc!C1787^6+constants!$H$4*calc!C1787^7)</f>
        <v>12.448722138513117</v>
      </c>
      <c r="G1787" s="4">
        <f>D1787/(constants!$A$4+constants!$B$4*calc!D1787+constants!$C$4*calc!D1787^2+constants!$D$4*calc!D1787^3+constants!$E$4*calc!D1787^4+constants!$F$4*calc!D1787^5+constants!$G$4*calc!D1787^6+constants!$H$4*calc!D1787^7)</f>
        <v>12.448722138513117</v>
      </c>
      <c r="H1787" s="4"/>
      <c r="I1787">
        <f t="shared" si="327"/>
        <v>56.58510062960508</v>
      </c>
      <c r="J1787">
        <f t="shared" si="328"/>
        <v>56.58510062960508</v>
      </c>
      <c r="M1787">
        <f>IF(front!E1800&gt;$M$2,I1787,J1787)</f>
        <v>56.58510062960508</v>
      </c>
      <c r="O1787">
        <f t="shared" si="329"/>
        <v>56.58510062960508</v>
      </c>
      <c r="Q1787">
        <f>'slit correction'!O1789</f>
        <v>56.58510062960508</v>
      </c>
      <c r="R1787">
        <f>SUMPRODUCT(B$6:B$2053,Q$6:Q$2053,EXP(constants!B$7+constants!A$7*ABS(A$6:A$2053-A1787)))</f>
        <v>0.57517653443128225</v>
      </c>
      <c r="S1787">
        <f t="shared" si="324"/>
        <v>56.009924095173801</v>
      </c>
      <c r="T1787">
        <f t="shared" si="330"/>
        <v>15.875245722223788</v>
      </c>
      <c r="AT1787">
        <f t="shared" si="325"/>
        <v>1</v>
      </c>
    </row>
    <row r="1788" spans="1:46" x14ac:dyDescent="0.2">
      <c r="A1788" s="1">
        <f>front!A1801</f>
        <v>999.45</v>
      </c>
      <c r="B1788" s="1">
        <f t="shared" si="326"/>
        <v>0.42000000000007276</v>
      </c>
      <c r="C1788" s="2">
        <f>front!D1801-front!B1801</f>
        <v>3.5999999999999091</v>
      </c>
      <c r="D1788" s="2">
        <f>front!E1801-front!C1801</f>
        <v>3.5999999999999091</v>
      </c>
      <c r="E1788" s="2"/>
      <c r="F1788" s="4">
        <f>C1788/(constants!$A$4+constants!$B$4*calc!C1788+constants!$C$4*calc!C1788^2+constants!$D$4*calc!C1788^3+constants!$E$4*calc!C1788^4+constants!$F$4*calc!C1788^5+constants!$G$4*calc!C1788^6+constants!$H$4*calc!C1788^7)</f>
        <v>3.6141764878201807</v>
      </c>
      <c r="G1788" s="4">
        <f>D1788/(constants!$A$4+constants!$B$4*calc!D1788+constants!$C$4*calc!D1788^2+constants!$D$4*calc!D1788^3+constants!$E$4*calc!D1788^4+constants!$F$4*calc!D1788^5+constants!$G$4*calc!D1788^6+constants!$H$4*calc!D1788^7)</f>
        <v>3.6141764878201807</v>
      </c>
      <c r="H1788" s="4"/>
      <c r="I1788">
        <f t="shared" si="327"/>
        <v>16.428074944637185</v>
      </c>
      <c r="J1788">
        <f t="shared" si="328"/>
        <v>16.428074944637185</v>
      </c>
      <c r="M1788">
        <f>IF(front!E1801&gt;$M$2,I1788,J1788)</f>
        <v>16.428074944637185</v>
      </c>
      <c r="O1788">
        <f t="shared" si="329"/>
        <v>16.428074944637185</v>
      </c>
      <c r="Q1788">
        <f>'slit correction'!O1790</f>
        <v>16.428074944637185</v>
      </c>
      <c r="R1788">
        <f>SUMPRODUCT(B$6:B$2053,Q$6:Q$2053,EXP(constants!B$7+constants!A$7*ABS(A$6:A$2053-A1788)))</f>
        <v>0.57008239284381834</v>
      </c>
      <c r="S1788">
        <f t="shared" si="324"/>
        <v>15.857992551793366</v>
      </c>
      <c r="T1788">
        <f t="shared" si="330"/>
        <v>0</v>
      </c>
      <c r="AT1788">
        <f t="shared" si="325"/>
        <v>1</v>
      </c>
    </row>
    <row r="1789" spans="1:46" x14ac:dyDescent="0.2">
      <c r="A1789" s="1">
        <f>front!A1802</f>
        <v>999.88</v>
      </c>
      <c r="B1789" s="1">
        <f t="shared" si="326"/>
        <v>0.42999999999994998</v>
      </c>
      <c r="C1789" s="2">
        <f>front!D1802-front!B1802</f>
        <v>5.8000000000001819</v>
      </c>
      <c r="D1789" s="2">
        <f>front!E1802-front!C1802</f>
        <v>5.8000000000001819</v>
      </c>
      <c r="E1789" s="2"/>
      <c r="F1789" s="4">
        <f>C1789/(constants!$A$4+constants!$B$4*calc!C1789+constants!$C$4*calc!C1789^2+constants!$D$4*calc!C1789^3+constants!$E$4*calc!C1789^4+constants!$F$4*calc!C1789^5+constants!$G$4*calc!C1789^6+constants!$H$4*calc!C1789^7)</f>
        <v>5.8228272727316659</v>
      </c>
      <c r="G1789" s="4">
        <f>D1789/(constants!$A$4+constants!$B$4*calc!D1789+constants!$C$4*calc!D1789^2+constants!$D$4*calc!D1789^3+constants!$E$4*calc!D1789^4+constants!$F$4*calc!D1789^5+constants!$G$4*calc!D1789^6+constants!$H$4*calc!D1789^7)</f>
        <v>5.8228272727316659</v>
      </c>
      <c r="H1789" s="4"/>
      <c r="I1789">
        <f t="shared" si="327"/>
        <v>26.467396694234846</v>
      </c>
      <c r="J1789">
        <f t="shared" si="328"/>
        <v>26.467396694234846</v>
      </c>
      <c r="M1789">
        <f>IF(front!E1802&gt;$M$2,I1789,J1789)</f>
        <v>26.467396694234846</v>
      </c>
      <c r="O1789">
        <f t="shared" si="329"/>
        <v>26.467396694234846</v>
      </c>
      <c r="Q1789">
        <f>'slit correction'!O1791</f>
        <v>26.467396694234846</v>
      </c>
      <c r="R1789">
        <f>SUMPRODUCT(B$6:B$2053,Q$6:Q$2053,EXP(constants!B$7+constants!A$7*ABS(A$6:A$2053-A1789)))</f>
        <v>0.56494417390433549</v>
      </c>
      <c r="S1789">
        <f t="shared" si="324"/>
        <v>25.90245252033051</v>
      </c>
      <c r="T1789">
        <f t="shared" si="330"/>
        <v>0</v>
      </c>
      <c r="AT1789">
        <f t="shared" si="325"/>
        <v>1</v>
      </c>
    </row>
    <row r="1790" spans="1:46" x14ac:dyDescent="0.2">
      <c r="A1790" s="1">
        <f>front!A1803</f>
        <v>1000.3</v>
      </c>
      <c r="B1790" s="1">
        <f t="shared" si="326"/>
        <v>0.41999999999995907</v>
      </c>
      <c r="C1790" s="2">
        <f>front!D1803-front!B1803</f>
        <v>17.600000000000364</v>
      </c>
      <c r="D1790" s="2">
        <f>front!E1803-front!C1803</f>
        <v>17.600000000000364</v>
      </c>
      <c r="E1790" s="2"/>
      <c r="F1790" s="4">
        <f>C1790/(constants!$A$4+constants!$B$4*calc!C1790+constants!$C$4*calc!C1790^2+constants!$D$4*calc!C1790^3+constants!$E$4*calc!C1790^4+constants!$F$4*calc!C1790^5+constants!$G$4*calc!C1790^6+constants!$H$4*calc!C1790^7)</f>
        <v>17.669063386928098</v>
      </c>
      <c r="G1790" s="4">
        <f>D1790/(constants!$A$4+constants!$B$4*calc!D1790+constants!$C$4*calc!D1790^2+constants!$D$4*calc!D1790^3+constants!$E$4*calc!D1790^4+constants!$F$4*calc!D1790^5+constants!$G$4*calc!D1790^6+constants!$H$4*calc!D1790^7)</f>
        <v>17.669063386928098</v>
      </c>
      <c r="H1790" s="4"/>
      <c r="I1790">
        <f t="shared" si="327"/>
        <v>80.313924486036811</v>
      </c>
      <c r="J1790">
        <f t="shared" si="328"/>
        <v>80.313924486036811</v>
      </c>
      <c r="M1790">
        <f>IF(front!E1803&gt;$M$2,I1790,J1790)</f>
        <v>80.313924486036811</v>
      </c>
      <c r="O1790">
        <f t="shared" si="329"/>
        <v>80.313924486036811</v>
      </c>
      <c r="Q1790">
        <f>'slit correction'!O1792</f>
        <v>80.313924486036811</v>
      </c>
      <c r="R1790">
        <f>SUMPRODUCT(B$6:B$2053,Q$6:Q$2053,EXP(constants!B$7+constants!A$7*ABS(A$6:A$2053-A1790)))</f>
        <v>0.55998838490676461</v>
      </c>
      <c r="S1790">
        <f t="shared" si="324"/>
        <v>79.753936101130051</v>
      </c>
      <c r="T1790">
        <f t="shared" si="330"/>
        <v>39.619257728180038</v>
      </c>
      <c r="AT1790">
        <f t="shared" si="325"/>
        <v>1</v>
      </c>
    </row>
    <row r="1791" spans="1:46" x14ac:dyDescent="0.2">
      <c r="A1791" s="1">
        <f>front!A1804</f>
        <v>1000.72</v>
      </c>
      <c r="B1791" s="1">
        <f t="shared" si="326"/>
        <v>0.42000000000007276</v>
      </c>
      <c r="C1791" s="2">
        <f>front!D1804-front!B1804</f>
        <v>-2</v>
      </c>
      <c r="D1791" s="2">
        <f>front!E1804-front!C1804</f>
        <v>-2</v>
      </c>
      <c r="E1791" s="2"/>
      <c r="F1791" s="4">
        <f>C1791/(constants!$A$4+constants!$B$4*calc!C1791+constants!$C$4*calc!C1791^2+constants!$D$4*calc!C1791^3+constants!$E$4*calc!C1791^4+constants!$F$4*calc!C1791^5+constants!$G$4*calc!C1791^6+constants!$H$4*calc!C1791^7)</f>
        <v>-2.0078869042279788</v>
      </c>
      <c r="G1791" s="4">
        <f>D1791/(constants!$A$4+constants!$B$4*calc!D1791+constants!$C$4*calc!D1791^2+constants!$D$4*calc!D1791^3+constants!$E$4*calc!D1791^4+constants!$F$4*calc!D1791^5+constants!$G$4*calc!D1791^6+constants!$H$4*calc!D1791^7)</f>
        <v>-2.0078869042279788</v>
      </c>
      <c r="H1791" s="4"/>
      <c r="I1791">
        <f t="shared" si="327"/>
        <v>-9.1267586555817211</v>
      </c>
      <c r="J1791">
        <f t="shared" si="328"/>
        <v>-9.1267586555817211</v>
      </c>
      <c r="M1791">
        <f>IF(front!E1804&gt;$M$2,I1791,J1791)</f>
        <v>-9.1267586555817211</v>
      </c>
      <c r="O1791">
        <f t="shared" si="329"/>
        <v>-9.1267586555817211</v>
      </c>
      <c r="Q1791">
        <f>'slit correction'!O1793</f>
        <v>-9.1267586555817211</v>
      </c>
      <c r="R1791">
        <f>SUMPRODUCT(B$6:B$2053,Q$6:Q$2053,EXP(constants!B$7+constants!A$7*ABS(A$6:A$2053-A1791)))</f>
        <v>0.55503552258513045</v>
      </c>
      <c r="S1791">
        <f t="shared" si="324"/>
        <v>-9.6817941781668519</v>
      </c>
      <c r="T1791">
        <f t="shared" si="330"/>
        <v>0</v>
      </c>
      <c r="AT1791">
        <f t="shared" si="325"/>
        <v>1</v>
      </c>
    </row>
    <row r="1792" spans="1:46" x14ac:dyDescent="0.2">
      <c r="A1792" s="1">
        <f>front!A1805</f>
        <v>1001.15</v>
      </c>
      <c r="B1792" s="1">
        <f t="shared" si="326"/>
        <v>0.42999999999994998</v>
      </c>
      <c r="C1792" s="2">
        <f>front!D1805-front!B1805</f>
        <v>4.7999999999997272</v>
      </c>
      <c r="D1792" s="2">
        <f>front!E1805-front!C1805</f>
        <v>4.7999999999997272</v>
      </c>
      <c r="E1792" s="2"/>
      <c r="F1792" s="4">
        <f>C1792/(constants!$A$4+constants!$B$4*calc!C1792+constants!$C$4*calc!C1792^2+constants!$D$4*calc!C1792^3+constants!$E$4*calc!C1792^4+constants!$F$4*calc!C1792^5+constants!$G$4*calc!C1792^6+constants!$H$4*calc!C1792^7)</f>
        <v>4.8188962852240431</v>
      </c>
      <c r="G1792" s="4">
        <f>D1792/(constants!$A$4+constants!$B$4*calc!D1792+constants!$C$4*calc!D1792^2+constants!$D$4*calc!D1792^3+constants!$E$4*calc!D1792^4+constants!$F$4*calc!D1792^5+constants!$G$4*calc!D1792^6+constants!$H$4*calc!D1792^7)</f>
        <v>4.8188962852240431</v>
      </c>
      <c r="H1792" s="4"/>
      <c r="I1792">
        <f t="shared" si="327"/>
        <v>21.90407402374565</v>
      </c>
      <c r="J1792">
        <f t="shared" si="328"/>
        <v>21.90407402374565</v>
      </c>
      <c r="M1792">
        <f>IF(front!E1805&gt;$M$2,I1792,J1792)</f>
        <v>21.90407402374565</v>
      </c>
      <c r="O1792">
        <f t="shared" si="329"/>
        <v>21.90407402374565</v>
      </c>
      <c r="Q1792">
        <f>'slit correction'!O1794</f>
        <v>21.90407402374565</v>
      </c>
      <c r="R1792">
        <f>SUMPRODUCT(B$6:B$2053,Q$6:Q$2053,EXP(constants!B$7+constants!A$7*ABS(A$6:A$2053-A1792)))</f>
        <v>0.55006799458763245</v>
      </c>
      <c r="S1792">
        <f t="shared" si="324"/>
        <v>21.354006029158018</v>
      </c>
      <c r="T1792">
        <f t="shared" si="330"/>
        <v>0</v>
      </c>
      <c r="AT1792">
        <f t="shared" si="325"/>
        <v>1</v>
      </c>
    </row>
    <row r="1793" spans="1:46" x14ac:dyDescent="0.2">
      <c r="A1793" s="1">
        <f>front!A1806</f>
        <v>1001.57</v>
      </c>
      <c r="B1793" s="1">
        <f t="shared" si="326"/>
        <v>0.42000000000007276</v>
      </c>
      <c r="C1793" s="2">
        <f>front!D1806-front!B1806</f>
        <v>-15.200000000000273</v>
      </c>
      <c r="D1793" s="2">
        <f>front!E1806-front!C1806</f>
        <v>-15.200000000000273</v>
      </c>
      <c r="E1793" s="2"/>
      <c r="F1793" s="4">
        <f>C1793/(constants!$A$4+constants!$B$4*calc!C1793+constants!$C$4*calc!C1793^2+constants!$D$4*calc!C1793^3+constants!$E$4*calc!C1793^4+constants!$F$4*calc!C1793^5+constants!$G$4*calc!C1793^6+constants!$H$4*calc!C1793^7)</f>
        <v>-15.260138779521553</v>
      </c>
      <c r="G1793" s="4">
        <f>D1793/(constants!$A$4+constants!$B$4*calc!D1793+constants!$C$4*calc!D1793^2+constants!$D$4*calc!D1793^3+constants!$E$4*calc!D1793^4+constants!$F$4*calc!D1793^5+constants!$G$4*calc!D1793^6+constants!$H$4*calc!D1793^7)</f>
        <v>-15.260138779521553</v>
      </c>
      <c r="H1793" s="4"/>
      <c r="I1793">
        <f t="shared" si="327"/>
        <v>-69.36426717964342</v>
      </c>
      <c r="J1793">
        <f t="shared" si="328"/>
        <v>-69.36426717964342</v>
      </c>
      <c r="M1793">
        <f>IF(front!E1806&gt;$M$2,I1793,J1793)</f>
        <v>-69.36426717964342</v>
      </c>
      <c r="O1793">
        <f t="shared" si="329"/>
        <v>-69.36426717964342</v>
      </c>
      <c r="Q1793">
        <f>'slit correction'!O1795</f>
        <v>-69.36426717964342</v>
      </c>
      <c r="R1793">
        <f>SUMPRODUCT(B$6:B$2053,Q$6:Q$2053,EXP(constants!B$7+constants!A$7*ABS(A$6:A$2053-A1793)))</f>
        <v>0.54528159233021367</v>
      </c>
      <c r="S1793">
        <f t="shared" si="324"/>
        <v>-69.909548771973633</v>
      </c>
      <c r="T1793">
        <f t="shared" si="330"/>
        <v>0</v>
      </c>
      <c r="AT1793">
        <f t="shared" si="325"/>
        <v>1</v>
      </c>
    </row>
    <row r="1794" spans="1:46" x14ac:dyDescent="0.2">
      <c r="A1794" s="1">
        <f>front!A1807</f>
        <v>1001.99</v>
      </c>
      <c r="B1794" s="1">
        <f t="shared" si="326"/>
        <v>0.41999999999995907</v>
      </c>
      <c r="C1794" s="2">
        <f>front!D1807-front!B1807</f>
        <v>-0.8000000000001819</v>
      </c>
      <c r="D1794" s="2">
        <f>front!E1807-front!C1807</f>
        <v>-0.8000000000001819</v>
      </c>
      <c r="E1794" s="2"/>
      <c r="F1794" s="4">
        <f>C1794/(constants!$A$4+constants!$B$4*calc!C1794+constants!$C$4*calc!C1794^2+constants!$D$4*calc!C1794^3+constants!$E$4*calc!C1794^4+constants!$F$4*calc!C1794^5+constants!$G$4*calc!C1794^6+constants!$H$4*calc!C1794^7)</f>
        <v>-0.80315381233460403</v>
      </c>
      <c r="G1794" s="4">
        <f>D1794/(constants!$A$4+constants!$B$4*calc!D1794+constants!$C$4*calc!D1794^2+constants!$D$4*calc!D1794^3+constants!$E$4*calc!D1794^4+constants!$F$4*calc!D1794^5+constants!$G$4*calc!D1794^6+constants!$H$4*calc!D1794^7)</f>
        <v>-0.80315381233460403</v>
      </c>
      <c r="H1794" s="4"/>
      <c r="I1794">
        <f t="shared" si="327"/>
        <v>-3.650699146975473</v>
      </c>
      <c r="J1794">
        <f t="shared" si="328"/>
        <v>-3.650699146975473</v>
      </c>
      <c r="M1794">
        <f>IF(front!E1807&gt;$M$2,I1794,J1794)</f>
        <v>-3.650699146975473</v>
      </c>
      <c r="O1794">
        <f t="shared" si="329"/>
        <v>-3.650699146975473</v>
      </c>
      <c r="Q1794">
        <f>'slit correction'!O1796</f>
        <v>-3.650699146975473</v>
      </c>
      <c r="R1794">
        <f>SUMPRODUCT(B$6:B$2053,Q$6:Q$2053,EXP(constants!B$7+constants!A$7*ABS(A$6:A$2053-A1794)))</f>
        <v>0.54065918658527834</v>
      </c>
      <c r="S1794">
        <f t="shared" si="324"/>
        <v>-4.1913583335607516</v>
      </c>
      <c r="T1794">
        <f t="shared" si="330"/>
        <v>0</v>
      </c>
      <c r="AT1794">
        <f t="shared" si="325"/>
        <v>1</v>
      </c>
    </row>
    <row r="1795" spans="1:46" x14ac:dyDescent="0.2">
      <c r="A1795" s="1">
        <f>front!A1808</f>
        <v>1002.42</v>
      </c>
      <c r="B1795" s="1">
        <f t="shared" si="326"/>
        <v>0.42999999999994998</v>
      </c>
      <c r="C1795" s="2">
        <f>front!D1808-front!B1808</f>
        <v>6.6000000000003638</v>
      </c>
      <c r="D1795" s="2">
        <f>front!E1808-front!C1808</f>
        <v>6.6000000000003638</v>
      </c>
      <c r="E1795" s="2"/>
      <c r="F1795" s="4">
        <f>C1795/(constants!$A$4+constants!$B$4*calc!C1795+constants!$C$4*calc!C1795^2+constants!$D$4*calc!C1795^3+constants!$E$4*calc!C1795^4+constants!$F$4*calc!C1795^5+constants!$G$4*calc!C1795^6+constants!$H$4*calc!C1795^7)</f>
        <v>6.6259706376352048</v>
      </c>
      <c r="G1795" s="4">
        <f>D1795/(constants!$A$4+constants!$B$4*calc!D1795+constants!$C$4*calc!D1795^2+constants!$D$4*calc!D1795^3+constants!$E$4*calc!D1795^4+constants!$F$4*calc!D1795^5+constants!$G$4*calc!D1795^6+constants!$H$4*calc!D1795^7)</f>
        <v>6.6259706376352048</v>
      </c>
      <c r="H1795" s="4"/>
      <c r="I1795">
        <f t="shared" si="327"/>
        <v>30.118048352887296</v>
      </c>
      <c r="J1795">
        <f t="shared" si="328"/>
        <v>30.118048352887296</v>
      </c>
      <c r="M1795">
        <f>IF(front!E1808&gt;$M$2,I1795,J1795)</f>
        <v>30.118048352887296</v>
      </c>
      <c r="O1795">
        <f t="shared" si="329"/>
        <v>30.118048352887296</v>
      </c>
      <c r="Q1795">
        <f>'slit correction'!O1797</f>
        <v>30.118048352887296</v>
      </c>
      <c r="R1795">
        <f>SUMPRODUCT(B$6:B$2053,Q$6:Q$2053,EXP(constants!B$7+constants!A$7*ABS(A$6:A$2053-A1795)))</f>
        <v>0.53602145085191422</v>
      </c>
      <c r="S1795">
        <f t="shared" si="324"/>
        <v>29.582026902035381</v>
      </c>
      <c r="T1795">
        <f t="shared" si="330"/>
        <v>0</v>
      </c>
      <c r="AT1795">
        <f t="shared" si="325"/>
        <v>1</v>
      </c>
    </row>
    <row r="1796" spans="1:46" x14ac:dyDescent="0.2">
      <c r="A1796" s="1">
        <f>front!A1809</f>
        <v>1002.84</v>
      </c>
      <c r="B1796" s="1">
        <f t="shared" si="326"/>
        <v>0.42000000000007276</v>
      </c>
      <c r="C1796" s="2">
        <f>front!D1809-front!B1809</f>
        <v>8.8000000000001819</v>
      </c>
      <c r="D1796" s="2">
        <f>front!E1809-front!C1809</f>
        <v>8.8000000000001819</v>
      </c>
      <c r="E1796" s="2"/>
      <c r="F1796" s="4">
        <f>C1796/(constants!$A$4+constants!$B$4*calc!C1796+constants!$C$4*calc!C1796^2+constants!$D$4*calc!C1796^3+constants!$E$4*calc!C1796^4+constants!$F$4*calc!C1796^5+constants!$G$4*calc!C1796^6+constants!$H$4*calc!C1796^7)</f>
        <v>8.8346083584277704</v>
      </c>
      <c r="G1796" s="4">
        <f>D1796/(constants!$A$4+constants!$B$4*calc!D1796+constants!$C$4*calc!D1796^2+constants!$D$4*calc!D1796^3+constants!$E$4*calc!D1796^4+constants!$F$4*calc!D1796^5+constants!$G$4*calc!D1796^6+constants!$H$4*calc!D1796^7)</f>
        <v>8.8346083584277704</v>
      </c>
      <c r="H1796" s="4"/>
      <c r="I1796">
        <f t="shared" si="327"/>
        <v>40.157310720126233</v>
      </c>
      <c r="J1796">
        <f t="shared" si="328"/>
        <v>40.157310720126233</v>
      </c>
      <c r="M1796">
        <f>IF(front!E1809&gt;$M$2,I1796,J1796)</f>
        <v>40.157310720126233</v>
      </c>
      <c r="O1796">
        <f t="shared" si="329"/>
        <v>40.157310720126233</v>
      </c>
      <c r="Q1796">
        <f>'slit correction'!O1798</f>
        <v>40.157310720126233</v>
      </c>
      <c r="R1796">
        <f>SUMPRODUCT(B$6:B$2053,Q$6:Q$2053,EXP(constants!B$7+constants!A$7*ABS(A$6:A$2053-A1796)))</f>
        <v>0.5315456871490245</v>
      </c>
      <c r="S1796">
        <f t="shared" si="324"/>
        <v>39.625765032977206</v>
      </c>
      <c r="T1796">
        <f t="shared" si="330"/>
        <v>0</v>
      </c>
      <c r="AT1796">
        <f t="shared" si="325"/>
        <v>1</v>
      </c>
    </row>
    <row r="1797" spans="1:46" x14ac:dyDescent="0.2">
      <c r="A1797" s="1">
        <f>front!A1810</f>
        <v>1003.26</v>
      </c>
      <c r="B1797" s="1">
        <f t="shared" si="326"/>
        <v>0.41999999999995907</v>
      </c>
      <c r="C1797" s="2">
        <f>front!D1810-front!B1810</f>
        <v>-2</v>
      </c>
      <c r="D1797" s="2">
        <f>front!E1810-front!C1810</f>
        <v>-2</v>
      </c>
      <c r="E1797" s="2"/>
      <c r="F1797" s="4">
        <f>C1797/(constants!$A$4+constants!$B$4*calc!C1797+constants!$C$4*calc!C1797^2+constants!$D$4*calc!C1797^3+constants!$E$4*calc!C1797^4+constants!$F$4*calc!C1797^5+constants!$G$4*calc!C1797^6+constants!$H$4*calc!C1797^7)</f>
        <v>-2.0078869042279788</v>
      </c>
      <c r="G1797" s="4">
        <f>D1797/(constants!$A$4+constants!$B$4*calc!D1797+constants!$C$4*calc!D1797^2+constants!$D$4*calc!D1797^3+constants!$E$4*calc!D1797^4+constants!$F$4*calc!D1797^5+constants!$G$4*calc!D1797^6+constants!$H$4*calc!D1797^7)</f>
        <v>-2.0078869042279788</v>
      </c>
      <c r="H1797" s="4"/>
      <c r="I1797">
        <f t="shared" si="327"/>
        <v>-9.1267586555817211</v>
      </c>
      <c r="J1797">
        <f t="shared" si="328"/>
        <v>-9.1267586555817211</v>
      </c>
      <c r="M1797">
        <f>IF(front!E1810&gt;$M$2,I1797,J1797)</f>
        <v>-9.1267586555817211</v>
      </c>
      <c r="O1797">
        <f t="shared" si="329"/>
        <v>-9.1267586555817211</v>
      </c>
      <c r="Q1797">
        <f>'slit correction'!O1799</f>
        <v>-9.1267586555817211</v>
      </c>
      <c r="R1797">
        <f>SUMPRODUCT(B$6:B$2053,Q$6:Q$2053,EXP(constants!B$7+constants!A$7*ABS(A$6:A$2053-A1797)))</f>
        <v>0.5271120982773646</v>
      </c>
      <c r="S1797">
        <f t="shared" si="324"/>
        <v>-9.6538707538590849</v>
      </c>
      <c r="T1797">
        <f t="shared" si="330"/>
        <v>0</v>
      </c>
      <c r="AT1797">
        <f t="shared" si="325"/>
        <v>1</v>
      </c>
    </row>
    <row r="1798" spans="1:46" x14ac:dyDescent="0.2">
      <c r="A1798" s="1">
        <f>front!A1811</f>
        <v>1003.69</v>
      </c>
      <c r="B1798" s="1">
        <f t="shared" si="326"/>
        <v>0.43000000000006366</v>
      </c>
      <c r="C1798" s="2">
        <f>front!D1811-front!B1811</f>
        <v>4</v>
      </c>
      <c r="D1798" s="2">
        <f>front!E1811-front!C1811</f>
        <v>4</v>
      </c>
      <c r="E1798" s="2"/>
      <c r="F1798" s="4">
        <f>C1798/(constants!$A$4+constants!$B$4*calc!C1798+constants!$C$4*calc!C1798^2+constants!$D$4*calc!C1798^3+constants!$E$4*calc!C1798^4+constants!$F$4*calc!C1798^5+constants!$G$4*calc!C1798^6+constants!$H$4*calc!C1798^7)</f>
        <v>4.0157500702543381</v>
      </c>
      <c r="G1798" s="4">
        <f>D1798/(constants!$A$4+constants!$B$4*calc!D1798+constants!$C$4*calc!D1798^2+constants!$D$4*calc!D1798^3+constants!$E$4*calc!D1798^4+constants!$F$4*calc!D1798^5+constants!$G$4*calc!D1798^6+constants!$H$4*calc!D1798^7)</f>
        <v>4.0157500702543381</v>
      </c>
      <c r="H1798" s="4"/>
      <c r="I1798">
        <f t="shared" si="327"/>
        <v>18.253409410246991</v>
      </c>
      <c r="J1798">
        <f t="shared" si="328"/>
        <v>18.253409410246991</v>
      </c>
      <c r="M1798">
        <f>IF(front!E1811&gt;$M$2,I1798,J1798)</f>
        <v>18.253409410246991</v>
      </c>
      <c r="O1798">
        <f t="shared" si="329"/>
        <v>18.253409410246991</v>
      </c>
      <c r="Q1798">
        <f>'slit correction'!O1800</f>
        <v>18.253409410246991</v>
      </c>
      <c r="R1798">
        <f>SUMPRODUCT(B$6:B$2053,Q$6:Q$2053,EXP(constants!B$7+constants!A$7*ABS(A$6:A$2053-A1798)))</f>
        <v>0.52267152617484558</v>
      </c>
      <c r="S1798">
        <f t="shared" si="324"/>
        <v>17.730737884072145</v>
      </c>
      <c r="T1798">
        <f t="shared" si="330"/>
        <v>0</v>
      </c>
      <c r="AT1798">
        <f t="shared" si="325"/>
        <v>1</v>
      </c>
    </row>
    <row r="1799" spans="1:46" x14ac:dyDescent="0.2">
      <c r="A1799" s="1">
        <f>front!A1812</f>
        <v>1004.11</v>
      </c>
      <c r="B1799" s="1">
        <f t="shared" si="326"/>
        <v>0.41999999999995907</v>
      </c>
      <c r="C1799" s="2">
        <f>front!D1812-front!B1812</f>
        <v>5.1999999999998181</v>
      </c>
      <c r="D1799" s="2">
        <f>front!E1812-front!C1812</f>
        <v>5.1999999999998181</v>
      </c>
      <c r="E1799" s="2"/>
      <c r="F1799" s="4">
        <f>C1799/(constants!$A$4+constants!$B$4*calc!C1799+constants!$C$4*calc!C1799^2+constants!$D$4*calc!C1799^3+constants!$E$4*calc!C1799^4+constants!$F$4*calc!C1799^5+constants!$G$4*calc!C1799^6+constants!$H$4*calc!C1799^7)</f>
        <v>5.2204689177316723</v>
      </c>
      <c r="G1799" s="4">
        <f>D1799/(constants!$A$4+constants!$B$4*calc!D1799+constants!$C$4*calc!D1799^2+constants!$D$4*calc!D1799^3+constants!$E$4*calc!D1799^4+constants!$F$4*calc!D1799^5+constants!$G$4*calc!D1799^6+constants!$H$4*calc!D1799^7)</f>
        <v>5.2204689177316723</v>
      </c>
      <c r="H1799" s="4"/>
      <c r="I1799">
        <f t="shared" si="327"/>
        <v>23.7294041715076</v>
      </c>
      <c r="J1799">
        <f t="shared" si="328"/>
        <v>23.7294041715076</v>
      </c>
      <c r="M1799">
        <f>IF(front!E1812&gt;$M$2,I1799,J1799)</f>
        <v>23.7294041715076</v>
      </c>
      <c r="O1799">
        <f t="shared" si="329"/>
        <v>23.7294041715076</v>
      </c>
      <c r="Q1799">
        <f>'slit correction'!O1801</f>
        <v>23.7294041715076</v>
      </c>
      <c r="R1799">
        <f>SUMPRODUCT(B$6:B$2053,Q$6:Q$2053,EXP(constants!B$7+constants!A$7*ABS(A$6:A$2053-A1799)))</f>
        <v>0.51839941912149368</v>
      </c>
      <c r="S1799">
        <f t="shared" ref="S1799:S1862" si="331">Q1799-R1799</f>
        <v>23.211004752386106</v>
      </c>
      <c r="T1799">
        <f t="shared" si="330"/>
        <v>0</v>
      </c>
      <c r="AT1799">
        <f t="shared" ref="AT1799:AT1862" si="332">J1799/I1799</f>
        <v>1</v>
      </c>
    </row>
    <row r="1800" spans="1:46" x14ac:dyDescent="0.2">
      <c r="A1800" s="1">
        <f>front!A1813</f>
        <v>1004.53</v>
      </c>
      <c r="B1800" s="1">
        <f t="shared" si="326"/>
        <v>0.41999999999995907</v>
      </c>
      <c r="C1800" s="2">
        <f>front!D1813-front!B1813</f>
        <v>-1.7999999999997272</v>
      </c>
      <c r="D1800" s="2">
        <f>front!E1813-front!C1813</f>
        <v>-1.7999999999997272</v>
      </c>
      <c r="E1800" s="2"/>
      <c r="F1800" s="4">
        <f>C1800/(constants!$A$4+constants!$B$4*calc!C1800+constants!$C$4*calc!C1800^2+constants!$D$4*calc!C1800^3+constants!$E$4*calc!C1800^4+constants!$F$4*calc!C1800^5+constants!$G$4*calc!C1800^6+constants!$H$4*calc!C1800^7)</f>
        <v>-1.8070978578095296</v>
      </c>
      <c r="G1800" s="4">
        <f>D1800/(constants!$A$4+constants!$B$4*calc!D1800+constants!$C$4*calc!D1800^2+constants!$D$4*calc!D1800^3+constants!$E$4*calc!D1800^4+constants!$F$4*calc!D1800^5+constants!$G$4*calc!D1800^6+constants!$H$4*calc!D1800^7)</f>
        <v>-1.8070978578095296</v>
      </c>
      <c r="H1800" s="4"/>
      <c r="I1800">
        <f t="shared" si="327"/>
        <v>-8.2140811718614977</v>
      </c>
      <c r="J1800">
        <f t="shared" si="328"/>
        <v>-8.2140811718614977</v>
      </c>
      <c r="M1800">
        <f>IF(front!E1813&gt;$M$2,I1800,J1800)</f>
        <v>-8.2140811718614977</v>
      </c>
      <c r="O1800">
        <f t="shared" si="329"/>
        <v>-8.2140811718614977</v>
      </c>
      <c r="Q1800">
        <f>'slit correction'!O1802</f>
        <v>-8.2140811718614977</v>
      </c>
      <c r="R1800">
        <f>SUMPRODUCT(B$6:B$2053,Q$6:Q$2053,EXP(constants!B$7+constants!A$7*ABS(A$6:A$2053-A1800)))</f>
        <v>0.51418529869905227</v>
      </c>
      <c r="S1800">
        <f t="shared" si="331"/>
        <v>-8.7282664705605502</v>
      </c>
      <c r="T1800">
        <f t="shared" si="330"/>
        <v>0</v>
      </c>
      <c r="AT1800">
        <f t="shared" si="332"/>
        <v>1</v>
      </c>
    </row>
    <row r="1801" spans="1:46" x14ac:dyDescent="0.2">
      <c r="A1801" s="1">
        <f>front!A1814</f>
        <v>1004.96</v>
      </c>
      <c r="B1801" s="1">
        <f t="shared" si="326"/>
        <v>0.43000000000006366</v>
      </c>
      <c r="C1801" s="2">
        <f>front!D1814-front!B1814</f>
        <v>16.200000000000273</v>
      </c>
      <c r="D1801" s="2">
        <f>front!E1814-front!C1814</f>
        <v>16.200000000000273</v>
      </c>
      <c r="E1801" s="2"/>
      <c r="F1801" s="4">
        <f>C1801/(constants!$A$4+constants!$B$4*calc!C1801+constants!$C$4*calc!C1801^2+constants!$D$4*calc!C1801^3+constants!$E$4*calc!C1801^4+constants!$F$4*calc!C1801^5+constants!$G$4*calc!C1801^6+constants!$H$4*calc!C1801^7)</f>
        <v>16.263592167578125</v>
      </c>
      <c r="G1801" s="4">
        <f>D1801/(constants!$A$4+constants!$B$4*calc!D1801+constants!$C$4*calc!D1801^2+constants!$D$4*calc!D1801^3+constants!$E$4*calc!D1801^4+constants!$F$4*calc!D1801^5+constants!$G$4*calc!D1801^6+constants!$H$4*calc!D1801^7)</f>
        <v>16.263592167578125</v>
      </c>
      <c r="H1801" s="4"/>
      <c r="I1801">
        <f t="shared" si="327"/>
        <v>73.925418943536926</v>
      </c>
      <c r="J1801">
        <f t="shared" si="328"/>
        <v>73.925418943536926</v>
      </c>
      <c r="M1801">
        <f>IF(front!E1814&gt;$M$2,I1801,J1801)</f>
        <v>73.925418943536926</v>
      </c>
      <c r="O1801">
        <f t="shared" si="329"/>
        <v>73.925418943536926</v>
      </c>
      <c r="Q1801">
        <f>'slit correction'!O1803</f>
        <v>73.925418943536926</v>
      </c>
      <c r="R1801">
        <f>SUMPRODUCT(B$6:B$2053,Q$6:Q$2053,EXP(constants!B$7+constants!A$7*ABS(A$6:A$2053-A1801)))</f>
        <v>0.50996623296652654</v>
      </c>
      <c r="S1801">
        <f t="shared" si="331"/>
        <v>73.415452710570392</v>
      </c>
      <c r="T1801">
        <f t="shared" si="330"/>
        <v>33.280774337620379</v>
      </c>
      <c r="AT1801">
        <f t="shared" si="332"/>
        <v>1</v>
      </c>
    </row>
    <row r="1802" spans="1:46" x14ac:dyDescent="0.2">
      <c r="A1802" s="1">
        <f>front!A1815</f>
        <v>1005.38</v>
      </c>
      <c r="B1802" s="1">
        <f t="shared" si="326"/>
        <v>0.41999999999995907</v>
      </c>
      <c r="C1802" s="2">
        <f>front!D1815-front!B1815</f>
        <v>5.5999999999999091</v>
      </c>
      <c r="D1802" s="2">
        <f>front!E1815-front!C1815</f>
        <v>5.5999999999999091</v>
      </c>
      <c r="E1802" s="2"/>
      <c r="F1802" s="4">
        <f>C1802/(constants!$A$4+constants!$B$4*calc!C1802+constants!$C$4*calc!C1802^2+constants!$D$4*calc!C1802^3+constants!$E$4*calc!C1802^4+constants!$F$4*calc!C1802^5+constants!$G$4*calc!C1802^6+constants!$H$4*calc!C1802^7)</f>
        <v>5.6220412335687682</v>
      </c>
      <c r="G1802" s="4">
        <f>D1802/(constants!$A$4+constants!$B$4*calc!D1802+constants!$C$4*calc!D1802^2+constants!$D$4*calc!D1802^3+constants!$E$4*calc!D1802^4+constants!$F$4*calc!D1802^5+constants!$G$4*calc!D1802^6+constants!$H$4*calc!D1802^7)</f>
        <v>5.6220412335687682</v>
      </c>
      <c r="H1802" s="4"/>
      <c r="I1802">
        <f t="shared" si="327"/>
        <v>25.554732879858037</v>
      </c>
      <c r="J1802">
        <f t="shared" si="328"/>
        <v>25.554732879858037</v>
      </c>
      <c r="M1802">
        <f>IF(front!E1815&gt;$M$2,I1802,J1802)</f>
        <v>25.554732879858037</v>
      </c>
      <c r="O1802">
        <f t="shared" si="329"/>
        <v>25.554732879858037</v>
      </c>
      <c r="Q1802">
        <f>'slit correction'!O1804</f>
        <v>25.554732879858037</v>
      </c>
      <c r="R1802">
        <f>SUMPRODUCT(B$6:B$2053,Q$6:Q$2053,EXP(constants!B$7+constants!A$7*ABS(A$6:A$2053-A1802)))</f>
        <v>0.50584615809175593</v>
      </c>
      <c r="S1802">
        <f t="shared" si="331"/>
        <v>25.04888672176628</v>
      </c>
      <c r="T1802">
        <f t="shared" si="330"/>
        <v>0</v>
      </c>
      <c r="AT1802">
        <f t="shared" si="332"/>
        <v>1</v>
      </c>
    </row>
    <row r="1803" spans="1:46" x14ac:dyDescent="0.2">
      <c r="A1803" s="1">
        <f>front!A1816</f>
        <v>1005.8</v>
      </c>
      <c r="B1803" s="1">
        <f t="shared" ref="B1803:B1866" si="333">A1803-A1802</f>
        <v>0.41999999999995907</v>
      </c>
      <c r="C1803" s="2">
        <f>front!D1816-front!B1816</f>
        <v>-1.6000000000003638</v>
      </c>
      <c r="D1803" s="2">
        <f>front!E1816-front!C1816</f>
        <v>-1.6000000000003638</v>
      </c>
      <c r="E1803" s="2"/>
      <c r="F1803" s="4">
        <f>C1803/(constants!$A$4+constants!$B$4*calc!C1803+constants!$C$4*calc!C1803^2+constants!$D$4*calc!C1803^3+constants!$E$4*calc!C1803^4+constants!$F$4*calc!C1803^5+constants!$G$4*calc!C1803^6+constants!$H$4*calc!C1803^7)</f>
        <v>-1.6063088904973075</v>
      </c>
      <c r="G1803" s="4">
        <f>D1803/(constants!$A$4+constants!$B$4*calc!D1803+constants!$C$4*calc!D1803^2+constants!$D$4*calc!D1803^3+constants!$E$4*calc!D1803^4+constants!$F$4*calc!D1803^5+constants!$G$4*calc!D1803^6+constants!$H$4*calc!D1803^7)</f>
        <v>-1.6063088904973075</v>
      </c>
      <c r="H1803" s="4"/>
      <c r="I1803">
        <f t="shared" si="327"/>
        <v>-7.3014040477150344</v>
      </c>
      <c r="J1803">
        <f t="shared" si="328"/>
        <v>-7.3014040477150344</v>
      </c>
      <c r="M1803">
        <f>IF(front!E1816&gt;$M$2,I1803,J1803)</f>
        <v>-7.3014040477150344</v>
      </c>
      <c r="O1803">
        <f t="shared" si="329"/>
        <v>-7.3014040477150344</v>
      </c>
      <c r="Q1803">
        <f>'slit correction'!O1805</f>
        <v>-7.3014040477150344</v>
      </c>
      <c r="R1803">
        <f>SUMPRODUCT(B$6:B$2053,Q$6:Q$2053,EXP(constants!B$7+constants!A$7*ABS(A$6:A$2053-A1803)))</f>
        <v>0.50178004491264439</v>
      </c>
      <c r="S1803">
        <f t="shared" si="331"/>
        <v>-7.8031840926276788</v>
      </c>
      <c r="T1803">
        <f t="shared" si="330"/>
        <v>0</v>
      </c>
      <c r="AT1803">
        <f t="shared" si="332"/>
        <v>1</v>
      </c>
    </row>
    <row r="1804" spans="1:46" x14ac:dyDescent="0.2">
      <c r="A1804" s="1">
        <f>front!A1817</f>
        <v>1006.22</v>
      </c>
      <c r="B1804" s="1">
        <f t="shared" si="333"/>
        <v>0.42000000000007276</v>
      </c>
      <c r="C1804" s="2">
        <f>front!D1817-front!B1817</f>
        <v>12.200000000000273</v>
      </c>
      <c r="D1804" s="2">
        <f>front!E1817-front!C1817</f>
        <v>12.200000000000273</v>
      </c>
      <c r="E1804" s="2"/>
      <c r="F1804" s="4">
        <f>C1804/(constants!$A$4+constants!$B$4*calc!C1804+constants!$C$4*calc!C1804^2+constants!$D$4*calc!C1804^3+constants!$E$4*calc!C1804^4+constants!$F$4*calc!C1804^5+constants!$G$4*calc!C1804^6+constants!$H$4*calc!C1804^7)</f>
        <v>12.247938712989153</v>
      </c>
      <c r="G1804" s="4">
        <f>D1804/(constants!$A$4+constants!$B$4*calc!D1804+constants!$C$4*calc!D1804^2+constants!$D$4*calc!D1804^3+constants!$E$4*calc!D1804^4+constants!$F$4*calc!D1804^5+constants!$G$4*calc!D1804^6+constants!$H$4*calc!D1804^7)</f>
        <v>12.247938712989153</v>
      </c>
      <c r="H1804" s="4"/>
      <c r="I1804">
        <f t="shared" si="327"/>
        <v>55.672448695405244</v>
      </c>
      <c r="J1804">
        <f t="shared" si="328"/>
        <v>55.672448695405244</v>
      </c>
      <c r="M1804">
        <f>IF(front!E1817&gt;$M$2,I1804,J1804)</f>
        <v>55.672448695405244</v>
      </c>
      <c r="O1804">
        <f t="shared" si="329"/>
        <v>55.672448695405244</v>
      </c>
      <c r="Q1804">
        <f>'slit correction'!O1806</f>
        <v>55.672448695405244</v>
      </c>
      <c r="R1804">
        <f>SUMPRODUCT(B$6:B$2053,Q$6:Q$2053,EXP(constants!B$7+constants!A$7*ABS(A$6:A$2053-A1804)))</f>
        <v>0.49780311457536625</v>
      </c>
      <c r="S1804">
        <f t="shared" si="331"/>
        <v>55.174645580829875</v>
      </c>
      <c r="T1804">
        <f t="shared" si="330"/>
        <v>15.039967207879862</v>
      </c>
      <c r="AT1804">
        <f t="shared" si="332"/>
        <v>1</v>
      </c>
    </row>
    <row r="1805" spans="1:46" x14ac:dyDescent="0.2">
      <c r="A1805" s="1">
        <f>front!A1818</f>
        <v>1006.65</v>
      </c>
      <c r="B1805" s="1">
        <f t="shared" si="333"/>
        <v>0.42999999999994998</v>
      </c>
      <c r="C1805" s="2">
        <f>front!D1818-front!B1818</f>
        <v>5</v>
      </c>
      <c r="D1805" s="2">
        <f>front!E1818-front!C1818</f>
        <v>5</v>
      </c>
      <c r="E1805" s="2"/>
      <c r="F1805" s="4">
        <f>C1805/(constants!$A$4+constants!$B$4*calc!C1805+constants!$C$4*calc!C1805^2+constants!$D$4*calc!C1805^3+constants!$E$4*calc!C1805^4+constants!$F$4*calc!C1805^5+constants!$G$4*calc!C1805^6+constants!$H$4*calc!C1805^7)</f>
        <v>5.0196826410610162</v>
      </c>
      <c r="G1805" s="4">
        <f>D1805/(constants!$A$4+constants!$B$4*calc!D1805+constants!$C$4*calc!D1805^2+constants!$D$4*calc!D1805^3+constants!$E$4*calc!D1805^4+constants!$F$4*calc!D1805^5+constants!$G$4*calc!D1805^6+constants!$H$4*calc!D1805^7)</f>
        <v>5.0196826410610162</v>
      </c>
      <c r="H1805" s="4"/>
      <c r="I1805">
        <f t="shared" si="327"/>
        <v>22.816739277550074</v>
      </c>
      <c r="J1805">
        <f t="shared" si="328"/>
        <v>22.816739277550074</v>
      </c>
      <c r="M1805">
        <f>IF(front!E1818&gt;$M$2,I1805,J1805)</f>
        <v>22.816739277550074</v>
      </c>
      <c r="O1805">
        <f t="shared" si="329"/>
        <v>22.816739277550074</v>
      </c>
      <c r="Q1805">
        <f>'slit correction'!O1807</f>
        <v>22.816739277550074</v>
      </c>
      <c r="R1805">
        <f>SUMPRODUCT(B$6:B$2053,Q$6:Q$2053,EXP(constants!B$7+constants!A$7*ABS(A$6:A$2053-A1805)))</f>
        <v>0.49375271397381854</v>
      </c>
      <c r="S1805">
        <f t="shared" si="331"/>
        <v>22.322986563576254</v>
      </c>
      <c r="T1805">
        <f t="shared" si="330"/>
        <v>0</v>
      </c>
      <c r="AT1805">
        <f t="shared" si="332"/>
        <v>1</v>
      </c>
    </row>
    <row r="1806" spans="1:46" x14ac:dyDescent="0.2">
      <c r="A1806" s="1">
        <f>front!A1819</f>
        <v>1007.07</v>
      </c>
      <c r="B1806" s="1">
        <f t="shared" si="333"/>
        <v>0.42000000000007276</v>
      </c>
      <c r="C1806" s="2">
        <f>front!D1819-front!B1819</f>
        <v>-18.199999999999818</v>
      </c>
      <c r="D1806" s="2">
        <f>front!E1819-front!C1819</f>
        <v>-18.199999999999818</v>
      </c>
      <c r="E1806" s="2"/>
      <c r="F1806" s="4">
        <f>C1806/(constants!$A$4+constants!$B$4*calc!C1806+constants!$C$4*calc!C1806^2+constants!$D$4*calc!C1806^3+constants!$E$4*calc!C1806^4+constants!$F$4*calc!C1806^5+constants!$G$4*calc!C1806^6+constants!$H$4*calc!C1806^7)</f>
        <v>-18.272062207374805</v>
      </c>
      <c r="G1806" s="4">
        <f>D1806/(constants!$A$4+constants!$B$4*calc!D1806+constants!$C$4*calc!D1806^2+constants!$D$4*calc!D1806^3+constants!$E$4*calc!D1806^4+constants!$F$4*calc!D1806^5+constants!$G$4*calc!D1806^6+constants!$H$4*calc!D1806^7)</f>
        <v>-18.272062207374805</v>
      </c>
      <c r="H1806" s="4"/>
      <c r="I1806">
        <f t="shared" si="327"/>
        <v>-83.054828215340024</v>
      </c>
      <c r="J1806">
        <f t="shared" si="328"/>
        <v>-83.054828215340024</v>
      </c>
      <c r="M1806">
        <f>IF(front!E1819&gt;$M$2,I1806,J1806)</f>
        <v>-83.054828215340024</v>
      </c>
      <c r="O1806">
        <f t="shared" si="329"/>
        <v>-83.054828215340024</v>
      </c>
      <c r="Q1806">
        <f>'slit correction'!O1808</f>
        <v>-83.054828215340024</v>
      </c>
      <c r="R1806">
        <f>SUMPRODUCT(B$6:B$2053,Q$6:Q$2053,EXP(constants!B$7+constants!A$7*ABS(A$6:A$2053-A1806)))</f>
        <v>0.48985186629576155</v>
      </c>
      <c r="S1806">
        <f t="shared" si="331"/>
        <v>-83.544680081635789</v>
      </c>
      <c r="T1806">
        <f t="shared" si="330"/>
        <v>0</v>
      </c>
      <c r="AT1806">
        <f t="shared" si="332"/>
        <v>1</v>
      </c>
    </row>
    <row r="1807" spans="1:46" x14ac:dyDescent="0.2">
      <c r="A1807" s="1">
        <f>front!A1820</f>
        <v>1007.49</v>
      </c>
      <c r="B1807" s="1">
        <f t="shared" si="333"/>
        <v>0.41999999999995907</v>
      </c>
      <c r="C1807" s="2">
        <f>front!D1820-front!B1820</f>
        <v>1</v>
      </c>
      <c r="D1807" s="2">
        <f>front!E1820-front!C1820</f>
        <v>1</v>
      </c>
      <c r="E1807" s="2"/>
      <c r="F1807" s="4">
        <f>C1807/(constants!$A$4+constants!$B$4*calc!C1807+constants!$C$4*calc!C1807^2+constants!$D$4*calc!C1807^3+constants!$E$4*calc!C1807^4+constants!$F$4*calc!C1807^5+constants!$G$4*calc!C1807^6+constants!$H$4*calc!C1807^7)</f>
        <v>1.0039404851731208</v>
      </c>
      <c r="G1807" s="4">
        <f>D1807/(constants!$A$4+constants!$B$4*calc!D1807+constants!$C$4*calc!D1807^2+constants!$D$4*calc!D1807^3+constants!$E$4*calc!D1807^4+constants!$F$4*calc!D1807^5+constants!$G$4*calc!D1807^6+constants!$H$4*calc!D1807^7)</f>
        <v>1.0039404851731208</v>
      </c>
      <c r="H1807" s="4"/>
      <c r="I1807">
        <f t="shared" ref="I1807:I1870" si="334">F1807*1000/I$2</f>
        <v>4.5633658416960037</v>
      </c>
      <c r="J1807">
        <f t="shared" ref="J1807:J1870" si="335">G1807*1000/J$2</f>
        <v>4.5633658416960037</v>
      </c>
      <c r="M1807">
        <f>IF(front!E1820&gt;$M$2,I1807,J1807)</f>
        <v>4.5633658416960037</v>
      </c>
      <c r="O1807">
        <f t="shared" si="329"/>
        <v>4.5633658416960037</v>
      </c>
      <c r="Q1807">
        <f>'slit correction'!O1809</f>
        <v>4.5633658416960037</v>
      </c>
      <c r="R1807">
        <f>SUMPRODUCT(B$6:B$2053,Q$6:Q$2053,EXP(constants!B$7+constants!A$7*ABS(A$6:A$2053-A1807)))</f>
        <v>0.48612099443621676</v>
      </c>
      <c r="S1807">
        <f t="shared" si="331"/>
        <v>4.0772448472597871</v>
      </c>
      <c r="T1807">
        <f t="shared" si="330"/>
        <v>0</v>
      </c>
      <c r="AT1807">
        <f t="shared" si="332"/>
        <v>1</v>
      </c>
    </row>
    <row r="1808" spans="1:46" x14ac:dyDescent="0.2">
      <c r="A1808" s="1">
        <f>front!A1821</f>
        <v>1007.92</v>
      </c>
      <c r="B1808" s="1">
        <f t="shared" si="333"/>
        <v>0.42999999999994998</v>
      </c>
      <c r="C1808" s="2">
        <f>front!D1821-front!B1821</f>
        <v>5</v>
      </c>
      <c r="D1808" s="2">
        <f>front!E1821-front!C1821</f>
        <v>5</v>
      </c>
      <c r="E1808" s="2"/>
      <c r="F1808" s="4">
        <f>C1808/(constants!$A$4+constants!$B$4*calc!C1808+constants!$C$4*calc!C1808^2+constants!$D$4*calc!C1808^3+constants!$E$4*calc!C1808^4+constants!$F$4*calc!C1808^5+constants!$G$4*calc!C1808^6+constants!$H$4*calc!C1808^7)</f>
        <v>5.0196826410610162</v>
      </c>
      <c r="G1808" s="4">
        <f>D1808/(constants!$A$4+constants!$B$4*calc!D1808+constants!$C$4*calc!D1808^2+constants!$D$4*calc!D1808^3+constants!$E$4*calc!D1808^4+constants!$F$4*calc!D1808^5+constants!$G$4*calc!D1808^6+constants!$H$4*calc!D1808^7)</f>
        <v>5.0196826410610162</v>
      </c>
      <c r="H1808" s="4"/>
      <c r="I1808">
        <f t="shared" si="334"/>
        <v>22.816739277550074</v>
      </c>
      <c r="J1808">
        <f t="shared" si="335"/>
        <v>22.816739277550074</v>
      </c>
      <c r="M1808">
        <f>IF(front!E1821&gt;$M$2,I1808,J1808)</f>
        <v>22.816739277550074</v>
      </c>
      <c r="O1808">
        <f t="shared" si="329"/>
        <v>22.816739277550074</v>
      </c>
      <c r="Q1808">
        <f>'slit correction'!O1810</f>
        <v>22.816739277550074</v>
      </c>
      <c r="R1808">
        <f>SUMPRODUCT(B$6:B$2053,Q$6:Q$2053,EXP(constants!B$7+constants!A$7*ABS(A$6:A$2053-A1808)))</f>
        <v>0.48237769297647176</v>
      </c>
      <c r="S1808">
        <f t="shared" si="331"/>
        <v>22.334361584573603</v>
      </c>
      <c r="T1808">
        <f t="shared" si="330"/>
        <v>0</v>
      </c>
      <c r="AT1808">
        <f t="shared" si="332"/>
        <v>1</v>
      </c>
    </row>
    <row r="1809" spans="1:46" x14ac:dyDescent="0.2">
      <c r="A1809" s="1">
        <f>front!A1822</f>
        <v>1008.34</v>
      </c>
      <c r="B1809" s="1">
        <f t="shared" si="333"/>
        <v>0.42000000000007276</v>
      </c>
      <c r="C1809" s="2">
        <f>front!D1822-front!B1822</f>
        <v>-5</v>
      </c>
      <c r="D1809" s="2">
        <f>front!E1822-front!C1822</f>
        <v>-5</v>
      </c>
      <c r="E1809" s="2"/>
      <c r="F1809" s="4">
        <f>C1809/(constants!$A$4+constants!$B$4*calc!C1809+constants!$C$4*calc!C1809^2+constants!$D$4*calc!C1809^3+constants!$E$4*calc!C1809^4+constants!$F$4*calc!C1809^5+constants!$G$4*calc!C1809^6+constants!$H$4*calc!C1809^7)</f>
        <v>-5.0197320919196464</v>
      </c>
      <c r="G1809" s="4">
        <f>D1809/(constants!$A$4+constants!$B$4*calc!D1809+constants!$C$4*calc!D1809^2+constants!$D$4*calc!D1809^3+constants!$E$4*calc!D1809^4+constants!$F$4*calc!D1809^5+constants!$G$4*calc!D1809^6+constants!$H$4*calc!D1809^7)</f>
        <v>-5.0197320919196464</v>
      </c>
      <c r="H1809" s="4"/>
      <c r="I1809">
        <f t="shared" si="334"/>
        <v>-22.816964054180211</v>
      </c>
      <c r="J1809">
        <f t="shared" si="335"/>
        <v>-22.816964054180211</v>
      </c>
      <c r="M1809">
        <f>IF(front!E1822&gt;$M$2,I1809,J1809)</f>
        <v>-22.816964054180211</v>
      </c>
      <c r="O1809">
        <f t="shared" si="329"/>
        <v>-22.816964054180211</v>
      </c>
      <c r="Q1809">
        <f>'slit correction'!O1811</f>
        <v>-22.816964054180211</v>
      </c>
      <c r="R1809">
        <f>SUMPRODUCT(B$6:B$2053,Q$6:Q$2053,EXP(constants!B$7+constants!A$7*ABS(A$6:A$2053-A1809)))</f>
        <v>0.47877493932550147</v>
      </c>
      <c r="S1809">
        <f t="shared" si="331"/>
        <v>-23.295738993505712</v>
      </c>
      <c r="T1809">
        <f t="shared" si="330"/>
        <v>0</v>
      </c>
      <c r="AT1809">
        <f t="shared" si="332"/>
        <v>1</v>
      </c>
    </row>
    <row r="1810" spans="1:46" x14ac:dyDescent="0.2">
      <c r="A1810" s="1">
        <f>front!A1823</f>
        <v>1008.76</v>
      </c>
      <c r="B1810" s="1">
        <f t="shared" si="333"/>
        <v>0.41999999999995907</v>
      </c>
      <c r="C1810" s="2">
        <f>front!D1823-front!B1823</f>
        <v>-1.2000000000002728</v>
      </c>
      <c r="D1810" s="2">
        <f>front!E1823-front!C1823</f>
        <v>-1.2000000000002728</v>
      </c>
      <c r="E1810" s="2"/>
      <c r="F1810" s="4">
        <f>C1810/(constants!$A$4+constants!$B$4*calc!C1810+constants!$C$4*calc!C1810^2+constants!$D$4*calc!C1810^3+constants!$E$4*calc!C1810^4+constants!$F$4*calc!C1810^5+constants!$G$4*calc!C1810^6+constants!$H$4*calc!C1810^7)</f>
        <v>-1.2047311931945934</v>
      </c>
      <c r="G1810" s="4">
        <f>D1810/(constants!$A$4+constants!$B$4*calc!D1810+constants!$C$4*calc!D1810^2+constants!$D$4*calc!D1810^3+constants!$E$4*calc!D1810^4+constants!$F$4*calc!D1810^5+constants!$G$4*calc!D1810^6+constants!$H$4*calc!D1810^7)</f>
        <v>-1.2047311931945934</v>
      </c>
      <c r="H1810" s="4"/>
      <c r="I1810">
        <f t="shared" si="334"/>
        <v>-5.4760508781572437</v>
      </c>
      <c r="J1810">
        <f t="shared" si="335"/>
        <v>-5.4760508781572437</v>
      </c>
      <c r="M1810">
        <f>IF(front!E1823&gt;$M$2,I1810,J1810)</f>
        <v>-5.4760508781572437</v>
      </c>
      <c r="O1810">
        <f t="shared" si="329"/>
        <v>-5.4760508781572437</v>
      </c>
      <c r="Q1810">
        <f>'slit correction'!O1812</f>
        <v>-5.4760508781572437</v>
      </c>
      <c r="R1810">
        <f>SUMPRODUCT(B$6:B$2053,Q$6:Q$2053,EXP(constants!B$7+constants!A$7*ABS(A$6:A$2053-A1810)))</f>
        <v>0.47527458843997955</v>
      </c>
      <c r="S1810">
        <f t="shared" si="331"/>
        <v>-5.9513254665972228</v>
      </c>
      <c r="T1810">
        <f t="shared" si="330"/>
        <v>0</v>
      </c>
      <c r="AT1810">
        <f t="shared" si="332"/>
        <v>1</v>
      </c>
    </row>
    <row r="1811" spans="1:46" x14ac:dyDescent="0.2">
      <c r="A1811" s="1">
        <f>front!A1824</f>
        <v>1009.18</v>
      </c>
      <c r="B1811" s="1">
        <f t="shared" si="333"/>
        <v>0.41999999999995907</v>
      </c>
      <c r="C1811" s="2">
        <f>front!D1824-front!B1824</f>
        <v>11</v>
      </c>
      <c r="D1811" s="2">
        <f>front!E1824-front!C1824</f>
        <v>11</v>
      </c>
      <c r="E1811" s="2"/>
      <c r="F1811" s="4">
        <f>C1811/(constants!$A$4+constants!$B$4*calc!C1811+constants!$C$4*calc!C1811^2+constants!$D$4*calc!C1811^3+constants!$E$4*calc!C1811^4+constants!$F$4*calc!C1811^5+constants!$G$4*calc!C1811^6+constants!$H$4*calc!C1811^7)</f>
        <v>11.04323649609009</v>
      </c>
      <c r="G1811" s="4">
        <f>D1811/(constants!$A$4+constants!$B$4*calc!D1811+constants!$C$4*calc!D1811^2+constants!$D$4*calc!D1811^3+constants!$E$4*calc!D1811^4+constants!$F$4*calc!D1811^5+constants!$G$4*calc!D1811^6+constants!$H$4*calc!D1811^7)</f>
        <v>11.04323649609009</v>
      </c>
      <c r="H1811" s="4"/>
      <c r="I1811">
        <f t="shared" si="334"/>
        <v>50.19652952768223</v>
      </c>
      <c r="J1811">
        <f t="shared" si="335"/>
        <v>50.19652952768223</v>
      </c>
      <c r="M1811">
        <f>IF(front!E1824&gt;$M$2,I1811,J1811)</f>
        <v>50.19652952768223</v>
      </c>
      <c r="O1811">
        <f t="shared" si="329"/>
        <v>50.19652952768223</v>
      </c>
      <c r="Q1811">
        <f>'slit correction'!O1813</f>
        <v>50.19652952768223</v>
      </c>
      <c r="R1811">
        <f>SUMPRODUCT(B$6:B$2053,Q$6:Q$2053,EXP(constants!B$7+constants!A$7*ABS(A$6:A$2053-A1811)))</f>
        <v>0.47185713736776547</v>
      </c>
      <c r="S1811">
        <f t="shared" si="331"/>
        <v>49.724672390314467</v>
      </c>
      <c r="T1811">
        <f t="shared" si="330"/>
        <v>9.5899940173644538</v>
      </c>
      <c r="AT1811">
        <f t="shared" si="332"/>
        <v>1</v>
      </c>
    </row>
    <row r="1812" spans="1:46" x14ac:dyDescent="0.2">
      <c r="A1812" s="1">
        <f>front!A1825</f>
        <v>1009.61</v>
      </c>
      <c r="B1812" s="1">
        <f t="shared" si="333"/>
        <v>0.43000000000006366</v>
      </c>
      <c r="C1812" s="2">
        <f>front!D1825-front!B1825</f>
        <v>11.200000000000273</v>
      </c>
      <c r="D1812" s="2">
        <f>front!E1825-front!C1825</f>
        <v>11.200000000000273</v>
      </c>
      <c r="E1812" s="2"/>
      <c r="F1812" s="4">
        <f>C1812/(constants!$A$4+constants!$B$4*calc!C1812+constants!$C$4*calc!C1812^2+constants!$D$4*calc!C1812^3+constants!$E$4*calc!C1812^4+constants!$F$4*calc!C1812^5+constants!$G$4*calc!C1812^6+constants!$H$4*calc!C1812^7)</f>
        <v>11.244020396964002</v>
      </c>
      <c r="G1812" s="4">
        <f>D1812/(constants!$A$4+constants!$B$4*calc!D1812+constants!$C$4*calc!D1812^2+constants!$D$4*calc!D1812^3+constants!$E$4*calc!D1812^4+constants!$F$4*calc!D1812^5+constants!$G$4*calc!D1812^6+constants!$H$4*calc!D1812^7)</f>
        <v>11.244020396964002</v>
      </c>
      <c r="H1812" s="4"/>
      <c r="I1812">
        <f t="shared" si="334"/>
        <v>51.109183622563648</v>
      </c>
      <c r="J1812">
        <f t="shared" si="335"/>
        <v>51.109183622563648</v>
      </c>
      <c r="M1812">
        <f>IF(front!E1825&gt;$M$2,I1812,J1812)</f>
        <v>51.109183622563648</v>
      </c>
      <c r="O1812">
        <f t="shared" si="329"/>
        <v>51.109183622563648</v>
      </c>
      <c r="Q1812">
        <f>'slit correction'!O1814</f>
        <v>51.109183622563648</v>
      </c>
      <c r="R1812">
        <f>SUMPRODUCT(B$6:B$2053,Q$6:Q$2053,EXP(constants!B$7+constants!A$7*ABS(A$6:A$2053-A1812)))</f>
        <v>0.4683813095078444</v>
      </c>
      <c r="S1812">
        <f t="shared" si="331"/>
        <v>50.640802313055801</v>
      </c>
      <c r="T1812">
        <f t="shared" si="330"/>
        <v>10.506123940105788</v>
      </c>
      <c r="AT1812">
        <f t="shared" si="332"/>
        <v>1</v>
      </c>
    </row>
    <row r="1813" spans="1:46" x14ac:dyDescent="0.2">
      <c r="A1813" s="1">
        <f>front!A1826</f>
        <v>1010.03</v>
      </c>
      <c r="B1813" s="1">
        <f t="shared" si="333"/>
        <v>0.41999999999995907</v>
      </c>
      <c r="C1813" s="2">
        <f>front!D1826-front!B1826</f>
        <v>8.2000000000002728</v>
      </c>
      <c r="D1813" s="2">
        <f>front!E1826-front!C1826</f>
        <v>8.2000000000002728</v>
      </c>
      <c r="E1813" s="2"/>
      <c r="F1813" s="4">
        <f>C1813/(constants!$A$4+constants!$B$4*calc!C1813+constants!$C$4*calc!C1813^2+constants!$D$4*calc!C1813^3+constants!$E$4*calc!C1813^4+constants!$F$4*calc!C1813^5+constants!$G$4*calc!C1813^6+constants!$H$4*calc!C1813^7)</f>
        <v>8.2322535666878878</v>
      </c>
      <c r="G1813" s="4">
        <f>D1813/(constants!$A$4+constants!$B$4*calc!D1813+constants!$C$4*calc!D1813^2+constants!$D$4*calc!D1813^3+constants!$E$4*calc!D1813^4+constants!$F$4*calc!D1813^5+constants!$G$4*calc!D1813^6+constants!$H$4*calc!D1813^7)</f>
        <v>8.2322535666878878</v>
      </c>
      <c r="H1813" s="4"/>
      <c r="I1813">
        <f t="shared" si="334"/>
        <v>37.419334394035857</v>
      </c>
      <c r="J1813">
        <f t="shared" si="335"/>
        <v>37.419334394035857</v>
      </c>
      <c r="M1813">
        <f>IF(front!E1826&gt;$M$2,I1813,J1813)</f>
        <v>37.419334394035857</v>
      </c>
      <c r="O1813">
        <f t="shared" si="329"/>
        <v>37.419334394035857</v>
      </c>
      <c r="Q1813">
        <f>'slit correction'!O1815</f>
        <v>37.419334394035857</v>
      </c>
      <c r="R1813">
        <f>SUMPRODUCT(B$6:B$2053,Q$6:Q$2053,EXP(constants!B$7+constants!A$7*ABS(A$6:A$2053-A1813)))</f>
        <v>0.46500588538439297</v>
      </c>
      <c r="S1813">
        <f t="shared" si="331"/>
        <v>36.954328508651464</v>
      </c>
      <c r="T1813">
        <f t="shared" si="330"/>
        <v>0</v>
      </c>
      <c r="AT1813">
        <f t="shared" si="332"/>
        <v>1</v>
      </c>
    </row>
    <row r="1814" spans="1:46" x14ac:dyDescent="0.2">
      <c r="A1814" s="1">
        <f>front!A1827</f>
        <v>1010.45</v>
      </c>
      <c r="B1814" s="1">
        <f t="shared" si="333"/>
        <v>0.42000000000007276</v>
      </c>
      <c r="C1814" s="2">
        <f>front!D1827-front!B1827</f>
        <v>-11</v>
      </c>
      <c r="D1814" s="2">
        <f>front!E1827-front!C1827</f>
        <v>-11</v>
      </c>
      <c r="E1814" s="2"/>
      <c r="F1814" s="4">
        <f>C1814/(constants!$A$4+constants!$B$4*calc!C1814+constants!$C$4*calc!C1814^2+constants!$D$4*calc!C1814^3+constants!$E$4*calc!C1814^4+constants!$F$4*calc!C1814^5+constants!$G$4*calc!C1814^6+constants!$H$4*calc!C1814^7)</f>
        <v>-11.043475837921729</v>
      </c>
      <c r="G1814" s="4">
        <f>D1814/(constants!$A$4+constants!$B$4*calc!D1814+constants!$C$4*calc!D1814^2+constants!$D$4*calc!D1814^3+constants!$E$4*calc!D1814^4+constants!$F$4*calc!D1814^5+constants!$G$4*calc!D1814^6+constants!$H$4*calc!D1814^7)</f>
        <v>-11.043475837921729</v>
      </c>
      <c r="H1814" s="4"/>
      <c r="I1814">
        <f t="shared" si="334"/>
        <v>-50.197617445098771</v>
      </c>
      <c r="J1814">
        <f t="shared" si="335"/>
        <v>-50.197617445098771</v>
      </c>
      <c r="M1814">
        <f>IF(front!E1827&gt;$M$2,I1814,J1814)</f>
        <v>-50.197617445098771</v>
      </c>
      <c r="O1814">
        <f t="shared" si="329"/>
        <v>-50.197617445098771</v>
      </c>
      <c r="Q1814">
        <f>'slit correction'!O1816</f>
        <v>-50.197617445098771</v>
      </c>
      <c r="R1814">
        <f>SUMPRODUCT(B$6:B$2053,Q$6:Q$2053,EXP(constants!B$7+constants!A$7*ABS(A$6:A$2053-A1814)))</f>
        <v>0.46166485698092197</v>
      </c>
      <c r="S1814">
        <f t="shared" si="331"/>
        <v>-50.659282302079696</v>
      </c>
      <c r="T1814">
        <f t="shared" si="330"/>
        <v>0</v>
      </c>
      <c r="AT1814">
        <f t="shared" si="332"/>
        <v>1</v>
      </c>
    </row>
    <row r="1815" spans="1:46" x14ac:dyDescent="0.2">
      <c r="A1815" s="1">
        <f>front!A1828</f>
        <v>1010.87</v>
      </c>
      <c r="B1815" s="1">
        <f t="shared" si="333"/>
        <v>0.41999999999995907</v>
      </c>
      <c r="C1815" s="2">
        <f>front!D1828-front!B1828</f>
        <v>-7.2000000000002728</v>
      </c>
      <c r="D1815" s="2">
        <f>front!E1828-front!C1828</f>
        <v>-7.2000000000002728</v>
      </c>
      <c r="E1815" s="2"/>
      <c r="F1815" s="4">
        <f>C1815/(constants!$A$4+constants!$B$4*calc!C1815+constants!$C$4*calc!C1815^2+constants!$D$4*calc!C1815^3+constants!$E$4*calc!C1815^4+constants!$F$4*calc!C1815^5+constants!$G$4*calc!C1815^6+constants!$H$4*calc!C1815^7)</f>
        <v>-7.2284298711902499</v>
      </c>
      <c r="G1815" s="4">
        <f>D1815/(constants!$A$4+constants!$B$4*calc!D1815+constants!$C$4*calc!D1815^2+constants!$D$4*calc!D1815^3+constants!$E$4*calc!D1815^4+constants!$F$4*calc!D1815^5+constants!$G$4*calc!D1815^6+constants!$H$4*calc!D1815^7)</f>
        <v>-7.2284298711902499</v>
      </c>
      <c r="H1815" s="4"/>
      <c r="I1815">
        <f t="shared" si="334"/>
        <v>-32.856499414501137</v>
      </c>
      <c r="J1815">
        <f t="shared" si="335"/>
        <v>-32.856499414501137</v>
      </c>
      <c r="M1815">
        <f>IF(front!E1828&gt;$M$2,I1815,J1815)</f>
        <v>-32.856499414501137</v>
      </c>
      <c r="O1815">
        <f t="shared" si="329"/>
        <v>-32.856499414501137</v>
      </c>
      <c r="Q1815">
        <f>'slit correction'!O1817</f>
        <v>-32.856499414501137</v>
      </c>
      <c r="R1815">
        <f>SUMPRODUCT(B$6:B$2053,Q$6:Q$2053,EXP(constants!B$7+constants!A$7*ABS(A$6:A$2053-A1815)))</f>
        <v>0.45845336213180377</v>
      </c>
      <c r="S1815">
        <f t="shared" si="331"/>
        <v>-33.314952776632943</v>
      </c>
      <c r="T1815">
        <f t="shared" si="330"/>
        <v>0</v>
      </c>
      <c r="AT1815">
        <f t="shared" si="332"/>
        <v>1</v>
      </c>
    </row>
    <row r="1816" spans="1:46" x14ac:dyDescent="0.2">
      <c r="A1816" s="1">
        <f>front!A1829</f>
        <v>1011.3</v>
      </c>
      <c r="B1816" s="1">
        <f t="shared" si="333"/>
        <v>0.42999999999994998</v>
      </c>
      <c r="C1816" s="2">
        <f>front!D1829-front!B1829</f>
        <v>-3.6000000000003638</v>
      </c>
      <c r="D1816" s="2">
        <f>front!E1829-front!C1829</f>
        <v>-3.6000000000003638</v>
      </c>
      <c r="E1816" s="2"/>
      <c r="F1816" s="4">
        <f>C1816/(constants!$A$4+constants!$B$4*calc!C1816+constants!$C$4*calc!C1816^2+constants!$D$4*calc!C1816^3+constants!$E$4*calc!C1816^4+constants!$F$4*calc!C1816^5+constants!$G$4*calc!C1816^6+constants!$H$4*calc!C1816^7)</f>
        <v>-3.6142021231501049</v>
      </c>
      <c r="G1816" s="4">
        <f>D1816/(constants!$A$4+constants!$B$4*calc!D1816+constants!$C$4*calc!D1816^2+constants!$D$4*calc!D1816^3+constants!$E$4*calc!D1816^4+constants!$F$4*calc!D1816^5+constants!$G$4*calc!D1816^6+constants!$H$4*calc!D1816^7)</f>
        <v>-3.6142021231501049</v>
      </c>
      <c r="H1816" s="4"/>
      <c r="I1816">
        <f t="shared" si="334"/>
        <v>-16.428191468864114</v>
      </c>
      <c r="J1816">
        <f t="shared" si="335"/>
        <v>-16.428191468864114</v>
      </c>
      <c r="M1816">
        <f>IF(front!E1829&gt;$M$2,I1816,J1816)</f>
        <v>-16.428191468864114</v>
      </c>
      <c r="O1816">
        <f t="shared" si="329"/>
        <v>-16.428191468864114</v>
      </c>
      <c r="Q1816">
        <f>'slit correction'!O1818</f>
        <v>-16.428191468864114</v>
      </c>
      <c r="R1816">
        <f>SUMPRODUCT(B$6:B$2053,Q$6:Q$2053,EXP(constants!B$7+constants!A$7*ABS(A$6:A$2053-A1816)))</f>
        <v>0.45527900131517696</v>
      </c>
      <c r="S1816">
        <f t="shared" si="331"/>
        <v>-16.88347047017929</v>
      </c>
      <c r="T1816">
        <f t="shared" si="330"/>
        <v>0</v>
      </c>
      <c r="AT1816">
        <f t="shared" si="332"/>
        <v>1</v>
      </c>
    </row>
    <row r="1817" spans="1:46" x14ac:dyDescent="0.2">
      <c r="A1817" s="1">
        <f>front!A1830</f>
        <v>1011.72</v>
      </c>
      <c r="B1817" s="1">
        <f t="shared" si="333"/>
        <v>0.42000000000007276</v>
      </c>
      <c r="C1817" s="2">
        <f>front!D1830-front!B1830</f>
        <v>2.2000000000002728</v>
      </c>
      <c r="D1817" s="2">
        <f>front!E1830-front!C1830</f>
        <v>2.2000000000002728</v>
      </c>
      <c r="E1817" s="2"/>
      <c r="F1817" s="4">
        <f>C1817/(constants!$A$4+constants!$B$4*calc!C1817+constants!$C$4*calc!C1817^2+constants!$D$4*calc!C1817^3+constants!$E$4*calc!C1817^4+constants!$F$4*calc!C1817^5+constants!$G$4*calc!C1817^6+constants!$H$4*calc!C1817^7)</f>
        <v>2.2086664560609983</v>
      </c>
      <c r="G1817" s="4">
        <f>D1817/(constants!$A$4+constants!$B$4*calc!D1817+constants!$C$4*calc!D1817^2+constants!$D$4*calc!D1817^3+constants!$E$4*calc!D1817^4+constants!$F$4*calc!D1817^5+constants!$G$4*calc!D1817^6+constants!$H$4*calc!D1817^7)</f>
        <v>2.2086664560609983</v>
      </c>
      <c r="H1817" s="4"/>
      <c r="I1817">
        <f t="shared" si="334"/>
        <v>10.039392982095448</v>
      </c>
      <c r="J1817">
        <f t="shared" si="335"/>
        <v>10.039392982095448</v>
      </c>
      <c r="M1817">
        <f>IF(front!E1830&gt;$M$2,I1817,J1817)</f>
        <v>10.039392982095448</v>
      </c>
      <c r="O1817">
        <f t="shared" si="329"/>
        <v>10.039392982095448</v>
      </c>
      <c r="Q1817">
        <f>'slit correction'!O1819</f>
        <v>10.039392982095448</v>
      </c>
      <c r="R1817">
        <f>SUMPRODUCT(B$6:B$2053,Q$6:Q$2053,EXP(constants!B$7+constants!A$7*ABS(A$6:A$2053-A1817)))</f>
        <v>0.45227139468158489</v>
      </c>
      <c r="S1817">
        <f t="shared" si="331"/>
        <v>9.5871215874138631</v>
      </c>
      <c r="T1817">
        <f t="shared" si="330"/>
        <v>0</v>
      </c>
      <c r="AT1817">
        <f t="shared" si="332"/>
        <v>1</v>
      </c>
    </row>
    <row r="1818" spans="1:46" x14ac:dyDescent="0.2">
      <c r="A1818" s="1">
        <f>front!A1831</f>
        <v>1012.14</v>
      </c>
      <c r="B1818" s="1">
        <f t="shared" si="333"/>
        <v>0.41999999999995907</v>
      </c>
      <c r="C1818" s="2">
        <f>front!D1831-front!B1831</f>
        <v>17.799999999999727</v>
      </c>
      <c r="D1818" s="2">
        <f>front!E1831-front!C1831</f>
        <v>17.799999999999727</v>
      </c>
      <c r="E1818" s="2"/>
      <c r="F1818" s="4">
        <f>C1818/(constants!$A$4+constants!$B$4*calc!C1818+constants!$C$4*calc!C1818^2+constants!$D$4*calc!C1818^3+constants!$E$4*calc!C1818^4+constants!$F$4*calc!C1818^5+constants!$G$4*calc!C1818^6+constants!$H$4*calc!C1818^7)</f>
        <v>17.86984467259995</v>
      </c>
      <c r="G1818" s="4">
        <f>D1818/(constants!$A$4+constants!$B$4*calc!D1818+constants!$C$4*calc!D1818^2+constants!$D$4*calc!D1818^3+constants!$E$4*calc!D1818^4+constants!$F$4*calc!D1818^5+constants!$G$4*calc!D1818^6+constants!$H$4*calc!D1818^7)</f>
        <v>17.86984467259995</v>
      </c>
      <c r="H1818" s="4"/>
      <c r="I1818">
        <f t="shared" si="334"/>
        <v>81.22656669363613</v>
      </c>
      <c r="J1818">
        <f t="shared" si="335"/>
        <v>81.22656669363613</v>
      </c>
      <c r="M1818">
        <f>IF(front!E1831&gt;$M$2,I1818,J1818)</f>
        <v>81.22656669363613</v>
      </c>
      <c r="O1818">
        <f t="shared" si="329"/>
        <v>81.22656669363613</v>
      </c>
      <c r="Q1818">
        <f>'slit correction'!O1820</f>
        <v>81.22656669363613</v>
      </c>
      <c r="R1818">
        <f>SUMPRODUCT(B$6:B$2053,Q$6:Q$2053,EXP(constants!B$7+constants!A$7*ABS(A$6:A$2053-A1818)))</f>
        <v>0.44932602193871113</v>
      </c>
      <c r="S1818">
        <f t="shared" si="331"/>
        <v>80.777240671697413</v>
      </c>
      <c r="T1818">
        <f t="shared" si="330"/>
        <v>40.6425622987474</v>
      </c>
      <c r="AT1818">
        <f t="shared" si="332"/>
        <v>1</v>
      </c>
    </row>
    <row r="1819" spans="1:46" x14ac:dyDescent="0.2">
      <c r="A1819" s="1">
        <f>front!A1832</f>
        <v>1012.56</v>
      </c>
      <c r="B1819" s="1">
        <f t="shared" si="333"/>
        <v>0.41999999999995907</v>
      </c>
      <c r="C1819" s="2">
        <f>front!D1832-front!B1832</f>
        <v>13.600000000000364</v>
      </c>
      <c r="D1819" s="2">
        <f>front!E1832-front!C1832</f>
        <v>13.600000000000364</v>
      </c>
      <c r="E1819" s="2"/>
      <c r="F1819" s="4">
        <f>C1819/(constants!$A$4+constants!$B$4*calc!C1819+constants!$C$4*calc!C1819^2+constants!$D$4*calc!C1819^3+constants!$E$4*calc!C1819^4+constants!$F$4*calc!C1819^5+constants!$G$4*calc!C1819^6+constants!$H$4*calc!C1819^7)</f>
        <v>13.653421027744924</v>
      </c>
      <c r="G1819" s="4">
        <f>D1819/(constants!$A$4+constants!$B$4*calc!D1819+constants!$C$4*calc!D1819^2+constants!$D$4*calc!D1819^3+constants!$E$4*calc!D1819^4+constants!$F$4*calc!D1819^5+constants!$G$4*calc!D1819^6+constants!$H$4*calc!D1819^7)</f>
        <v>13.653421027744924</v>
      </c>
      <c r="H1819" s="4"/>
      <c r="I1819">
        <f t="shared" si="334"/>
        <v>62.061004671567837</v>
      </c>
      <c r="J1819">
        <f t="shared" si="335"/>
        <v>62.061004671567837</v>
      </c>
      <c r="M1819">
        <f>IF(front!E1832&gt;$M$2,I1819,J1819)</f>
        <v>62.061004671567837</v>
      </c>
      <c r="O1819">
        <f t="shared" si="329"/>
        <v>62.061004671567837</v>
      </c>
      <c r="Q1819">
        <f>'slit correction'!O1821</f>
        <v>62.061004671567837</v>
      </c>
      <c r="R1819">
        <f>SUMPRODUCT(B$6:B$2053,Q$6:Q$2053,EXP(constants!B$7+constants!A$7*ABS(A$6:A$2053-A1819)))</f>
        <v>0.44636466931776608</v>
      </c>
      <c r="S1819">
        <f t="shared" si="331"/>
        <v>61.61464000225007</v>
      </c>
      <c r="T1819">
        <f t="shared" si="330"/>
        <v>21.479961629300057</v>
      </c>
      <c r="AT1819">
        <f t="shared" si="332"/>
        <v>1</v>
      </c>
    </row>
    <row r="1820" spans="1:46" x14ac:dyDescent="0.2">
      <c r="A1820" s="1">
        <f>front!A1833</f>
        <v>1012.99</v>
      </c>
      <c r="B1820" s="1">
        <f t="shared" si="333"/>
        <v>0.43000000000006366</v>
      </c>
      <c r="C1820" s="2">
        <f>front!D1833-front!B1833</f>
        <v>-6.7999999999997272</v>
      </c>
      <c r="D1820" s="2">
        <f>front!E1833-front!C1833</f>
        <v>-6.7999999999997272</v>
      </c>
      <c r="E1820" s="2"/>
      <c r="F1820" s="4">
        <f>C1820/(constants!$A$4+constants!$B$4*calc!C1820+constants!$C$4*calc!C1820^2+constants!$D$4*calc!C1820^3+constants!$E$4*calc!C1820^4+constants!$F$4*calc!C1820^5+constants!$G$4*calc!C1820^6+constants!$H$4*calc!C1820^7)</f>
        <v>-6.8268477451954919</v>
      </c>
      <c r="G1820" s="4">
        <f>D1820/(constants!$A$4+constants!$B$4*calc!D1820+constants!$C$4*calc!D1820^2+constants!$D$4*calc!D1820^3+constants!$E$4*calc!D1820^4+constants!$F$4*calc!D1820^5+constants!$G$4*calc!D1820^6+constants!$H$4*calc!D1820^7)</f>
        <v>-6.8268477451954919</v>
      </c>
      <c r="H1820" s="4"/>
      <c r="I1820">
        <f t="shared" si="334"/>
        <v>-31.031126114524966</v>
      </c>
      <c r="J1820">
        <f t="shared" si="335"/>
        <v>-31.031126114524966</v>
      </c>
      <c r="M1820">
        <f>IF(front!E1833&gt;$M$2,I1820,J1820)</f>
        <v>-31.031126114524966</v>
      </c>
      <c r="O1820">
        <f t="shared" si="329"/>
        <v>-31.031126114524966</v>
      </c>
      <c r="Q1820">
        <f>'slit correction'!O1822</f>
        <v>-31.031126114524966</v>
      </c>
      <c r="R1820">
        <f>SUMPRODUCT(B$6:B$2053,Q$6:Q$2053,EXP(constants!B$7+constants!A$7*ABS(A$6:A$2053-A1820)))</f>
        <v>0.443338261082379</v>
      </c>
      <c r="S1820">
        <f t="shared" si="331"/>
        <v>-31.474464375607344</v>
      </c>
      <c r="T1820">
        <f t="shared" si="330"/>
        <v>0</v>
      </c>
      <c r="AT1820">
        <f t="shared" si="332"/>
        <v>1</v>
      </c>
    </row>
    <row r="1821" spans="1:46" x14ac:dyDescent="0.2">
      <c r="A1821" s="1">
        <f>front!A1834</f>
        <v>1013.41</v>
      </c>
      <c r="B1821" s="1">
        <f t="shared" si="333"/>
        <v>0.41999999999995907</v>
      </c>
      <c r="C1821" s="2">
        <f>front!D1834-front!B1834</f>
        <v>0</v>
      </c>
      <c r="D1821" s="2">
        <f>front!E1834-front!C1834</f>
        <v>0</v>
      </c>
      <c r="E1821" s="2"/>
      <c r="F1821" s="4">
        <f>C1821/(constants!$A$4+constants!$B$4*calc!C1821+constants!$C$4*calc!C1821^2+constants!$D$4*calc!C1821^3+constants!$E$4*calc!C1821^4+constants!$F$4*calc!C1821^5+constants!$G$4*calc!C1821^6+constants!$H$4*calc!C1821^7)</f>
        <v>0</v>
      </c>
      <c r="G1821" s="4">
        <f>D1821/(constants!$A$4+constants!$B$4*calc!D1821+constants!$C$4*calc!D1821^2+constants!$D$4*calc!D1821^3+constants!$E$4*calc!D1821^4+constants!$F$4*calc!D1821^5+constants!$G$4*calc!D1821^6+constants!$H$4*calc!D1821^7)</f>
        <v>0</v>
      </c>
      <c r="H1821" s="4"/>
      <c r="I1821">
        <f t="shared" si="334"/>
        <v>0</v>
      </c>
      <c r="J1821">
        <f t="shared" si="335"/>
        <v>0</v>
      </c>
      <c r="M1821">
        <f>IF(front!E1834&gt;$M$2,I1821,J1821)</f>
        <v>0</v>
      </c>
      <c r="O1821">
        <f t="shared" si="329"/>
        <v>0</v>
      </c>
      <c r="Q1821">
        <f>'slit correction'!O1823</f>
        <v>0</v>
      </c>
      <c r="R1821">
        <f>SUMPRODUCT(B$6:B$2053,Q$6:Q$2053,EXP(constants!B$7+constants!A$7*ABS(A$6:A$2053-A1821)))</f>
        <v>0.44048953677763808</v>
      </c>
      <c r="S1821">
        <f t="shared" si="331"/>
        <v>-0.44048953677763808</v>
      </c>
      <c r="T1821">
        <f t="shared" si="330"/>
        <v>0</v>
      </c>
      <c r="AT1821" t="e">
        <f t="shared" si="332"/>
        <v>#DIV/0!</v>
      </c>
    </row>
    <row r="1822" spans="1:46" x14ac:dyDescent="0.2">
      <c r="A1822" s="1">
        <f>front!A1835</f>
        <v>1013.83</v>
      </c>
      <c r="B1822" s="1">
        <f t="shared" si="333"/>
        <v>0.42000000000007276</v>
      </c>
      <c r="C1822" s="2">
        <f>front!D1835-front!B1835</f>
        <v>15</v>
      </c>
      <c r="D1822" s="2">
        <f>front!E1835-front!C1835</f>
        <v>15</v>
      </c>
      <c r="E1822" s="2"/>
      <c r="F1822" s="4">
        <f>C1822/(constants!$A$4+constants!$B$4*calc!C1822+constants!$C$4*calc!C1822^2+constants!$D$4*calc!C1822^3+constants!$E$4*calc!C1822^4+constants!$F$4*calc!C1822^5+constants!$G$4*calc!C1822^6+constants!$H$4*calc!C1822^7)</f>
        <v>15.05889945966425</v>
      </c>
      <c r="G1822" s="4">
        <f>D1822/(constants!$A$4+constants!$B$4*calc!D1822+constants!$C$4*calc!D1822^2+constants!$D$4*calc!D1822^3+constants!$E$4*calc!D1822^4+constants!$F$4*calc!D1822^5+constants!$G$4*calc!D1822^6+constants!$H$4*calc!D1822^7)</f>
        <v>15.05889945966425</v>
      </c>
      <c r="H1822" s="4"/>
      <c r="I1822">
        <f t="shared" si="334"/>
        <v>68.449542998473859</v>
      </c>
      <c r="J1822">
        <f t="shared" si="335"/>
        <v>68.449542998473859</v>
      </c>
      <c r="M1822">
        <f>IF(front!E1835&gt;$M$2,I1822,J1822)</f>
        <v>68.449542998473859</v>
      </c>
      <c r="O1822">
        <f t="shared" si="329"/>
        <v>68.449542998473859</v>
      </c>
      <c r="Q1822">
        <f>'slit correction'!O1824</f>
        <v>68.449542998473859</v>
      </c>
      <c r="R1822">
        <f>SUMPRODUCT(B$6:B$2053,Q$6:Q$2053,EXP(constants!B$7+constants!A$7*ABS(A$6:A$2053-A1822)))</f>
        <v>0.43771210266520205</v>
      </c>
      <c r="S1822">
        <f t="shared" si="331"/>
        <v>68.011830895808657</v>
      </c>
      <c r="T1822">
        <f t="shared" si="330"/>
        <v>27.877152522858644</v>
      </c>
      <c r="AT1822">
        <f t="shared" si="332"/>
        <v>1</v>
      </c>
    </row>
    <row r="1823" spans="1:46" x14ac:dyDescent="0.2">
      <c r="A1823" s="1">
        <f>front!A1836</f>
        <v>1014.25</v>
      </c>
      <c r="B1823" s="1">
        <f t="shared" si="333"/>
        <v>0.41999999999995907</v>
      </c>
      <c r="C1823" s="2">
        <f>front!D1836-front!B1836</f>
        <v>10.400000000000091</v>
      </c>
      <c r="D1823" s="2">
        <f>front!E1836-front!C1836</f>
        <v>10.400000000000091</v>
      </c>
      <c r="E1823" s="2"/>
      <c r="F1823" s="4">
        <f>C1823/(constants!$A$4+constants!$B$4*calc!C1823+constants!$C$4*calc!C1823^2+constants!$D$4*calc!C1823^3+constants!$E$4*calc!C1823^4+constants!$F$4*calc!C1823^5+constants!$G$4*calc!C1823^6+constants!$H$4*calc!C1823^7)</f>
        <v>10.440884318163654</v>
      </c>
      <c r="G1823" s="4">
        <f>D1823/(constants!$A$4+constants!$B$4*calc!D1823+constants!$C$4*calc!D1823^2+constants!$D$4*calc!D1823^3+constants!$E$4*calc!D1823^4+constants!$F$4*calc!D1823^5+constants!$G$4*calc!D1823^6+constants!$H$4*calc!D1823^7)</f>
        <v>10.440884318163654</v>
      </c>
      <c r="H1823" s="4"/>
      <c r="I1823">
        <f t="shared" si="334"/>
        <v>47.458565082562068</v>
      </c>
      <c r="J1823">
        <f t="shared" si="335"/>
        <v>47.458565082562068</v>
      </c>
      <c r="M1823">
        <f>IF(front!E1836&gt;$M$2,I1823,J1823)</f>
        <v>47.458565082562068</v>
      </c>
      <c r="O1823">
        <f t="shared" si="329"/>
        <v>47.458565082562068</v>
      </c>
      <c r="Q1823">
        <f>'slit correction'!O1825</f>
        <v>47.458565082562068</v>
      </c>
      <c r="R1823">
        <f>SUMPRODUCT(B$6:B$2053,Q$6:Q$2053,EXP(constants!B$7+constants!A$7*ABS(A$6:A$2053-A1823)))</f>
        <v>0.43493076167514672</v>
      </c>
      <c r="S1823">
        <f t="shared" si="331"/>
        <v>47.02363432088692</v>
      </c>
      <c r="T1823">
        <f t="shared" si="330"/>
        <v>6.8889559479369069</v>
      </c>
      <c r="AT1823">
        <f t="shared" si="332"/>
        <v>1</v>
      </c>
    </row>
    <row r="1824" spans="1:46" x14ac:dyDescent="0.2">
      <c r="A1824" s="1">
        <f>front!A1837</f>
        <v>1014.68</v>
      </c>
      <c r="B1824" s="1">
        <f t="shared" si="333"/>
        <v>0.42999999999994998</v>
      </c>
      <c r="C1824" s="2">
        <f>front!D1837-front!B1837</f>
        <v>-5.6000000000003638</v>
      </c>
      <c r="D1824" s="2">
        <f>front!E1837-front!C1837</f>
        <v>-5.6000000000003638</v>
      </c>
      <c r="E1824" s="2"/>
      <c r="F1824" s="4">
        <f>C1824/(constants!$A$4+constants!$B$4*calc!C1824+constants!$C$4*calc!C1824^2+constants!$D$4*calc!C1824^3+constants!$E$4*calc!C1824^4+constants!$F$4*calc!C1824^5+constants!$G$4*calc!C1824^6+constants!$H$4*calc!C1824^7)</f>
        <v>-5.6221032647207236</v>
      </c>
      <c r="G1824" s="4">
        <f>D1824/(constants!$A$4+constants!$B$4*calc!D1824+constants!$C$4*calc!D1824^2+constants!$D$4*calc!D1824^3+constants!$E$4*calc!D1824^4+constants!$F$4*calc!D1824^5+constants!$G$4*calc!D1824^6+constants!$H$4*calc!D1824^7)</f>
        <v>-5.6221032647207236</v>
      </c>
      <c r="H1824" s="4"/>
      <c r="I1824">
        <f t="shared" si="334"/>
        <v>-25.555014839639654</v>
      </c>
      <c r="J1824">
        <f t="shared" si="335"/>
        <v>-25.555014839639654</v>
      </c>
      <c r="M1824">
        <f>IF(front!E1837&gt;$M$2,I1824,J1824)</f>
        <v>-25.555014839639654</v>
      </c>
      <c r="O1824">
        <f t="shared" ref="O1824:O1887" si="336">M1824-$O$3</f>
        <v>-25.555014839639654</v>
      </c>
      <c r="Q1824">
        <f>'slit correction'!O1826</f>
        <v>-25.555014839639654</v>
      </c>
      <c r="R1824">
        <f>SUMPRODUCT(B$6:B$2053,Q$6:Q$2053,EXP(constants!B$7+constants!A$7*ABS(A$6:A$2053-A1824)))</f>
        <v>0.43210305987962638</v>
      </c>
      <c r="S1824">
        <f t="shared" si="331"/>
        <v>-25.98711789951928</v>
      </c>
      <c r="T1824">
        <f t="shared" si="330"/>
        <v>0</v>
      </c>
      <c r="AT1824">
        <f t="shared" si="332"/>
        <v>1</v>
      </c>
    </row>
    <row r="1825" spans="1:46" x14ac:dyDescent="0.2">
      <c r="A1825" s="1">
        <f>front!A1838</f>
        <v>1015.1</v>
      </c>
      <c r="B1825" s="1">
        <f t="shared" si="333"/>
        <v>0.42000000000007276</v>
      </c>
      <c r="C1825" s="2">
        <f>front!D1838-front!B1838</f>
        <v>12.800000000000182</v>
      </c>
      <c r="D1825" s="2">
        <f>front!E1838-front!C1838</f>
        <v>12.800000000000182</v>
      </c>
      <c r="E1825" s="2"/>
      <c r="F1825" s="4">
        <f>C1825/(constants!$A$4+constants!$B$4*calc!C1825+constants!$C$4*calc!C1825^2+constants!$D$4*calc!C1825^3+constants!$E$4*calc!C1825^4+constants!$F$4*calc!C1825^5+constants!$G$4*calc!C1825^6+constants!$H$4*calc!C1825^7)</f>
        <v>12.850288751866602</v>
      </c>
      <c r="G1825" s="4">
        <f>D1825/(constants!$A$4+constants!$B$4*calc!D1825+constants!$C$4*calc!D1825^2+constants!$D$4*calc!D1825^3+constants!$E$4*calc!D1825^4+constants!$F$4*calc!D1825^5+constants!$G$4*calc!D1825^6+constants!$H$4*calc!D1825^7)</f>
        <v>12.850288751866602</v>
      </c>
      <c r="H1825" s="4"/>
      <c r="I1825">
        <f t="shared" si="334"/>
        <v>58.410403417575459</v>
      </c>
      <c r="J1825">
        <f t="shared" si="335"/>
        <v>58.410403417575459</v>
      </c>
      <c r="M1825">
        <f>IF(front!E1838&gt;$M$2,I1825,J1825)</f>
        <v>58.410403417575459</v>
      </c>
      <c r="O1825">
        <f t="shared" si="336"/>
        <v>58.410403417575459</v>
      </c>
      <c r="Q1825">
        <f>'slit correction'!O1827</f>
        <v>58.410403417575459</v>
      </c>
      <c r="R1825">
        <f>SUMPRODUCT(B$6:B$2053,Q$6:Q$2053,EXP(constants!B$7+constants!A$7*ABS(A$6:A$2053-A1825)))</f>
        <v>0.42944045834990513</v>
      </c>
      <c r="S1825">
        <f t="shared" si="331"/>
        <v>57.980962959225558</v>
      </c>
      <c r="T1825">
        <f t="shared" si="330"/>
        <v>17.846284586275544</v>
      </c>
      <c r="AT1825">
        <f t="shared" si="332"/>
        <v>1</v>
      </c>
    </row>
    <row r="1826" spans="1:46" x14ac:dyDescent="0.2">
      <c r="A1826" s="1">
        <f>front!A1839</f>
        <v>1015.52</v>
      </c>
      <c r="B1826" s="1">
        <f t="shared" si="333"/>
        <v>0.41999999999995907</v>
      </c>
      <c r="C1826" s="2">
        <f>front!D1839-front!B1839</f>
        <v>13.599999999999909</v>
      </c>
      <c r="D1826" s="2">
        <f>front!E1839-front!C1839</f>
        <v>13.599999999999909</v>
      </c>
      <c r="E1826" s="2"/>
      <c r="F1826" s="4">
        <f>C1826/(constants!$A$4+constants!$B$4*calc!C1826+constants!$C$4*calc!C1826^2+constants!$D$4*calc!C1826^3+constants!$E$4*calc!C1826^4+constants!$F$4*calc!C1826^5+constants!$G$4*calc!C1826^6+constants!$H$4*calc!C1826^7)</f>
        <v>13.653421027744468</v>
      </c>
      <c r="G1826" s="4">
        <f>D1826/(constants!$A$4+constants!$B$4*calc!D1826+constants!$C$4*calc!D1826^2+constants!$D$4*calc!D1826^3+constants!$E$4*calc!D1826^4+constants!$F$4*calc!D1826^5+constants!$G$4*calc!D1826^6+constants!$H$4*calc!D1826^7)</f>
        <v>13.653421027744468</v>
      </c>
      <c r="H1826" s="4"/>
      <c r="I1826">
        <f t="shared" si="334"/>
        <v>62.061004671565762</v>
      </c>
      <c r="J1826">
        <f t="shared" si="335"/>
        <v>62.061004671565762</v>
      </c>
      <c r="M1826">
        <f>IF(front!E1839&gt;$M$2,I1826,J1826)</f>
        <v>62.061004671565762</v>
      </c>
      <c r="O1826">
        <f t="shared" si="336"/>
        <v>62.061004671565762</v>
      </c>
      <c r="Q1826">
        <f>'slit correction'!O1828</f>
        <v>62.061004671565762</v>
      </c>
      <c r="R1826">
        <f>SUMPRODUCT(B$6:B$2053,Q$6:Q$2053,EXP(constants!B$7+constants!A$7*ABS(A$6:A$2053-A1826)))</f>
        <v>0.4267835740712862</v>
      </c>
      <c r="S1826">
        <f t="shared" si="331"/>
        <v>61.634221097494475</v>
      </c>
      <c r="T1826">
        <f t="shared" si="330"/>
        <v>21.499542724544462</v>
      </c>
      <c r="AT1826">
        <f t="shared" si="332"/>
        <v>1</v>
      </c>
    </row>
    <row r="1827" spans="1:46" x14ac:dyDescent="0.2">
      <c r="A1827" s="1">
        <f>front!A1840</f>
        <v>1015.94</v>
      </c>
      <c r="B1827" s="1">
        <f t="shared" si="333"/>
        <v>0.42000000000007276</v>
      </c>
      <c r="C1827" s="2">
        <f>front!D1840-front!B1840</f>
        <v>-2.5999999999999091</v>
      </c>
      <c r="D1827" s="2">
        <f>front!E1840-front!C1840</f>
        <v>-2.5999999999999091</v>
      </c>
      <c r="E1827" s="2"/>
      <c r="F1827" s="4">
        <f>C1827/(constants!$A$4+constants!$B$4*calc!C1827+constants!$C$4*calc!C1827^2+constants!$D$4*calc!C1827^3+constants!$E$4*calc!C1827^4+constants!$F$4*calc!C1827^5+constants!$G$4*calc!C1827^6+constants!$H$4*calc!C1827^7)</f>
        <v>-2.610254518096391</v>
      </c>
      <c r="G1827" s="4">
        <f>D1827/(constants!$A$4+constants!$B$4*calc!D1827+constants!$C$4*calc!D1827^2+constants!$D$4*calc!D1827^3+constants!$E$4*calc!D1827^4+constants!$F$4*calc!D1827^5+constants!$G$4*calc!D1827^6+constants!$H$4*calc!D1827^7)</f>
        <v>-2.610254518096391</v>
      </c>
      <c r="H1827" s="4"/>
      <c r="I1827">
        <f t="shared" si="334"/>
        <v>-11.864793264074505</v>
      </c>
      <c r="J1827">
        <f t="shared" si="335"/>
        <v>-11.864793264074505</v>
      </c>
      <c r="M1827">
        <f>IF(front!E1840&gt;$M$2,I1827,J1827)</f>
        <v>-11.864793264074505</v>
      </c>
      <c r="O1827">
        <f t="shared" si="336"/>
        <v>-11.864793264074505</v>
      </c>
      <c r="Q1827">
        <f>'slit correction'!O1829</f>
        <v>-11.864793264074505</v>
      </c>
      <c r="R1827">
        <f>SUMPRODUCT(B$6:B$2053,Q$6:Q$2053,EXP(constants!B$7+constants!A$7*ABS(A$6:A$2053-A1827)))</f>
        <v>0.42412799055358663</v>
      </c>
      <c r="S1827">
        <f t="shared" si="331"/>
        <v>-12.288921254628091</v>
      </c>
      <c r="T1827">
        <f t="shared" si="330"/>
        <v>0</v>
      </c>
      <c r="AT1827">
        <f t="shared" si="332"/>
        <v>1</v>
      </c>
    </row>
    <row r="1828" spans="1:46" x14ac:dyDescent="0.2">
      <c r="A1828" s="1">
        <f>front!A1841</f>
        <v>1016.37</v>
      </c>
      <c r="B1828" s="1">
        <f t="shared" si="333"/>
        <v>0.42999999999994998</v>
      </c>
      <c r="C1828" s="2">
        <f>front!D1841-front!B1841</f>
        <v>23.200000000000273</v>
      </c>
      <c r="D1828" s="2">
        <f>front!E1841-front!C1841</f>
        <v>23.200000000000273</v>
      </c>
      <c r="E1828" s="2"/>
      <c r="F1828" s="4">
        <f>C1828/(constants!$A$4+constants!$B$4*calc!C1828+constants!$C$4*calc!C1828^2+constants!$D$4*calc!C1828^3+constants!$E$4*calc!C1828^4+constants!$F$4*calc!C1828^5+constants!$G$4*calc!C1828^6+constants!$H$4*calc!C1828^7)</f>
        <v>23.290909412933281</v>
      </c>
      <c r="G1828" s="4">
        <f>D1828/(constants!$A$4+constants!$B$4*calc!D1828+constants!$C$4*calc!D1828^2+constants!$D$4*calc!D1828^3+constants!$E$4*calc!D1828^4+constants!$F$4*calc!D1828^5+constants!$G$4*calc!D1828^6+constants!$H$4*calc!D1828^7)</f>
        <v>23.290909412933281</v>
      </c>
      <c r="H1828" s="4"/>
      <c r="I1828">
        <f t="shared" si="334"/>
        <v>105.86777005878764</v>
      </c>
      <c r="J1828">
        <f t="shared" si="335"/>
        <v>105.86777005878764</v>
      </c>
      <c r="M1828">
        <f>IF(front!E1841&gt;$M$2,I1828,J1828)</f>
        <v>105.86777005878764</v>
      </c>
      <c r="O1828">
        <f t="shared" si="336"/>
        <v>105.86777005878764</v>
      </c>
      <c r="Q1828">
        <f>'slit correction'!O1830</f>
        <v>105.86777005878764</v>
      </c>
      <c r="R1828">
        <f>SUMPRODUCT(B$6:B$2053,Q$6:Q$2053,EXP(constants!B$7+constants!A$7*ABS(A$6:A$2053-A1828)))</f>
        <v>0.42149355351762563</v>
      </c>
      <c r="S1828">
        <f t="shared" si="331"/>
        <v>105.44627650527002</v>
      </c>
      <c r="T1828">
        <f t="shared" si="330"/>
        <v>65.31159813232</v>
      </c>
      <c r="AT1828">
        <f t="shared" si="332"/>
        <v>1</v>
      </c>
    </row>
    <row r="1829" spans="1:46" x14ac:dyDescent="0.2">
      <c r="A1829" s="1">
        <f>front!A1842</f>
        <v>1016.79</v>
      </c>
      <c r="B1829" s="1">
        <f t="shared" si="333"/>
        <v>0.41999999999995907</v>
      </c>
      <c r="C1829" s="2">
        <f>front!D1842-front!B1842</f>
        <v>6</v>
      </c>
      <c r="D1829" s="2">
        <f>front!E1842-front!C1842</f>
        <v>6</v>
      </c>
      <c r="E1829" s="2"/>
      <c r="F1829" s="4">
        <f>C1829/(constants!$A$4+constants!$B$4*calc!C1829+constants!$C$4*calc!C1829^2+constants!$D$4*calc!C1829^3+constants!$E$4*calc!C1829^4+constants!$F$4*calc!C1829^5+constants!$G$4*calc!C1829^6+constants!$H$4*calc!C1829^7)</f>
        <v>6.0236132327211624</v>
      </c>
      <c r="G1829" s="4">
        <f>D1829/(constants!$A$4+constants!$B$4*calc!D1829+constants!$C$4*calc!D1829^2+constants!$D$4*calc!D1829^3+constants!$E$4*calc!D1829^4+constants!$F$4*calc!D1829^5+constants!$G$4*calc!D1829^6+constants!$H$4*calc!D1829^7)</f>
        <v>6.0236132327211624</v>
      </c>
      <c r="H1829" s="4"/>
      <c r="I1829">
        <f t="shared" si="334"/>
        <v>27.380060148732557</v>
      </c>
      <c r="J1829">
        <f t="shared" si="335"/>
        <v>27.380060148732557</v>
      </c>
      <c r="M1829">
        <f>IF(front!E1842&gt;$M$2,I1829,J1829)</f>
        <v>27.380060148732557</v>
      </c>
      <c r="O1829">
        <f t="shared" si="336"/>
        <v>27.380060148732557</v>
      </c>
      <c r="Q1829">
        <f>'slit correction'!O1831</f>
        <v>27.380060148732557</v>
      </c>
      <c r="R1829">
        <f>SUMPRODUCT(B$6:B$2053,Q$6:Q$2053,EXP(constants!B$7+constants!A$7*ABS(A$6:A$2053-A1829)))</f>
        <v>0.41887105248489559</v>
      </c>
      <c r="S1829">
        <f t="shared" si="331"/>
        <v>26.961189096247661</v>
      </c>
      <c r="T1829">
        <f t="shared" si="330"/>
        <v>0</v>
      </c>
      <c r="AT1829">
        <f t="shared" si="332"/>
        <v>1</v>
      </c>
    </row>
    <row r="1830" spans="1:46" x14ac:dyDescent="0.2">
      <c r="A1830" s="1">
        <f>front!A1843</f>
        <v>1017.21</v>
      </c>
      <c r="B1830" s="1">
        <f t="shared" si="333"/>
        <v>0.42000000000007276</v>
      </c>
      <c r="C1830" s="2">
        <f>front!D1843-front!B1843</f>
        <v>7.7999999999997272</v>
      </c>
      <c r="D1830" s="2">
        <f>front!E1843-front!C1843</f>
        <v>7.7999999999997272</v>
      </c>
      <c r="E1830" s="2"/>
      <c r="F1830" s="4">
        <f>C1830/(constants!$A$4+constants!$B$4*calc!C1830+constants!$C$4*calc!C1830^2+constants!$D$4*calc!C1830^3+constants!$E$4*calc!C1830^4+constants!$F$4*calc!C1830^5+constants!$G$4*calc!C1830^6+constants!$H$4*calc!C1830^7)</f>
        <v>7.8306833095537103</v>
      </c>
      <c r="G1830" s="4">
        <f>D1830/(constants!$A$4+constants!$B$4*calc!D1830+constants!$C$4*calc!D1830^2+constants!$D$4*calc!D1830^3+constants!$E$4*calc!D1830^4+constants!$F$4*calc!D1830^5+constants!$G$4*calc!D1830^6+constants!$H$4*calc!D1830^7)</f>
        <v>7.8306833095537103</v>
      </c>
      <c r="H1830" s="4"/>
      <c r="I1830">
        <f t="shared" si="334"/>
        <v>35.594015043425955</v>
      </c>
      <c r="J1830">
        <f t="shared" si="335"/>
        <v>35.594015043425955</v>
      </c>
      <c r="M1830">
        <f>IF(front!E1843&gt;$M$2,I1830,J1830)</f>
        <v>35.594015043425955</v>
      </c>
      <c r="O1830">
        <f t="shared" si="336"/>
        <v>35.594015043425955</v>
      </c>
      <c r="Q1830">
        <f>'slit correction'!O1832</f>
        <v>35.594015043425955</v>
      </c>
      <c r="R1830">
        <f>SUMPRODUCT(B$6:B$2053,Q$6:Q$2053,EXP(constants!B$7+constants!A$7*ABS(A$6:A$2053-A1830)))</f>
        <v>0.4162864435520946</v>
      </c>
      <c r="S1830">
        <f t="shared" si="331"/>
        <v>35.177728599873859</v>
      </c>
      <c r="T1830">
        <f t="shared" si="330"/>
        <v>0</v>
      </c>
      <c r="AT1830">
        <f t="shared" si="332"/>
        <v>1</v>
      </c>
    </row>
    <row r="1831" spans="1:46" x14ac:dyDescent="0.2">
      <c r="A1831" s="1">
        <f>front!A1844</f>
        <v>1017.63</v>
      </c>
      <c r="B1831" s="1">
        <f t="shared" si="333"/>
        <v>0.41999999999995907</v>
      </c>
      <c r="C1831" s="2">
        <f>front!D1844-front!B1844</f>
        <v>-5.8000000000001819</v>
      </c>
      <c r="D1831" s="2">
        <f>front!E1844-front!C1844</f>
        <v>-5.8000000000001819</v>
      </c>
      <c r="E1831" s="2"/>
      <c r="F1831" s="4">
        <f>C1831/(constants!$A$4+constants!$B$4*calc!C1831+constants!$C$4*calc!C1831^2+constants!$D$4*calc!C1831^3+constants!$E$4*calc!C1831^4+constants!$F$4*calc!C1831^5+constants!$G$4*calc!C1831^6+constants!$H$4*calc!C1831^7)</f>
        <v>-5.8228938137989275</v>
      </c>
      <c r="G1831" s="4">
        <f>D1831/(constants!$A$4+constants!$B$4*calc!D1831+constants!$C$4*calc!D1831^2+constants!$D$4*calc!D1831^3+constants!$E$4*calc!D1831^4+constants!$F$4*calc!D1831^5+constants!$G$4*calc!D1831^6+constants!$H$4*calc!D1831^7)</f>
        <v>-5.8228938137989275</v>
      </c>
      <c r="H1831" s="4"/>
      <c r="I1831">
        <f t="shared" si="334"/>
        <v>-26.467699153631486</v>
      </c>
      <c r="J1831">
        <f t="shared" si="335"/>
        <v>-26.467699153631486</v>
      </c>
      <c r="M1831">
        <f>IF(front!E1844&gt;$M$2,I1831,J1831)</f>
        <v>-26.467699153631486</v>
      </c>
      <c r="O1831">
        <f t="shared" si="336"/>
        <v>-26.467699153631486</v>
      </c>
      <c r="Q1831">
        <f>'slit correction'!O1833</f>
        <v>-26.467699153631486</v>
      </c>
      <c r="R1831">
        <f>SUMPRODUCT(B$6:B$2053,Q$6:Q$2053,EXP(constants!B$7+constants!A$7*ABS(A$6:A$2053-A1831)))</f>
        <v>0.41373033870010201</v>
      </c>
      <c r="S1831">
        <f t="shared" si="331"/>
        <v>-26.881429492331588</v>
      </c>
      <c r="T1831">
        <f t="shared" si="330"/>
        <v>0</v>
      </c>
      <c r="AT1831">
        <f t="shared" si="332"/>
        <v>1</v>
      </c>
    </row>
    <row r="1832" spans="1:46" x14ac:dyDescent="0.2">
      <c r="A1832" s="1">
        <f>front!A1845</f>
        <v>1018.05</v>
      </c>
      <c r="B1832" s="1">
        <f t="shared" si="333"/>
        <v>0.41999999999995907</v>
      </c>
      <c r="C1832" s="2">
        <f>front!D1845-front!B1845</f>
        <v>-5.7999999999997272</v>
      </c>
      <c r="D1832" s="2">
        <f>front!E1845-front!C1845</f>
        <v>-5.7999999999997272</v>
      </c>
      <c r="E1832" s="2"/>
      <c r="F1832" s="4">
        <f>C1832/(constants!$A$4+constants!$B$4*calc!C1832+constants!$C$4*calc!C1832^2+constants!$D$4*calc!C1832^3+constants!$E$4*calc!C1832^4+constants!$F$4*calc!C1832^5+constants!$G$4*calc!C1832^6+constants!$H$4*calc!C1832^7)</f>
        <v>-5.8228938137984709</v>
      </c>
      <c r="G1832" s="4">
        <f>D1832/(constants!$A$4+constants!$B$4*calc!D1832+constants!$C$4*calc!D1832^2+constants!$D$4*calc!D1832^3+constants!$E$4*calc!D1832^4+constants!$F$4*calc!D1832^5+constants!$G$4*calc!D1832^6+constants!$H$4*calc!D1832^7)</f>
        <v>-5.8228938137984709</v>
      </c>
      <c r="H1832" s="4"/>
      <c r="I1832">
        <f t="shared" si="334"/>
        <v>-26.467699153629411</v>
      </c>
      <c r="J1832">
        <f t="shared" si="335"/>
        <v>-26.467699153629411</v>
      </c>
      <c r="M1832">
        <f>IF(front!E1845&gt;$M$2,I1832,J1832)</f>
        <v>-26.467699153629411</v>
      </c>
      <c r="O1832">
        <f t="shared" si="336"/>
        <v>-26.467699153629411</v>
      </c>
      <c r="Q1832">
        <f>'slit correction'!O1834</f>
        <v>-26.467699153629411</v>
      </c>
      <c r="R1832">
        <f>SUMPRODUCT(B$6:B$2053,Q$6:Q$2053,EXP(constants!B$7+constants!A$7*ABS(A$6:A$2053-A1832)))</f>
        <v>0.41127009623168237</v>
      </c>
      <c r="S1832">
        <f t="shared" si="331"/>
        <v>-26.878969249861093</v>
      </c>
      <c r="T1832">
        <f t="shared" si="330"/>
        <v>0</v>
      </c>
      <c r="AT1832">
        <f t="shared" si="332"/>
        <v>1</v>
      </c>
    </row>
    <row r="1833" spans="1:46" x14ac:dyDescent="0.2">
      <c r="A1833" s="1">
        <f>front!A1846</f>
        <v>1018.48</v>
      </c>
      <c r="B1833" s="1">
        <f t="shared" si="333"/>
        <v>0.43000000000006366</v>
      </c>
      <c r="C1833" s="2">
        <f>front!D1846-front!B1846</f>
        <v>6.8000000000001819</v>
      </c>
      <c r="D1833" s="2">
        <f>front!E1846-front!C1846</f>
        <v>6.8000000000001819</v>
      </c>
      <c r="E1833" s="2"/>
      <c r="F1833" s="4">
        <f>C1833/(constants!$A$4+constants!$B$4*calc!C1833+constants!$C$4*calc!C1833^2+constants!$D$4*calc!C1833^3+constants!$E$4*calc!C1833^4+constants!$F$4*calc!C1833^5+constants!$G$4*calc!C1833^6+constants!$H$4*calc!C1833^7)</f>
        <v>6.8267562809152338</v>
      </c>
      <c r="G1833" s="4">
        <f>D1833/(constants!$A$4+constants!$B$4*calc!D1833+constants!$C$4*calc!D1833^2+constants!$D$4*calc!D1833^3+constants!$E$4*calc!D1833^4+constants!$F$4*calc!D1833^5+constants!$G$4*calc!D1833^6+constants!$H$4*calc!D1833^7)</f>
        <v>6.8267562809152338</v>
      </c>
      <c r="H1833" s="4"/>
      <c r="I1833">
        <f t="shared" si="334"/>
        <v>31.030710367796519</v>
      </c>
      <c r="J1833">
        <f t="shared" si="335"/>
        <v>31.030710367796519</v>
      </c>
      <c r="M1833">
        <f>IF(front!E1846&gt;$M$2,I1833,J1833)</f>
        <v>31.030710367796519</v>
      </c>
      <c r="O1833">
        <f t="shared" si="336"/>
        <v>31.030710367796519</v>
      </c>
      <c r="Q1833">
        <f>'slit correction'!O1835</f>
        <v>31.030710367796519</v>
      </c>
      <c r="R1833">
        <f>SUMPRODUCT(B$6:B$2053,Q$6:Q$2053,EXP(constants!B$7+constants!A$7*ABS(A$6:A$2053-A1833)))</f>
        <v>0.40884982182308399</v>
      </c>
      <c r="S1833">
        <f t="shared" si="331"/>
        <v>30.621860545973437</v>
      </c>
      <c r="T1833">
        <f t="shared" si="330"/>
        <v>0</v>
      </c>
      <c r="AT1833">
        <f t="shared" si="332"/>
        <v>1</v>
      </c>
    </row>
    <row r="1834" spans="1:46" x14ac:dyDescent="0.2">
      <c r="A1834" s="1">
        <f>front!A1847</f>
        <v>1018.9</v>
      </c>
      <c r="B1834" s="1">
        <f t="shared" si="333"/>
        <v>0.41999999999995907</v>
      </c>
      <c r="C1834" s="2">
        <f>front!D1847-front!B1847</f>
        <v>2.8000000000001819</v>
      </c>
      <c r="D1834" s="2">
        <f>front!E1847-front!C1847</f>
        <v>2.8000000000001819</v>
      </c>
      <c r="E1834" s="2"/>
      <c r="F1834" s="4">
        <f>C1834/(constants!$A$4+constants!$B$4*calc!C1834+constants!$C$4*calc!C1834^2+constants!$D$4*calc!C1834^3+constants!$E$4*calc!C1834^4+constants!$F$4*calc!C1834^5+constants!$G$4*calc!C1834^6+constants!$H$4*calc!C1834^7)</f>
        <v>2.8110283731251675</v>
      </c>
      <c r="G1834" s="4">
        <f>D1834/(constants!$A$4+constants!$B$4*calc!D1834+constants!$C$4*calc!D1834^2+constants!$D$4*calc!D1834^3+constants!$E$4*calc!D1834^4+constants!$F$4*calc!D1834^5+constants!$G$4*calc!D1834^6+constants!$H$4*calc!D1834^7)</f>
        <v>2.8110283731251675</v>
      </c>
      <c r="H1834" s="4"/>
      <c r="I1834">
        <f t="shared" si="334"/>
        <v>12.777401696023489</v>
      </c>
      <c r="J1834">
        <f t="shared" si="335"/>
        <v>12.777401696023489</v>
      </c>
      <c r="M1834">
        <f>IF(front!E1847&gt;$M$2,I1834,J1834)</f>
        <v>12.777401696023489</v>
      </c>
      <c r="O1834">
        <f t="shared" si="336"/>
        <v>12.777401696023489</v>
      </c>
      <c r="Q1834">
        <f>'slit correction'!O1836</f>
        <v>12.777401696023489</v>
      </c>
      <c r="R1834">
        <f>SUMPRODUCT(B$6:B$2053,Q$6:Q$2053,EXP(constants!B$7+constants!A$7*ABS(A$6:A$2053-A1834)))</f>
        <v>0.40651810053082027</v>
      </c>
      <c r="S1834">
        <f t="shared" si="331"/>
        <v>12.370883595492668</v>
      </c>
      <c r="T1834">
        <f t="shared" si="330"/>
        <v>0</v>
      </c>
      <c r="AT1834">
        <f t="shared" si="332"/>
        <v>1</v>
      </c>
    </row>
    <row r="1835" spans="1:46" x14ac:dyDescent="0.2">
      <c r="A1835" s="1">
        <f>front!A1848</f>
        <v>1019.32</v>
      </c>
      <c r="B1835" s="1">
        <f t="shared" si="333"/>
        <v>0.42000000000007276</v>
      </c>
      <c r="C1835" s="2">
        <f>front!D1848-front!B1848</f>
        <v>1.8000000000001819</v>
      </c>
      <c r="D1835" s="2">
        <f>front!E1848-front!C1848</f>
        <v>1.8000000000001819</v>
      </c>
      <c r="E1835" s="2"/>
      <c r="F1835" s="4">
        <f>C1835/(constants!$A$4+constants!$B$4*calc!C1835+constants!$C$4*calc!C1835^2+constants!$D$4*calc!C1835^3+constants!$E$4*calc!C1835^4+constants!$F$4*calc!C1835^5+constants!$G$4*calc!C1835^6+constants!$H$4*calc!C1835^7)</f>
        <v>1.8070914489767405</v>
      </c>
      <c r="G1835" s="4">
        <f>D1835/(constants!$A$4+constants!$B$4*calc!D1835+constants!$C$4*calc!D1835^2+constants!$D$4*calc!D1835^3+constants!$E$4*calc!D1835^4+constants!$F$4*calc!D1835^5+constants!$G$4*calc!D1835^6+constants!$H$4*calc!D1835^7)</f>
        <v>1.8070914489767405</v>
      </c>
      <c r="H1835" s="4"/>
      <c r="I1835">
        <f t="shared" si="334"/>
        <v>8.2140520408033648</v>
      </c>
      <c r="J1835">
        <f t="shared" si="335"/>
        <v>8.2140520408033648</v>
      </c>
      <c r="M1835">
        <f>IF(front!E1848&gt;$M$2,I1835,J1835)</f>
        <v>8.2140520408033648</v>
      </c>
      <c r="O1835">
        <f t="shared" si="336"/>
        <v>8.2140520408033648</v>
      </c>
      <c r="Q1835">
        <f>'slit correction'!O1837</f>
        <v>8.2140520408033648</v>
      </c>
      <c r="R1835">
        <f>SUMPRODUCT(B$6:B$2053,Q$6:Q$2053,EXP(constants!B$7+constants!A$7*ABS(A$6:A$2053-A1835)))</f>
        <v>0.40423821834236384</v>
      </c>
      <c r="S1835">
        <f t="shared" si="331"/>
        <v>7.8098138224610008</v>
      </c>
      <c r="T1835">
        <f t="shared" si="330"/>
        <v>0</v>
      </c>
      <c r="AT1835">
        <f t="shared" si="332"/>
        <v>1</v>
      </c>
    </row>
    <row r="1836" spans="1:46" x14ac:dyDescent="0.2">
      <c r="A1836" s="1">
        <f>front!A1849</f>
        <v>1019.74</v>
      </c>
      <c r="B1836" s="1">
        <f t="shared" si="333"/>
        <v>0.41999999999995907</v>
      </c>
      <c r="C1836" s="2">
        <f>front!D1849-front!B1849</f>
        <v>10.400000000000091</v>
      </c>
      <c r="D1836" s="2">
        <f>front!E1849-front!C1849</f>
        <v>10.400000000000091</v>
      </c>
      <c r="E1836" s="2"/>
      <c r="F1836" s="4">
        <f>C1836/(constants!$A$4+constants!$B$4*calc!C1836+constants!$C$4*calc!C1836^2+constants!$D$4*calc!C1836^3+constants!$E$4*calc!C1836^4+constants!$F$4*calc!C1836^5+constants!$G$4*calc!C1836^6+constants!$H$4*calc!C1836^7)</f>
        <v>10.440884318163654</v>
      </c>
      <c r="G1836" s="4">
        <f>D1836/(constants!$A$4+constants!$B$4*calc!D1836+constants!$C$4*calc!D1836^2+constants!$D$4*calc!D1836^3+constants!$E$4*calc!D1836^4+constants!$F$4*calc!D1836^5+constants!$G$4*calc!D1836^6+constants!$H$4*calc!D1836^7)</f>
        <v>10.440884318163654</v>
      </c>
      <c r="H1836" s="4"/>
      <c r="I1836">
        <f t="shared" si="334"/>
        <v>47.458565082562068</v>
      </c>
      <c r="J1836">
        <f t="shared" si="335"/>
        <v>47.458565082562068</v>
      </c>
      <c r="M1836">
        <f>IF(front!E1849&gt;$M$2,I1836,J1836)</f>
        <v>47.458565082562068</v>
      </c>
      <c r="O1836">
        <f t="shared" si="336"/>
        <v>47.458565082562068</v>
      </c>
      <c r="Q1836">
        <f>'slit correction'!O1838</f>
        <v>47.458565082562068</v>
      </c>
      <c r="R1836">
        <f>SUMPRODUCT(B$6:B$2053,Q$6:Q$2053,EXP(constants!B$7+constants!A$7*ABS(A$6:A$2053-A1836)))</f>
        <v>0.40201478949636571</v>
      </c>
      <c r="S1836">
        <f t="shared" si="331"/>
        <v>47.056550293065705</v>
      </c>
      <c r="T1836">
        <f t="shared" si="330"/>
        <v>6.9218719201156915</v>
      </c>
      <c r="AT1836">
        <f t="shared" si="332"/>
        <v>1</v>
      </c>
    </row>
    <row r="1837" spans="1:46" x14ac:dyDescent="0.2">
      <c r="A1837" s="1">
        <f>front!A1850</f>
        <v>1020.16</v>
      </c>
      <c r="B1837" s="1">
        <f t="shared" si="333"/>
        <v>0.41999999999995907</v>
      </c>
      <c r="C1837" s="2">
        <f>front!D1850-front!B1850</f>
        <v>1.4000000000000909</v>
      </c>
      <c r="D1837" s="2">
        <f>front!E1850-front!C1850</f>
        <v>1.4000000000000909</v>
      </c>
      <c r="E1837" s="2"/>
      <c r="F1837" s="4">
        <f>C1837/(constants!$A$4+constants!$B$4*calc!C1837+constants!$C$4*calc!C1837^2+constants!$D$4*calc!C1837^3+constants!$E$4*calc!C1837^4+constants!$F$4*calc!C1837^5+constants!$G$4*calc!C1837^6+constants!$H$4*calc!C1837^7)</f>
        <v>1.4055161253426991</v>
      </c>
      <c r="G1837" s="4">
        <f>D1837/(constants!$A$4+constants!$B$4*calc!D1837+constants!$C$4*calc!D1837^2+constants!$D$4*calc!D1837^3+constants!$E$4*calc!D1837^4+constants!$F$4*calc!D1837^5+constants!$G$4*calc!D1837^6+constants!$H$4*calc!D1837^7)</f>
        <v>1.4055161253426991</v>
      </c>
      <c r="H1837" s="4"/>
      <c r="I1837">
        <f t="shared" si="334"/>
        <v>6.3887096606486322</v>
      </c>
      <c r="J1837">
        <f t="shared" si="335"/>
        <v>6.3887096606486322</v>
      </c>
      <c r="M1837">
        <f>IF(front!E1850&gt;$M$2,I1837,J1837)</f>
        <v>6.3887096606486322</v>
      </c>
      <c r="O1837">
        <f t="shared" si="336"/>
        <v>6.3887096606486322</v>
      </c>
      <c r="Q1837">
        <f>'slit correction'!O1839</f>
        <v>6.3887096606486322</v>
      </c>
      <c r="R1837">
        <f>SUMPRODUCT(B$6:B$2053,Q$6:Q$2053,EXP(constants!B$7+constants!A$7*ABS(A$6:A$2053-A1837)))</f>
        <v>0.39980459875932139</v>
      </c>
      <c r="S1837">
        <f t="shared" si="331"/>
        <v>5.9889050618893105</v>
      </c>
      <c r="T1837">
        <f t="shared" si="330"/>
        <v>0</v>
      </c>
      <c r="AT1837">
        <f t="shared" si="332"/>
        <v>1</v>
      </c>
    </row>
    <row r="1838" spans="1:46" x14ac:dyDescent="0.2">
      <c r="A1838" s="1">
        <f>front!A1851</f>
        <v>1020.59</v>
      </c>
      <c r="B1838" s="1">
        <f t="shared" si="333"/>
        <v>0.43000000000006366</v>
      </c>
      <c r="C1838" s="2">
        <f>front!D1851-front!B1851</f>
        <v>-2.5999999999999091</v>
      </c>
      <c r="D1838" s="2">
        <f>front!E1851-front!C1851</f>
        <v>-2.5999999999999091</v>
      </c>
      <c r="E1838" s="2"/>
      <c r="F1838" s="4">
        <f>C1838/(constants!$A$4+constants!$B$4*calc!C1838+constants!$C$4*calc!C1838^2+constants!$D$4*calc!C1838^3+constants!$E$4*calc!C1838^4+constants!$F$4*calc!C1838^5+constants!$G$4*calc!C1838^6+constants!$H$4*calc!C1838^7)</f>
        <v>-2.610254518096391</v>
      </c>
      <c r="G1838" s="4">
        <f>D1838/(constants!$A$4+constants!$B$4*calc!D1838+constants!$C$4*calc!D1838^2+constants!$D$4*calc!D1838^3+constants!$E$4*calc!D1838^4+constants!$F$4*calc!D1838^5+constants!$G$4*calc!D1838^6+constants!$H$4*calc!D1838^7)</f>
        <v>-2.610254518096391</v>
      </c>
      <c r="H1838" s="4"/>
      <c r="I1838">
        <f t="shared" si="334"/>
        <v>-11.864793264074505</v>
      </c>
      <c r="J1838">
        <f t="shared" si="335"/>
        <v>-11.864793264074505</v>
      </c>
      <c r="M1838">
        <f>IF(front!E1851&gt;$M$2,I1838,J1838)</f>
        <v>-11.864793264074505</v>
      </c>
      <c r="O1838">
        <f t="shared" si="336"/>
        <v>-11.864793264074505</v>
      </c>
      <c r="Q1838">
        <f>'slit correction'!O1840</f>
        <v>-11.864793264074505</v>
      </c>
      <c r="R1838">
        <f>SUMPRODUCT(B$6:B$2053,Q$6:Q$2053,EXP(constants!B$7+constants!A$7*ABS(A$6:A$2053-A1838)))</f>
        <v>0.39760167377879513</v>
      </c>
      <c r="S1838">
        <f t="shared" si="331"/>
        <v>-12.262394937853299</v>
      </c>
      <c r="T1838">
        <f t="shared" si="330"/>
        <v>0</v>
      </c>
      <c r="AT1838">
        <f t="shared" si="332"/>
        <v>1</v>
      </c>
    </row>
    <row r="1839" spans="1:46" x14ac:dyDescent="0.2">
      <c r="A1839" s="1">
        <f>front!A1852</f>
        <v>1021.01</v>
      </c>
      <c r="B1839" s="1">
        <f t="shared" si="333"/>
        <v>0.41999999999995907</v>
      </c>
      <c r="C1839" s="2">
        <f>front!D1852-front!B1852</f>
        <v>0.40000000000009095</v>
      </c>
      <c r="D1839" s="2">
        <f>front!E1852-front!C1852</f>
        <v>0.40000000000009095</v>
      </c>
      <c r="E1839" s="2"/>
      <c r="F1839" s="4">
        <f>C1839/(constants!$A$4+constants!$B$4*calc!C1839+constants!$C$4*calc!C1839^2+constants!$D$4*calc!C1839^3+constants!$E$4*calc!C1839^4+constants!$F$4*calc!C1839^5+constants!$G$4*calc!C1839^6+constants!$H$4*calc!C1839^7)</f>
        <v>0.40157643144603544</v>
      </c>
      <c r="G1839" s="4">
        <f>D1839/(constants!$A$4+constants!$B$4*calc!D1839+constants!$C$4*calc!D1839^2+constants!$D$4*calc!D1839^3+constants!$E$4*calc!D1839^4+constants!$F$4*calc!D1839^5+constants!$G$4*calc!D1839^6+constants!$H$4*calc!D1839^7)</f>
        <v>0.40157643144603544</v>
      </c>
      <c r="H1839" s="4"/>
      <c r="I1839">
        <f t="shared" si="334"/>
        <v>1.8253474156637974</v>
      </c>
      <c r="J1839">
        <f t="shared" si="335"/>
        <v>1.8253474156637974</v>
      </c>
      <c r="M1839">
        <f>IF(front!E1852&gt;$M$2,I1839,J1839)</f>
        <v>1.8253474156637974</v>
      </c>
      <c r="O1839">
        <f t="shared" si="336"/>
        <v>1.8253474156637974</v>
      </c>
      <c r="Q1839">
        <f>'slit correction'!O1841</f>
        <v>1.8253474156637974</v>
      </c>
      <c r="R1839">
        <f>SUMPRODUCT(B$6:B$2053,Q$6:Q$2053,EXP(constants!B$7+constants!A$7*ABS(A$6:A$2053-A1839)))</f>
        <v>0.39552836249120732</v>
      </c>
      <c r="S1839">
        <f t="shared" si="331"/>
        <v>1.4298190531725901</v>
      </c>
      <c r="T1839">
        <f t="shared" si="330"/>
        <v>0</v>
      </c>
      <c r="AT1839">
        <f t="shared" si="332"/>
        <v>1</v>
      </c>
    </row>
    <row r="1840" spans="1:46" x14ac:dyDescent="0.2">
      <c r="A1840" s="1">
        <f>front!A1853</f>
        <v>1021.43</v>
      </c>
      <c r="B1840" s="1">
        <f t="shared" si="333"/>
        <v>0.41999999999995907</v>
      </c>
      <c r="C1840" s="2">
        <f>front!D1853-front!B1853</f>
        <v>6.1999999999998181</v>
      </c>
      <c r="D1840" s="2">
        <f>front!E1853-front!C1853</f>
        <v>6.1999999999998181</v>
      </c>
      <c r="E1840" s="2"/>
      <c r="F1840" s="4">
        <f>C1840/(constants!$A$4+constants!$B$4*calc!C1840+constants!$C$4*calc!C1840^2+constants!$D$4*calc!C1840^3+constants!$E$4*calc!C1840^4+constants!$F$4*calc!C1840^5+constants!$G$4*calc!C1840^6+constants!$H$4*calc!C1840^7)</f>
        <v>6.2243991135359451</v>
      </c>
      <c r="G1840" s="4">
        <f>D1840/(constants!$A$4+constants!$B$4*calc!D1840+constants!$C$4*calc!D1840^2+constants!$D$4*calc!D1840^3+constants!$E$4*calc!D1840^4+constants!$F$4*calc!D1840^5+constants!$G$4*calc!D1840^6+constants!$H$4*calc!D1840^7)</f>
        <v>6.2243991135359451</v>
      </c>
      <c r="H1840" s="4"/>
      <c r="I1840">
        <f t="shared" si="334"/>
        <v>28.292723243345204</v>
      </c>
      <c r="J1840">
        <f t="shared" si="335"/>
        <v>28.292723243345204</v>
      </c>
      <c r="M1840">
        <f>IF(front!E1853&gt;$M$2,I1840,J1840)</f>
        <v>28.292723243345204</v>
      </c>
      <c r="O1840">
        <f t="shared" si="336"/>
        <v>28.292723243345204</v>
      </c>
      <c r="Q1840">
        <f>'slit correction'!O1842</f>
        <v>28.292723243345204</v>
      </c>
      <c r="R1840">
        <f>SUMPRODUCT(B$6:B$2053,Q$6:Q$2053,EXP(constants!B$7+constants!A$7*ABS(A$6:A$2053-A1840)))</f>
        <v>0.39351707144309411</v>
      </c>
      <c r="S1840">
        <f t="shared" si="331"/>
        <v>27.899206171902112</v>
      </c>
      <c r="T1840">
        <f t="shared" si="330"/>
        <v>0</v>
      </c>
      <c r="AT1840">
        <f t="shared" si="332"/>
        <v>1</v>
      </c>
    </row>
    <row r="1841" spans="1:46" x14ac:dyDescent="0.2">
      <c r="A1841" s="1">
        <f>front!A1854</f>
        <v>1021.85</v>
      </c>
      <c r="B1841" s="1">
        <f t="shared" si="333"/>
        <v>0.42000000000007276</v>
      </c>
      <c r="C1841" s="2">
        <f>front!D1854-front!B1854</f>
        <v>6.1999999999998181</v>
      </c>
      <c r="D1841" s="2">
        <f>front!E1854-front!C1854</f>
        <v>6.1999999999998181</v>
      </c>
      <c r="E1841" s="2"/>
      <c r="F1841" s="4">
        <f>C1841/(constants!$A$4+constants!$B$4*calc!C1841+constants!$C$4*calc!C1841^2+constants!$D$4*calc!C1841^3+constants!$E$4*calc!C1841^4+constants!$F$4*calc!C1841^5+constants!$G$4*calc!C1841^6+constants!$H$4*calc!C1841^7)</f>
        <v>6.2243991135359451</v>
      </c>
      <c r="G1841" s="4">
        <f>D1841/(constants!$A$4+constants!$B$4*calc!D1841+constants!$C$4*calc!D1841^2+constants!$D$4*calc!D1841^3+constants!$E$4*calc!D1841^4+constants!$F$4*calc!D1841^5+constants!$G$4*calc!D1841^6+constants!$H$4*calc!D1841^7)</f>
        <v>6.2243991135359451</v>
      </c>
      <c r="H1841" s="4"/>
      <c r="I1841">
        <f t="shared" si="334"/>
        <v>28.292723243345204</v>
      </c>
      <c r="J1841">
        <f t="shared" si="335"/>
        <v>28.292723243345204</v>
      </c>
      <c r="M1841">
        <f>IF(front!E1854&gt;$M$2,I1841,J1841)</f>
        <v>28.292723243345204</v>
      </c>
      <c r="O1841">
        <f t="shared" si="336"/>
        <v>28.292723243345204</v>
      </c>
      <c r="Q1841">
        <f>'slit correction'!O1843</f>
        <v>28.292723243345204</v>
      </c>
      <c r="R1841">
        <f>SUMPRODUCT(B$6:B$2053,Q$6:Q$2053,EXP(constants!B$7+constants!A$7*ABS(A$6:A$2053-A1841)))</f>
        <v>0.39153857249110524</v>
      </c>
      <c r="S1841">
        <f t="shared" si="331"/>
        <v>27.9011846708541</v>
      </c>
      <c r="T1841">
        <f t="shared" si="330"/>
        <v>0</v>
      </c>
      <c r="AT1841">
        <f t="shared" si="332"/>
        <v>1</v>
      </c>
    </row>
    <row r="1842" spans="1:46" x14ac:dyDescent="0.2">
      <c r="A1842" s="1">
        <f>front!A1855</f>
        <v>1022.27</v>
      </c>
      <c r="B1842" s="1">
        <f t="shared" si="333"/>
        <v>0.41999999999995907</v>
      </c>
      <c r="C1842" s="2">
        <f>front!D1855-front!B1855</f>
        <v>0.1999999999998181</v>
      </c>
      <c r="D1842" s="2">
        <f>front!E1855-front!C1855</f>
        <v>0.1999999999998181</v>
      </c>
      <c r="E1842" s="2"/>
      <c r="F1842" s="4">
        <f>C1842/(constants!$A$4+constants!$B$4*calc!C1842+constants!$C$4*calc!C1842^2+constants!$D$4*calc!C1842^3+constants!$E$4*calc!C1842^4+constants!$F$4*calc!C1842^5+constants!$G$4*calc!C1842^6+constants!$H$4*calc!C1842^7)</f>
        <v>0.20078825528438274</v>
      </c>
      <c r="G1842" s="4">
        <f>D1842/(constants!$A$4+constants!$B$4*calc!D1842+constants!$C$4*calc!D1842^2+constants!$D$4*calc!D1842^3+constants!$E$4*calc!D1842^4+constants!$F$4*calc!D1842^5+constants!$G$4*calc!D1842^6+constants!$H$4*calc!D1842^7)</f>
        <v>0.20078825528438274</v>
      </c>
      <c r="H1842" s="4"/>
      <c r="I1842">
        <f t="shared" si="334"/>
        <v>0.9126738876562851</v>
      </c>
      <c r="J1842">
        <f t="shared" si="335"/>
        <v>0.9126738876562851</v>
      </c>
      <c r="M1842">
        <f>IF(front!E1855&gt;$M$2,I1842,J1842)</f>
        <v>0.9126738876562851</v>
      </c>
      <c r="O1842">
        <f t="shared" si="336"/>
        <v>0.9126738876562851</v>
      </c>
      <c r="Q1842">
        <f>'slit correction'!O1844</f>
        <v>0.9126738876562851</v>
      </c>
      <c r="R1842">
        <f>SUMPRODUCT(B$6:B$2053,Q$6:Q$2053,EXP(constants!B$7+constants!A$7*ABS(A$6:A$2053-A1842)))</f>
        <v>0.38959254542883859</v>
      </c>
      <c r="S1842">
        <f t="shared" si="331"/>
        <v>0.52308134222744651</v>
      </c>
      <c r="T1842">
        <f t="shared" si="330"/>
        <v>0</v>
      </c>
      <c r="AT1842">
        <f t="shared" si="332"/>
        <v>1</v>
      </c>
    </row>
    <row r="1843" spans="1:46" x14ac:dyDescent="0.2">
      <c r="A1843" s="1">
        <f>front!A1856</f>
        <v>1022.69</v>
      </c>
      <c r="B1843" s="1">
        <f t="shared" si="333"/>
        <v>0.42000000000007276</v>
      </c>
      <c r="C1843" s="2">
        <f>front!D1856-front!B1856</f>
        <v>-6.8000000000001819</v>
      </c>
      <c r="D1843" s="2">
        <f>front!E1856-front!C1856</f>
        <v>-6.8000000000001819</v>
      </c>
      <c r="E1843" s="2"/>
      <c r="F1843" s="4">
        <f>C1843/(constants!$A$4+constants!$B$4*calc!C1843+constants!$C$4*calc!C1843^2+constants!$D$4*calc!C1843^3+constants!$E$4*calc!C1843^4+constants!$F$4*calc!C1843^5+constants!$G$4*calc!C1843^6+constants!$H$4*calc!C1843^7)</f>
        <v>-6.8268477451959484</v>
      </c>
      <c r="G1843" s="4">
        <f>D1843/(constants!$A$4+constants!$B$4*calc!D1843+constants!$C$4*calc!D1843^2+constants!$D$4*calc!D1843^3+constants!$E$4*calc!D1843^4+constants!$F$4*calc!D1843^5+constants!$G$4*calc!D1843^6+constants!$H$4*calc!D1843^7)</f>
        <v>-6.8268477451959484</v>
      </c>
      <c r="H1843" s="4"/>
      <c r="I1843">
        <f t="shared" si="334"/>
        <v>-31.031126114527037</v>
      </c>
      <c r="J1843">
        <f t="shared" si="335"/>
        <v>-31.031126114527037</v>
      </c>
      <c r="M1843">
        <f>IF(front!E1856&gt;$M$2,I1843,J1843)</f>
        <v>-31.031126114527037</v>
      </c>
      <c r="O1843">
        <f t="shared" si="336"/>
        <v>-31.031126114527037</v>
      </c>
      <c r="Q1843">
        <f>'slit correction'!O1845</f>
        <v>-31.031126114527037</v>
      </c>
      <c r="R1843">
        <f>SUMPRODUCT(B$6:B$2053,Q$6:Q$2053,EXP(constants!B$7+constants!A$7*ABS(A$6:A$2053-A1843)))</f>
        <v>0.38770857458330843</v>
      </c>
      <c r="S1843">
        <f t="shared" si="331"/>
        <v>-31.418834689110344</v>
      </c>
      <c r="T1843">
        <f t="shared" si="330"/>
        <v>0</v>
      </c>
      <c r="AT1843">
        <f t="shared" si="332"/>
        <v>1</v>
      </c>
    </row>
    <row r="1844" spans="1:46" x14ac:dyDescent="0.2">
      <c r="A1844" s="1">
        <f>front!A1857</f>
        <v>1023.12</v>
      </c>
      <c r="B1844" s="1">
        <f t="shared" si="333"/>
        <v>0.42999999999994998</v>
      </c>
      <c r="C1844" s="2">
        <f>front!D1857-front!B1857</f>
        <v>4.8000000000001819</v>
      </c>
      <c r="D1844" s="2">
        <f>front!E1857-front!C1857</f>
        <v>4.8000000000001819</v>
      </c>
      <c r="E1844" s="2"/>
      <c r="F1844" s="4">
        <f>C1844/(constants!$A$4+constants!$B$4*calc!C1844+constants!$C$4*calc!C1844^2+constants!$D$4*calc!C1844^3+constants!$E$4*calc!C1844^4+constants!$F$4*calc!C1844^5+constants!$G$4*calc!C1844^6+constants!$H$4*calc!C1844^7)</f>
        <v>4.8188962852244996</v>
      </c>
      <c r="G1844" s="4">
        <f>D1844/(constants!$A$4+constants!$B$4*calc!D1844+constants!$C$4*calc!D1844^2+constants!$D$4*calc!D1844^3+constants!$E$4*calc!D1844^4+constants!$F$4*calc!D1844^5+constants!$G$4*calc!D1844^6+constants!$H$4*calc!D1844^7)</f>
        <v>4.8188962852244996</v>
      </c>
      <c r="H1844" s="4"/>
      <c r="I1844">
        <f t="shared" si="334"/>
        <v>21.904074023747725</v>
      </c>
      <c r="J1844">
        <f t="shared" si="335"/>
        <v>21.904074023747725</v>
      </c>
      <c r="M1844">
        <f>IF(front!E1857&gt;$M$2,I1844,J1844)</f>
        <v>21.904074023747725</v>
      </c>
      <c r="O1844">
        <f t="shared" si="336"/>
        <v>21.904074023747725</v>
      </c>
      <c r="Q1844">
        <f>'slit correction'!O1846</f>
        <v>21.904074023747725</v>
      </c>
      <c r="R1844">
        <f>SUMPRODUCT(B$6:B$2053,Q$6:Q$2053,EXP(constants!B$7+constants!A$7*ABS(A$6:A$2053-A1844)))</f>
        <v>0.38587944473779606</v>
      </c>
      <c r="S1844">
        <f t="shared" si="331"/>
        <v>21.518194579009929</v>
      </c>
      <c r="T1844">
        <f t="shared" si="330"/>
        <v>0</v>
      </c>
      <c r="AT1844">
        <f t="shared" si="332"/>
        <v>1</v>
      </c>
    </row>
    <row r="1845" spans="1:46" x14ac:dyDescent="0.2">
      <c r="A1845" s="1">
        <f>front!A1858</f>
        <v>1023.54</v>
      </c>
      <c r="B1845" s="1">
        <f t="shared" si="333"/>
        <v>0.41999999999995907</v>
      </c>
      <c r="C1845" s="2">
        <f>front!D1858-front!B1858</f>
        <v>0.3999999999996362</v>
      </c>
      <c r="D1845" s="2">
        <f>front!E1858-front!C1858</f>
        <v>0.3999999999996362</v>
      </c>
      <c r="E1845" s="2"/>
      <c r="F1845" s="4">
        <f>C1845/(constants!$A$4+constants!$B$4*calc!C1845+constants!$C$4*calc!C1845^2+constants!$D$4*calc!C1845^3+constants!$E$4*calc!C1845^4+constants!$F$4*calc!C1845^5+constants!$G$4*calc!C1845^6+constants!$H$4*calc!C1845^7)</f>
        <v>0.40157643144557892</v>
      </c>
      <c r="G1845" s="4">
        <f>D1845/(constants!$A$4+constants!$B$4*calc!D1845+constants!$C$4*calc!D1845^2+constants!$D$4*calc!D1845^3+constants!$E$4*calc!D1845^4+constants!$F$4*calc!D1845^5+constants!$G$4*calc!D1845^6+constants!$H$4*calc!D1845^7)</f>
        <v>0.40157643144557892</v>
      </c>
      <c r="H1845" s="4"/>
      <c r="I1845">
        <f t="shared" si="334"/>
        <v>1.8253474156617224</v>
      </c>
      <c r="J1845">
        <f t="shared" si="335"/>
        <v>1.8253474156617224</v>
      </c>
      <c r="M1845">
        <f>IF(front!E1858&gt;$M$2,I1845,J1845)</f>
        <v>1.8253474156617224</v>
      </c>
      <c r="O1845">
        <f t="shared" si="336"/>
        <v>1.8253474156617224</v>
      </c>
      <c r="Q1845">
        <f>'slit correction'!O1847</f>
        <v>1.8253474156617224</v>
      </c>
      <c r="R1845">
        <f>SUMPRODUCT(B$6:B$2053,Q$6:Q$2053,EXP(constants!B$7+constants!A$7*ABS(A$6:A$2053-A1845)))</f>
        <v>0.38413156152685163</v>
      </c>
      <c r="S1845">
        <f t="shared" si="331"/>
        <v>1.4412158541348707</v>
      </c>
      <c r="T1845">
        <f t="shared" si="330"/>
        <v>0</v>
      </c>
      <c r="AT1845">
        <f t="shared" si="332"/>
        <v>1</v>
      </c>
    </row>
    <row r="1846" spans="1:46" x14ac:dyDescent="0.2">
      <c r="A1846" s="1">
        <f>front!A1859</f>
        <v>1023.96</v>
      </c>
      <c r="B1846" s="1">
        <f t="shared" si="333"/>
        <v>0.42000000000007276</v>
      </c>
      <c r="C1846" s="2">
        <f>front!D1859-front!B1859</f>
        <v>7.6000000000003638</v>
      </c>
      <c r="D1846" s="2">
        <f>front!E1859-front!C1859</f>
        <v>7.6000000000003638</v>
      </c>
      <c r="E1846" s="2"/>
      <c r="F1846" s="4">
        <f>C1846/(constants!$A$4+constants!$B$4*calc!C1846+constants!$C$4*calc!C1846^2+constants!$D$4*calc!C1846^3+constants!$E$4*calc!C1846^4+constants!$F$4*calc!C1846^5+constants!$G$4*calc!C1846^6+constants!$H$4*calc!C1846^7)</f>
        <v>7.6298980622007333</v>
      </c>
      <c r="G1846" s="4">
        <f>D1846/(constants!$A$4+constants!$B$4*calc!D1846+constants!$C$4*calc!D1846^2+constants!$D$4*calc!D1846^3+constants!$E$4*calc!D1846^4+constants!$F$4*calc!D1846^5+constants!$G$4*calc!D1846^6+constants!$H$4*calc!D1846^7)</f>
        <v>7.6298980622007333</v>
      </c>
      <c r="H1846" s="4"/>
      <c r="I1846">
        <f t="shared" si="334"/>
        <v>34.68135482818515</v>
      </c>
      <c r="J1846">
        <f t="shared" si="335"/>
        <v>34.68135482818515</v>
      </c>
      <c r="M1846">
        <f>IF(front!E1859&gt;$M$2,I1846,J1846)</f>
        <v>34.68135482818515</v>
      </c>
      <c r="O1846">
        <f t="shared" si="336"/>
        <v>34.68135482818515</v>
      </c>
      <c r="Q1846">
        <f>'slit correction'!O1848</f>
        <v>34.68135482818515</v>
      </c>
      <c r="R1846">
        <f>SUMPRODUCT(B$6:B$2053,Q$6:Q$2053,EXP(constants!B$7+constants!A$7*ABS(A$6:A$2053-A1846)))</f>
        <v>0.38244385406177989</v>
      </c>
      <c r="S1846">
        <f t="shared" si="331"/>
        <v>34.298910974123366</v>
      </c>
      <c r="T1846">
        <f t="shared" si="330"/>
        <v>0</v>
      </c>
      <c r="AT1846">
        <f t="shared" si="332"/>
        <v>1</v>
      </c>
    </row>
    <row r="1847" spans="1:46" x14ac:dyDescent="0.2">
      <c r="A1847" s="1">
        <f>front!A1860</f>
        <v>1024.3800000000001</v>
      </c>
      <c r="B1847" s="1">
        <f t="shared" si="333"/>
        <v>0.42000000000007276</v>
      </c>
      <c r="C1847" s="2">
        <f>front!D1860-front!B1860</f>
        <v>16.599999999999909</v>
      </c>
      <c r="D1847" s="2">
        <f>front!E1860-front!C1860</f>
        <v>16.599999999999909</v>
      </c>
      <c r="E1847" s="2"/>
      <c r="F1847" s="4">
        <f>C1847/(constants!$A$4+constants!$B$4*calc!C1847+constants!$C$4*calc!C1847^2+constants!$D$4*calc!C1847^3+constants!$E$4*calc!C1847^4+constants!$F$4*calc!C1847^5+constants!$G$4*calc!C1847^6+constants!$H$4*calc!C1847^7)</f>
        <v>16.665155769453619</v>
      </c>
      <c r="G1847" s="4">
        <f>D1847/(constants!$A$4+constants!$B$4*calc!D1847+constants!$C$4*calc!D1847^2+constants!$D$4*calc!D1847^3+constants!$E$4*calc!D1847^4+constants!$F$4*calc!D1847^5+constants!$G$4*calc!D1847^6+constants!$H$4*calc!D1847^7)</f>
        <v>16.665155769453619</v>
      </c>
      <c r="H1847" s="4"/>
      <c r="I1847">
        <f t="shared" si="334"/>
        <v>75.750708042970999</v>
      </c>
      <c r="J1847">
        <f t="shared" si="335"/>
        <v>75.750708042970999</v>
      </c>
      <c r="M1847">
        <f>IF(front!E1860&gt;$M$2,I1847,J1847)</f>
        <v>75.750708042970999</v>
      </c>
      <c r="O1847">
        <f t="shared" si="336"/>
        <v>75.750708042970999</v>
      </c>
      <c r="Q1847">
        <f>'slit correction'!O1849</f>
        <v>75.750708042970999</v>
      </c>
      <c r="R1847">
        <f>SUMPRODUCT(B$6:B$2053,Q$6:Q$2053,EXP(constants!B$7+constants!A$7*ABS(A$6:A$2053-A1847)))</f>
        <v>0.38078017012167142</v>
      </c>
      <c r="S1847">
        <f t="shared" si="331"/>
        <v>75.369927872849331</v>
      </c>
      <c r="T1847">
        <f t="shared" si="330"/>
        <v>35.235249499899318</v>
      </c>
      <c r="AT1847">
        <f t="shared" si="332"/>
        <v>1</v>
      </c>
    </row>
    <row r="1848" spans="1:46" x14ac:dyDescent="0.2">
      <c r="A1848" s="1">
        <f>front!A1861</f>
        <v>1024.8</v>
      </c>
      <c r="B1848" s="1">
        <f t="shared" si="333"/>
        <v>0.41999999999984539</v>
      </c>
      <c r="C1848" s="2">
        <f>front!D1861-front!B1861</f>
        <v>1.5999999999999091</v>
      </c>
      <c r="D1848" s="2">
        <f>front!E1861-front!C1861</f>
        <v>1.5999999999999091</v>
      </c>
      <c r="E1848" s="2"/>
      <c r="F1848" s="4">
        <f>C1848/(constants!$A$4+constants!$B$4*calc!C1848+constants!$C$4*calc!C1848^2+constants!$D$4*calc!C1848^3+constants!$E$4*calc!C1848^4+constants!$F$4*calc!C1848^5+constants!$G$4*calc!C1848^6+constants!$H$4*calc!C1848^7)</f>
        <v>1.6063038267273244</v>
      </c>
      <c r="G1848" s="4">
        <f>D1848/(constants!$A$4+constants!$B$4*calc!D1848+constants!$C$4*calc!D1848^2+constants!$D$4*calc!D1848^3+constants!$E$4*calc!D1848^4+constants!$F$4*calc!D1848^5+constants!$G$4*calc!D1848^6+constants!$H$4*calc!D1848^7)</f>
        <v>1.6063038267273244</v>
      </c>
      <c r="H1848" s="4"/>
      <c r="I1848">
        <f t="shared" si="334"/>
        <v>7.3013810305787468</v>
      </c>
      <c r="J1848">
        <f t="shared" si="335"/>
        <v>7.3013810305787468</v>
      </c>
      <c r="M1848">
        <f>IF(front!E1861&gt;$M$2,I1848,J1848)</f>
        <v>7.3013810305787468</v>
      </c>
      <c r="O1848">
        <f t="shared" si="336"/>
        <v>7.3013810305787468</v>
      </c>
      <c r="Q1848">
        <f>'slit correction'!O1850</f>
        <v>7.3013810305787468</v>
      </c>
      <c r="R1848">
        <f>SUMPRODUCT(B$6:B$2053,Q$6:Q$2053,EXP(constants!B$7+constants!A$7*ABS(A$6:A$2053-A1848)))</f>
        <v>0.37909539232079692</v>
      </c>
      <c r="S1848">
        <f t="shared" si="331"/>
        <v>6.9222856382579501</v>
      </c>
      <c r="T1848">
        <f t="shared" si="330"/>
        <v>0</v>
      </c>
      <c r="AT1848">
        <f t="shared" si="332"/>
        <v>1</v>
      </c>
    </row>
    <row r="1849" spans="1:46" x14ac:dyDescent="0.2">
      <c r="A1849" s="1">
        <f>front!A1862</f>
        <v>1025.22</v>
      </c>
      <c r="B1849" s="1">
        <f t="shared" si="333"/>
        <v>0.42000000000007276</v>
      </c>
      <c r="C1849" s="2">
        <f>front!D1862-front!B1862</f>
        <v>-8.4000000000000909</v>
      </c>
      <c r="D1849" s="2">
        <f>front!E1862-front!C1862</f>
        <v>-8.4000000000000909</v>
      </c>
      <c r="E1849" s="2"/>
      <c r="F1849" s="4">
        <f>C1849/(constants!$A$4+constants!$B$4*calc!C1849+constants!$C$4*calc!C1849^2+constants!$D$4*calc!C1849^3+constants!$E$4*calc!C1849^4+constants!$F$4*calc!C1849^5+constants!$G$4*calc!C1849^6+constants!$H$4*calc!C1849^7)</f>
        <v>-8.4331781464778821</v>
      </c>
      <c r="G1849" s="4">
        <f>D1849/(constants!$A$4+constants!$B$4*calc!D1849+constants!$C$4*calc!D1849^2+constants!$D$4*calc!D1849^3+constants!$E$4*calc!D1849^4+constants!$F$4*calc!D1849^5+constants!$G$4*calc!D1849^6+constants!$H$4*calc!D1849^7)</f>
        <v>-8.4331781464778821</v>
      </c>
      <c r="H1849" s="4"/>
      <c r="I1849">
        <f t="shared" si="334"/>
        <v>-38.332627938535822</v>
      </c>
      <c r="J1849">
        <f t="shared" si="335"/>
        <v>-38.332627938535822</v>
      </c>
      <c r="M1849">
        <f>IF(front!E1862&gt;$M$2,I1849,J1849)</f>
        <v>-38.332627938535822</v>
      </c>
      <c r="O1849">
        <f t="shared" si="336"/>
        <v>-38.332627938535822</v>
      </c>
      <c r="Q1849">
        <f>'slit correction'!O1851</f>
        <v>-38.332627938535822</v>
      </c>
      <c r="R1849">
        <f>SUMPRODUCT(B$6:B$2053,Q$6:Q$2053,EXP(constants!B$7+constants!A$7*ABS(A$6:A$2053-A1849)))</f>
        <v>0.37746399531501351</v>
      </c>
      <c r="S1849">
        <f t="shared" si="331"/>
        <v>-38.710091933850833</v>
      </c>
      <c r="T1849">
        <f t="shared" ref="T1849:T1912" si="337">IF((S1849-$S$2)&gt;0,S1849-$S$2,0)</f>
        <v>0</v>
      </c>
      <c r="AT1849">
        <f t="shared" si="332"/>
        <v>1</v>
      </c>
    </row>
    <row r="1850" spans="1:46" x14ac:dyDescent="0.2">
      <c r="A1850" s="1">
        <f>front!A1863</f>
        <v>1025.6500000000001</v>
      </c>
      <c r="B1850" s="1">
        <f t="shared" si="333"/>
        <v>0.43000000000006366</v>
      </c>
      <c r="C1850" s="2">
        <f>front!D1863-front!B1863</f>
        <v>-13.599999999999909</v>
      </c>
      <c r="D1850" s="2">
        <f>front!E1863-front!C1863</f>
        <v>-13.599999999999909</v>
      </c>
      <c r="E1850" s="2"/>
      <c r="F1850" s="4">
        <f>C1850/(constants!$A$4+constants!$B$4*calc!C1850+constants!$C$4*calc!C1850^2+constants!$D$4*calc!C1850^3+constants!$E$4*calc!C1850^4+constants!$F$4*calc!C1850^5+constants!$G$4*calc!C1850^6+constants!$H$4*calc!C1850^7)</f>
        <v>-13.653786884151389</v>
      </c>
      <c r="G1850" s="4">
        <f>D1850/(constants!$A$4+constants!$B$4*calc!D1850+constants!$C$4*calc!D1850^2+constants!$D$4*calc!D1850^3+constants!$E$4*calc!D1850^4+constants!$F$4*calc!D1850^5+constants!$G$4*calc!D1850^6+constants!$H$4*calc!D1850^7)</f>
        <v>-13.653786884151389</v>
      </c>
      <c r="H1850" s="4"/>
      <c r="I1850">
        <f t="shared" si="334"/>
        <v>-62.062667655233582</v>
      </c>
      <c r="J1850">
        <f t="shared" si="335"/>
        <v>-62.062667655233582</v>
      </c>
      <c r="M1850">
        <f>IF(front!E1863&gt;$M$2,I1850,J1850)</f>
        <v>-62.062667655233582</v>
      </c>
      <c r="O1850">
        <f t="shared" si="336"/>
        <v>-62.062667655233582</v>
      </c>
      <c r="Q1850">
        <f>'slit correction'!O1852</f>
        <v>-62.062667655233582</v>
      </c>
      <c r="R1850">
        <f>SUMPRODUCT(B$6:B$2053,Q$6:Q$2053,EXP(constants!B$7+constants!A$7*ABS(A$6:A$2053-A1850)))</f>
        <v>0.37589989876906804</v>
      </c>
      <c r="S1850">
        <f t="shared" si="331"/>
        <v>-62.438567554002653</v>
      </c>
      <c r="T1850">
        <f t="shared" si="337"/>
        <v>0</v>
      </c>
      <c r="AT1850">
        <f t="shared" si="332"/>
        <v>1</v>
      </c>
    </row>
    <row r="1851" spans="1:46" x14ac:dyDescent="0.2">
      <c r="A1851" s="1">
        <f>front!A1864</f>
        <v>1026.07</v>
      </c>
      <c r="B1851" s="1">
        <f t="shared" si="333"/>
        <v>0.41999999999984539</v>
      </c>
      <c r="C1851" s="2">
        <f>front!D1864-front!B1864</f>
        <v>-5.1999999999998181</v>
      </c>
      <c r="D1851" s="2">
        <f>front!E1864-front!C1864</f>
        <v>-5.1999999999998181</v>
      </c>
      <c r="E1851" s="2"/>
      <c r="F1851" s="4">
        <f>C1851/(constants!$A$4+constants!$B$4*calc!C1851+constants!$C$4*calc!C1851^2+constants!$D$4*calc!C1851^3+constants!$E$4*calc!C1851^4+constants!$F$4*calc!C1851^5+constants!$G$4*calc!C1851^6+constants!$H$4*calc!C1851^7)</f>
        <v>-5.2205224037788263</v>
      </c>
      <c r="G1851" s="4">
        <f>D1851/(constants!$A$4+constants!$B$4*calc!D1851+constants!$C$4*calc!D1851^2+constants!$D$4*calc!D1851^3+constants!$E$4*calc!D1851^4+constants!$F$4*calc!D1851^5+constants!$G$4*calc!D1851^6+constants!$H$4*calc!D1851^7)</f>
        <v>-5.2205224037788263</v>
      </c>
      <c r="H1851" s="4"/>
      <c r="I1851">
        <f t="shared" si="334"/>
        <v>-23.729647289903756</v>
      </c>
      <c r="J1851">
        <f t="shared" si="335"/>
        <v>-23.729647289903756</v>
      </c>
      <c r="M1851">
        <f>IF(front!E1864&gt;$M$2,I1851,J1851)</f>
        <v>-23.729647289903756</v>
      </c>
      <c r="O1851">
        <f t="shared" si="336"/>
        <v>-23.729647289903756</v>
      </c>
      <c r="Q1851">
        <f>'slit correction'!O1853</f>
        <v>-23.729647289903756</v>
      </c>
      <c r="R1851">
        <f>SUMPRODUCT(B$6:B$2053,Q$6:Q$2053,EXP(constants!B$7+constants!A$7*ABS(A$6:A$2053-A1851)))</f>
        <v>0.37450312625500282</v>
      </c>
      <c r="S1851">
        <f t="shared" si="331"/>
        <v>-24.10415041615876</v>
      </c>
      <c r="T1851">
        <f t="shared" si="337"/>
        <v>0</v>
      </c>
      <c r="AT1851">
        <f t="shared" si="332"/>
        <v>1</v>
      </c>
    </row>
    <row r="1852" spans="1:46" x14ac:dyDescent="0.2">
      <c r="A1852" s="1">
        <f>front!A1865</f>
        <v>1026.49</v>
      </c>
      <c r="B1852" s="1">
        <f t="shared" si="333"/>
        <v>0.42000000000007276</v>
      </c>
      <c r="C1852" s="2">
        <f>front!D1865-front!B1865</f>
        <v>4.6000000000003638</v>
      </c>
      <c r="D1852" s="2">
        <f>front!E1865-front!C1865</f>
        <v>4.6000000000003638</v>
      </c>
      <c r="E1852" s="2"/>
      <c r="F1852" s="4">
        <f>C1852/(constants!$A$4+constants!$B$4*calc!C1852+constants!$C$4*calc!C1852^2+constants!$D$4*calc!C1852^3+constants!$E$4*calc!C1852^4+constants!$F$4*calc!C1852^5+constants!$G$4*calc!C1852^6+constants!$H$4*calc!C1852^7)</f>
        <v>4.6181098502238909</v>
      </c>
      <c r="G1852" s="4">
        <f>D1852/(constants!$A$4+constants!$B$4*calc!D1852+constants!$C$4*calc!D1852^2+constants!$D$4*calc!D1852^3+constants!$E$4*calc!D1852^4+constants!$F$4*calc!D1852^5+constants!$G$4*calc!D1852^6+constants!$H$4*calc!D1852^7)</f>
        <v>4.6181098502238909</v>
      </c>
      <c r="H1852" s="4"/>
      <c r="I1852">
        <f t="shared" si="334"/>
        <v>20.991408410108594</v>
      </c>
      <c r="J1852">
        <f t="shared" si="335"/>
        <v>20.991408410108594</v>
      </c>
      <c r="M1852">
        <f>IF(front!E1865&gt;$M$2,I1852,J1852)</f>
        <v>20.991408410108594</v>
      </c>
      <c r="O1852">
        <f t="shared" si="336"/>
        <v>20.991408410108594</v>
      </c>
      <c r="Q1852">
        <f>'slit correction'!O1854</f>
        <v>20.991408410108594</v>
      </c>
      <c r="R1852">
        <f>SUMPRODUCT(B$6:B$2053,Q$6:Q$2053,EXP(constants!B$7+constants!A$7*ABS(A$6:A$2053-A1852)))</f>
        <v>0.37319287749177643</v>
      </c>
      <c r="S1852">
        <f t="shared" si="331"/>
        <v>20.618215532616819</v>
      </c>
      <c r="T1852">
        <f t="shared" si="337"/>
        <v>0</v>
      </c>
      <c r="AT1852">
        <f t="shared" si="332"/>
        <v>1</v>
      </c>
    </row>
    <row r="1853" spans="1:46" x14ac:dyDescent="0.2">
      <c r="A1853" s="1">
        <f>front!A1866</f>
        <v>1026.9100000000001</v>
      </c>
      <c r="B1853" s="1">
        <f t="shared" si="333"/>
        <v>0.42000000000007276</v>
      </c>
      <c r="C1853" s="2">
        <f>front!D1866-front!B1866</f>
        <v>-1.8000000000001819</v>
      </c>
      <c r="D1853" s="2">
        <f>front!E1866-front!C1866</f>
        <v>-1.8000000000001819</v>
      </c>
      <c r="E1853" s="2"/>
      <c r="F1853" s="4">
        <f>C1853/(constants!$A$4+constants!$B$4*calc!C1853+constants!$C$4*calc!C1853^2+constants!$D$4*calc!C1853^3+constants!$E$4*calc!C1853^4+constants!$F$4*calc!C1853^5+constants!$G$4*calc!C1853^6+constants!$H$4*calc!C1853^7)</f>
        <v>-1.8070978578099863</v>
      </c>
      <c r="G1853" s="4">
        <f>D1853/(constants!$A$4+constants!$B$4*calc!D1853+constants!$C$4*calc!D1853^2+constants!$D$4*calc!D1853^3+constants!$E$4*calc!D1853^4+constants!$F$4*calc!D1853^5+constants!$G$4*calc!D1853^6+constants!$H$4*calc!D1853^7)</f>
        <v>-1.8070978578099863</v>
      </c>
      <c r="H1853" s="4"/>
      <c r="I1853">
        <f t="shared" si="334"/>
        <v>-8.2140811718635742</v>
      </c>
      <c r="J1853">
        <f t="shared" si="335"/>
        <v>-8.2140811718635742</v>
      </c>
      <c r="M1853">
        <f>IF(front!E1866&gt;$M$2,I1853,J1853)</f>
        <v>-8.2140811718635742</v>
      </c>
      <c r="O1853">
        <f t="shared" si="336"/>
        <v>-8.2140811718635742</v>
      </c>
      <c r="Q1853">
        <f>'slit correction'!O1855</f>
        <v>-8.2140811718635742</v>
      </c>
      <c r="R1853">
        <f>SUMPRODUCT(B$6:B$2053,Q$6:Q$2053,EXP(constants!B$7+constants!A$7*ABS(A$6:A$2053-A1853)))</f>
        <v>0.37192010460035652</v>
      </c>
      <c r="S1853">
        <f t="shared" si="331"/>
        <v>-8.5860012764639304</v>
      </c>
      <c r="T1853">
        <f t="shared" si="337"/>
        <v>0</v>
      </c>
      <c r="AT1853">
        <f t="shared" si="332"/>
        <v>1</v>
      </c>
    </row>
    <row r="1854" spans="1:46" x14ac:dyDescent="0.2">
      <c r="A1854" s="1">
        <f>front!A1867</f>
        <v>1027.33</v>
      </c>
      <c r="B1854" s="1">
        <f t="shared" si="333"/>
        <v>0.41999999999984539</v>
      </c>
      <c r="C1854" s="2">
        <f>front!D1867-front!B1867</f>
        <v>-6.4000000000000909</v>
      </c>
      <c r="D1854" s="2">
        <f>front!E1867-front!C1867</f>
        <v>-6.4000000000000909</v>
      </c>
      <c r="E1854" s="2"/>
      <c r="F1854" s="4">
        <f>C1854/(constants!$A$4+constants!$B$4*calc!C1854+constants!$C$4*calc!C1854^2+constants!$D$4*calc!C1854^3+constants!$E$4*calc!C1854^4+constants!$F$4*calc!C1854^5+constants!$G$4*calc!C1854^6+constants!$H$4*calc!C1854^7)</f>
        <v>-6.4252659354432371</v>
      </c>
      <c r="G1854" s="4">
        <f>D1854/(constants!$A$4+constants!$B$4*calc!D1854+constants!$C$4*calc!D1854^2+constants!$D$4*calc!D1854^3+constants!$E$4*calc!D1854^4+constants!$F$4*calc!D1854^5+constants!$G$4*calc!D1854^6+constants!$H$4*calc!D1854^7)</f>
        <v>-6.4252659354432371</v>
      </c>
      <c r="H1854" s="4"/>
      <c r="I1854">
        <f t="shared" si="334"/>
        <v>-29.205754252014714</v>
      </c>
      <c r="J1854">
        <f t="shared" si="335"/>
        <v>-29.205754252014714</v>
      </c>
      <c r="M1854">
        <f>IF(front!E1867&gt;$M$2,I1854,J1854)</f>
        <v>-29.205754252014714</v>
      </c>
      <c r="O1854">
        <f t="shared" si="336"/>
        <v>-29.205754252014714</v>
      </c>
      <c r="Q1854">
        <f>'slit correction'!O1856</f>
        <v>-29.205754252014714</v>
      </c>
      <c r="R1854">
        <f>SUMPRODUCT(B$6:B$2053,Q$6:Q$2053,EXP(constants!B$7+constants!A$7*ABS(A$6:A$2053-A1854)))</f>
        <v>0.37071649426764297</v>
      </c>
      <c r="S1854">
        <f t="shared" si="331"/>
        <v>-29.576470746282357</v>
      </c>
      <c r="T1854">
        <f t="shared" si="337"/>
        <v>0</v>
      </c>
      <c r="AT1854">
        <f t="shared" si="332"/>
        <v>1</v>
      </c>
    </row>
    <row r="1855" spans="1:46" x14ac:dyDescent="0.2">
      <c r="A1855" s="1">
        <f>front!A1868</f>
        <v>1027.75</v>
      </c>
      <c r="B1855" s="1">
        <f t="shared" si="333"/>
        <v>0.42000000000007276</v>
      </c>
      <c r="C1855" s="2">
        <f>front!D1868-front!B1868</f>
        <v>3.8000000000001819</v>
      </c>
      <c r="D1855" s="2">
        <f>front!E1868-front!C1868</f>
        <v>3.8000000000001819</v>
      </c>
      <c r="E1855" s="2"/>
      <c r="F1855" s="4">
        <f>C1855/(constants!$A$4+constants!$B$4*calc!C1855+constants!$C$4*calc!C1855^2+constants!$D$4*calc!C1855^3+constants!$E$4*calc!C1855^4+constants!$F$4*calc!C1855^5+constants!$G$4*calc!C1855^6+constants!$H$4*calc!C1855^7)</f>
        <v>3.8149633186150993</v>
      </c>
      <c r="G1855" s="4">
        <f>D1855/(constants!$A$4+constants!$B$4*calc!D1855+constants!$C$4*calc!D1855^2+constants!$D$4*calc!D1855^3+constants!$E$4*calc!D1855^4+constants!$F$4*calc!D1855^5+constants!$G$4*calc!D1855^6+constants!$H$4*calc!D1855^7)</f>
        <v>3.8149633186150993</v>
      </c>
      <c r="H1855" s="4"/>
      <c r="I1855">
        <f t="shared" si="334"/>
        <v>17.340742357341362</v>
      </c>
      <c r="J1855">
        <f t="shared" si="335"/>
        <v>17.340742357341362</v>
      </c>
      <c r="M1855">
        <f>IF(front!E1868&gt;$M$2,I1855,J1855)</f>
        <v>17.340742357341362</v>
      </c>
      <c r="O1855">
        <f t="shared" si="336"/>
        <v>17.340742357341362</v>
      </c>
      <c r="Q1855">
        <f>'slit correction'!O1857</f>
        <v>17.340742357341362</v>
      </c>
      <c r="R1855">
        <f>SUMPRODUCT(B$6:B$2053,Q$6:Q$2053,EXP(constants!B$7+constants!A$7*ABS(A$6:A$2053-A1855)))</f>
        <v>0.36960477480714538</v>
      </c>
      <c r="S1855">
        <f t="shared" si="331"/>
        <v>16.971137582534219</v>
      </c>
      <c r="T1855">
        <f t="shared" si="337"/>
        <v>0</v>
      </c>
      <c r="AT1855">
        <f t="shared" si="332"/>
        <v>1</v>
      </c>
    </row>
    <row r="1856" spans="1:46" x14ac:dyDescent="0.2">
      <c r="A1856" s="1">
        <f>front!A1869</f>
        <v>1028.17</v>
      </c>
      <c r="B1856" s="1">
        <f t="shared" si="333"/>
        <v>0.42000000000007276</v>
      </c>
      <c r="C1856" s="2">
        <f>front!D1869-front!B1869</f>
        <v>7.6000000000003638</v>
      </c>
      <c r="D1856" s="2">
        <f>front!E1869-front!C1869</f>
        <v>7.6000000000003638</v>
      </c>
      <c r="E1856" s="2"/>
      <c r="F1856" s="4">
        <f>C1856/(constants!$A$4+constants!$B$4*calc!C1856+constants!$C$4*calc!C1856^2+constants!$D$4*calc!C1856^3+constants!$E$4*calc!C1856^4+constants!$F$4*calc!C1856^5+constants!$G$4*calc!C1856^6+constants!$H$4*calc!C1856^7)</f>
        <v>7.6298980622007333</v>
      </c>
      <c r="G1856" s="4">
        <f>D1856/(constants!$A$4+constants!$B$4*calc!D1856+constants!$C$4*calc!D1856^2+constants!$D$4*calc!D1856^3+constants!$E$4*calc!D1856^4+constants!$F$4*calc!D1856^5+constants!$G$4*calc!D1856^6+constants!$H$4*calc!D1856^7)</f>
        <v>7.6298980622007333</v>
      </c>
      <c r="H1856" s="4"/>
      <c r="I1856">
        <f t="shared" si="334"/>
        <v>34.68135482818515</v>
      </c>
      <c r="J1856">
        <f t="shared" si="335"/>
        <v>34.68135482818515</v>
      </c>
      <c r="M1856">
        <f>IF(front!E1869&gt;$M$2,I1856,J1856)</f>
        <v>34.68135482818515</v>
      </c>
      <c r="O1856">
        <f t="shared" si="336"/>
        <v>34.68135482818515</v>
      </c>
      <c r="Q1856">
        <f>'slit correction'!O1858</f>
        <v>34.68135482818515</v>
      </c>
      <c r="R1856">
        <f>SUMPRODUCT(B$6:B$2053,Q$6:Q$2053,EXP(constants!B$7+constants!A$7*ABS(A$6:A$2053-A1856)))</f>
        <v>0.36853393707134446</v>
      </c>
      <c r="S1856">
        <f t="shared" si="331"/>
        <v>34.312820891113802</v>
      </c>
      <c r="T1856">
        <f t="shared" si="337"/>
        <v>0</v>
      </c>
      <c r="AT1856">
        <f t="shared" si="332"/>
        <v>1</v>
      </c>
    </row>
    <row r="1857" spans="1:46" x14ac:dyDescent="0.2">
      <c r="A1857" s="1">
        <f>front!A1870</f>
        <v>1028.5999999999999</v>
      </c>
      <c r="B1857" s="1">
        <f t="shared" si="333"/>
        <v>0.42999999999983629</v>
      </c>
      <c r="C1857" s="2">
        <f>front!D1870-front!B1870</f>
        <v>-0.79999999999972715</v>
      </c>
      <c r="D1857" s="2">
        <f>front!E1870-front!C1870</f>
        <v>-0.79999999999972715</v>
      </c>
      <c r="E1857" s="2"/>
      <c r="F1857" s="4">
        <f>C1857/(constants!$A$4+constants!$B$4*calc!C1857+constants!$C$4*calc!C1857^2+constants!$D$4*calc!C1857^3+constants!$E$4*calc!C1857^4+constants!$F$4*calc!C1857^5+constants!$G$4*calc!C1857^6+constants!$H$4*calc!C1857^7)</f>
        <v>-0.80315381233414751</v>
      </c>
      <c r="G1857" s="4">
        <f>D1857/(constants!$A$4+constants!$B$4*calc!D1857+constants!$C$4*calc!D1857^2+constants!$D$4*calc!D1857^3+constants!$E$4*calc!D1857^4+constants!$F$4*calc!D1857^5+constants!$G$4*calc!D1857^6+constants!$H$4*calc!D1857^7)</f>
        <v>-0.80315381233414751</v>
      </c>
      <c r="H1857" s="4"/>
      <c r="I1857">
        <f t="shared" si="334"/>
        <v>-3.6506991469733974</v>
      </c>
      <c r="J1857">
        <f t="shared" si="335"/>
        <v>-3.6506991469733974</v>
      </c>
      <c r="M1857">
        <f>IF(front!E1870&gt;$M$2,I1857,J1857)</f>
        <v>-3.6506991469733974</v>
      </c>
      <c r="O1857">
        <f t="shared" si="336"/>
        <v>-3.6506991469733974</v>
      </c>
      <c r="Q1857">
        <f>'slit correction'!O1859</f>
        <v>-3.6506991469733974</v>
      </c>
      <c r="R1857">
        <f>SUMPRODUCT(B$6:B$2053,Q$6:Q$2053,EXP(constants!B$7+constants!A$7*ABS(A$6:A$2053-A1857)))</f>
        <v>0.36746061943437242</v>
      </c>
      <c r="S1857">
        <f t="shared" si="331"/>
        <v>-4.01815976640777</v>
      </c>
      <c r="T1857">
        <f t="shared" si="337"/>
        <v>0</v>
      </c>
      <c r="AT1857">
        <f t="shared" si="332"/>
        <v>1</v>
      </c>
    </row>
    <row r="1858" spans="1:46" x14ac:dyDescent="0.2">
      <c r="A1858" s="1">
        <f>front!A1871</f>
        <v>1029.02</v>
      </c>
      <c r="B1858" s="1">
        <f t="shared" si="333"/>
        <v>0.42000000000007276</v>
      </c>
      <c r="C1858" s="2">
        <f>front!D1871-front!B1871</f>
        <v>1.8000000000001819</v>
      </c>
      <c r="D1858" s="2">
        <f>front!E1871-front!C1871</f>
        <v>1.8000000000001819</v>
      </c>
      <c r="E1858" s="2"/>
      <c r="F1858" s="4">
        <f>C1858/(constants!$A$4+constants!$B$4*calc!C1858+constants!$C$4*calc!C1858^2+constants!$D$4*calc!C1858^3+constants!$E$4*calc!C1858^4+constants!$F$4*calc!C1858^5+constants!$G$4*calc!C1858^6+constants!$H$4*calc!C1858^7)</f>
        <v>1.8070914489767405</v>
      </c>
      <c r="G1858" s="4">
        <f>D1858/(constants!$A$4+constants!$B$4*calc!D1858+constants!$C$4*calc!D1858^2+constants!$D$4*calc!D1858^3+constants!$E$4*calc!D1858^4+constants!$F$4*calc!D1858^5+constants!$G$4*calc!D1858^6+constants!$H$4*calc!D1858^7)</f>
        <v>1.8070914489767405</v>
      </c>
      <c r="H1858" s="4"/>
      <c r="I1858">
        <f t="shared" si="334"/>
        <v>8.2140520408033648</v>
      </c>
      <c r="J1858">
        <f t="shared" si="335"/>
        <v>8.2140520408033648</v>
      </c>
      <c r="M1858">
        <f>IF(front!E1871&gt;$M$2,I1858,J1858)</f>
        <v>8.2140520408033648</v>
      </c>
      <c r="O1858">
        <f t="shared" si="336"/>
        <v>8.2140520408033648</v>
      </c>
      <c r="Q1858">
        <f>'slit correction'!O1860</f>
        <v>8.2140520408033648</v>
      </c>
      <c r="R1858">
        <f>SUMPRODUCT(B$6:B$2053,Q$6:Q$2053,EXP(constants!B$7+constants!A$7*ABS(A$6:A$2053-A1858)))</f>
        <v>0.36647652448677726</v>
      </c>
      <c r="S1858">
        <f t="shared" si="331"/>
        <v>7.8475755163165877</v>
      </c>
      <c r="T1858">
        <f t="shared" si="337"/>
        <v>0</v>
      </c>
      <c r="AT1858">
        <f t="shared" si="332"/>
        <v>1</v>
      </c>
    </row>
    <row r="1859" spans="1:46" x14ac:dyDescent="0.2">
      <c r="A1859" s="1">
        <f>front!A1872</f>
        <v>1029.44</v>
      </c>
      <c r="B1859" s="1">
        <f t="shared" si="333"/>
        <v>0.42000000000007276</v>
      </c>
      <c r="C1859" s="2">
        <f>front!D1872-front!B1872</f>
        <v>8.5999999999999091</v>
      </c>
      <c r="D1859" s="2">
        <f>front!E1872-front!C1872</f>
        <v>8.5999999999999091</v>
      </c>
      <c r="E1859" s="2"/>
      <c r="F1859" s="4">
        <f>C1859/(constants!$A$4+constants!$B$4*calc!C1859+constants!$C$4*calc!C1859^2+constants!$D$4*calc!C1859^3+constants!$E$4*calc!C1859^4+constants!$F$4*calc!C1859^5+constants!$G$4*calc!C1859^6+constants!$H$4*calc!C1859^7)</f>
        <v>8.6338235070445855</v>
      </c>
      <c r="G1859" s="4">
        <f>D1859/(constants!$A$4+constants!$B$4*calc!D1859+constants!$C$4*calc!D1859^2+constants!$D$4*calc!D1859^3+constants!$E$4*calc!D1859^4+constants!$F$4*calc!D1859^5+constants!$G$4*calc!D1859^6+constants!$H$4*calc!D1859^7)</f>
        <v>8.6338235070445855</v>
      </c>
      <c r="H1859" s="4"/>
      <c r="I1859">
        <f t="shared" si="334"/>
        <v>39.244652304748122</v>
      </c>
      <c r="J1859">
        <f t="shared" si="335"/>
        <v>39.244652304748122</v>
      </c>
      <c r="M1859">
        <f>IF(front!E1872&gt;$M$2,I1859,J1859)</f>
        <v>39.244652304748122</v>
      </c>
      <c r="O1859">
        <f t="shared" si="336"/>
        <v>39.244652304748122</v>
      </c>
      <c r="Q1859">
        <f>'slit correction'!O1861</f>
        <v>39.244652304748122</v>
      </c>
      <c r="R1859">
        <f>SUMPRODUCT(B$6:B$2053,Q$6:Q$2053,EXP(constants!B$7+constants!A$7*ABS(A$6:A$2053-A1859)))</f>
        <v>0.36554277141203262</v>
      </c>
      <c r="S1859">
        <f t="shared" si="331"/>
        <v>38.879109533336091</v>
      </c>
      <c r="T1859">
        <f t="shared" si="337"/>
        <v>0</v>
      </c>
      <c r="AT1859">
        <f t="shared" si="332"/>
        <v>1</v>
      </c>
    </row>
    <row r="1860" spans="1:46" x14ac:dyDescent="0.2">
      <c r="A1860" s="1">
        <f>front!A1873</f>
        <v>1029.8599999999999</v>
      </c>
      <c r="B1860" s="1">
        <f t="shared" si="333"/>
        <v>0.41999999999984539</v>
      </c>
      <c r="C1860" s="2">
        <f>front!D1873-front!B1873</f>
        <v>5.1999999999998181</v>
      </c>
      <c r="D1860" s="2">
        <f>front!E1873-front!C1873</f>
        <v>5.1999999999998181</v>
      </c>
      <c r="E1860" s="2"/>
      <c r="F1860" s="4">
        <f>C1860/(constants!$A$4+constants!$B$4*calc!C1860+constants!$C$4*calc!C1860^2+constants!$D$4*calc!C1860^3+constants!$E$4*calc!C1860^4+constants!$F$4*calc!C1860^5+constants!$G$4*calc!C1860^6+constants!$H$4*calc!C1860^7)</f>
        <v>5.2204689177316723</v>
      </c>
      <c r="G1860" s="4">
        <f>D1860/(constants!$A$4+constants!$B$4*calc!D1860+constants!$C$4*calc!D1860^2+constants!$D$4*calc!D1860^3+constants!$E$4*calc!D1860^4+constants!$F$4*calc!D1860^5+constants!$G$4*calc!D1860^6+constants!$H$4*calc!D1860^7)</f>
        <v>5.2204689177316723</v>
      </c>
      <c r="H1860" s="4"/>
      <c r="I1860">
        <f t="shared" si="334"/>
        <v>23.7294041715076</v>
      </c>
      <c r="J1860">
        <f t="shared" si="335"/>
        <v>23.7294041715076</v>
      </c>
      <c r="M1860">
        <f>IF(front!E1873&gt;$M$2,I1860,J1860)</f>
        <v>23.7294041715076</v>
      </c>
      <c r="O1860">
        <f t="shared" si="336"/>
        <v>23.7294041715076</v>
      </c>
      <c r="Q1860">
        <f>'slit correction'!O1862</f>
        <v>23.7294041715076</v>
      </c>
      <c r="R1860">
        <f>SUMPRODUCT(B$6:B$2053,Q$6:Q$2053,EXP(constants!B$7+constants!A$7*ABS(A$6:A$2053-A1860)))</f>
        <v>0.36462532337376347</v>
      </c>
      <c r="S1860">
        <f t="shared" si="331"/>
        <v>23.364778848133838</v>
      </c>
      <c r="T1860">
        <f t="shared" si="337"/>
        <v>0</v>
      </c>
      <c r="AT1860">
        <f t="shared" si="332"/>
        <v>1</v>
      </c>
    </row>
    <row r="1861" spans="1:46" x14ac:dyDescent="0.2">
      <c r="A1861" s="1">
        <f>front!A1874</f>
        <v>1030.28</v>
      </c>
      <c r="B1861" s="1">
        <f t="shared" si="333"/>
        <v>0.42000000000007276</v>
      </c>
      <c r="C1861" s="2">
        <f>front!D1874-front!B1874</f>
        <v>-4.5999999999999091</v>
      </c>
      <c r="D1861" s="2">
        <f>front!E1874-front!C1874</f>
        <v>-4.5999999999999091</v>
      </c>
      <c r="E1861" s="2"/>
      <c r="F1861" s="4">
        <f>C1861/(constants!$A$4+constants!$B$4*calc!C1861+constants!$C$4*calc!C1861^2+constants!$D$4*calc!C1861^3+constants!$E$4*calc!C1861^4+constants!$F$4*calc!C1861^5+constants!$G$4*calc!C1861^6+constants!$H$4*calc!C1861^7)</f>
        <v>-4.6181517054324459</v>
      </c>
      <c r="G1861" s="4">
        <f>D1861/(constants!$A$4+constants!$B$4*calc!D1861+constants!$C$4*calc!D1861^2+constants!$D$4*calc!D1861^3+constants!$E$4*calc!D1861^4+constants!$F$4*calc!D1861^5+constants!$G$4*calc!D1861^6+constants!$H$4*calc!D1861^7)</f>
        <v>-4.6181517054324459</v>
      </c>
      <c r="H1861" s="4"/>
      <c r="I1861">
        <f t="shared" si="334"/>
        <v>-20.991598661056571</v>
      </c>
      <c r="J1861">
        <f t="shared" si="335"/>
        <v>-20.991598661056571</v>
      </c>
      <c r="M1861">
        <f>IF(front!E1874&gt;$M$2,I1861,J1861)</f>
        <v>-20.991598661056571</v>
      </c>
      <c r="O1861">
        <f t="shared" si="336"/>
        <v>-20.991598661056571</v>
      </c>
      <c r="Q1861">
        <f>'slit correction'!O1863</f>
        <v>-20.991598661056571</v>
      </c>
      <c r="R1861">
        <f>SUMPRODUCT(B$6:B$2053,Q$6:Q$2053,EXP(constants!B$7+constants!A$7*ABS(A$6:A$2053-A1861)))</f>
        <v>0.363740974689992</v>
      </c>
      <c r="S1861">
        <f t="shared" si="331"/>
        <v>-21.355339635746564</v>
      </c>
      <c r="T1861">
        <f t="shared" si="337"/>
        <v>0</v>
      </c>
      <c r="AT1861">
        <f t="shared" si="332"/>
        <v>1</v>
      </c>
    </row>
    <row r="1862" spans="1:46" x14ac:dyDescent="0.2">
      <c r="A1862" s="1">
        <f>front!A1875</f>
        <v>1030.7</v>
      </c>
      <c r="B1862" s="1">
        <f t="shared" si="333"/>
        <v>0.42000000000007276</v>
      </c>
      <c r="C1862" s="2">
        <f>front!D1875-front!B1875</f>
        <v>-5</v>
      </c>
      <c r="D1862" s="2">
        <f>front!E1875-front!C1875</f>
        <v>-5</v>
      </c>
      <c r="E1862" s="2"/>
      <c r="F1862" s="4">
        <f>C1862/(constants!$A$4+constants!$B$4*calc!C1862+constants!$C$4*calc!C1862^2+constants!$D$4*calc!C1862^3+constants!$E$4*calc!C1862^4+constants!$F$4*calc!C1862^5+constants!$G$4*calc!C1862^6+constants!$H$4*calc!C1862^7)</f>
        <v>-5.0197320919196464</v>
      </c>
      <c r="G1862" s="4">
        <f>D1862/(constants!$A$4+constants!$B$4*calc!D1862+constants!$C$4*calc!D1862^2+constants!$D$4*calc!D1862^3+constants!$E$4*calc!D1862^4+constants!$F$4*calc!D1862^5+constants!$G$4*calc!D1862^6+constants!$H$4*calc!D1862^7)</f>
        <v>-5.0197320919196464</v>
      </c>
      <c r="H1862" s="4"/>
      <c r="I1862">
        <f t="shared" si="334"/>
        <v>-22.816964054180211</v>
      </c>
      <c r="J1862">
        <f t="shared" si="335"/>
        <v>-22.816964054180211</v>
      </c>
      <c r="M1862">
        <f>IF(front!E1875&gt;$M$2,I1862,J1862)</f>
        <v>-22.816964054180211</v>
      </c>
      <c r="O1862">
        <f t="shared" si="336"/>
        <v>-22.816964054180211</v>
      </c>
      <c r="Q1862">
        <f>'slit correction'!O1864</f>
        <v>-22.816964054180211</v>
      </c>
      <c r="R1862">
        <f>SUMPRODUCT(B$6:B$2053,Q$6:Q$2053,EXP(constants!B$7+constants!A$7*ABS(A$6:A$2053-A1862)))</f>
        <v>0.36293841800156257</v>
      </c>
      <c r="S1862">
        <f t="shared" si="331"/>
        <v>-23.179902472181773</v>
      </c>
      <c r="T1862">
        <f t="shared" si="337"/>
        <v>0</v>
      </c>
      <c r="AT1862">
        <f t="shared" si="332"/>
        <v>1</v>
      </c>
    </row>
    <row r="1863" spans="1:46" x14ac:dyDescent="0.2">
      <c r="A1863" s="1">
        <f>front!A1876</f>
        <v>1031.1199999999999</v>
      </c>
      <c r="B1863" s="1">
        <f t="shared" si="333"/>
        <v>0.41999999999984539</v>
      </c>
      <c r="C1863" s="2">
        <f>front!D1876-front!B1876</f>
        <v>-7.5999999999999091</v>
      </c>
      <c r="D1863" s="2">
        <f>front!E1876-front!C1876</f>
        <v>-7.5999999999999091</v>
      </c>
      <c r="E1863" s="2"/>
      <c r="F1863" s="4">
        <f>C1863/(constants!$A$4+constants!$B$4*calc!C1863+constants!$C$4*calc!C1863^2+constants!$D$4*calc!C1863^3+constants!$E$4*calc!C1863^4+constants!$F$4*calc!C1863^5+constants!$G$4*calc!C1863^6+constants!$H$4*calc!C1863^7)</f>
        <v>-7.6300123134112532</v>
      </c>
      <c r="G1863" s="4">
        <f>D1863/(constants!$A$4+constants!$B$4*calc!D1863+constants!$C$4*calc!D1863^2+constants!$D$4*calc!D1863^3+constants!$E$4*calc!D1863^4+constants!$F$4*calc!D1863^5+constants!$G$4*calc!D1863^6+constants!$H$4*calc!D1863^7)</f>
        <v>-7.6300123134112532</v>
      </c>
      <c r="H1863" s="4"/>
      <c r="I1863">
        <f t="shared" si="334"/>
        <v>-34.68187415186933</v>
      </c>
      <c r="J1863">
        <f t="shared" si="335"/>
        <v>-34.68187415186933</v>
      </c>
      <c r="M1863">
        <f>IF(front!E1876&gt;$M$2,I1863,J1863)</f>
        <v>-34.68187415186933</v>
      </c>
      <c r="O1863">
        <f t="shared" si="336"/>
        <v>-34.68187415186933</v>
      </c>
      <c r="Q1863">
        <f>'slit correction'!O1865</f>
        <v>-34.68187415186933</v>
      </c>
      <c r="R1863">
        <f>SUMPRODUCT(B$6:B$2053,Q$6:Q$2053,EXP(constants!B$7+constants!A$7*ABS(A$6:A$2053-A1863)))</f>
        <v>0.36221951673683522</v>
      </c>
      <c r="S1863">
        <f t="shared" ref="S1863:S1926" si="338">Q1863-R1863</f>
        <v>-35.044093668606166</v>
      </c>
      <c r="T1863">
        <f t="shared" si="337"/>
        <v>0</v>
      </c>
      <c r="AT1863">
        <f t="shared" ref="AT1863:AT1926" si="339">J1863/I1863</f>
        <v>1</v>
      </c>
    </row>
    <row r="1864" spans="1:46" x14ac:dyDescent="0.2">
      <c r="A1864" s="1">
        <f>front!A1877</f>
        <v>1031.54</v>
      </c>
      <c r="B1864" s="1">
        <f t="shared" si="333"/>
        <v>0.42000000000007276</v>
      </c>
      <c r="C1864" s="2">
        <f>front!D1877-front!B1877</f>
        <v>-5.4000000000000909</v>
      </c>
      <c r="D1864" s="2">
        <f>front!E1877-front!C1877</f>
        <v>-5.4000000000000909</v>
      </c>
      <c r="E1864" s="2"/>
      <c r="F1864" s="4">
        <f>C1864/(constants!$A$4+constants!$B$4*calc!C1864+constants!$C$4*calc!C1864^2+constants!$D$4*calc!C1864^3+constants!$E$4*calc!C1864^4+constants!$F$4*calc!C1864^5+constants!$G$4*calc!C1864^6+constants!$H$4*calc!C1864^7)</f>
        <v>-5.4213127947132724</v>
      </c>
      <c r="G1864" s="4">
        <f>D1864/(constants!$A$4+constants!$B$4*calc!D1864+constants!$C$4*calc!D1864^2+constants!$D$4*calc!D1864^3+constants!$E$4*calc!D1864^4+constants!$F$4*calc!D1864^5+constants!$G$4*calc!D1864^6+constants!$H$4*calc!D1864^7)</f>
        <v>-5.4213127947132724</v>
      </c>
      <c r="H1864" s="4"/>
      <c r="I1864">
        <f t="shared" si="334"/>
        <v>-24.642330885060328</v>
      </c>
      <c r="J1864">
        <f t="shared" si="335"/>
        <v>-24.642330885060328</v>
      </c>
      <c r="M1864">
        <f>IF(front!E1877&gt;$M$2,I1864,J1864)</f>
        <v>-24.642330885060328</v>
      </c>
      <c r="O1864">
        <f t="shared" si="336"/>
        <v>-24.642330885060328</v>
      </c>
      <c r="Q1864">
        <f>'slit correction'!O1866</f>
        <v>-24.642330885060328</v>
      </c>
      <c r="R1864">
        <f>SUMPRODUCT(B$6:B$2053,Q$6:Q$2053,EXP(constants!B$7+constants!A$7*ABS(A$6:A$2053-A1864)))</f>
        <v>0.36159711114290255</v>
      </c>
      <c r="S1864">
        <f t="shared" si="338"/>
        <v>-25.003927996203231</v>
      </c>
      <c r="T1864">
        <f t="shared" si="337"/>
        <v>0</v>
      </c>
      <c r="AT1864">
        <f t="shared" si="339"/>
        <v>1</v>
      </c>
    </row>
    <row r="1865" spans="1:46" x14ac:dyDescent="0.2">
      <c r="A1865" s="1">
        <f>front!A1878</f>
        <v>1031.97</v>
      </c>
      <c r="B1865" s="1">
        <f t="shared" si="333"/>
        <v>0.43000000000006366</v>
      </c>
      <c r="C1865" s="2">
        <f>front!D1878-front!B1878</f>
        <v>7</v>
      </c>
      <c r="D1865" s="2">
        <f>front!E1878-front!C1878</f>
        <v>7</v>
      </c>
      <c r="E1865" s="2"/>
      <c r="F1865" s="4">
        <f>C1865/(constants!$A$4+constants!$B$4*calc!C1865+constants!$C$4*calc!C1865^2+constants!$D$4*calc!C1865^3+constants!$E$4*calc!C1865^4+constants!$F$4*calc!C1865^5+constants!$G$4*calc!C1865^6+constants!$H$4*calc!C1865^7)</f>
        <v>7.0275418450134746</v>
      </c>
      <c r="G1865" s="4">
        <f>D1865/(constants!$A$4+constants!$B$4*calc!D1865+constants!$C$4*calc!D1865^2+constants!$D$4*calc!D1865^3+constants!$E$4*calc!D1865^4+constants!$F$4*calc!D1865^5+constants!$G$4*calc!D1865^6+constants!$H$4*calc!D1865^7)</f>
        <v>7.0275418450134746</v>
      </c>
      <c r="H1865" s="4"/>
      <c r="I1865">
        <f t="shared" si="334"/>
        <v>31.943372022788523</v>
      </c>
      <c r="J1865">
        <f t="shared" si="335"/>
        <v>31.943372022788523</v>
      </c>
      <c r="M1865">
        <f>IF(front!E1878&gt;$M$2,I1865,J1865)</f>
        <v>31.943372022788523</v>
      </c>
      <c r="O1865">
        <f t="shared" si="336"/>
        <v>31.943372022788523</v>
      </c>
      <c r="Q1865">
        <f>'slit correction'!O1867</f>
        <v>31.943372022788523</v>
      </c>
      <c r="R1865">
        <f>SUMPRODUCT(B$6:B$2053,Q$6:Q$2053,EXP(constants!B$7+constants!A$7*ABS(A$6:A$2053-A1865)))</f>
        <v>0.36104806466072364</v>
      </c>
      <c r="S1865">
        <f t="shared" si="338"/>
        <v>31.582323958127798</v>
      </c>
      <c r="T1865">
        <f t="shared" si="337"/>
        <v>0</v>
      </c>
      <c r="AT1865">
        <f t="shared" si="339"/>
        <v>1</v>
      </c>
    </row>
    <row r="1866" spans="1:46" x14ac:dyDescent="0.2">
      <c r="A1866" s="1">
        <f>front!A1879</f>
        <v>1032.3900000000001</v>
      </c>
      <c r="B1866" s="1">
        <f t="shared" si="333"/>
        <v>0.42000000000007276</v>
      </c>
      <c r="C1866" s="2">
        <f>front!D1879-front!B1879</f>
        <v>7.1999999999998181</v>
      </c>
      <c r="D1866" s="2">
        <f>front!E1879-front!C1879</f>
        <v>7.1999999999998181</v>
      </c>
      <c r="E1866" s="2"/>
      <c r="F1866" s="4">
        <f>C1866/(constants!$A$4+constants!$B$4*calc!C1866+constants!$C$4*calc!C1866^2+constants!$D$4*calc!C1866^3+constants!$E$4*calc!C1866^4+constants!$F$4*calc!C1866^5+constants!$G$4*calc!C1866^6+constants!$H$4*calc!C1866^7)</f>
        <v>7.228327329928165</v>
      </c>
      <c r="G1866" s="4">
        <f>D1866/(constants!$A$4+constants!$B$4*calc!D1866+constants!$C$4*calc!D1866^2+constants!$D$4*calc!D1866^3+constants!$E$4*calc!D1866^4+constants!$F$4*calc!D1866^5+constants!$G$4*calc!D1866^6+constants!$H$4*calc!D1866^7)</f>
        <v>7.228327329928165</v>
      </c>
      <c r="H1866" s="4"/>
      <c r="I1866">
        <f t="shared" si="334"/>
        <v>32.856033317855292</v>
      </c>
      <c r="J1866">
        <f t="shared" si="335"/>
        <v>32.856033317855292</v>
      </c>
      <c r="M1866">
        <f>IF(front!E1879&gt;$M$2,I1866,J1866)</f>
        <v>32.856033317855292</v>
      </c>
      <c r="O1866">
        <f t="shared" si="336"/>
        <v>32.856033317855292</v>
      </c>
      <c r="Q1866">
        <f>'slit correction'!O1868</f>
        <v>32.856033317855292</v>
      </c>
      <c r="R1866">
        <f>SUMPRODUCT(B$6:B$2053,Q$6:Q$2053,EXP(constants!B$7+constants!A$7*ABS(A$6:A$2053-A1866)))</f>
        <v>0.36053520314426152</v>
      </c>
      <c r="S1866">
        <f t="shared" si="338"/>
        <v>32.495498114711033</v>
      </c>
      <c r="T1866">
        <f t="shared" si="337"/>
        <v>0</v>
      </c>
      <c r="AT1866">
        <f t="shared" si="339"/>
        <v>1</v>
      </c>
    </row>
    <row r="1867" spans="1:46" x14ac:dyDescent="0.2">
      <c r="A1867" s="1">
        <f>front!A1880</f>
        <v>1032.81</v>
      </c>
      <c r="B1867" s="1">
        <f t="shared" ref="B1867:B1930" si="340">A1867-A1866</f>
        <v>0.41999999999984539</v>
      </c>
      <c r="C1867" s="2">
        <f>front!D1880-front!B1880</f>
        <v>2</v>
      </c>
      <c r="D1867" s="2">
        <f>front!E1880-front!C1880</f>
        <v>2</v>
      </c>
      <c r="E1867" s="2"/>
      <c r="F1867" s="4">
        <f>C1867/(constants!$A$4+constants!$B$4*calc!C1867+constants!$C$4*calc!C1867^2+constants!$D$4*calc!C1867^3+constants!$E$4*calc!C1867^4+constants!$F$4*calc!C1867^5+constants!$G$4*calc!C1867^6+constants!$H$4*calc!C1867^7)</f>
        <v>2.007878992088254</v>
      </c>
      <c r="G1867" s="4">
        <f>D1867/(constants!$A$4+constants!$B$4*calc!D1867+constants!$C$4*calc!D1867^2+constants!$D$4*calc!D1867^3+constants!$E$4*calc!D1867^4+constants!$F$4*calc!D1867^5+constants!$G$4*calc!D1867^6+constants!$H$4*calc!D1867^7)</f>
        <v>2.007878992088254</v>
      </c>
      <c r="H1867" s="4"/>
      <c r="I1867">
        <f t="shared" si="334"/>
        <v>9.1267226913102455</v>
      </c>
      <c r="J1867">
        <f t="shared" si="335"/>
        <v>9.1267226913102455</v>
      </c>
      <c r="M1867">
        <f>IF(front!E1880&gt;$M$2,I1867,J1867)</f>
        <v>9.1267226913102455</v>
      </c>
      <c r="O1867">
        <f t="shared" si="336"/>
        <v>9.1267226913102455</v>
      </c>
      <c r="Q1867">
        <f>'slit correction'!O1869</f>
        <v>9.1267226913102455</v>
      </c>
      <c r="R1867">
        <f>SUMPRODUCT(B$6:B$2053,Q$6:Q$2053,EXP(constants!B$7+constants!A$7*ABS(A$6:A$2053-A1867)))</f>
        <v>0.36004481265747373</v>
      </c>
      <c r="S1867">
        <f t="shared" si="338"/>
        <v>8.7666778786527715</v>
      </c>
      <c r="T1867">
        <f t="shared" si="337"/>
        <v>0</v>
      </c>
      <c r="AT1867">
        <f t="shared" si="339"/>
        <v>1</v>
      </c>
    </row>
    <row r="1868" spans="1:46" x14ac:dyDescent="0.2">
      <c r="A1868" s="1">
        <f>front!A1881</f>
        <v>1033.23</v>
      </c>
      <c r="B1868" s="1">
        <f t="shared" si="340"/>
        <v>0.42000000000007276</v>
      </c>
      <c r="C1868" s="2">
        <f>front!D1881-front!B1881</f>
        <v>0.79999999999972715</v>
      </c>
      <c r="D1868" s="2">
        <f>front!E1881-front!C1881</f>
        <v>0.79999999999972715</v>
      </c>
      <c r="E1868" s="2"/>
      <c r="F1868" s="4">
        <f>C1868/(constants!$A$4+constants!$B$4*calc!C1868+constants!$C$4*calc!C1868^2+constants!$D$4*calc!C1868^3+constants!$E$4*calc!C1868^4+constants!$F$4*calc!C1868^5+constants!$G$4*calc!C1868^6+constants!$H$4*calc!C1868^7)</f>
        <v>0.80315254639173139</v>
      </c>
      <c r="G1868" s="4">
        <f>D1868/(constants!$A$4+constants!$B$4*calc!D1868+constants!$C$4*calc!D1868^2+constants!$D$4*calc!D1868^3+constants!$E$4*calc!D1868^4+constants!$F$4*calc!D1868^5+constants!$G$4*calc!D1868^6+constants!$H$4*calc!D1868^7)</f>
        <v>0.80315254639173139</v>
      </c>
      <c r="H1868" s="4"/>
      <c r="I1868">
        <f t="shared" si="334"/>
        <v>3.6506933926896883</v>
      </c>
      <c r="J1868">
        <f t="shared" si="335"/>
        <v>3.6506933926896883</v>
      </c>
      <c r="M1868">
        <f>IF(front!E1881&gt;$M$2,I1868,J1868)</f>
        <v>3.6506933926896883</v>
      </c>
      <c r="O1868">
        <f t="shared" si="336"/>
        <v>3.6506933926896883</v>
      </c>
      <c r="Q1868">
        <f>'slit correction'!O1870</f>
        <v>3.6506933926896883</v>
      </c>
      <c r="R1868">
        <f>SUMPRODUCT(B$6:B$2053,Q$6:Q$2053,EXP(constants!B$7+constants!A$7*ABS(A$6:A$2053-A1868)))</f>
        <v>0.3596027264701972</v>
      </c>
      <c r="S1868">
        <f t="shared" si="338"/>
        <v>3.2910906662194912</v>
      </c>
      <c r="T1868">
        <f t="shared" si="337"/>
        <v>0</v>
      </c>
      <c r="AT1868">
        <f t="shared" si="339"/>
        <v>1</v>
      </c>
    </row>
    <row r="1869" spans="1:46" x14ac:dyDescent="0.2">
      <c r="A1869" s="1">
        <f>front!A1882</f>
        <v>1033.6500000000001</v>
      </c>
      <c r="B1869" s="1">
        <f t="shared" si="340"/>
        <v>0.42000000000007276</v>
      </c>
      <c r="C1869" s="2">
        <f>front!D1882-front!B1882</f>
        <v>-12.400000000000091</v>
      </c>
      <c r="D1869" s="2">
        <f>front!E1882-front!C1882</f>
        <v>-12.400000000000091</v>
      </c>
      <c r="E1869" s="2"/>
      <c r="F1869" s="4">
        <f>C1869/(constants!$A$4+constants!$B$4*calc!C1869+constants!$C$4*calc!C1869^2+constants!$D$4*calc!C1869^3+constants!$E$4*calc!C1869^4+constants!$F$4*calc!C1869^5+constants!$G$4*calc!C1869^6+constants!$H$4*calc!C1869^7)</f>
        <v>-12.449026280521593</v>
      </c>
      <c r="G1869" s="4">
        <f>D1869/(constants!$A$4+constants!$B$4*calc!D1869+constants!$C$4*calc!D1869^2+constants!$D$4*calc!D1869^3+constants!$E$4*calc!D1869^4+constants!$F$4*calc!D1869^5+constants!$G$4*calc!D1869^6+constants!$H$4*calc!D1869^7)</f>
        <v>-12.449026280521593</v>
      </c>
      <c r="H1869" s="4"/>
      <c r="I1869">
        <f t="shared" si="334"/>
        <v>-56.586483093279973</v>
      </c>
      <c r="J1869">
        <f t="shared" si="335"/>
        <v>-56.586483093279973</v>
      </c>
      <c r="M1869">
        <f>IF(front!E1882&gt;$M$2,I1869,J1869)</f>
        <v>-56.586483093279973</v>
      </c>
      <c r="O1869">
        <f t="shared" si="336"/>
        <v>-56.586483093279973</v>
      </c>
      <c r="Q1869">
        <f>'slit correction'!O1871</f>
        <v>-56.586483093279973</v>
      </c>
      <c r="R1869">
        <f>SUMPRODUCT(B$6:B$2053,Q$6:Q$2053,EXP(constants!B$7+constants!A$7*ABS(A$6:A$2053-A1869)))</f>
        <v>0.35921485291066041</v>
      </c>
      <c r="S1869">
        <f t="shared" si="338"/>
        <v>-56.945697946190634</v>
      </c>
      <c r="T1869">
        <f t="shared" si="337"/>
        <v>0</v>
      </c>
      <c r="AT1869">
        <f t="shared" si="339"/>
        <v>1</v>
      </c>
    </row>
    <row r="1870" spans="1:46" x14ac:dyDescent="0.2">
      <c r="A1870" s="1">
        <f>front!A1883</f>
        <v>1034.07</v>
      </c>
      <c r="B1870" s="1">
        <f t="shared" si="340"/>
        <v>0.41999999999984539</v>
      </c>
      <c r="C1870" s="2">
        <f>front!D1883-front!B1883</f>
        <v>15.599999999999909</v>
      </c>
      <c r="D1870" s="2">
        <f>front!E1883-front!C1883</f>
        <v>15.599999999999909</v>
      </c>
      <c r="E1870" s="2"/>
      <c r="F1870" s="4">
        <f>C1870/(constants!$A$4+constants!$B$4*calc!C1870+constants!$C$4*calc!C1870^2+constants!$D$4*calc!C1870^3+constants!$E$4*calc!C1870^4+constants!$F$4*calc!C1870^5+constants!$G$4*calc!C1870^6+constants!$H$4*calc!C1870^7)</f>
        <v>15.661246170286521</v>
      </c>
      <c r="G1870" s="4">
        <f>D1870/(constants!$A$4+constants!$B$4*calc!D1870+constants!$C$4*calc!D1870^2+constants!$D$4*calc!D1870^3+constants!$E$4*calc!D1870^4+constants!$F$4*calc!D1870^5+constants!$G$4*calc!D1870^6+constants!$H$4*calc!D1870^7)</f>
        <v>15.661246170286521</v>
      </c>
      <c r="H1870" s="4"/>
      <c r="I1870">
        <f t="shared" si="334"/>
        <v>71.187482592211452</v>
      </c>
      <c r="J1870">
        <f t="shared" si="335"/>
        <v>71.187482592211452</v>
      </c>
      <c r="M1870">
        <f>IF(front!E1883&gt;$M$2,I1870,J1870)</f>
        <v>71.187482592211452</v>
      </c>
      <c r="O1870">
        <f t="shared" si="336"/>
        <v>71.187482592211452</v>
      </c>
      <c r="Q1870">
        <f>'slit correction'!O1872</f>
        <v>71.187482592211452</v>
      </c>
      <c r="R1870">
        <f>SUMPRODUCT(B$6:B$2053,Q$6:Q$2053,EXP(constants!B$7+constants!A$7*ABS(A$6:A$2053-A1870)))</f>
        <v>0.35894690878211805</v>
      </c>
      <c r="S1870">
        <f t="shared" si="338"/>
        <v>70.828535683429337</v>
      </c>
      <c r="T1870">
        <f t="shared" si="337"/>
        <v>30.693857310479324</v>
      </c>
      <c r="AT1870">
        <f t="shared" si="339"/>
        <v>1</v>
      </c>
    </row>
    <row r="1871" spans="1:46" x14ac:dyDescent="0.2">
      <c r="A1871" s="1">
        <f>front!A1884</f>
        <v>1034.49</v>
      </c>
      <c r="B1871" s="1">
        <f t="shared" si="340"/>
        <v>0.42000000000007276</v>
      </c>
      <c r="C1871" s="2">
        <f>front!D1884-front!B1884</f>
        <v>10.200000000000273</v>
      </c>
      <c r="D1871" s="2">
        <f>front!E1884-front!C1884</f>
        <v>10.200000000000273</v>
      </c>
      <c r="E1871" s="2"/>
      <c r="F1871" s="4">
        <f>C1871/(constants!$A$4+constants!$B$4*calc!C1871+constants!$C$4*calc!C1871^2+constants!$D$4*calc!C1871^3+constants!$E$4*calc!C1871^4+constants!$F$4*calc!C1871^5+constants!$G$4*calc!C1871^6+constants!$H$4*calc!C1871^7)</f>
        <v>10.240100100425641</v>
      </c>
      <c r="G1871" s="4">
        <f>D1871/(constants!$A$4+constants!$B$4*calc!D1871+constants!$C$4*calc!D1871^2+constants!$D$4*calc!D1871^3+constants!$E$4*calc!D1871^4+constants!$F$4*calc!D1871^5+constants!$G$4*calc!D1871^6+constants!$H$4*calc!D1871^7)</f>
        <v>10.240100100425641</v>
      </c>
      <c r="H1871" s="4"/>
      <c r="I1871">
        <f t="shared" ref="I1871:I1934" si="341">F1871*1000/I$2</f>
        <v>46.545909547389279</v>
      </c>
      <c r="J1871">
        <f t="shared" ref="J1871:J1934" si="342">G1871*1000/J$2</f>
        <v>46.545909547389279</v>
      </c>
      <c r="M1871">
        <f>IF(front!E1884&gt;$M$2,I1871,J1871)</f>
        <v>46.545909547389279</v>
      </c>
      <c r="O1871">
        <f t="shared" si="336"/>
        <v>46.545909547389279</v>
      </c>
      <c r="Q1871">
        <f>'slit correction'!O1873</f>
        <v>46.545909547389279</v>
      </c>
      <c r="R1871">
        <f>SUMPRODUCT(B$6:B$2053,Q$6:Q$2053,EXP(constants!B$7+constants!A$7*ABS(A$6:A$2053-A1871)))</f>
        <v>0.35865932031632253</v>
      </c>
      <c r="S1871">
        <f t="shared" si="338"/>
        <v>46.187250227072958</v>
      </c>
      <c r="T1871">
        <f t="shared" si="337"/>
        <v>6.0525718541229452</v>
      </c>
      <c r="AT1871">
        <f t="shared" si="339"/>
        <v>1</v>
      </c>
    </row>
    <row r="1872" spans="1:46" x14ac:dyDescent="0.2">
      <c r="A1872" s="1">
        <f>front!A1885</f>
        <v>1034.9100000000001</v>
      </c>
      <c r="B1872" s="1">
        <f t="shared" si="340"/>
        <v>0.42000000000007276</v>
      </c>
      <c r="C1872" s="2">
        <f>front!D1885-front!B1885</f>
        <v>-7</v>
      </c>
      <c r="D1872" s="2">
        <f>front!E1885-front!C1885</f>
        <v>-7</v>
      </c>
      <c r="E1872" s="2"/>
      <c r="F1872" s="4">
        <f>C1872/(constants!$A$4+constants!$B$4*calc!C1872+constants!$C$4*calc!C1872^2+constants!$D$4*calc!C1872^3+constants!$E$4*calc!C1872^4+constants!$F$4*calc!C1872^5+constants!$G$4*calc!C1872^6+constants!$H$4*calc!C1872^7)</f>
        <v>-7.0276387686635751</v>
      </c>
      <c r="G1872" s="4">
        <f>D1872/(constants!$A$4+constants!$B$4*calc!D1872+constants!$C$4*calc!D1872^2+constants!$D$4*calc!D1872^3+constants!$E$4*calc!D1872^4+constants!$F$4*calc!D1872^5+constants!$G$4*calc!D1872^6+constants!$H$4*calc!D1872^7)</f>
        <v>-7.0276387686635751</v>
      </c>
      <c r="H1872" s="4"/>
      <c r="I1872">
        <f t="shared" si="341"/>
        <v>-31.943812584834433</v>
      </c>
      <c r="J1872">
        <f t="shared" si="342"/>
        <v>-31.943812584834433</v>
      </c>
      <c r="M1872">
        <f>IF(front!E1885&gt;$M$2,I1872,J1872)</f>
        <v>-31.943812584834433</v>
      </c>
      <c r="O1872">
        <f t="shared" si="336"/>
        <v>-31.943812584834433</v>
      </c>
      <c r="Q1872">
        <f>'slit correction'!O1874</f>
        <v>-31.943812584834433</v>
      </c>
      <c r="R1872">
        <f>SUMPRODUCT(B$6:B$2053,Q$6:Q$2053,EXP(constants!B$7+constants!A$7*ABS(A$6:A$2053-A1872)))</f>
        <v>0.35837894980458168</v>
      </c>
      <c r="S1872">
        <f t="shared" si="338"/>
        <v>-32.302191534639014</v>
      </c>
      <c r="T1872">
        <f t="shared" si="337"/>
        <v>0</v>
      </c>
      <c r="AT1872">
        <f t="shared" si="339"/>
        <v>1</v>
      </c>
    </row>
    <row r="1873" spans="1:46" x14ac:dyDescent="0.2">
      <c r="A1873" s="1">
        <f>front!A1886</f>
        <v>1035.33</v>
      </c>
      <c r="B1873" s="1">
        <f t="shared" si="340"/>
        <v>0.41999999999984539</v>
      </c>
      <c r="C1873" s="2">
        <f>front!D1886-front!B1886</f>
        <v>8.8000000000001819</v>
      </c>
      <c r="D1873" s="2">
        <f>front!E1886-front!C1886</f>
        <v>8.8000000000001819</v>
      </c>
      <c r="E1873" s="2"/>
      <c r="F1873" s="4">
        <f>C1873/(constants!$A$4+constants!$B$4*calc!C1873+constants!$C$4*calc!C1873^2+constants!$D$4*calc!C1873^3+constants!$E$4*calc!C1873^4+constants!$F$4*calc!C1873^5+constants!$G$4*calc!C1873^6+constants!$H$4*calc!C1873^7)</f>
        <v>8.8346083584277704</v>
      </c>
      <c r="G1873" s="4">
        <f>D1873/(constants!$A$4+constants!$B$4*calc!D1873+constants!$C$4*calc!D1873^2+constants!$D$4*calc!D1873^3+constants!$E$4*calc!D1873^4+constants!$F$4*calc!D1873^5+constants!$G$4*calc!D1873^6+constants!$H$4*calc!D1873^7)</f>
        <v>8.8346083584277704</v>
      </c>
      <c r="H1873" s="4"/>
      <c r="I1873">
        <f t="shared" si="341"/>
        <v>40.157310720126233</v>
      </c>
      <c r="J1873">
        <f t="shared" si="342"/>
        <v>40.157310720126233</v>
      </c>
      <c r="M1873">
        <f>IF(front!E1886&gt;$M$2,I1873,J1873)</f>
        <v>40.157310720126233</v>
      </c>
      <c r="O1873">
        <f t="shared" si="336"/>
        <v>40.157310720126233</v>
      </c>
      <c r="Q1873">
        <f>'slit correction'!O1875</f>
        <v>40.157310720126233</v>
      </c>
      <c r="R1873">
        <f>SUMPRODUCT(B$6:B$2053,Q$6:Q$2053,EXP(constants!B$7+constants!A$7*ABS(A$6:A$2053-A1873)))</f>
        <v>0.35819146340472741</v>
      </c>
      <c r="S1873">
        <f t="shared" si="338"/>
        <v>39.799119256721504</v>
      </c>
      <c r="T1873">
        <f t="shared" si="337"/>
        <v>0</v>
      </c>
      <c r="AT1873">
        <f t="shared" si="339"/>
        <v>1</v>
      </c>
    </row>
    <row r="1874" spans="1:46" x14ac:dyDescent="0.2">
      <c r="A1874" s="1">
        <f>front!A1887</f>
        <v>1035.75</v>
      </c>
      <c r="B1874" s="1">
        <f t="shared" si="340"/>
        <v>0.42000000000007276</v>
      </c>
      <c r="C1874" s="2">
        <f>front!D1887-front!B1887</f>
        <v>7.7999999999997272</v>
      </c>
      <c r="D1874" s="2">
        <f>front!E1887-front!C1887</f>
        <v>7.7999999999997272</v>
      </c>
      <c r="E1874" s="2"/>
      <c r="F1874" s="4">
        <f>C1874/(constants!$A$4+constants!$B$4*calc!C1874+constants!$C$4*calc!C1874^2+constants!$D$4*calc!C1874^3+constants!$E$4*calc!C1874^4+constants!$F$4*calc!C1874^5+constants!$G$4*calc!C1874^6+constants!$H$4*calc!C1874^7)</f>
        <v>7.8306833095537103</v>
      </c>
      <c r="G1874" s="4">
        <f>D1874/(constants!$A$4+constants!$B$4*calc!D1874+constants!$C$4*calc!D1874^2+constants!$D$4*calc!D1874^3+constants!$E$4*calc!D1874^4+constants!$F$4*calc!D1874^5+constants!$G$4*calc!D1874^6+constants!$H$4*calc!D1874^7)</f>
        <v>7.8306833095537103</v>
      </c>
      <c r="H1874" s="4"/>
      <c r="I1874">
        <f t="shared" si="341"/>
        <v>35.594015043425955</v>
      </c>
      <c r="J1874">
        <f t="shared" si="342"/>
        <v>35.594015043425955</v>
      </c>
      <c r="M1874">
        <f>IF(front!E1887&gt;$M$2,I1874,J1874)</f>
        <v>35.594015043425955</v>
      </c>
      <c r="O1874">
        <f t="shared" si="336"/>
        <v>35.594015043425955</v>
      </c>
      <c r="Q1874">
        <f>'slit correction'!O1876</f>
        <v>35.594015043425955</v>
      </c>
      <c r="R1874">
        <f>SUMPRODUCT(B$6:B$2053,Q$6:Q$2053,EXP(constants!B$7+constants!A$7*ABS(A$6:A$2053-A1874)))</f>
        <v>0.35801809565107306</v>
      </c>
      <c r="S1874">
        <f t="shared" si="338"/>
        <v>35.235996947774879</v>
      </c>
      <c r="T1874">
        <f t="shared" si="337"/>
        <v>0</v>
      </c>
      <c r="AT1874">
        <f t="shared" si="339"/>
        <v>1</v>
      </c>
    </row>
    <row r="1875" spans="1:46" x14ac:dyDescent="0.2">
      <c r="A1875" s="1">
        <f>front!A1888</f>
        <v>1036.18</v>
      </c>
      <c r="B1875" s="1">
        <f t="shared" si="340"/>
        <v>0.43000000000006366</v>
      </c>
      <c r="C1875" s="2">
        <f>front!D1888-front!B1888</f>
        <v>2.5999999999999091</v>
      </c>
      <c r="D1875" s="2">
        <f>front!E1888-front!C1888</f>
        <v>2.5999999999999091</v>
      </c>
      <c r="E1875" s="2"/>
      <c r="F1875" s="4">
        <f>C1875/(constants!$A$4+constants!$B$4*calc!C1875+constants!$C$4*calc!C1875^2+constants!$D$4*calc!C1875^3+constants!$E$4*calc!C1875^4+constants!$F$4*calc!C1875^5+constants!$G$4*calc!C1875^6+constants!$H$4*calc!C1875^7)</f>
        <v>2.6102411465807771</v>
      </c>
      <c r="G1875" s="4">
        <f>D1875/(constants!$A$4+constants!$B$4*calc!D1875+constants!$C$4*calc!D1875^2+constants!$D$4*calc!D1875^3+constants!$E$4*calc!D1875^4+constants!$F$4*calc!D1875^5+constants!$G$4*calc!D1875^6+constants!$H$4*calc!D1875^7)</f>
        <v>2.6102411465807771</v>
      </c>
      <c r="H1875" s="4"/>
      <c r="I1875">
        <f t="shared" si="341"/>
        <v>11.864732484458079</v>
      </c>
      <c r="J1875">
        <f t="shared" si="342"/>
        <v>11.864732484458079</v>
      </c>
      <c r="M1875">
        <f>IF(front!E1888&gt;$M$2,I1875,J1875)</f>
        <v>11.864732484458079</v>
      </c>
      <c r="O1875">
        <f t="shared" si="336"/>
        <v>11.864732484458079</v>
      </c>
      <c r="Q1875">
        <f>'slit correction'!O1877</f>
        <v>11.864732484458079</v>
      </c>
      <c r="R1875">
        <f>SUMPRODUCT(B$6:B$2053,Q$6:Q$2053,EXP(constants!B$7+constants!A$7*ABS(A$6:A$2053-A1875)))</f>
        <v>0.3578608339757125</v>
      </c>
      <c r="S1875">
        <f t="shared" si="338"/>
        <v>11.506871650482367</v>
      </c>
      <c r="T1875">
        <f t="shared" si="337"/>
        <v>0</v>
      </c>
      <c r="AT1875">
        <f t="shared" si="339"/>
        <v>1</v>
      </c>
    </row>
    <row r="1876" spans="1:46" x14ac:dyDescent="0.2">
      <c r="A1876" s="1">
        <f>front!A1889</f>
        <v>1036.5999999999999</v>
      </c>
      <c r="B1876" s="1">
        <f t="shared" si="340"/>
        <v>0.41999999999984539</v>
      </c>
      <c r="C1876" s="2">
        <f>front!D1889-front!B1889</f>
        <v>0.3999999999996362</v>
      </c>
      <c r="D1876" s="2">
        <f>front!E1889-front!C1889</f>
        <v>0.3999999999996362</v>
      </c>
      <c r="E1876" s="2"/>
      <c r="F1876" s="4">
        <f>C1876/(constants!$A$4+constants!$B$4*calc!C1876+constants!$C$4*calc!C1876^2+constants!$D$4*calc!C1876^3+constants!$E$4*calc!C1876^4+constants!$F$4*calc!C1876^5+constants!$G$4*calc!C1876^6+constants!$H$4*calc!C1876^7)</f>
        <v>0.40157643144557892</v>
      </c>
      <c r="G1876" s="4">
        <f>D1876/(constants!$A$4+constants!$B$4*calc!D1876+constants!$C$4*calc!D1876^2+constants!$D$4*calc!D1876^3+constants!$E$4*calc!D1876^4+constants!$F$4*calc!D1876^5+constants!$G$4*calc!D1876^6+constants!$H$4*calc!D1876^7)</f>
        <v>0.40157643144557892</v>
      </c>
      <c r="H1876" s="4"/>
      <c r="I1876">
        <f t="shared" si="341"/>
        <v>1.8253474156617224</v>
      </c>
      <c r="J1876">
        <f t="shared" si="342"/>
        <v>1.8253474156617224</v>
      </c>
      <c r="M1876">
        <f>IF(front!E1889&gt;$M$2,I1876,J1876)</f>
        <v>1.8253474156617224</v>
      </c>
      <c r="O1876">
        <f t="shared" si="336"/>
        <v>1.8253474156617224</v>
      </c>
      <c r="Q1876">
        <f>'slit correction'!O1878</f>
        <v>1.8253474156617224</v>
      </c>
      <c r="R1876">
        <f>SUMPRODUCT(B$6:B$2053,Q$6:Q$2053,EXP(constants!B$7+constants!A$7*ABS(A$6:A$2053-A1876)))</f>
        <v>0.35775257163948948</v>
      </c>
      <c r="S1876">
        <f t="shared" si="338"/>
        <v>1.4675948440222331</v>
      </c>
      <c r="T1876">
        <f t="shared" si="337"/>
        <v>0</v>
      </c>
      <c r="AT1876">
        <f t="shared" si="339"/>
        <v>1</v>
      </c>
    </row>
    <row r="1877" spans="1:46" x14ac:dyDescent="0.2">
      <c r="A1877" s="1">
        <f>front!A1890</f>
        <v>1037.02</v>
      </c>
      <c r="B1877" s="1">
        <f t="shared" si="340"/>
        <v>0.42000000000007276</v>
      </c>
      <c r="C1877" s="2">
        <f>front!D1890-front!B1890</f>
        <v>0</v>
      </c>
      <c r="D1877" s="2">
        <f>front!E1890-front!C1890</f>
        <v>0</v>
      </c>
      <c r="E1877" s="2"/>
      <c r="F1877" s="4">
        <f>C1877/(constants!$A$4+constants!$B$4*calc!C1877+constants!$C$4*calc!C1877^2+constants!$D$4*calc!C1877^3+constants!$E$4*calc!C1877^4+constants!$F$4*calc!C1877^5+constants!$G$4*calc!C1877^6+constants!$H$4*calc!C1877^7)</f>
        <v>0</v>
      </c>
      <c r="G1877" s="4">
        <f>D1877/(constants!$A$4+constants!$B$4*calc!D1877+constants!$C$4*calc!D1877^2+constants!$D$4*calc!D1877^3+constants!$E$4*calc!D1877^4+constants!$F$4*calc!D1877^5+constants!$G$4*calc!D1877^6+constants!$H$4*calc!D1877^7)</f>
        <v>0</v>
      </c>
      <c r="H1877" s="4"/>
      <c r="I1877">
        <f t="shared" si="341"/>
        <v>0</v>
      </c>
      <c r="J1877">
        <f t="shared" si="342"/>
        <v>0</v>
      </c>
      <c r="M1877">
        <f>IF(front!E1890&gt;$M$2,I1877,J1877)</f>
        <v>0</v>
      </c>
      <c r="O1877">
        <f t="shared" si="336"/>
        <v>0</v>
      </c>
      <c r="Q1877">
        <f>'slit correction'!O1879</f>
        <v>0</v>
      </c>
      <c r="R1877">
        <f>SUMPRODUCT(B$6:B$2053,Q$6:Q$2053,EXP(constants!B$7+constants!A$7*ABS(A$6:A$2053-A1877)))</f>
        <v>0.35770021579163164</v>
      </c>
      <c r="S1877">
        <f t="shared" si="338"/>
        <v>-0.35770021579163164</v>
      </c>
      <c r="T1877">
        <f t="shared" si="337"/>
        <v>0</v>
      </c>
      <c r="AT1877" t="e">
        <f t="shared" si="339"/>
        <v>#DIV/0!</v>
      </c>
    </row>
    <row r="1878" spans="1:46" x14ac:dyDescent="0.2">
      <c r="A1878" s="1">
        <f>front!A1891</f>
        <v>1037.44</v>
      </c>
      <c r="B1878" s="1">
        <f t="shared" si="340"/>
        <v>0.42000000000007276</v>
      </c>
      <c r="C1878" s="2">
        <f>front!D1891-front!B1891</f>
        <v>0</v>
      </c>
      <c r="D1878" s="2">
        <f>front!E1891-front!C1891</f>
        <v>0</v>
      </c>
      <c r="E1878" s="2"/>
      <c r="F1878" s="4">
        <f>C1878/(constants!$A$4+constants!$B$4*calc!C1878+constants!$C$4*calc!C1878^2+constants!$D$4*calc!C1878^3+constants!$E$4*calc!C1878^4+constants!$F$4*calc!C1878^5+constants!$G$4*calc!C1878^6+constants!$H$4*calc!C1878^7)</f>
        <v>0</v>
      </c>
      <c r="G1878" s="4">
        <f>D1878/(constants!$A$4+constants!$B$4*calc!D1878+constants!$C$4*calc!D1878^2+constants!$D$4*calc!D1878^3+constants!$E$4*calc!D1878^4+constants!$F$4*calc!D1878^5+constants!$G$4*calc!D1878^6+constants!$H$4*calc!D1878^7)</f>
        <v>0</v>
      </c>
      <c r="H1878" s="4"/>
      <c r="I1878">
        <f t="shared" si="341"/>
        <v>0</v>
      </c>
      <c r="J1878">
        <f t="shared" si="342"/>
        <v>0</v>
      </c>
      <c r="M1878">
        <f>IF(front!E1891&gt;$M$2,I1878,J1878)</f>
        <v>0</v>
      </c>
      <c r="O1878">
        <f t="shared" si="336"/>
        <v>0</v>
      </c>
      <c r="Q1878">
        <f>'slit correction'!O1880</f>
        <v>0</v>
      </c>
      <c r="R1878">
        <f>SUMPRODUCT(B$6:B$2053,Q$6:Q$2053,EXP(constants!B$7+constants!A$7*ABS(A$6:A$2053-A1878)))</f>
        <v>0.35770575125569476</v>
      </c>
      <c r="S1878">
        <f t="shared" si="338"/>
        <v>-0.35770575125569476</v>
      </c>
      <c r="T1878">
        <f t="shared" si="337"/>
        <v>0</v>
      </c>
      <c r="AT1878" t="e">
        <f t="shared" si="339"/>
        <v>#DIV/0!</v>
      </c>
    </row>
    <row r="1879" spans="1:46" x14ac:dyDescent="0.2">
      <c r="A1879" s="1">
        <f>front!A1892</f>
        <v>1037.8599999999999</v>
      </c>
      <c r="B1879" s="1">
        <f t="shared" si="340"/>
        <v>0.41999999999984539</v>
      </c>
      <c r="C1879" s="2">
        <f>front!D1892-front!B1892</f>
        <v>-6</v>
      </c>
      <c r="D1879" s="2">
        <f>front!E1892-front!C1892</f>
        <v>-6</v>
      </c>
      <c r="E1879" s="2"/>
      <c r="F1879" s="4">
        <f>C1879/(constants!$A$4+constants!$B$4*calc!C1879+constants!$C$4*calc!C1879^2+constants!$D$4*calc!C1879^3+constants!$E$4*calc!C1879^4+constants!$F$4*calc!C1879^5+constants!$G$4*calc!C1879^6+constants!$H$4*calc!C1879^7)</f>
        <v>-6.0236844419465392</v>
      </c>
      <c r="G1879" s="4">
        <f>D1879/(constants!$A$4+constants!$B$4*calc!D1879+constants!$C$4*calc!D1879^2+constants!$D$4*calc!D1879^3+constants!$E$4*calc!D1879^4+constants!$F$4*calc!D1879^5+constants!$G$4*calc!D1879^6+constants!$H$4*calc!D1879^7)</f>
        <v>-6.0236844419465392</v>
      </c>
      <c r="H1879" s="4"/>
      <c r="I1879">
        <f t="shared" si="341"/>
        <v>-27.380383827029721</v>
      </c>
      <c r="J1879">
        <f t="shared" si="342"/>
        <v>-27.380383827029721</v>
      </c>
      <c r="M1879">
        <f>IF(front!E1892&gt;$M$2,I1879,J1879)</f>
        <v>-27.380383827029721</v>
      </c>
      <c r="O1879">
        <f t="shared" si="336"/>
        <v>-27.380383827029721</v>
      </c>
      <c r="Q1879">
        <f>'slit correction'!O1881</f>
        <v>-27.380383827029721</v>
      </c>
      <c r="R1879">
        <f>SUMPRODUCT(B$6:B$2053,Q$6:Q$2053,EXP(constants!B$7+constants!A$7*ABS(A$6:A$2053-A1879)))</f>
        <v>0.35776917892755827</v>
      </c>
      <c r="S1879">
        <f t="shared" si="338"/>
        <v>-27.73815300595728</v>
      </c>
      <c r="T1879">
        <f t="shared" si="337"/>
        <v>0</v>
      </c>
      <c r="AT1879">
        <f t="shared" si="339"/>
        <v>1</v>
      </c>
    </row>
    <row r="1880" spans="1:46" x14ac:dyDescent="0.2">
      <c r="A1880" s="1">
        <f>front!A1893</f>
        <v>1038.28</v>
      </c>
      <c r="B1880" s="1">
        <f t="shared" si="340"/>
        <v>0.42000000000007276</v>
      </c>
      <c r="C1880" s="2">
        <f>front!D1893-front!B1893</f>
        <v>8.4000000000000909</v>
      </c>
      <c r="D1880" s="2">
        <f>front!E1893-front!C1893</f>
        <v>8.4000000000000909</v>
      </c>
      <c r="E1880" s="2"/>
      <c r="F1880" s="4">
        <f>C1880/(constants!$A$4+constants!$B$4*calc!C1880+constants!$C$4*calc!C1880^2+constants!$D$4*calc!C1880^3+constants!$E$4*calc!C1880^4+constants!$F$4*calc!C1880^5+constants!$G$4*calc!C1880^6+constants!$H$4*calc!C1880^7)</f>
        <v>8.4330385764641882</v>
      </c>
      <c r="G1880" s="4">
        <f>D1880/(constants!$A$4+constants!$B$4*calc!D1880+constants!$C$4*calc!D1880^2+constants!$D$4*calc!D1880^3+constants!$E$4*calc!D1880^4+constants!$F$4*calc!D1880^5+constants!$G$4*calc!D1880^6+constants!$H$4*calc!D1880^7)</f>
        <v>8.4330385764641882</v>
      </c>
      <c r="H1880" s="4"/>
      <c r="I1880">
        <f t="shared" si="341"/>
        <v>38.331993529382679</v>
      </c>
      <c r="J1880">
        <f t="shared" si="342"/>
        <v>38.331993529382679</v>
      </c>
      <c r="M1880">
        <f>IF(front!E1893&gt;$M$2,I1880,J1880)</f>
        <v>38.331993529382679</v>
      </c>
      <c r="O1880">
        <f t="shared" si="336"/>
        <v>38.331993529382679</v>
      </c>
      <c r="Q1880">
        <f>'slit correction'!O1882</f>
        <v>38.331993529382679</v>
      </c>
      <c r="R1880">
        <f>SUMPRODUCT(B$6:B$2053,Q$6:Q$2053,EXP(constants!B$7+constants!A$7*ABS(A$6:A$2053-A1880)))</f>
        <v>0.35792040871586489</v>
      </c>
      <c r="S1880">
        <f t="shared" si="338"/>
        <v>37.974073120666816</v>
      </c>
      <c r="T1880">
        <f t="shared" si="337"/>
        <v>0</v>
      </c>
      <c r="AT1880">
        <f t="shared" si="339"/>
        <v>1</v>
      </c>
    </row>
    <row r="1881" spans="1:46" x14ac:dyDescent="0.2">
      <c r="A1881" s="1">
        <f>front!A1894</f>
        <v>1038.7</v>
      </c>
      <c r="B1881" s="1">
        <f t="shared" si="340"/>
        <v>0.42000000000007276</v>
      </c>
      <c r="C1881" s="2">
        <f>front!D1894-front!B1894</f>
        <v>7</v>
      </c>
      <c r="D1881" s="2">
        <f>front!E1894-front!C1894</f>
        <v>7</v>
      </c>
      <c r="E1881" s="2"/>
      <c r="F1881" s="4">
        <f>C1881/(constants!$A$4+constants!$B$4*calc!C1881+constants!$C$4*calc!C1881^2+constants!$D$4*calc!C1881^3+constants!$E$4*calc!C1881^4+constants!$F$4*calc!C1881^5+constants!$G$4*calc!C1881^6+constants!$H$4*calc!C1881^7)</f>
        <v>7.0275418450134746</v>
      </c>
      <c r="G1881" s="4">
        <f>D1881/(constants!$A$4+constants!$B$4*calc!D1881+constants!$C$4*calc!D1881^2+constants!$D$4*calc!D1881^3+constants!$E$4*calc!D1881^4+constants!$F$4*calc!D1881^5+constants!$G$4*calc!D1881^6+constants!$H$4*calc!D1881^7)</f>
        <v>7.0275418450134746</v>
      </c>
      <c r="H1881" s="4"/>
      <c r="I1881">
        <f t="shared" si="341"/>
        <v>31.943372022788523</v>
      </c>
      <c r="J1881">
        <f t="shared" si="342"/>
        <v>31.943372022788523</v>
      </c>
      <c r="M1881">
        <f>IF(front!E1894&gt;$M$2,I1881,J1881)</f>
        <v>31.943372022788523</v>
      </c>
      <c r="O1881">
        <f t="shared" si="336"/>
        <v>31.943372022788523</v>
      </c>
      <c r="Q1881">
        <f>'slit correction'!O1883</f>
        <v>31.943372022788523</v>
      </c>
      <c r="R1881">
        <f>SUMPRODUCT(B$6:B$2053,Q$6:Q$2053,EXP(constants!B$7+constants!A$7*ABS(A$6:A$2053-A1881)))</f>
        <v>0.35808770654602351</v>
      </c>
      <c r="S1881">
        <f t="shared" si="338"/>
        <v>31.5852843162425</v>
      </c>
      <c r="T1881">
        <f t="shared" si="337"/>
        <v>0</v>
      </c>
      <c r="AT1881">
        <f t="shared" si="339"/>
        <v>1</v>
      </c>
    </row>
    <row r="1882" spans="1:46" x14ac:dyDescent="0.2">
      <c r="A1882" s="1">
        <f>front!A1895</f>
        <v>1039.1199999999999</v>
      </c>
      <c r="B1882" s="1">
        <f t="shared" si="340"/>
        <v>0.41999999999984539</v>
      </c>
      <c r="C1882" s="2">
        <f>front!D1895-front!B1895</f>
        <v>-1.4000000000000909</v>
      </c>
      <c r="D1882" s="2">
        <f>front!E1895-front!C1895</f>
        <v>-1.4000000000000909</v>
      </c>
      <c r="E1882" s="2"/>
      <c r="F1882" s="4">
        <f>C1882/(constants!$A$4+constants!$B$4*calc!C1882+constants!$C$4*calc!C1882^2+constants!$D$4*calc!C1882^3+constants!$E$4*calc!C1882^4+constants!$F$4*calc!C1882^5+constants!$G$4*calc!C1882^6+constants!$H$4*calc!C1882^7)</f>
        <v>-1.4055200022912759</v>
      </c>
      <c r="G1882" s="4">
        <f>D1882/(constants!$A$4+constants!$B$4*calc!D1882+constants!$C$4*calc!D1882^2+constants!$D$4*calc!D1882^3+constants!$E$4*calc!D1882^4+constants!$F$4*calc!D1882^5+constants!$G$4*calc!D1882^6+constants!$H$4*calc!D1882^7)</f>
        <v>-1.4055200022912759</v>
      </c>
      <c r="H1882" s="4"/>
      <c r="I1882">
        <f t="shared" si="341"/>
        <v>-6.3887272831421633</v>
      </c>
      <c r="J1882">
        <f t="shared" si="342"/>
        <v>-6.3887272831421633</v>
      </c>
      <c r="M1882">
        <f>IF(front!E1895&gt;$M$2,I1882,J1882)</f>
        <v>-6.3887272831421633</v>
      </c>
      <c r="O1882">
        <f t="shared" si="336"/>
        <v>-6.3887272831421633</v>
      </c>
      <c r="Q1882">
        <f>'slit correction'!O1884</f>
        <v>-6.3887272831421633</v>
      </c>
      <c r="R1882">
        <f>SUMPRODUCT(B$6:B$2053,Q$6:Q$2053,EXP(constants!B$7+constants!A$7*ABS(A$6:A$2053-A1882)))</f>
        <v>0.35827807593036015</v>
      </c>
      <c r="S1882">
        <f t="shared" si="338"/>
        <v>-6.7470053590725234</v>
      </c>
      <c r="T1882">
        <f t="shared" si="337"/>
        <v>0</v>
      </c>
      <c r="AT1882">
        <f t="shared" si="339"/>
        <v>1</v>
      </c>
    </row>
    <row r="1883" spans="1:46" x14ac:dyDescent="0.2">
      <c r="A1883" s="1">
        <f>front!A1896</f>
        <v>1039.54</v>
      </c>
      <c r="B1883" s="1">
        <f t="shared" si="340"/>
        <v>0.42000000000007276</v>
      </c>
      <c r="C1883" s="2">
        <f>front!D1896-front!B1896</f>
        <v>6.4000000000000909</v>
      </c>
      <c r="D1883" s="2">
        <f>front!E1896-front!C1896</f>
        <v>6.4000000000000909</v>
      </c>
      <c r="E1883" s="2"/>
      <c r="F1883" s="4">
        <f>C1883/(constants!$A$4+constants!$B$4*calc!C1883+constants!$C$4*calc!C1883^2+constants!$D$4*calc!C1883^3+constants!$E$4*calc!C1883^4+constants!$F$4*calc!C1883^5+constants!$G$4*calc!C1883^6+constants!$H$4*calc!C1883^7)</f>
        <v>6.4251849151747011</v>
      </c>
      <c r="G1883" s="4">
        <f>D1883/(constants!$A$4+constants!$B$4*calc!D1883+constants!$C$4*calc!D1883^2+constants!$D$4*calc!D1883^3+constants!$E$4*calc!D1883^4+constants!$F$4*calc!D1883^5+constants!$G$4*calc!D1883^6+constants!$H$4*calc!D1883^7)</f>
        <v>6.4251849151747011</v>
      </c>
      <c r="H1883" s="4"/>
      <c r="I1883">
        <f t="shared" si="341"/>
        <v>29.205385978066822</v>
      </c>
      <c r="J1883">
        <f t="shared" si="342"/>
        <v>29.205385978066822</v>
      </c>
      <c r="M1883">
        <f>IF(front!E1896&gt;$M$2,I1883,J1883)</f>
        <v>29.205385978066822</v>
      </c>
      <c r="O1883">
        <f t="shared" si="336"/>
        <v>29.205385978066822</v>
      </c>
      <c r="Q1883">
        <f>'slit correction'!O1885</f>
        <v>29.205385978066822</v>
      </c>
      <c r="R1883">
        <f>SUMPRODUCT(B$6:B$2053,Q$6:Q$2053,EXP(constants!B$7+constants!A$7*ABS(A$6:A$2053-A1883)))</f>
        <v>0.35853340670112738</v>
      </c>
      <c r="S1883">
        <f t="shared" si="338"/>
        <v>28.846852571365694</v>
      </c>
      <c r="T1883">
        <f t="shared" si="337"/>
        <v>0</v>
      </c>
      <c r="AT1883">
        <f t="shared" si="339"/>
        <v>1</v>
      </c>
    </row>
    <row r="1884" spans="1:46" x14ac:dyDescent="0.2">
      <c r="A1884" s="1">
        <f>front!A1897</f>
        <v>1039.96</v>
      </c>
      <c r="B1884" s="1">
        <f t="shared" si="340"/>
        <v>0.42000000000007276</v>
      </c>
      <c r="C1884" s="2">
        <f>front!D1897-front!B1897</f>
        <v>-0.79999999999972715</v>
      </c>
      <c r="D1884" s="2">
        <f>front!E1897-front!C1897</f>
        <v>-0.79999999999972715</v>
      </c>
      <c r="E1884" s="2"/>
      <c r="F1884" s="4">
        <f>C1884/(constants!$A$4+constants!$B$4*calc!C1884+constants!$C$4*calc!C1884^2+constants!$D$4*calc!C1884^3+constants!$E$4*calc!C1884^4+constants!$F$4*calc!C1884^5+constants!$G$4*calc!C1884^6+constants!$H$4*calc!C1884^7)</f>
        <v>-0.80315381233414751</v>
      </c>
      <c r="G1884" s="4">
        <f>D1884/(constants!$A$4+constants!$B$4*calc!D1884+constants!$C$4*calc!D1884^2+constants!$D$4*calc!D1884^3+constants!$E$4*calc!D1884^4+constants!$F$4*calc!D1884^5+constants!$G$4*calc!D1884^6+constants!$H$4*calc!D1884^7)</f>
        <v>-0.80315381233414751</v>
      </c>
      <c r="H1884" s="4"/>
      <c r="I1884">
        <f t="shared" si="341"/>
        <v>-3.6506991469733974</v>
      </c>
      <c r="J1884">
        <f t="shared" si="342"/>
        <v>-3.6506991469733974</v>
      </c>
      <c r="M1884">
        <f>IF(front!E1897&gt;$M$2,I1884,J1884)</f>
        <v>-3.6506991469733974</v>
      </c>
      <c r="O1884">
        <f t="shared" si="336"/>
        <v>-3.6506991469733974</v>
      </c>
      <c r="Q1884">
        <f>'slit correction'!O1886</f>
        <v>-3.6506991469733974</v>
      </c>
      <c r="R1884">
        <f>SUMPRODUCT(B$6:B$2053,Q$6:Q$2053,EXP(constants!B$7+constants!A$7*ABS(A$6:A$2053-A1884)))</f>
        <v>0.35881487106674542</v>
      </c>
      <c r="S1884">
        <f t="shared" si="338"/>
        <v>-4.009514018040143</v>
      </c>
      <c r="T1884">
        <f t="shared" si="337"/>
        <v>0</v>
      </c>
      <c r="AT1884">
        <f t="shared" si="339"/>
        <v>1</v>
      </c>
    </row>
    <row r="1885" spans="1:46" x14ac:dyDescent="0.2">
      <c r="A1885" s="1">
        <f>front!A1898</f>
        <v>1040.3800000000001</v>
      </c>
      <c r="B1885" s="1">
        <f t="shared" si="340"/>
        <v>0.42000000000007276</v>
      </c>
      <c r="C1885" s="2">
        <f>front!D1898-front!B1898</f>
        <v>-11.599999999999909</v>
      </c>
      <c r="D1885" s="2">
        <f>front!E1898-front!C1898</f>
        <v>-11.599999999999909</v>
      </c>
      <c r="E1885" s="2"/>
      <c r="F1885" s="4">
        <f>C1885/(constants!$A$4+constants!$B$4*calc!C1885+constants!$C$4*calc!C1885^2+constants!$D$4*calc!C1885^3+constants!$E$4*calc!C1885^4+constants!$F$4*calc!C1885^5+constants!$G$4*calc!C1885^6+constants!$H$4*calc!C1885^7)</f>
        <v>-11.645854124937687</v>
      </c>
      <c r="G1885" s="4">
        <f>D1885/(constants!$A$4+constants!$B$4*calc!D1885+constants!$C$4*calc!D1885^2+constants!$D$4*calc!D1885^3+constants!$E$4*calc!D1885^4+constants!$F$4*calc!D1885^5+constants!$G$4*calc!D1885^6+constants!$H$4*calc!D1885^7)</f>
        <v>-11.645854124937687</v>
      </c>
      <c r="H1885" s="4"/>
      <c r="I1885">
        <f t="shared" si="341"/>
        <v>-52.935700567898579</v>
      </c>
      <c r="J1885">
        <f t="shared" si="342"/>
        <v>-52.935700567898579</v>
      </c>
      <c r="M1885">
        <f>IF(front!E1898&gt;$M$2,I1885,J1885)</f>
        <v>-52.935700567898579</v>
      </c>
      <c r="O1885">
        <f t="shared" si="336"/>
        <v>-52.935700567898579</v>
      </c>
      <c r="Q1885">
        <f>'slit correction'!O1887</f>
        <v>-52.935700567898579</v>
      </c>
      <c r="R1885">
        <f>SUMPRODUCT(B$6:B$2053,Q$6:Q$2053,EXP(constants!B$7+constants!A$7*ABS(A$6:A$2053-A1885)))</f>
        <v>0.35915839374224201</v>
      </c>
      <c r="S1885">
        <f t="shared" si="338"/>
        <v>-53.29485896164082</v>
      </c>
      <c r="T1885">
        <f t="shared" si="337"/>
        <v>0</v>
      </c>
      <c r="AT1885">
        <f t="shared" si="339"/>
        <v>1</v>
      </c>
    </row>
    <row r="1886" spans="1:46" x14ac:dyDescent="0.2">
      <c r="A1886" s="1">
        <f>front!A1899</f>
        <v>1040.8</v>
      </c>
      <c r="B1886" s="1">
        <f t="shared" si="340"/>
        <v>0.41999999999984539</v>
      </c>
      <c r="C1886" s="2">
        <f>front!D1899-front!B1899</f>
        <v>9.4000000000000909</v>
      </c>
      <c r="D1886" s="2">
        <f>front!E1899-front!C1899</f>
        <v>9.4000000000000909</v>
      </c>
      <c r="E1886" s="2"/>
      <c r="F1886" s="4">
        <f>C1886/(constants!$A$4+constants!$B$4*calc!C1886+constants!$C$4*calc!C1886^2+constants!$D$4*calc!C1886^3+constants!$E$4*calc!C1886^4+constants!$F$4*calc!C1886^5+constants!$G$4*calc!C1886^6+constants!$H$4*calc!C1886^7)</f>
        <v>9.4369624373727987</v>
      </c>
      <c r="G1886" s="4">
        <f>D1886/(constants!$A$4+constants!$B$4*calc!D1886+constants!$C$4*calc!D1886^2+constants!$D$4*calc!D1886^3+constants!$E$4*calc!D1886^4+constants!$F$4*calc!D1886^5+constants!$G$4*calc!D1886^6+constants!$H$4*calc!D1886^7)</f>
        <v>9.4369624373727987</v>
      </c>
      <c r="H1886" s="4"/>
      <c r="I1886">
        <f t="shared" si="341"/>
        <v>42.895283806239995</v>
      </c>
      <c r="J1886">
        <f t="shared" si="342"/>
        <v>42.895283806239995</v>
      </c>
      <c r="M1886">
        <f>IF(front!E1899&gt;$M$2,I1886,J1886)</f>
        <v>42.895283806239995</v>
      </c>
      <c r="O1886">
        <f t="shared" si="336"/>
        <v>42.895283806239995</v>
      </c>
      <c r="Q1886">
        <f>'slit correction'!O1888</f>
        <v>42.895283806239995</v>
      </c>
      <c r="R1886">
        <f>SUMPRODUCT(B$6:B$2053,Q$6:Q$2053,EXP(constants!B$7+constants!A$7*ABS(A$6:A$2053-A1886)))</f>
        <v>0.35961785002146374</v>
      </c>
      <c r="S1886">
        <f t="shared" si="338"/>
        <v>42.53566595621853</v>
      </c>
      <c r="T1886">
        <f t="shared" si="337"/>
        <v>2.4009875832685168</v>
      </c>
      <c r="AT1886">
        <f t="shared" si="339"/>
        <v>1</v>
      </c>
    </row>
    <row r="1887" spans="1:46" x14ac:dyDescent="0.2">
      <c r="A1887" s="1">
        <f>front!A1900</f>
        <v>1041.22</v>
      </c>
      <c r="B1887" s="1">
        <f t="shared" si="340"/>
        <v>0.42000000000007276</v>
      </c>
      <c r="C1887" s="2">
        <f>front!D1900-front!B1900</f>
        <v>6.5999999999999091</v>
      </c>
      <c r="D1887" s="2">
        <f>front!E1900-front!C1900</f>
        <v>6.5999999999999091</v>
      </c>
      <c r="E1887" s="2"/>
      <c r="F1887" s="4">
        <f>C1887/(constants!$A$4+constants!$B$4*calc!C1887+constants!$C$4*calc!C1887^2+constants!$D$4*calc!C1887^3+constants!$E$4*calc!C1887^4+constants!$F$4*calc!C1887^5+constants!$G$4*calc!C1887^6+constants!$H$4*calc!C1887^7)</f>
        <v>6.6259706376347483</v>
      </c>
      <c r="G1887" s="4">
        <f>D1887/(constants!$A$4+constants!$B$4*calc!D1887+constants!$C$4*calc!D1887^2+constants!$D$4*calc!D1887^3+constants!$E$4*calc!D1887^4+constants!$F$4*calc!D1887^5+constants!$G$4*calc!D1887^6+constants!$H$4*calc!D1887^7)</f>
        <v>6.6259706376347483</v>
      </c>
      <c r="H1887" s="4"/>
      <c r="I1887">
        <f t="shared" si="341"/>
        <v>30.118048352885221</v>
      </c>
      <c r="J1887">
        <f t="shared" si="342"/>
        <v>30.118048352885221</v>
      </c>
      <c r="M1887">
        <f>IF(front!E1900&gt;$M$2,I1887,J1887)</f>
        <v>30.118048352885221</v>
      </c>
      <c r="O1887">
        <f t="shared" si="336"/>
        <v>30.118048352885221</v>
      </c>
      <c r="Q1887">
        <f>'slit correction'!O1889</f>
        <v>30.118048352885221</v>
      </c>
      <c r="R1887">
        <f>SUMPRODUCT(B$6:B$2053,Q$6:Q$2053,EXP(constants!B$7+constants!A$7*ABS(A$6:A$2053-A1887)))</f>
        <v>0.36008866590469124</v>
      </c>
      <c r="S1887">
        <f t="shared" si="338"/>
        <v>29.757959686980531</v>
      </c>
      <c r="T1887">
        <f t="shared" si="337"/>
        <v>0</v>
      </c>
      <c r="AT1887">
        <f t="shared" si="339"/>
        <v>1</v>
      </c>
    </row>
    <row r="1888" spans="1:46" x14ac:dyDescent="0.2">
      <c r="A1888" s="1">
        <f>front!A1901</f>
        <v>1041.6400000000001</v>
      </c>
      <c r="B1888" s="1">
        <f t="shared" si="340"/>
        <v>0.42000000000007276</v>
      </c>
      <c r="C1888" s="2">
        <f>front!D1901-front!B1901</f>
        <v>15.399999999999636</v>
      </c>
      <c r="D1888" s="2">
        <f>front!E1901-front!C1901</f>
        <v>15.399999999999636</v>
      </c>
      <c r="E1888" s="2"/>
      <c r="F1888" s="4">
        <f>C1888/(constants!$A$4+constants!$B$4*calc!C1888+constants!$C$4*calc!C1888^2+constants!$D$4*calc!C1888^3+constants!$E$4*calc!C1888^4+constants!$F$4*calc!C1888^5+constants!$G$4*calc!C1888^6+constants!$H$4*calc!C1888^7)</f>
        <v>15.460464012668815</v>
      </c>
      <c r="G1888" s="4">
        <f>D1888/(constants!$A$4+constants!$B$4*calc!D1888+constants!$C$4*calc!D1888^2+constants!$D$4*calc!D1888^3+constants!$E$4*calc!D1888^4+constants!$F$4*calc!D1888^5+constants!$G$4*calc!D1888^6+constants!$H$4*calc!D1888^7)</f>
        <v>15.460464012668815</v>
      </c>
      <c r="H1888" s="4"/>
      <c r="I1888">
        <f t="shared" si="341"/>
        <v>70.274836421221892</v>
      </c>
      <c r="J1888">
        <f t="shared" si="342"/>
        <v>70.274836421221892</v>
      </c>
      <c r="M1888">
        <f>IF(front!E1901&gt;$M$2,I1888,J1888)</f>
        <v>70.274836421221892</v>
      </c>
      <c r="O1888">
        <f t="shared" ref="O1888:O1951" si="343">M1888-$O$3</f>
        <v>70.274836421221892</v>
      </c>
      <c r="Q1888">
        <f>'slit correction'!O1890</f>
        <v>70.274836421221892</v>
      </c>
      <c r="R1888">
        <f>SUMPRODUCT(B$6:B$2053,Q$6:Q$2053,EXP(constants!B$7+constants!A$7*ABS(A$6:A$2053-A1888)))</f>
        <v>0.36058487045462018</v>
      </c>
      <c r="S1888">
        <f t="shared" si="338"/>
        <v>69.914251550767275</v>
      </c>
      <c r="T1888">
        <f t="shared" si="337"/>
        <v>29.779573177817262</v>
      </c>
      <c r="AT1888">
        <f t="shared" si="339"/>
        <v>1</v>
      </c>
    </row>
    <row r="1889" spans="1:46" x14ac:dyDescent="0.2">
      <c r="A1889" s="1">
        <f>front!A1902</f>
        <v>1042.06</v>
      </c>
      <c r="B1889" s="1">
        <f t="shared" si="340"/>
        <v>0.41999999999984539</v>
      </c>
      <c r="C1889" s="2">
        <f>front!D1902-front!B1902</f>
        <v>16.199999999999818</v>
      </c>
      <c r="D1889" s="2">
        <f>front!E1902-front!C1902</f>
        <v>16.199999999999818</v>
      </c>
      <c r="E1889" s="2"/>
      <c r="F1889" s="4">
        <f>C1889/(constants!$A$4+constants!$B$4*calc!C1889+constants!$C$4*calc!C1889^2+constants!$D$4*calc!C1889^3+constants!$E$4*calc!C1889^4+constants!$F$4*calc!C1889^5+constants!$G$4*calc!C1889^6+constants!$H$4*calc!C1889^7)</f>
        <v>16.263592167577666</v>
      </c>
      <c r="G1889" s="4">
        <f>D1889/(constants!$A$4+constants!$B$4*calc!D1889+constants!$C$4*calc!D1889^2+constants!$D$4*calc!D1889^3+constants!$E$4*calc!D1889^4+constants!$F$4*calc!D1889^5+constants!$G$4*calc!D1889^6+constants!$H$4*calc!D1889^7)</f>
        <v>16.263592167577666</v>
      </c>
      <c r="H1889" s="4"/>
      <c r="I1889">
        <f t="shared" si="341"/>
        <v>73.925418943534851</v>
      </c>
      <c r="J1889">
        <f t="shared" si="342"/>
        <v>73.925418943534851</v>
      </c>
      <c r="M1889">
        <f>IF(front!E1902&gt;$M$2,I1889,J1889)</f>
        <v>73.925418943534851</v>
      </c>
      <c r="O1889">
        <f t="shared" si="343"/>
        <v>73.925418943534851</v>
      </c>
      <c r="Q1889">
        <f>'slit correction'!O1891</f>
        <v>73.925418943534851</v>
      </c>
      <c r="R1889">
        <f>SUMPRODUCT(B$6:B$2053,Q$6:Q$2053,EXP(constants!B$7+constants!A$7*ABS(A$6:A$2053-A1889)))</f>
        <v>0.36106269237851663</v>
      </c>
      <c r="S1889">
        <f t="shared" si="338"/>
        <v>73.56435625115634</v>
      </c>
      <c r="T1889">
        <f t="shared" si="337"/>
        <v>33.429677878206327</v>
      </c>
      <c r="AT1889">
        <f t="shared" si="339"/>
        <v>1</v>
      </c>
    </row>
    <row r="1890" spans="1:46" x14ac:dyDescent="0.2">
      <c r="A1890" s="1">
        <f>front!A1903</f>
        <v>1042.48</v>
      </c>
      <c r="B1890" s="1">
        <f t="shared" si="340"/>
        <v>0.42000000000007276</v>
      </c>
      <c r="C1890" s="2">
        <f>front!D1903-front!B1903</f>
        <v>6.8000000000001819</v>
      </c>
      <c r="D1890" s="2">
        <f>front!E1903-front!C1903</f>
        <v>6.8000000000001819</v>
      </c>
      <c r="E1890" s="2"/>
      <c r="F1890" s="4">
        <f>C1890/(constants!$A$4+constants!$B$4*calc!C1890+constants!$C$4*calc!C1890^2+constants!$D$4*calc!C1890^3+constants!$E$4*calc!C1890^4+constants!$F$4*calc!C1890^5+constants!$G$4*calc!C1890^6+constants!$H$4*calc!C1890^7)</f>
        <v>6.8267562809152338</v>
      </c>
      <c r="G1890" s="4">
        <f>D1890/(constants!$A$4+constants!$B$4*calc!D1890+constants!$C$4*calc!D1890^2+constants!$D$4*calc!D1890^3+constants!$E$4*calc!D1890^4+constants!$F$4*calc!D1890^5+constants!$G$4*calc!D1890^6+constants!$H$4*calc!D1890^7)</f>
        <v>6.8267562809152338</v>
      </c>
      <c r="H1890" s="4"/>
      <c r="I1890">
        <f t="shared" si="341"/>
        <v>31.030710367796519</v>
      </c>
      <c r="J1890">
        <f t="shared" si="342"/>
        <v>31.030710367796519</v>
      </c>
      <c r="M1890">
        <f>IF(front!E1903&gt;$M$2,I1890,J1890)</f>
        <v>31.030710367796519</v>
      </c>
      <c r="O1890">
        <f t="shared" si="343"/>
        <v>31.030710367796519</v>
      </c>
      <c r="Q1890">
        <f>'slit correction'!O1892</f>
        <v>31.030710367796519</v>
      </c>
      <c r="R1890">
        <f>SUMPRODUCT(B$6:B$2053,Q$6:Q$2053,EXP(constants!B$7+constants!A$7*ABS(A$6:A$2053-A1890)))</f>
        <v>0.36151822253722465</v>
      </c>
      <c r="S1890">
        <f t="shared" si="338"/>
        <v>30.669192145259295</v>
      </c>
      <c r="T1890">
        <f t="shared" si="337"/>
        <v>0</v>
      </c>
      <c r="AT1890">
        <f t="shared" si="339"/>
        <v>1</v>
      </c>
    </row>
    <row r="1891" spans="1:46" x14ac:dyDescent="0.2">
      <c r="A1891" s="1">
        <f>front!A1904</f>
        <v>1042.9000000000001</v>
      </c>
      <c r="B1891" s="1">
        <f t="shared" si="340"/>
        <v>0.42000000000007276</v>
      </c>
      <c r="C1891" s="2">
        <f>front!D1904-front!B1904</f>
        <v>9.1999999999998181</v>
      </c>
      <c r="D1891" s="2">
        <f>front!E1904-front!C1904</f>
        <v>9.1999999999998181</v>
      </c>
      <c r="E1891" s="2"/>
      <c r="F1891" s="4">
        <f>C1891/(constants!$A$4+constants!$B$4*calc!C1891+constants!$C$4*calc!C1891^2+constants!$D$4*calc!C1891^3+constants!$E$4*calc!C1891^4+constants!$F$4*calc!C1891^5+constants!$G$4*calc!C1891^6+constants!$H$4*calc!C1891^7)</f>
        <v>9.2361778235931826</v>
      </c>
      <c r="G1891" s="4">
        <f>D1891/(constants!$A$4+constants!$B$4*calc!D1891+constants!$C$4*calc!D1891^2+constants!$D$4*calc!D1891^3+constants!$E$4*calc!D1891^4+constants!$F$4*calc!D1891^5+constants!$G$4*calc!D1891^6+constants!$H$4*calc!D1891^7)</f>
        <v>9.2361778235931826</v>
      </c>
      <c r="H1891" s="4"/>
      <c r="I1891">
        <f t="shared" si="341"/>
        <v>41.98262647087811</v>
      </c>
      <c r="J1891">
        <f t="shared" si="342"/>
        <v>41.98262647087811</v>
      </c>
      <c r="M1891">
        <f>IF(front!E1904&gt;$M$2,I1891,J1891)</f>
        <v>41.98262647087811</v>
      </c>
      <c r="O1891">
        <f t="shared" si="343"/>
        <v>41.98262647087811</v>
      </c>
      <c r="Q1891">
        <f>'slit correction'!O1893</f>
        <v>41.98262647087811</v>
      </c>
      <c r="R1891">
        <f>SUMPRODUCT(B$6:B$2053,Q$6:Q$2053,EXP(constants!B$7+constants!A$7*ABS(A$6:A$2053-A1891)))</f>
        <v>0.3619983760907865</v>
      </c>
      <c r="S1891">
        <f t="shared" si="338"/>
        <v>41.620628094787321</v>
      </c>
      <c r="T1891">
        <f t="shared" si="337"/>
        <v>1.4859497218373079</v>
      </c>
      <c r="AT1891">
        <f t="shared" si="339"/>
        <v>1</v>
      </c>
    </row>
    <row r="1892" spans="1:46" x14ac:dyDescent="0.2">
      <c r="A1892" s="1">
        <f>front!A1905</f>
        <v>1043.32</v>
      </c>
      <c r="B1892" s="1">
        <f t="shared" si="340"/>
        <v>0.41999999999984539</v>
      </c>
      <c r="C1892" s="2">
        <f>front!D1905-front!B1905</f>
        <v>-2.2000000000002728</v>
      </c>
      <c r="D1892" s="2">
        <f>front!E1905-front!C1905</f>
        <v>-2.2000000000002728</v>
      </c>
      <c r="E1892" s="2"/>
      <c r="F1892" s="4">
        <f>C1892/(constants!$A$4+constants!$B$4*calc!C1892+constants!$C$4*calc!C1892^2+constants!$D$4*calc!C1892^3+constants!$E$4*calc!C1892^4+constants!$F$4*calc!C1892^5+constants!$G$4*calc!C1892^6+constants!$H$4*calc!C1892^7)</f>
        <v>-2.208676029749951</v>
      </c>
      <c r="G1892" s="4">
        <f>D1892/(constants!$A$4+constants!$B$4*calc!D1892+constants!$C$4*calc!D1892^2+constants!$D$4*calc!D1892^3+constants!$E$4*calc!D1892^4+constants!$F$4*calc!D1892^5+constants!$G$4*calc!D1892^6+constants!$H$4*calc!D1892^7)</f>
        <v>-2.208676029749951</v>
      </c>
      <c r="H1892" s="4"/>
      <c r="I1892">
        <f t="shared" si="341"/>
        <v>-10.039436498863413</v>
      </c>
      <c r="J1892">
        <f t="shared" si="342"/>
        <v>-10.039436498863413</v>
      </c>
      <c r="M1892">
        <f>IF(front!E1905&gt;$M$2,I1892,J1892)</f>
        <v>-10.039436498863413</v>
      </c>
      <c r="O1892">
        <f t="shared" si="343"/>
        <v>-10.039436498863413</v>
      </c>
      <c r="Q1892">
        <f>'slit correction'!O1894</f>
        <v>-10.039436498863413</v>
      </c>
      <c r="R1892">
        <f>SUMPRODUCT(B$6:B$2053,Q$6:Q$2053,EXP(constants!B$7+constants!A$7*ABS(A$6:A$2053-A1892)))</f>
        <v>0.36249127115068913</v>
      </c>
      <c r="S1892">
        <f t="shared" si="338"/>
        <v>-10.401927770014103</v>
      </c>
      <c r="T1892">
        <f t="shared" si="337"/>
        <v>0</v>
      </c>
      <c r="AT1892">
        <f t="shared" si="339"/>
        <v>1</v>
      </c>
    </row>
    <row r="1893" spans="1:46" x14ac:dyDescent="0.2">
      <c r="A1893" s="1">
        <f>front!A1906</f>
        <v>1043.74</v>
      </c>
      <c r="B1893" s="1">
        <f t="shared" si="340"/>
        <v>0.42000000000007276</v>
      </c>
      <c r="C1893" s="2">
        <f>front!D1906-front!B1906</f>
        <v>0.40000000000009095</v>
      </c>
      <c r="D1893" s="2">
        <f>front!E1906-front!C1906</f>
        <v>0.40000000000009095</v>
      </c>
      <c r="E1893" s="2"/>
      <c r="F1893" s="4">
        <f>C1893/(constants!$A$4+constants!$B$4*calc!C1893+constants!$C$4*calc!C1893^2+constants!$D$4*calc!C1893^3+constants!$E$4*calc!C1893^4+constants!$F$4*calc!C1893^5+constants!$G$4*calc!C1893^6+constants!$H$4*calc!C1893^7)</f>
        <v>0.40157643144603544</v>
      </c>
      <c r="G1893" s="4">
        <f>D1893/(constants!$A$4+constants!$B$4*calc!D1893+constants!$C$4*calc!D1893^2+constants!$D$4*calc!D1893^3+constants!$E$4*calc!D1893^4+constants!$F$4*calc!D1893^5+constants!$G$4*calc!D1893^6+constants!$H$4*calc!D1893^7)</f>
        <v>0.40157643144603544</v>
      </c>
      <c r="H1893" s="4"/>
      <c r="I1893">
        <f t="shared" si="341"/>
        <v>1.8253474156637974</v>
      </c>
      <c r="J1893">
        <f t="shared" si="342"/>
        <v>1.8253474156637974</v>
      </c>
      <c r="M1893">
        <f>IF(front!E1906&gt;$M$2,I1893,J1893)</f>
        <v>1.8253474156637974</v>
      </c>
      <c r="O1893">
        <f t="shared" si="343"/>
        <v>1.8253474156637974</v>
      </c>
      <c r="Q1893">
        <f>'slit correction'!O1895</f>
        <v>1.8253474156637974</v>
      </c>
      <c r="R1893">
        <f>SUMPRODUCT(B$6:B$2053,Q$6:Q$2053,EXP(constants!B$7+constants!A$7*ABS(A$6:A$2053-A1893)))</f>
        <v>0.36305379608328797</v>
      </c>
      <c r="S1893">
        <f t="shared" si="338"/>
        <v>1.4622936195805094</v>
      </c>
      <c r="T1893">
        <f t="shared" si="337"/>
        <v>0</v>
      </c>
      <c r="AT1893">
        <f t="shared" si="339"/>
        <v>1</v>
      </c>
    </row>
    <row r="1894" spans="1:46" x14ac:dyDescent="0.2">
      <c r="A1894" s="1">
        <f>front!A1907</f>
        <v>1044.17</v>
      </c>
      <c r="B1894" s="1">
        <f t="shared" si="340"/>
        <v>0.43000000000006366</v>
      </c>
      <c r="C1894" s="2">
        <f>front!D1907-front!B1907</f>
        <v>-2.8000000000001819</v>
      </c>
      <c r="D1894" s="2">
        <f>front!E1907-front!C1907</f>
        <v>-2.8000000000001819</v>
      </c>
      <c r="E1894" s="2"/>
      <c r="F1894" s="4">
        <f>C1894/(constants!$A$4+constants!$B$4*calc!C1894+constants!$C$4*calc!C1894^2+constants!$D$4*calc!C1894^3+constants!$E$4*calc!C1894^4+constants!$F$4*calc!C1894^5+constants!$G$4*calc!C1894^6+constants!$H$4*calc!C1894^7)</f>
        <v>-2.8110438809181879</v>
      </c>
      <c r="G1894" s="4">
        <f>D1894/(constants!$A$4+constants!$B$4*calc!D1894+constants!$C$4*calc!D1894^2+constants!$D$4*calc!D1894^3+constants!$E$4*calc!D1894^4+constants!$F$4*calc!D1894^5+constants!$G$4*calc!D1894^6+constants!$H$4*calc!D1894^7)</f>
        <v>-2.8110438809181879</v>
      </c>
      <c r="H1894" s="4"/>
      <c r="I1894">
        <f t="shared" si="341"/>
        <v>-12.777472185991764</v>
      </c>
      <c r="J1894">
        <f t="shared" si="342"/>
        <v>-12.777472185991764</v>
      </c>
      <c r="M1894">
        <f>IF(front!E1907&gt;$M$2,I1894,J1894)</f>
        <v>-12.777472185991764</v>
      </c>
      <c r="O1894">
        <f t="shared" si="343"/>
        <v>-12.777472185991764</v>
      </c>
      <c r="Q1894">
        <f>'slit correction'!O1896</f>
        <v>-12.777472185991764</v>
      </c>
      <c r="R1894">
        <f>SUMPRODUCT(B$6:B$2053,Q$6:Q$2053,EXP(constants!B$7+constants!A$7*ABS(A$6:A$2053-A1894)))</f>
        <v>0.36368854741299966</v>
      </c>
      <c r="S1894">
        <f t="shared" si="338"/>
        <v>-13.141160733404764</v>
      </c>
      <c r="T1894">
        <f t="shared" si="337"/>
        <v>0</v>
      </c>
      <c r="AT1894">
        <f t="shared" si="339"/>
        <v>1</v>
      </c>
    </row>
    <row r="1895" spans="1:46" x14ac:dyDescent="0.2">
      <c r="A1895" s="1">
        <f>front!A1908</f>
        <v>1044.5899999999999</v>
      </c>
      <c r="B1895" s="1">
        <f t="shared" si="340"/>
        <v>0.41999999999984539</v>
      </c>
      <c r="C1895" s="2">
        <f>front!D1908-front!B1908</f>
        <v>11.400000000000091</v>
      </c>
      <c r="D1895" s="2">
        <f>front!E1908-front!C1908</f>
        <v>11.400000000000091</v>
      </c>
      <c r="E1895" s="2"/>
      <c r="F1895" s="4">
        <f>C1895/(constants!$A$4+constants!$B$4*calc!C1895+constants!$C$4*calc!C1895^2+constants!$D$4*calc!C1895^3+constants!$E$4*calc!C1895^4+constants!$F$4*calc!C1895^5+constants!$G$4*calc!C1895^6+constants!$H$4*calc!C1895^7)</f>
        <v>11.444804218616925</v>
      </c>
      <c r="G1895" s="4">
        <f>D1895/(constants!$A$4+constants!$B$4*calc!D1895+constants!$C$4*calc!D1895^2+constants!$D$4*calc!D1895^3+constants!$E$4*calc!D1895^4+constants!$F$4*calc!D1895^5+constants!$G$4*calc!D1895^6+constants!$H$4*calc!D1895^7)</f>
        <v>11.444804218616925</v>
      </c>
      <c r="H1895" s="4"/>
      <c r="I1895">
        <f t="shared" si="341"/>
        <v>52.021837357349654</v>
      </c>
      <c r="J1895">
        <f t="shared" si="342"/>
        <v>52.021837357349654</v>
      </c>
      <c r="M1895">
        <f>IF(front!E1908&gt;$M$2,I1895,J1895)</f>
        <v>52.021837357349654</v>
      </c>
      <c r="O1895">
        <f t="shared" si="343"/>
        <v>52.021837357349654</v>
      </c>
      <c r="Q1895">
        <f>'slit correction'!O1897</f>
        <v>52.021837357349654</v>
      </c>
      <c r="R1895">
        <f>SUMPRODUCT(B$6:B$2053,Q$6:Q$2053,EXP(constants!B$7+constants!A$7*ABS(A$6:A$2053-A1895)))</f>
        <v>0.36438238280070517</v>
      </c>
      <c r="S1895">
        <f t="shared" si="338"/>
        <v>51.657454974548948</v>
      </c>
      <c r="T1895">
        <f t="shared" si="337"/>
        <v>11.522776601598935</v>
      </c>
      <c r="AT1895">
        <f t="shared" si="339"/>
        <v>1</v>
      </c>
    </row>
    <row r="1896" spans="1:46" x14ac:dyDescent="0.2">
      <c r="A1896" s="1">
        <f>front!A1909</f>
        <v>1045.01</v>
      </c>
      <c r="B1896" s="1">
        <f t="shared" si="340"/>
        <v>0.42000000000007276</v>
      </c>
      <c r="C1896" s="2">
        <f>front!D1909-front!B1909</f>
        <v>14</v>
      </c>
      <c r="D1896" s="2">
        <f>front!E1909-front!C1909</f>
        <v>14</v>
      </c>
      <c r="E1896" s="2"/>
      <c r="F1896" s="4">
        <f>C1896/(constants!$A$4+constants!$B$4*calc!C1896+constants!$C$4*calc!C1896^2+constants!$D$4*calc!C1896^3+constants!$E$4*calc!C1896^4+constants!$F$4*calc!C1896^5+constants!$G$4*calc!C1896^6+constants!$H$4*calc!C1896^7)</f>
        <v>14.054986690241309</v>
      </c>
      <c r="G1896" s="4">
        <f>D1896/(constants!$A$4+constants!$B$4*calc!D1896+constants!$C$4*calc!D1896^2+constants!$D$4*calc!D1896^3+constants!$E$4*calc!D1896^4+constants!$F$4*calc!D1896^5+constants!$G$4*calc!D1896^6+constants!$H$4*calc!D1896^7)</f>
        <v>14.054986690241309</v>
      </c>
      <c r="H1896" s="4"/>
      <c r="I1896">
        <f t="shared" si="341"/>
        <v>63.886303137460494</v>
      </c>
      <c r="J1896">
        <f t="shared" si="342"/>
        <v>63.886303137460494</v>
      </c>
      <c r="M1896">
        <f>IF(front!E1909&gt;$M$2,I1896,J1896)</f>
        <v>63.886303137460494</v>
      </c>
      <c r="O1896">
        <f t="shared" si="343"/>
        <v>63.886303137460494</v>
      </c>
      <c r="Q1896">
        <f>'slit correction'!O1898</f>
        <v>63.886303137460494</v>
      </c>
      <c r="R1896">
        <f>SUMPRODUCT(B$6:B$2053,Q$6:Q$2053,EXP(constants!B$7+constants!A$7*ABS(A$6:A$2053-A1896)))</f>
        <v>0.36507838261463932</v>
      </c>
      <c r="S1896">
        <f t="shared" si="338"/>
        <v>63.521224754845854</v>
      </c>
      <c r="T1896">
        <f t="shared" si="337"/>
        <v>23.38654638189584</v>
      </c>
      <c r="AT1896">
        <f t="shared" si="339"/>
        <v>1</v>
      </c>
    </row>
    <row r="1897" spans="1:46" x14ac:dyDescent="0.2">
      <c r="A1897" s="1">
        <f>front!A1910</f>
        <v>1045.43</v>
      </c>
      <c r="B1897" s="1">
        <f t="shared" si="340"/>
        <v>0.42000000000007276</v>
      </c>
      <c r="C1897" s="2">
        <f>front!D1910-front!B1910</f>
        <v>3.1999999999998181</v>
      </c>
      <c r="D1897" s="2">
        <f>front!E1910-front!C1910</f>
        <v>3.1999999999998181</v>
      </c>
      <c r="E1897" s="2"/>
      <c r="F1897" s="4">
        <f>C1897/(constants!$A$4+constants!$B$4*calc!C1897+constants!$C$4*calc!C1897^2+constants!$D$4*calc!C1897^3+constants!$E$4*calc!C1897^4+constants!$F$4*calc!C1897^5+constants!$G$4*calc!C1897^6+constants!$H$4*calc!C1897^7)</f>
        <v>3.2126025887722358</v>
      </c>
      <c r="G1897" s="4">
        <f>D1897/(constants!$A$4+constants!$B$4*calc!D1897+constants!$C$4*calc!D1897^2+constants!$D$4*calc!D1897^3+constants!$E$4*calc!D1897^4+constants!$F$4*calc!D1897^5+constants!$G$4*calc!D1897^6+constants!$H$4*calc!D1897^7)</f>
        <v>3.2126025887722358</v>
      </c>
      <c r="H1897" s="4"/>
      <c r="I1897">
        <f t="shared" si="341"/>
        <v>14.602739039873798</v>
      </c>
      <c r="J1897">
        <f t="shared" si="342"/>
        <v>14.602739039873798</v>
      </c>
      <c r="M1897">
        <f>IF(front!E1910&gt;$M$2,I1897,J1897)</f>
        <v>14.602739039873798</v>
      </c>
      <c r="O1897">
        <f t="shared" si="343"/>
        <v>14.602739039873798</v>
      </c>
      <c r="Q1897">
        <f>'slit correction'!O1899</f>
        <v>14.602739039873798</v>
      </c>
      <c r="R1897">
        <f>SUMPRODUCT(B$6:B$2053,Q$6:Q$2053,EXP(constants!B$7+constants!A$7*ABS(A$6:A$2053-A1897)))</f>
        <v>0.36576370338646419</v>
      </c>
      <c r="S1897">
        <f t="shared" si="338"/>
        <v>14.236975336487333</v>
      </c>
      <c r="T1897">
        <f t="shared" si="337"/>
        <v>0</v>
      </c>
      <c r="AT1897">
        <f t="shared" si="339"/>
        <v>1</v>
      </c>
    </row>
    <row r="1898" spans="1:46" x14ac:dyDescent="0.2">
      <c r="A1898" s="1">
        <f>front!A1911</f>
        <v>1045.8499999999999</v>
      </c>
      <c r="B1898" s="1">
        <f t="shared" si="340"/>
        <v>0.41999999999984539</v>
      </c>
      <c r="C1898" s="2">
        <f>front!D1911-front!B1911</f>
        <v>11.599999999999909</v>
      </c>
      <c r="D1898" s="2">
        <f>front!E1911-front!C1911</f>
        <v>11.599999999999909</v>
      </c>
      <c r="E1898" s="2"/>
      <c r="F1898" s="4">
        <f>C1898/(constants!$A$4+constants!$B$4*calc!C1898+constants!$C$4*calc!C1898^2+constants!$D$4*calc!C1898^3+constants!$E$4*calc!C1898^4+constants!$F$4*calc!C1898^5+constants!$G$4*calc!C1898^6+constants!$H$4*calc!C1898^7)</f>
        <v>11.645587961047566</v>
      </c>
      <c r="G1898" s="4">
        <f>D1898/(constants!$A$4+constants!$B$4*calc!D1898+constants!$C$4*calc!D1898^2+constants!$D$4*calc!D1898^3+constants!$E$4*calc!D1898^4+constants!$F$4*calc!D1898^5+constants!$G$4*calc!D1898^6+constants!$H$4*calc!D1898^7)</f>
        <v>11.645587961047566</v>
      </c>
      <c r="H1898" s="4"/>
      <c r="I1898">
        <f t="shared" si="341"/>
        <v>52.934490732034391</v>
      </c>
      <c r="J1898">
        <f t="shared" si="342"/>
        <v>52.934490732034391</v>
      </c>
      <c r="M1898">
        <f>IF(front!E1911&gt;$M$2,I1898,J1898)</f>
        <v>52.934490732034391</v>
      </c>
      <c r="O1898">
        <f t="shared" si="343"/>
        <v>52.934490732034391</v>
      </c>
      <c r="Q1898">
        <f>'slit correction'!O1900</f>
        <v>52.934490732034391</v>
      </c>
      <c r="R1898">
        <f>SUMPRODUCT(B$6:B$2053,Q$6:Q$2053,EXP(constants!B$7+constants!A$7*ABS(A$6:A$2053-A1898)))</f>
        <v>0.36649227415811869</v>
      </c>
      <c r="S1898">
        <f t="shared" si="338"/>
        <v>52.567998457876271</v>
      </c>
      <c r="T1898">
        <f t="shared" si="337"/>
        <v>12.433320084926258</v>
      </c>
      <c r="AT1898">
        <f t="shared" si="339"/>
        <v>1</v>
      </c>
    </row>
    <row r="1899" spans="1:46" x14ac:dyDescent="0.2">
      <c r="A1899" s="1">
        <f>front!A1912</f>
        <v>1046.27</v>
      </c>
      <c r="B1899" s="1">
        <f t="shared" si="340"/>
        <v>0.42000000000007276</v>
      </c>
      <c r="C1899" s="2">
        <f>front!D1912-front!B1912</f>
        <v>-5.5999999999999091</v>
      </c>
      <c r="D1899" s="2">
        <f>front!E1912-front!C1912</f>
        <v>-5.5999999999999091</v>
      </c>
      <c r="E1899" s="2"/>
      <c r="F1899" s="4">
        <f>C1899/(constants!$A$4+constants!$B$4*calc!C1899+constants!$C$4*calc!C1899^2+constants!$D$4*calc!C1899^3+constants!$E$4*calc!C1899^4+constants!$F$4*calc!C1899^5+constants!$G$4*calc!C1899^6+constants!$H$4*calc!C1899^7)</f>
        <v>-5.6221032647202671</v>
      </c>
      <c r="G1899" s="4">
        <f>D1899/(constants!$A$4+constants!$B$4*calc!D1899+constants!$C$4*calc!D1899^2+constants!$D$4*calc!D1899^3+constants!$E$4*calc!D1899^4+constants!$F$4*calc!D1899^5+constants!$G$4*calc!D1899^6+constants!$H$4*calc!D1899^7)</f>
        <v>-5.6221032647202671</v>
      </c>
      <c r="H1899" s="4"/>
      <c r="I1899">
        <f t="shared" si="341"/>
        <v>-25.555014839637579</v>
      </c>
      <c r="J1899">
        <f t="shared" si="342"/>
        <v>-25.555014839637579</v>
      </c>
      <c r="M1899">
        <f>IF(front!E1912&gt;$M$2,I1899,J1899)</f>
        <v>-25.555014839637579</v>
      </c>
      <c r="O1899">
        <f t="shared" si="343"/>
        <v>-25.555014839637579</v>
      </c>
      <c r="Q1899">
        <f>'slit correction'!O1901</f>
        <v>-25.555014839637579</v>
      </c>
      <c r="R1899">
        <f>SUMPRODUCT(B$6:B$2053,Q$6:Q$2053,EXP(constants!B$7+constants!A$7*ABS(A$6:A$2053-A1899)))</f>
        <v>0.36722235420106997</v>
      </c>
      <c r="S1899">
        <f t="shared" si="338"/>
        <v>-25.922237193838647</v>
      </c>
      <c r="T1899">
        <f t="shared" si="337"/>
        <v>0</v>
      </c>
      <c r="AT1899">
        <f t="shared" si="339"/>
        <v>1</v>
      </c>
    </row>
    <row r="1900" spans="1:46" x14ac:dyDescent="0.2">
      <c r="A1900" s="1">
        <f>front!A1913</f>
        <v>1046.69</v>
      </c>
      <c r="B1900" s="1">
        <f t="shared" si="340"/>
        <v>0.42000000000007276</v>
      </c>
      <c r="C1900" s="2">
        <f>front!D1913-front!B1913</f>
        <v>3.8000000000001819</v>
      </c>
      <c r="D1900" s="2">
        <f>front!E1913-front!C1913</f>
        <v>3.8000000000001819</v>
      </c>
      <c r="E1900" s="2"/>
      <c r="F1900" s="4">
        <f>C1900/(constants!$A$4+constants!$B$4*calc!C1900+constants!$C$4*calc!C1900^2+constants!$D$4*calc!C1900^3+constants!$E$4*calc!C1900^4+constants!$F$4*calc!C1900^5+constants!$G$4*calc!C1900^6+constants!$H$4*calc!C1900^7)</f>
        <v>3.8149633186150993</v>
      </c>
      <c r="G1900" s="4">
        <f>D1900/(constants!$A$4+constants!$B$4*calc!D1900+constants!$C$4*calc!D1900^2+constants!$D$4*calc!D1900^3+constants!$E$4*calc!D1900^4+constants!$F$4*calc!D1900^5+constants!$G$4*calc!D1900^6+constants!$H$4*calc!D1900^7)</f>
        <v>3.8149633186150993</v>
      </c>
      <c r="H1900" s="4"/>
      <c r="I1900">
        <f t="shared" si="341"/>
        <v>17.340742357341362</v>
      </c>
      <c r="J1900">
        <f t="shared" si="342"/>
        <v>17.340742357341362</v>
      </c>
      <c r="M1900">
        <f>IF(front!E1913&gt;$M$2,I1900,J1900)</f>
        <v>17.340742357341362</v>
      </c>
      <c r="O1900">
        <f t="shared" si="343"/>
        <v>17.340742357341362</v>
      </c>
      <c r="Q1900">
        <f>'slit correction'!O1902</f>
        <v>17.340742357341362</v>
      </c>
      <c r="R1900">
        <f>SUMPRODUCT(B$6:B$2053,Q$6:Q$2053,EXP(constants!B$7+constants!A$7*ABS(A$6:A$2053-A1900)))</f>
        <v>0.36803977297111357</v>
      </c>
      <c r="S1900">
        <f t="shared" si="338"/>
        <v>16.97270258437025</v>
      </c>
      <c r="T1900">
        <f t="shared" si="337"/>
        <v>0</v>
      </c>
      <c r="AT1900">
        <f t="shared" si="339"/>
        <v>1</v>
      </c>
    </row>
    <row r="1901" spans="1:46" x14ac:dyDescent="0.2">
      <c r="A1901" s="1">
        <f>front!A1914</f>
        <v>1047.1099999999999</v>
      </c>
      <c r="B1901" s="1">
        <f t="shared" si="340"/>
        <v>0.41999999999984539</v>
      </c>
      <c r="C1901" s="2">
        <f>front!D1914-front!B1914</f>
        <v>15</v>
      </c>
      <c r="D1901" s="2">
        <f>front!E1914-front!C1914</f>
        <v>15</v>
      </c>
      <c r="E1901" s="2"/>
      <c r="F1901" s="4">
        <f>C1901/(constants!$A$4+constants!$B$4*calc!C1901+constants!$C$4*calc!C1901^2+constants!$D$4*calc!C1901^3+constants!$E$4*calc!C1901^4+constants!$F$4*calc!C1901^5+constants!$G$4*calc!C1901^6+constants!$H$4*calc!C1901^7)</f>
        <v>15.05889945966425</v>
      </c>
      <c r="G1901" s="4">
        <f>D1901/(constants!$A$4+constants!$B$4*calc!D1901+constants!$C$4*calc!D1901^2+constants!$D$4*calc!D1901^3+constants!$E$4*calc!D1901^4+constants!$F$4*calc!D1901^5+constants!$G$4*calc!D1901^6+constants!$H$4*calc!D1901^7)</f>
        <v>15.05889945966425</v>
      </c>
      <c r="H1901" s="4"/>
      <c r="I1901">
        <f t="shared" si="341"/>
        <v>68.449542998473859</v>
      </c>
      <c r="J1901">
        <f t="shared" si="342"/>
        <v>68.449542998473859</v>
      </c>
      <c r="M1901">
        <f>IF(front!E1914&gt;$M$2,I1901,J1901)</f>
        <v>68.449542998473859</v>
      </c>
      <c r="O1901">
        <f t="shared" si="343"/>
        <v>68.449542998473859</v>
      </c>
      <c r="Q1901">
        <f>'slit correction'!O1903</f>
        <v>68.449542998473859</v>
      </c>
      <c r="R1901">
        <f>SUMPRODUCT(B$6:B$2053,Q$6:Q$2053,EXP(constants!B$7+constants!A$7*ABS(A$6:A$2053-A1901)))</f>
        <v>0.36889782018110473</v>
      </c>
      <c r="S1901">
        <f t="shared" si="338"/>
        <v>68.080645178292755</v>
      </c>
      <c r="T1901">
        <f t="shared" si="337"/>
        <v>27.945966805342742</v>
      </c>
      <c r="AT1901">
        <f t="shared" si="339"/>
        <v>1</v>
      </c>
    </row>
    <row r="1902" spans="1:46" x14ac:dyDescent="0.2">
      <c r="A1902" s="1">
        <f>front!A1915</f>
        <v>1047.53</v>
      </c>
      <c r="B1902" s="1">
        <f t="shared" si="340"/>
        <v>0.42000000000007276</v>
      </c>
      <c r="C1902" s="2">
        <f>front!D1915-front!B1915</f>
        <v>2.1999999999998181</v>
      </c>
      <c r="D1902" s="2">
        <f>front!E1915-front!C1915</f>
        <v>2.1999999999998181</v>
      </c>
      <c r="E1902" s="2"/>
      <c r="F1902" s="4">
        <f>C1902/(constants!$A$4+constants!$B$4*calc!C1902+constants!$C$4*calc!C1902^2+constants!$D$4*calc!C1902^3+constants!$E$4*calc!C1902^4+constants!$F$4*calc!C1902^5+constants!$G$4*calc!C1902^6+constants!$H$4*calc!C1902^7)</f>
        <v>2.2086664560605418</v>
      </c>
      <c r="G1902" s="4">
        <f>D1902/(constants!$A$4+constants!$B$4*calc!D1902+constants!$C$4*calc!D1902^2+constants!$D$4*calc!D1902^3+constants!$E$4*calc!D1902^4+constants!$F$4*calc!D1902^5+constants!$G$4*calc!D1902^6+constants!$H$4*calc!D1902^7)</f>
        <v>2.2086664560605418</v>
      </c>
      <c r="H1902" s="4"/>
      <c r="I1902">
        <f t="shared" si="341"/>
        <v>10.039392982093371</v>
      </c>
      <c r="J1902">
        <f t="shared" si="342"/>
        <v>10.039392982093371</v>
      </c>
      <c r="M1902">
        <f>IF(front!E1915&gt;$M$2,I1902,J1902)</f>
        <v>10.039392982093371</v>
      </c>
      <c r="O1902">
        <f t="shared" si="343"/>
        <v>10.039392982093371</v>
      </c>
      <c r="Q1902">
        <f>'slit correction'!O1904</f>
        <v>10.039392982093371</v>
      </c>
      <c r="R1902">
        <f>SUMPRODUCT(B$6:B$2053,Q$6:Q$2053,EXP(constants!B$7+constants!A$7*ABS(A$6:A$2053-A1902)))</f>
        <v>0.36974082339664927</v>
      </c>
      <c r="S1902">
        <f t="shared" si="338"/>
        <v>9.6696521586967226</v>
      </c>
      <c r="T1902">
        <f t="shared" si="337"/>
        <v>0</v>
      </c>
      <c r="AT1902">
        <f t="shared" si="339"/>
        <v>1</v>
      </c>
    </row>
    <row r="1903" spans="1:46" x14ac:dyDescent="0.2">
      <c r="A1903" s="1">
        <f>front!A1916</f>
        <v>1047.95</v>
      </c>
      <c r="B1903" s="1">
        <f t="shared" si="340"/>
        <v>0.42000000000007276</v>
      </c>
      <c r="C1903" s="2">
        <f>front!D1916-front!B1916</f>
        <v>3</v>
      </c>
      <c r="D1903" s="2">
        <f>front!E1916-front!C1916</f>
        <v>3</v>
      </c>
      <c r="E1903" s="2"/>
      <c r="F1903" s="4">
        <f>C1903/(constants!$A$4+constants!$B$4*calc!C1903+constants!$C$4*calc!C1903^2+constants!$D$4*calc!C1903^3+constants!$E$4*calc!C1903^4+constants!$F$4*calc!C1903^5+constants!$G$4*calc!C1903^6+constants!$H$4*calc!C1903^7)</f>
        <v>3.0118155205227608</v>
      </c>
      <c r="G1903" s="4">
        <f>D1903/(constants!$A$4+constants!$B$4*calc!D1903+constants!$C$4*calc!D1903^2+constants!$D$4*calc!D1903^3+constants!$E$4*calc!D1903^4+constants!$F$4*calc!D1903^5+constants!$G$4*calc!D1903^6+constants!$H$4*calc!D1903^7)</f>
        <v>3.0118155205227608</v>
      </c>
      <c r="H1903" s="4"/>
      <c r="I1903">
        <f t="shared" si="341"/>
        <v>13.690070547830731</v>
      </c>
      <c r="J1903">
        <f t="shared" si="342"/>
        <v>13.690070547830731</v>
      </c>
      <c r="M1903">
        <f>IF(front!E1916&gt;$M$2,I1903,J1903)</f>
        <v>13.690070547830731</v>
      </c>
      <c r="O1903">
        <f t="shared" si="343"/>
        <v>13.690070547830731</v>
      </c>
      <c r="Q1903">
        <f>'slit correction'!O1905</f>
        <v>13.690070547830731</v>
      </c>
      <c r="R1903">
        <f>SUMPRODUCT(B$6:B$2053,Q$6:Q$2053,EXP(constants!B$7+constants!A$7*ABS(A$6:A$2053-A1903)))</f>
        <v>0.37063270349938043</v>
      </c>
      <c r="S1903">
        <f t="shared" si="338"/>
        <v>13.31943784433135</v>
      </c>
      <c r="T1903">
        <f t="shared" si="337"/>
        <v>0</v>
      </c>
      <c r="AT1903">
        <f t="shared" si="339"/>
        <v>1</v>
      </c>
    </row>
    <row r="1904" spans="1:46" x14ac:dyDescent="0.2">
      <c r="A1904" s="1">
        <f>front!A1917</f>
        <v>1048.3699999999999</v>
      </c>
      <c r="B1904" s="1">
        <f t="shared" si="340"/>
        <v>0.41999999999984539</v>
      </c>
      <c r="C1904" s="2">
        <f>front!D1917-front!B1917</f>
        <v>-7</v>
      </c>
      <c r="D1904" s="2">
        <f>front!E1917-front!C1917</f>
        <v>-7</v>
      </c>
      <c r="E1904" s="2"/>
      <c r="F1904" s="4">
        <f>C1904/(constants!$A$4+constants!$B$4*calc!C1904+constants!$C$4*calc!C1904^2+constants!$D$4*calc!C1904^3+constants!$E$4*calc!C1904^4+constants!$F$4*calc!C1904^5+constants!$G$4*calc!C1904^6+constants!$H$4*calc!C1904^7)</f>
        <v>-7.0276387686635751</v>
      </c>
      <c r="G1904" s="4">
        <f>D1904/(constants!$A$4+constants!$B$4*calc!D1904+constants!$C$4*calc!D1904^2+constants!$D$4*calc!D1904^3+constants!$E$4*calc!D1904^4+constants!$F$4*calc!D1904^5+constants!$G$4*calc!D1904^6+constants!$H$4*calc!D1904^7)</f>
        <v>-7.0276387686635751</v>
      </c>
      <c r="H1904" s="4"/>
      <c r="I1904">
        <f t="shared" si="341"/>
        <v>-31.943812584834433</v>
      </c>
      <c r="J1904">
        <f t="shared" si="342"/>
        <v>-31.943812584834433</v>
      </c>
      <c r="M1904">
        <f>IF(front!E1917&gt;$M$2,I1904,J1904)</f>
        <v>-31.943812584834433</v>
      </c>
      <c r="O1904">
        <f t="shared" si="343"/>
        <v>-31.943812584834433</v>
      </c>
      <c r="Q1904">
        <f>'slit correction'!O1906</f>
        <v>-31.943812584834433</v>
      </c>
      <c r="R1904">
        <f>SUMPRODUCT(B$6:B$2053,Q$6:Q$2053,EXP(constants!B$7+constants!A$7*ABS(A$6:A$2053-A1904)))</f>
        <v>0.37156961825881379</v>
      </c>
      <c r="S1904">
        <f t="shared" si="338"/>
        <v>-32.315382203093243</v>
      </c>
      <c r="T1904">
        <f t="shared" si="337"/>
        <v>0</v>
      </c>
      <c r="AT1904">
        <f t="shared" si="339"/>
        <v>1</v>
      </c>
    </row>
    <row r="1905" spans="1:46" x14ac:dyDescent="0.2">
      <c r="A1905" s="1">
        <f>front!A1918</f>
        <v>1048.79</v>
      </c>
      <c r="B1905" s="1">
        <f t="shared" si="340"/>
        <v>0.42000000000007276</v>
      </c>
      <c r="C1905" s="2">
        <f>front!D1918-front!B1918</f>
        <v>-1.4000000000000909</v>
      </c>
      <c r="D1905" s="2">
        <f>front!E1918-front!C1918</f>
        <v>-1.4000000000000909</v>
      </c>
      <c r="E1905" s="2"/>
      <c r="F1905" s="4">
        <f>C1905/(constants!$A$4+constants!$B$4*calc!C1905+constants!$C$4*calc!C1905^2+constants!$D$4*calc!C1905^3+constants!$E$4*calc!C1905^4+constants!$F$4*calc!C1905^5+constants!$G$4*calc!C1905^6+constants!$H$4*calc!C1905^7)</f>
        <v>-1.4055200022912759</v>
      </c>
      <c r="G1905" s="4">
        <f>D1905/(constants!$A$4+constants!$B$4*calc!D1905+constants!$C$4*calc!D1905^2+constants!$D$4*calc!D1905^3+constants!$E$4*calc!D1905^4+constants!$F$4*calc!D1905^5+constants!$G$4*calc!D1905^6+constants!$H$4*calc!D1905^7)</f>
        <v>-1.4055200022912759</v>
      </c>
      <c r="H1905" s="4"/>
      <c r="I1905">
        <f t="shared" si="341"/>
        <v>-6.3887272831421633</v>
      </c>
      <c r="J1905">
        <f t="shared" si="342"/>
        <v>-6.3887272831421633</v>
      </c>
      <c r="M1905">
        <f>IF(front!E1918&gt;$M$2,I1905,J1905)</f>
        <v>-6.3887272831421633</v>
      </c>
      <c r="O1905">
        <f t="shared" si="343"/>
        <v>-6.3887272831421633</v>
      </c>
      <c r="Q1905">
        <f>'slit correction'!O1907</f>
        <v>-6.3887272831421633</v>
      </c>
      <c r="R1905">
        <f>SUMPRODUCT(B$6:B$2053,Q$6:Q$2053,EXP(constants!B$7+constants!A$7*ABS(A$6:A$2053-A1905)))</f>
        <v>0.3726015519488125</v>
      </c>
      <c r="S1905">
        <f t="shared" si="338"/>
        <v>-6.7613288350909757</v>
      </c>
      <c r="T1905">
        <f t="shared" si="337"/>
        <v>0</v>
      </c>
      <c r="AT1905">
        <f t="shared" si="339"/>
        <v>1</v>
      </c>
    </row>
    <row r="1906" spans="1:46" x14ac:dyDescent="0.2">
      <c r="A1906" s="1">
        <f>front!A1919</f>
        <v>1049.21</v>
      </c>
      <c r="B1906" s="1">
        <f t="shared" si="340"/>
        <v>0.42000000000007276</v>
      </c>
      <c r="C1906" s="2">
        <f>front!D1919-front!B1919</f>
        <v>-1.3999999999996362</v>
      </c>
      <c r="D1906" s="2">
        <f>front!E1919-front!C1919</f>
        <v>-1.3999999999996362</v>
      </c>
      <c r="E1906" s="2"/>
      <c r="F1906" s="4">
        <f>C1906/(constants!$A$4+constants!$B$4*calc!C1906+constants!$C$4*calc!C1906^2+constants!$D$4*calc!C1906^3+constants!$E$4*calc!C1906^4+constants!$F$4*calc!C1906^5+constants!$G$4*calc!C1906^6+constants!$H$4*calc!C1906^7)</f>
        <v>-1.4055200022908194</v>
      </c>
      <c r="G1906" s="4">
        <f>D1906/(constants!$A$4+constants!$B$4*calc!D1906+constants!$C$4*calc!D1906^2+constants!$D$4*calc!D1906^3+constants!$E$4*calc!D1906^4+constants!$F$4*calc!D1906^5+constants!$G$4*calc!D1906^6+constants!$H$4*calc!D1906^7)</f>
        <v>-1.4055200022908194</v>
      </c>
      <c r="H1906" s="4"/>
      <c r="I1906">
        <f t="shared" si="341"/>
        <v>-6.3887272831400876</v>
      </c>
      <c r="J1906">
        <f t="shared" si="342"/>
        <v>-6.3887272831400876</v>
      </c>
      <c r="M1906">
        <f>IF(front!E1919&gt;$M$2,I1906,J1906)</f>
        <v>-6.3887272831400876</v>
      </c>
      <c r="O1906">
        <f t="shared" si="343"/>
        <v>-6.3887272831400876</v>
      </c>
      <c r="Q1906">
        <f>'slit correction'!O1908</f>
        <v>-6.3887272831400876</v>
      </c>
      <c r="R1906">
        <f>SUMPRODUCT(B$6:B$2053,Q$6:Q$2053,EXP(constants!B$7+constants!A$7*ABS(A$6:A$2053-A1906)))</f>
        <v>0.37370076518101097</v>
      </c>
      <c r="S1906">
        <f t="shared" si="338"/>
        <v>-6.762428048321099</v>
      </c>
      <c r="T1906">
        <f t="shared" si="337"/>
        <v>0</v>
      </c>
      <c r="AT1906">
        <f t="shared" si="339"/>
        <v>1</v>
      </c>
    </row>
    <row r="1907" spans="1:46" x14ac:dyDescent="0.2">
      <c r="A1907" s="1">
        <f>front!A1920</f>
        <v>1049.6300000000001</v>
      </c>
      <c r="B1907" s="1">
        <f t="shared" si="340"/>
        <v>0.42000000000007276</v>
      </c>
      <c r="C1907" s="2">
        <f>front!D1920-front!B1920</f>
        <v>0.20000000000027285</v>
      </c>
      <c r="D1907" s="2">
        <f>front!E1920-front!C1920</f>
        <v>0.20000000000027285</v>
      </c>
      <c r="E1907" s="2"/>
      <c r="F1907" s="4">
        <f>C1907/(constants!$A$4+constants!$B$4*calc!C1907+constants!$C$4*calc!C1907^2+constants!$D$4*calc!C1907^3+constants!$E$4*calc!C1907^4+constants!$F$4*calc!C1907^5+constants!$G$4*calc!C1907^6+constants!$H$4*calc!C1907^7)</f>
        <v>0.20078825528483926</v>
      </c>
      <c r="G1907" s="4">
        <f>D1907/(constants!$A$4+constants!$B$4*calc!D1907+constants!$C$4*calc!D1907^2+constants!$D$4*calc!D1907^3+constants!$E$4*calc!D1907^4+constants!$F$4*calc!D1907^5+constants!$G$4*calc!D1907^6+constants!$H$4*calc!D1907^7)</f>
        <v>0.20078825528483926</v>
      </c>
      <c r="H1907" s="4"/>
      <c r="I1907">
        <f t="shared" si="341"/>
        <v>0.91267388765836033</v>
      </c>
      <c r="J1907">
        <f t="shared" si="342"/>
        <v>0.91267388765836033</v>
      </c>
      <c r="M1907">
        <f>IF(front!E1920&gt;$M$2,I1907,J1907)</f>
        <v>0.91267388765836033</v>
      </c>
      <c r="O1907">
        <f t="shared" si="343"/>
        <v>0.91267388765836033</v>
      </c>
      <c r="Q1907">
        <f>'slit correction'!O1909</f>
        <v>0.91267388765836033</v>
      </c>
      <c r="R1907">
        <f>SUMPRODUCT(B$6:B$2053,Q$6:Q$2053,EXP(constants!B$7+constants!A$7*ABS(A$6:A$2053-A1907)))</f>
        <v>0.3748674358554851</v>
      </c>
      <c r="S1907">
        <f t="shared" si="338"/>
        <v>0.53780645180287523</v>
      </c>
      <c r="T1907">
        <f t="shared" si="337"/>
        <v>0</v>
      </c>
      <c r="AT1907">
        <f t="shared" si="339"/>
        <v>1</v>
      </c>
    </row>
    <row r="1908" spans="1:46" x14ac:dyDescent="0.2">
      <c r="A1908" s="1">
        <f>front!A1921</f>
        <v>1050.05</v>
      </c>
      <c r="B1908" s="1">
        <f t="shared" si="340"/>
        <v>0.41999999999984539</v>
      </c>
      <c r="C1908" s="2">
        <f>front!D1921-front!B1921</f>
        <v>6.8000000000001819</v>
      </c>
      <c r="D1908" s="2">
        <f>front!E1921-front!C1921</f>
        <v>6.8000000000001819</v>
      </c>
      <c r="E1908" s="2"/>
      <c r="F1908" s="4">
        <f>C1908/(constants!$A$4+constants!$B$4*calc!C1908+constants!$C$4*calc!C1908^2+constants!$D$4*calc!C1908^3+constants!$E$4*calc!C1908^4+constants!$F$4*calc!C1908^5+constants!$G$4*calc!C1908^6+constants!$H$4*calc!C1908^7)</f>
        <v>6.8267562809152338</v>
      </c>
      <c r="G1908" s="4">
        <f>D1908/(constants!$A$4+constants!$B$4*calc!D1908+constants!$C$4*calc!D1908^2+constants!$D$4*calc!D1908^3+constants!$E$4*calc!D1908^4+constants!$F$4*calc!D1908^5+constants!$G$4*calc!D1908^6+constants!$H$4*calc!D1908^7)</f>
        <v>6.8267562809152338</v>
      </c>
      <c r="H1908" s="4"/>
      <c r="I1908">
        <f t="shared" si="341"/>
        <v>31.030710367796519</v>
      </c>
      <c r="J1908">
        <f t="shared" si="342"/>
        <v>31.030710367796519</v>
      </c>
      <c r="M1908">
        <f>IF(front!E1921&gt;$M$2,I1908,J1908)</f>
        <v>31.030710367796519</v>
      </c>
      <c r="O1908">
        <f t="shared" si="343"/>
        <v>31.030710367796519</v>
      </c>
      <c r="Q1908">
        <f>'slit correction'!O1910</f>
        <v>31.030710367796519</v>
      </c>
      <c r="R1908">
        <f>SUMPRODUCT(B$6:B$2053,Q$6:Q$2053,EXP(constants!B$7+constants!A$7*ABS(A$6:A$2053-A1908)))</f>
        <v>0.37609377958930845</v>
      </c>
      <c r="S1908">
        <f t="shared" si="338"/>
        <v>30.654616588207212</v>
      </c>
      <c r="T1908">
        <f t="shared" si="337"/>
        <v>0</v>
      </c>
      <c r="AT1908">
        <f t="shared" si="339"/>
        <v>1</v>
      </c>
    </row>
    <row r="1909" spans="1:46" x14ac:dyDescent="0.2">
      <c r="A1909" s="1">
        <f>front!A1922</f>
        <v>1050.47</v>
      </c>
      <c r="B1909" s="1">
        <f t="shared" si="340"/>
        <v>0.42000000000007276</v>
      </c>
      <c r="C1909" s="2">
        <f>front!D1922-front!B1922</f>
        <v>5.8000000000001819</v>
      </c>
      <c r="D1909" s="2">
        <f>front!E1922-front!C1922</f>
        <v>5.8000000000001819</v>
      </c>
      <c r="E1909" s="2"/>
      <c r="F1909" s="4">
        <f>C1909/(constants!$A$4+constants!$B$4*calc!C1909+constants!$C$4*calc!C1909^2+constants!$D$4*calc!C1909^3+constants!$E$4*calc!C1909^4+constants!$F$4*calc!C1909^5+constants!$G$4*calc!C1909^6+constants!$H$4*calc!C1909^7)</f>
        <v>5.8228272727316659</v>
      </c>
      <c r="G1909" s="4">
        <f>D1909/(constants!$A$4+constants!$B$4*calc!D1909+constants!$C$4*calc!D1909^2+constants!$D$4*calc!D1909^3+constants!$E$4*calc!D1909^4+constants!$F$4*calc!D1909^5+constants!$G$4*calc!D1909^6+constants!$H$4*calc!D1909^7)</f>
        <v>5.8228272727316659</v>
      </c>
      <c r="H1909" s="4"/>
      <c r="I1909">
        <f t="shared" si="341"/>
        <v>26.467396694234846</v>
      </c>
      <c r="J1909">
        <f t="shared" si="342"/>
        <v>26.467396694234846</v>
      </c>
      <c r="M1909">
        <f>IF(front!E1922&gt;$M$2,I1909,J1909)</f>
        <v>26.467396694234846</v>
      </c>
      <c r="O1909">
        <f t="shared" si="343"/>
        <v>26.467396694234846</v>
      </c>
      <c r="Q1909">
        <f>'slit correction'!O1911</f>
        <v>26.467396694234846</v>
      </c>
      <c r="R1909">
        <f>SUMPRODUCT(B$6:B$2053,Q$6:Q$2053,EXP(constants!B$7+constants!A$7*ABS(A$6:A$2053-A1909)))</f>
        <v>0.37734710567132923</v>
      </c>
      <c r="S1909">
        <f t="shared" si="338"/>
        <v>26.090049588563517</v>
      </c>
      <c r="T1909">
        <f t="shared" si="337"/>
        <v>0</v>
      </c>
      <c r="AT1909">
        <f t="shared" si="339"/>
        <v>1</v>
      </c>
    </row>
    <row r="1910" spans="1:46" x14ac:dyDescent="0.2">
      <c r="A1910" s="1">
        <f>front!A1923</f>
        <v>1050.8900000000001</v>
      </c>
      <c r="B1910" s="1">
        <f t="shared" si="340"/>
        <v>0.42000000000007276</v>
      </c>
      <c r="C1910" s="2">
        <f>front!D1923-front!B1923</f>
        <v>18.400000000000091</v>
      </c>
      <c r="D1910" s="2">
        <f>front!E1923-front!C1923</f>
        <v>18.400000000000091</v>
      </c>
      <c r="E1910" s="2"/>
      <c r="F1910" s="4">
        <f>C1910/(constants!$A$4+constants!$B$4*calc!C1910+constants!$C$4*calc!C1910^2+constants!$D$4*calc!C1910^3+constants!$E$4*calc!C1910^4+constants!$F$4*calc!C1910^5+constants!$G$4*calc!C1910^6+constants!$H$4*calc!C1910^7)</f>
        <v>18.472188053941899</v>
      </c>
      <c r="G1910" s="4">
        <f>D1910/(constants!$A$4+constants!$B$4*calc!D1910+constants!$C$4*calc!D1910^2+constants!$D$4*calc!D1910^3+constants!$E$4*calc!D1910^4+constants!$F$4*calc!D1910^5+constants!$G$4*calc!D1910^6+constants!$H$4*calc!D1910^7)</f>
        <v>18.472188053941899</v>
      </c>
      <c r="H1910" s="4"/>
      <c r="I1910">
        <f t="shared" si="341"/>
        <v>83.964491154281362</v>
      </c>
      <c r="J1910">
        <f t="shared" si="342"/>
        <v>83.964491154281362</v>
      </c>
      <c r="M1910">
        <f>IF(front!E1923&gt;$M$2,I1910,J1910)</f>
        <v>83.964491154281362</v>
      </c>
      <c r="O1910">
        <f t="shared" si="343"/>
        <v>83.964491154281362</v>
      </c>
      <c r="Q1910">
        <f>'slit correction'!O1912</f>
        <v>83.964491154281362</v>
      </c>
      <c r="R1910">
        <f>SUMPRODUCT(B$6:B$2053,Q$6:Q$2053,EXP(constants!B$7+constants!A$7*ABS(A$6:A$2053-A1910)))</f>
        <v>0.37863260012628508</v>
      </c>
      <c r="S1910">
        <f t="shared" si="338"/>
        <v>83.585858554155081</v>
      </c>
      <c r="T1910">
        <f t="shared" si="337"/>
        <v>43.451180181205068</v>
      </c>
      <c r="AT1910">
        <f t="shared" si="339"/>
        <v>1</v>
      </c>
    </row>
    <row r="1911" spans="1:46" x14ac:dyDescent="0.2">
      <c r="A1911" s="1">
        <f>front!A1924</f>
        <v>1051.31</v>
      </c>
      <c r="B1911" s="1">
        <f t="shared" si="340"/>
        <v>0.41999999999984539</v>
      </c>
      <c r="C1911" s="2">
        <f>front!D1924-front!B1924</f>
        <v>-1.2000000000002728</v>
      </c>
      <c r="D1911" s="2">
        <f>front!E1924-front!C1924</f>
        <v>-1.2000000000002728</v>
      </c>
      <c r="E1911" s="2"/>
      <c r="F1911" s="4">
        <f>C1911/(constants!$A$4+constants!$B$4*calc!C1911+constants!$C$4*calc!C1911^2+constants!$D$4*calc!C1911^3+constants!$E$4*calc!C1911^4+constants!$F$4*calc!C1911^5+constants!$G$4*calc!C1911^6+constants!$H$4*calc!C1911^7)</f>
        <v>-1.2047311931945934</v>
      </c>
      <c r="G1911" s="4">
        <f>D1911/(constants!$A$4+constants!$B$4*calc!D1911+constants!$C$4*calc!D1911^2+constants!$D$4*calc!D1911^3+constants!$E$4*calc!D1911^4+constants!$F$4*calc!D1911^5+constants!$G$4*calc!D1911^6+constants!$H$4*calc!D1911^7)</f>
        <v>-1.2047311931945934</v>
      </c>
      <c r="H1911" s="4"/>
      <c r="I1911">
        <f t="shared" si="341"/>
        <v>-5.4760508781572437</v>
      </c>
      <c r="J1911">
        <f t="shared" si="342"/>
        <v>-5.4760508781572437</v>
      </c>
      <c r="M1911">
        <f>IF(front!E1924&gt;$M$2,I1911,J1911)</f>
        <v>-5.4760508781572437</v>
      </c>
      <c r="O1911">
        <f t="shared" si="343"/>
        <v>-5.4760508781572437</v>
      </c>
      <c r="Q1911">
        <f>'slit correction'!O1913</f>
        <v>-5.4760508781572437</v>
      </c>
      <c r="R1911">
        <f>SUMPRODUCT(B$6:B$2053,Q$6:Q$2053,EXP(constants!B$7+constants!A$7*ABS(A$6:A$2053-A1911)))</f>
        <v>0.37988768362068126</v>
      </c>
      <c r="S1911">
        <f t="shared" si="338"/>
        <v>-5.8559385617779247</v>
      </c>
      <c r="T1911">
        <f t="shared" si="337"/>
        <v>0</v>
      </c>
      <c r="AT1911">
        <f t="shared" si="339"/>
        <v>1</v>
      </c>
    </row>
    <row r="1912" spans="1:46" x14ac:dyDescent="0.2">
      <c r="A1912" s="1">
        <f>front!A1925</f>
        <v>1051.72</v>
      </c>
      <c r="B1912" s="1">
        <f t="shared" si="340"/>
        <v>0.41000000000008185</v>
      </c>
      <c r="C1912" s="2">
        <f>front!D1925-front!B1925</f>
        <v>8.5999999999999091</v>
      </c>
      <c r="D1912" s="2">
        <f>front!E1925-front!C1925</f>
        <v>8.5999999999999091</v>
      </c>
      <c r="E1912" s="2"/>
      <c r="F1912" s="4">
        <f>C1912/(constants!$A$4+constants!$B$4*calc!C1912+constants!$C$4*calc!C1912^2+constants!$D$4*calc!C1912^3+constants!$E$4*calc!C1912^4+constants!$F$4*calc!C1912^5+constants!$G$4*calc!C1912^6+constants!$H$4*calc!C1912^7)</f>
        <v>8.6338235070445855</v>
      </c>
      <c r="G1912" s="4">
        <f>D1912/(constants!$A$4+constants!$B$4*calc!D1912+constants!$C$4*calc!D1912^2+constants!$D$4*calc!D1912^3+constants!$E$4*calc!D1912^4+constants!$F$4*calc!D1912^5+constants!$G$4*calc!D1912^6+constants!$H$4*calc!D1912^7)</f>
        <v>8.6338235070445855</v>
      </c>
      <c r="H1912" s="4"/>
      <c r="I1912">
        <f t="shared" si="341"/>
        <v>39.244652304748122</v>
      </c>
      <c r="J1912">
        <f t="shared" si="342"/>
        <v>39.244652304748122</v>
      </c>
      <c r="M1912">
        <f>IF(front!E1925&gt;$M$2,I1912,J1912)</f>
        <v>39.244652304748122</v>
      </c>
      <c r="O1912">
        <f t="shared" si="343"/>
        <v>39.244652304748122</v>
      </c>
      <c r="Q1912">
        <f>'slit correction'!O1914</f>
        <v>39.244652304748122</v>
      </c>
      <c r="R1912">
        <f>SUMPRODUCT(B$6:B$2053,Q$6:Q$2053,EXP(constants!B$7+constants!A$7*ABS(A$6:A$2053-A1912)))</f>
        <v>0.38117802391206068</v>
      </c>
      <c r="S1912">
        <f t="shared" si="338"/>
        <v>38.863474280836058</v>
      </c>
      <c r="T1912">
        <f t="shared" si="337"/>
        <v>0</v>
      </c>
      <c r="AT1912">
        <f t="shared" si="339"/>
        <v>1</v>
      </c>
    </row>
    <row r="1913" spans="1:46" x14ac:dyDescent="0.2">
      <c r="A1913" s="1">
        <f>front!A1926</f>
        <v>1052.1400000000001</v>
      </c>
      <c r="B1913" s="1">
        <f t="shared" si="340"/>
        <v>0.42000000000007276</v>
      </c>
      <c r="C1913" s="2">
        <f>front!D1926-front!B1926</f>
        <v>22.599999999999909</v>
      </c>
      <c r="D1913" s="2">
        <f>front!E1926-front!C1926</f>
        <v>22.599999999999909</v>
      </c>
      <c r="E1913" s="2"/>
      <c r="F1913" s="4">
        <f>C1913/(constants!$A$4+constants!$B$4*calc!C1913+constants!$C$4*calc!C1913^2+constants!$D$4*calc!C1913^3+constants!$E$4*calc!C1913^4+constants!$F$4*calc!C1913^5+constants!$G$4*calc!C1913^6+constants!$H$4*calc!C1913^7)</f>
        <v>22.68857174130326</v>
      </c>
      <c r="G1913" s="4">
        <f>D1913/(constants!$A$4+constants!$B$4*calc!D1913+constants!$C$4*calc!D1913^2+constants!$D$4*calc!D1913^3+constants!$E$4*calc!D1913^4+constants!$F$4*calc!D1913^5+constants!$G$4*calc!D1913^6+constants!$H$4*calc!D1913^7)</f>
        <v>22.68857174130326</v>
      </c>
      <c r="H1913" s="4"/>
      <c r="I1913">
        <f t="shared" si="341"/>
        <v>103.12987155137846</v>
      </c>
      <c r="J1913">
        <f t="shared" si="342"/>
        <v>103.12987155137846</v>
      </c>
      <c r="M1913">
        <f>IF(front!E1926&gt;$M$2,I1913,J1913)</f>
        <v>103.12987155137846</v>
      </c>
      <c r="O1913">
        <f t="shared" si="343"/>
        <v>103.12987155137846</v>
      </c>
      <c r="Q1913">
        <f>'slit correction'!O1915</f>
        <v>103.12987155137846</v>
      </c>
      <c r="R1913">
        <f>SUMPRODUCT(B$6:B$2053,Q$6:Q$2053,EXP(constants!B$7+constants!A$7*ABS(A$6:A$2053-A1913)))</f>
        <v>0.38251895906167527</v>
      </c>
      <c r="S1913">
        <f t="shared" si="338"/>
        <v>102.74735259231679</v>
      </c>
      <c r="T1913">
        <f t="shared" ref="T1913:T1976" si="344">IF((S1913-$S$2)&gt;0,S1913-$S$2,0)</f>
        <v>62.612674219366774</v>
      </c>
      <c r="AT1913">
        <f t="shared" si="339"/>
        <v>1</v>
      </c>
    </row>
    <row r="1914" spans="1:46" x14ac:dyDescent="0.2">
      <c r="A1914" s="1">
        <f>front!A1927</f>
        <v>1052.56</v>
      </c>
      <c r="B1914" s="1">
        <f t="shared" si="340"/>
        <v>0.41999999999984539</v>
      </c>
      <c r="C1914" s="2">
        <f>front!D1927-front!B1927</f>
        <v>15.400000000000091</v>
      </c>
      <c r="D1914" s="2">
        <f>front!E1927-front!C1927</f>
        <v>15.400000000000091</v>
      </c>
      <c r="E1914" s="2"/>
      <c r="F1914" s="4">
        <f>C1914/(constants!$A$4+constants!$B$4*calc!C1914+constants!$C$4*calc!C1914^2+constants!$D$4*calc!C1914^3+constants!$E$4*calc!C1914^4+constants!$F$4*calc!C1914^5+constants!$G$4*calc!C1914^6+constants!$H$4*calc!C1914^7)</f>
        <v>15.460464012669272</v>
      </c>
      <c r="G1914" s="4">
        <f>D1914/(constants!$A$4+constants!$B$4*calc!D1914+constants!$C$4*calc!D1914^2+constants!$D$4*calc!D1914^3+constants!$E$4*calc!D1914^4+constants!$F$4*calc!D1914^5+constants!$G$4*calc!D1914^6+constants!$H$4*calc!D1914^7)</f>
        <v>15.460464012669272</v>
      </c>
      <c r="H1914" s="4"/>
      <c r="I1914">
        <f t="shared" si="341"/>
        <v>70.274836421223966</v>
      </c>
      <c r="J1914">
        <f t="shared" si="342"/>
        <v>70.274836421223966</v>
      </c>
      <c r="M1914">
        <f>IF(front!E1927&gt;$M$2,I1914,J1914)</f>
        <v>70.274836421223966</v>
      </c>
      <c r="O1914">
        <f t="shared" si="343"/>
        <v>70.274836421223966</v>
      </c>
      <c r="Q1914">
        <f>'slit correction'!O1916</f>
        <v>70.274836421223966</v>
      </c>
      <c r="R1914">
        <f>SUMPRODUCT(B$6:B$2053,Q$6:Q$2053,EXP(constants!B$7+constants!A$7*ABS(A$6:A$2053-A1914)))</f>
        <v>0.38380918345080045</v>
      </c>
      <c r="S1914">
        <f t="shared" si="338"/>
        <v>69.891027237773173</v>
      </c>
      <c r="T1914">
        <f t="shared" si="344"/>
        <v>29.75634886482316</v>
      </c>
      <c r="AT1914">
        <f t="shared" si="339"/>
        <v>1</v>
      </c>
    </row>
    <row r="1915" spans="1:46" x14ac:dyDescent="0.2">
      <c r="A1915" s="1">
        <f>front!A1928</f>
        <v>1052.98</v>
      </c>
      <c r="B1915" s="1">
        <f t="shared" si="340"/>
        <v>0.42000000000007276</v>
      </c>
      <c r="C1915" s="2">
        <f>front!D1928-front!B1928</f>
        <v>10.199999999999818</v>
      </c>
      <c r="D1915" s="2">
        <f>front!E1928-front!C1928</f>
        <v>10.199999999999818</v>
      </c>
      <c r="E1915" s="2"/>
      <c r="F1915" s="4">
        <f>C1915/(constants!$A$4+constants!$B$4*calc!C1915+constants!$C$4*calc!C1915^2+constants!$D$4*calc!C1915^3+constants!$E$4*calc!C1915^4+constants!$F$4*calc!C1915^5+constants!$G$4*calc!C1915^6+constants!$H$4*calc!C1915^7)</f>
        <v>10.240100100425185</v>
      </c>
      <c r="G1915" s="4">
        <f>D1915/(constants!$A$4+constants!$B$4*calc!D1915+constants!$C$4*calc!D1915^2+constants!$D$4*calc!D1915^3+constants!$E$4*calc!D1915^4+constants!$F$4*calc!D1915^5+constants!$G$4*calc!D1915^6+constants!$H$4*calc!D1915^7)</f>
        <v>10.240100100425185</v>
      </c>
      <c r="H1915" s="4"/>
      <c r="I1915">
        <f t="shared" si="341"/>
        <v>46.545909547387204</v>
      </c>
      <c r="J1915">
        <f t="shared" si="342"/>
        <v>46.545909547387204</v>
      </c>
      <c r="M1915">
        <f>IF(front!E1928&gt;$M$2,I1915,J1915)</f>
        <v>46.545909547387204</v>
      </c>
      <c r="O1915">
        <f t="shared" si="343"/>
        <v>46.545909547387204</v>
      </c>
      <c r="Q1915">
        <f>'slit correction'!O1917</f>
        <v>46.545909547387204</v>
      </c>
      <c r="R1915">
        <f>SUMPRODUCT(B$6:B$2053,Q$6:Q$2053,EXP(constants!B$7+constants!A$7*ABS(A$6:A$2053-A1915)))</f>
        <v>0.3850847839087122</v>
      </c>
      <c r="S1915">
        <f t="shared" si="338"/>
        <v>46.160824763478495</v>
      </c>
      <c r="T1915">
        <f t="shared" si="344"/>
        <v>6.0261463905284813</v>
      </c>
      <c r="AT1915">
        <f t="shared" si="339"/>
        <v>1</v>
      </c>
    </row>
    <row r="1916" spans="1:46" x14ac:dyDescent="0.2">
      <c r="A1916" s="1">
        <f>front!A1929</f>
        <v>1053.4000000000001</v>
      </c>
      <c r="B1916" s="1">
        <f t="shared" si="340"/>
        <v>0.42000000000007276</v>
      </c>
      <c r="C1916" s="2">
        <f>front!D1929-front!B1929</f>
        <v>12.400000000000091</v>
      </c>
      <c r="D1916" s="2">
        <f>front!E1929-front!C1929</f>
        <v>12.400000000000091</v>
      </c>
      <c r="E1916" s="2"/>
      <c r="F1916" s="4">
        <f>C1916/(constants!$A$4+constants!$B$4*calc!C1916+constants!$C$4*calc!C1916^2+constants!$D$4*calc!C1916^3+constants!$E$4*calc!C1916^4+constants!$F$4*calc!C1916^5+constants!$G$4*calc!C1916^6+constants!$H$4*calc!C1916^7)</f>
        <v>12.448722138513117</v>
      </c>
      <c r="G1916" s="4">
        <f>D1916/(constants!$A$4+constants!$B$4*calc!D1916+constants!$C$4*calc!D1916^2+constants!$D$4*calc!D1916^3+constants!$E$4*calc!D1916^4+constants!$F$4*calc!D1916^5+constants!$G$4*calc!D1916^6+constants!$H$4*calc!D1916^7)</f>
        <v>12.448722138513117</v>
      </c>
      <c r="H1916" s="4"/>
      <c r="I1916">
        <f t="shared" si="341"/>
        <v>56.58510062960508</v>
      </c>
      <c r="J1916">
        <f t="shared" si="342"/>
        <v>56.58510062960508</v>
      </c>
      <c r="M1916">
        <f>IF(front!E1929&gt;$M$2,I1916,J1916)</f>
        <v>56.58510062960508</v>
      </c>
      <c r="O1916">
        <f t="shared" si="343"/>
        <v>56.58510062960508</v>
      </c>
      <c r="Q1916">
        <f>'slit correction'!O1918</f>
        <v>56.58510062960508</v>
      </c>
      <c r="R1916">
        <f>SUMPRODUCT(B$6:B$2053,Q$6:Q$2053,EXP(constants!B$7+constants!A$7*ABS(A$6:A$2053-A1916)))</f>
        <v>0.38637187909963416</v>
      </c>
      <c r="S1916">
        <f t="shared" si="338"/>
        <v>56.198728750505445</v>
      </c>
      <c r="T1916">
        <f t="shared" si="344"/>
        <v>16.064050377555432</v>
      </c>
      <c r="AT1916">
        <f t="shared" si="339"/>
        <v>1</v>
      </c>
    </row>
    <row r="1917" spans="1:46" x14ac:dyDescent="0.2">
      <c r="A1917" s="1">
        <f>front!A1930</f>
        <v>1053.82</v>
      </c>
      <c r="B1917" s="1">
        <f t="shared" si="340"/>
        <v>0.41999999999984539</v>
      </c>
      <c r="C1917" s="2">
        <f>front!D1930-front!B1930</f>
        <v>1</v>
      </c>
      <c r="D1917" s="2">
        <f>front!E1930-front!C1930</f>
        <v>1</v>
      </c>
      <c r="E1917" s="2"/>
      <c r="F1917" s="4">
        <f>C1917/(constants!$A$4+constants!$B$4*calc!C1917+constants!$C$4*calc!C1917^2+constants!$D$4*calc!C1917^3+constants!$E$4*calc!C1917^4+constants!$F$4*calc!C1917^5+constants!$G$4*calc!C1917^6+constants!$H$4*calc!C1917^7)</f>
        <v>1.0039404851731208</v>
      </c>
      <c r="G1917" s="4">
        <f>D1917/(constants!$A$4+constants!$B$4*calc!D1917+constants!$C$4*calc!D1917^2+constants!$D$4*calc!D1917^3+constants!$E$4*calc!D1917^4+constants!$F$4*calc!D1917^5+constants!$G$4*calc!D1917^6+constants!$H$4*calc!D1917^7)</f>
        <v>1.0039404851731208</v>
      </c>
      <c r="H1917" s="4"/>
      <c r="I1917">
        <f t="shared" si="341"/>
        <v>4.5633658416960037</v>
      </c>
      <c r="J1917">
        <f t="shared" si="342"/>
        <v>4.5633658416960037</v>
      </c>
      <c r="M1917">
        <f>IF(front!E1930&gt;$M$2,I1917,J1917)</f>
        <v>4.5633658416960037</v>
      </c>
      <c r="O1917">
        <f t="shared" si="343"/>
        <v>4.5633658416960037</v>
      </c>
      <c r="Q1917">
        <f>'slit correction'!O1919</f>
        <v>4.5633658416960037</v>
      </c>
      <c r="R1917">
        <f>SUMPRODUCT(B$6:B$2053,Q$6:Q$2053,EXP(constants!B$7+constants!A$7*ABS(A$6:A$2053-A1917)))</f>
        <v>0.38765971443751845</v>
      </c>
      <c r="S1917">
        <f t="shared" si="338"/>
        <v>4.1757061272584854</v>
      </c>
      <c r="T1917">
        <f t="shared" si="344"/>
        <v>0</v>
      </c>
      <c r="AT1917">
        <f t="shared" si="339"/>
        <v>1</v>
      </c>
    </row>
    <row r="1918" spans="1:46" x14ac:dyDescent="0.2">
      <c r="A1918" s="1">
        <f>front!A1931</f>
        <v>1054.24</v>
      </c>
      <c r="B1918" s="1">
        <f t="shared" si="340"/>
        <v>0.42000000000007276</v>
      </c>
      <c r="C1918" s="2">
        <f>front!D1931-front!B1931</f>
        <v>11.200000000000273</v>
      </c>
      <c r="D1918" s="2">
        <f>front!E1931-front!C1931</f>
        <v>11.200000000000273</v>
      </c>
      <c r="E1918" s="2"/>
      <c r="F1918" s="4">
        <f>C1918/(constants!$A$4+constants!$B$4*calc!C1918+constants!$C$4*calc!C1918^2+constants!$D$4*calc!C1918^3+constants!$E$4*calc!C1918^4+constants!$F$4*calc!C1918^5+constants!$G$4*calc!C1918^6+constants!$H$4*calc!C1918^7)</f>
        <v>11.244020396964002</v>
      </c>
      <c r="G1918" s="4">
        <f>D1918/(constants!$A$4+constants!$B$4*calc!D1918+constants!$C$4*calc!D1918^2+constants!$D$4*calc!D1918^3+constants!$E$4*calc!D1918^4+constants!$F$4*calc!D1918^5+constants!$G$4*calc!D1918^6+constants!$H$4*calc!D1918^7)</f>
        <v>11.244020396964002</v>
      </c>
      <c r="H1918" s="4"/>
      <c r="I1918">
        <f t="shared" si="341"/>
        <v>51.109183622563648</v>
      </c>
      <c r="J1918">
        <f t="shared" si="342"/>
        <v>51.109183622563648</v>
      </c>
      <c r="M1918">
        <f>IF(front!E1931&gt;$M$2,I1918,J1918)</f>
        <v>51.109183622563648</v>
      </c>
      <c r="O1918">
        <f t="shared" si="343"/>
        <v>51.109183622563648</v>
      </c>
      <c r="Q1918">
        <f>'slit correction'!O1920</f>
        <v>51.109183622563648</v>
      </c>
      <c r="R1918">
        <f>SUMPRODUCT(B$6:B$2053,Q$6:Q$2053,EXP(constants!B$7+constants!A$7*ABS(A$6:A$2053-A1918)))</f>
        <v>0.38900530658594362</v>
      </c>
      <c r="S1918">
        <f t="shared" si="338"/>
        <v>50.720178315977705</v>
      </c>
      <c r="T1918">
        <f t="shared" si="344"/>
        <v>10.585499943027692</v>
      </c>
      <c r="AT1918">
        <f t="shared" si="339"/>
        <v>1</v>
      </c>
    </row>
    <row r="1919" spans="1:46" x14ac:dyDescent="0.2">
      <c r="A1919" s="1">
        <f>front!A1932</f>
        <v>1054.6600000000001</v>
      </c>
      <c r="B1919" s="1">
        <f t="shared" si="340"/>
        <v>0.42000000000007276</v>
      </c>
      <c r="C1919" s="2">
        <f>front!D1932-front!B1932</f>
        <v>21.799999999999727</v>
      </c>
      <c r="D1919" s="2">
        <f>front!E1932-front!C1932</f>
        <v>21.799999999999727</v>
      </c>
      <c r="E1919" s="2"/>
      <c r="F1919" s="4">
        <f>C1919/(constants!$A$4+constants!$B$4*calc!C1919+constants!$C$4*calc!C1919^2+constants!$D$4*calc!C1919^3+constants!$E$4*calc!C1919^4+constants!$F$4*calc!C1919^5+constants!$G$4*calc!C1919^6+constants!$H$4*calc!C1919^7)</f>
        <v>21.88545373532904</v>
      </c>
      <c r="G1919" s="4">
        <f>D1919/(constants!$A$4+constants!$B$4*calc!D1919+constants!$C$4*calc!D1919^2+constants!$D$4*calc!D1919^3+constants!$E$4*calc!D1919^4+constants!$F$4*calc!D1919^5+constants!$G$4*calc!D1919^6+constants!$H$4*calc!D1919^7)</f>
        <v>21.88545373532904</v>
      </c>
      <c r="H1919" s="4"/>
      <c r="I1919">
        <f t="shared" si="341"/>
        <v>99.479335160586544</v>
      </c>
      <c r="J1919">
        <f t="shared" si="342"/>
        <v>99.479335160586544</v>
      </c>
      <c r="M1919">
        <f>IF(front!E1932&gt;$M$2,I1919,J1919)</f>
        <v>99.479335160586544</v>
      </c>
      <c r="O1919">
        <f t="shared" si="343"/>
        <v>99.479335160586544</v>
      </c>
      <c r="Q1919">
        <f>'slit correction'!O1921</f>
        <v>99.479335160586544</v>
      </c>
      <c r="R1919">
        <f>SUMPRODUCT(B$6:B$2053,Q$6:Q$2053,EXP(constants!B$7+constants!A$7*ABS(A$6:A$2053-A1919)))</f>
        <v>0.39035804483760589</v>
      </c>
      <c r="S1919">
        <f t="shared" si="338"/>
        <v>99.088977115748932</v>
      </c>
      <c r="T1919">
        <f t="shared" si="344"/>
        <v>58.954298742798919</v>
      </c>
      <c r="AT1919">
        <f t="shared" si="339"/>
        <v>1</v>
      </c>
    </row>
    <row r="1920" spans="1:46" x14ac:dyDescent="0.2">
      <c r="A1920" s="1">
        <f>front!A1933</f>
        <v>1055.08</v>
      </c>
      <c r="B1920" s="1">
        <f t="shared" si="340"/>
        <v>0.41999999999984539</v>
      </c>
      <c r="C1920" s="2">
        <f>front!D1933-front!B1933</f>
        <v>9.5999999999999091</v>
      </c>
      <c r="D1920" s="2">
        <f>front!E1933-front!C1933</f>
        <v>9.5999999999999091</v>
      </c>
      <c r="E1920" s="2"/>
      <c r="F1920" s="4">
        <f>C1920/(constants!$A$4+constants!$B$4*calc!C1920+constants!$C$4*calc!C1920^2+constants!$D$4*calc!C1920^3+constants!$E$4*calc!C1920^4+constants!$F$4*calc!C1920^5+constants!$G$4*calc!C1920^6+constants!$H$4*calc!C1920^7)</f>
        <v>9.6377469719472462</v>
      </c>
      <c r="G1920" s="4">
        <f>D1920/(constants!$A$4+constants!$B$4*calc!D1920+constants!$C$4*calc!D1920^2+constants!$D$4*calc!D1920^3+constants!$E$4*calc!D1920^4+constants!$F$4*calc!D1920^5+constants!$G$4*calc!D1920^6+constants!$H$4*calc!D1920^7)</f>
        <v>9.6377469719472462</v>
      </c>
      <c r="H1920" s="4"/>
      <c r="I1920">
        <f t="shared" si="341"/>
        <v>43.807940781578395</v>
      </c>
      <c r="J1920">
        <f t="shared" si="342"/>
        <v>43.807940781578395</v>
      </c>
      <c r="M1920">
        <f>IF(front!E1933&gt;$M$2,I1920,J1920)</f>
        <v>43.807940781578395</v>
      </c>
      <c r="O1920">
        <f t="shared" si="343"/>
        <v>43.807940781578395</v>
      </c>
      <c r="Q1920">
        <f>'slit correction'!O1922</f>
        <v>43.807940781578395</v>
      </c>
      <c r="R1920">
        <f>SUMPRODUCT(B$6:B$2053,Q$6:Q$2053,EXP(constants!B$7+constants!A$7*ABS(A$6:A$2053-A1920)))</f>
        <v>0.3916653274516852</v>
      </c>
      <c r="S1920">
        <f t="shared" si="338"/>
        <v>43.416275454126712</v>
      </c>
      <c r="T1920">
        <f t="shared" si="344"/>
        <v>3.2815970811766988</v>
      </c>
      <c r="AT1920">
        <f t="shared" si="339"/>
        <v>1</v>
      </c>
    </row>
    <row r="1921" spans="1:46" x14ac:dyDescent="0.2">
      <c r="A1921" s="1">
        <f>front!A1934</f>
        <v>1055.5</v>
      </c>
      <c r="B1921" s="1">
        <f t="shared" si="340"/>
        <v>0.42000000000007276</v>
      </c>
      <c r="C1921" s="2">
        <f>front!D1934-front!B1934</f>
        <v>7.7999999999997272</v>
      </c>
      <c r="D1921" s="2">
        <f>front!E1934-front!C1934</f>
        <v>7.7999999999997272</v>
      </c>
      <c r="E1921" s="2"/>
      <c r="F1921" s="4">
        <f>C1921/(constants!$A$4+constants!$B$4*calc!C1921+constants!$C$4*calc!C1921^2+constants!$D$4*calc!C1921^3+constants!$E$4*calc!C1921^4+constants!$F$4*calc!C1921^5+constants!$G$4*calc!C1921^6+constants!$H$4*calc!C1921^7)</f>
        <v>7.8306833095537103</v>
      </c>
      <c r="G1921" s="4">
        <f>D1921/(constants!$A$4+constants!$B$4*calc!D1921+constants!$C$4*calc!D1921^2+constants!$D$4*calc!D1921^3+constants!$E$4*calc!D1921^4+constants!$F$4*calc!D1921^5+constants!$G$4*calc!D1921^6+constants!$H$4*calc!D1921^7)</f>
        <v>7.8306833095537103</v>
      </c>
      <c r="H1921" s="4"/>
      <c r="I1921">
        <f t="shared" si="341"/>
        <v>35.594015043425955</v>
      </c>
      <c r="J1921">
        <f t="shared" si="342"/>
        <v>35.594015043425955</v>
      </c>
      <c r="M1921">
        <f>IF(front!E1934&gt;$M$2,I1921,J1921)</f>
        <v>35.594015043425955</v>
      </c>
      <c r="O1921">
        <f t="shared" si="343"/>
        <v>35.594015043425955</v>
      </c>
      <c r="Q1921">
        <f>'slit correction'!O1923</f>
        <v>35.594015043425955</v>
      </c>
      <c r="R1921">
        <f>SUMPRODUCT(B$6:B$2053,Q$6:Q$2053,EXP(constants!B$7+constants!A$7*ABS(A$6:A$2053-A1921)))</f>
        <v>0.39298815970265327</v>
      </c>
      <c r="S1921">
        <f t="shared" si="338"/>
        <v>35.201026883723301</v>
      </c>
      <c r="T1921">
        <f t="shared" si="344"/>
        <v>0</v>
      </c>
      <c r="AT1921">
        <f t="shared" si="339"/>
        <v>1</v>
      </c>
    </row>
    <row r="1922" spans="1:46" x14ac:dyDescent="0.2">
      <c r="A1922" s="1">
        <f>front!A1935</f>
        <v>1055.92</v>
      </c>
      <c r="B1922" s="1">
        <f t="shared" si="340"/>
        <v>0.42000000000007276</v>
      </c>
      <c r="C1922" s="2">
        <f>front!D1935-front!B1935</f>
        <v>12.399999999999636</v>
      </c>
      <c r="D1922" s="2">
        <f>front!E1935-front!C1935</f>
        <v>12.399999999999636</v>
      </c>
      <c r="E1922" s="2"/>
      <c r="F1922" s="4">
        <f>C1922/(constants!$A$4+constants!$B$4*calc!C1922+constants!$C$4*calc!C1922^2+constants!$D$4*calc!C1922^3+constants!$E$4*calc!C1922^4+constants!$F$4*calc!C1922^5+constants!$G$4*calc!C1922^6+constants!$H$4*calc!C1922^7)</f>
        <v>12.448722138512661</v>
      </c>
      <c r="G1922" s="4">
        <f>D1922/(constants!$A$4+constants!$B$4*calc!D1922+constants!$C$4*calc!D1922^2+constants!$D$4*calc!D1922^3+constants!$E$4*calc!D1922^4+constants!$F$4*calc!D1922^5+constants!$G$4*calc!D1922^6+constants!$H$4*calc!D1922^7)</f>
        <v>12.448722138512661</v>
      </c>
      <c r="H1922" s="4"/>
      <c r="I1922">
        <f t="shared" si="341"/>
        <v>56.585100629603005</v>
      </c>
      <c r="J1922">
        <f t="shared" si="342"/>
        <v>56.585100629603005</v>
      </c>
      <c r="M1922">
        <f>IF(front!E1935&gt;$M$2,I1922,J1922)</f>
        <v>56.585100629603005</v>
      </c>
      <c r="O1922">
        <f t="shared" si="343"/>
        <v>56.585100629603005</v>
      </c>
      <c r="Q1922">
        <f>'slit correction'!O1924</f>
        <v>56.585100629603005</v>
      </c>
      <c r="R1922">
        <f>SUMPRODUCT(B$6:B$2053,Q$6:Q$2053,EXP(constants!B$7+constants!A$7*ABS(A$6:A$2053-A1922)))</f>
        <v>0.3943357253679402</v>
      </c>
      <c r="S1922">
        <f t="shared" si="338"/>
        <v>56.190764904235067</v>
      </c>
      <c r="T1922">
        <f t="shared" si="344"/>
        <v>16.056086531285054</v>
      </c>
      <c r="AT1922">
        <f t="shared" si="339"/>
        <v>1</v>
      </c>
    </row>
    <row r="1923" spans="1:46" x14ac:dyDescent="0.2">
      <c r="A1923" s="1">
        <f>front!A1936</f>
        <v>1056.3399999999999</v>
      </c>
      <c r="B1923" s="1">
        <f t="shared" si="340"/>
        <v>0.41999999999984539</v>
      </c>
      <c r="C1923" s="2">
        <f>front!D1936-front!B1936</f>
        <v>9.5999999999999091</v>
      </c>
      <c r="D1923" s="2">
        <f>front!E1936-front!C1936</f>
        <v>9.5999999999999091</v>
      </c>
      <c r="E1923" s="2"/>
      <c r="F1923" s="4">
        <f>C1923/(constants!$A$4+constants!$B$4*calc!C1923+constants!$C$4*calc!C1923^2+constants!$D$4*calc!C1923^3+constants!$E$4*calc!C1923^4+constants!$F$4*calc!C1923^5+constants!$G$4*calc!C1923^6+constants!$H$4*calc!C1923^7)</f>
        <v>9.6377469719472462</v>
      </c>
      <c r="G1923" s="4">
        <f>D1923/(constants!$A$4+constants!$B$4*calc!D1923+constants!$C$4*calc!D1923^2+constants!$D$4*calc!D1923^3+constants!$E$4*calc!D1923^4+constants!$F$4*calc!D1923^5+constants!$G$4*calc!D1923^6+constants!$H$4*calc!D1923^7)</f>
        <v>9.6377469719472462</v>
      </c>
      <c r="H1923" s="4"/>
      <c r="I1923">
        <f t="shared" si="341"/>
        <v>43.807940781578395</v>
      </c>
      <c r="J1923">
        <f t="shared" si="342"/>
        <v>43.807940781578395</v>
      </c>
      <c r="M1923">
        <f>IF(front!E1936&gt;$M$2,I1923,J1923)</f>
        <v>43.807940781578395</v>
      </c>
      <c r="O1923">
        <f t="shared" si="343"/>
        <v>43.807940781578395</v>
      </c>
      <c r="Q1923">
        <f>'slit correction'!O1925</f>
        <v>43.807940781578395</v>
      </c>
      <c r="R1923">
        <f>SUMPRODUCT(B$6:B$2053,Q$6:Q$2053,EXP(constants!B$7+constants!A$7*ABS(A$6:A$2053-A1923)))</f>
        <v>0.39568532007375978</v>
      </c>
      <c r="S1923">
        <f t="shared" si="338"/>
        <v>43.412255461504635</v>
      </c>
      <c r="T1923">
        <f t="shared" si="344"/>
        <v>3.2775770885546223</v>
      </c>
      <c r="AT1923">
        <f t="shared" si="339"/>
        <v>1</v>
      </c>
    </row>
    <row r="1924" spans="1:46" x14ac:dyDescent="0.2">
      <c r="A1924" s="1">
        <f>front!A1937</f>
        <v>1056.76</v>
      </c>
      <c r="B1924" s="1">
        <f t="shared" si="340"/>
        <v>0.42000000000007276</v>
      </c>
      <c r="C1924" s="2">
        <f>front!D1937-front!B1937</f>
        <v>16</v>
      </c>
      <c r="D1924" s="2">
        <f>front!E1937-front!C1937</f>
        <v>16</v>
      </c>
      <c r="E1924" s="2"/>
      <c r="F1924" s="4">
        <f>C1924/(constants!$A$4+constants!$B$4*calc!C1924+constants!$C$4*calc!C1924^2+constants!$D$4*calc!C1924^3+constants!$E$4*calc!C1924^4+constants!$F$4*calc!C1924^5+constants!$G$4*calc!C1924^6+constants!$H$4*calc!C1924^7)</f>
        <v>16.062810247742693</v>
      </c>
      <c r="G1924" s="4">
        <f>D1924/(constants!$A$4+constants!$B$4*calc!D1924+constants!$C$4*calc!D1924^2+constants!$D$4*calc!D1924^3+constants!$E$4*calc!D1924^4+constants!$F$4*calc!D1924^5+constants!$G$4*calc!D1924^6+constants!$H$4*calc!D1924^7)</f>
        <v>16.062810247742693</v>
      </c>
      <c r="H1924" s="4"/>
      <c r="I1924">
        <f t="shared" si="341"/>
        <v>73.012773853375876</v>
      </c>
      <c r="J1924">
        <f t="shared" si="342"/>
        <v>73.012773853375876</v>
      </c>
      <c r="M1924">
        <f>IF(front!E1937&gt;$M$2,I1924,J1924)</f>
        <v>73.012773853375876</v>
      </c>
      <c r="O1924">
        <f t="shared" si="343"/>
        <v>73.012773853375876</v>
      </c>
      <c r="Q1924">
        <f>'slit correction'!O1926</f>
        <v>73.012773853375876</v>
      </c>
      <c r="R1924">
        <f>SUMPRODUCT(B$6:B$2053,Q$6:Q$2053,EXP(constants!B$7+constants!A$7*ABS(A$6:A$2053-A1924)))</f>
        <v>0.39705111502453816</v>
      </c>
      <c r="S1924">
        <f t="shared" si="338"/>
        <v>72.615722738351337</v>
      </c>
      <c r="T1924">
        <f t="shared" si="344"/>
        <v>32.481044365401324</v>
      </c>
      <c r="AT1924">
        <f t="shared" si="339"/>
        <v>1</v>
      </c>
    </row>
    <row r="1925" spans="1:46" x14ac:dyDescent="0.2">
      <c r="A1925" s="1">
        <f>front!A1938</f>
        <v>1057.18</v>
      </c>
      <c r="B1925" s="1">
        <f t="shared" si="340"/>
        <v>0.42000000000007276</v>
      </c>
      <c r="C1925" s="2">
        <f>front!D1938-front!B1938</f>
        <v>7.2000000000002728</v>
      </c>
      <c r="D1925" s="2">
        <f>front!E1938-front!C1938</f>
        <v>7.2000000000002728</v>
      </c>
      <c r="E1925" s="2"/>
      <c r="F1925" s="4">
        <f>C1925/(constants!$A$4+constants!$B$4*calc!C1925+constants!$C$4*calc!C1925^2+constants!$D$4*calc!C1925^3+constants!$E$4*calc!C1925^4+constants!$F$4*calc!C1925^5+constants!$G$4*calc!C1925^6+constants!$H$4*calc!C1925^7)</f>
        <v>7.2283273299286215</v>
      </c>
      <c r="G1925" s="4">
        <f>D1925/(constants!$A$4+constants!$B$4*calc!D1925+constants!$C$4*calc!D1925^2+constants!$D$4*calc!D1925^3+constants!$E$4*calc!D1925^4+constants!$F$4*calc!D1925^5+constants!$G$4*calc!D1925^6+constants!$H$4*calc!D1925^7)</f>
        <v>7.2283273299286215</v>
      </c>
      <c r="H1925" s="4"/>
      <c r="I1925">
        <f t="shared" si="341"/>
        <v>32.856033317857367</v>
      </c>
      <c r="J1925">
        <f t="shared" si="342"/>
        <v>32.856033317857367</v>
      </c>
      <c r="M1925">
        <f>IF(front!E1938&gt;$M$2,I1925,J1925)</f>
        <v>32.856033317857367</v>
      </c>
      <c r="O1925">
        <f t="shared" si="343"/>
        <v>32.856033317857367</v>
      </c>
      <c r="Q1925">
        <f>'slit correction'!O1927</f>
        <v>32.856033317857367</v>
      </c>
      <c r="R1925">
        <f>SUMPRODUCT(B$6:B$2053,Q$6:Q$2053,EXP(constants!B$7+constants!A$7*ABS(A$6:A$2053-A1925)))</f>
        <v>0.39840143930527094</v>
      </c>
      <c r="S1925">
        <f t="shared" si="338"/>
        <v>32.4576318785521</v>
      </c>
      <c r="T1925">
        <f t="shared" si="344"/>
        <v>0</v>
      </c>
      <c r="AT1925">
        <f t="shared" si="339"/>
        <v>1</v>
      </c>
    </row>
    <row r="1926" spans="1:46" x14ac:dyDescent="0.2">
      <c r="A1926" s="1">
        <f>front!A1939</f>
        <v>1057.5999999999999</v>
      </c>
      <c r="B1926" s="1">
        <f t="shared" si="340"/>
        <v>0.41999999999984539</v>
      </c>
      <c r="C1926" s="2">
        <f>front!D1939-front!B1939</f>
        <v>17.600000000000364</v>
      </c>
      <c r="D1926" s="2">
        <f>front!E1939-front!C1939</f>
        <v>17.600000000000364</v>
      </c>
      <c r="E1926" s="2"/>
      <c r="F1926" s="4">
        <f>C1926/(constants!$A$4+constants!$B$4*calc!C1926+constants!$C$4*calc!C1926^2+constants!$D$4*calc!C1926^3+constants!$E$4*calc!C1926^4+constants!$F$4*calc!C1926^5+constants!$G$4*calc!C1926^6+constants!$H$4*calc!C1926^7)</f>
        <v>17.669063386928098</v>
      </c>
      <c r="G1926" s="4">
        <f>D1926/(constants!$A$4+constants!$B$4*calc!D1926+constants!$C$4*calc!D1926^2+constants!$D$4*calc!D1926^3+constants!$E$4*calc!D1926^4+constants!$F$4*calc!D1926^5+constants!$G$4*calc!D1926^6+constants!$H$4*calc!D1926^7)</f>
        <v>17.669063386928098</v>
      </c>
      <c r="H1926" s="4"/>
      <c r="I1926">
        <f t="shared" si="341"/>
        <v>80.313924486036811</v>
      </c>
      <c r="J1926">
        <f t="shared" si="342"/>
        <v>80.313924486036811</v>
      </c>
      <c r="M1926">
        <f>IF(front!E1939&gt;$M$2,I1926,J1926)</f>
        <v>80.313924486036811</v>
      </c>
      <c r="O1926">
        <f t="shared" si="343"/>
        <v>80.313924486036811</v>
      </c>
      <c r="Q1926">
        <f>'slit correction'!O1928</f>
        <v>80.313924486036811</v>
      </c>
      <c r="R1926">
        <f>SUMPRODUCT(B$6:B$2053,Q$6:Q$2053,EXP(constants!B$7+constants!A$7*ABS(A$6:A$2053-A1926)))</f>
        <v>0.39978036300473624</v>
      </c>
      <c r="S1926">
        <f t="shared" si="338"/>
        <v>79.914144123032074</v>
      </c>
      <c r="T1926">
        <f t="shared" si="344"/>
        <v>39.779465750082061</v>
      </c>
      <c r="AT1926">
        <f t="shared" si="339"/>
        <v>1</v>
      </c>
    </row>
    <row r="1927" spans="1:46" x14ac:dyDescent="0.2">
      <c r="A1927" s="1">
        <f>front!A1940</f>
        <v>1058.02</v>
      </c>
      <c r="B1927" s="1">
        <f t="shared" si="340"/>
        <v>0.42000000000007276</v>
      </c>
      <c r="C1927" s="2">
        <f>front!D1940-front!B1940</f>
        <v>12</v>
      </c>
      <c r="D1927" s="2">
        <f>front!E1940-front!C1940</f>
        <v>12</v>
      </c>
      <c r="E1927" s="2"/>
      <c r="F1927" s="4">
        <f>C1927/(constants!$A$4+constants!$B$4*calc!C1927+constants!$C$4*calc!C1927^2+constants!$D$4*calc!C1927^3+constants!$E$4*calc!C1927^4+constants!$F$4*calc!C1927^5+constants!$G$4*calc!C1927^6+constants!$H$4*calc!C1927^7)</f>
        <v>12.047155208235434</v>
      </c>
      <c r="G1927" s="4">
        <f>D1927/(constants!$A$4+constants!$B$4*calc!D1927+constants!$C$4*calc!D1927^2+constants!$D$4*calc!D1927^3+constants!$E$4*calc!D1927^4+constants!$F$4*calc!D1927^5+constants!$G$4*calc!D1927^6+constants!$H$4*calc!D1927^7)</f>
        <v>12.047155208235434</v>
      </c>
      <c r="H1927" s="4"/>
      <c r="I1927">
        <f t="shared" si="341"/>
        <v>54.759796401070155</v>
      </c>
      <c r="J1927">
        <f t="shared" si="342"/>
        <v>54.759796401070155</v>
      </c>
      <c r="M1927">
        <f>IF(front!E1940&gt;$M$2,I1927,J1927)</f>
        <v>54.759796401070155</v>
      </c>
      <c r="O1927">
        <f t="shared" si="343"/>
        <v>54.759796401070155</v>
      </c>
      <c r="Q1927">
        <f>'slit correction'!O1929</f>
        <v>54.759796401070155</v>
      </c>
      <c r="R1927">
        <f>SUMPRODUCT(B$6:B$2053,Q$6:Q$2053,EXP(constants!B$7+constants!A$7*ABS(A$6:A$2053-A1927)))</f>
        <v>0.40113628481717639</v>
      </c>
      <c r="S1927">
        <f t="shared" ref="S1927:S1990" si="345">Q1927-R1927</f>
        <v>54.358660116252977</v>
      </c>
      <c r="T1927">
        <f t="shared" si="344"/>
        <v>14.223981743302964</v>
      </c>
      <c r="AT1927">
        <f t="shared" ref="AT1927:AT1990" si="346">J1927/I1927</f>
        <v>1</v>
      </c>
    </row>
    <row r="1928" spans="1:46" x14ac:dyDescent="0.2">
      <c r="A1928" s="1">
        <f>front!A1941</f>
        <v>1058.44</v>
      </c>
      <c r="B1928" s="1">
        <f t="shared" si="340"/>
        <v>0.42000000000007276</v>
      </c>
      <c r="C1928" s="2">
        <f>front!D1941-front!B1941</f>
        <v>4.8000000000001819</v>
      </c>
      <c r="D1928" s="2">
        <f>front!E1941-front!C1941</f>
        <v>4.8000000000001819</v>
      </c>
      <c r="E1928" s="2"/>
      <c r="F1928" s="4">
        <f>C1928/(constants!$A$4+constants!$B$4*calc!C1928+constants!$C$4*calc!C1928^2+constants!$D$4*calc!C1928^3+constants!$E$4*calc!C1928^4+constants!$F$4*calc!C1928^5+constants!$G$4*calc!C1928^6+constants!$H$4*calc!C1928^7)</f>
        <v>4.8188962852244996</v>
      </c>
      <c r="G1928" s="4">
        <f>D1928/(constants!$A$4+constants!$B$4*calc!D1928+constants!$C$4*calc!D1928^2+constants!$D$4*calc!D1928^3+constants!$E$4*calc!D1928^4+constants!$F$4*calc!D1928^5+constants!$G$4*calc!D1928^6+constants!$H$4*calc!D1928^7)</f>
        <v>4.8188962852244996</v>
      </c>
      <c r="H1928" s="4"/>
      <c r="I1928">
        <f t="shared" si="341"/>
        <v>21.904074023747725</v>
      </c>
      <c r="J1928">
        <f t="shared" si="342"/>
        <v>21.904074023747725</v>
      </c>
      <c r="M1928">
        <f>IF(front!E1941&gt;$M$2,I1928,J1928)</f>
        <v>21.904074023747725</v>
      </c>
      <c r="O1928">
        <f t="shared" si="343"/>
        <v>21.904074023747725</v>
      </c>
      <c r="Q1928">
        <f>'slit correction'!O1930</f>
        <v>21.904074023747725</v>
      </c>
      <c r="R1928">
        <f>SUMPRODUCT(B$6:B$2053,Q$6:Q$2053,EXP(constants!B$7+constants!A$7*ABS(A$6:A$2053-A1928)))</f>
        <v>0.40249732954360445</v>
      </c>
      <c r="S1928">
        <f t="shared" si="345"/>
        <v>21.501576694204122</v>
      </c>
      <c r="T1928">
        <f t="shared" si="344"/>
        <v>0</v>
      </c>
      <c r="AT1928">
        <f t="shared" si="346"/>
        <v>1</v>
      </c>
    </row>
    <row r="1929" spans="1:46" x14ac:dyDescent="0.2">
      <c r="A1929" s="1">
        <f>front!A1942</f>
        <v>1058.8599999999999</v>
      </c>
      <c r="B1929" s="1">
        <f t="shared" si="340"/>
        <v>0.41999999999984539</v>
      </c>
      <c r="C1929" s="2">
        <f>front!D1942-front!B1942</f>
        <v>6.5999999999999091</v>
      </c>
      <c r="D1929" s="2">
        <f>front!E1942-front!C1942</f>
        <v>6.5999999999999091</v>
      </c>
      <c r="E1929" s="2"/>
      <c r="F1929" s="4">
        <f>C1929/(constants!$A$4+constants!$B$4*calc!C1929+constants!$C$4*calc!C1929^2+constants!$D$4*calc!C1929^3+constants!$E$4*calc!C1929^4+constants!$F$4*calc!C1929^5+constants!$G$4*calc!C1929^6+constants!$H$4*calc!C1929^7)</f>
        <v>6.6259706376347483</v>
      </c>
      <c r="G1929" s="4">
        <f>D1929/(constants!$A$4+constants!$B$4*calc!D1929+constants!$C$4*calc!D1929^2+constants!$D$4*calc!D1929^3+constants!$E$4*calc!D1929^4+constants!$F$4*calc!D1929^5+constants!$G$4*calc!D1929^6+constants!$H$4*calc!D1929^7)</f>
        <v>6.6259706376347483</v>
      </c>
      <c r="H1929" s="4"/>
      <c r="I1929">
        <f t="shared" si="341"/>
        <v>30.118048352885221</v>
      </c>
      <c r="J1929">
        <f t="shared" si="342"/>
        <v>30.118048352885221</v>
      </c>
      <c r="M1929">
        <f>IF(front!E1942&gt;$M$2,I1929,J1929)</f>
        <v>30.118048352885221</v>
      </c>
      <c r="O1929">
        <f t="shared" si="343"/>
        <v>30.118048352885221</v>
      </c>
      <c r="Q1929">
        <f>'slit correction'!O1931</f>
        <v>30.118048352885221</v>
      </c>
      <c r="R1929">
        <f>SUMPRODUCT(B$6:B$2053,Q$6:Q$2053,EXP(constants!B$7+constants!A$7*ABS(A$6:A$2053-A1929)))</f>
        <v>0.4038995962255576</v>
      </c>
      <c r="S1929">
        <f t="shared" si="345"/>
        <v>29.714148756659664</v>
      </c>
      <c r="T1929">
        <f t="shared" si="344"/>
        <v>0</v>
      </c>
      <c r="AT1929">
        <f t="shared" si="346"/>
        <v>1</v>
      </c>
    </row>
    <row r="1930" spans="1:46" x14ac:dyDescent="0.2">
      <c r="A1930" s="1">
        <f>front!A1943</f>
        <v>1059.28</v>
      </c>
      <c r="B1930" s="1">
        <f t="shared" si="340"/>
        <v>0.42000000000007276</v>
      </c>
      <c r="C1930" s="2">
        <f>front!D1943-front!B1943</f>
        <v>19.400000000000091</v>
      </c>
      <c r="D1930" s="2">
        <f>front!E1943-front!C1943</f>
        <v>19.400000000000091</v>
      </c>
      <c r="E1930" s="2"/>
      <c r="F1930" s="4">
        <f>C1930/(constants!$A$4+constants!$B$4*calc!C1930+constants!$C$4*calc!C1930^2+constants!$D$4*calc!C1930^3+constants!$E$4*calc!C1930^4+constants!$F$4*calc!C1930^5+constants!$G$4*calc!C1930^6+constants!$H$4*calc!C1930^7)</f>
        <v>19.476092103820683</v>
      </c>
      <c r="G1930" s="4">
        <f>D1930/(constants!$A$4+constants!$B$4*calc!D1930+constants!$C$4*calc!D1930^2+constants!$D$4*calc!D1930^3+constants!$E$4*calc!D1930^4+constants!$F$4*calc!D1930^5+constants!$G$4*calc!D1930^6+constants!$H$4*calc!D1930^7)</f>
        <v>19.476092103820683</v>
      </c>
      <c r="H1930" s="4"/>
      <c r="I1930">
        <f t="shared" si="341"/>
        <v>88.527691381003109</v>
      </c>
      <c r="J1930">
        <f t="shared" si="342"/>
        <v>88.527691381003109</v>
      </c>
      <c r="M1930">
        <f>IF(front!E1943&gt;$M$2,I1930,J1930)</f>
        <v>88.527691381003109</v>
      </c>
      <c r="O1930">
        <f t="shared" si="343"/>
        <v>88.527691381003109</v>
      </c>
      <c r="Q1930">
        <f>'slit correction'!O1932</f>
        <v>88.527691381003109</v>
      </c>
      <c r="R1930">
        <f>SUMPRODUCT(B$6:B$2053,Q$6:Q$2053,EXP(constants!B$7+constants!A$7*ABS(A$6:A$2053-A1930)))</f>
        <v>0.4053343420710066</v>
      </c>
      <c r="S1930">
        <f t="shared" si="345"/>
        <v>88.122357038932108</v>
      </c>
      <c r="T1930">
        <f t="shared" si="344"/>
        <v>47.987678665982095</v>
      </c>
      <c r="AT1930">
        <f t="shared" si="346"/>
        <v>1</v>
      </c>
    </row>
    <row r="1931" spans="1:46" x14ac:dyDescent="0.2">
      <c r="A1931" s="1">
        <f>front!A1944</f>
        <v>1059.69</v>
      </c>
      <c r="B1931" s="1">
        <f t="shared" ref="B1931:B1994" si="347">A1931-A1930</f>
        <v>0.41000000000008185</v>
      </c>
      <c r="C1931" s="2">
        <f>front!D1944-front!B1944</f>
        <v>18.400000000000091</v>
      </c>
      <c r="D1931" s="2">
        <f>front!E1944-front!C1944</f>
        <v>18.400000000000091</v>
      </c>
      <c r="E1931" s="2"/>
      <c r="F1931" s="4">
        <f>C1931/(constants!$A$4+constants!$B$4*calc!C1931+constants!$C$4*calc!C1931^2+constants!$D$4*calc!C1931^3+constants!$E$4*calc!C1931^4+constants!$F$4*calc!C1931^5+constants!$G$4*calc!C1931^6+constants!$H$4*calc!C1931^7)</f>
        <v>18.472188053941899</v>
      </c>
      <c r="G1931" s="4">
        <f>D1931/(constants!$A$4+constants!$B$4*calc!D1931+constants!$C$4*calc!D1931^2+constants!$D$4*calc!D1931^3+constants!$E$4*calc!D1931^4+constants!$F$4*calc!D1931^5+constants!$G$4*calc!D1931^6+constants!$H$4*calc!D1931^7)</f>
        <v>18.472188053941899</v>
      </c>
      <c r="H1931" s="4"/>
      <c r="I1931">
        <f t="shared" si="341"/>
        <v>83.964491154281362</v>
      </c>
      <c r="J1931">
        <f t="shared" si="342"/>
        <v>83.964491154281362</v>
      </c>
      <c r="M1931">
        <f>IF(front!E1944&gt;$M$2,I1931,J1931)</f>
        <v>83.964491154281362</v>
      </c>
      <c r="O1931">
        <f t="shared" si="343"/>
        <v>83.964491154281362</v>
      </c>
      <c r="Q1931">
        <f>'slit correction'!O1933</f>
        <v>83.964491154281362</v>
      </c>
      <c r="R1931">
        <f>SUMPRODUCT(B$6:B$2053,Q$6:Q$2053,EXP(constants!B$7+constants!A$7*ABS(A$6:A$2053-A1931)))</f>
        <v>0.40670383051350412</v>
      </c>
      <c r="S1931">
        <f t="shared" si="345"/>
        <v>83.557787323767855</v>
      </c>
      <c r="T1931">
        <f t="shared" si="344"/>
        <v>43.423108950817841</v>
      </c>
      <c r="AT1931">
        <f t="shared" si="346"/>
        <v>1</v>
      </c>
    </row>
    <row r="1932" spans="1:46" x14ac:dyDescent="0.2">
      <c r="A1932" s="1">
        <f>front!A1945</f>
        <v>1060.1099999999999</v>
      </c>
      <c r="B1932" s="1">
        <f t="shared" si="347"/>
        <v>0.41999999999984539</v>
      </c>
      <c r="C1932" s="2">
        <f>front!D1945-front!B1945</f>
        <v>4.4000000000000909</v>
      </c>
      <c r="D1932" s="2">
        <f>front!E1945-front!C1945</f>
        <v>4.4000000000000909</v>
      </c>
      <c r="E1932" s="2"/>
      <c r="F1932" s="4">
        <f>C1932/(constants!$A$4+constants!$B$4*calc!C1932+constants!$C$4*calc!C1932^2+constants!$D$4*calc!C1932^3+constants!$E$4*calc!C1932^4+constants!$F$4*calc!C1932^5+constants!$G$4*calc!C1932^6+constants!$H$4*calc!C1932^7)</f>
        <v>4.417323336060508</v>
      </c>
      <c r="G1932" s="4">
        <f>D1932/(constants!$A$4+constants!$B$4*calc!D1932+constants!$C$4*calc!D1932^2+constants!$D$4*calc!D1932^3+constants!$E$4*calc!D1932^4+constants!$F$4*calc!D1932^5+constants!$G$4*calc!D1932^6+constants!$H$4*calc!D1932^7)</f>
        <v>4.417323336060508</v>
      </c>
      <c r="H1932" s="4"/>
      <c r="I1932">
        <f t="shared" si="341"/>
        <v>20.078742436638674</v>
      </c>
      <c r="J1932">
        <f t="shared" si="342"/>
        <v>20.078742436638674</v>
      </c>
      <c r="M1932">
        <f>IF(front!E1945&gt;$M$2,I1932,J1932)</f>
        <v>20.078742436638674</v>
      </c>
      <c r="O1932">
        <f t="shared" si="343"/>
        <v>20.078742436638674</v>
      </c>
      <c r="Q1932">
        <f>'slit correction'!O1934</f>
        <v>20.078742436638674</v>
      </c>
      <c r="R1932">
        <f>SUMPRODUCT(B$6:B$2053,Q$6:Q$2053,EXP(constants!B$7+constants!A$7*ABS(A$6:A$2053-A1932)))</f>
        <v>0.4080822545867292</v>
      </c>
      <c r="S1932">
        <f t="shared" si="345"/>
        <v>19.670660182051943</v>
      </c>
      <c r="T1932">
        <f t="shared" si="344"/>
        <v>0</v>
      </c>
      <c r="AT1932">
        <f t="shared" si="346"/>
        <v>1</v>
      </c>
    </row>
    <row r="1933" spans="1:46" x14ac:dyDescent="0.2">
      <c r="A1933" s="1">
        <f>front!A1946</f>
        <v>1060.53</v>
      </c>
      <c r="B1933" s="1">
        <f t="shared" si="347"/>
        <v>0.42000000000007276</v>
      </c>
      <c r="C1933" s="2">
        <f>front!D1946-front!B1946</f>
        <v>3.4000000000000909</v>
      </c>
      <c r="D1933" s="2">
        <f>front!E1946-front!C1946</f>
        <v>3.4000000000000909</v>
      </c>
      <c r="E1933" s="2"/>
      <c r="F1933" s="4">
        <f>C1933/(constants!$A$4+constants!$B$4*calc!C1933+constants!$C$4*calc!C1933^2+constants!$D$4*calc!C1933^3+constants!$E$4*calc!C1933^4+constants!$F$4*calc!C1933^5+constants!$G$4*calc!C1933^6+constants!$H$4*calc!C1933^7)</f>
        <v>3.4133895778722723</v>
      </c>
      <c r="G1933" s="4">
        <f>D1933/(constants!$A$4+constants!$B$4*calc!D1933+constants!$C$4*calc!D1933^2+constants!$D$4*calc!D1933^3+constants!$E$4*calc!D1933^4+constants!$F$4*calc!D1933^5+constants!$G$4*calc!D1933^6+constants!$H$4*calc!D1933^7)</f>
        <v>3.4133895778722723</v>
      </c>
      <c r="H1933" s="4"/>
      <c r="I1933">
        <f t="shared" si="341"/>
        <v>15.515407172146691</v>
      </c>
      <c r="J1933">
        <f t="shared" si="342"/>
        <v>15.515407172146691</v>
      </c>
      <c r="M1933">
        <f>IF(front!E1946&gt;$M$2,I1933,J1933)</f>
        <v>15.515407172146691</v>
      </c>
      <c r="O1933">
        <f t="shared" si="343"/>
        <v>15.515407172146691</v>
      </c>
      <c r="Q1933">
        <f>'slit correction'!O1935</f>
        <v>15.515407172146691</v>
      </c>
      <c r="R1933">
        <f>SUMPRODUCT(B$6:B$2053,Q$6:Q$2053,EXP(constants!B$7+constants!A$7*ABS(A$6:A$2053-A1933)))</f>
        <v>0.40950479777676985</v>
      </c>
      <c r="S1933">
        <f t="shared" si="345"/>
        <v>15.105902374369922</v>
      </c>
      <c r="T1933">
        <f t="shared" si="344"/>
        <v>0</v>
      </c>
      <c r="AT1933">
        <f t="shared" si="346"/>
        <v>1</v>
      </c>
    </row>
    <row r="1934" spans="1:46" x14ac:dyDescent="0.2">
      <c r="A1934" s="1">
        <f>front!A1947</f>
        <v>1060.95</v>
      </c>
      <c r="B1934" s="1">
        <f t="shared" si="347"/>
        <v>0.42000000000007276</v>
      </c>
      <c r="C1934" s="2">
        <f>front!D1947-front!B1947</f>
        <v>23.199999999999818</v>
      </c>
      <c r="D1934" s="2">
        <f>front!E1947-front!C1947</f>
        <v>23.199999999999818</v>
      </c>
      <c r="E1934" s="2"/>
      <c r="F1934" s="4">
        <f>C1934/(constants!$A$4+constants!$B$4*calc!C1934+constants!$C$4*calc!C1934^2+constants!$D$4*calc!C1934^3+constants!$E$4*calc!C1934^4+constants!$F$4*calc!C1934^5+constants!$G$4*calc!C1934^6+constants!$H$4*calc!C1934^7)</f>
        <v>23.290909412932823</v>
      </c>
      <c r="G1934" s="4">
        <f>D1934/(constants!$A$4+constants!$B$4*calc!D1934+constants!$C$4*calc!D1934^2+constants!$D$4*calc!D1934^3+constants!$E$4*calc!D1934^4+constants!$F$4*calc!D1934^5+constants!$G$4*calc!D1934^6+constants!$H$4*calc!D1934^7)</f>
        <v>23.290909412932823</v>
      </c>
      <c r="H1934" s="4"/>
      <c r="I1934">
        <f t="shared" si="341"/>
        <v>105.86777005878555</v>
      </c>
      <c r="J1934">
        <f t="shared" si="342"/>
        <v>105.86777005878555</v>
      </c>
      <c r="M1934">
        <f>IF(front!E1947&gt;$M$2,I1934,J1934)</f>
        <v>105.86777005878555</v>
      </c>
      <c r="O1934">
        <f t="shared" si="343"/>
        <v>105.86777005878555</v>
      </c>
      <c r="Q1934">
        <f>'slit correction'!O1936</f>
        <v>105.86777005878555</v>
      </c>
      <c r="R1934">
        <f>SUMPRODUCT(B$6:B$2053,Q$6:Q$2053,EXP(constants!B$7+constants!A$7*ABS(A$6:A$2053-A1934)))</f>
        <v>0.41097667351856382</v>
      </c>
      <c r="S1934">
        <f t="shared" si="345"/>
        <v>105.45679338526699</v>
      </c>
      <c r="T1934">
        <f t="shared" si="344"/>
        <v>65.322115012316971</v>
      </c>
      <c r="AT1934">
        <f t="shared" si="346"/>
        <v>1</v>
      </c>
    </row>
    <row r="1935" spans="1:46" x14ac:dyDescent="0.2">
      <c r="A1935" s="1">
        <f>front!A1948</f>
        <v>1061.3699999999999</v>
      </c>
      <c r="B1935" s="1">
        <f t="shared" si="347"/>
        <v>0.41999999999984539</v>
      </c>
      <c r="C1935" s="2">
        <f>front!D1948-front!B1948</f>
        <v>25.799999999999727</v>
      </c>
      <c r="D1935" s="2">
        <f>front!E1948-front!C1948</f>
        <v>25.799999999999727</v>
      </c>
      <c r="E1935" s="2"/>
      <c r="F1935" s="4">
        <f>C1935/(constants!$A$4+constants!$B$4*calc!C1935+constants!$C$4*calc!C1935^2+constants!$D$4*calc!C1935^3+constants!$E$4*calc!C1935^4+constants!$F$4*calc!C1935^5+constants!$G$4*calc!C1935^6+constants!$H$4*calc!C1935^7)</f>
        <v>25.901031072943773</v>
      </c>
      <c r="G1935" s="4">
        <f>D1935/(constants!$A$4+constants!$B$4*calc!D1935+constants!$C$4*calc!D1935^2+constants!$D$4*calc!D1935^3+constants!$E$4*calc!D1935^4+constants!$F$4*calc!D1935^5+constants!$G$4*calc!D1935^6+constants!$H$4*calc!D1935^7)</f>
        <v>25.901031072943773</v>
      </c>
      <c r="H1935" s="4"/>
      <c r="I1935">
        <f t="shared" ref="I1935:I1998" si="348">F1935*1000/I$2</f>
        <v>117.7319594224717</v>
      </c>
      <c r="J1935">
        <f t="shared" ref="J1935:J1998" si="349">G1935*1000/J$2</f>
        <v>117.7319594224717</v>
      </c>
      <c r="M1935">
        <f>IF(front!E1948&gt;$M$2,I1935,J1935)</f>
        <v>117.7319594224717</v>
      </c>
      <c r="O1935">
        <f t="shared" si="343"/>
        <v>117.7319594224717</v>
      </c>
      <c r="Q1935">
        <f>'slit correction'!O1937</f>
        <v>117.7319594224717</v>
      </c>
      <c r="R1935">
        <f>SUMPRODUCT(B$6:B$2053,Q$6:Q$2053,EXP(constants!B$7+constants!A$7*ABS(A$6:A$2053-A1935)))</f>
        <v>0.41239945437301773</v>
      </c>
      <c r="S1935">
        <f t="shared" si="345"/>
        <v>117.31955996809869</v>
      </c>
      <c r="T1935">
        <f t="shared" si="344"/>
        <v>77.184881595148681</v>
      </c>
      <c r="AT1935">
        <f t="shared" si="346"/>
        <v>1</v>
      </c>
    </row>
    <row r="1936" spans="1:46" x14ac:dyDescent="0.2">
      <c r="A1936" s="1">
        <f>front!A1949</f>
        <v>1061.79</v>
      </c>
      <c r="B1936" s="1">
        <f t="shared" si="347"/>
        <v>0.42000000000007276</v>
      </c>
      <c r="C1936" s="2">
        <f>front!D1949-front!B1949</f>
        <v>20.400000000000091</v>
      </c>
      <c r="D1936" s="2">
        <f>front!E1949-front!C1949</f>
        <v>20.400000000000091</v>
      </c>
      <c r="E1936" s="2"/>
      <c r="F1936" s="4">
        <f>C1936/(constants!$A$4+constants!$B$4*calc!C1936+constants!$C$4*calc!C1936^2+constants!$D$4*calc!C1936^3+constants!$E$4*calc!C1936^4+constants!$F$4*calc!C1936^5+constants!$G$4*calc!C1936^6+constants!$H$4*calc!C1936^7)</f>
        <v>20.479994171398438</v>
      </c>
      <c r="G1936" s="4">
        <f>D1936/(constants!$A$4+constants!$B$4*calc!D1936+constants!$C$4*calc!D1936^2+constants!$D$4*calc!D1936^3+constants!$E$4*calc!D1936^4+constants!$F$4*calc!D1936^5+constants!$G$4*calc!D1936^6+constants!$H$4*calc!D1936^7)</f>
        <v>20.479994171398438</v>
      </c>
      <c r="H1936" s="4"/>
      <c r="I1936">
        <f t="shared" si="348"/>
        <v>93.090882597265619</v>
      </c>
      <c r="J1936">
        <f t="shared" si="349"/>
        <v>93.090882597265619</v>
      </c>
      <c r="M1936">
        <f>IF(front!E1949&gt;$M$2,I1936,J1936)</f>
        <v>93.090882597265619</v>
      </c>
      <c r="O1936">
        <f t="shared" si="343"/>
        <v>93.090882597265619</v>
      </c>
      <c r="Q1936">
        <f>'slit correction'!O1938</f>
        <v>93.090882597265619</v>
      </c>
      <c r="R1936">
        <f>SUMPRODUCT(B$6:B$2053,Q$6:Q$2053,EXP(constants!B$7+constants!A$7*ABS(A$6:A$2053-A1936)))</f>
        <v>0.41376041479814468</v>
      </c>
      <c r="S1936">
        <f t="shared" si="345"/>
        <v>92.677122182467471</v>
      </c>
      <c r="T1936">
        <f t="shared" si="344"/>
        <v>52.542443809517458</v>
      </c>
      <c r="AT1936">
        <f t="shared" si="346"/>
        <v>1</v>
      </c>
    </row>
    <row r="1937" spans="1:46" x14ac:dyDescent="0.2">
      <c r="A1937" s="1">
        <f>front!A1950</f>
        <v>1062.21</v>
      </c>
      <c r="B1937" s="1">
        <f t="shared" si="347"/>
        <v>0.42000000000007276</v>
      </c>
      <c r="C1937" s="2">
        <f>front!D1950-front!B1950</f>
        <v>6.8000000000001819</v>
      </c>
      <c r="D1937" s="2">
        <f>front!E1950-front!C1950</f>
        <v>6.8000000000001819</v>
      </c>
      <c r="E1937" s="2"/>
      <c r="F1937" s="4">
        <f>C1937/(constants!$A$4+constants!$B$4*calc!C1937+constants!$C$4*calc!C1937^2+constants!$D$4*calc!C1937^3+constants!$E$4*calc!C1937^4+constants!$F$4*calc!C1937^5+constants!$G$4*calc!C1937^6+constants!$H$4*calc!C1937^7)</f>
        <v>6.8267562809152338</v>
      </c>
      <c r="G1937" s="4">
        <f>D1937/(constants!$A$4+constants!$B$4*calc!D1937+constants!$C$4*calc!D1937^2+constants!$D$4*calc!D1937^3+constants!$E$4*calc!D1937^4+constants!$F$4*calc!D1937^5+constants!$G$4*calc!D1937^6+constants!$H$4*calc!D1937^7)</f>
        <v>6.8267562809152338</v>
      </c>
      <c r="H1937" s="4"/>
      <c r="I1937">
        <f t="shared" si="348"/>
        <v>31.030710367796519</v>
      </c>
      <c r="J1937">
        <f t="shared" si="349"/>
        <v>31.030710367796519</v>
      </c>
      <c r="M1937">
        <f>IF(front!E1950&gt;$M$2,I1937,J1937)</f>
        <v>31.030710367796519</v>
      </c>
      <c r="O1937">
        <f t="shared" si="343"/>
        <v>31.030710367796519</v>
      </c>
      <c r="Q1937">
        <f>'slit correction'!O1939</f>
        <v>31.030710367796519</v>
      </c>
      <c r="R1937">
        <f>SUMPRODUCT(B$6:B$2053,Q$6:Q$2053,EXP(constants!B$7+constants!A$7*ABS(A$6:A$2053-A1937)))</f>
        <v>0.41508668334963611</v>
      </c>
      <c r="S1937">
        <f t="shared" si="345"/>
        <v>30.615623684446884</v>
      </c>
      <c r="T1937">
        <f t="shared" si="344"/>
        <v>0</v>
      </c>
      <c r="AT1937">
        <f t="shared" si="346"/>
        <v>1</v>
      </c>
    </row>
    <row r="1938" spans="1:46" x14ac:dyDescent="0.2">
      <c r="A1938" s="1">
        <f>front!A1951</f>
        <v>1062.6300000000001</v>
      </c>
      <c r="B1938" s="1">
        <f t="shared" si="347"/>
        <v>0.42000000000007276</v>
      </c>
      <c r="C1938" s="2">
        <f>front!D1951-front!B1951</f>
        <v>15.199999999999818</v>
      </c>
      <c r="D1938" s="2">
        <f>front!E1951-front!C1951</f>
        <v>15.199999999999818</v>
      </c>
      <c r="E1938" s="2"/>
      <c r="F1938" s="4">
        <f>C1938/(constants!$A$4+constants!$B$4*calc!C1938+constants!$C$4*calc!C1938^2+constants!$D$4*calc!C1938^3+constants!$E$4*calc!C1938^4+constants!$F$4*calc!C1938^5+constants!$G$4*calc!C1938^6+constants!$H$4*calc!C1938^7)</f>
        <v>15.259681775794295</v>
      </c>
      <c r="G1938" s="4">
        <f>D1938/(constants!$A$4+constants!$B$4*calc!D1938+constants!$C$4*calc!D1938^2+constants!$D$4*calc!D1938^3+constants!$E$4*calc!D1938^4+constants!$F$4*calc!D1938^5+constants!$G$4*calc!D1938^6+constants!$H$4*calc!D1938^7)</f>
        <v>15.259681775794295</v>
      </c>
      <c r="H1938" s="4"/>
      <c r="I1938">
        <f t="shared" si="348"/>
        <v>69.362189889974076</v>
      </c>
      <c r="J1938">
        <f t="shared" si="349"/>
        <v>69.362189889974076</v>
      </c>
      <c r="M1938">
        <f>IF(front!E1951&gt;$M$2,I1938,J1938)</f>
        <v>69.362189889974076</v>
      </c>
      <c r="O1938">
        <f t="shared" si="343"/>
        <v>69.362189889974076</v>
      </c>
      <c r="Q1938">
        <f>'slit correction'!O1940</f>
        <v>69.362189889974076</v>
      </c>
      <c r="R1938">
        <f>SUMPRODUCT(B$6:B$2053,Q$6:Q$2053,EXP(constants!B$7+constants!A$7*ABS(A$6:A$2053-A1938)))</f>
        <v>0.4164462449817608</v>
      </c>
      <c r="S1938">
        <f t="shared" si="345"/>
        <v>68.945743644992319</v>
      </c>
      <c r="T1938">
        <f t="shared" si="344"/>
        <v>28.811065272042306</v>
      </c>
      <c r="AT1938">
        <f t="shared" si="346"/>
        <v>1</v>
      </c>
    </row>
    <row r="1939" spans="1:46" x14ac:dyDescent="0.2">
      <c r="A1939" s="1">
        <f>front!A1952</f>
        <v>1063.05</v>
      </c>
      <c r="B1939" s="1">
        <f t="shared" si="347"/>
        <v>0.41999999999984539</v>
      </c>
      <c r="C1939" s="2">
        <f>front!D1952-front!B1952</f>
        <v>19.599999999999909</v>
      </c>
      <c r="D1939" s="2">
        <f>front!E1952-front!C1952</f>
        <v>19.599999999999909</v>
      </c>
      <c r="E1939" s="2"/>
      <c r="F1939" s="4">
        <f>C1939/(constants!$A$4+constants!$B$4*calc!C1939+constants!$C$4*calc!C1939^2+constants!$D$4*calc!C1939^3+constants!$E$4*calc!C1939^4+constants!$F$4*calc!C1939^5+constants!$G$4*calc!C1939^6+constants!$H$4*calc!C1939^7)</f>
        <v>19.676872675927061</v>
      </c>
      <c r="G1939" s="4">
        <f>D1939/(constants!$A$4+constants!$B$4*calc!D1939+constants!$C$4*calc!D1939^2+constants!$D$4*calc!D1939^3+constants!$E$4*calc!D1939^4+constants!$F$4*calc!D1939^5+constants!$G$4*calc!D1939^6+constants!$H$4*calc!D1939^7)</f>
        <v>19.676872675927061</v>
      </c>
      <c r="H1939" s="4"/>
      <c r="I1939">
        <f t="shared" si="348"/>
        <v>89.440330345123002</v>
      </c>
      <c r="J1939">
        <f t="shared" si="349"/>
        <v>89.440330345123002</v>
      </c>
      <c r="M1939">
        <f>IF(front!E1952&gt;$M$2,I1939,J1939)</f>
        <v>89.440330345123002</v>
      </c>
      <c r="O1939">
        <f t="shared" si="343"/>
        <v>89.440330345123002</v>
      </c>
      <c r="Q1939">
        <f>'slit correction'!O1941</f>
        <v>89.440330345123002</v>
      </c>
      <c r="R1939">
        <f>SUMPRODUCT(B$6:B$2053,Q$6:Q$2053,EXP(constants!B$7+constants!A$7*ABS(A$6:A$2053-A1939)))</f>
        <v>0.41779746138471274</v>
      </c>
      <c r="S1939">
        <f t="shared" si="345"/>
        <v>89.022532883738293</v>
      </c>
      <c r="T1939">
        <f t="shared" si="344"/>
        <v>48.88785451078828</v>
      </c>
      <c r="AT1939">
        <f t="shared" si="346"/>
        <v>1</v>
      </c>
    </row>
    <row r="1940" spans="1:46" x14ac:dyDescent="0.2">
      <c r="A1940" s="1">
        <f>front!A1953</f>
        <v>1063.47</v>
      </c>
      <c r="B1940" s="1">
        <f t="shared" si="347"/>
        <v>0.42000000000007276</v>
      </c>
      <c r="C1940" s="2">
        <f>front!D1953-front!B1953</f>
        <v>29</v>
      </c>
      <c r="D1940" s="2">
        <f>front!E1953-front!C1953</f>
        <v>29</v>
      </c>
      <c r="E1940" s="2"/>
      <c r="F1940" s="4">
        <f>C1940/(constants!$A$4+constants!$B$4*calc!C1940+constants!$C$4*calc!C1940^2+constants!$D$4*calc!C1940^3+constants!$E$4*calc!C1940^4+constants!$F$4*calc!C1940^5+constants!$G$4*calc!C1940^6+constants!$H$4*calc!C1940^7)</f>
        <v>29.113470091695469</v>
      </c>
      <c r="G1940" s="4">
        <f>D1940/(constants!$A$4+constants!$B$4*calc!D1940+constants!$C$4*calc!D1940^2+constants!$D$4*calc!D1940^3+constants!$E$4*calc!D1940^4+constants!$F$4*calc!D1940^5+constants!$G$4*calc!D1940^6+constants!$H$4*calc!D1940^7)</f>
        <v>29.113470091695469</v>
      </c>
      <c r="H1940" s="4"/>
      <c r="I1940">
        <f t="shared" si="348"/>
        <v>132.33395496225214</v>
      </c>
      <c r="J1940">
        <f t="shared" si="349"/>
        <v>132.33395496225214</v>
      </c>
      <c r="M1940">
        <f>IF(front!E1953&gt;$M$2,I1940,J1940)</f>
        <v>132.33395496225214</v>
      </c>
      <c r="O1940">
        <f t="shared" si="343"/>
        <v>132.33395496225214</v>
      </c>
      <c r="Q1940">
        <f>'slit correction'!O1942</f>
        <v>132.33395496225214</v>
      </c>
      <c r="R1940">
        <f>SUMPRODUCT(B$6:B$2053,Q$6:Q$2053,EXP(constants!B$7+constants!A$7*ABS(A$6:A$2053-A1940)))</f>
        <v>0.41911862572044795</v>
      </c>
      <c r="S1940">
        <f t="shared" si="345"/>
        <v>131.91483633653169</v>
      </c>
      <c r="T1940">
        <f t="shared" si="344"/>
        <v>91.780157963581672</v>
      </c>
      <c r="AT1940">
        <f t="shared" si="346"/>
        <v>1</v>
      </c>
    </row>
    <row r="1941" spans="1:46" x14ac:dyDescent="0.2">
      <c r="A1941" s="1">
        <f>front!A1954</f>
        <v>1063.8800000000001</v>
      </c>
      <c r="B1941" s="1">
        <f t="shared" si="347"/>
        <v>0.41000000000008185</v>
      </c>
      <c r="C1941" s="2">
        <f>front!D1954-front!B1954</f>
        <v>25.799999999999727</v>
      </c>
      <c r="D1941" s="2">
        <f>front!E1954-front!C1954</f>
        <v>25.799999999999727</v>
      </c>
      <c r="E1941" s="2"/>
      <c r="F1941" s="4">
        <f>C1941/(constants!$A$4+constants!$B$4*calc!C1941+constants!$C$4*calc!C1941^2+constants!$D$4*calc!C1941^3+constants!$E$4*calc!C1941^4+constants!$F$4*calc!C1941^5+constants!$G$4*calc!C1941^6+constants!$H$4*calc!C1941^7)</f>
        <v>25.901031072943773</v>
      </c>
      <c r="G1941" s="4">
        <f>D1941/(constants!$A$4+constants!$B$4*calc!D1941+constants!$C$4*calc!D1941^2+constants!$D$4*calc!D1941^3+constants!$E$4*calc!D1941^4+constants!$F$4*calc!D1941^5+constants!$G$4*calc!D1941^6+constants!$H$4*calc!D1941^7)</f>
        <v>25.901031072943773</v>
      </c>
      <c r="H1941" s="4"/>
      <c r="I1941">
        <f t="shared" si="348"/>
        <v>117.7319594224717</v>
      </c>
      <c r="J1941">
        <f t="shared" si="349"/>
        <v>117.7319594224717</v>
      </c>
      <c r="M1941">
        <f>IF(front!E1954&gt;$M$2,I1941,J1941)</f>
        <v>117.7319594224717</v>
      </c>
      <c r="O1941">
        <f t="shared" si="343"/>
        <v>117.7319594224717</v>
      </c>
      <c r="Q1941">
        <f>'slit correction'!O1943</f>
        <v>117.7319594224717</v>
      </c>
      <c r="R1941">
        <f>SUMPRODUCT(B$6:B$2053,Q$6:Q$2053,EXP(constants!B$7+constants!A$7*ABS(A$6:A$2053-A1941)))</f>
        <v>0.4203326911321037</v>
      </c>
      <c r="S1941">
        <f t="shared" si="345"/>
        <v>117.3116267313396</v>
      </c>
      <c r="T1941">
        <f t="shared" si="344"/>
        <v>77.176948358389581</v>
      </c>
      <c r="AT1941">
        <f t="shared" si="346"/>
        <v>1</v>
      </c>
    </row>
    <row r="1942" spans="1:46" x14ac:dyDescent="0.2">
      <c r="A1942" s="1">
        <f>front!A1955</f>
        <v>1064.3</v>
      </c>
      <c r="B1942" s="1">
        <f t="shared" si="347"/>
        <v>0.41999999999984539</v>
      </c>
      <c r="C1942" s="2">
        <f>front!D1955-front!B1955</f>
        <v>26</v>
      </c>
      <c r="D1942" s="2">
        <f>front!E1955-front!C1955</f>
        <v>26</v>
      </c>
      <c r="E1942" s="2"/>
      <c r="F1942" s="4">
        <f>C1942/(constants!$A$4+constants!$B$4*calc!C1942+constants!$C$4*calc!C1942^2+constants!$D$4*calc!C1942^3+constants!$E$4*calc!C1942^4+constants!$F$4*calc!C1942^5+constants!$G$4*calc!C1942^6+constants!$H$4*calc!C1942^7)</f>
        <v>26.101809106793119</v>
      </c>
      <c r="G1942" s="4">
        <f>D1942/(constants!$A$4+constants!$B$4*calc!D1942+constants!$C$4*calc!D1942^2+constants!$D$4*calc!D1942^3+constants!$E$4*calc!D1942^4+constants!$F$4*calc!D1942^5+constants!$G$4*calc!D1942^6+constants!$H$4*calc!D1942^7)</f>
        <v>26.101809106793119</v>
      </c>
      <c r="H1942" s="4"/>
      <c r="I1942">
        <f t="shared" si="348"/>
        <v>118.64458684905964</v>
      </c>
      <c r="J1942">
        <f t="shared" si="349"/>
        <v>118.64458684905964</v>
      </c>
      <c r="M1942">
        <f>IF(front!E1955&gt;$M$2,I1942,J1942)</f>
        <v>118.64458684905964</v>
      </c>
      <c r="O1942">
        <f t="shared" si="343"/>
        <v>118.64458684905964</v>
      </c>
      <c r="Q1942">
        <f>'slit correction'!O1944</f>
        <v>118.64458684905964</v>
      </c>
      <c r="R1942">
        <f>SUMPRODUCT(B$6:B$2053,Q$6:Q$2053,EXP(constants!B$7+constants!A$7*ABS(A$6:A$2053-A1942)))</f>
        <v>0.42151808420653797</v>
      </c>
      <c r="S1942">
        <f t="shared" si="345"/>
        <v>118.2230687648531</v>
      </c>
      <c r="T1942">
        <f t="shared" si="344"/>
        <v>78.08839039190309</v>
      </c>
      <c r="AT1942">
        <f t="shared" si="346"/>
        <v>1</v>
      </c>
    </row>
    <row r="1943" spans="1:46" x14ac:dyDescent="0.2">
      <c r="A1943" s="1">
        <f>front!A1956</f>
        <v>1064.72</v>
      </c>
      <c r="B1943" s="1">
        <f t="shared" si="347"/>
        <v>0.42000000000007276</v>
      </c>
      <c r="C1943" s="2">
        <f>front!D1956-front!B1956</f>
        <v>15.600000000000364</v>
      </c>
      <c r="D1943" s="2">
        <f>front!E1956-front!C1956</f>
        <v>15.600000000000364</v>
      </c>
      <c r="E1943" s="2"/>
      <c r="F1943" s="4">
        <f>C1943/(constants!$A$4+constants!$B$4*calc!C1943+constants!$C$4*calc!C1943^2+constants!$D$4*calc!C1943^3+constants!$E$4*calc!C1943^4+constants!$F$4*calc!C1943^5+constants!$G$4*calc!C1943^6+constants!$H$4*calc!C1943^7)</f>
        <v>15.661246170286978</v>
      </c>
      <c r="G1943" s="4">
        <f>D1943/(constants!$A$4+constants!$B$4*calc!D1943+constants!$C$4*calc!D1943^2+constants!$D$4*calc!D1943^3+constants!$E$4*calc!D1943^4+constants!$F$4*calc!D1943^5+constants!$G$4*calc!D1943^6+constants!$H$4*calc!D1943^7)</f>
        <v>15.661246170286978</v>
      </c>
      <c r="H1943" s="4"/>
      <c r="I1943">
        <f t="shared" si="348"/>
        <v>71.187482592213527</v>
      </c>
      <c r="J1943">
        <f t="shared" si="349"/>
        <v>71.187482592213527</v>
      </c>
      <c r="M1943">
        <f>IF(front!E1956&gt;$M$2,I1943,J1943)</f>
        <v>71.187482592213527</v>
      </c>
      <c r="O1943">
        <f t="shared" si="343"/>
        <v>71.187482592213527</v>
      </c>
      <c r="Q1943">
        <f>'slit correction'!O1945</f>
        <v>71.187482592213527</v>
      </c>
      <c r="R1943">
        <f>SUMPRODUCT(B$6:B$2053,Q$6:Q$2053,EXP(constants!B$7+constants!A$7*ABS(A$6:A$2053-A1943)))</f>
        <v>0.42264213604101308</v>
      </c>
      <c r="S1943">
        <f t="shared" si="345"/>
        <v>70.764840456172507</v>
      </c>
      <c r="T1943">
        <f t="shared" si="344"/>
        <v>30.630162083222494</v>
      </c>
      <c r="AT1943">
        <f t="shared" si="346"/>
        <v>1</v>
      </c>
    </row>
    <row r="1944" spans="1:46" x14ac:dyDescent="0.2">
      <c r="A1944" s="1">
        <f>front!A1957</f>
        <v>1065.1400000000001</v>
      </c>
      <c r="B1944" s="1">
        <f t="shared" si="347"/>
        <v>0.42000000000007276</v>
      </c>
      <c r="C1944" s="2">
        <f>front!D1957-front!B1957</f>
        <v>15.799999999999727</v>
      </c>
      <c r="D1944" s="2">
        <f>front!E1957-front!C1957</f>
        <v>15.799999999999727</v>
      </c>
      <c r="E1944" s="2"/>
      <c r="F1944" s="4">
        <f>C1944/(constants!$A$4+constants!$B$4*calc!C1944+constants!$C$4*calc!C1944^2+constants!$D$4*calc!C1944^3+constants!$E$4*calc!C1944^4+constants!$F$4*calc!C1944^5+constants!$G$4*calc!C1944^6+constants!$H$4*calc!C1944^7)</f>
        <v>15.862028248644755</v>
      </c>
      <c r="G1944" s="4">
        <f>D1944/(constants!$A$4+constants!$B$4*calc!D1944+constants!$C$4*calc!D1944^2+constants!$D$4*calc!D1944^3+constants!$E$4*calc!D1944^4+constants!$F$4*calc!D1944^5+constants!$G$4*calc!D1944^6+constants!$H$4*calc!D1944^7)</f>
        <v>15.862028248644755</v>
      </c>
      <c r="H1944" s="4"/>
      <c r="I1944">
        <f t="shared" si="348"/>
        <v>72.100128402930707</v>
      </c>
      <c r="J1944">
        <f t="shared" si="349"/>
        <v>72.100128402930707</v>
      </c>
      <c r="M1944">
        <f>IF(front!E1957&gt;$M$2,I1944,J1944)</f>
        <v>72.100128402930707</v>
      </c>
      <c r="O1944">
        <f t="shared" si="343"/>
        <v>72.100128402930707</v>
      </c>
      <c r="Q1944">
        <f>'slit correction'!O1946</f>
        <v>72.100128402930707</v>
      </c>
      <c r="R1944">
        <f>SUMPRODUCT(B$6:B$2053,Q$6:Q$2053,EXP(constants!B$7+constants!A$7*ABS(A$6:A$2053-A1944)))</f>
        <v>0.42375685217129244</v>
      </c>
      <c r="S1944">
        <f t="shared" si="345"/>
        <v>71.676371550759413</v>
      </c>
      <c r="T1944">
        <f t="shared" si="344"/>
        <v>31.5416931778094</v>
      </c>
      <c r="AT1944">
        <f t="shared" si="346"/>
        <v>1</v>
      </c>
    </row>
    <row r="1945" spans="1:46" x14ac:dyDescent="0.2">
      <c r="A1945" s="1">
        <f>front!A1958</f>
        <v>1065.56</v>
      </c>
      <c r="B1945" s="1">
        <f t="shared" si="347"/>
        <v>0.41999999999984539</v>
      </c>
      <c r="C1945" s="2">
        <f>front!D1958-front!B1958</f>
        <v>13.800000000000182</v>
      </c>
      <c r="D1945" s="2">
        <f>front!E1958-front!C1958</f>
        <v>13.800000000000182</v>
      </c>
      <c r="E1945" s="2"/>
      <c r="F1945" s="4">
        <f>C1945/(constants!$A$4+constants!$B$4*calc!C1945+constants!$C$4*calc!C1945^2+constants!$D$4*calc!C1945^3+constants!$E$4*calc!C1945^4+constants!$F$4*calc!C1945^5+constants!$G$4*calc!C1945^6+constants!$H$4*calc!C1945^7)</f>
        <v>13.854203898614767</v>
      </c>
      <c r="G1945" s="4">
        <f>D1945/(constants!$A$4+constants!$B$4*calc!D1945+constants!$C$4*calc!D1945^2+constants!$D$4*calc!D1945^3+constants!$E$4*calc!D1945^4+constants!$F$4*calc!D1945^5+constants!$G$4*calc!D1945^6+constants!$H$4*calc!D1945^7)</f>
        <v>13.854203898614767</v>
      </c>
      <c r="H1945" s="4"/>
      <c r="I1945">
        <f t="shared" si="348"/>
        <v>62.973654084612576</v>
      </c>
      <c r="J1945">
        <f t="shared" si="349"/>
        <v>62.973654084612576</v>
      </c>
      <c r="M1945">
        <f>IF(front!E1958&gt;$M$2,I1945,J1945)</f>
        <v>62.973654084612576</v>
      </c>
      <c r="O1945">
        <f t="shared" si="343"/>
        <v>62.973654084612576</v>
      </c>
      <c r="Q1945">
        <f>'slit correction'!O1947</f>
        <v>62.973654084612576</v>
      </c>
      <c r="R1945">
        <f>SUMPRODUCT(B$6:B$2053,Q$6:Q$2053,EXP(constants!B$7+constants!A$7*ABS(A$6:A$2053-A1945)))</f>
        <v>0.42486141638846026</v>
      </c>
      <c r="S1945">
        <f t="shared" si="345"/>
        <v>62.548792668224117</v>
      </c>
      <c r="T1945">
        <f t="shared" si="344"/>
        <v>22.414114295274103</v>
      </c>
      <c r="AT1945">
        <f t="shared" si="346"/>
        <v>1</v>
      </c>
    </row>
    <row r="1946" spans="1:46" x14ac:dyDescent="0.2">
      <c r="A1946" s="1">
        <f>front!A1959</f>
        <v>1065.98</v>
      </c>
      <c r="B1946" s="1">
        <f t="shared" si="347"/>
        <v>0.42000000000007276</v>
      </c>
      <c r="C1946" s="2">
        <f>front!D1959-front!B1959</f>
        <v>33</v>
      </c>
      <c r="D1946" s="2">
        <f>front!E1959-front!C1959</f>
        <v>33</v>
      </c>
      <c r="E1946" s="2"/>
      <c r="F1946" s="4">
        <f>C1946/(constants!$A$4+constants!$B$4*calc!C1946+constants!$C$4*calc!C1946^2+constants!$D$4*calc!C1946^3+constants!$E$4*calc!C1946^4+constants!$F$4*calc!C1946^5+constants!$G$4*calc!C1946^6+constants!$H$4*calc!C1946^7)</f>
        <v>33.128990289454705</v>
      </c>
      <c r="G1946" s="4">
        <f>D1946/(constants!$A$4+constants!$B$4*calc!D1946+constants!$C$4*calc!D1946^2+constants!$D$4*calc!D1946^3+constants!$E$4*calc!D1946^4+constants!$F$4*calc!D1946^5+constants!$G$4*calc!D1946^6+constants!$H$4*calc!D1946^7)</f>
        <v>33.128990289454705</v>
      </c>
      <c r="H1946" s="4"/>
      <c r="I1946">
        <f t="shared" si="348"/>
        <v>150.58631949752137</v>
      </c>
      <c r="J1946">
        <f t="shared" si="349"/>
        <v>150.58631949752137</v>
      </c>
      <c r="M1946">
        <f>IF(front!E1959&gt;$M$2,I1946,J1946)</f>
        <v>150.58631949752137</v>
      </c>
      <c r="O1946">
        <f t="shared" si="343"/>
        <v>150.58631949752137</v>
      </c>
      <c r="Q1946">
        <f>'slit correction'!O1948</f>
        <v>150.58631949752137</v>
      </c>
      <c r="R1946">
        <f>SUMPRODUCT(B$6:B$2053,Q$6:Q$2053,EXP(constants!B$7+constants!A$7*ABS(A$6:A$2053-A1946)))</f>
        <v>0.42596597365662586</v>
      </c>
      <c r="S1946">
        <f t="shared" si="345"/>
        <v>150.16035352386476</v>
      </c>
      <c r="T1946">
        <f t="shared" si="344"/>
        <v>110.02567515091474</v>
      </c>
      <c r="AT1946">
        <f t="shared" si="346"/>
        <v>1</v>
      </c>
    </row>
    <row r="1947" spans="1:46" x14ac:dyDescent="0.2">
      <c r="A1947" s="1">
        <f>front!A1960</f>
        <v>1066.4000000000001</v>
      </c>
      <c r="B1947" s="1">
        <f t="shared" si="347"/>
        <v>0.42000000000007276</v>
      </c>
      <c r="C1947" s="2">
        <f>front!D1960-front!B1960</f>
        <v>18.800000000000182</v>
      </c>
      <c r="D1947" s="2">
        <f>front!E1960-front!C1960</f>
        <v>18.800000000000182</v>
      </c>
      <c r="E1947" s="2"/>
      <c r="F1947" s="4">
        <f>C1947/(constants!$A$4+constants!$B$4*calc!C1947+constants!$C$4*calc!C1947^2+constants!$D$4*calc!C1947^3+constants!$E$4*calc!C1947^4+constants!$F$4*calc!C1947^5+constants!$G$4*calc!C1947^6+constants!$H$4*calc!C1947^7)</f>
        <v>18.873749911755759</v>
      </c>
      <c r="G1947" s="4">
        <f>D1947/(constants!$A$4+constants!$B$4*calc!D1947+constants!$C$4*calc!D1947^2+constants!$D$4*calc!D1947^3+constants!$E$4*calc!D1947^4+constants!$F$4*calc!D1947^5+constants!$G$4*calc!D1947^6+constants!$H$4*calc!D1947^7)</f>
        <v>18.873749911755759</v>
      </c>
      <c r="H1947" s="4"/>
      <c r="I1947">
        <f t="shared" si="348"/>
        <v>85.789772326162549</v>
      </c>
      <c r="J1947">
        <f t="shared" si="349"/>
        <v>85.789772326162549</v>
      </c>
      <c r="M1947">
        <f>IF(front!E1960&gt;$M$2,I1947,J1947)</f>
        <v>85.789772326162549</v>
      </c>
      <c r="O1947">
        <f t="shared" si="343"/>
        <v>85.789772326162549</v>
      </c>
      <c r="Q1947">
        <f>'slit correction'!O1949</f>
        <v>85.789772326162549</v>
      </c>
      <c r="R1947">
        <f>SUMPRODUCT(B$6:B$2053,Q$6:Q$2053,EXP(constants!B$7+constants!A$7*ABS(A$6:A$2053-A1947)))</f>
        <v>0.42697502886481192</v>
      </c>
      <c r="S1947">
        <f t="shared" si="345"/>
        <v>85.362797297297732</v>
      </c>
      <c r="T1947">
        <f t="shared" si="344"/>
        <v>45.228118924347719</v>
      </c>
      <c r="AT1947">
        <f t="shared" si="346"/>
        <v>1</v>
      </c>
    </row>
    <row r="1948" spans="1:46" x14ac:dyDescent="0.2">
      <c r="A1948" s="1">
        <f>front!A1961</f>
        <v>1066.82</v>
      </c>
      <c r="B1948" s="1">
        <f t="shared" si="347"/>
        <v>0.41999999999984539</v>
      </c>
      <c r="C1948" s="2">
        <f>front!D1961-front!B1961</f>
        <v>17.200000000000273</v>
      </c>
      <c r="D1948" s="2">
        <f>front!E1961-front!C1961</f>
        <v>17.200000000000273</v>
      </c>
      <c r="E1948" s="2"/>
      <c r="F1948" s="4">
        <f>C1948/(constants!$A$4+constants!$B$4*calc!C1948+constants!$C$4*calc!C1948^2+constants!$D$4*calc!C1948^3+constants!$E$4*calc!C1948^4+constants!$F$4*calc!C1948^5+constants!$G$4*calc!C1948^6+constants!$H$4*calc!C1948^7)</f>
        <v>17.267500577755488</v>
      </c>
      <c r="G1948" s="4">
        <f>D1948/(constants!$A$4+constants!$B$4*calc!D1948+constants!$C$4*calc!D1948^2+constants!$D$4*calc!D1948^3+constants!$E$4*calc!D1948^4+constants!$F$4*calc!D1948^5+constants!$G$4*calc!D1948^6+constants!$H$4*calc!D1948^7)</f>
        <v>17.267500577755488</v>
      </c>
      <c r="H1948" s="4"/>
      <c r="I1948">
        <f t="shared" si="348"/>
        <v>78.488638989797664</v>
      </c>
      <c r="J1948">
        <f t="shared" si="349"/>
        <v>78.488638989797664</v>
      </c>
      <c r="M1948">
        <f>IF(front!E1961&gt;$M$2,I1948,J1948)</f>
        <v>78.488638989797664</v>
      </c>
      <c r="O1948">
        <f t="shared" si="343"/>
        <v>78.488638989797664</v>
      </c>
      <c r="Q1948">
        <f>'slit correction'!O1950</f>
        <v>78.488638989797664</v>
      </c>
      <c r="R1948">
        <f>SUMPRODUCT(B$6:B$2053,Q$6:Q$2053,EXP(constants!B$7+constants!A$7*ABS(A$6:A$2053-A1948)))</f>
        <v>0.42795950377633302</v>
      </c>
      <c r="S1948">
        <f t="shared" si="345"/>
        <v>78.060679486021328</v>
      </c>
      <c r="T1948">
        <f t="shared" si="344"/>
        <v>37.926001113071315</v>
      </c>
      <c r="AT1948">
        <f t="shared" si="346"/>
        <v>1</v>
      </c>
    </row>
    <row r="1949" spans="1:46" x14ac:dyDescent="0.2">
      <c r="A1949" s="1">
        <f>front!A1962</f>
        <v>1067.23</v>
      </c>
      <c r="B1949" s="1">
        <f t="shared" si="347"/>
        <v>0.41000000000008185</v>
      </c>
      <c r="C1949" s="2">
        <f>front!D1962-front!B1962</f>
        <v>21.199999999999818</v>
      </c>
      <c r="D1949" s="2">
        <f>front!E1962-front!C1962</f>
        <v>21.199999999999818</v>
      </c>
      <c r="E1949" s="2"/>
      <c r="F1949" s="4">
        <f>C1949/(constants!$A$4+constants!$B$4*calc!C1949+constants!$C$4*calc!C1949^2+constants!$D$4*calc!C1949^3+constants!$E$4*calc!C1949^4+constants!$F$4*calc!C1949^5+constants!$G$4*calc!C1949^6+constants!$H$4*calc!C1949^7)</f>
        <v>21.283114398058121</v>
      </c>
      <c r="G1949" s="4">
        <f>D1949/(constants!$A$4+constants!$B$4*calc!D1949+constants!$C$4*calc!D1949^2+constants!$D$4*calc!D1949^3+constants!$E$4*calc!D1949^4+constants!$F$4*calc!D1949^5+constants!$G$4*calc!D1949^6+constants!$H$4*calc!D1949^7)</f>
        <v>21.283114398058121</v>
      </c>
      <c r="H1949" s="4"/>
      <c r="I1949">
        <f t="shared" si="348"/>
        <v>96.741429082082377</v>
      </c>
      <c r="J1949">
        <f t="shared" si="349"/>
        <v>96.741429082082377</v>
      </c>
      <c r="M1949">
        <f>IF(front!E1962&gt;$M$2,I1949,J1949)</f>
        <v>96.741429082082377</v>
      </c>
      <c r="O1949">
        <f t="shared" si="343"/>
        <v>96.741429082082377</v>
      </c>
      <c r="Q1949">
        <f>'slit correction'!O1951</f>
        <v>96.741429082082377</v>
      </c>
      <c r="R1949">
        <f>SUMPRODUCT(B$6:B$2053,Q$6:Q$2053,EXP(constants!B$7+constants!A$7*ABS(A$6:A$2053-A1949)))</f>
        <v>0.42890367627500581</v>
      </c>
      <c r="S1949">
        <f t="shared" si="345"/>
        <v>96.312525405807378</v>
      </c>
      <c r="T1949">
        <f t="shared" si="344"/>
        <v>56.177847032857365</v>
      </c>
      <c r="AT1949">
        <f t="shared" si="346"/>
        <v>1</v>
      </c>
    </row>
    <row r="1950" spans="1:46" x14ac:dyDescent="0.2">
      <c r="A1950" s="1">
        <f>front!A1963</f>
        <v>1067.6500000000001</v>
      </c>
      <c r="B1950" s="1">
        <f t="shared" si="347"/>
        <v>0.42000000000007276</v>
      </c>
      <c r="C1950" s="2">
        <f>front!D1963-front!B1963</f>
        <v>21</v>
      </c>
      <c r="D1950" s="2">
        <f>front!E1963-front!C1963</f>
        <v>21</v>
      </c>
      <c r="E1950" s="2"/>
      <c r="F1950" s="4">
        <f>C1950/(constants!$A$4+constants!$B$4*calc!C1950+constants!$C$4*calc!C1950^2+constants!$D$4*calc!C1950^3+constants!$E$4*calc!C1950^4+constants!$F$4*calc!C1950^5+constants!$G$4*calc!C1950^6+constants!$H$4*calc!C1950^7)</f>
        <v>21.082334460350424</v>
      </c>
      <c r="G1950" s="4">
        <f>D1950/(constants!$A$4+constants!$B$4*calc!D1950+constants!$C$4*calc!D1950^2+constants!$D$4*calc!D1950^3+constants!$E$4*calc!D1950^4+constants!$F$4*calc!D1950^5+constants!$G$4*calc!D1950^6+constants!$H$4*calc!D1950^7)</f>
        <v>21.082334460350424</v>
      </c>
      <c r="H1950" s="4"/>
      <c r="I1950">
        <f t="shared" si="348"/>
        <v>95.828793001592828</v>
      </c>
      <c r="J1950">
        <f t="shared" si="349"/>
        <v>95.828793001592828</v>
      </c>
      <c r="M1950">
        <f>IF(front!E1963&gt;$M$2,I1950,J1950)</f>
        <v>95.828793001592828</v>
      </c>
      <c r="O1950">
        <f t="shared" si="343"/>
        <v>95.828793001592828</v>
      </c>
      <c r="Q1950">
        <f>'slit correction'!O1952</f>
        <v>95.828793001592828</v>
      </c>
      <c r="R1950">
        <f>SUMPRODUCT(B$6:B$2053,Q$6:Q$2053,EXP(constants!B$7+constants!A$7*ABS(A$6:A$2053-A1950)))</f>
        <v>0.42983634007613025</v>
      </c>
      <c r="S1950">
        <f t="shared" si="345"/>
        <v>95.398956661516692</v>
      </c>
      <c r="T1950">
        <f t="shared" si="344"/>
        <v>55.264278288566679</v>
      </c>
      <c r="AT1950">
        <f t="shared" si="346"/>
        <v>1</v>
      </c>
    </row>
    <row r="1951" spans="1:46" x14ac:dyDescent="0.2">
      <c r="A1951" s="1">
        <f>front!A1964</f>
        <v>1068.07</v>
      </c>
      <c r="B1951" s="1">
        <f t="shared" si="347"/>
        <v>0.41999999999984539</v>
      </c>
      <c r="C1951" s="2">
        <f>front!D1964-front!B1964</f>
        <v>22</v>
      </c>
      <c r="D1951" s="2">
        <f>front!E1964-front!C1964</f>
        <v>22</v>
      </c>
      <c r="E1951" s="2"/>
      <c r="F1951" s="4">
        <f>C1951/(constants!$A$4+constants!$B$4*calc!C1951+constants!$C$4*calc!C1951^2+constants!$D$4*calc!C1951^3+constants!$E$4*calc!C1951^4+constants!$F$4*calc!C1951^5+constants!$G$4*calc!C1951^6+constants!$H$4*calc!C1951^7)</f>
        <v>22.086233355796345</v>
      </c>
      <c r="G1951" s="4">
        <f>D1951/(constants!$A$4+constants!$B$4*calc!D1951+constants!$C$4*calc!D1951^2+constants!$D$4*calc!D1951^3+constants!$E$4*calc!D1951^4+constants!$F$4*calc!D1951^5+constants!$G$4*calc!D1951^6+constants!$H$4*calc!D1951^7)</f>
        <v>22.086233355796345</v>
      </c>
      <c r="H1951" s="4"/>
      <c r="I1951">
        <f t="shared" si="348"/>
        <v>100.3919697990743</v>
      </c>
      <c r="J1951">
        <f t="shared" si="349"/>
        <v>100.3919697990743</v>
      </c>
      <c r="M1951">
        <f>IF(front!E1964&gt;$M$2,I1951,J1951)</f>
        <v>100.3919697990743</v>
      </c>
      <c r="O1951">
        <f t="shared" si="343"/>
        <v>100.3919697990743</v>
      </c>
      <c r="Q1951">
        <f>'slit correction'!O1953</f>
        <v>100.3919697990743</v>
      </c>
      <c r="R1951">
        <f>SUMPRODUCT(B$6:B$2053,Q$6:Q$2053,EXP(constants!B$7+constants!A$7*ABS(A$6:A$2053-A1951)))</f>
        <v>0.43073392395662985</v>
      </c>
      <c r="S1951">
        <f t="shared" si="345"/>
        <v>99.96123587511768</v>
      </c>
      <c r="T1951">
        <f t="shared" si="344"/>
        <v>59.826557502167667</v>
      </c>
      <c r="AT1951">
        <f t="shared" si="346"/>
        <v>1</v>
      </c>
    </row>
    <row r="1952" spans="1:46" x14ac:dyDescent="0.2">
      <c r="A1952" s="1">
        <f>front!A1965</f>
        <v>1068.49</v>
      </c>
      <c r="B1952" s="1">
        <f t="shared" si="347"/>
        <v>0.42000000000007276</v>
      </c>
      <c r="C1952" s="2">
        <f>front!D1965-front!B1965</f>
        <v>22.400000000000091</v>
      </c>
      <c r="D1952" s="2">
        <f>front!E1965-front!C1965</f>
        <v>22.400000000000091</v>
      </c>
      <c r="E1952" s="2"/>
      <c r="F1952" s="4">
        <f>C1952/(constants!$A$4+constants!$B$4*calc!C1952+constants!$C$4*calc!C1952^2+constants!$D$4*calc!C1952^3+constants!$E$4*calc!C1952^4+constants!$F$4*calc!C1952^5+constants!$G$4*calc!C1952^6+constants!$H$4*calc!C1952^7)</f>
        <v>22.487792358785182</v>
      </c>
      <c r="G1952" s="4">
        <f>D1952/(constants!$A$4+constants!$B$4*calc!D1952+constants!$C$4*calc!D1952^2+constants!$D$4*calc!D1952^3+constants!$E$4*calc!D1952^4+constants!$F$4*calc!D1952^5+constants!$G$4*calc!D1952^6+constants!$H$4*calc!D1952^7)</f>
        <v>22.487792358785182</v>
      </c>
      <c r="H1952" s="4"/>
      <c r="I1952">
        <f t="shared" si="348"/>
        <v>102.2172379944781</v>
      </c>
      <c r="J1952">
        <f t="shared" si="349"/>
        <v>102.2172379944781</v>
      </c>
      <c r="M1952">
        <f>IF(front!E1965&gt;$M$2,I1952,J1952)</f>
        <v>102.2172379944781</v>
      </c>
      <c r="O1952">
        <f t="shared" ref="O1952:O2015" si="350">M1952-$O$3</f>
        <v>102.2172379944781</v>
      </c>
      <c r="Q1952">
        <f>'slit correction'!O1954</f>
        <v>102.2172379944781</v>
      </c>
      <c r="R1952">
        <f>SUMPRODUCT(B$6:B$2053,Q$6:Q$2053,EXP(constants!B$7+constants!A$7*ABS(A$6:A$2053-A1952)))</f>
        <v>0.4315915901511731</v>
      </c>
      <c r="S1952">
        <f t="shared" si="345"/>
        <v>101.78564640432693</v>
      </c>
      <c r="T1952">
        <f t="shared" si="344"/>
        <v>61.650968031376912</v>
      </c>
      <c r="AT1952">
        <f t="shared" si="346"/>
        <v>1</v>
      </c>
    </row>
    <row r="1953" spans="1:46" x14ac:dyDescent="0.2">
      <c r="A1953" s="1">
        <f>front!A1966</f>
        <v>1068.9100000000001</v>
      </c>
      <c r="B1953" s="1">
        <f t="shared" si="347"/>
        <v>0.42000000000007276</v>
      </c>
      <c r="C1953" s="2">
        <f>front!D1966-front!B1966</f>
        <v>24.400000000000091</v>
      </c>
      <c r="D1953" s="2">
        <f>front!E1966-front!C1966</f>
        <v>24.400000000000091</v>
      </c>
      <c r="E1953" s="2"/>
      <c r="F1953" s="4">
        <f>C1953/(constants!$A$4+constants!$B$4*calc!C1953+constants!$C$4*calc!C1953^2+constants!$D$4*calc!C1953^3+constants!$E$4*calc!C1953^4+constants!$F$4*calc!C1953^5+constants!$G$4*calc!C1953^6+constants!$H$4*calc!C1953^7)</f>
        <v>24.495582614374179</v>
      </c>
      <c r="G1953" s="4">
        <f>D1953/(constants!$A$4+constants!$B$4*calc!D1953+constants!$C$4*calc!D1953^2+constants!$D$4*calc!D1953^3+constants!$E$4*calc!D1953^4+constants!$F$4*calc!D1953^5+constants!$G$4*calc!D1953^6+constants!$H$4*calc!D1953^7)</f>
        <v>24.495582614374179</v>
      </c>
      <c r="H1953" s="4"/>
      <c r="I1953">
        <f t="shared" si="348"/>
        <v>111.34355733806446</v>
      </c>
      <c r="J1953">
        <f t="shared" si="349"/>
        <v>111.34355733806446</v>
      </c>
      <c r="M1953">
        <f>IF(front!E1966&gt;$M$2,I1953,J1953)</f>
        <v>111.34355733806446</v>
      </c>
      <c r="O1953">
        <f t="shared" si="350"/>
        <v>111.34355733806446</v>
      </c>
      <c r="Q1953">
        <f>'slit correction'!O1955</f>
        <v>111.34355733806446</v>
      </c>
      <c r="R1953">
        <f>SUMPRODUCT(B$6:B$2053,Q$6:Q$2053,EXP(constants!B$7+constants!A$7*ABS(A$6:A$2053-A1953)))</f>
        <v>0.43240748425663522</v>
      </c>
      <c r="S1953">
        <f t="shared" si="345"/>
        <v>110.91114985380783</v>
      </c>
      <c r="T1953">
        <f t="shared" si="344"/>
        <v>70.776471480857822</v>
      </c>
      <c r="AT1953">
        <f t="shared" si="346"/>
        <v>1</v>
      </c>
    </row>
    <row r="1954" spans="1:46" x14ac:dyDescent="0.2">
      <c r="A1954" s="1">
        <f>front!A1967</f>
        <v>1069.33</v>
      </c>
      <c r="B1954" s="1">
        <f t="shared" si="347"/>
        <v>0.41999999999984539</v>
      </c>
      <c r="C1954" s="2">
        <f>front!D1967-front!B1967</f>
        <v>25</v>
      </c>
      <c r="D1954" s="2">
        <f>front!E1967-front!C1967</f>
        <v>25</v>
      </c>
      <c r="E1954" s="2"/>
      <c r="F1954" s="4">
        <f>C1954/(constants!$A$4+constants!$B$4*calc!C1954+constants!$C$4*calc!C1954^2+constants!$D$4*calc!C1954^3+constants!$E$4*calc!C1954^4+constants!$F$4*calc!C1954^5+constants!$G$4*calc!C1954^6+constants!$H$4*calc!C1954^7)</f>
        <v>25.097918144092549</v>
      </c>
      <c r="G1954" s="4">
        <f>D1954/(constants!$A$4+constants!$B$4*calc!D1954+constants!$C$4*calc!D1954^2+constants!$D$4*calc!D1954^3+constants!$E$4*calc!D1954^4+constants!$F$4*calc!D1954^5+constants!$G$4*calc!D1954^6+constants!$H$4*calc!D1954^7)</f>
        <v>25.097918144092549</v>
      </c>
      <c r="H1954" s="4"/>
      <c r="I1954">
        <f t="shared" si="348"/>
        <v>114.08144610951159</v>
      </c>
      <c r="J1954">
        <f t="shared" si="349"/>
        <v>114.08144610951159</v>
      </c>
      <c r="M1954">
        <f>IF(front!E1967&gt;$M$2,I1954,J1954)</f>
        <v>114.08144610951159</v>
      </c>
      <c r="O1954">
        <f t="shared" si="350"/>
        <v>114.08144610951159</v>
      </c>
      <c r="Q1954">
        <f>'slit correction'!O1956</f>
        <v>114.08144610951159</v>
      </c>
      <c r="R1954">
        <f>SUMPRODUCT(B$6:B$2053,Q$6:Q$2053,EXP(constants!B$7+constants!A$7*ABS(A$6:A$2053-A1954)))</f>
        <v>0.43317177229107101</v>
      </c>
      <c r="S1954">
        <f t="shared" si="345"/>
        <v>113.64827433722051</v>
      </c>
      <c r="T1954">
        <f t="shared" si="344"/>
        <v>73.513595964270507</v>
      </c>
      <c r="AT1954">
        <f t="shared" si="346"/>
        <v>1</v>
      </c>
    </row>
    <row r="1955" spans="1:46" x14ac:dyDescent="0.2">
      <c r="A1955" s="1">
        <f>front!A1968</f>
        <v>1069.75</v>
      </c>
      <c r="B1955" s="1">
        <f t="shared" si="347"/>
        <v>0.42000000000007276</v>
      </c>
      <c r="C1955" s="2">
        <f>front!D1968-front!B1968</f>
        <v>15.800000000000182</v>
      </c>
      <c r="D1955" s="2">
        <f>front!E1968-front!C1968</f>
        <v>15.800000000000182</v>
      </c>
      <c r="E1955" s="2"/>
      <c r="F1955" s="4">
        <f>C1955/(constants!$A$4+constants!$B$4*calc!C1955+constants!$C$4*calc!C1955^2+constants!$D$4*calc!C1955^3+constants!$E$4*calc!C1955^4+constants!$F$4*calc!C1955^5+constants!$G$4*calc!C1955^6+constants!$H$4*calc!C1955^7)</f>
        <v>15.862028248645212</v>
      </c>
      <c r="G1955" s="4">
        <f>D1955/(constants!$A$4+constants!$B$4*calc!D1955+constants!$C$4*calc!D1955^2+constants!$D$4*calc!D1955^3+constants!$E$4*calc!D1955^4+constants!$F$4*calc!D1955^5+constants!$G$4*calc!D1955^6+constants!$H$4*calc!D1955^7)</f>
        <v>15.862028248645212</v>
      </c>
      <c r="H1955" s="4"/>
      <c r="I1955">
        <f t="shared" si="348"/>
        <v>72.100128402932782</v>
      </c>
      <c r="J1955">
        <f t="shared" si="349"/>
        <v>72.100128402932782</v>
      </c>
      <c r="M1955">
        <f>IF(front!E1968&gt;$M$2,I1955,J1955)</f>
        <v>72.100128402932782</v>
      </c>
      <c r="O1955">
        <f t="shared" si="350"/>
        <v>72.100128402932782</v>
      </c>
      <c r="Q1955">
        <f>'slit correction'!O1957</f>
        <v>72.100128402932782</v>
      </c>
      <c r="R1955">
        <f>SUMPRODUCT(B$6:B$2053,Q$6:Q$2053,EXP(constants!B$7+constants!A$7*ABS(A$6:A$2053-A1955)))</f>
        <v>0.43388158814827088</v>
      </c>
      <c r="S1955">
        <f t="shared" si="345"/>
        <v>71.666246814784515</v>
      </c>
      <c r="T1955">
        <f t="shared" si="344"/>
        <v>31.531568441834501</v>
      </c>
      <c r="AT1955">
        <f t="shared" si="346"/>
        <v>1</v>
      </c>
    </row>
    <row r="1956" spans="1:46" x14ac:dyDescent="0.2">
      <c r="A1956" s="1">
        <f>front!A1969</f>
        <v>1070.1600000000001</v>
      </c>
      <c r="B1956" s="1">
        <f t="shared" si="347"/>
        <v>0.41000000000008185</v>
      </c>
      <c r="C1956" s="2">
        <f>front!D1969-front!B1969</f>
        <v>24.799999999999727</v>
      </c>
      <c r="D1956" s="2">
        <f>front!E1969-front!C1969</f>
        <v>24.799999999999727</v>
      </c>
      <c r="E1956" s="2"/>
      <c r="F1956" s="4">
        <f>C1956/(constants!$A$4+constants!$B$4*calc!C1956+constants!$C$4*calc!C1956^2+constants!$D$4*calc!C1956^3+constants!$E$4*calc!C1956^4+constants!$F$4*calc!C1956^5+constants!$G$4*calc!C1956^6+constants!$H$4*calc!C1956^7)</f>
        <v>24.897139713524201</v>
      </c>
      <c r="G1956" s="4">
        <f>D1956/(constants!$A$4+constants!$B$4*calc!D1956+constants!$C$4*calc!D1956^2+constants!$D$4*calc!D1956^3+constants!$E$4*calc!D1956^4+constants!$F$4*calc!D1956^5+constants!$G$4*calc!D1956^6+constants!$H$4*calc!D1956^7)</f>
        <v>24.897139713524201</v>
      </c>
      <c r="H1956" s="4"/>
      <c r="I1956">
        <f t="shared" si="348"/>
        <v>113.16881687965545</v>
      </c>
      <c r="J1956">
        <f t="shared" si="349"/>
        <v>113.16881687965545</v>
      </c>
      <c r="M1956">
        <f>IF(front!E1969&gt;$M$2,I1956,J1956)</f>
        <v>113.16881687965545</v>
      </c>
      <c r="O1956">
        <f t="shared" si="350"/>
        <v>113.16881687965545</v>
      </c>
      <c r="Q1956">
        <f>'slit correction'!O1958</f>
        <v>113.16881687965545</v>
      </c>
      <c r="R1956">
        <f>SUMPRODUCT(B$6:B$2053,Q$6:Q$2053,EXP(constants!B$7+constants!A$7*ABS(A$6:A$2053-A1956)))</f>
        <v>0.43456537612698937</v>
      </c>
      <c r="S1956">
        <f t="shared" si="345"/>
        <v>112.73425150352847</v>
      </c>
      <c r="T1956">
        <f t="shared" si="344"/>
        <v>72.599573130578449</v>
      </c>
      <c r="AT1956">
        <f t="shared" si="346"/>
        <v>1</v>
      </c>
    </row>
    <row r="1957" spans="1:46" x14ac:dyDescent="0.2">
      <c r="A1957" s="1">
        <f>front!A1970</f>
        <v>1070.58</v>
      </c>
      <c r="B1957" s="1">
        <f t="shared" si="347"/>
        <v>0.41999999999984539</v>
      </c>
      <c r="C1957" s="2">
        <f>front!D1970-front!B1970</f>
        <v>16</v>
      </c>
      <c r="D1957" s="2">
        <f>front!E1970-front!C1970</f>
        <v>16</v>
      </c>
      <c r="E1957" s="2"/>
      <c r="F1957" s="4">
        <f>C1957/(constants!$A$4+constants!$B$4*calc!C1957+constants!$C$4*calc!C1957^2+constants!$D$4*calc!C1957^3+constants!$E$4*calc!C1957^4+constants!$F$4*calc!C1957^5+constants!$G$4*calc!C1957^6+constants!$H$4*calc!C1957^7)</f>
        <v>16.062810247742693</v>
      </c>
      <c r="G1957" s="4">
        <f>D1957/(constants!$A$4+constants!$B$4*calc!D1957+constants!$C$4*calc!D1957^2+constants!$D$4*calc!D1957^3+constants!$E$4*calc!D1957^4+constants!$F$4*calc!D1957^5+constants!$G$4*calc!D1957^6+constants!$H$4*calc!D1957^7)</f>
        <v>16.062810247742693</v>
      </c>
      <c r="H1957" s="4"/>
      <c r="I1957">
        <f t="shared" si="348"/>
        <v>73.012773853375876</v>
      </c>
      <c r="J1957">
        <f t="shared" si="349"/>
        <v>73.012773853375876</v>
      </c>
      <c r="M1957">
        <f>IF(front!E1970&gt;$M$2,I1957,J1957)</f>
        <v>73.012773853375876</v>
      </c>
      <c r="O1957">
        <f t="shared" si="350"/>
        <v>73.012773853375876</v>
      </c>
      <c r="Q1957">
        <f>'slit correction'!O1959</f>
        <v>73.012773853375876</v>
      </c>
      <c r="R1957">
        <f>SUMPRODUCT(B$6:B$2053,Q$6:Q$2053,EXP(constants!B$7+constants!A$7*ABS(A$6:A$2053-A1957)))</f>
        <v>0.43521469787649036</v>
      </c>
      <c r="S1957">
        <f t="shared" si="345"/>
        <v>72.577559155499387</v>
      </c>
      <c r="T1957">
        <f t="shared" si="344"/>
        <v>32.442880782549373</v>
      </c>
      <c r="AT1957">
        <f t="shared" si="346"/>
        <v>1</v>
      </c>
    </row>
    <row r="1958" spans="1:46" x14ac:dyDescent="0.2">
      <c r="A1958" s="1">
        <f>front!A1971</f>
        <v>1071</v>
      </c>
      <c r="B1958" s="1">
        <f t="shared" si="347"/>
        <v>0.42000000000007276</v>
      </c>
      <c r="C1958" s="2">
        <f>front!D1971-front!B1971</f>
        <v>23.800000000000182</v>
      </c>
      <c r="D1958" s="2">
        <f>front!E1971-front!C1971</f>
        <v>23.800000000000182</v>
      </c>
      <c r="E1958" s="2"/>
      <c r="F1958" s="4">
        <f>C1958/(constants!$A$4+constants!$B$4*calc!C1958+constants!$C$4*calc!C1958^2+constants!$D$4*calc!C1958^3+constants!$E$4*calc!C1958^4+constants!$F$4*calc!C1958^5+constants!$G$4*calc!C1958^6+constants!$H$4*calc!C1958^7)</f>
        <v>23.893246370638938</v>
      </c>
      <c r="G1958" s="4">
        <f>D1958/(constants!$A$4+constants!$B$4*calc!D1958+constants!$C$4*calc!D1958^2+constants!$D$4*calc!D1958^3+constants!$E$4*calc!D1958^4+constants!$F$4*calc!D1958^5+constants!$G$4*calc!D1958^6+constants!$H$4*calc!D1958^7)</f>
        <v>23.893246370638938</v>
      </c>
      <c r="H1958" s="4"/>
      <c r="I1958">
        <f t="shared" si="348"/>
        <v>108.60566532108609</v>
      </c>
      <c r="J1958">
        <f t="shared" si="349"/>
        <v>108.60566532108609</v>
      </c>
      <c r="M1958">
        <f>IF(front!E1971&gt;$M$2,I1958,J1958)</f>
        <v>108.60566532108609</v>
      </c>
      <c r="O1958">
        <f t="shared" si="350"/>
        <v>108.60566532108609</v>
      </c>
      <c r="Q1958">
        <f>'slit correction'!O1960</f>
        <v>108.60566532108609</v>
      </c>
      <c r="R1958">
        <f>SUMPRODUCT(B$6:B$2053,Q$6:Q$2053,EXP(constants!B$7+constants!A$7*ABS(A$6:A$2053-A1958)))</f>
        <v>0.43585472546851517</v>
      </c>
      <c r="S1958">
        <f t="shared" si="345"/>
        <v>108.16981059561758</v>
      </c>
      <c r="T1958">
        <f t="shared" si="344"/>
        <v>68.035132222667556</v>
      </c>
      <c r="AT1958">
        <f t="shared" si="346"/>
        <v>1</v>
      </c>
    </row>
    <row r="1959" spans="1:46" x14ac:dyDescent="0.2">
      <c r="A1959" s="1">
        <f>front!A1972</f>
        <v>1071.42</v>
      </c>
      <c r="B1959" s="1">
        <f t="shared" si="347"/>
        <v>0.42000000000007276</v>
      </c>
      <c r="C1959" s="2">
        <f>front!D1972-front!B1972</f>
        <v>36.799999999999727</v>
      </c>
      <c r="D1959" s="2">
        <f>front!E1972-front!C1972</f>
        <v>36.799999999999727</v>
      </c>
      <c r="E1959" s="2"/>
      <c r="F1959" s="4">
        <f>C1959/(constants!$A$4+constants!$B$4*calc!C1959+constants!$C$4*calc!C1959^2+constants!$D$4*calc!C1959^3+constants!$E$4*calc!C1959^4+constants!$F$4*calc!C1959^5+constants!$G$4*calc!C1959^6+constants!$H$4*calc!C1959^7)</f>
        <v>36.943705056627309</v>
      </c>
      <c r="G1959" s="4">
        <f>D1959/(constants!$A$4+constants!$B$4*calc!D1959+constants!$C$4*calc!D1959^2+constants!$D$4*calc!D1959^3+constants!$E$4*calc!D1959^4+constants!$F$4*calc!D1959^5+constants!$G$4*calc!D1959^6+constants!$H$4*calc!D1959^7)</f>
        <v>36.943705056627309</v>
      </c>
      <c r="H1959" s="4"/>
      <c r="I1959">
        <f t="shared" si="348"/>
        <v>167.92593207557869</v>
      </c>
      <c r="J1959">
        <f t="shared" si="349"/>
        <v>167.92593207557869</v>
      </c>
      <c r="M1959">
        <f>IF(front!E1972&gt;$M$2,I1959,J1959)</f>
        <v>167.92593207557869</v>
      </c>
      <c r="O1959">
        <f t="shared" si="350"/>
        <v>167.92593207557869</v>
      </c>
      <c r="Q1959">
        <f>'slit correction'!O1961</f>
        <v>167.92593207557869</v>
      </c>
      <c r="R1959">
        <f>SUMPRODUCT(B$6:B$2053,Q$6:Q$2053,EXP(constants!B$7+constants!A$7*ABS(A$6:A$2053-A1959)))</f>
        <v>0.43644669470621783</v>
      </c>
      <c r="S1959">
        <f t="shared" si="345"/>
        <v>167.48948538087248</v>
      </c>
      <c r="T1959">
        <f t="shared" si="344"/>
        <v>127.35480700792246</v>
      </c>
      <c r="AT1959">
        <f t="shared" si="346"/>
        <v>1</v>
      </c>
    </row>
    <row r="1960" spans="1:46" x14ac:dyDescent="0.2">
      <c r="A1960" s="1">
        <f>front!A1973</f>
        <v>1071.8399999999999</v>
      </c>
      <c r="B1960" s="1">
        <f t="shared" si="347"/>
        <v>0.41999999999984539</v>
      </c>
      <c r="C1960" s="2">
        <f>front!D1973-front!B1973</f>
        <v>20.400000000000091</v>
      </c>
      <c r="D1960" s="2">
        <f>front!E1973-front!C1973</f>
        <v>20.400000000000091</v>
      </c>
      <c r="E1960" s="2"/>
      <c r="F1960" s="4">
        <f>C1960/(constants!$A$4+constants!$B$4*calc!C1960+constants!$C$4*calc!C1960^2+constants!$D$4*calc!C1960^3+constants!$E$4*calc!C1960^4+constants!$F$4*calc!C1960^5+constants!$G$4*calc!C1960^6+constants!$H$4*calc!C1960^7)</f>
        <v>20.479994171398438</v>
      </c>
      <c r="G1960" s="4">
        <f>D1960/(constants!$A$4+constants!$B$4*calc!D1960+constants!$C$4*calc!D1960^2+constants!$D$4*calc!D1960^3+constants!$E$4*calc!D1960^4+constants!$F$4*calc!D1960^5+constants!$G$4*calc!D1960^6+constants!$H$4*calc!D1960^7)</f>
        <v>20.479994171398438</v>
      </c>
      <c r="H1960" s="4"/>
      <c r="I1960">
        <f t="shared" si="348"/>
        <v>93.090882597265619</v>
      </c>
      <c r="J1960">
        <f t="shared" si="349"/>
        <v>93.090882597265619</v>
      </c>
      <c r="M1960">
        <f>IF(front!E1973&gt;$M$2,I1960,J1960)</f>
        <v>93.090882597265619</v>
      </c>
      <c r="O1960">
        <f t="shared" si="350"/>
        <v>93.090882597265619</v>
      </c>
      <c r="Q1960">
        <f>'slit correction'!O1962</f>
        <v>93.090882597265619</v>
      </c>
      <c r="R1960">
        <f>SUMPRODUCT(B$6:B$2053,Q$6:Q$2053,EXP(constants!B$7+constants!A$7*ABS(A$6:A$2053-A1960)))</f>
        <v>0.4369259230920956</v>
      </c>
      <c r="S1960">
        <f t="shared" si="345"/>
        <v>92.653956674173529</v>
      </c>
      <c r="T1960">
        <f t="shared" si="344"/>
        <v>52.519278301223515</v>
      </c>
      <c r="AT1960">
        <f t="shared" si="346"/>
        <v>1</v>
      </c>
    </row>
    <row r="1961" spans="1:46" x14ac:dyDescent="0.2">
      <c r="A1961" s="1">
        <f>front!A1974</f>
        <v>1072.26</v>
      </c>
      <c r="B1961" s="1">
        <f t="shared" si="347"/>
        <v>0.42000000000007276</v>
      </c>
      <c r="C1961" s="2">
        <f>front!D1974-front!B1974</f>
        <v>23.800000000000182</v>
      </c>
      <c r="D1961" s="2">
        <f>front!E1974-front!C1974</f>
        <v>23.800000000000182</v>
      </c>
      <c r="E1961" s="2"/>
      <c r="F1961" s="4">
        <f>C1961/(constants!$A$4+constants!$B$4*calc!C1961+constants!$C$4*calc!C1961^2+constants!$D$4*calc!C1961^3+constants!$E$4*calc!C1961^4+constants!$F$4*calc!C1961^5+constants!$G$4*calc!C1961^6+constants!$H$4*calc!C1961^7)</f>
        <v>23.893246370638938</v>
      </c>
      <c r="G1961" s="4">
        <f>D1961/(constants!$A$4+constants!$B$4*calc!D1961+constants!$C$4*calc!D1961^2+constants!$D$4*calc!D1961^3+constants!$E$4*calc!D1961^4+constants!$F$4*calc!D1961^5+constants!$G$4*calc!D1961^6+constants!$H$4*calc!D1961^7)</f>
        <v>23.893246370638938</v>
      </c>
      <c r="H1961" s="4"/>
      <c r="I1961">
        <f t="shared" si="348"/>
        <v>108.60566532108609</v>
      </c>
      <c r="J1961">
        <f t="shared" si="349"/>
        <v>108.60566532108609</v>
      </c>
      <c r="M1961">
        <f>IF(front!E1974&gt;$M$2,I1961,J1961)</f>
        <v>108.60566532108609</v>
      </c>
      <c r="O1961">
        <f t="shared" si="350"/>
        <v>108.60566532108609</v>
      </c>
      <c r="Q1961">
        <f>'slit correction'!O1963</f>
        <v>108.60566532108609</v>
      </c>
      <c r="R1961">
        <f>SUMPRODUCT(B$6:B$2053,Q$6:Q$2053,EXP(constants!B$7+constants!A$7*ABS(A$6:A$2053-A1961)))</f>
        <v>0.4373742087820221</v>
      </c>
      <c r="S1961">
        <f t="shared" si="345"/>
        <v>108.16829111230408</v>
      </c>
      <c r="T1961">
        <f t="shared" si="344"/>
        <v>68.033612739354055</v>
      </c>
      <c r="AT1961">
        <f t="shared" si="346"/>
        <v>1</v>
      </c>
    </row>
    <row r="1962" spans="1:46" x14ac:dyDescent="0.2">
      <c r="A1962" s="1">
        <f>front!A1975</f>
        <v>1072.67</v>
      </c>
      <c r="B1962" s="1">
        <f t="shared" si="347"/>
        <v>0.41000000000008185</v>
      </c>
      <c r="C1962" s="2">
        <f>front!D1975-front!B1975</f>
        <v>20.199999999999818</v>
      </c>
      <c r="D1962" s="2">
        <f>front!E1975-front!C1975</f>
        <v>20.199999999999818</v>
      </c>
      <c r="E1962" s="2"/>
      <c r="F1962" s="4">
        <f>C1962/(constants!$A$4+constants!$B$4*calc!C1962+constants!$C$4*calc!C1962^2+constants!$D$4*calc!C1962^3+constants!$E$4*calc!C1962^4+constants!$F$4*calc!C1962^5+constants!$G$4*calc!C1962^6+constants!$H$4*calc!C1962^7)</f>
        <v>20.27921391647709</v>
      </c>
      <c r="G1962" s="4">
        <f>D1962/(constants!$A$4+constants!$B$4*calc!D1962+constants!$C$4*calc!D1962^2+constants!$D$4*calc!D1962^3+constants!$E$4*calc!D1962^4+constants!$F$4*calc!D1962^5+constants!$G$4*calc!D1962^6+constants!$H$4*calc!D1962^7)</f>
        <v>20.27921391647709</v>
      </c>
      <c r="H1962" s="4"/>
      <c r="I1962">
        <f t="shared" si="348"/>
        <v>92.178245074895855</v>
      </c>
      <c r="J1962">
        <f t="shared" si="349"/>
        <v>92.178245074895855</v>
      </c>
      <c r="M1962">
        <f>IF(front!E1975&gt;$M$2,I1962,J1962)</f>
        <v>92.178245074895855</v>
      </c>
      <c r="O1962">
        <f t="shared" si="350"/>
        <v>92.178245074895855</v>
      </c>
      <c r="Q1962">
        <f>'slit correction'!O1964</f>
        <v>92.178245074895855</v>
      </c>
      <c r="R1962">
        <f>SUMPRODUCT(B$6:B$2053,Q$6:Q$2053,EXP(constants!B$7+constants!A$7*ABS(A$6:A$2053-A1962)))</f>
        <v>0.4377643238579475</v>
      </c>
      <c r="S1962">
        <f t="shared" si="345"/>
        <v>91.740480751037907</v>
      </c>
      <c r="T1962">
        <f t="shared" si="344"/>
        <v>51.605802378087894</v>
      </c>
      <c r="AT1962">
        <f t="shared" si="346"/>
        <v>1</v>
      </c>
    </row>
    <row r="1963" spans="1:46" x14ac:dyDescent="0.2">
      <c r="A1963" s="1">
        <f>front!A1976</f>
        <v>1073.0899999999999</v>
      </c>
      <c r="B1963" s="1">
        <f t="shared" si="347"/>
        <v>0.41999999999984539</v>
      </c>
      <c r="C1963" s="2">
        <f>front!D1976-front!B1976</f>
        <v>17</v>
      </c>
      <c r="D1963" s="2">
        <f>front!E1976-front!C1976</f>
        <v>17</v>
      </c>
      <c r="E1963" s="2"/>
      <c r="F1963" s="4">
        <f>C1963/(constants!$A$4+constants!$B$4*calc!C1963+constants!$C$4*calc!C1963^2+constants!$D$4*calc!C1963^3+constants!$E$4*calc!C1963^4+constants!$F$4*calc!C1963^5+constants!$G$4*calc!C1963^6+constants!$H$4*calc!C1963^7)</f>
        <v>17.06671905425867</v>
      </c>
      <c r="G1963" s="4">
        <f>D1963/(constants!$A$4+constants!$B$4*calc!D1963+constants!$C$4*calc!D1963^2+constants!$D$4*calc!D1963^3+constants!$E$4*calc!D1963^4+constants!$F$4*calc!D1963^5+constants!$G$4*calc!D1963^6+constants!$H$4*calc!D1963^7)</f>
        <v>17.06671905425867</v>
      </c>
      <c r="H1963" s="4"/>
      <c r="I1963">
        <f t="shared" si="348"/>
        <v>77.575995701175771</v>
      </c>
      <c r="J1963">
        <f t="shared" si="349"/>
        <v>77.575995701175771</v>
      </c>
      <c r="M1963">
        <f>IF(front!E1976&gt;$M$2,I1963,J1963)</f>
        <v>77.575995701175771</v>
      </c>
      <c r="O1963">
        <f t="shared" si="350"/>
        <v>77.575995701175771</v>
      </c>
      <c r="Q1963">
        <f>'slit correction'!O1965</f>
        <v>77.575995701175771</v>
      </c>
      <c r="R1963">
        <f>SUMPRODUCT(B$6:B$2053,Q$6:Q$2053,EXP(constants!B$7+constants!A$7*ABS(A$6:A$2053-A1963)))</f>
        <v>0.43813569728072577</v>
      </c>
      <c r="S1963">
        <f t="shared" si="345"/>
        <v>77.137860003895042</v>
      </c>
      <c r="T1963">
        <f t="shared" si="344"/>
        <v>37.003181630945029</v>
      </c>
      <c r="AT1963">
        <f t="shared" si="346"/>
        <v>1</v>
      </c>
    </row>
    <row r="1964" spans="1:46" x14ac:dyDescent="0.2">
      <c r="A1964" s="1">
        <f>front!A1977</f>
        <v>1073.51</v>
      </c>
      <c r="B1964" s="1">
        <f t="shared" si="347"/>
        <v>0.42000000000007276</v>
      </c>
      <c r="C1964" s="2">
        <f>front!D1977-front!B1977</f>
        <v>36.199999999999818</v>
      </c>
      <c r="D1964" s="2">
        <f>front!E1977-front!C1977</f>
        <v>36.199999999999818</v>
      </c>
      <c r="E1964" s="2"/>
      <c r="F1964" s="4">
        <f>C1964/(constants!$A$4+constants!$B$4*calc!C1964+constants!$C$4*calc!C1964^2+constants!$D$4*calc!C1964^3+constants!$E$4*calc!C1964^4+constants!$F$4*calc!C1964^5+constants!$G$4*calc!C1964^6+constants!$H$4*calc!C1964^7)</f>
        <v>36.341383578619364</v>
      </c>
      <c r="G1964" s="4">
        <f>D1964/(constants!$A$4+constants!$B$4*calc!D1964+constants!$C$4*calc!D1964^2+constants!$D$4*calc!D1964^3+constants!$E$4*calc!D1964^4+constants!$F$4*calc!D1964^5+constants!$G$4*calc!D1964^6+constants!$H$4*calc!D1964^7)</f>
        <v>36.341383578619364</v>
      </c>
      <c r="H1964" s="4"/>
      <c r="I1964">
        <f t="shared" si="348"/>
        <v>165.18810717554257</v>
      </c>
      <c r="J1964">
        <f t="shared" si="349"/>
        <v>165.18810717554257</v>
      </c>
      <c r="M1964">
        <f>IF(front!E1977&gt;$M$2,I1964,J1964)</f>
        <v>165.18810717554257</v>
      </c>
      <c r="O1964">
        <f t="shared" si="350"/>
        <v>165.18810717554257</v>
      </c>
      <c r="Q1964">
        <f>'slit correction'!O1966</f>
        <v>165.18810717554257</v>
      </c>
      <c r="R1964">
        <f>SUMPRODUCT(B$6:B$2053,Q$6:Q$2053,EXP(constants!B$7+constants!A$7*ABS(A$6:A$2053-A1964)))</f>
        <v>0.43849326620734208</v>
      </c>
      <c r="S1964">
        <f t="shared" si="345"/>
        <v>164.74961390933524</v>
      </c>
      <c r="T1964">
        <f t="shared" si="344"/>
        <v>124.61493553638522</v>
      </c>
      <c r="AT1964">
        <f t="shared" si="346"/>
        <v>1</v>
      </c>
    </row>
    <row r="1965" spans="1:46" x14ac:dyDescent="0.2">
      <c r="A1965" s="1">
        <f>front!A1978</f>
        <v>1073.93</v>
      </c>
      <c r="B1965" s="1">
        <f t="shared" si="347"/>
        <v>0.42000000000007276</v>
      </c>
      <c r="C1965" s="2">
        <f>front!D1978-front!B1978</f>
        <v>20.799999999999727</v>
      </c>
      <c r="D1965" s="2">
        <f>front!E1978-front!C1978</f>
        <v>20.799999999999727</v>
      </c>
      <c r="E1965" s="2"/>
      <c r="F1965" s="4">
        <f>C1965/(constants!$A$4+constants!$B$4*calc!C1965+constants!$C$4*calc!C1965^2+constants!$D$4*calc!C1965^3+constants!$E$4*calc!C1965^4+constants!$F$4*calc!C1965^5+constants!$G$4*calc!C1965^6+constants!$H$4*calc!C1965^7)</f>
        <v>20.881554443336373</v>
      </c>
      <c r="G1965" s="4">
        <f>D1965/(constants!$A$4+constants!$B$4*calc!D1965+constants!$C$4*calc!D1965^2+constants!$D$4*calc!D1965^3+constants!$E$4*calc!D1965^4+constants!$F$4*calc!D1965^5+constants!$G$4*calc!D1965^6+constants!$H$4*calc!D1965^7)</f>
        <v>20.881554443336373</v>
      </c>
      <c r="H1965" s="4"/>
      <c r="I1965">
        <f t="shared" si="348"/>
        <v>94.916156560619868</v>
      </c>
      <c r="J1965">
        <f t="shared" si="349"/>
        <v>94.916156560619868</v>
      </c>
      <c r="M1965">
        <f>IF(front!E1978&gt;$M$2,I1965,J1965)</f>
        <v>94.916156560619868</v>
      </c>
      <c r="O1965">
        <f t="shared" si="350"/>
        <v>94.916156560619868</v>
      </c>
      <c r="Q1965">
        <f>'slit correction'!O1967</f>
        <v>94.916156560619868</v>
      </c>
      <c r="R1965">
        <f>SUMPRODUCT(B$6:B$2053,Q$6:Q$2053,EXP(constants!B$7+constants!A$7*ABS(A$6:A$2053-A1965)))</f>
        <v>0.43874141523681709</v>
      </c>
      <c r="S1965">
        <f t="shared" si="345"/>
        <v>94.477415145383048</v>
      </c>
      <c r="T1965">
        <f t="shared" si="344"/>
        <v>54.342736772433035</v>
      </c>
      <c r="AT1965">
        <f t="shared" si="346"/>
        <v>1</v>
      </c>
    </row>
    <row r="1966" spans="1:46" x14ac:dyDescent="0.2">
      <c r="A1966" s="1">
        <f>front!A1979</f>
        <v>1074.3499999999999</v>
      </c>
      <c r="B1966" s="1">
        <f t="shared" si="347"/>
        <v>0.41999999999984539</v>
      </c>
      <c r="C1966" s="2">
        <f>front!D1979-front!B1979</f>
        <v>19.400000000000091</v>
      </c>
      <c r="D1966" s="2">
        <f>front!E1979-front!C1979</f>
        <v>19.400000000000091</v>
      </c>
      <c r="E1966" s="2"/>
      <c r="F1966" s="4">
        <f>C1966/(constants!$A$4+constants!$B$4*calc!C1966+constants!$C$4*calc!C1966^2+constants!$D$4*calc!C1966^3+constants!$E$4*calc!C1966^4+constants!$F$4*calc!C1966^5+constants!$G$4*calc!C1966^6+constants!$H$4*calc!C1966^7)</f>
        <v>19.476092103820683</v>
      </c>
      <c r="G1966" s="4">
        <f>D1966/(constants!$A$4+constants!$B$4*calc!D1966+constants!$C$4*calc!D1966^2+constants!$D$4*calc!D1966^3+constants!$E$4*calc!D1966^4+constants!$F$4*calc!D1966^5+constants!$G$4*calc!D1966^6+constants!$H$4*calc!D1966^7)</f>
        <v>19.476092103820683</v>
      </c>
      <c r="H1966" s="4"/>
      <c r="I1966">
        <f t="shared" si="348"/>
        <v>88.527691381003109</v>
      </c>
      <c r="J1966">
        <f t="shared" si="349"/>
        <v>88.527691381003109</v>
      </c>
      <c r="M1966">
        <f>IF(front!E1979&gt;$M$2,I1966,J1966)</f>
        <v>88.527691381003109</v>
      </c>
      <c r="O1966">
        <f t="shared" si="350"/>
        <v>88.527691381003109</v>
      </c>
      <c r="Q1966">
        <f>'slit correction'!O1968</f>
        <v>88.527691381003109</v>
      </c>
      <c r="R1966">
        <f>SUMPRODUCT(B$6:B$2053,Q$6:Q$2053,EXP(constants!B$7+constants!A$7*ABS(A$6:A$2053-A1966)))</f>
        <v>0.43895692217843918</v>
      </c>
      <c r="S1966">
        <f t="shared" si="345"/>
        <v>88.088734458824675</v>
      </c>
      <c r="T1966">
        <f t="shared" si="344"/>
        <v>47.954056085874662</v>
      </c>
      <c r="AT1966">
        <f t="shared" si="346"/>
        <v>1</v>
      </c>
    </row>
    <row r="1967" spans="1:46" x14ac:dyDescent="0.2">
      <c r="A1967" s="1">
        <f>front!A1980</f>
        <v>1074.77</v>
      </c>
      <c r="B1967" s="1">
        <f t="shared" si="347"/>
        <v>0.42000000000007276</v>
      </c>
      <c r="C1967" s="2">
        <f>front!D1980-front!B1980</f>
        <v>28.799999999999727</v>
      </c>
      <c r="D1967" s="2">
        <f>front!E1980-front!C1980</f>
        <v>28.799999999999727</v>
      </c>
      <c r="E1967" s="2"/>
      <c r="F1967" s="4">
        <f>C1967/(constants!$A$4+constants!$B$4*calc!C1967+constants!$C$4*calc!C1967^2+constants!$D$4*calc!C1967^3+constants!$E$4*calc!C1967^4+constants!$F$4*calc!C1967^5+constants!$G$4*calc!C1967^6+constants!$H$4*calc!C1967^7)</f>
        <v>28.912693248260261</v>
      </c>
      <c r="G1967" s="4">
        <f>D1967/(constants!$A$4+constants!$B$4*calc!D1967+constants!$C$4*calc!D1967^2+constants!$D$4*calc!D1967^3+constants!$E$4*calc!D1967^4+constants!$F$4*calc!D1967^5+constants!$G$4*calc!D1967^6+constants!$H$4*calc!D1967^7)</f>
        <v>28.912693248260261</v>
      </c>
      <c r="H1967" s="4"/>
      <c r="I1967">
        <f t="shared" si="348"/>
        <v>131.42133294663753</v>
      </c>
      <c r="J1967">
        <f t="shared" si="349"/>
        <v>131.42133294663753</v>
      </c>
      <c r="M1967">
        <f>IF(front!E1980&gt;$M$2,I1967,J1967)</f>
        <v>131.42133294663753</v>
      </c>
      <c r="O1967">
        <f t="shared" si="350"/>
        <v>131.42133294663753</v>
      </c>
      <c r="Q1967">
        <f>'slit correction'!O1969</f>
        <v>131.42133294663753</v>
      </c>
      <c r="R1967">
        <f>SUMPRODUCT(B$6:B$2053,Q$6:Q$2053,EXP(constants!B$7+constants!A$7*ABS(A$6:A$2053-A1967)))</f>
        <v>0.43914679817613406</v>
      </c>
      <c r="S1967">
        <f t="shared" si="345"/>
        <v>130.98218614846141</v>
      </c>
      <c r="T1967">
        <f t="shared" si="344"/>
        <v>90.847507775511389</v>
      </c>
      <c r="AT1967">
        <f t="shared" si="346"/>
        <v>1</v>
      </c>
    </row>
    <row r="1968" spans="1:46" x14ac:dyDescent="0.2">
      <c r="A1968" s="1">
        <f>front!A1981</f>
        <v>1075.18</v>
      </c>
      <c r="B1968" s="1">
        <f t="shared" si="347"/>
        <v>0.41000000000008185</v>
      </c>
      <c r="C1968" s="2">
        <f>front!D1981-front!B1981</f>
        <v>20.400000000000091</v>
      </c>
      <c r="D1968" s="2">
        <f>front!E1981-front!C1981</f>
        <v>20.400000000000091</v>
      </c>
      <c r="E1968" s="2"/>
      <c r="F1968" s="4">
        <f>C1968/(constants!$A$4+constants!$B$4*calc!C1968+constants!$C$4*calc!C1968^2+constants!$D$4*calc!C1968^3+constants!$E$4*calc!C1968^4+constants!$F$4*calc!C1968^5+constants!$G$4*calc!C1968^6+constants!$H$4*calc!C1968^7)</f>
        <v>20.479994171398438</v>
      </c>
      <c r="G1968" s="4">
        <f>D1968/(constants!$A$4+constants!$B$4*calc!D1968+constants!$C$4*calc!D1968^2+constants!$D$4*calc!D1968^3+constants!$E$4*calc!D1968^4+constants!$F$4*calc!D1968^5+constants!$G$4*calc!D1968^6+constants!$H$4*calc!D1968^7)</f>
        <v>20.479994171398438</v>
      </c>
      <c r="H1968" s="4"/>
      <c r="I1968">
        <f t="shared" si="348"/>
        <v>93.090882597265619</v>
      </c>
      <c r="J1968">
        <f t="shared" si="349"/>
        <v>93.090882597265619</v>
      </c>
      <c r="M1968">
        <f>IF(front!E1981&gt;$M$2,I1968,J1968)</f>
        <v>93.090882597265619</v>
      </c>
      <c r="O1968">
        <f t="shared" si="350"/>
        <v>93.090882597265619</v>
      </c>
      <c r="Q1968">
        <f>'slit correction'!O1970</f>
        <v>93.090882597265619</v>
      </c>
      <c r="R1968">
        <f>SUMPRODUCT(B$6:B$2053,Q$6:Q$2053,EXP(constants!B$7+constants!A$7*ABS(A$6:A$2053-A1968)))</f>
        <v>0.43926061152263712</v>
      </c>
      <c r="S1968">
        <f t="shared" si="345"/>
        <v>92.651621985742977</v>
      </c>
      <c r="T1968">
        <f t="shared" si="344"/>
        <v>52.516943612792964</v>
      </c>
      <c r="AT1968">
        <f t="shared" si="346"/>
        <v>1</v>
      </c>
    </row>
    <row r="1969" spans="1:46" x14ac:dyDescent="0.2">
      <c r="A1969" s="1">
        <f>front!A1982</f>
        <v>1075.5999999999999</v>
      </c>
      <c r="B1969" s="1">
        <f t="shared" si="347"/>
        <v>0.41999999999984539</v>
      </c>
      <c r="C1969" s="2">
        <f>front!D1982-front!B1982</f>
        <v>28</v>
      </c>
      <c r="D1969" s="2">
        <f>front!E1982-front!C1982</f>
        <v>28</v>
      </c>
      <c r="E1969" s="2"/>
      <c r="F1969" s="4">
        <f>C1969/(constants!$A$4+constants!$B$4*calc!C1969+constants!$C$4*calc!C1969^2+constants!$D$4*calc!C1969^3+constants!$E$4*calc!C1969^4+constants!$F$4*calc!C1969^5+constants!$G$4*calc!C1969^6+constants!$H$4*calc!C1969^7)</f>
        <v>28.109585080808706</v>
      </c>
      <c r="G1969" s="4">
        <f>D1969/(constants!$A$4+constants!$B$4*calc!D1969+constants!$C$4*calc!D1969^2+constants!$D$4*calc!D1969^3+constants!$E$4*calc!D1969^4+constants!$F$4*calc!D1969^5+constants!$G$4*calc!D1969^6+constants!$H$4*calc!D1969^7)</f>
        <v>28.109585080808706</v>
      </c>
      <c r="H1969" s="4"/>
      <c r="I1969">
        <f t="shared" si="348"/>
        <v>127.7708412764032</v>
      </c>
      <c r="J1969">
        <f t="shared" si="349"/>
        <v>127.7708412764032</v>
      </c>
      <c r="M1969">
        <f>IF(front!E1982&gt;$M$2,I1969,J1969)</f>
        <v>127.7708412764032</v>
      </c>
      <c r="O1969">
        <f t="shared" si="350"/>
        <v>127.7708412764032</v>
      </c>
      <c r="Q1969">
        <f>'slit correction'!O1971</f>
        <v>127.7708412764032</v>
      </c>
      <c r="R1969">
        <f>SUMPRODUCT(B$6:B$2053,Q$6:Q$2053,EXP(constants!B$7+constants!A$7*ABS(A$6:A$2053-A1969)))</f>
        <v>0.43934821019101322</v>
      </c>
      <c r="S1969">
        <f t="shared" si="345"/>
        <v>127.33149306621219</v>
      </c>
      <c r="T1969">
        <f t="shared" si="344"/>
        <v>87.196814693262183</v>
      </c>
      <c r="AT1969">
        <f t="shared" si="346"/>
        <v>1</v>
      </c>
    </row>
    <row r="1970" spans="1:46" x14ac:dyDescent="0.2">
      <c r="A1970" s="1">
        <f>front!A1983</f>
        <v>1076.02</v>
      </c>
      <c r="B1970" s="1">
        <f t="shared" si="347"/>
        <v>0.42000000000007276</v>
      </c>
      <c r="C1970" s="2">
        <f>front!D1983-front!B1983</f>
        <v>23.799999999999727</v>
      </c>
      <c r="D1970" s="2">
        <f>front!E1983-front!C1983</f>
        <v>23.799999999999727</v>
      </c>
      <c r="E1970" s="2"/>
      <c r="F1970" s="4">
        <f>C1970/(constants!$A$4+constants!$B$4*calc!C1970+constants!$C$4*calc!C1970^2+constants!$D$4*calc!C1970^3+constants!$E$4*calc!C1970^4+constants!$F$4*calc!C1970^5+constants!$G$4*calc!C1970^6+constants!$H$4*calc!C1970^7)</f>
        <v>23.893246370638479</v>
      </c>
      <c r="G1970" s="4">
        <f>D1970/(constants!$A$4+constants!$B$4*calc!D1970+constants!$C$4*calc!D1970^2+constants!$D$4*calc!D1970^3+constants!$E$4*calc!D1970^4+constants!$F$4*calc!D1970^5+constants!$G$4*calc!D1970^6+constants!$H$4*calc!D1970^7)</f>
        <v>23.893246370638479</v>
      </c>
      <c r="H1970" s="4"/>
      <c r="I1970">
        <f t="shared" si="348"/>
        <v>108.605665321084</v>
      </c>
      <c r="J1970">
        <f t="shared" si="349"/>
        <v>108.605665321084</v>
      </c>
      <c r="M1970">
        <f>IF(front!E1983&gt;$M$2,I1970,J1970)</f>
        <v>108.605665321084</v>
      </c>
      <c r="O1970">
        <f t="shared" si="350"/>
        <v>108.605665321084</v>
      </c>
      <c r="Q1970">
        <f>'slit correction'!O1972</f>
        <v>108.605665321084</v>
      </c>
      <c r="R1970">
        <f>SUMPRODUCT(B$6:B$2053,Q$6:Q$2053,EXP(constants!B$7+constants!A$7*ABS(A$6:A$2053-A1970)))</f>
        <v>0.43936738734440978</v>
      </c>
      <c r="S1970">
        <f t="shared" si="345"/>
        <v>108.1662979337396</v>
      </c>
      <c r="T1970">
        <f t="shared" si="344"/>
        <v>68.031619560789579</v>
      </c>
      <c r="AT1970">
        <f t="shared" si="346"/>
        <v>1</v>
      </c>
    </row>
    <row r="1971" spans="1:46" x14ac:dyDescent="0.2">
      <c r="A1971" s="1">
        <f>front!A1984</f>
        <v>1076.44</v>
      </c>
      <c r="B1971" s="1">
        <f t="shared" si="347"/>
        <v>0.42000000000007276</v>
      </c>
      <c r="C1971" s="2">
        <f>front!D1984-front!B1984</f>
        <v>35.800000000000182</v>
      </c>
      <c r="D1971" s="2">
        <f>front!E1984-front!C1984</f>
        <v>35.800000000000182</v>
      </c>
      <c r="E1971" s="2"/>
      <c r="F1971" s="4">
        <f>C1971/(constants!$A$4+constants!$B$4*calc!C1971+constants!$C$4*calc!C1971^2+constants!$D$4*calc!C1971^3+constants!$E$4*calc!C1971^4+constants!$F$4*calc!C1971^5+constants!$G$4*calc!C1971^6+constants!$H$4*calc!C1971^7)</f>
        <v>35.939835529432763</v>
      </c>
      <c r="G1971" s="4">
        <f>D1971/(constants!$A$4+constants!$B$4*calc!D1971+constants!$C$4*calc!D1971^2+constants!$D$4*calc!D1971^3+constants!$E$4*calc!D1971^4+constants!$F$4*calc!D1971^5+constants!$G$4*calc!D1971^6+constants!$H$4*calc!D1971^7)</f>
        <v>35.939835529432763</v>
      </c>
      <c r="H1971" s="4"/>
      <c r="I1971">
        <f t="shared" si="348"/>
        <v>163.36288877014891</v>
      </c>
      <c r="J1971">
        <f t="shared" si="349"/>
        <v>163.36288877014891</v>
      </c>
      <c r="M1971">
        <f>IF(front!E1984&gt;$M$2,I1971,J1971)</f>
        <v>163.36288877014891</v>
      </c>
      <c r="O1971">
        <f t="shared" si="350"/>
        <v>163.36288877014891</v>
      </c>
      <c r="Q1971">
        <f>'slit correction'!O1973</f>
        <v>163.36288877014891</v>
      </c>
      <c r="R1971">
        <f>SUMPRODUCT(B$6:B$2053,Q$6:Q$2053,EXP(constants!B$7+constants!A$7*ABS(A$6:A$2053-A1971)))</f>
        <v>0.43933907464357297</v>
      </c>
      <c r="S1971">
        <f t="shared" si="345"/>
        <v>162.92354969550533</v>
      </c>
      <c r="T1971">
        <f t="shared" si="344"/>
        <v>122.78887132255531</v>
      </c>
      <c r="AT1971">
        <f t="shared" si="346"/>
        <v>1</v>
      </c>
    </row>
    <row r="1972" spans="1:46" x14ac:dyDescent="0.2">
      <c r="A1972" s="1">
        <f>front!A1985</f>
        <v>1076.8599999999999</v>
      </c>
      <c r="B1972" s="1">
        <f t="shared" si="347"/>
        <v>0.41999999999984539</v>
      </c>
      <c r="C1972" s="2">
        <f>front!D1985-front!B1985</f>
        <v>20.599999999999909</v>
      </c>
      <c r="D1972" s="2">
        <f>front!E1985-front!C1985</f>
        <v>20.599999999999909</v>
      </c>
      <c r="E1972" s="2"/>
      <c r="F1972" s="4">
        <f>C1972/(constants!$A$4+constants!$B$4*calc!C1972+constants!$C$4*calc!C1972^2+constants!$D$4*calc!C1972^3+constants!$E$4*calc!C1972^4+constants!$F$4*calc!C1972^5+constants!$G$4*calc!C1972^6+constants!$H$4*calc!C1972^7)</f>
        <v>20.68077434701862</v>
      </c>
      <c r="G1972" s="4">
        <f>D1972/(constants!$A$4+constants!$B$4*calc!D1972+constants!$C$4*calc!D1972^2+constants!$D$4*calc!D1972^3+constants!$E$4*calc!D1972^4+constants!$F$4*calc!D1972^5+constants!$G$4*calc!D1972^6+constants!$H$4*calc!D1972^7)</f>
        <v>20.68077434701862</v>
      </c>
      <c r="H1972" s="4"/>
      <c r="I1972">
        <f t="shared" si="348"/>
        <v>94.003519759175532</v>
      </c>
      <c r="J1972">
        <f t="shared" si="349"/>
        <v>94.003519759175532</v>
      </c>
      <c r="M1972">
        <f>IF(front!E1985&gt;$M$2,I1972,J1972)</f>
        <v>94.003519759175532</v>
      </c>
      <c r="O1972">
        <f t="shared" si="350"/>
        <v>94.003519759175532</v>
      </c>
      <c r="Q1972">
        <f>'slit correction'!O1974</f>
        <v>94.003519759175532</v>
      </c>
      <c r="R1972">
        <f>SUMPRODUCT(B$6:B$2053,Q$6:Q$2053,EXP(constants!B$7+constants!A$7*ABS(A$6:A$2053-A1972)))</f>
        <v>0.43920347208996263</v>
      </c>
      <c r="S1972">
        <f t="shared" si="345"/>
        <v>93.564316287085575</v>
      </c>
      <c r="T1972">
        <f t="shared" si="344"/>
        <v>53.429637914135562</v>
      </c>
      <c r="AT1972">
        <f t="shared" si="346"/>
        <v>1</v>
      </c>
    </row>
    <row r="1973" spans="1:46" x14ac:dyDescent="0.2">
      <c r="A1973" s="1">
        <f>front!A1986</f>
        <v>1077.27</v>
      </c>
      <c r="B1973" s="1">
        <f t="shared" si="347"/>
        <v>0.41000000000008185</v>
      </c>
      <c r="C1973" s="2">
        <f>front!D1986-front!B1986</f>
        <v>17.400000000000091</v>
      </c>
      <c r="D1973" s="2">
        <f>front!E1986-front!C1986</f>
        <v>17.400000000000091</v>
      </c>
      <c r="E1973" s="2"/>
      <c r="F1973" s="4">
        <f>C1973/(constants!$A$4+constants!$B$4*calc!C1973+constants!$C$4*calc!C1973^2+constants!$D$4*calc!C1973^3+constants!$E$4*calc!C1973^4+constants!$F$4*calc!C1973^5+constants!$G$4*calc!C1973^6+constants!$H$4*calc!C1973^7)</f>
        <v>17.468282021978904</v>
      </c>
      <c r="G1973" s="4">
        <f>D1973/(constants!$A$4+constants!$B$4*calc!D1973+constants!$C$4*calc!D1973^2+constants!$D$4*calc!D1973^3+constants!$E$4*calc!D1973^4+constants!$F$4*calc!D1973^5+constants!$G$4*calc!D1973^6+constants!$H$4*calc!D1973^7)</f>
        <v>17.468282021978904</v>
      </c>
      <c r="H1973" s="4"/>
      <c r="I1973">
        <f t="shared" si="348"/>
        <v>79.401281918085928</v>
      </c>
      <c r="J1973">
        <f t="shared" si="349"/>
        <v>79.401281918085928</v>
      </c>
      <c r="M1973">
        <f>IF(front!E1986&gt;$M$2,I1973,J1973)</f>
        <v>79.401281918085928</v>
      </c>
      <c r="O1973">
        <f t="shared" si="350"/>
        <v>79.401281918085928</v>
      </c>
      <c r="Q1973">
        <f>'slit correction'!O1975</f>
        <v>79.401281918085928</v>
      </c>
      <c r="R1973">
        <f>SUMPRODUCT(B$6:B$2053,Q$6:Q$2053,EXP(constants!B$7+constants!A$7*ABS(A$6:A$2053-A1973)))</f>
        <v>0.4390394533156729</v>
      </c>
      <c r="S1973">
        <f t="shared" si="345"/>
        <v>78.962242464770256</v>
      </c>
      <c r="T1973">
        <f t="shared" si="344"/>
        <v>38.827564091820243</v>
      </c>
      <c r="AT1973">
        <f t="shared" si="346"/>
        <v>1</v>
      </c>
    </row>
    <row r="1974" spans="1:46" x14ac:dyDescent="0.2">
      <c r="A1974" s="1">
        <f>front!A1987</f>
        <v>1077.69</v>
      </c>
      <c r="B1974" s="1">
        <f t="shared" si="347"/>
        <v>0.42000000000007276</v>
      </c>
      <c r="C1974" s="2">
        <f>front!D1987-front!B1987</f>
        <v>12.200000000000273</v>
      </c>
      <c r="D1974" s="2">
        <f>front!E1987-front!C1987</f>
        <v>12.200000000000273</v>
      </c>
      <c r="E1974" s="2"/>
      <c r="F1974" s="4">
        <f>C1974/(constants!$A$4+constants!$B$4*calc!C1974+constants!$C$4*calc!C1974^2+constants!$D$4*calc!C1974^3+constants!$E$4*calc!C1974^4+constants!$F$4*calc!C1974^5+constants!$G$4*calc!C1974^6+constants!$H$4*calc!C1974^7)</f>
        <v>12.247938712989153</v>
      </c>
      <c r="G1974" s="4">
        <f>D1974/(constants!$A$4+constants!$B$4*calc!D1974+constants!$C$4*calc!D1974^2+constants!$D$4*calc!D1974^3+constants!$E$4*calc!D1974^4+constants!$F$4*calc!D1974^5+constants!$G$4*calc!D1974^6+constants!$H$4*calc!D1974^7)</f>
        <v>12.247938712989153</v>
      </c>
      <c r="H1974" s="4"/>
      <c r="I1974">
        <f t="shared" si="348"/>
        <v>55.672448695405244</v>
      </c>
      <c r="J1974">
        <f t="shared" si="349"/>
        <v>55.672448695405244</v>
      </c>
      <c r="M1974">
        <f>IF(front!E1987&gt;$M$2,I1974,J1974)</f>
        <v>55.672448695405244</v>
      </c>
      <c r="O1974">
        <f t="shared" si="350"/>
        <v>55.672448695405244</v>
      </c>
      <c r="Q1974">
        <f>'slit correction'!O1976</f>
        <v>55.672448695405244</v>
      </c>
      <c r="R1974">
        <f>SUMPRODUCT(B$6:B$2053,Q$6:Q$2053,EXP(constants!B$7+constants!A$7*ABS(A$6:A$2053-A1974)))</f>
        <v>0.43885700098528269</v>
      </c>
      <c r="S1974">
        <f t="shared" si="345"/>
        <v>55.233591694419964</v>
      </c>
      <c r="T1974">
        <f t="shared" si="344"/>
        <v>15.098913321469951</v>
      </c>
      <c r="AT1974">
        <f t="shared" si="346"/>
        <v>1</v>
      </c>
    </row>
    <row r="1975" spans="1:46" x14ac:dyDescent="0.2">
      <c r="A1975" s="1">
        <f>front!A1988</f>
        <v>1078.1099999999999</v>
      </c>
      <c r="B1975" s="1">
        <f t="shared" si="347"/>
        <v>0.41999999999984539</v>
      </c>
      <c r="C1975" s="2">
        <f>front!D1988-front!B1988</f>
        <v>19.800000000000182</v>
      </c>
      <c r="D1975" s="2">
        <f>front!E1988-front!C1988</f>
        <v>19.800000000000182</v>
      </c>
      <c r="E1975" s="2"/>
      <c r="F1975" s="4">
        <f>C1975/(constants!$A$4+constants!$B$4*calc!C1975+constants!$C$4*calc!C1975^2+constants!$D$4*calc!C1975^3+constants!$E$4*calc!C1975^4+constants!$F$4*calc!C1975^5+constants!$G$4*calc!C1975^6+constants!$H$4*calc!C1975^7)</f>
        <v>19.877653168740128</v>
      </c>
      <c r="G1975" s="4">
        <f>D1975/(constants!$A$4+constants!$B$4*calc!D1975+constants!$C$4*calc!D1975^2+constants!$D$4*calc!D1975^3+constants!$E$4*calc!D1975^4+constants!$F$4*calc!D1975^5+constants!$G$4*calc!D1975^6+constants!$H$4*calc!D1975^7)</f>
        <v>19.877653168740128</v>
      </c>
      <c r="H1975" s="4"/>
      <c r="I1975">
        <f t="shared" si="348"/>
        <v>90.35296894881877</v>
      </c>
      <c r="J1975">
        <f t="shared" si="349"/>
        <v>90.35296894881877</v>
      </c>
      <c r="M1975">
        <f>IF(front!E1988&gt;$M$2,I1975,J1975)</f>
        <v>90.35296894881877</v>
      </c>
      <c r="O1975">
        <f t="shared" si="350"/>
        <v>90.35296894881877</v>
      </c>
      <c r="Q1975">
        <f>'slit correction'!O1977</f>
        <v>90.35296894881877</v>
      </c>
      <c r="R1975">
        <f>SUMPRODUCT(B$6:B$2053,Q$6:Q$2053,EXP(constants!B$7+constants!A$7*ABS(A$6:A$2053-A1975)))</f>
        <v>0.4386847797814219</v>
      </c>
      <c r="S1975">
        <f t="shared" si="345"/>
        <v>89.914284169037344</v>
      </c>
      <c r="T1975">
        <f t="shared" si="344"/>
        <v>49.779605796087331</v>
      </c>
      <c r="AT1975">
        <f t="shared" si="346"/>
        <v>1</v>
      </c>
    </row>
    <row r="1976" spans="1:46" x14ac:dyDescent="0.2">
      <c r="A1976" s="1">
        <f>front!A1989</f>
        <v>1078.53</v>
      </c>
      <c r="B1976" s="1">
        <f t="shared" si="347"/>
        <v>0.42000000000007276</v>
      </c>
      <c r="C1976" s="2">
        <f>front!D1989-front!B1989</f>
        <v>33</v>
      </c>
      <c r="D1976" s="2">
        <f>front!E1989-front!C1989</f>
        <v>33</v>
      </c>
      <c r="E1976" s="2"/>
      <c r="F1976" s="4">
        <f>C1976/(constants!$A$4+constants!$B$4*calc!C1976+constants!$C$4*calc!C1976^2+constants!$D$4*calc!C1976^3+constants!$E$4*calc!C1976^4+constants!$F$4*calc!C1976^5+constants!$G$4*calc!C1976^6+constants!$H$4*calc!C1976^7)</f>
        <v>33.128990289454705</v>
      </c>
      <c r="G1976" s="4">
        <f>D1976/(constants!$A$4+constants!$B$4*calc!D1976+constants!$C$4*calc!D1976^2+constants!$D$4*calc!D1976^3+constants!$E$4*calc!D1976^4+constants!$F$4*calc!D1976^5+constants!$G$4*calc!D1976^6+constants!$H$4*calc!D1976^7)</f>
        <v>33.128990289454705</v>
      </c>
      <c r="H1976" s="4"/>
      <c r="I1976">
        <f t="shared" si="348"/>
        <v>150.58631949752137</v>
      </c>
      <c r="J1976">
        <f t="shared" si="349"/>
        <v>150.58631949752137</v>
      </c>
      <c r="M1976">
        <f>IF(front!E1989&gt;$M$2,I1976,J1976)</f>
        <v>150.58631949752137</v>
      </c>
      <c r="O1976">
        <f t="shared" si="350"/>
        <v>150.58631949752137</v>
      </c>
      <c r="Q1976">
        <f>'slit correction'!O1978</f>
        <v>150.58631949752137</v>
      </c>
      <c r="R1976">
        <f>SUMPRODUCT(B$6:B$2053,Q$6:Q$2053,EXP(constants!B$7+constants!A$7*ABS(A$6:A$2053-A1976)))</f>
        <v>0.43848489036854987</v>
      </c>
      <c r="S1976">
        <f t="shared" si="345"/>
        <v>150.14783460715282</v>
      </c>
      <c r="T1976">
        <f t="shared" si="344"/>
        <v>110.0131562342028</v>
      </c>
      <c r="AT1976">
        <f t="shared" si="346"/>
        <v>1</v>
      </c>
    </row>
    <row r="1977" spans="1:46" x14ac:dyDescent="0.2">
      <c r="A1977" s="1">
        <f>front!A1990</f>
        <v>1078.94</v>
      </c>
      <c r="B1977" s="1">
        <f t="shared" si="347"/>
        <v>0.41000000000008185</v>
      </c>
      <c r="C1977" s="2">
        <f>front!D1990-front!B1990</f>
        <v>43.200000000000273</v>
      </c>
      <c r="D1977" s="2">
        <f>front!E1990-front!C1990</f>
        <v>43.200000000000273</v>
      </c>
      <c r="E1977" s="2"/>
      <c r="F1977" s="4">
        <f>C1977/(constants!$A$4+constants!$B$4*calc!C1977+constants!$C$4*calc!C1977^2+constants!$D$4*calc!C1977^3+constants!$E$4*calc!C1977^4+constants!$F$4*calc!C1977^5+constants!$G$4*calc!C1977^6+constants!$H$4*calc!C1977^7)</f>
        <v>43.368422992742488</v>
      </c>
      <c r="G1977" s="4">
        <f>D1977/(constants!$A$4+constants!$B$4*calc!D1977+constants!$C$4*calc!D1977^2+constants!$D$4*calc!D1977^3+constants!$E$4*calc!D1977^4+constants!$F$4*calc!D1977^5+constants!$G$4*calc!D1977^6+constants!$H$4*calc!D1977^7)</f>
        <v>43.368422992742488</v>
      </c>
      <c r="H1977" s="4"/>
      <c r="I1977">
        <f t="shared" si="348"/>
        <v>197.12919542155677</v>
      </c>
      <c r="J1977">
        <f t="shared" si="349"/>
        <v>197.12919542155677</v>
      </c>
      <c r="M1977">
        <f>IF(front!E1990&gt;$M$2,I1977,J1977)</f>
        <v>197.12919542155677</v>
      </c>
      <c r="O1977">
        <f t="shared" si="350"/>
        <v>197.12919542155677</v>
      </c>
      <c r="Q1977">
        <f>'slit correction'!O1979</f>
        <v>197.12919542155677</v>
      </c>
      <c r="R1977">
        <f>SUMPRODUCT(B$6:B$2053,Q$6:Q$2053,EXP(constants!B$7+constants!A$7*ABS(A$6:A$2053-A1977)))</f>
        <v>0.43819768555638089</v>
      </c>
      <c r="S1977">
        <f t="shared" si="345"/>
        <v>196.69099773600038</v>
      </c>
      <c r="T1977">
        <f t="shared" ref="T1977:T2040" si="351">IF((S1977-$S$2)&gt;0,S1977-$S$2,0)</f>
        <v>156.55631936305036</v>
      </c>
      <c r="AT1977">
        <f t="shared" si="346"/>
        <v>1</v>
      </c>
    </row>
    <row r="1978" spans="1:46" x14ac:dyDescent="0.2">
      <c r="A1978" s="1">
        <f>front!A1991</f>
        <v>1079.3599999999999</v>
      </c>
      <c r="B1978" s="1">
        <f t="shared" si="347"/>
        <v>0.41999999999984539</v>
      </c>
      <c r="C1978" s="2">
        <f>front!D1991-front!B1991</f>
        <v>12</v>
      </c>
      <c r="D1978" s="2">
        <f>front!E1991-front!C1991</f>
        <v>12</v>
      </c>
      <c r="E1978" s="2"/>
      <c r="F1978" s="4">
        <f>C1978/(constants!$A$4+constants!$B$4*calc!C1978+constants!$C$4*calc!C1978^2+constants!$D$4*calc!C1978^3+constants!$E$4*calc!C1978^4+constants!$F$4*calc!C1978^5+constants!$G$4*calc!C1978^6+constants!$H$4*calc!C1978^7)</f>
        <v>12.047155208235434</v>
      </c>
      <c r="G1978" s="4">
        <f>D1978/(constants!$A$4+constants!$B$4*calc!D1978+constants!$C$4*calc!D1978^2+constants!$D$4*calc!D1978^3+constants!$E$4*calc!D1978^4+constants!$F$4*calc!D1978^5+constants!$G$4*calc!D1978^6+constants!$H$4*calc!D1978^7)</f>
        <v>12.047155208235434</v>
      </c>
      <c r="H1978" s="4"/>
      <c r="I1978">
        <f t="shared" si="348"/>
        <v>54.759796401070155</v>
      </c>
      <c r="J1978">
        <f t="shared" si="349"/>
        <v>54.759796401070155</v>
      </c>
      <c r="M1978">
        <f>IF(front!E1991&gt;$M$2,I1978,J1978)</f>
        <v>54.759796401070155</v>
      </c>
      <c r="O1978">
        <f t="shared" si="350"/>
        <v>54.759796401070155</v>
      </c>
      <c r="Q1978">
        <f>'slit correction'!O1980</f>
        <v>54.759796401070155</v>
      </c>
      <c r="R1978">
        <f>SUMPRODUCT(B$6:B$2053,Q$6:Q$2053,EXP(constants!B$7+constants!A$7*ABS(A$6:A$2053-A1978)))</f>
        <v>0.43776340881330755</v>
      </c>
      <c r="S1978">
        <f t="shared" si="345"/>
        <v>54.322032992256844</v>
      </c>
      <c r="T1978">
        <f t="shared" si="351"/>
        <v>14.187354619306831</v>
      </c>
      <c r="AT1978">
        <f t="shared" si="346"/>
        <v>1</v>
      </c>
    </row>
    <row r="1979" spans="1:46" x14ac:dyDescent="0.2">
      <c r="A1979" s="1">
        <f>front!A1992</f>
        <v>1079.78</v>
      </c>
      <c r="B1979" s="1">
        <f t="shared" si="347"/>
        <v>0.42000000000007276</v>
      </c>
      <c r="C1979" s="2">
        <f>front!D1992-front!B1992</f>
        <v>18</v>
      </c>
      <c r="D1979" s="2">
        <f>front!E1992-front!C1992</f>
        <v>18</v>
      </c>
      <c r="E1979" s="2"/>
      <c r="F1979" s="4">
        <f>C1979/(constants!$A$4+constants!$B$4*calc!C1979+constants!$C$4*calc!C1979^2+constants!$D$4*calc!C1979^3+constants!$E$4*calc!C1979^4+constants!$F$4*calc!C1979^5+constants!$G$4*calc!C1979^6+constants!$H$4*calc!C1979^7)</f>
        <v>18.070625878994559</v>
      </c>
      <c r="G1979" s="4">
        <f>D1979/(constants!$A$4+constants!$B$4*calc!D1979+constants!$C$4*calc!D1979^2+constants!$D$4*calc!D1979^3+constants!$E$4*calc!D1979^4+constants!$F$4*calc!D1979^5+constants!$G$4*calc!D1979^6+constants!$H$4*calc!D1979^7)</f>
        <v>18.070625878994559</v>
      </c>
      <c r="H1979" s="4"/>
      <c r="I1979">
        <f t="shared" si="348"/>
        <v>82.139208540884354</v>
      </c>
      <c r="J1979">
        <f t="shared" si="349"/>
        <v>82.139208540884354</v>
      </c>
      <c r="M1979">
        <f>IF(front!E1992&gt;$M$2,I1979,J1979)</f>
        <v>82.139208540884354</v>
      </c>
      <c r="O1979">
        <f t="shared" si="350"/>
        <v>82.139208540884354</v>
      </c>
      <c r="Q1979">
        <f>'slit correction'!O1981</f>
        <v>82.139208540884354</v>
      </c>
      <c r="R1979">
        <f>SUMPRODUCT(B$6:B$2053,Q$6:Q$2053,EXP(constants!B$7+constants!A$7*ABS(A$6:A$2053-A1979)))</f>
        <v>0.43734018283152626</v>
      </c>
      <c r="S1979">
        <f t="shared" si="345"/>
        <v>81.701868358052835</v>
      </c>
      <c r="T1979">
        <f t="shared" si="351"/>
        <v>41.567189985102821</v>
      </c>
      <c r="AT1979">
        <f t="shared" si="346"/>
        <v>1</v>
      </c>
    </row>
    <row r="1980" spans="1:46" x14ac:dyDescent="0.2">
      <c r="A1980" s="1">
        <f>front!A1993</f>
        <v>1080.2</v>
      </c>
      <c r="B1980" s="1">
        <f t="shared" si="347"/>
        <v>0.42000000000007276</v>
      </c>
      <c r="C1980" s="2">
        <f>front!D1993-front!B1993</f>
        <v>16.599999999999909</v>
      </c>
      <c r="D1980" s="2">
        <f>front!E1993-front!C1993</f>
        <v>16.599999999999909</v>
      </c>
      <c r="E1980" s="2"/>
      <c r="F1980" s="4">
        <f>C1980/(constants!$A$4+constants!$B$4*calc!C1980+constants!$C$4*calc!C1980^2+constants!$D$4*calc!C1980^3+constants!$E$4*calc!C1980^4+constants!$F$4*calc!C1980^5+constants!$G$4*calc!C1980^6+constants!$H$4*calc!C1980^7)</f>
        <v>16.665155769453619</v>
      </c>
      <c r="G1980" s="4">
        <f>D1980/(constants!$A$4+constants!$B$4*calc!D1980+constants!$C$4*calc!D1980^2+constants!$D$4*calc!D1980^3+constants!$E$4*calc!D1980^4+constants!$F$4*calc!D1980^5+constants!$G$4*calc!D1980^6+constants!$H$4*calc!D1980^7)</f>
        <v>16.665155769453619</v>
      </c>
      <c r="H1980" s="4"/>
      <c r="I1980">
        <f t="shared" si="348"/>
        <v>75.750708042970999</v>
      </c>
      <c r="J1980">
        <f t="shared" si="349"/>
        <v>75.750708042970999</v>
      </c>
      <c r="M1980">
        <f>IF(front!E1993&gt;$M$2,I1980,J1980)</f>
        <v>75.750708042970999</v>
      </c>
      <c r="O1980">
        <f t="shared" si="350"/>
        <v>75.750708042970999</v>
      </c>
      <c r="Q1980">
        <f>'slit correction'!O1982</f>
        <v>75.750708042970999</v>
      </c>
      <c r="R1980">
        <f>SUMPRODUCT(B$6:B$2053,Q$6:Q$2053,EXP(constants!B$7+constants!A$7*ABS(A$6:A$2053-A1980)))</f>
        <v>0.43689804053261028</v>
      </c>
      <c r="S1980">
        <f t="shared" si="345"/>
        <v>75.313810002438387</v>
      </c>
      <c r="T1980">
        <f t="shared" si="351"/>
        <v>35.179131629488374</v>
      </c>
      <c r="AT1980">
        <f t="shared" si="346"/>
        <v>1</v>
      </c>
    </row>
    <row r="1981" spans="1:46" x14ac:dyDescent="0.2">
      <c r="A1981" s="1">
        <f>front!A1994</f>
        <v>1080.6199999999999</v>
      </c>
      <c r="B1981" s="1">
        <f t="shared" si="347"/>
        <v>0.41999999999984539</v>
      </c>
      <c r="C1981" s="2">
        <f>front!D1994-front!B1994</f>
        <v>29.400000000000091</v>
      </c>
      <c r="D1981" s="2">
        <f>front!E1994-front!C1994</f>
        <v>29.400000000000091</v>
      </c>
      <c r="E1981" s="2"/>
      <c r="F1981" s="4">
        <f>C1981/(constants!$A$4+constants!$B$4*calc!C1981+constants!$C$4*calc!C1981^2+constants!$D$4*calc!C1981^3+constants!$E$4*calc!C1981^4+constants!$F$4*calc!C1981^5+constants!$G$4*calc!C1981^6+constants!$H$4*calc!C1981^7)</f>
        <v>29.515023540439834</v>
      </c>
      <c r="G1981" s="4">
        <f>D1981/(constants!$A$4+constants!$B$4*calc!D1981+constants!$C$4*calc!D1981^2+constants!$D$4*calc!D1981^3+constants!$E$4*calc!D1981^4+constants!$F$4*calc!D1981^5+constants!$G$4*calc!D1981^6+constants!$H$4*calc!D1981^7)</f>
        <v>29.515023540439834</v>
      </c>
      <c r="H1981" s="4"/>
      <c r="I1981">
        <f t="shared" si="348"/>
        <v>134.15919791109016</v>
      </c>
      <c r="J1981">
        <f t="shared" si="349"/>
        <v>134.15919791109016</v>
      </c>
      <c r="M1981">
        <f>IF(front!E1994&gt;$M$2,I1981,J1981)</f>
        <v>134.15919791109016</v>
      </c>
      <c r="O1981">
        <f t="shared" si="350"/>
        <v>134.15919791109016</v>
      </c>
      <c r="Q1981">
        <f>'slit correction'!O1983</f>
        <v>134.15919791109016</v>
      </c>
      <c r="R1981">
        <f>SUMPRODUCT(B$6:B$2053,Q$6:Q$2053,EXP(constants!B$7+constants!A$7*ABS(A$6:A$2053-A1981)))</f>
        <v>0.43644388666306044</v>
      </c>
      <c r="S1981">
        <f t="shared" si="345"/>
        <v>133.7227540244271</v>
      </c>
      <c r="T1981">
        <f t="shared" si="351"/>
        <v>93.588075651477084</v>
      </c>
      <c r="AT1981">
        <f t="shared" si="346"/>
        <v>1</v>
      </c>
    </row>
    <row r="1982" spans="1:46" x14ac:dyDescent="0.2">
      <c r="A1982" s="1">
        <f>front!A1995</f>
        <v>1081.03</v>
      </c>
      <c r="B1982" s="1">
        <f t="shared" si="347"/>
        <v>0.41000000000008185</v>
      </c>
      <c r="C1982" s="2">
        <f>front!D1995-front!B1995</f>
        <v>14.599999999999909</v>
      </c>
      <c r="D1982" s="2">
        <f>front!E1995-front!C1995</f>
        <v>14.599999999999909</v>
      </c>
      <c r="E1982" s="2"/>
      <c r="F1982" s="4">
        <f>C1982/(constants!$A$4+constants!$B$4*calc!C1982+constants!$C$4*calc!C1982^2+constants!$D$4*calc!C1982^3+constants!$E$4*calc!C1982^4+constants!$F$4*calc!C1982^5+constants!$G$4*calc!C1982^6+constants!$H$4*calc!C1982^7)</f>
        <v>14.657334589644105</v>
      </c>
      <c r="G1982" s="4">
        <f>D1982/(constants!$A$4+constants!$B$4*calc!D1982+constants!$C$4*calc!D1982^2+constants!$D$4*calc!D1982^3+constants!$E$4*calc!D1982^4+constants!$F$4*calc!D1982^5+constants!$G$4*calc!D1982^6+constants!$H$4*calc!D1982^7)</f>
        <v>14.657334589644105</v>
      </c>
      <c r="H1982" s="4"/>
      <c r="I1982">
        <f t="shared" si="348"/>
        <v>66.624248134745926</v>
      </c>
      <c r="J1982">
        <f t="shared" si="349"/>
        <v>66.624248134745926</v>
      </c>
      <c r="M1982">
        <f>IF(front!E1995&gt;$M$2,I1982,J1982)</f>
        <v>66.624248134745926</v>
      </c>
      <c r="O1982">
        <f t="shared" si="350"/>
        <v>66.624248134745926</v>
      </c>
      <c r="Q1982">
        <f>'slit correction'!O1984</f>
        <v>66.624248134745926</v>
      </c>
      <c r="R1982">
        <f>SUMPRODUCT(B$6:B$2053,Q$6:Q$2053,EXP(constants!B$7+constants!A$7*ABS(A$6:A$2053-A1982)))</f>
        <v>0.43592566445050746</v>
      </c>
      <c r="S1982">
        <f t="shared" si="345"/>
        <v>66.188322470295418</v>
      </c>
      <c r="T1982">
        <f t="shared" si="351"/>
        <v>26.053644097345405</v>
      </c>
      <c r="AT1982">
        <f t="shared" si="346"/>
        <v>1</v>
      </c>
    </row>
    <row r="1983" spans="1:46" x14ac:dyDescent="0.2">
      <c r="A1983" s="1">
        <f>front!A1996</f>
        <v>1081.45</v>
      </c>
      <c r="B1983" s="1">
        <f t="shared" si="347"/>
        <v>0.42000000000007276</v>
      </c>
      <c r="C1983" s="2">
        <f>front!D1996-front!B1996</f>
        <v>12.799999999999727</v>
      </c>
      <c r="D1983" s="2">
        <f>front!E1996-front!C1996</f>
        <v>12.799999999999727</v>
      </c>
      <c r="E1983" s="2"/>
      <c r="F1983" s="4">
        <f>C1983/(constants!$A$4+constants!$B$4*calc!C1983+constants!$C$4*calc!C1983^2+constants!$D$4*calc!C1983^3+constants!$E$4*calc!C1983^4+constants!$F$4*calc!C1983^5+constants!$G$4*calc!C1983^6+constants!$H$4*calc!C1983^7)</f>
        <v>12.850288751866145</v>
      </c>
      <c r="G1983" s="4">
        <f>D1983/(constants!$A$4+constants!$B$4*calc!D1983+constants!$C$4*calc!D1983^2+constants!$D$4*calc!D1983^3+constants!$E$4*calc!D1983^4+constants!$F$4*calc!D1983^5+constants!$G$4*calc!D1983^6+constants!$H$4*calc!D1983^7)</f>
        <v>12.850288751866145</v>
      </c>
      <c r="H1983" s="4"/>
      <c r="I1983">
        <f t="shared" si="348"/>
        <v>58.410403417573384</v>
      </c>
      <c r="J1983">
        <f t="shared" si="349"/>
        <v>58.410403417573384</v>
      </c>
      <c r="M1983">
        <f>IF(front!E1996&gt;$M$2,I1983,J1983)</f>
        <v>58.410403417573384</v>
      </c>
      <c r="O1983">
        <f t="shared" si="350"/>
        <v>58.410403417573384</v>
      </c>
      <c r="Q1983">
        <f>'slit correction'!O1985</f>
        <v>58.410403417573384</v>
      </c>
      <c r="R1983">
        <f>SUMPRODUCT(B$6:B$2053,Q$6:Q$2053,EXP(constants!B$7+constants!A$7*ABS(A$6:A$2053-A1983)))</f>
        <v>0.4353934916054063</v>
      </c>
      <c r="S1983">
        <f t="shared" si="345"/>
        <v>57.975009925967981</v>
      </c>
      <c r="T1983">
        <f t="shared" si="351"/>
        <v>17.840331553017968</v>
      </c>
      <c r="AT1983">
        <f t="shared" si="346"/>
        <v>1</v>
      </c>
    </row>
    <row r="1984" spans="1:46" x14ac:dyDescent="0.2">
      <c r="A1984" s="1">
        <f>front!A1997</f>
        <v>1081.8699999999999</v>
      </c>
      <c r="B1984" s="1">
        <f t="shared" si="347"/>
        <v>0.41999999999984539</v>
      </c>
      <c r="C1984" s="2">
        <f>front!D1997-front!B1997</f>
        <v>25.599999999999909</v>
      </c>
      <c r="D1984" s="2">
        <f>front!E1997-front!C1997</f>
        <v>25.599999999999909</v>
      </c>
      <c r="E1984" s="2"/>
      <c r="F1984" s="4">
        <f>C1984/(constants!$A$4+constants!$B$4*calc!C1984+constants!$C$4*calc!C1984^2+constants!$D$4*calc!C1984^3+constants!$E$4*calc!C1984^4+constants!$F$4*calc!C1984^5+constants!$G$4*calc!C1984^6+constants!$H$4*calc!C1984^7)</f>
        <v>25.700252959747644</v>
      </c>
      <c r="G1984" s="4">
        <f>D1984/(constants!$A$4+constants!$B$4*calc!D1984+constants!$C$4*calc!D1984^2+constants!$D$4*calc!D1984^3+constants!$E$4*calc!D1984^4+constants!$F$4*calc!D1984^5+constants!$G$4*calc!D1984^6+constants!$H$4*calc!D1984^7)</f>
        <v>25.700252959747644</v>
      </c>
      <c r="H1984" s="4"/>
      <c r="I1984">
        <f t="shared" si="348"/>
        <v>116.81933163521656</v>
      </c>
      <c r="J1984">
        <f t="shared" si="349"/>
        <v>116.81933163521656</v>
      </c>
      <c r="M1984">
        <f>IF(front!E1997&gt;$M$2,I1984,J1984)</f>
        <v>116.81933163521656</v>
      </c>
      <c r="O1984">
        <f t="shared" si="350"/>
        <v>116.81933163521656</v>
      </c>
      <c r="Q1984">
        <f>'slit correction'!O1986</f>
        <v>116.81933163521656</v>
      </c>
      <c r="R1984">
        <f>SUMPRODUCT(B$6:B$2053,Q$6:Q$2053,EXP(constants!B$7+constants!A$7*ABS(A$6:A$2053-A1984)))</f>
        <v>0.43486799946876498</v>
      </c>
      <c r="S1984">
        <f t="shared" si="345"/>
        <v>116.38446363574779</v>
      </c>
      <c r="T1984">
        <f t="shared" si="351"/>
        <v>76.249785262797786</v>
      </c>
      <c r="AT1984">
        <f t="shared" si="346"/>
        <v>1</v>
      </c>
    </row>
    <row r="1985" spans="1:46" x14ac:dyDescent="0.2">
      <c r="A1985" s="1">
        <f>front!A1998</f>
        <v>1082.29</v>
      </c>
      <c r="B1985" s="1">
        <f t="shared" si="347"/>
        <v>0.42000000000007276</v>
      </c>
      <c r="C1985" s="2">
        <f>front!D1998-front!B1998</f>
        <v>25</v>
      </c>
      <c r="D1985" s="2">
        <f>front!E1998-front!C1998</f>
        <v>25</v>
      </c>
      <c r="E1985" s="2"/>
      <c r="F1985" s="4">
        <f>C1985/(constants!$A$4+constants!$B$4*calc!C1985+constants!$C$4*calc!C1985^2+constants!$D$4*calc!C1985^3+constants!$E$4*calc!C1985^4+constants!$F$4*calc!C1985^5+constants!$G$4*calc!C1985^6+constants!$H$4*calc!C1985^7)</f>
        <v>25.097918144092549</v>
      </c>
      <c r="G1985" s="4">
        <f>D1985/(constants!$A$4+constants!$B$4*calc!D1985+constants!$C$4*calc!D1985^2+constants!$D$4*calc!D1985^3+constants!$E$4*calc!D1985^4+constants!$F$4*calc!D1985^5+constants!$G$4*calc!D1985^6+constants!$H$4*calc!D1985^7)</f>
        <v>25.097918144092549</v>
      </c>
      <c r="H1985" s="4"/>
      <c r="I1985">
        <f t="shared" si="348"/>
        <v>114.08144610951159</v>
      </c>
      <c r="J1985">
        <f t="shared" si="349"/>
        <v>114.08144610951159</v>
      </c>
      <c r="M1985">
        <f>IF(front!E1998&gt;$M$2,I1985,J1985)</f>
        <v>114.08144610951159</v>
      </c>
      <c r="O1985">
        <f t="shared" si="350"/>
        <v>114.08144610951159</v>
      </c>
      <c r="Q1985">
        <f>'slit correction'!O1987</f>
        <v>114.08144610951159</v>
      </c>
      <c r="R1985">
        <f>SUMPRODUCT(B$6:B$2053,Q$6:Q$2053,EXP(constants!B$7+constants!A$7*ABS(A$6:A$2053-A1985)))</f>
        <v>0.43428531988014296</v>
      </c>
      <c r="S1985">
        <f t="shared" si="345"/>
        <v>113.64716078963144</v>
      </c>
      <c r="T1985">
        <f t="shared" si="351"/>
        <v>73.512482416681422</v>
      </c>
      <c r="AT1985">
        <f t="shared" si="346"/>
        <v>1</v>
      </c>
    </row>
    <row r="1986" spans="1:46" x14ac:dyDescent="0.2">
      <c r="A1986" s="1">
        <f>front!A1999</f>
        <v>1082.7</v>
      </c>
      <c r="B1986" s="1">
        <f t="shared" si="347"/>
        <v>0.41000000000008185</v>
      </c>
      <c r="C1986" s="2">
        <f>front!D1999-front!B1999</f>
        <v>9.2000000000002728</v>
      </c>
      <c r="D1986" s="2">
        <f>front!E1999-front!C1999</f>
        <v>9.2000000000002728</v>
      </c>
      <c r="E1986" s="2"/>
      <c r="F1986" s="4">
        <f>C1986/(constants!$A$4+constants!$B$4*calc!C1986+constants!$C$4*calc!C1986^2+constants!$D$4*calc!C1986^3+constants!$E$4*calc!C1986^4+constants!$F$4*calc!C1986^5+constants!$G$4*calc!C1986^6+constants!$H$4*calc!C1986^7)</f>
        <v>9.2361778235936391</v>
      </c>
      <c r="G1986" s="4">
        <f>D1986/(constants!$A$4+constants!$B$4*calc!D1986+constants!$C$4*calc!D1986^2+constants!$D$4*calc!D1986^3+constants!$E$4*calc!D1986^4+constants!$F$4*calc!D1986^5+constants!$G$4*calc!D1986^6+constants!$H$4*calc!D1986^7)</f>
        <v>9.2361778235936391</v>
      </c>
      <c r="H1986" s="4"/>
      <c r="I1986">
        <f t="shared" si="348"/>
        <v>41.982626470880184</v>
      </c>
      <c r="J1986">
        <f t="shared" si="349"/>
        <v>41.982626470880184</v>
      </c>
      <c r="M1986">
        <f>IF(front!E1999&gt;$M$2,I1986,J1986)</f>
        <v>41.982626470880184</v>
      </c>
      <c r="O1986">
        <f t="shared" si="350"/>
        <v>41.982626470880184</v>
      </c>
      <c r="Q1986">
        <f>'slit correction'!O1988</f>
        <v>41.982626470880184</v>
      </c>
      <c r="R1986">
        <f>SUMPRODUCT(B$6:B$2053,Q$6:Q$2053,EXP(constants!B$7+constants!A$7*ABS(A$6:A$2053-A1986)))</f>
        <v>0.43366269831819715</v>
      </c>
      <c r="S1986">
        <f t="shared" si="345"/>
        <v>41.54896377256199</v>
      </c>
      <c r="T1986">
        <f t="shared" si="351"/>
        <v>1.4142853996119769</v>
      </c>
      <c r="AT1986">
        <f t="shared" si="346"/>
        <v>1</v>
      </c>
    </row>
    <row r="1987" spans="1:46" x14ac:dyDescent="0.2">
      <c r="A1987" s="1">
        <f>front!A2000</f>
        <v>1083.1199999999999</v>
      </c>
      <c r="B1987" s="1">
        <f t="shared" si="347"/>
        <v>0.41999999999984539</v>
      </c>
      <c r="C1987" s="2">
        <f>front!D2000-front!B2000</f>
        <v>20.400000000000091</v>
      </c>
      <c r="D1987" s="2">
        <f>front!E2000-front!C2000</f>
        <v>20.400000000000091</v>
      </c>
      <c r="E1987" s="2"/>
      <c r="F1987" s="4">
        <f>C1987/(constants!$A$4+constants!$B$4*calc!C1987+constants!$C$4*calc!C1987^2+constants!$D$4*calc!C1987^3+constants!$E$4*calc!C1987^4+constants!$F$4*calc!C1987^5+constants!$G$4*calc!C1987^6+constants!$H$4*calc!C1987^7)</f>
        <v>20.479994171398438</v>
      </c>
      <c r="G1987" s="4">
        <f>D1987/(constants!$A$4+constants!$B$4*calc!D1987+constants!$C$4*calc!D1987^2+constants!$D$4*calc!D1987^3+constants!$E$4*calc!D1987^4+constants!$F$4*calc!D1987^5+constants!$G$4*calc!D1987^6+constants!$H$4*calc!D1987^7)</f>
        <v>20.479994171398438</v>
      </c>
      <c r="H1987" s="4"/>
      <c r="I1987">
        <f t="shared" si="348"/>
        <v>93.090882597265619</v>
      </c>
      <c r="J1987">
        <f t="shared" si="349"/>
        <v>93.090882597265619</v>
      </c>
      <c r="M1987">
        <f>IF(front!E2000&gt;$M$2,I1987,J1987)</f>
        <v>93.090882597265619</v>
      </c>
      <c r="O1987">
        <f t="shared" si="350"/>
        <v>93.090882597265619</v>
      </c>
      <c r="Q1987">
        <f>'slit correction'!O1989</f>
        <v>93.090882597265619</v>
      </c>
      <c r="R1987">
        <f>SUMPRODUCT(B$6:B$2053,Q$6:Q$2053,EXP(constants!B$7+constants!A$7*ABS(A$6:A$2053-A1987)))</f>
        <v>0.43304948597765863</v>
      </c>
      <c r="S1987">
        <f t="shared" si="345"/>
        <v>92.657833111287957</v>
      </c>
      <c r="T1987">
        <f t="shared" si="351"/>
        <v>52.523154738337944</v>
      </c>
      <c r="AT1987">
        <f t="shared" si="346"/>
        <v>1</v>
      </c>
    </row>
    <row r="1988" spans="1:46" x14ac:dyDescent="0.2">
      <c r="A1988" s="1">
        <f>front!A2001</f>
        <v>1083.54</v>
      </c>
      <c r="B1988" s="1">
        <f t="shared" si="347"/>
        <v>0.42000000000007276</v>
      </c>
      <c r="C1988" s="2">
        <f>front!D2001-front!B2001</f>
        <v>17.799999999999727</v>
      </c>
      <c r="D1988" s="2">
        <f>front!E2001-front!C2001</f>
        <v>17.799999999999727</v>
      </c>
      <c r="E1988" s="2"/>
      <c r="F1988" s="4">
        <f>C1988/(constants!$A$4+constants!$B$4*calc!C1988+constants!$C$4*calc!C1988^2+constants!$D$4*calc!C1988^3+constants!$E$4*calc!C1988^4+constants!$F$4*calc!C1988^5+constants!$G$4*calc!C1988^6+constants!$H$4*calc!C1988^7)</f>
        <v>17.86984467259995</v>
      </c>
      <c r="G1988" s="4">
        <f>D1988/(constants!$A$4+constants!$B$4*calc!D1988+constants!$C$4*calc!D1988^2+constants!$D$4*calc!D1988^3+constants!$E$4*calc!D1988^4+constants!$F$4*calc!D1988^5+constants!$G$4*calc!D1988^6+constants!$H$4*calc!D1988^7)</f>
        <v>17.86984467259995</v>
      </c>
      <c r="H1988" s="4"/>
      <c r="I1988">
        <f t="shared" si="348"/>
        <v>81.22656669363613</v>
      </c>
      <c r="J1988">
        <f t="shared" si="349"/>
        <v>81.22656669363613</v>
      </c>
      <c r="M1988">
        <f>IF(front!E2001&gt;$M$2,I1988,J1988)</f>
        <v>81.22656669363613</v>
      </c>
      <c r="O1988">
        <f t="shared" si="350"/>
        <v>81.22656669363613</v>
      </c>
      <c r="Q1988">
        <f>'slit correction'!O1990</f>
        <v>81.22656669363613</v>
      </c>
      <c r="R1988">
        <f>SUMPRODUCT(B$6:B$2053,Q$6:Q$2053,EXP(constants!B$7+constants!A$7*ABS(A$6:A$2053-A1988)))</f>
        <v>0.43240470356656829</v>
      </c>
      <c r="S1988">
        <f t="shared" si="345"/>
        <v>80.794161990069568</v>
      </c>
      <c r="T1988">
        <f t="shared" si="351"/>
        <v>40.659483617119555</v>
      </c>
      <c r="AT1988">
        <f t="shared" si="346"/>
        <v>1</v>
      </c>
    </row>
    <row r="1989" spans="1:46" x14ac:dyDescent="0.2">
      <c r="A1989" s="1">
        <f>front!A2002</f>
        <v>1083.96</v>
      </c>
      <c r="B1989" s="1">
        <f t="shared" si="347"/>
        <v>0.42000000000007276</v>
      </c>
      <c r="C1989" s="2">
        <f>front!D2002-front!B2002</f>
        <v>15</v>
      </c>
      <c r="D1989" s="2">
        <f>front!E2002-front!C2002</f>
        <v>15</v>
      </c>
      <c r="E1989" s="2"/>
      <c r="F1989" s="4">
        <f>C1989/(constants!$A$4+constants!$B$4*calc!C1989+constants!$C$4*calc!C1989^2+constants!$D$4*calc!C1989^3+constants!$E$4*calc!C1989^4+constants!$F$4*calc!C1989^5+constants!$G$4*calc!C1989^6+constants!$H$4*calc!C1989^7)</f>
        <v>15.05889945966425</v>
      </c>
      <c r="G1989" s="4">
        <f>D1989/(constants!$A$4+constants!$B$4*calc!D1989+constants!$C$4*calc!D1989^2+constants!$D$4*calc!D1989^3+constants!$E$4*calc!D1989^4+constants!$F$4*calc!D1989^5+constants!$G$4*calc!D1989^6+constants!$H$4*calc!D1989^7)</f>
        <v>15.05889945966425</v>
      </c>
      <c r="H1989" s="4"/>
      <c r="I1989">
        <f t="shared" si="348"/>
        <v>68.449542998473859</v>
      </c>
      <c r="J1989">
        <f t="shared" si="349"/>
        <v>68.449542998473859</v>
      </c>
      <c r="M1989">
        <f>IF(front!E2002&gt;$M$2,I1989,J1989)</f>
        <v>68.449542998473859</v>
      </c>
      <c r="O1989">
        <f t="shared" si="350"/>
        <v>68.449542998473859</v>
      </c>
      <c r="Q1989">
        <f>'slit correction'!O1991</f>
        <v>68.449542998473859</v>
      </c>
      <c r="R1989">
        <f>SUMPRODUCT(B$6:B$2053,Q$6:Q$2053,EXP(constants!B$7+constants!A$7*ABS(A$6:A$2053-A1989)))</f>
        <v>0.43174120267877891</v>
      </c>
      <c r="S1989">
        <f t="shared" si="345"/>
        <v>68.01780179579508</v>
      </c>
      <c r="T1989">
        <f t="shared" si="351"/>
        <v>27.883123422845067</v>
      </c>
      <c r="AT1989">
        <f t="shared" si="346"/>
        <v>1</v>
      </c>
    </row>
    <row r="1990" spans="1:46" x14ac:dyDescent="0.2">
      <c r="A1990" s="1">
        <f>front!A2003</f>
        <v>1084.3699999999999</v>
      </c>
      <c r="B1990" s="1">
        <f t="shared" si="347"/>
        <v>0.40999999999985448</v>
      </c>
      <c r="C1990" s="2">
        <f>front!D2003-front!B2003</f>
        <v>9.6000000000003638</v>
      </c>
      <c r="D1990" s="2">
        <f>front!E2003-front!C2003</f>
        <v>9.6000000000003638</v>
      </c>
      <c r="E1990" s="2"/>
      <c r="F1990" s="4">
        <f>C1990/(constants!$A$4+constants!$B$4*calc!C1990+constants!$C$4*calc!C1990^2+constants!$D$4*calc!C1990^3+constants!$E$4*calc!C1990^4+constants!$F$4*calc!C1990^5+constants!$G$4*calc!C1990^6+constants!$H$4*calc!C1990^7)</f>
        <v>9.6377469719477027</v>
      </c>
      <c r="G1990" s="4">
        <f>D1990/(constants!$A$4+constants!$B$4*calc!D1990+constants!$C$4*calc!D1990^2+constants!$D$4*calc!D1990^3+constants!$E$4*calc!D1990^4+constants!$F$4*calc!D1990^5+constants!$G$4*calc!D1990^6+constants!$H$4*calc!D1990^7)</f>
        <v>9.6377469719477027</v>
      </c>
      <c r="H1990" s="4"/>
      <c r="I1990">
        <f t="shared" si="348"/>
        <v>43.80794078158047</v>
      </c>
      <c r="J1990">
        <f t="shared" si="349"/>
        <v>43.80794078158047</v>
      </c>
      <c r="M1990">
        <f>IF(front!E2003&gt;$M$2,I1990,J1990)</f>
        <v>43.80794078158047</v>
      </c>
      <c r="O1990">
        <f t="shared" si="350"/>
        <v>43.80794078158047</v>
      </c>
      <c r="Q1990">
        <f>'slit correction'!O1992</f>
        <v>43.80794078158047</v>
      </c>
      <c r="R1990">
        <f>SUMPRODUCT(B$6:B$2053,Q$6:Q$2053,EXP(constants!B$7+constants!A$7*ABS(A$6:A$2053-A1990)))</f>
        <v>0.43108793105234938</v>
      </c>
      <c r="S1990">
        <f t="shared" si="345"/>
        <v>43.376852850528124</v>
      </c>
      <c r="T1990">
        <f t="shared" si="351"/>
        <v>3.2421744775781107</v>
      </c>
      <c r="AT1990">
        <f t="shared" si="346"/>
        <v>1</v>
      </c>
    </row>
    <row r="1991" spans="1:46" x14ac:dyDescent="0.2">
      <c r="A1991" s="1">
        <f>front!A2004</f>
        <v>1084.79</v>
      </c>
      <c r="B1991" s="1">
        <f t="shared" si="347"/>
        <v>0.42000000000007276</v>
      </c>
      <c r="C1991" s="2">
        <f>front!D2004-front!B2004</f>
        <v>22.199999999999818</v>
      </c>
      <c r="D1991" s="2">
        <f>front!E2004-front!C2004</f>
        <v>22.199999999999818</v>
      </c>
      <c r="E1991" s="2"/>
      <c r="F1991" s="4">
        <f>C1991/(constants!$A$4+constants!$B$4*calc!C1991+constants!$C$4*calc!C1991^2+constants!$D$4*calc!C1991^3+constants!$E$4*calc!C1991^4+constants!$F$4*calc!C1991^5+constants!$G$4*calc!C1991^6+constants!$H$4*calc!C1991^7)</f>
        <v>22.287012896948664</v>
      </c>
      <c r="G1991" s="4">
        <f>D1991/(constants!$A$4+constants!$B$4*calc!D1991+constants!$C$4*calc!D1991^2+constants!$D$4*calc!D1991^3+constants!$E$4*calc!D1991^4+constants!$F$4*calc!D1991^5+constants!$G$4*calc!D1991^6+constants!$H$4*calc!D1991^7)</f>
        <v>22.287012896948664</v>
      </c>
      <c r="H1991" s="4"/>
      <c r="I1991">
        <f t="shared" si="348"/>
        <v>101.30460407703939</v>
      </c>
      <c r="J1991">
        <f t="shared" si="349"/>
        <v>101.30460407703939</v>
      </c>
      <c r="M1991">
        <f>IF(front!E2004&gt;$M$2,I1991,J1991)</f>
        <v>101.30460407703939</v>
      </c>
      <c r="O1991">
        <f t="shared" si="350"/>
        <v>101.30460407703939</v>
      </c>
      <c r="Q1991">
        <f>'slit correction'!O1993</f>
        <v>101.30460407703939</v>
      </c>
      <c r="R1991">
        <f>SUMPRODUCT(B$6:B$2053,Q$6:Q$2053,EXP(constants!B$7+constants!A$7*ABS(A$6:A$2053-A1991)))</f>
        <v>0.43044096349505095</v>
      </c>
      <c r="S1991">
        <f t="shared" ref="S1991:S2054" si="352">Q1991-R1991</f>
        <v>100.87416311354434</v>
      </c>
      <c r="T1991">
        <f t="shared" si="351"/>
        <v>60.739484740594328</v>
      </c>
      <c r="AT1991">
        <f t="shared" ref="AT1991:AT2053" si="353">J1991/I1991</f>
        <v>1</v>
      </c>
    </row>
    <row r="1992" spans="1:46" x14ac:dyDescent="0.2">
      <c r="A1992" s="1">
        <f>front!A2005</f>
        <v>1085.21</v>
      </c>
      <c r="B1992" s="1">
        <f t="shared" si="347"/>
        <v>0.42000000000007276</v>
      </c>
      <c r="C1992" s="2">
        <f>front!D2005-front!B2005</f>
        <v>10.400000000000091</v>
      </c>
      <c r="D1992" s="2">
        <f>front!E2005-front!C2005</f>
        <v>10.400000000000091</v>
      </c>
      <c r="E1992" s="2"/>
      <c r="F1992" s="4">
        <f>C1992/(constants!$A$4+constants!$B$4*calc!C1992+constants!$C$4*calc!C1992^2+constants!$D$4*calc!C1992^3+constants!$E$4*calc!C1992^4+constants!$F$4*calc!C1992^5+constants!$G$4*calc!C1992^6+constants!$H$4*calc!C1992^7)</f>
        <v>10.440884318163654</v>
      </c>
      <c r="G1992" s="4">
        <f>D1992/(constants!$A$4+constants!$B$4*calc!D1992+constants!$C$4*calc!D1992^2+constants!$D$4*calc!D1992^3+constants!$E$4*calc!D1992^4+constants!$F$4*calc!D1992^5+constants!$G$4*calc!D1992^6+constants!$H$4*calc!D1992^7)</f>
        <v>10.440884318163654</v>
      </c>
      <c r="H1992" s="4"/>
      <c r="I1992">
        <f t="shared" si="348"/>
        <v>47.458565082562068</v>
      </c>
      <c r="J1992">
        <f t="shared" si="349"/>
        <v>47.458565082562068</v>
      </c>
      <c r="M1992">
        <f>IF(front!E2005&gt;$M$2,I1992,J1992)</f>
        <v>47.458565082562068</v>
      </c>
      <c r="O1992">
        <f t="shared" si="350"/>
        <v>47.458565082562068</v>
      </c>
      <c r="Q1992">
        <f>'slit correction'!O1994</f>
        <v>47.458565082562068</v>
      </c>
      <c r="R1992">
        <f>SUMPRODUCT(B$6:B$2053,Q$6:Q$2053,EXP(constants!B$7+constants!A$7*ABS(A$6:A$2053-A1992)))</f>
        <v>0.42975303423272959</v>
      </c>
      <c r="S1992">
        <f t="shared" si="352"/>
        <v>47.028812048329335</v>
      </c>
      <c r="T1992">
        <f t="shared" si="351"/>
        <v>6.8941336753793223</v>
      </c>
      <c r="AT1992">
        <f t="shared" si="353"/>
        <v>1</v>
      </c>
    </row>
    <row r="1993" spans="1:46" x14ac:dyDescent="0.2">
      <c r="A1993" s="1">
        <f>front!A2006</f>
        <v>1085.6300000000001</v>
      </c>
      <c r="B1993" s="1">
        <f t="shared" si="347"/>
        <v>0.42000000000007276</v>
      </c>
      <c r="C1993" s="2">
        <f>front!D2006-front!B2006</f>
        <v>16.399999999999636</v>
      </c>
      <c r="D1993" s="2">
        <f>front!E2006-front!C2006</f>
        <v>16.399999999999636</v>
      </c>
      <c r="E1993" s="2"/>
      <c r="F1993" s="4">
        <f>C1993/(constants!$A$4+constants!$B$4*calc!C1993+constants!$C$4*calc!C1993^2+constants!$D$4*calc!C1993^3+constants!$E$4*calc!C1993^4+constants!$F$4*calc!C1993^5+constants!$G$4*calc!C1993^6+constants!$H$4*calc!C1993^7)</f>
        <v>16.464374008148408</v>
      </c>
      <c r="G1993" s="4">
        <f>D1993/(constants!$A$4+constants!$B$4*calc!D1993+constants!$C$4*calc!D1993^2+constants!$D$4*calc!D1993^3+constants!$E$4*calc!D1993^4+constants!$F$4*calc!D1993^5+constants!$G$4*calc!D1993^6+constants!$H$4*calc!D1993^7)</f>
        <v>16.464374008148408</v>
      </c>
      <c r="H1993" s="4"/>
      <c r="I1993">
        <f t="shared" si="348"/>
        <v>74.838063673401848</v>
      </c>
      <c r="J1993">
        <f t="shared" si="349"/>
        <v>74.838063673401848</v>
      </c>
      <c r="M1993">
        <f>IF(front!E2006&gt;$M$2,I1993,J1993)</f>
        <v>74.838063673401848</v>
      </c>
      <c r="O1993">
        <f t="shared" si="350"/>
        <v>74.838063673401848</v>
      </c>
      <c r="Q1993">
        <f>'slit correction'!O1995</f>
        <v>74.838063673401848</v>
      </c>
      <c r="R1993">
        <f>SUMPRODUCT(B$6:B$2053,Q$6:Q$2053,EXP(constants!B$7+constants!A$7*ABS(A$6:A$2053-A1993)))</f>
        <v>0.42908283232288824</v>
      </c>
      <c r="S1993">
        <f t="shared" si="352"/>
        <v>74.408980841078957</v>
      </c>
      <c r="T1993">
        <f t="shared" si="351"/>
        <v>34.274302468128944</v>
      </c>
      <c r="AT1993">
        <f t="shared" si="353"/>
        <v>1</v>
      </c>
    </row>
    <row r="1994" spans="1:46" x14ac:dyDescent="0.2">
      <c r="A1994" s="1">
        <f>front!A2007</f>
        <v>1086.04</v>
      </c>
      <c r="B1994" s="1">
        <f t="shared" si="347"/>
        <v>0.40999999999985448</v>
      </c>
      <c r="C1994" s="2">
        <f>front!D2007-front!B2007</f>
        <v>27.200000000000273</v>
      </c>
      <c r="D1994" s="2">
        <f>front!E2007-front!C2007</f>
        <v>27.200000000000273</v>
      </c>
      <c r="E1994" s="2"/>
      <c r="F1994" s="4">
        <f>C1994/(constants!$A$4+constants!$B$4*calc!C1994+constants!$C$4*calc!C1994^2+constants!$D$4*calc!C1994^3+constants!$E$4*calc!C1994^4+constants!$F$4*calc!C1994^5+constants!$G$4*calc!C1994^6+constants!$H$4*calc!C1994^7)</f>
        <v>27.306475643499862</v>
      </c>
      <c r="G1994" s="4">
        <f>D1994/(constants!$A$4+constants!$B$4*calc!D1994+constants!$C$4*calc!D1994^2+constants!$D$4*calc!D1994^3+constants!$E$4*calc!D1994^4+constants!$F$4*calc!D1994^5+constants!$G$4*calc!D1994^6+constants!$H$4*calc!D1994^7)</f>
        <v>27.306475643499862</v>
      </c>
      <c r="H1994" s="4"/>
      <c r="I1994">
        <f t="shared" si="348"/>
        <v>124.12034383409029</v>
      </c>
      <c r="J1994">
        <f t="shared" si="349"/>
        <v>124.12034383409029</v>
      </c>
      <c r="M1994">
        <f>IF(front!E2007&gt;$M$2,I1994,J1994)</f>
        <v>124.12034383409029</v>
      </c>
      <c r="O1994">
        <f t="shared" si="350"/>
        <v>124.12034383409029</v>
      </c>
      <c r="Q1994">
        <f>'slit correction'!O1996</f>
        <v>124.12034383409029</v>
      </c>
      <c r="R1994">
        <f>SUMPRODUCT(B$6:B$2053,Q$6:Q$2053,EXP(constants!B$7+constants!A$7*ABS(A$6:A$2053-A1994)))</f>
        <v>0.42841579402150759</v>
      </c>
      <c r="S1994">
        <f t="shared" si="352"/>
        <v>123.69192804006879</v>
      </c>
      <c r="T1994">
        <f t="shared" si="351"/>
        <v>83.557249667118782</v>
      </c>
      <c r="AT1994">
        <f t="shared" si="353"/>
        <v>1</v>
      </c>
    </row>
    <row r="1995" spans="1:46" x14ac:dyDescent="0.2">
      <c r="A1995" s="1">
        <f>front!A2008</f>
        <v>1086.46</v>
      </c>
      <c r="B1995" s="1">
        <f t="shared" ref="B1995:B2053" si="354">A1995-A1994</f>
        <v>0.42000000000007276</v>
      </c>
      <c r="C1995" s="2">
        <f>front!D2008-front!B2008</f>
        <v>26.199999999999818</v>
      </c>
      <c r="D1995" s="2">
        <f>front!E2008-front!C2008</f>
        <v>26.199999999999818</v>
      </c>
      <c r="E1995" s="2"/>
      <c r="F1995" s="4">
        <f>C1995/(constants!$A$4+constants!$B$4*calc!C1995+constants!$C$4*calc!C1995^2+constants!$D$4*calc!C1995^3+constants!$E$4*calc!C1995^4+constants!$F$4*calc!C1995^5+constants!$G$4*calc!C1995^6+constants!$H$4*calc!C1995^7)</f>
        <v>26.302587061293064</v>
      </c>
      <c r="G1995" s="4">
        <f>D1995/(constants!$A$4+constants!$B$4*calc!D1995+constants!$C$4*calc!D1995^2+constants!$D$4*calc!D1995^3+constants!$E$4*calc!D1995^4+constants!$F$4*calc!D1995^5+constants!$G$4*calc!D1995^6+constants!$H$4*calc!D1995^7)</f>
        <v>26.302587061293064</v>
      </c>
      <c r="H1995" s="4"/>
      <c r="I1995">
        <f t="shared" si="348"/>
        <v>119.55721391496847</v>
      </c>
      <c r="J1995">
        <f t="shared" si="349"/>
        <v>119.55721391496847</v>
      </c>
      <c r="M1995">
        <f>IF(front!E2008&gt;$M$2,I1995,J1995)</f>
        <v>119.55721391496847</v>
      </c>
      <c r="O1995">
        <f t="shared" si="350"/>
        <v>119.55721391496847</v>
      </c>
      <c r="Q1995">
        <f>'slit correction'!O1997</f>
        <v>119.55721391496847</v>
      </c>
      <c r="R1995">
        <f>SUMPRODUCT(B$6:B$2053,Q$6:Q$2053,EXP(constants!B$7+constants!A$7*ABS(A$6:A$2053-A1995)))</f>
        <v>0.42766868290205218</v>
      </c>
      <c r="S1995">
        <f t="shared" si="352"/>
        <v>119.12954523206642</v>
      </c>
      <c r="T1995">
        <f t="shared" si="351"/>
        <v>78.994866859116399</v>
      </c>
      <c r="AT1995">
        <f t="shared" si="353"/>
        <v>1</v>
      </c>
    </row>
    <row r="1996" spans="1:46" x14ac:dyDescent="0.2">
      <c r="A1996" s="1">
        <f>front!A2009</f>
        <v>1086.8800000000001</v>
      </c>
      <c r="B1996" s="1">
        <f t="shared" si="354"/>
        <v>0.42000000000007276</v>
      </c>
      <c r="C1996" s="2">
        <f>front!D2009-front!B2009</f>
        <v>28.800000000000182</v>
      </c>
      <c r="D1996" s="2">
        <f>front!E2009-front!C2009</f>
        <v>28.800000000000182</v>
      </c>
      <c r="E1996" s="2"/>
      <c r="F1996" s="4">
        <f>C1996/(constants!$A$4+constants!$B$4*calc!C1996+constants!$C$4*calc!C1996^2+constants!$D$4*calc!C1996^3+constants!$E$4*calc!C1996^4+constants!$F$4*calc!C1996^5+constants!$G$4*calc!C1996^6+constants!$H$4*calc!C1996^7)</f>
        <v>28.912693248260716</v>
      </c>
      <c r="G1996" s="4">
        <f>D1996/(constants!$A$4+constants!$B$4*calc!D1996+constants!$C$4*calc!D1996^2+constants!$D$4*calc!D1996^3+constants!$E$4*calc!D1996^4+constants!$F$4*calc!D1996^5+constants!$G$4*calc!D1996^6+constants!$H$4*calc!D1996^7)</f>
        <v>28.912693248260716</v>
      </c>
      <c r="H1996" s="4"/>
      <c r="I1996">
        <f t="shared" si="348"/>
        <v>131.42133294663961</v>
      </c>
      <c r="J1996">
        <f t="shared" si="349"/>
        <v>131.42133294663961</v>
      </c>
      <c r="M1996">
        <f>IF(front!E2009&gt;$M$2,I1996,J1996)</f>
        <v>131.42133294663961</v>
      </c>
      <c r="O1996">
        <f t="shared" si="350"/>
        <v>131.42133294663961</v>
      </c>
      <c r="Q1996">
        <f>'slit correction'!O1998</f>
        <v>131.42133294663961</v>
      </c>
      <c r="R1996">
        <f>SUMPRODUCT(B$6:B$2053,Q$6:Q$2053,EXP(constants!B$7+constants!A$7*ABS(A$6:A$2053-A1996)))</f>
        <v>0.42686022937703727</v>
      </c>
      <c r="S1996">
        <f t="shared" si="352"/>
        <v>130.99447271726257</v>
      </c>
      <c r="T1996">
        <f t="shared" si="351"/>
        <v>90.859794344312547</v>
      </c>
      <c r="AT1996">
        <f t="shared" si="353"/>
        <v>1</v>
      </c>
    </row>
    <row r="1997" spans="1:46" x14ac:dyDescent="0.2">
      <c r="A1997" s="1">
        <f>front!A2010</f>
        <v>1087.3</v>
      </c>
      <c r="B1997" s="1">
        <f t="shared" si="354"/>
        <v>0.41999999999984539</v>
      </c>
      <c r="C1997" s="2">
        <f>front!D2010-front!B2010</f>
        <v>12.200000000000273</v>
      </c>
      <c r="D1997" s="2">
        <f>front!E2010-front!C2010</f>
        <v>12.200000000000273</v>
      </c>
      <c r="E1997" s="2"/>
      <c r="F1997" s="4">
        <f>C1997/(constants!$A$4+constants!$B$4*calc!C1997+constants!$C$4*calc!C1997^2+constants!$D$4*calc!C1997^3+constants!$E$4*calc!C1997^4+constants!$F$4*calc!C1997^5+constants!$G$4*calc!C1997^6+constants!$H$4*calc!C1997^7)</f>
        <v>12.247938712989153</v>
      </c>
      <c r="G1997" s="4">
        <f>D1997/(constants!$A$4+constants!$B$4*calc!D1997+constants!$C$4*calc!D1997^2+constants!$D$4*calc!D1997^3+constants!$E$4*calc!D1997^4+constants!$F$4*calc!D1997^5+constants!$G$4*calc!D1997^6+constants!$H$4*calc!D1997^7)</f>
        <v>12.247938712989153</v>
      </c>
      <c r="H1997" s="4"/>
      <c r="I1997">
        <f t="shared" si="348"/>
        <v>55.672448695405244</v>
      </c>
      <c r="J1997">
        <f t="shared" si="349"/>
        <v>55.672448695405244</v>
      </c>
      <c r="M1997">
        <f>IF(front!E2010&gt;$M$2,I1997,J1997)</f>
        <v>55.672448695405244</v>
      </c>
      <c r="O1997">
        <f t="shared" si="350"/>
        <v>55.672448695405244</v>
      </c>
      <c r="Q1997">
        <f>'slit correction'!O1999</f>
        <v>55.672448695405244</v>
      </c>
      <c r="R1997">
        <f>SUMPRODUCT(B$6:B$2053,Q$6:Q$2053,EXP(constants!B$7+constants!A$7*ABS(A$6:A$2053-A1997)))</f>
        <v>0.42597734687138589</v>
      </c>
      <c r="S1997">
        <f t="shared" si="352"/>
        <v>55.246471348533859</v>
      </c>
      <c r="T1997">
        <f t="shared" si="351"/>
        <v>15.111792975583846</v>
      </c>
      <c r="AT1997">
        <f t="shared" si="353"/>
        <v>1</v>
      </c>
    </row>
    <row r="1998" spans="1:46" x14ac:dyDescent="0.2">
      <c r="A1998" s="1">
        <f>front!A2011</f>
        <v>1087.71</v>
      </c>
      <c r="B1998" s="1">
        <f t="shared" si="354"/>
        <v>0.41000000000008185</v>
      </c>
      <c r="C1998" s="2">
        <f>front!D2011-front!B2011</f>
        <v>24.400000000000091</v>
      </c>
      <c r="D1998" s="2">
        <f>front!E2011-front!C2011</f>
        <v>24.400000000000091</v>
      </c>
      <c r="E1998" s="2"/>
      <c r="F1998" s="4">
        <f>C1998/(constants!$A$4+constants!$B$4*calc!C1998+constants!$C$4*calc!C1998^2+constants!$D$4*calc!C1998^3+constants!$E$4*calc!C1998^4+constants!$F$4*calc!C1998^5+constants!$G$4*calc!C1998^6+constants!$H$4*calc!C1998^7)</f>
        <v>24.495582614374179</v>
      </c>
      <c r="G1998" s="4">
        <f>D1998/(constants!$A$4+constants!$B$4*calc!D1998+constants!$C$4*calc!D1998^2+constants!$D$4*calc!D1998^3+constants!$E$4*calc!D1998^4+constants!$F$4*calc!D1998^5+constants!$G$4*calc!D1998^6+constants!$H$4*calc!D1998^7)</f>
        <v>24.495582614374179</v>
      </c>
      <c r="H1998" s="4"/>
      <c r="I1998">
        <f t="shared" si="348"/>
        <v>111.34355733806446</v>
      </c>
      <c r="J1998">
        <f t="shared" si="349"/>
        <v>111.34355733806446</v>
      </c>
      <c r="M1998">
        <f>IF(front!E2011&gt;$M$2,I1998,J1998)</f>
        <v>111.34355733806446</v>
      </c>
      <c r="O1998">
        <f t="shared" si="350"/>
        <v>111.34355733806446</v>
      </c>
      <c r="Q1998">
        <f>'slit correction'!O2000</f>
        <v>111.34355733806446</v>
      </c>
      <c r="R1998">
        <f>SUMPRODUCT(B$6:B$2053,Q$6:Q$2053,EXP(constants!B$7+constants!A$7*ABS(A$6:A$2053-A1998)))</f>
        <v>0.42512263796820932</v>
      </c>
      <c r="S1998">
        <f t="shared" si="352"/>
        <v>110.91843470009624</v>
      </c>
      <c r="T1998">
        <f t="shared" si="351"/>
        <v>70.783756327146222</v>
      </c>
      <c r="AT1998">
        <f t="shared" si="353"/>
        <v>1</v>
      </c>
    </row>
    <row r="1999" spans="1:46" x14ac:dyDescent="0.2">
      <c r="A1999" s="1">
        <f>front!A2012</f>
        <v>1088.1300000000001</v>
      </c>
      <c r="B1999" s="1">
        <f t="shared" si="354"/>
        <v>0.42000000000007276</v>
      </c>
      <c r="C1999" s="2">
        <f>front!D2012-front!B2012</f>
        <v>17.800000000000182</v>
      </c>
      <c r="D1999" s="2">
        <f>front!E2012-front!C2012</f>
        <v>17.800000000000182</v>
      </c>
      <c r="E1999" s="2"/>
      <c r="F1999" s="4">
        <f>C1999/(constants!$A$4+constants!$B$4*calc!C1999+constants!$C$4*calc!C1999^2+constants!$D$4*calc!C1999^3+constants!$E$4*calc!C1999^4+constants!$F$4*calc!C1999^5+constants!$G$4*calc!C1999^6+constants!$H$4*calc!C1999^7)</f>
        <v>17.869844672600408</v>
      </c>
      <c r="G1999" s="4">
        <f>D1999/(constants!$A$4+constants!$B$4*calc!D1999+constants!$C$4*calc!D1999^2+constants!$D$4*calc!D1999^3+constants!$E$4*calc!D1999^4+constants!$F$4*calc!D1999^5+constants!$G$4*calc!D1999^6+constants!$H$4*calc!D1999^7)</f>
        <v>17.869844672600408</v>
      </c>
      <c r="H1999" s="4"/>
      <c r="I1999">
        <f t="shared" ref="I1999:I2053" si="355">F1999*1000/I$2</f>
        <v>81.226566693638219</v>
      </c>
      <c r="J1999">
        <f t="shared" ref="J1999:J2053" si="356">G1999*1000/J$2</f>
        <v>81.226566693638219</v>
      </c>
      <c r="M1999">
        <f>IF(front!E2012&gt;$M$2,I1999,J1999)</f>
        <v>81.226566693638219</v>
      </c>
      <c r="O1999">
        <f t="shared" si="350"/>
        <v>81.226566693638219</v>
      </c>
      <c r="Q1999">
        <f>'slit correction'!O2001</f>
        <v>81.226566693638219</v>
      </c>
      <c r="R1999">
        <f>SUMPRODUCT(B$6:B$2053,Q$6:Q$2053,EXP(constants!B$7+constants!A$7*ABS(A$6:A$2053-A1999)))</f>
        <v>0.42419637221614698</v>
      </c>
      <c r="S1999">
        <f t="shared" si="352"/>
        <v>80.802370321422075</v>
      </c>
      <c r="T1999">
        <f t="shared" si="351"/>
        <v>40.667691948472061</v>
      </c>
      <c r="AT1999">
        <f t="shared" si="353"/>
        <v>1</v>
      </c>
    </row>
    <row r="2000" spans="1:46" x14ac:dyDescent="0.2">
      <c r="A2000" s="1">
        <f>front!A2013</f>
        <v>1088.55</v>
      </c>
      <c r="B2000" s="1">
        <f t="shared" si="354"/>
        <v>0.41999999999984539</v>
      </c>
      <c r="C2000" s="2">
        <f>front!D2013-front!B2013</f>
        <v>16.200000000000273</v>
      </c>
      <c r="D2000" s="2">
        <f>front!E2013-front!C2013</f>
        <v>16.200000000000273</v>
      </c>
      <c r="E2000" s="2"/>
      <c r="F2000" s="4">
        <f>C2000/(constants!$A$4+constants!$B$4*calc!C2000+constants!$C$4*calc!C2000^2+constants!$D$4*calc!C2000^3+constants!$E$4*calc!C2000^4+constants!$F$4*calc!C2000^5+constants!$G$4*calc!C2000^6+constants!$H$4*calc!C2000^7)</f>
        <v>16.263592167578125</v>
      </c>
      <c r="G2000" s="4">
        <f>D2000/(constants!$A$4+constants!$B$4*calc!D2000+constants!$C$4*calc!D2000^2+constants!$D$4*calc!D2000^3+constants!$E$4*calc!D2000^4+constants!$F$4*calc!D2000^5+constants!$G$4*calc!D2000^6+constants!$H$4*calc!D2000^7)</f>
        <v>16.263592167578125</v>
      </c>
      <c r="H2000" s="4"/>
      <c r="I2000">
        <f t="shared" si="355"/>
        <v>73.925418943536926</v>
      </c>
      <c r="J2000">
        <f t="shared" si="356"/>
        <v>73.925418943536926</v>
      </c>
      <c r="M2000">
        <f>IF(front!E2013&gt;$M$2,I2000,J2000)</f>
        <v>73.925418943536926</v>
      </c>
      <c r="O2000">
        <f t="shared" si="350"/>
        <v>73.925418943536926</v>
      </c>
      <c r="Q2000">
        <f>'slit correction'!O2002</f>
        <v>73.925418943536926</v>
      </c>
      <c r="R2000">
        <f>SUMPRODUCT(B$6:B$2053,Q$6:Q$2053,EXP(constants!B$7+constants!A$7*ABS(A$6:A$2053-A2000)))</f>
        <v>0.42325005952559108</v>
      </c>
      <c r="S2000">
        <f t="shared" si="352"/>
        <v>73.50216888401134</v>
      </c>
      <c r="T2000">
        <f t="shared" si="351"/>
        <v>33.367490511061327</v>
      </c>
      <c r="AT2000">
        <f t="shared" si="353"/>
        <v>1</v>
      </c>
    </row>
    <row r="2001" spans="1:46" x14ac:dyDescent="0.2">
      <c r="A2001" s="1">
        <f>front!A2014</f>
        <v>1088.96</v>
      </c>
      <c r="B2001" s="1">
        <f t="shared" si="354"/>
        <v>0.41000000000008185</v>
      </c>
      <c r="C2001" s="2">
        <f>front!D2014-front!B2014</f>
        <v>31.199999999999818</v>
      </c>
      <c r="D2001" s="2">
        <f>front!E2014-front!C2014</f>
        <v>31.199999999999818</v>
      </c>
      <c r="E2001" s="2"/>
      <c r="F2001" s="4">
        <f>C2001/(constants!$A$4+constants!$B$4*calc!C2001+constants!$C$4*calc!C2001^2+constants!$D$4*calc!C2001^3+constants!$E$4*calc!C2001^4+constants!$F$4*calc!C2001^5+constants!$G$4*calc!C2001^6+constants!$H$4*calc!C2001^7)</f>
        <v>31.322010130378779</v>
      </c>
      <c r="G2001" s="4">
        <f>D2001/(constants!$A$4+constants!$B$4*calc!D2001+constants!$C$4*calc!D2001^2+constants!$D$4*calc!D2001^3+constants!$E$4*calc!D2001^4+constants!$F$4*calc!D2001^5+constants!$G$4*calc!D2001^6+constants!$H$4*calc!D2001^7)</f>
        <v>31.322010130378779</v>
      </c>
      <c r="H2001" s="4"/>
      <c r="I2001">
        <f t="shared" si="355"/>
        <v>142.37277331990353</v>
      </c>
      <c r="J2001">
        <f t="shared" si="356"/>
        <v>142.37277331990353</v>
      </c>
      <c r="M2001">
        <f>IF(front!E2014&gt;$M$2,I2001,J2001)</f>
        <v>142.37277331990353</v>
      </c>
      <c r="O2001">
        <f t="shared" si="350"/>
        <v>142.37277331990353</v>
      </c>
      <c r="Q2001">
        <f>'slit correction'!O2003</f>
        <v>142.37277331990353</v>
      </c>
      <c r="R2001">
        <f>SUMPRODUCT(B$6:B$2053,Q$6:Q$2053,EXP(constants!B$7+constants!A$7*ABS(A$6:A$2053-A2001)))</f>
        <v>0.42231354719176506</v>
      </c>
      <c r="S2001">
        <f t="shared" si="352"/>
        <v>141.95045977271175</v>
      </c>
      <c r="T2001">
        <f t="shared" si="351"/>
        <v>101.81578139976173</v>
      </c>
      <c r="AT2001">
        <f t="shared" si="353"/>
        <v>1</v>
      </c>
    </row>
    <row r="2002" spans="1:46" x14ac:dyDescent="0.2">
      <c r="A2002" s="1">
        <f>front!A2015</f>
        <v>1089.3800000000001</v>
      </c>
      <c r="B2002" s="1">
        <f t="shared" si="354"/>
        <v>0.42000000000007276</v>
      </c>
      <c r="C2002" s="2">
        <f>front!D2015-front!B2015</f>
        <v>31.400000000000091</v>
      </c>
      <c r="D2002" s="2">
        <f>front!E2015-front!C2015</f>
        <v>31.400000000000091</v>
      </c>
      <c r="E2002" s="2"/>
      <c r="F2002" s="4">
        <f>C2002/(constants!$A$4+constants!$B$4*calc!C2002+constants!$C$4*calc!C2002^2+constants!$D$4*calc!C2002^3+constants!$E$4*calc!C2002^4+constants!$F$4*calc!C2002^5+constants!$G$4*calc!C2002^6+constants!$H$4*calc!C2002^7)</f>
        <v>31.522786021205889</v>
      </c>
      <c r="G2002" s="4">
        <f>D2002/(constants!$A$4+constants!$B$4*calc!D2002+constants!$C$4*calc!D2002^2+constants!$D$4*calc!D2002^3+constants!$E$4*calc!D2002^4+constants!$F$4*calc!D2002^5+constants!$G$4*calc!D2002^6+constants!$H$4*calc!D2002^7)</f>
        <v>31.522786021205889</v>
      </c>
      <c r="H2002" s="4"/>
      <c r="I2002">
        <f t="shared" si="355"/>
        <v>143.2853910054813</v>
      </c>
      <c r="J2002">
        <f t="shared" si="356"/>
        <v>143.2853910054813</v>
      </c>
      <c r="M2002">
        <f>IF(front!E2015&gt;$M$2,I2002,J2002)</f>
        <v>143.2853910054813</v>
      </c>
      <c r="O2002">
        <f t="shared" si="350"/>
        <v>143.2853910054813</v>
      </c>
      <c r="Q2002">
        <f>'slit correction'!O2004</f>
        <v>143.2853910054813</v>
      </c>
      <c r="R2002">
        <f>SUMPRODUCT(B$6:B$2053,Q$6:Q$2053,EXP(constants!B$7+constants!A$7*ABS(A$6:A$2053-A2002)))</f>
        <v>0.42126995604076872</v>
      </c>
      <c r="S2002">
        <f t="shared" si="352"/>
        <v>142.86412104944054</v>
      </c>
      <c r="T2002">
        <f t="shared" si="351"/>
        <v>102.72944267649052</v>
      </c>
      <c r="AT2002">
        <f t="shared" si="353"/>
        <v>1</v>
      </c>
    </row>
    <row r="2003" spans="1:46" x14ac:dyDescent="0.2">
      <c r="A2003" s="1">
        <f>front!A2016</f>
        <v>1089.8</v>
      </c>
      <c r="B2003" s="1">
        <f t="shared" si="354"/>
        <v>0.41999999999984539</v>
      </c>
      <c r="C2003" s="2">
        <f>front!D2016-front!B2016</f>
        <v>30.199999999999818</v>
      </c>
      <c r="D2003" s="2">
        <f>front!E2016-front!C2016</f>
        <v>30.199999999999818</v>
      </c>
      <c r="E2003" s="2"/>
      <c r="F2003" s="4">
        <f>C2003/(constants!$A$4+constants!$B$4*calc!C2003+constants!$C$4*calc!C2003^2+constants!$D$4*calc!C2003^3+constants!$E$4*calc!C2003^4+constants!$F$4*calc!C2003^5+constants!$G$4*calc!C2003^6+constants!$H$4*calc!C2003^7)</f>
        <v>30.31812948537797</v>
      </c>
      <c r="G2003" s="4">
        <f>D2003/(constants!$A$4+constants!$B$4*calc!D2003+constants!$C$4*calc!D2003^2+constants!$D$4*calc!D2003^3+constants!$E$4*calc!D2003^4+constants!$F$4*calc!D2003^5+constants!$G$4*calc!D2003^6+constants!$H$4*calc!D2003^7)</f>
        <v>30.31812948537797</v>
      </c>
      <c r="H2003" s="4"/>
      <c r="I2003">
        <f t="shared" si="355"/>
        <v>137.80967947899077</v>
      </c>
      <c r="J2003">
        <f t="shared" si="356"/>
        <v>137.80967947899077</v>
      </c>
      <c r="M2003">
        <f>IF(front!E2016&gt;$M$2,I2003,J2003)</f>
        <v>137.80967947899077</v>
      </c>
      <c r="O2003">
        <f t="shared" si="350"/>
        <v>137.80967947899077</v>
      </c>
      <c r="Q2003">
        <f>'slit correction'!O2005</f>
        <v>137.80967947899077</v>
      </c>
      <c r="R2003">
        <f>SUMPRODUCT(B$6:B$2053,Q$6:Q$2053,EXP(constants!B$7+constants!A$7*ABS(A$6:A$2053-A2003)))</f>
        <v>0.42013807549609838</v>
      </c>
      <c r="S2003">
        <f t="shared" si="352"/>
        <v>137.38954140349466</v>
      </c>
      <c r="T2003">
        <f t="shared" si="351"/>
        <v>97.254863030544641</v>
      </c>
      <c r="AT2003">
        <f t="shared" si="353"/>
        <v>1</v>
      </c>
    </row>
    <row r="2004" spans="1:46" x14ac:dyDescent="0.2">
      <c r="A2004" s="1">
        <f>front!A2017</f>
        <v>1090.22</v>
      </c>
      <c r="B2004" s="1">
        <f t="shared" si="354"/>
        <v>0.42000000000007276</v>
      </c>
      <c r="C2004" s="2">
        <f>front!D2017-front!B2017</f>
        <v>18</v>
      </c>
      <c r="D2004" s="2">
        <f>front!E2017-front!C2017</f>
        <v>18</v>
      </c>
      <c r="E2004" s="2"/>
      <c r="F2004" s="4">
        <f>C2004/(constants!$A$4+constants!$B$4*calc!C2004+constants!$C$4*calc!C2004^2+constants!$D$4*calc!C2004^3+constants!$E$4*calc!C2004^4+constants!$F$4*calc!C2004^5+constants!$G$4*calc!C2004^6+constants!$H$4*calc!C2004^7)</f>
        <v>18.070625878994559</v>
      </c>
      <c r="G2004" s="4">
        <f>D2004/(constants!$A$4+constants!$B$4*calc!D2004+constants!$C$4*calc!D2004^2+constants!$D$4*calc!D2004^3+constants!$E$4*calc!D2004^4+constants!$F$4*calc!D2004^5+constants!$G$4*calc!D2004^6+constants!$H$4*calc!D2004^7)</f>
        <v>18.070625878994559</v>
      </c>
      <c r="H2004" s="4"/>
      <c r="I2004">
        <f t="shared" si="355"/>
        <v>82.139208540884354</v>
      </c>
      <c r="J2004">
        <f t="shared" si="356"/>
        <v>82.139208540884354</v>
      </c>
      <c r="M2004">
        <f>IF(front!E2017&gt;$M$2,I2004,J2004)</f>
        <v>82.139208540884354</v>
      </c>
      <c r="O2004">
        <f t="shared" si="350"/>
        <v>82.139208540884354</v>
      </c>
      <c r="Q2004">
        <f>'slit correction'!O2006</f>
        <v>82.139208540884354</v>
      </c>
      <c r="R2004">
        <f>SUMPRODUCT(B$6:B$2053,Q$6:Q$2053,EXP(constants!B$7+constants!A$7*ABS(A$6:A$2053-A2004)))</f>
        <v>0.41892370190051526</v>
      </c>
      <c r="S2004">
        <f t="shared" si="352"/>
        <v>81.720284838983844</v>
      </c>
      <c r="T2004">
        <f t="shared" si="351"/>
        <v>41.58560646603383</v>
      </c>
      <c r="AT2004">
        <f t="shared" si="353"/>
        <v>1</v>
      </c>
    </row>
    <row r="2005" spans="1:46" x14ac:dyDescent="0.2">
      <c r="A2005" s="1">
        <f>front!A2018</f>
        <v>1090.6300000000001</v>
      </c>
      <c r="B2005" s="1">
        <f t="shared" si="354"/>
        <v>0.41000000000008185</v>
      </c>
      <c r="C2005" s="2">
        <f>front!D2018-front!B2018</f>
        <v>23.399999999999636</v>
      </c>
      <c r="D2005" s="2">
        <f>front!E2018-front!C2018</f>
        <v>23.399999999999636</v>
      </c>
      <c r="E2005" s="2"/>
      <c r="F2005" s="4">
        <f>C2005/(constants!$A$4+constants!$B$4*calc!C2005+constants!$C$4*calc!C2005^2+constants!$D$4*calc!C2005^3+constants!$E$4*calc!C2005^4+constants!$F$4*calc!C2005^5+constants!$G$4*calc!C2005^6+constants!$H$4*calc!C2005^7)</f>
        <v>23.491688478161731</v>
      </c>
      <c r="G2005" s="4">
        <f>D2005/(constants!$A$4+constants!$B$4*calc!D2005+constants!$C$4*calc!D2005^2+constants!$D$4*calc!D2005^3+constants!$E$4*calc!D2005^4+constants!$F$4*calc!D2005^5+constants!$G$4*calc!D2005^6+constants!$H$4*calc!D2005^7)</f>
        <v>23.491688478161731</v>
      </c>
      <c r="H2005" s="4"/>
      <c r="I2005">
        <f t="shared" si="355"/>
        <v>106.78040217346241</v>
      </c>
      <c r="J2005">
        <f t="shared" si="356"/>
        <v>106.78040217346241</v>
      </c>
      <c r="M2005">
        <f>IF(front!E2018&gt;$M$2,I2005,J2005)</f>
        <v>106.78040217346241</v>
      </c>
      <c r="O2005">
        <f t="shared" si="350"/>
        <v>106.78040217346241</v>
      </c>
      <c r="Q2005">
        <f>'slit correction'!O2007</f>
        <v>106.78040217346241</v>
      </c>
      <c r="R2005">
        <f>SUMPRODUCT(B$6:B$2053,Q$6:Q$2053,EXP(constants!B$7+constants!A$7*ABS(A$6:A$2053-A2005)))</f>
        <v>0.41771608004818328</v>
      </c>
      <c r="S2005">
        <f t="shared" si="352"/>
        <v>106.36268609341423</v>
      </c>
      <c r="T2005">
        <f t="shared" si="351"/>
        <v>66.228007720464205</v>
      </c>
      <c r="AT2005">
        <f t="shared" si="353"/>
        <v>1</v>
      </c>
    </row>
    <row r="2006" spans="1:46" x14ac:dyDescent="0.2">
      <c r="A2006" s="1">
        <f>front!A2019</f>
        <v>1091.05</v>
      </c>
      <c r="B2006" s="1">
        <f t="shared" si="354"/>
        <v>0.41999999999984539</v>
      </c>
      <c r="C2006" s="2">
        <f>front!D2019-front!B2019</f>
        <v>17.800000000000182</v>
      </c>
      <c r="D2006" s="2">
        <f>front!E2019-front!C2019</f>
        <v>17.800000000000182</v>
      </c>
      <c r="E2006" s="2"/>
      <c r="F2006" s="4">
        <f>C2006/(constants!$A$4+constants!$B$4*calc!C2006+constants!$C$4*calc!C2006^2+constants!$D$4*calc!C2006^3+constants!$E$4*calc!C2006^4+constants!$F$4*calc!C2006^5+constants!$G$4*calc!C2006^6+constants!$H$4*calc!C2006^7)</f>
        <v>17.869844672600408</v>
      </c>
      <c r="G2006" s="4">
        <f>D2006/(constants!$A$4+constants!$B$4*calc!D2006+constants!$C$4*calc!D2006^2+constants!$D$4*calc!D2006^3+constants!$E$4*calc!D2006^4+constants!$F$4*calc!D2006^5+constants!$G$4*calc!D2006^6+constants!$H$4*calc!D2006^7)</f>
        <v>17.869844672600408</v>
      </c>
      <c r="H2006" s="4"/>
      <c r="I2006">
        <f t="shared" si="355"/>
        <v>81.226566693638219</v>
      </c>
      <c r="J2006">
        <f t="shared" si="356"/>
        <v>81.226566693638219</v>
      </c>
      <c r="M2006">
        <f>IF(front!E2019&gt;$M$2,I2006,J2006)</f>
        <v>81.226566693638219</v>
      </c>
      <c r="O2006">
        <f t="shared" si="350"/>
        <v>81.226566693638219</v>
      </c>
      <c r="Q2006">
        <f>'slit correction'!O2008</f>
        <v>81.226566693638219</v>
      </c>
      <c r="R2006">
        <f>SUMPRODUCT(B$6:B$2053,Q$6:Q$2053,EXP(constants!B$7+constants!A$7*ABS(A$6:A$2053-A2006)))</f>
        <v>0.41643197319119385</v>
      </c>
      <c r="S2006">
        <f t="shared" si="352"/>
        <v>80.810134720447024</v>
      </c>
      <c r="T2006">
        <f t="shared" si="351"/>
        <v>40.675456347497011</v>
      </c>
      <c r="AT2006">
        <f t="shared" si="353"/>
        <v>1</v>
      </c>
    </row>
    <row r="2007" spans="1:46" x14ac:dyDescent="0.2">
      <c r="A2007" s="1">
        <f>front!A2020</f>
        <v>1091.47</v>
      </c>
      <c r="B2007" s="1">
        <f t="shared" si="354"/>
        <v>0.42000000000007276</v>
      </c>
      <c r="C2007" s="2">
        <f>front!D2020-front!B2020</f>
        <v>35.400000000000091</v>
      </c>
      <c r="D2007" s="2">
        <f>front!E2020-front!C2020</f>
        <v>35.400000000000091</v>
      </c>
      <c r="E2007" s="2"/>
      <c r="F2007" s="4">
        <f>C2007/(constants!$A$4+constants!$B$4*calc!C2007+constants!$C$4*calc!C2007^2+constants!$D$4*calc!C2007^3+constants!$E$4*calc!C2007^4+constants!$F$4*calc!C2007^5+constants!$G$4*calc!C2007^6+constants!$H$4*calc!C2007^7)</f>
        <v>35.538287162516163</v>
      </c>
      <c r="G2007" s="4">
        <f>D2007/(constants!$A$4+constants!$B$4*calc!D2007+constants!$C$4*calc!D2007^2+constants!$D$4*calc!D2007^3+constants!$E$4*calc!D2007^4+constants!$F$4*calc!D2007^5+constants!$G$4*calc!D2007^6+constants!$H$4*calc!D2007^7)</f>
        <v>35.538287162516163</v>
      </c>
      <c r="H2007" s="4"/>
      <c r="I2007">
        <f t="shared" si="355"/>
        <v>161.53766892052801</v>
      </c>
      <c r="J2007">
        <f t="shared" si="356"/>
        <v>161.53766892052801</v>
      </c>
      <c r="M2007">
        <f>IF(front!E2020&gt;$M$2,I2007,J2007)</f>
        <v>161.53766892052801</v>
      </c>
      <c r="O2007">
        <f t="shared" si="350"/>
        <v>161.53766892052801</v>
      </c>
      <c r="Q2007">
        <f>'slit correction'!O2009</f>
        <v>161.53766892052801</v>
      </c>
      <c r="R2007">
        <f>SUMPRODUCT(B$6:B$2053,Q$6:Q$2053,EXP(constants!B$7+constants!A$7*ABS(A$6:A$2053-A2007)))</f>
        <v>0.41512656278130028</v>
      </c>
      <c r="S2007">
        <f t="shared" si="352"/>
        <v>161.12254235774671</v>
      </c>
      <c r="T2007">
        <f t="shared" si="351"/>
        <v>120.98786398479669</v>
      </c>
      <c r="AT2007">
        <f t="shared" si="353"/>
        <v>1</v>
      </c>
    </row>
    <row r="2008" spans="1:46" x14ac:dyDescent="0.2">
      <c r="A2008" s="1">
        <f>front!A2021</f>
        <v>1091.8800000000001</v>
      </c>
      <c r="B2008" s="1">
        <f t="shared" si="354"/>
        <v>0.41000000000008185</v>
      </c>
      <c r="C2008" s="2">
        <f>front!D2021-front!B2021</f>
        <v>10.200000000000273</v>
      </c>
      <c r="D2008" s="2">
        <f>front!E2021-front!C2021</f>
        <v>10.200000000000273</v>
      </c>
      <c r="E2008" s="2"/>
      <c r="F2008" s="4">
        <f>C2008/(constants!$A$4+constants!$B$4*calc!C2008+constants!$C$4*calc!C2008^2+constants!$D$4*calc!C2008^3+constants!$E$4*calc!C2008^4+constants!$F$4*calc!C2008^5+constants!$G$4*calc!C2008^6+constants!$H$4*calc!C2008^7)</f>
        <v>10.240100100425641</v>
      </c>
      <c r="G2008" s="4">
        <f>D2008/(constants!$A$4+constants!$B$4*calc!D2008+constants!$C$4*calc!D2008^2+constants!$D$4*calc!D2008^3+constants!$E$4*calc!D2008^4+constants!$F$4*calc!D2008^5+constants!$G$4*calc!D2008^6+constants!$H$4*calc!D2008^7)</f>
        <v>10.240100100425641</v>
      </c>
      <c r="H2008" s="4"/>
      <c r="I2008">
        <f t="shared" si="355"/>
        <v>46.545909547389279</v>
      </c>
      <c r="J2008">
        <f t="shared" si="356"/>
        <v>46.545909547389279</v>
      </c>
      <c r="M2008">
        <f>IF(front!E2021&gt;$M$2,I2008,J2008)</f>
        <v>46.545909547389279</v>
      </c>
      <c r="O2008">
        <f t="shared" si="350"/>
        <v>46.545909547389279</v>
      </c>
      <c r="Q2008">
        <f>'slit correction'!O2010</f>
        <v>46.545909547389279</v>
      </c>
      <c r="R2008">
        <f>SUMPRODUCT(B$6:B$2053,Q$6:Q$2053,EXP(constants!B$7+constants!A$7*ABS(A$6:A$2053-A2008)))</f>
        <v>0.41374483960496766</v>
      </c>
      <c r="S2008">
        <f t="shared" si="352"/>
        <v>46.132164707784312</v>
      </c>
      <c r="T2008">
        <f t="shared" si="351"/>
        <v>5.9974863348342993</v>
      </c>
      <c r="AT2008">
        <f t="shared" si="353"/>
        <v>1</v>
      </c>
    </row>
    <row r="2009" spans="1:46" x14ac:dyDescent="0.2">
      <c r="A2009" s="1">
        <f>front!A2022</f>
        <v>1092.3</v>
      </c>
      <c r="B2009" s="1">
        <f t="shared" si="354"/>
        <v>0.41999999999984539</v>
      </c>
      <c r="C2009" s="2">
        <f>front!D2022-front!B2022</f>
        <v>22.199999999999818</v>
      </c>
      <c r="D2009" s="2">
        <f>front!E2022-front!C2022</f>
        <v>22.199999999999818</v>
      </c>
      <c r="E2009" s="2"/>
      <c r="F2009" s="4">
        <f>C2009/(constants!$A$4+constants!$B$4*calc!C2009+constants!$C$4*calc!C2009^2+constants!$D$4*calc!C2009^3+constants!$E$4*calc!C2009^4+constants!$F$4*calc!C2009^5+constants!$G$4*calc!C2009^6+constants!$H$4*calc!C2009^7)</f>
        <v>22.287012896948664</v>
      </c>
      <c r="G2009" s="4">
        <f>D2009/(constants!$A$4+constants!$B$4*calc!D2009+constants!$C$4*calc!D2009^2+constants!$D$4*calc!D2009^3+constants!$E$4*calc!D2009^4+constants!$F$4*calc!D2009^5+constants!$G$4*calc!D2009^6+constants!$H$4*calc!D2009^7)</f>
        <v>22.287012896948664</v>
      </c>
      <c r="H2009" s="4"/>
      <c r="I2009">
        <f t="shared" si="355"/>
        <v>101.30460407703939</v>
      </c>
      <c r="J2009">
        <f t="shared" si="356"/>
        <v>101.30460407703939</v>
      </c>
      <c r="M2009">
        <f>IF(front!E2022&gt;$M$2,I2009,J2009)</f>
        <v>101.30460407703939</v>
      </c>
      <c r="O2009">
        <f t="shared" si="350"/>
        <v>101.30460407703939</v>
      </c>
      <c r="Q2009">
        <f>'slit correction'!O2011</f>
        <v>101.30460407703939</v>
      </c>
      <c r="R2009">
        <f>SUMPRODUCT(B$6:B$2053,Q$6:Q$2053,EXP(constants!B$7+constants!A$7*ABS(A$6:A$2053-A2009)))</f>
        <v>0.41234596029367693</v>
      </c>
      <c r="S2009">
        <f t="shared" si="352"/>
        <v>100.89225811674571</v>
      </c>
      <c r="T2009">
        <f t="shared" si="351"/>
        <v>60.757579743795695</v>
      </c>
      <c r="AT2009">
        <f t="shared" si="353"/>
        <v>1</v>
      </c>
    </row>
    <row r="2010" spans="1:46" x14ac:dyDescent="0.2">
      <c r="A2010" s="1">
        <f>front!A2023</f>
        <v>1092.72</v>
      </c>
      <c r="B2010" s="1">
        <f t="shared" si="354"/>
        <v>0.42000000000007276</v>
      </c>
      <c r="C2010" s="2">
        <f>front!D2023-front!B2023</f>
        <v>21.599999999999909</v>
      </c>
      <c r="D2010" s="2">
        <f>front!E2023-front!C2023</f>
        <v>21.599999999999909</v>
      </c>
      <c r="E2010" s="2"/>
      <c r="F2010" s="4">
        <f>C2010/(constants!$A$4+constants!$B$4*calc!C2010+constants!$C$4*calc!C2010^2+constants!$D$4*calc!C2010^3+constants!$E$4*calc!C2010^4+constants!$F$4*calc!C2010^5+constants!$G$4*calc!C2010^6+constants!$H$4*calc!C2010^7)</f>
        <v>21.684674035549385</v>
      </c>
      <c r="G2010" s="4">
        <f>D2010/(constants!$A$4+constants!$B$4*calc!D2010+constants!$C$4*calc!D2010^2+constants!$D$4*calc!D2010^3+constants!$E$4*calc!D2010^4+constants!$F$4*calc!D2010^5+constants!$G$4*calc!D2010^6+constants!$H$4*calc!D2010^7)</f>
        <v>21.684674035549385</v>
      </c>
      <c r="H2010" s="4"/>
      <c r="I2010">
        <f t="shared" si="355"/>
        <v>98.566700161588116</v>
      </c>
      <c r="J2010">
        <f t="shared" si="356"/>
        <v>98.566700161588116</v>
      </c>
      <c r="M2010">
        <f>IF(front!E2023&gt;$M$2,I2010,J2010)</f>
        <v>98.566700161588116</v>
      </c>
      <c r="O2010">
        <f t="shared" si="350"/>
        <v>98.566700161588116</v>
      </c>
      <c r="Q2010">
        <f>'slit correction'!O2012</f>
        <v>98.566700161588116</v>
      </c>
      <c r="R2010">
        <f>SUMPRODUCT(B$6:B$2053,Q$6:Q$2053,EXP(constants!B$7+constants!A$7*ABS(A$6:A$2053-A2010)))</f>
        <v>0.4109031907259435</v>
      </c>
      <c r="S2010">
        <f t="shared" si="352"/>
        <v>98.15579697086217</v>
      </c>
      <c r="T2010">
        <f t="shared" si="351"/>
        <v>58.021118597912157</v>
      </c>
      <c r="AT2010">
        <f t="shared" si="353"/>
        <v>1</v>
      </c>
    </row>
    <row r="2011" spans="1:46" x14ac:dyDescent="0.2">
      <c r="A2011" s="1">
        <f>front!A2024</f>
        <v>1093.1300000000001</v>
      </c>
      <c r="B2011" s="1">
        <f t="shared" si="354"/>
        <v>0.41000000000008185</v>
      </c>
      <c r="C2011" s="2">
        <f>front!D2024-front!B2024</f>
        <v>21.399999999999636</v>
      </c>
      <c r="D2011" s="2">
        <f>front!E2024-front!C2024</f>
        <v>21.399999999999636</v>
      </c>
      <c r="E2011" s="2"/>
      <c r="F2011" s="4">
        <f>C2011/(constants!$A$4+constants!$B$4*calc!C2011+constants!$C$4*calc!C2011^2+constants!$D$4*calc!C2011^3+constants!$E$4*calc!C2011^4+constants!$F$4*calc!C2011^5+constants!$G$4*calc!C2011^6+constants!$H$4*calc!C2011^7)</f>
        <v>21.483894256458196</v>
      </c>
      <c r="G2011" s="4">
        <f>D2011/(constants!$A$4+constants!$B$4*calc!D2011+constants!$C$4*calc!D2011^2+constants!$D$4*calc!D2011^3+constants!$E$4*calc!D2011^4+constants!$F$4*calc!D2011^5+constants!$G$4*calc!D2011^6+constants!$H$4*calc!D2011^7)</f>
        <v>21.483894256458196</v>
      </c>
      <c r="H2011" s="4"/>
      <c r="I2011">
        <f t="shared" si="355"/>
        <v>97.654064802082715</v>
      </c>
      <c r="J2011">
        <f t="shared" si="356"/>
        <v>97.654064802082715</v>
      </c>
      <c r="M2011">
        <f>IF(front!E2024&gt;$M$2,I2011,J2011)</f>
        <v>97.654064802082715</v>
      </c>
      <c r="O2011">
        <f t="shared" si="350"/>
        <v>97.654064802082715</v>
      </c>
      <c r="Q2011">
        <f>'slit correction'!O2013</f>
        <v>97.654064802082715</v>
      </c>
      <c r="R2011">
        <f>SUMPRODUCT(B$6:B$2053,Q$6:Q$2053,EXP(constants!B$7+constants!A$7*ABS(A$6:A$2053-A2011)))</f>
        <v>0.40945384727350936</v>
      </c>
      <c r="S2011">
        <f t="shared" si="352"/>
        <v>97.244610954809204</v>
      </c>
      <c r="T2011">
        <f t="shared" si="351"/>
        <v>57.109932581859191</v>
      </c>
      <c r="AT2011">
        <f t="shared" si="353"/>
        <v>1</v>
      </c>
    </row>
    <row r="2012" spans="1:46" x14ac:dyDescent="0.2">
      <c r="A2012" s="1">
        <f>front!A2025</f>
        <v>1093.55</v>
      </c>
      <c r="B2012" s="1">
        <f t="shared" si="354"/>
        <v>0.41999999999984539</v>
      </c>
      <c r="C2012" s="2">
        <f>front!D2025-front!B2025</f>
        <v>28.599999999999909</v>
      </c>
      <c r="D2012" s="2">
        <f>front!E2025-front!C2025</f>
        <v>28.599999999999909</v>
      </c>
      <c r="E2012" s="2"/>
      <c r="F2012" s="4">
        <f>C2012/(constants!$A$4+constants!$B$4*calc!C2012+constants!$C$4*calc!C2012^2+constants!$D$4*calc!C2012^3+constants!$E$4*calc!C2012^4+constants!$F$4*calc!C2012^5+constants!$G$4*calc!C2012^6+constants!$H$4*calc!C2012^7)</f>
        <v>28.711916325452592</v>
      </c>
      <c r="G2012" s="4">
        <f>D2012/(constants!$A$4+constants!$B$4*calc!D2012+constants!$C$4*calc!D2012^2+constants!$D$4*calc!D2012^3+constants!$E$4*calc!D2012^4+constants!$F$4*calc!D2012^5+constants!$G$4*calc!D2012^6+constants!$H$4*calc!D2012^7)</f>
        <v>28.711916325452592</v>
      </c>
      <c r="H2012" s="4"/>
      <c r="I2012">
        <f t="shared" si="355"/>
        <v>130.50871057023906</v>
      </c>
      <c r="J2012">
        <f t="shared" si="356"/>
        <v>130.50871057023906</v>
      </c>
      <c r="M2012">
        <f>IF(front!E2025&gt;$M$2,I2012,J2012)</f>
        <v>130.50871057023906</v>
      </c>
      <c r="O2012">
        <f t="shared" si="350"/>
        <v>130.50871057023906</v>
      </c>
      <c r="Q2012">
        <f>'slit correction'!O2014</f>
        <v>130.50871057023906</v>
      </c>
      <c r="R2012">
        <f>SUMPRODUCT(B$6:B$2053,Q$6:Q$2053,EXP(constants!B$7+constants!A$7*ABS(A$6:A$2053-A2012)))</f>
        <v>0.40793053034805926</v>
      </c>
      <c r="S2012">
        <f t="shared" si="352"/>
        <v>130.10078003989099</v>
      </c>
      <c r="T2012">
        <f t="shared" si="351"/>
        <v>89.966101666940972</v>
      </c>
      <c r="AT2012">
        <f t="shared" si="353"/>
        <v>1</v>
      </c>
    </row>
    <row r="2013" spans="1:46" x14ac:dyDescent="0.2">
      <c r="A2013" s="1">
        <f>front!A2026</f>
        <v>1093.97</v>
      </c>
      <c r="B2013" s="1">
        <f t="shared" si="354"/>
        <v>0.42000000000007276</v>
      </c>
      <c r="C2013" s="2">
        <f>front!D2026-front!B2026</f>
        <v>25.800000000000182</v>
      </c>
      <c r="D2013" s="2">
        <f>front!E2026-front!C2026</f>
        <v>25.800000000000182</v>
      </c>
      <c r="E2013" s="2"/>
      <c r="F2013" s="4">
        <f>C2013/(constants!$A$4+constants!$B$4*calc!C2013+constants!$C$4*calc!C2013^2+constants!$D$4*calc!C2013^3+constants!$E$4*calc!C2013^4+constants!$F$4*calc!C2013^5+constants!$G$4*calc!C2013^6+constants!$H$4*calc!C2013^7)</f>
        <v>25.901031072944228</v>
      </c>
      <c r="G2013" s="4">
        <f>D2013/(constants!$A$4+constants!$B$4*calc!D2013+constants!$C$4*calc!D2013^2+constants!$D$4*calc!D2013^3+constants!$E$4*calc!D2013^4+constants!$F$4*calc!D2013^5+constants!$G$4*calc!D2013^6+constants!$H$4*calc!D2013^7)</f>
        <v>25.901031072944228</v>
      </c>
      <c r="H2013" s="4"/>
      <c r="I2013">
        <f t="shared" si="355"/>
        <v>117.73195942247376</v>
      </c>
      <c r="J2013">
        <f t="shared" si="356"/>
        <v>117.73195942247376</v>
      </c>
      <c r="M2013">
        <f>IF(front!E2026&gt;$M$2,I2013,J2013)</f>
        <v>117.73195942247376</v>
      </c>
      <c r="O2013">
        <f t="shared" si="350"/>
        <v>117.73195942247376</v>
      </c>
      <c r="Q2013">
        <f>'slit correction'!O2015</f>
        <v>117.73195942247376</v>
      </c>
      <c r="R2013">
        <f>SUMPRODUCT(B$6:B$2053,Q$6:Q$2053,EXP(constants!B$7+constants!A$7*ABS(A$6:A$2053-A2013)))</f>
        <v>0.40633071739323218</v>
      </c>
      <c r="S2013">
        <f t="shared" si="352"/>
        <v>117.32562870508053</v>
      </c>
      <c r="T2013">
        <f t="shared" si="351"/>
        <v>77.190950332130512</v>
      </c>
      <c r="AT2013">
        <f t="shared" si="353"/>
        <v>1</v>
      </c>
    </row>
    <row r="2014" spans="1:46" x14ac:dyDescent="0.2">
      <c r="A2014" s="1">
        <f>front!A2027</f>
        <v>1094.3800000000001</v>
      </c>
      <c r="B2014" s="1">
        <f t="shared" si="354"/>
        <v>0.41000000000008185</v>
      </c>
      <c r="C2014" s="2">
        <f>front!D2027-front!B2027</f>
        <v>20.199999999999818</v>
      </c>
      <c r="D2014" s="2">
        <f>front!E2027-front!C2027</f>
        <v>20.199999999999818</v>
      </c>
      <c r="E2014" s="2"/>
      <c r="F2014" s="4">
        <f>C2014/(constants!$A$4+constants!$B$4*calc!C2014+constants!$C$4*calc!C2014^2+constants!$D$4*calc!C2014^3+constants!$E$4*calc!C2014^4+constants!$F$4*calc!C2014^5+constants!$G$4*calc!C2014^6+constants!$H$4*calc!C2014^7)</f>
        <v>20.27921391647709</v>
      </c>
      <c r="G2014" s="4">
        <f>D2014/(constants!$A$4+constants!$B$4*calc!D2014+constants!$C$4*calc!D2014^2+constants!$D$4*calc!D2014^3+constants!$E$4*calc!D2014^4+constants!$F$4*calc!D2014^5+constants!$G$4*calc!D2014^6+constants!$H$4*calc!D2014^7)</f>
        <v>20.27921391647709</v>
      </c>
      <c r="H2014" s="4"/>
      <c r="I2014">
        <f t="shared" si="355"/>
        <v>92.178245074895855</v>
      </c>
      <c r="J2014">
        <f t="shared" si="356"/>
        <v>92.178245074895855</v>
      </c>
      <c r="M2014">
        <f>IF(front!E2027&gt;$M$2,I2014,J2014)</f>
        <v>92.178245074895855</v>
      </c>
      <c r="O2014">
        <f t="shared" si="350"/>
        <v>92.178245074895855</v>
      </c>
      <c r="Q2014">
        <f>'slit correction'!O2016</f>
        <v>92.178245074895855</v>
      </c>
      <c r="R2014">
        <f>SUMPRODUCT(B$6:B$2053,Q$6:Q$2053,EXP(constants!B$7+constants!A$7*ABS(A$6:A$2053-A2014)))</f>
        <v>0.40470692575264733</v>
      </c>
      <c r="S2014">
        <f t="shared" si="352"/>
        <v>91.773538149143207</v>
      </c>
      <c r="T2014">
        <f t="shared" si="351"/>
        <v>51.638859776193193</v>
      </c>
      <c r="AT2014">
        <f t="shared" si="353"/>
        <v>1</v>
      </c>
    </row>
    <row r="2015" spans="1:46" x14ac:dyDescent="0.2">
      <c r="A2015" s="1">
        <f>front!A2028</f>
        <v>1094.8</v>
      </c>
      <c r="B2015" s="1">
        <f t="shared" si="354"/>
        <v>0.41999999999984539</v>
      </c>
      <c r="C2015" s="2">
        <f>front!D2028-front!B2028</f>
        <v>19.599999999999909</v>
      </c>
      <c r="D2015" s="2">
        <f>front!E2028-front!C2028</f>
        <v>19.599999999999909</v>
      </c>
      <c r="E2015" s="2"/>
      <c r="F2015" s="4">
        <f>C2015/(constants!$A$4+constants!$B$4*calc!C2015+constants!$C$4*calc!C2015^2+constants!$D$4*calc!C2015^3+constants!$E$4*calc!C2015^4+constants!$F$4*calc!C2015^5+constants!$G$4*calc!C2015^6+constants!$H$4*calc!C2015^7)</f>
        <v>19.676872675927061</v>
      </c>
      <c r="G2015" s="4">
        <f>D2015/(constants!$A$4+constants!$B$4*calc!D2015+constants!$C$4*calc!D2015^2+constants!$D$4*calc!D2015^3+constants!$E$4*calc!D2015^4+constants!$F$4*calc!D2015^5+constants!$G$4*calc!D2015^6+constants!$H$4*calc!D2015^7)</f>
        <v>19.676872675927061</v>
      </c>
      <c r="H2015" s="4"/>
      <c r="I2015">
        <f t="shared" si="355"/>
        <v>89.440330345123002</v>
      </c>
      <c r="J2015">
        <f t="shared" si="356"/>
        <v>89.440330345123002</v>
      </c>
      <c r="M2015">
        <f>IF(front!E2028&gt;$M$2,I2015,J2015)</f>
        <v>89.440330345123002</v>
      </c>
      <c r="O2015">
        <f t="shared" si="350"/>
        <v>89.440330345123002</v>
      </c>
      <c r="Q2015">
        <f>'slit correction'!O2017</f>
        <v>89.440330345123002</v>
      </c>
      <c r="R2015">
        <f>SUMPRODUCT(B$6:B$2053,Q$6:Q$2053,EXP(constants!B$7+constants!A$7*ABS(A$6:A$2053-A2015)))</f>
        <v>0.40300998374296881</v>
      </c>
      <c r="S2015">
        <f t="shared" si="352"/>
        <v>89.03732036138004</v>
      </c>
      <c r="T2015">
        <f t="shared" si="351"/>
        <v>48.902641988430027</v>
      </c>
      <c r="AT2015">
        <f t="shared" si="353"/>
        <v>1</v>
      </c>
    </row>
    <row r="2016" spans="1:46" x14ac:dyDescent="0.2">
      <c r="A2016" s="1">
        <f>front!A2029</f>
        <v>1095.22</v>
      </c>
      <c r="B2016" s="1">
        <f t="shared" si="354"/>
        <v>0.42000000000007276</v>
      </c>
      <c r="C2016" s="2">
        <f>front!D2029-front!B2029</f>
        <v>26.200000000000273</v>
      </c>
      <c r="D2016" s="2">
        <f>front!E2029-front!C2029</f>
        <v>26.200000000000273</v>
      </c>
      <c r="E2016" s="2"/>
      <c r="F2016" s="4">
        <f>C2016/(constants!$A$4+constants!$B$4*calc!C2016+constants!$C$4*calc!C2016^2+constants!$D$4*calc!C2016^3+constants!$E$4*calc!C2016^4+constants!$F$4*calc!C2016^5+constants!$G$4*calc!C2016^6+constants!$H$4*calc!C2016^7)</f>
        <v>26.302587061293519</v>
      </c>
      <c r="G2016" s="4">
        <f>D2016/(constants!$A$4+constants!$B$4*calc!D2016+constants!$C$4*calc!D2016^2+constants!$D$4*calc!D2016^3+constants!$E$4*calc!D2016^4+constants!$F$4*calc!D2016^5+constants!$G$4*calc!D2016^6+constants!$H$4*calc!D2016^7)</f>
        <v>26.302587061293519</v>
      </c>
      <c r="H2016" s="4"/>
      <c r="I2016">
        <f t="shared" si="355"/>
        <v>119.55721391497053</v>
      </c>
      <c r="J2016">
        <f t="shared" si="356"/>
        <v>119.55721391497053</v>
      </c>
      <c r="M2016">
        <f>IF(front!E2029&gt;$M$2,I2016,J2016)</f>
        <v>119.55721391497053</v>
      </c>
      <c r="O2016">
        <f t="shared" ref="O2016:O2073" si="357">M2016-$O$3</f>
        <v>119.55721391497053</v>
      </c>
      <c r="Q2016">
        <f>'slit correction'!O2018</f>
        <v>119.55721391497053</v>
      </c>
      <c r="R2016">
        <f>SUMPRODUCT(B$6:B$2053,Q$6:Q$2053,EXP(constants!B$7+constants!A$7*ABS(A$6:A$2053-A2016)))</f>
        <v>0.40128059641484359</v>
      </c>
      <c r="S2016">
        <f t="shared" si="352"/>
        <v>119.15593331855568</v>
      </c>
      <c r="T2016">
        <f t="shared" si="351"/>
        <v>79.021254945605676</v>
      </c>
      <c r="AT2016">
        <f t="shared" si="353"/>
        <v>1</v>
      </c>
    </row>
    <row r="2017" spans="1:46" x14ac:dyDescent="0.2">
      <c r="A2017" s="1">
        <f>front!A2030</f>
        <v>1095.6300000000001</v>
      </c>
      <c r="B2017" s="1">
        <f t="shared" si="354"/>
        <v>0.41000000000008185</v>
      </c>
      <c r="C2017" s="2">
        <f>front!D2030-front!B2030</f>
        <v>22.599999999999909</v>
      </c>
      <c r="D2017" s="2">
        <f>front!E2030-front!C2030</f>
        <v>22.599999999999909</v>
      </c>
      <c r="E2017" s="2"/>
      <c r="F2017" s="4">
        <f>C2017/(constants!$A$4+constants!$B$4*calc!C2017+constants!$C$4*calc!C2017^2+constants!$D$4*calc!C2017^3+constants!$E$4*calc!C2017^4+constants!$F$4*calc!C2017^5+constants!$G$4*calc!C2017^6+constants!$H$4*calc!C2017^7)</f>
        <v>22.68857174130326</v>
      </c>
      <c r="G2017" s="4">
        <f>D2017/(constants!$A$4+constants!$B$4*calc!D2017+constants!$C$4*calc!D2017^2+constants!$D$4*calc!D2017^3+constants!$E$4*calc!D2017^4+constants!$F$4*calc!D2017^5+constants!$G$4*calc!D2017^6+constants!$H$4*calc!D2017^7)</f>
        <v>22.68857174130326</v>
      </c>
      <c r="H2017" s="4"/>
      <c r="I2017">
        <f t="shared" si="355"/>
        <v>103.12987155137846</v>
      </c>
      <c r="J2017">
        <f t="shared" si="356"/>
        <v>103.12987155137846</v>
      </c>
      <c r="M2017">
        <f>IF(front!E2030&gt;$M$2,I2017,J2017)</f>
        <v>103.12987155137846</v>
      </c>
      <c r="O2017">
        <f t="shared" si="357"/>
        <v>103.12987155137846</v>
      </c>
      <c r="Q2017">
        <f>'slit correction'!O2019</f>
        <v>103.12987155137846</v>
      </c>
      <c r="R2017">
        <f>SUMPRODUCT(B$6:B$2053,Q$6:Q$2053,EXP(constants!B$7+constants!A$7*ABS(A$6:A$2053-A2017)))</f>
        <v>0.39952758156171642</v>
      </c>
      <c r="S2017">
        <f t="shared" si="352"/>
        <v>102.73034396981674</v>
      </c>
      <c r="T2017">
        <f t="shared" si="351"/>
        <v>62.595665596866731</v>
      </c>
      <c r="AT2017">
        <f t="shared" si="353"/>
        <v>1</v>
      </c>
    </row>
    <row r="2018" spans="1:46" x14ac:dyDescent="0.2">
      <c r="A2018" s="1">
        <f>front!A2031</f>
        <v>1096.05</v>
      </c>
      <c r="B2018" s="1">
        <f t="shared" si="354"/>
        <v>0.41999999999984539</v>
      </c>
      <c r="C2018" s="2">
        <f>front!D2031-front!B2031</f>
        <v>16.599999999999909</v>
      </c>
      <c r="D2018" s="2">
        <f>front!E2031-front!C2031</f>
        <v>16.599999999999909</v>
      </c>
      <c r="E2018" s="2"/>
      <c r="F2018" s="4">
        <f>C2018/(constants!$A$4+constants!$B$4*calc!C2018+constants!$C$4*calc!C2018^2+constants!$D$4*calc!C2018^3+constants!$E$4*calc!C2018^4+constants!$F$4*calc!C2018^5+constants!$G$4*calc!C2018^6+constants!$H$4*calc!C2018^7)</f>
        <v>16.665155769453619</v>
      </c>
      <c r="G2018" s="4">
        <f>D2018/(constants!$A$4+constants!$B$4*calc!D2018+constants!$C$4*calc!D2018^2+constants!$D$4*calc!D2018^3+constants!$E$4*calc!D2018^4+constants!$F$4*calc!D2018^5+constants!$G$4*calc!D2018^6+constants!$H$4*calc!D2018^7)</f>
        <v>16.665155769453619</v>
      </c>
      <c r="H2018" s="4"/>
      <c r="I2018">
        <f t="shared" si="355"/>
        <v>75.750708042970999</v>
      </c>
      <c r="J2018">
        <f t="shared" si="356"/>
        <v>75.750708042970999</v>
      </c>
      <c r="M2018">
        <f>IF(front!E2031&gt;$M$2,I2018,J2018)</f>
        <v>75.750708042970999</v>
      </c>
      <c r="O2018">
        <f t="shared" si="357"/>
        <v>75.750708042970999</v>
      </c>
      <c r="Q2018">
        <f>'slit correction'!O2020</f>
        <v>75.750708042970999</v>
      </c>
      <c r="R2018">
        <f>SUMPRODUCT(B$6:B$2053,Q$6:Q$2053,EXP(constants!B$7+constants!A$7*ABS(A$6:A$2053-A2018)))</f>
        <v>0.39768576158652658</v>
      </c>
      <c r="S2018">
        <f t="shared" si="352"/>
        <v>75.353022281384469</v>
      </c>
      <c r="T2018">
        <f t="shared" si="351"/>
        <v>35.218343908434456</v>
      </c>
      <c r="AT2018">
        <f t="shared" si="353"/>
        <v>1</v>
      </c>
    </row>
    <row r="2019" spans="1:46" x14ac:dyDescent="0.2">
      <c r="A2019" s="1">
        <f>front!A2032</f>
        <v>1096.47</v>
      </c>
      <c r="B2019" s="1">
        <f t="shared" si="354"/>
        <v>0.42000000000007276</v>
      </c>
      <c r="C2019" s="2">
        <f>front!D2032-front!B2032</f>
        <v>19.400000000000091</v>
      </c>
      <c r="D2019" s="2">
        <f>front!E2032-front!C2032</f>
        <v>19.400000000000091</v>
      </c>
      <c r="E2019" s="2"/>
      <c r="F2019" s="4">
        <f>C2019/(constants!$A$4+constants!$B$4*calc!C2019+constants!$C$4*calc!C2019^2+constants!$D$4*calc!C2019^3+constants!$E$4*calc!C2019^4+constants!$F$4*calc!C2019^5+constants!$G$4*calc!C2019^6+constants!$H$4*calc!C2019^7)</f>
        <v>19.476092103820683</v>
      </c>
      <c r="G2019" s="4">
        <f>D2019/(constants!$A$4+constants!$B$4*calc!D2019+constants!$C$4*calc!D2019^2+constants!$D$4*calc!D2019^3+constants!$E$4*calc!D2019^4+constants!$F$4*calc!D2019^5+constants!$G$4*calc!D2019^6+constants!$H$4*calc!D2019^7)</f>
        <v>19.476092103820683</v>
      </c>
      <c r="H2019" s="4"/>
      <c r="I2019">
        <f t="shared" si="355"/>
        <v>88.527691381003109</v>
      </c>
      <c r="J2019">
        <f t="shared" si="356"/>
        <v>88.527691381003109</v>
      </c>
      <c r="M2019">
        <f>IF(front!E2032&gt;$M$2,I2019,J2019)</f>
        <v>88.527691381003109</v>
      </c>
      <c r="O2019">
        <f t="shared" si="357"/>
        <v>88.527691381003109</v>
      </c>
      <c r="Q2019">
        <f>'slit correction'!O2021</f>
        <v>88.527691381003109</v>
      </c>
      <c r="R2019">
        <f>SUMPRODUCT(B$6:B$2053,Q$6:Q$2053,EXP(constants!B$7+constants!A$7*ABS(A$6:A$2053-A2019)))</f>
        <v>0.39582558380390559</v>
      </c>
      <c r="S2019">
        <f t="shared" si="352"/>
        <v>88.131865797199197</v>
      </c>
      <c r="T2019">
        <f t="shared" si="351"/>
        <v>47.997187424249184</v>
      </c>
      <c r="AT2019">
        <f t="shared" si="353"/>
        <v>1</v>
      </c>
    </row>
    <row r="2020" spans="1:46" x14ac:dyDescent="0.2">
      <c r="A2020" s="1">
        <f>front!A2033</f>
        <v>1096.8800000000001</v>
      </c>
      <c r="B2020" s="1">
        <f t="shared" si="354"/>
        <v>0.41000000000008185</v>
      </c>
      <c r="C2020" s="2">
        <f>front!D2033-front!B2033</f>
        <v>29</v>
      </c>
      <c r="D2020" s="2">
        <f>front!E2033-front!C2033</f>
        <v>29</v>
      </c>
      <c r="E2020" s="2"/>
      <c r="F2020" s="4">
        <f>C2020/(constants!$A$4+constants!$B$4*calc!C2020+constants!$C$4*calc!C2020^2+constants!$D$4*calc!C2020^3+constants!$E$4*calc!C2020^4+constants!$F$4*calc!C2020^5+constants!$G$4*calc!C2020^6+constants!$H$4*calc!C2020^7)</f>
        <v>29.113470091695469</v>
      </c>
      <c r="G2020" s="4">
        <f>D2020/(constants!$A$4+constants!$B$4*calc!D2020+constants!$C$4*calc!D2020^2+constants!$D$4*calc!D2020^3+constants!$E$4*calc!D2020^4+constants!$F$4*calc!D2020^5+constants!$G$4*calc!D2020^6+constants!$H$4*calc!D2020^7)</f>
        <v>29.113470091695469</v>
      </c>
      <c r="H2020" s="4"/>
      <c r="I2020">
        <f t="shared" si="355"/>
        <v>132.33395496225214</v>
      </c>
      <c r="J2020">
        <f t="shared" si="356"/>
        <v>132.33395496225214</v>
      </c>
      <c r="M2020">
        <f>IF(front!E2033&gt;$M$2,I2020,J2020)</f>
        <v>132.33395496225214</v>
      </c>
      <c r="O2020">
        <f t="shared" si="357"/>
        <v>132.33395496225214</v>
      </c>
      <c r="Q2020">
        <f>'slit correction'!O2022</f>
        <v>132.33395496225214</v>
      </c>
      <c r="R2020">
        <f>SUMPRODUCT(B$6:B$2053,Q$6:Q$2053,EXP(constants!B$7+constants!A$7*ABS(A$6:A$2053-A2020)))</f>
        <v>0.39397711886305392</v>
      </c>
      <c r="S2020">
        <f t="shared" si="352"/>
        <v>131.93997784338907</v>
      </c>
      <c r="T2020">
        <f t="shared" si="351"/>
        <v>91.805299470439053</v>
      </c>
      <c r="AT2020">
        <f t="shared" si="353"/>
        <v>1</v>
      </c>
    </row>
    <row r="2021" spans="1:46" x14ac:dyDescent="0.2">
      <c r="A2021" s="1">
        <f>front!A2034</f>
        <v>1097.3</v>
      </c>
      <c r="B2021" s="1">
        <f t="shared" si="354"/>
        <v>0.41999999999984539</v>
      </c>
      <c r="C2021" s="2">
        <f>front!D2034-front!B2034</f>
        <v>23.599999999999909</v>
      </c>
      <c r="D2021" s="2">
        <f>front!E2034-front!C2034</f>
        <v>23.599999999999909</v>
      </c>
      <c r="E2021" s="2"/>
      <c r="F2021" s="4">
        <f>C2021/(constants!$A$4+constants!$B$4*calc!C2021+constants!$C$4*calc!C2021^2+constants!$D$4*calc!C2021^3+constants!$E$4*calc!C2021^4+constants!$F$4*calc!C2021^5+constants!$G$4*calc!C2021^6+constants!$H$4*calc!C2021^7)</f>
        <v>23.692467464064496</v>
      </c>
      <c r="G2021" s="4">
        <f>D2021/(constants!$A$4+constants!$B$4*calc!D2021+constants!$C$4*calc!D2021^2+constants!$D$4*calc!D2021^3+constants!$E$4*calc!D2021^4+constants!$F$4*calc!D2021^5+constants!$G$4*calc!D2021^6+constants!$H$4*calc!D2021^7)</f>
        <v>23.692467464064496</v>
      </c>
      <c r="H2021" s="4"/>
      <c r="I2021">
        <f t="shared" si="355"/>
        <v>107.69303392756589</v>
      </c>
      <c r="J2021">
        <f t="shared" si="356"/>
        <v>107.69303392756589</v>
      </c>
      <c r="M2021">
        <f>IF(front!E2034&gt;$M$2,I2021,J2021)</f>
        <v>107.69303392756589</v>
      </c>
      <c r="O2021">
        <f t="shared" si="357"/>
        <v>107.69303392756589</v>
      </c>
      <c r="Q2021">
        <f>'slit correction'!O2023</f>
        <v>107.69303392756589</v>
      </c>
      <c r="R2021">
        <f>SUMPRODUCT(B$6:B$2053,Q$6:Q$2053,EXP(constants!B$7+constants!A$7*ABS(A$6:A$2053-A2021)))</f>
        <v>0.39200550118687283</v>
      </c>
      <c r="S2021">
        <f t="shared" si="352"/>
        <v>107.30102842637902</v>
      </c>
      <c r="T2021">
        <f t="shared" si="351"/>
        <v>67.166350053428999</v>
      </c>
      <c r="AT2021">
        <f t="shared" si="353"/>
        <v>1</v>
      </c>
    </row>
    <row r="2022" spans="1:46" x14ac:dyDescent="0.2">
      <c r="A2022" s="1">
        <f>front!A2035</f>
        <v>1097.72</v>
      </c>
      <c r="B2022" s="1">
        <f t="shared" si="354"/>
        <v>0.42000000000007276</v>
      </c>
      <c r="C2022" s="2">
        <f>front!D2035-front!B2035</f>
        <v>19.799999999999727</v>
      </c>
      <c r="D2022" s="2">
        <f>front!E2035-front!C2035</f>
        <v>19.799999999999727</v>
      </c>
      <c r="E2022" s="2"/>
      <c r="F2022" s="4">
        <f>C2022/(constants!$A$4+constants!$B$4*calc!C2022+constants!$C$4*calc!C2022^2+constants!$D$4*calc!C2022^3+constants!$E$4*calc!C2022^4+constants!$F$4*calc!C2022^5+constants!$G$4*calc!C2022^6+constants!$H$4*calc!C2022^7)</f>
        <v>19.877653168739673</v>
      </c>
      <c r="G2022" s="4">
        <f>D2022/(constants!$A$4+constants!$B$4*calc!D2022+constants!$C$4*calc!D2022^2+constants!$D$4*calc!D2022^3+constants!$E$4*calc!D2022^4+constants!$F$4*calc!D2022^5+constants!$G$4*calc!D2022^6+constants!$H$4*calc!D2022^7)</f>
        <v>19.877653168739673</v>
      </c>
      <c r="H2022" s="4"/>
      <c r="I2022">
        <f t="shared" si="355"/>
        <v>90.352968948816709</v>
      </c>
      <c r="J2022">
        <f t="shared" si="356"/>
        <v>90.352968948816709</v>
      </c>
      <c r="M2022">
        <f>IF(front!E2035&gt;$M$2,I2022,J2022)</f>
        <v>90.352968948816709</v>
      </c>
      <c r="O2022">
        <f t="shared" si="357"/>
        <v>90.352968948816709</v>
      </c>
      <c r="Q2022">
        <f>'slit correction'!O2024</f>
        <v>90.352968948816709</v>
      </c>
      <c r="R2022">
        <f>SUMPRODUCT(B$6:B$2053,Q$6:Q$2053,EXP(constants!B$7+constants!A$7*ABS(A$6:A$2053-A2022)))</f>
        <v>0.38997972506424922</v>
      </c>
      <c r="S2022">
        <f t="shared" si="352"/>
        <v>89.962989223752459</v>
      </c>
      <c r="T2022">
        <f t="shared" si="351"/>
        <v>49.828310850802445</v>
      </c>
      <c r="AT2022">
        <f t="shared" si="353"/>
        <v>1</v>
      </c>
    </row>
    <row r="2023" spans="1:46" x14ac:dyDescent="0.2">
      <c r="A2023" s="1">
        <f>front!A2036</f>
        <v>1098.1300000000001</v>
      </c>
      <c r="B2023" s="1">
        <f t="shared" si="354"/>
        <v>0.41000000000008185</v>
      </c>
      <c r="C2023" s="2">
        <f>front!D2036-front!B2036</f>
        <v>7.5999999999999091</v>
      </c>
      <c r="D2023" s="2">
        <f>front!E2036-front!C2036</f>
        <v>7.5999999999999091</v>
      </c>
      <c r="E2023" s="2"/>
      <c r="F2023" s="4">
        <f>C2023/(constants!$A$4+constants!$B$4*calc!C2023+constants!$C$4*calc!C2023^2+constants!$D$4*calc!C2023^3+constants!$E$4*calc!C2023^4+constants!$F$4*calc!C2023^5+constants!$G$4*calc!C2023^6+constants!$H$4*calc!C2023^7)</f>
        <v>7.6298980622002768</v>
      </c>
      <c r="G2023" s="4">
        <f>D2023/(constants!$A$4+constants!$B$4*calc!D2023+constants!$C$4*calc!D2023^2+constants!$D$4*calc!D2023^3+constants!$E$4*calc!D2023^4+constants!$F$4*calc!D2023^5+constants!$G$4*calc!D2023^6+constants!$H$4*calc!D2023^7)</f>
        <v>7.6298980622002768</v>
      </c>
      <c r="H2023" s="4"/>
      <c r="I2023">
        <f t="shared" si="355"/>
        <v>34.681354828183075</v>
      </c>
      <c r="J2023">
        <f t="shared" si="356"/>
        <v>34.681354828183075</v>
      </c>
      <c r="M2023">
        <f>IF(front!E2036&gt;$M$2,I2023,J2023)</f>
        <v>34.681354828183075</v>
      </c>
      <c r="O2023">
        <f t="shared" si="357"/>
        <v>34.681354828183075</v>
      </c>
      <c r="Q2023">
        <f>'slit correction'!O2025</f>
        <v>34.681354828183075</v>
      </c>
      <c r="R2023">
        <f>SUMPRODUCT(B$6:B$2053,Q$6:Q$2053,EXP(constants!B$7+constants!A$7*ABS(A$6:A$2053-A2023)))</f>
        <v>0.38796674645607737</v>
      </c>
      <c r="S2023">
        <f t="shared" si="352"/>
        <v>34.293388081726995</v>
      </c>
      <c r="T2023">
        <f t="shared" si="351"/>
        <v>0</v>
      </c>
      <c r="AT2023">
        <f t="shared" si="353"/>
        <v>1</v>
      </c>
    </row>
    <row r="2024" spans="1:46" x14ac:dyDescent="0.2">
      <c r="A2024" s="1">
        <f>front!A2037</f>
        <v>1098.55</v>
      </c>
      <c r="B2024" s="1">
        <f t="shared" si="354"/>
        <v>0.41999999999984539</v>
      </c>
      <c r="C2024" s="2">
        <f>front!D2037-front!B2037</f>
        <v>33.199999999999818</v>
      </c>
      <c r="D2024" s="2">
        <f>front!E2037-front!C2037</f>
        <v>33.199999999999818</v>
      </c>
      <c r="E2024" s="2"/>
      <c r="F2024" s="4">
        <f>C2024/(constants!$A$4+constants!$B$4*calc!C2024+constants!$C$4*calc!C2024^2+constants!$D$4*calc!C2024^3+constants!$E$4*calc!C2024^4+constants!$F$4*calc!C2024^5+constants!$G$4*calc!C2024^6+constants!$H$4*calc!C2024^7)</f>
        <v>33.329765465664423</v>
      </c>
      <c r="G2024" s="4">
        <f>D2024/(constants!$A$4+constants!$B$4*calc!D2024+constants!$C$4*calc!D2024^2+constants!$D$4*calc!D2024^3+constants!$E$4*calc!D2024^4+constants!$F$4*calc!D2024^5+constants!$G$4*calc!D2024^6+constants!$H$4*calc!D2024^7)</f>
        <v>33.329765465664423</v>
      </c>
      <c r="H2024" s="4"/>
      <c r="I2024">
        <f t="shared" si="355"/>
        <v>151.49893393483828</v>
      </c>
      <c r="J2024">
        <f t="shared" si="356"/>
        <v>151.49893393483828</v>
      </c>
      <c r="M2024">
        <f>IF(front!E2037&gt;$M$2,I2024,J2024)</f>
        <v>151.49893393483828</v>
      </c>
      <c r="O2024">
        <f t="shared" si="357"/>
        <v>151.49893393483828</v>
      </c>
      <c r="Q2024">
        <f>'slit correction'!O2026</f>
        <v>151.49893393483828</v>
      </c>
      <c r="R2024">
        <f>SUMPRODUCT(B$6:B$2053,Q$6:Q$2053,EXP(constants!B$7+constants!A$7*ABS(A$6:A$2053-A2024)))</f>
        <v>0.38592973980431733</v>
      </c>
      <c r="S2024">
        <f t="shared" si="352"/>
        <v>151.11300419503397</v>
      </c>
      <c r="T2024">
        <f t="shared" si="351"/>
        <v>110.97832582208395</v>
      </c>
      <c r="AT2024">
        <f t="shared" si="353"/>
        <v>1</v>
      </c>
    </row>
    <row r="2025" spans="1:46" x14ac:dyDescent="0.2">
      <c r="A2025" s="1">
        <f>front!A2038</f>
        <v>1098.97</v>
      </c>
      <c r="B2025" s="1">
        <f t="shared" si="354"/>
        <v>0.42000000000007276</v>
      </c>
      <c r="C2025" s="2">
        <f>front!D2038-front!B2038</f>
        <v>26.599999999999909</v>
      </c>
      <c r="D2025" s="2">
        <f>front!E2038-front!C2038</f>
        <v>26.599999999999909</v>
      </c>
      <c r="E2025" s="2"/>
      <c r="F2025" s="4">
        <f>C2025/(constants!$A$4+constants!$B$4*calc!C2025+constants!$C$4*calc!C2025^2+constants!$D$4*calc!C2025^3+constants!$E$4*calc!C2025^4+constants!$F$4*calc!C2025^5+constants!$G$4*calc!C2025^6+constants!$H$4*calc!C2025^7)</f>
        <v>26.704142732239696</v>
      </c>
      <c r="G2025" s="4">
        <f>D2025/(constants!$A$4+constants!$B$4*calc!D2025+constants!$C$4*calc!D2025^2+constants!$D$4*calc!D2025^3+constants!$E$4*calc!D2025^4+constants!$F$4*calc!D2025^5+constants!$G$4*calc!D2025^6+constants!$H$4*calc!D2025^7)</f>
        <v>26.704142732239696</v>
      </c>
      <c r="H2025" s="4"/>
      <c r="I2025">
        <f t="shared" si="355"/>
        <v>121.38246696472589</v>
      </c>
      <c r="J2025">
        <f t="shared" si="356"/>
        <v>121.38246696472589</v>
      </c>
      <c r="M2025">
        <f>IF(front!E2038&gt;$M$2,I2025,J2025)</f>
        <v>121.38246696472589</v>
      </c>
      <c r="O2025">
        <f t="shared" si="357"/>
        <v>121.38246696472589</v>
      </c>
      <c r="Q2025">
        <f>'slit correction'!O2027</f>
        <v>121.38246696472589</v>
      </c>
      <c r="R2025">
        <f>SUMPRODUCT(B$6:B$2053,Q$6:Q$2053,EXP(constants!B$7+constants!A$7*ABS(A$6:A$2053-A2025)))</f>
        <v>0.38378975492059297</v>
      </c>
      <c r="S2025">
        <f t="shared" si="352"/>
        <v>120.99867720980529</v>
      </c>
      <c r="T2025">
        <f t="shared" si="351"/>
        <v>80.863998836855274</v>
      </c>
      <c r="AT2025">
        <f t="shared" si="353"/>
        <v>1</v>
      </c>
    </row>
    <row r="2026" spans="1:46" x14ac:dyDescent="0.2">
      <c r="A2026" s="1">
        <f>front!A2039</f>
        <v>1099.3800000000001</v>
      </c>
      <c r="B2026" s="1">
        <f t="shared" si="354"/>
        <v>0.41000000000008185</v>
      </c>
      <c r="C2026" s="2">
        <f>front!D2039-front!B2039</f>
        <v>22.800000000000182</v>
      </c>
      <c r="D2026" s="2">
        <f>front!E2039-front!C2039</f>
        <v>22.800000000000182</v>
      </c>
      <c r="E2026" s="2"/>
      <c r="F2026" s="4">
        <f>C2026/(constants!$A$4+constants!$B$4*calc!C2026+constants!$C$4*calc!C2026^2+constants!$D$4*calc!C2026^3+constants!$E$4*calc!C2026^4+constants!$F$4*calc!C2026^5+constants!$G$4*calc!C2026^6+constants!$H$4*calc!C2026^7)</f>
        <v>22.889351044502096</v>
      </c>
      <c r="G2026" s="4">
        <f>D2026/(constants!$A$4+constants!$B$4*calc!D2026+constants!$C$4*calc!D2026^2+constants!$D$4*calc!D2026^3+constants!$E$4*calc!D2026^4+constants!$F$4*calc!D2026^5+constants!$G$4*calc!D2026^6+constants!$H$4*calc!D2026^7)</f>
        <v>22.889351044502096</v>
      </c>
      <c r="H2026" s="4"/>
      <c r="I2026">
        <f t="shared" si="355"/>
        <v>104.0425047477368</v>
      </c>
      <c r="J2026">
        <f t="shared" si="356"/>
        <v>104.0425047477368</v>
      </c>
      <c r="M2026">
        <f>IF(front!E2039&gt;$M$2,I2026,J2026)</f>
        <v>104.0425047477368</v>
      </c>
      <c r="O2026">
        <f t="shared" si="357"/>
        <v>104.0425047477368</v>
      </c>
      <c r="Q2026">
        <f>'slit correction'!O2028</f>
        <v>104.0425047477368</v>
      </c>
      <c r="R2026">
        <f>SUMPRODUCT(B$6:B$2053,Q$6:Q$2053,EXP(constants!B$7+constants!A$7*ABS(A$6:A$2053-A2026)))</f>
        <v>0.38163124294559247</v>
      </c>
      <c r="S2026">
        <f t="shared" si="352"/>
        <v>103.66087350479121</v>
      </c>
      <c r="T2026">
        <f t="shared" si="351"/>
        <v>63.526195131841199</v>
      </c>
      <c r="AT2026">
        <f t="shared" si="353"/>
        <v>1</v>
      </c>
    </row>
    <row r="2027" spans="1:46" x14ac:dyDescent="0.2">
      <c r="A2027" s="1">
        <f>front!A2040</f>
        <v>1099.8</v>
      </c>
      <c r="B2027" s="1">
        <f t="shared" si="354"/>
        <v>0.41999999999984539</v>
      </c>
      <c r="C2027" s="2">
        <f>front!D2040-front!B2040</f>
        <v>21.400000000000091</v>
      </c>
      <c r="D2027" s="2">
        <f>front!E2040-front!C2040</f>
        <v>21.400000000000091</v>
      </c>
      <c r="E2027" s="2"/>
      <c r="F2027" s="4">
        <f>C2027/(constants!$A$4+constants!$B$4*calc!C2027+constants!$C$4*calc!C2027^2+constants!$D$4*calc!C2027^3+constants!$E$4*calc!C2027^4+constants!$F$4*calc!C2027^5+constants!$G$4*calc!C2027^6+constants!$H$4*calc!C2027^7)</f>
        <v>21.483894256458651</v>
      </c>
      <c r="G2027" s="4">
        <f>D2027/(constants!$A$4+constants!$B$4*calc!D2027+constants!$C$4*calc!D2027^2+constants!$D$4*calc!D2027^3+constants!$E$4*calc!D2027^4+constants!$F$4*calc!D2027^5+constants!$G$4*calc!D2027^6+constants!$H$4*calc!D2027^7)</f>
        <v>21.483894256458651</v>
      </c>
      <c r="H2027" s="4"/>
      <c r="I2027">
        <f t="shared" si="355"/>
        <v>97.654064802084775</v>
      </c>
      <c r="J2027">
        <f t="shared" si="356"/>
        <v>97.654064802084775</v>
      </c>
      <c r="M2027">
        <f>IF(front!E2040&gt;$M$2,I2027,J2027)</f>
        <v>97.654064802084775</v>
      </c>
      <c r="O2027">
        <f t="shared" si="357"/>
        <v>97.654064802084775</v>
      </c>
      <c r="Q2027">
        <f>'slit correction'!O2029</f>
        <v>97.654064802084775</v>
      </c>
      <c r="R2027">
        <f>SUMPRODUCT(B$6:B$2053,Q$6:Q$2053,EXP(constants!B$7+constants!A$7*ABS(A$6:A$2053-A2027)))</f>
        <v>0.37937020035317004</v>
      </c>
      <c r="S2027">
        <f t="shared" si="352"/>
        <v>97.274694601731611</v>
      </c>
      <c r="T2027">
        <f t="shared" si="351"/>
        <v>57.140016228781597</v>
      </c>
      <c r="AT2027">
        <f t="shared" si="353"/>
        <v>1</v>
      </c>
    </row>
    <row r="2028" spans="1:46" x14ac:dyDescent="0.2">
      <c r="A2028" s="1">
        <f>front!A2041</f>
        <v>1100.21</v>
      </c>
      <c r="B2028" s="1">
        <f t="shared" si="354"/>
        <v>0.41000000000008185</v>
      </c>
      <c r="C2028" s="2">
        <f>front!D2041-front!B2041</f>
        <v>29.199999999999818</v>
      </c>
      <c r="D2028" s="2">
        <f>front!E2041-front!C2041</f>
        <v>29.199999999999818</v>
      </c>
      <c r="E2028" s="2"/>
      <c r="F2028" s="4">
        <f>C2028/(constants!$A$4+constants!$B$4*calc!C2028+constants!$C$4*calc!C2028^2+constants!$D$4*calc!C2028^3+constants!$E$4*calc!C2028^4+constants!$F$4*calc!C2028^5+constants!$G$4*calc!C2028^6+constants!$H$4*calc!C2028^7)</f>
        <v>29.314246855755588</v>
      </c>
      <c r="G2028" s="4">
        <f>D2028/(constants!$A$4+constants!$B$4*calc!D2028+constants!$C$4*calc!D2028^2+constants!$D$4*calc!D2028^3+constants!$E$4*calc!D2028^4+constants!$F$4*calc!D2028^5+constants!$G$4*calc!D2028^6+constants!$H$4*calc!D2028^7)</f>
        <v>29.314246855755588</v>
      </c>
      <c r="H2028" s="4"/>
      <c r="I2028">
        <f t="shared" si="355"/>
        <v>133.24657661707084</v>
      </c>
      <c r="J2028">
        <f t="shared" si="356"/>
        <v>133.24657661707084</v>
      </c>
      <c r="M2028">
        <f>IF(front!E2041&gt;$M$2,I2028,J2028)</f>
        <v>133.24657661707084</v>
      </c>
      <c r="O2028">
        <f t="shared" si="357"/>
        <v>133.24657661707084</v>
      </c>
      <c r="Q2028">
        <f>'slit correction'!O2030</f>
        <v>133.24657661707084</v>
      </c>
      <c r="R2028">
        <f>SUMPRODUCT(B$6:B$2053,Q$6:Q$2053,EXP(constants!B$7+constants!A$7*ABS(A$6:A$2053-A2028)))</f>
        <v>0.37711811788296035</v>
      </c>
      <c r="S2028">
        <f t="shared" si="352"/>
        <v>132.86945849918789</v>
      </c>
      <c r="T2028">
        <f t="shared" si="351"/>
        <v>92.734780126237865</v>
      </c>
      <c r="AT2028">
        <f t="shared" si="353"/>
        <v>1</v>
      </c>
    </row>
    <row r="2029" spans="1:46" x14ac:dyDescent="0.2">
      <c r="A2029" s="1">
        <f>front!A2042</f>
        <v>1100.6300000000001</v>
      </c>
      <c r="B2029" s="1">
        <f t="shared" si="354"/>
        <v>0.42000000000007276</v>
      </c>
      <c r="C2029" s="2">
        <f>front!D2042-front!B2042</f>
        <v>6.3999999999996362</v>
      </c>
      <c r="D2029" s="2">
        <f>front!E2042-front!C2042</f>
        <v>6.3999999999996362</v>
      </c>
      <c r="E2029" s="2"/>
      <c r="F2029" s="4">
        <f>C2029/(constants!$A$4+constants!$B$4*calc!C2029+constants!$C$4*calc!C2029^2+constants!$D$4*calc!C2029^3+constants!$E$4*calc!C2029^4+constants!$F$4*calc!C2029^5+constants!$G$4*calc!C2029^6+constants!$H$4*calc!C2029^7)</f>
        <v>6.4251849151742446</v>
      </c>
      <c r="G2029" s="4">
        <f>D2029/(constants!$A$4+constants!$B$4*calc!D2029+constants!$C$4*calc!D2029^2+constants!$D$4*calc!D2029^3+constants!$E$4*calc!D2029^4+constants!$F$4*calc!D2029^5+constants!$G$4*calc!D2029^6+constants!$H$4*calc!D2029^7)</f>
        <v>6.4251849151742446</v>
      </c>
      <c r="H2029" s="4"/>
      <c r="I2029">
        <f t="shared" si="355"/>
        <v>29.205385978064747</v>
      </c>
      <c r="J2029">
        <f t="shared" si="356"/>
        <v>29.205385978064747</v>
      </c>
      <c r="M2029">
        <f>IF(front!E2042&gt;$M$2,I2029,J2029)</f>
        <v>29.205385978064747</v>
      </c>
      <c r="O2029">
        <f t="shared" si="357"/>
        <v>29.205385978064747</v>
      </c>
      <c r="Q2029">
        <f>'slit correction'!O2031</f>
        <v>29.205385978064747</v>
      </c>
      <c r="R2029">
        <f>SUMPRODUCT(B$6:B$2053,Q$6:Q$2053,EXP(constants!B$7+constants!A$7*ABS(A$6:A$2053-A2029)))</f>
        <v>0.37472936892787673</v>
      </c>
      <c r="S2029">
        <f t="shared" si="352"/>
        <v>28.83065660913687</v>
      </c>
      <c r="T2029">
        <f t="shared" si="351"/>
        <v>0</v>
      </c>
      <c r="AT2029">
        <f t="shared" si="353"/>
        <v>1</v>
      </c>
    </row>
    <row r="2030" spans="1:46" x14ac:dyDescent="0.2">
      <c r="A2030" s="1">
        <f>front!A2043</f>
        <v>1101.05</v>
      </c>
      <c r="B2030" s="1">
        <f t="shared" si="354"/>
        <v>0.41999999999984539</v>
      </c>
      <c r="C2030" s="2">
        <f>front!D2043-front!B2043</f>
        <v>19</v>
      </c>
      <c r="D2030" s="2">
        <f>front!E2043-front!C2043</f>
        <v>19</v>
      </c>
      <c r="E2030" s="2"/>
      <c r="F2030" s="4">
        <f>C2030/(constants!$A$4+constants!$B$4*calc!C2030+constants!$C$4*calc!C2030^2+constants!$D$4*calc!C2030^3+constants!$E$4*calc!C2030^4+constants!$F$4*calc!C2030^5+constants!$G$4*calc!C2030^6+constants!$H$4*calc!C2030^7)</f>
        <v>19.074530721733066</v>
      </c>
      <c r="G2030" s="4">
        <f>D2030/(constants!$A$4+constants!$B$4*calc!D2030+constants!$C$4*calc!D2030^2+constants!$D$4*calc!D2030^3+constants!$E$4*calc!D2030^4+constants!$F$4*calc!D2030^5+constants!$G$4*calc!D2030^6+constants!$H$4*calc!D2030^7)</f>
        <v>19.074530721733066</v>
      </c>
      <c r="H2030" s="4"/>
      <c r="I2030">
        <f t="shared" si="355"/>
        <v>86.702412371513944</v>
      </c>
      <c r="J2030">
        <f t="shared" si="356"/>
        <v>86.702412371513944</v>
      </c>
      <c r="M2030">
        <f>IF(front!E2043&gt;$M$2,I2030,J2030)</f>
        <v>86.702412371513944</v>
      </c>
      <c r="O2030">
        <f t="shared" si="357"/>
        <v>86.702412371513944</v>
      </c>
      <c r="Q2030">
        <f>'slit correction'!O2032</f>
        <v>86.702412371513944</v>
      </c>
      <c r="R2030">
        <f>SUMPRODUCT(B$6:B$2053,Q$6:Q$2053,EXP(constants!B$7+constants!A$7*ABS(A$6:A$2053-A2030)))</f>
        <v>0.3723693747723838</v>
      </c>
      <c r="S2030">
        <f t="shared" si="352"/>
        <v>86.330042996741554</v>
      </c>
      <c r="T2030">
        <f t="shared" si="351"/>
        <v>46.195364623791541</v>
      </c>
      <c r="AT2030">
        <f t="shared" si="353"/>
        <v>1</v>
      </c>
    </row>
    <row r="2031" spans="1:46" x14ac:dyDescent="0.2">
      <c r="A2031" s="1">
        <f>front!A2044</f>
        <v>1101.46</v>
      </c>
      <c r="B2031" s="1">
        <f t="shared" si="354"/>
        <v>0.41000000000008185</v>
      </c>
      <c r="C2031" s="2">
        <f>front!D2044-front!B2044</f>
        <v>14.199999999999818</v>
      </c>
      <c r="D2031" s="2">
        <f>front!E2044-front!C2044</f>
        <v>14.199999999999818</v>
      </c>
      <c r="E2031" s="2"/>
      <c r="F2031" s="4">
        <f>C2031/(constants!$A$4+constants!$B$4*calc!C2031+constants!$C$4*calc!C2031^2+constants!$D$4*calc!C2031^3+constants!$E$4*calc!C2031^4+constants!$F$4*calc!C2031^5+constants!$G$4*calc!C2031^6+constants!$H$4*calc!C2031^7)</f>
        <v>14.255769402622802</v>
      </c>
      <c r="G2031" s="4">
        <f>D2031/(constants!$A$4+constants!$B$4*calc!D2031+constants!$C$4*calc!D2031^2+constants!$D$4*calc!D2031^3+constants!$E$4*calc!D2031^4+constants!$F$4*calc!D2031^5+constants!$G$4*calc!D2031^6+constants!$H$4*calc!D2031^7)</f>
        <v>14.255769402622802</v>
      </c>
      <c r="H2031" s="4"/>
      <c r="I2031">
        <f t="shared" si="355"/>
        <v>64.798951830103647</v>
      </c>
      <c r="J2031">
        <f t="shared" si="356"/>
        <v>64.798951830103647</v>
      </c>
      <c r="M2031">
        <f>IF(front!E2044&gt;$M$2,I2031,J2031)</f>
        <v>64.798951830103647</v>
      </c>
      <c r="O2031">
        <f t="shared" si="357"/>
        <v>64.798951830103647</v>
      </c>
      <c r="Q2031">
        <f>'slit correction'!O2033</f>
        <v>64.798951830103647</v>
      </c>
      <c r="R2031">
        <f>SUMPRODUCT(B$6:B$2053,Q$6:Q$2053,EXP(constants!B$7+constants!A$7*ABS(A$6:A$2053-A2031)))</f>
        <v>0.3700312785112374</v>
      </c>
      <c r="S2031">
        <f t="shared" si="352"/>
        <v>64.428920551592412</v>
      </c>
      <c r="T2031">
        <f t="shared" si="351"/>
        <v>24.294242178642399</v>
      </c>
      <c r="AT2031">
        <f t="shared" si="353"/>
        <v>1</v>
      </c>
    </row>
    <row r="2032" spans="1:46" x14ac:dyDescent="0.2">
      <c r="A2032" s="1">
        <f>front!A2045</f>
        <v>1101.8800000000001</v>
      </c>
      <c r="B2032" s="1">
        <f t="shared" si="354"/>
        <v>0.42000000000007276</v>
      </c>
      <c r="C2032" s="2">
        <f>front!D2045-front!B2045</f>
        <v>36.800000000000182</v>
      </c>
      <c r="D2032" s="2">
        <f>front!E2045-front!C2045</f>
        <v>36.800000000000182</v>
      </c>
      <c r="E2032" s="2"/>
      <c r="F2032" s="4">
        <f>C2032/(constants!$A$4+constants!$B$4*calc!C2032+constants!$C$4*calc!C2032^2+constants!$D$4*calc!C2032^3+constants!$E$4*calc!C2032^4+constants!$F$4*calc!C2032^5+constants!$G$4*calc!C2032^6+constants!$H$4*calc!C2032^7)</f>
        <v>36.943705056627763</v>
      </c>
      <c r="G2032" s="4">
        <f>D2032/(constants!$A$4+constants!$B$4*calc!D2032+constants!$C$4*calc!D2032^2+constants!$D$4*calc!D2032^3+constants!$E$4*calc!D2032^4+constants!$F$4*calc!D2032^5+constants!$G$4*calc!D2032^6+constants!$H$4*calc!D2032^7)</f>
        <v>36.943705056627763</v>
      </c>
      <c r="H2032" s="4"/>
      <c r="I2032">
        <f t="shared" si="355"/>
        <v>167.92593207558073</v>
      </c>
      <c r="J2032">
        <f t="shared" si="356"/>
        <v>167.92593207558073</v>
      </c>
      <c r="M2032">
        <f>IF(front!E2045&gt;$M$2,I2032,J2032)</f>
        <v>167.92593207558073</v>
      </c>
      <c r="O2032">
        <f t="shared" si="357"/>
        <v>167.92593207558073</v>
      </c>
      <c r="Q2032">
        <f>'slit correction'!O2034</f>
        <v>167.92593207558073</v>
      </c>
      <c r="R2032">
        <f>SUMPRODUCT(B$6:B$2053,Q$6:Q$2053,EXP(constants!B$7+constants!A$7*ABS(A$6:A$2053-A2032)))</f>
        <v>0.36762625026658424</v>
      </c>
      <c r="S2032">
        <f t="shared" si="352"/>
        <v>167.55830582531414</v>
      </c>
      <c r="T2032">
        <f t="shared" si="351"/>
        <v>127.42362745236412</v>
      </c>
      <c r="AT2032">
        <f t="shared" si="353"/>
        <v>1</v>
      </c>
    </row>
    <row r="2033" spans="1:46" x14ac:dyDescent="0.2">
      <c r="A2033" s="1">
        <f>front!A2046</f>
        <v>1102.3</v>
      </c>
      <c r="B2033" s="1">
        <f t="shared" si="354"/>
        <v>0.41999999999984539</v>
      </c>
      <c r="C2033" s="2">
        <f>front!D2046-front!B2046</f>
        <v>36.399999999999636</v>
      </c>
      <c r="D2033" s="2">
        <f>front!E2046-front!C2046</f>
        <v>36.399999999999636</v>
      </c>
      <c r="E2033" s="2"/>
      <c r="F2033" s="4">
        <f>C2033/(constants!$A$4+constants!$B$4*calc!C2033+constants!$C$4*calc!C2033^2+constants!$D$4*calc!C2033^3+constants!$E$4*calc!C2033^4+constants!$F$4*calc!C2033^5+constants!$G$4*calc!C2033^6+constants!$H$4*calc!C2033^7)</f>
        <v>36.542157484059878</v>
      </c>
      <c r="G2033" s="4">
        <f>D2033/(constants!$A$4+constants!$B$4*calc!D2033+constants!$C$4*calc!D2033^2+constants!$D$4*calc!D2033^3+constants!$E$4*calc!D2033^4+constants!$F$4*calc!D2033^5+constants!$G$4*calc!D2033^6+constants!$H$4*calc!D2033^7)</f>
        <v>36.542157484059878</v>
      </c>
      <c r="H2033" s="4"/>
      <c r="I2033">
        <f t="shared" si="355"/>
        <v>166.1007158366358</v>
      </c>
      <c r="J2033">
        <f t="shared" si="356"/>
        <v>166.1007158366358</v>
      </c>
      <c r="M2033">
        <f>IF(front!E2046&gt;$M$2,I2033,J2033)</f>
        <v>166.1007158366358</v>
      </c>
      <c r="O2033">
        <f t="shared" si="357"/>
        <v>166.1007158366358</v>
      </c>
      <c r="Q2033">
        <f>'slit correction'!O2035</f>
        <v>166.1007158366358</v>
      </c>
      <c r="R2033">
        <f>SUMPRODUCT(B$6:B$2053,Q$6:Q$2053,EXP(constants!B$7+constants!A$7*ABS(A$6:A$2053-A2033)))</f>
        <v>0.36509734305601205</v>
      </c>
      <c r="S2033">
        <f t="shared" si="352"/>
        <v>165.73561849357978</v>
      </c>
      <c r="T2033">
        <f t="shared" si="351"/>
        <v>125.60094012062976</v>
      </c>
      <c r="AT2033">
        <f t="shared" si="353"/>
        <v>1</v>
      </c>
    </row>
    <row r="2034" spans="1:46" x14ac:dyDescent="0.2">
      <c r="A2034" s="1">
        <f>front!A2047</f>
        <v>1102.71</v>
      </c>
      <c r="B2034" s="1">
        <f t="shared" si="354"/>
        <v>0.41000000000008185</v>
      </c>
      <c r="C2034" s="2">
        <f>front!D2047-front!B2047</f>
        <v>12.400000000000091</v>
      </c>
      <c r="D2034" s="2">
        <f>front!E2047-front!C2047</f>
        <v>12.400000000000091</v>
      </c>
      <c r="E2034" s="2"/>
      <c r="F2034" s="4">
        <f>C2034/(constants!$A$4+constants!$B$4*calc!C2034+constants!$C$4*calc!C2034^2+constants!$D$4*calc!C2034^3+constants!$E$4*calc!C2034^4+constants!$F$4*calc!C2034^5+constants!$G$4*calc!C2034^6+constants!$H$4*calc!C2034^7)</f>
        <v>12.448722138513117</v>
      </c>
      <c r="G2034" s="4">
        <f>D2034/(constants!$A$4+constants!$B$4*calc!D2034+constants!$C$4*calc!D2034^2+constants!$D$4*calc!D2034^3+constants!$E$4*calc!D2034^4+constants!$F$4*calc!D2034^5+constants!$G$4*calc!D2034^6+constants!$H$4*calc!D2034^7)</f>
        <v>12.448722138513117</v>
      </c>
      <c r="H2034" s="4"/>
      <c r="I2034">
        <f t="shared" si="355"/>
        <v>56.58510062960508</v>
      </c>
      <c r="J2034">
        <f t="shared" si="356"/>
        <v>56.58510062960508</v>
      </c>
      <c r="M2034">
        <f>IF(front!E2047&gt;$M$2,I2034,J2034)</f>
        <v>56.58510062960508</v>
      </c>
      <c r="O2034">
        <f t="shared" si="357"/>
        <v>56.58510062960508</v>
      </c>
      <c r="Q2034">
        <f>'slit correction'!O2036</f>
        <v>56.58510062960508</v>
      </c>
      <c r="R2034">
        <f>SUMPRODUCT(B$6:B$2053,Q$6:Q$2053,EXP(constants!B$7+constants!A$7*ABS(A$6:A$2053-A2034)))</f>
        <v>0.36250858122904417</v>
      </c>
      <c r="S2034">
        <f t="shared" si="352"/>
        <v>56.222592048376036</v>
      </c>
      <c r="T2034">
        <f t="shared" si="351"/>
        <v>16.087913675426023</v>
      </c>
      <c r="AT2034">
        <f t="shared" si="353"/>
        <v>1</v>
      </c>
    </row>
    <row r="2035" spans="1:46" x14ac:dyDescent="0.2">
      <c r="A2035" s="1">
        <f>front!A2048</f>
        <v>1103.1300000000001</v>
      </c>
      <c r="B2035" s="1">
        <f t="shared" si="354"/>
        <v>0.42000000000007276</v>
      </c>
      <c r="C2035" s="2">
        <f>front!D2048-front!B2048</f>
        <v>19.599999999999909</v>
      </c>
      <c r="D2035" s="2">
        <f>front!E2048-front!C2048</f>
        <v>19.599999999999909</v>
      </c>
      <c r="E2035" s="2"/>
      <c r="F2035" s="4">
        <f>C2035/(constants!$A$4+constants!$B$4*calc!C2035+constants!$C$4*calc!C2035^2+constants!$D$4*calc!C2035^3+constants!$E$4*calc!C2035^4+constants!$F$4*calc!C2035^5+constants!$G$4*calc!C2035^6+constants!$H$4*calc!C2035^7)</f>
        <v>19.676872675927061</v>
      </c>
      <c r="G2035" s="4">
        <f>D2035/(constants!$A$4+constants!$B$4*calc!D2035+constants!$C$4*calc!D2035^2+constants!$D$4*calc!D2035^3+constants!$E$4*calc!D2035^4+constants!$F$4*calc!D2035^5+constants!$G$4*calc!D2035^6+constants!$H$4*calc!D2035^7)</f>
        <v>19.676872675927061</v>
      </c>
      <c r="H2035" s="4"/>
      <c r="I2035">
        <f t="shared" si="355"/>
        <v>89.440330345123002</v>
      </c>
      <c r="J2035">
        <f t="shared" si="356"/>
        <v>89.440330345123002</v>
      </c>
      <c r="M2035">
        <f>IF(front!E2048&gt;$M$2,I2035,J2035)</f>
        <v>89.440330345123002</v>
      </c>
      <c r="O2035">
        <f t="shared" si="357"/>
        <v>89.440330345123002</v>
      </c>
      <c r="Q2035">
        <f>'slit correction'!O2037</f>
        <v>89.440330345123002</v>
      </c>
      <c r="R2035">
        <f>SUMPRODUCT(B$6:B$2053,Q$6:Q$2053,EXP(constants!B$7+constants!A$7*ABS(A$6:A$2053-A2035)))</f>
        <v>0.35985432633811298</v>
      </c>
      <c r="S2035">
        <f t="shared" si="352"/>
        <v>89.080476018784893</v>
      </c>
      <c r="T2035">
        <f t="shared" si="351"/>
        <v>48.94579764583488</v>
      </c>
      <c r="AT2035">
        <f t="shared" si="353"/>
        <v>1</v>
      </c>
    </row>
    <row r="2036" spans="1:46" x14ac:dyDescent="0.2">
      <c r="A2036" s="1">
        <f>front!A2049</f>
        <v>1103.54</v>
      </c>
      <c r="B2036" s="1">
        <f t="shared" si="354"/>
        <v>0.40999999999985448</v>
      </c>
      <c r="C2036" s="2">
        <f>front!D2049-front!B2049</f>
        <v>3.2000000000002728</v>
      </c>
      <c r="D2036" s="2">
        <f>front!E2049-front!C2049</f>
        <v>3.2000000000002728</v>
      </c>
      <c r="E2036" s="2"/>
      <c r="F2036" s="4">
        <f>C2036/(constants!$A$4+constants!$B$4*calc!C2036+constants!$C$4*calc!C2036^2+constants!$D$4*calc!C2036^3+constants!$E$4*calc!C2036^4+constants!$F$4*calc!C2036^5+constants!$G$4*calc!C2036^6+constants!$H$4*calc!C2036^7)</f>
        <v>3.2126025887726923</v>
      </c>
      <c r="G2036" s="4">
        <f>D2036/(constants!$A$4+constants!$B$4*calc!D2036+constants!$C$4*calc!D2036^2+constants!$D$4*calc!D2036^3+constants!$E$4*calc!D2036^4+constants!$F$4*calc!D2036^5+constants!$G$4*calc!D2036^6+constants!$H$4*calc!D2036^7)</f>
        <v>3.2126025887726923</v>
      </c>
      <c r="H2036" s="4"/>
      <c r="I2036">
        <f t="shared" si="355"/>
        <v>14.602739039875875</v>
      </c>
      <c r="J2036">
        <f t="shared" si="356"/>
        <v>14.602739039875875</v>
      </c>
      <c r="M2036">
        <f>IF(front!E2049&gt;$M$2,I2036,J2036)</f>
        <v>14.602739039875875</v>
      </c>
      <c r="O2036">
        <f t="shared" si="357"/>
        <v>14.602739039875875</v>
      </c>
      <c r="Q2036">
        <f>'slit correction'!O2038</f>
        <v>14.602739039875875</v>
      </c>
      <c r="R2036">
        <f>SUMPRODUCT(B$6:B$2053,Q$6:Q$2053,EXP(constants!B$7+constants!A$7*ABS(A$6:A$2053-A2036)))</f>
        <v>0.35722410356332129</v>
      </c>
      <c r="S2036">
        <f t="shared" si="352"/>
        <v>14.245514936312553</v>
      </c>
      <c r="T2036">
        <f t="shared" si="351"/>
        <v>0</v>
      </c>
      <c r="AT2036">
        <f t="shared" si="353"/>
        <v>1</v>
      </c>
    </row>
    <row r="2037" spans="1:46" x14ac:dyDescent="0.2">
      <c r="A2037" s="1">
        <f>front!A2050</f>
        <v>1103.96</v>
      </c>
      <c r="B2037" s="1">
        <f t="shared" si="354"/>
        <v>0.42000000000007276</v>
      </c>
      <c r="C2037" s="2">
        <f>front!D2050-front!B2050</f>
        <v>23.600000000000364</v>
      </c>
      <c r="D2037" s="2">
        <f>front!E2050-front!C2050</f>
        <v>23.600000000000364</v>
      </c>
      <c r="E2037" s="2"/>
      <c r="F2037" s="4">
        <f>C2037/(constants!$A$4+constants!$B$4*calc!C2037+constants!$C$4*calc!C2037^2+constants!$D$4*calc!C2037^3+constants!$E$4*calc!C2037^4+constants!$F$4*calc!C2037^5+constants!$G$4*calc!C2037^6+constants!$H$4*calc!C2037^7)</f>
        <v>23.692467464064954</v>
      </c>
      <c r="G2037" s="4">
        <f>D2037/(constants!$A$4+constants!$B$4*calc!D2037+constants!$C$4*calc!D2037^2+constants!$D$4*calc!D2037^3+constants!$E$4*calc!D2037^4+constants!$F$4*calc!D2037^5+constants!$G$4*calc!D2037^6+constants!$H$4*calc!D2037^7)</f>
        <v>23.692467464064954</v>
      </c>
      <c r="H2037" s="4"/>
      <c r="I2037">
        <f t="shared" si="355"/>
        <v>107.69303392756797</v>
      </c>
      <c r="J2037">
        <f t="shared" si="356"/>
        <v>107.69303392756797</v>
      </c>
      <c r="M2037">
        <f>IF(front!E2050&gt;$M$2,I2037,J2037)</f>
        <v>107.69303392756797</v>
      </c>
      <c r="O2037">
        <f t="shared" si="357"/>
        <v>107.69303392756797</v>
      </c>
      <c r="Q2037">
        <f>'slit correction'!O2039</f>
        <v>107.69303392756797</v>
      </c>
      <c r="R2037">
        <f>SUMPRODUCT(B$6:B$2053,Q$6:Q$2053,EXP(constants!B$7+constants!A$7*ABS(A$6:A$2053-A2037)))</f>
        <v>0.35457128494601042</v>
      </c>
      <c r="S2037">
        <f t="shared" si="352"/>
        <v>107.33846264262196</v>
      </c>
      <c r="T2037">
        <f t="shared" si="351"/>
        <v>67.203784269671957</v>
      </c>
      <c r="AT2037">
        <f t="shared" si="353"/>
        <v>1</v>
      </c>
    </row>
    <row r="2038" spans="1:46" x14ac:dyDescent="0.2">
      <c r="A2038" s="1">
        <f>front!A2051</f>
        <v>1104.3800000000001</v>
      </c>
      <c r="B2038" s="1">
        <f t="shared" si="354"/>
        <v>0.42000000000007276</v>
      </c>
      <c r="C2038" s="2">
        <f>front!D2051-front!B2051</f>
        <v>24.800000000000182</v>
      </c>
      <c r="D2038" s="2">
        <f>front!E2051-front!C2051</f>
        <v>24.800000000000182</v>
      </c>
      <c r="E2038" s="2"/>
      <c r="F2038" s="4">
        <f>C2038/(constants!$A$4+constants!$B$4*calc!C2038+constants!$C$4*calc!C2038^2+constants!$D$4*calc!C2038^3+constants!$E$4*calc!C2038^4+constants!$F$4*calc!C2038^5+constants!$G$4*calc!C2038^6+constants!$H$4*calc!C2038^7)</f>
        <v>24.897139713524659</v>
      </c>
      <c r="G2038" s="4">
        <f>D2038/(constants!$A$4+constants!$B$4*calc!D2038+constants!$C$4*calc!D2038^2+constants!$D$4*calc!D2038^3+constants!$E$4*calc!D2038^4+constants!$F$4*calc!D2038^5+constants!$G$4*calc!D2038^6+constants!$H$4*calc!D2038^7)</f>
        <v>24.897139713524659</v>
      </c>
      <c r="H2038" s="4"/>
      <c r="I2038">
        <f t="shared" si="355"/>
        <v>113.16881687965754</v>
      </c>
      <c r="J2038">
        <f t="shared" si="356"/>
        <v>113.16881687965754</v>
      </c>
      <c r="M2038">
        <f>IF(front!E2051&gt;$M$2,I2038,J2038)</f>
        <v>113.16881687965754</v>
      </c>
      <c r="O2038">
        <f t="shared" si="357"/>
        <v>113.16881687965754</v>
      </c>
      <c r="Q2038">
        <f>'slit correction'!O2040</f>
        <v>113.16881687965754</v>
      </c>
      <c r="R2038">
        <f>SUMPRODUCT(B$6:B$2053,Q$6:Q$2053,EXP(constants!B$7+constants!A$7*ABS(A$6:A$2053-A2038)))</f>
        <v>0.35185824941264282</v>
      </c>
      <c r="S2038">
        <f t="shared" si="352"/>
        <v>112.8169586302449</v>
      </c>
      <c r="T2038">
        <f t="shared" si="351"/>
        <v>72.682280257294877</v>
      </c>
      <c r="AT2038">
        <f t="shared" si="353"/>
        <v>1</v>
      </c>
    </row>
    <row r="2039" spans="1:46" x14ac:dyDescent="0.2">
      <c r="A2039" s="1">
        <f>front!A2052</f>
        <v>1104.79</v>
      </c>
      <c r="B2039" s="1">
        <f t="shared" si="354"/>
        <v>0.40999999999985448</v>
      </c>
      <c r="C2039" s="2">
        <f>front!D2052-front!B2052</f>
        <v>34.599999999999909</v>
      </c>
      <c r="D2039" s="2">
        <f>front!E2052-front!C2052</f>
        <v>34.599999999999909</v>
      </c>
      <c r="E2039" s="2"/>
      <c r="F2039" s="4">
        <f>C2039/(constants!$A$4+constants!$B$4*calc!C2039+constants!$C$4*calc!C2039^2+constants!$D$4*calc!C2039^3+constants!$E$4*calc!C2039^4+constants!$F$4*calc!C2039^5+constants!$G$4*calc!C2039^6+constants!$H$4*calc!C2039^7)</f>
        <v>34.735189475548474</v>
      </c>
      <c r="G2039" s="4">
        <f>D2039/(constants!$A$4+constants!$B$4*calc!D2039+constants!$C$4*calc!D2039^2+constants!$D$4*calc!D2039^3+constants!$E$4*calc!D2039^4+constants!$F$4*calc!D2039^5+constants!$G$4*calc!D2039^6+constants!$H$4*calc!D2039^7)</f>
        <v>34.735189475548474</v>
      </c>
      <c r="H2039" s="4"/>
      <c r="I2039">
        <f t="shared" si="355"/>
        <v>157.88722488885671</v>
      </c>
      <c r="J2039">
        <f t="shared" si="356"/>
        <v>157.88722488885671</v>
      </c>
      <c r="M2039">
        <f>IF(front!E2052&gt;$M$2,I2039,J2039)</f>
        <v>157.88722488885671</v>
      </c>
      <c r="O2039">
        <f t="shared" si="357"/>
        <v>157.88722488885671</v>
      </c>
      <c r="Q2039">
        <f>'slit correction'!O2041</f>
        <v>157.88722488885671</v>
      </c>
      <c r="R2039">
        <f>SUMPRODUCT(B$6:B$2053,Q$6:Q$2053,EXP(constants!B$7+constants!A$7*ABS(A$6:A$2053-A2039)))</f>
        <v>0.34914410259202383</v>
      </c>
      <c r="S2039">
        <f t="shared" si="352"/>
        <v>157.53808078626469</v>
      </c>
      <c r="T2039">
        <f t="shared" si="351"/>
        <v>117.40340241331467</v>
      </c>
      <c r="AT2039">
        <f t="shared" si="353"/>
        <v>1</v>
      </c>
    </row>
    <row r="2040" spans="1:46" x14ac:dyDescent="0.2">
      <c r="A2040" s="1">
        <f>front!A2053</f>
        <v>1105.21</v>
      </c>
      <c r="B2040" s="1">
        <f t="shared" si="354"/>
        <v>0.42000000000007276</v>
      </c>
      <c r="C2040" s="2">
        <f>front!D2053-front!B2053</f>
        <v>28.599999999999909</v>
      </c>
      <c r="D2040" s="2">
        <f>front!E2053-front!C2053</f>
        <v>28.599999999999909</v>
      </c>
      <c r="E2040" s="2"/>
      <c r="F2040" s="4">
        <f>C2040/(constants!$A$4+constants!$B$4*calc!C2040+constants!$C$4*calc!C2040^2+constants!$D$4*calc!C2040^3+constants!$E$4*calc!C2040^4+constants!$F$4*calc!C2040^5+constants!$G$4*calc!C2040^6+constants!$H$4*calc!C2040^7)</f>
        <v>28.711916325452592</v>
      </c>
      <c r="G2040" s="4">
        <f>D2040/(constants!$A$4+constants!$B$4*calc!D2040+constants!$C$4*calc!D2040^2+constants!$D$4*calc!D2040^3+constants!$E$4*calc!D2040^4+constants!$F$4*calc!D2040^5+constants!$G$4*calc!D2040^6+constants!$H$4*calc!D2040^7)</f>
        <v>28.711916325452592</v>
      </c>
      <c r="H2040" s="4"/>
      <c r="I2040">
        <f t="shared" si="355"/>
        <v>130.50871057023906</v>
      </c>
      <c r="J2040">
        <f t="shared" si="356"/>
        <v>130.50871057023906</v>
      </c>
      <c r="M2040">
        <f>IF(front!E2053&gt;$M$2,I2040,J2040)</f>
        <v>130.50871057023906</v>
      </c>
      <c r="O2040">
        <f t="shared" si="357"/>
        <v>130.50871057023906</v>
      </c>
      <c r="Q2040">
        <f>'slit correction'!O2042</f>
        <v>130.50871057023906</v>
      </c>
      <c r="R2040">
        <f>SUMPRODUCT(B$6:B$2053,Q$6:Q$2053,EXP(constants!B$7+constants!A$7*ABS(A$6:A$2053-A2040)))</f>
        <v>0.34625127815532331</v>
      </c>
      <c r="S2040">
        <f t="shared" si="352"/>
        <v>130.16245929208372</v>
      </c>
      <c r="T2040">
        <f t="shared" si="351"/>
        <v>90.027780919133704</v>
      </c>
      <c r="AT2040">
        <f t="shared" si="353"/>
        <v>1</v>
      </c>
    </row>
    <row r="2041" spans="1:46" x14ac:dyDescent="0.2">
      <c r="A2041" s="1">
        <f>front!A2054</f>
        <v>1105.6199999999999</v>
      </c>
      <c r="B2041" s="1">
        <f t="shared" si="354"/>
        <v>0.40999999999985448</v>
      </c>
      <c r="C2041" s="2">
        <f>front!D2054-front!B2054</f>
        <v>19.599999999999909</v>
      </c>
      <c r="D2041" s="2">
        <f>front!E2054-front!C2054</f>
        <v>19.599999999999909</v>
      </c>
      <c r="E2041" s="2"/>
      <c r="F2041" s="4">
        <f>C2041/(constants!$A$4+constants!$B$4*calc!C2041+constants!$C$4*calc!C2041^2+constants!$D$4*calc!C2041^3+constants!$E$4*calc!C2041^4+constants!$F$4*calc!C2041^5+constants!$G$4*calc!C2041^6+constants!$H$4*calc!C2041^7)</f>
        <v>19.676872675927061</v>
      </c>
      <c r="G2041" s="4">
        <f>D2041/(constants!$A$4+constants!$B$4*calc!D2041+constants!$C$4*calc!D2041^2+constants!$D$4*calc!D2041^3+constants!$E$4*calc!D2041^4+constants!$F$4*calc!D2041^5+constants!$G$4*calc!D2041^6+constants!$H$4*calc!D2041^7)</f>
        <v>19.676872675927061</v>
      </c>
      <c r="H2041" s="4"/>
      <c r="I2041">
        <f t="shared" si="355"/>
        <v>89.440330345123002</v>
      </c>
      <c r="J2041">
        <f t="shared" si="356"/>
        <v>89.440330345123002</v>
      </c>
      <c r="M2041">
        <f>IF(front!E2054&gt;$M$2,I2041,J2041)</f>
        <v>89.440330345123002</v>
      </c>
      <c r="O2041">
        <f t="shared" si="357"/>
        <v>89.440330345123002</v>
      </c>
      <c r="Q2041">
        <f>'slit correction'!O2043</f>
        <v>89.440330345123002</v>
      </c>
      <c r="R2041">
        <f>SUMPRODUCT(B$6:B$2053,Q$6:Q$2053,EXP(constants!B$7+constants!A$7*ABS(A$6:A$2053-A2041)))</f>
        <v>0.34334226357868464</v>
      </c>
      <c r="S2041">
        <f t="shared" si="352"/>
        <v>89.09698808154431</v>
      </c>
      <c r="T2041">
        <f t="shared" ref="T2041:T2073" si="358">IF((S2041-$S$2)&gt;0,S2041-$S$2,0)</f>
        <v>48.962309708594297</v>
      </c>
      <c r="AT2041">
        <f t="shared" si="353"/>
        <v>1</v>
      </c>
    </row>
    <row r="2042" spans="1:46" x14ac:dyDescent="0.2">
      <c r="A2042" s="1">
        <f>front!A2055</f>
        <v>1106.04</v>
      </c>
      <c r="B2042" s="1">
        <f t="shared" si="354"/>
        <v>0.42000000000007276</v>
      </c>
      <c r="C2042" s="2">
        <f>front!D2055-front!B2055</f>
        <v>35</v>
      </c>
      <c r="D2042" s="2">
        <f>front!E2055-front!C2055</f>
        <v>35</v>
      </c>
      <c r="E2042" s="2"/>
      <c r="F2042" s="4">
        <f>C2042/(constants!$A$4+constants!$B$4*calc!C2042+constants!$C$4*calc!C2042^2+constants!$D$4*calc!C2042^3+constants!$E$4*calc!C2042^4+constants!$F$4*calc!C2042^5+constants!$G$4*calc!C2042^6+constants!$H$4*calc!C2042^7)</f>
        <v>35.136738477883561</v>
      </c>
      <c r="G2042" s="4">
        <f>D2042/(constants!$A$4+constants!$B$4*calc!D2042+constants!$C$4*calc!D2042^2+constants!$D$4*calc!D2042^3+constants!$E$4*calc!D2042^4+constants!$F$4*calc!D2042^5+constants!$G$4*calc!D2042^6+constants!$H$4*calc!D2042^7)</f>
        <v>35.136738477883561</v>
      </c>
      <c r="H2042" s="4"/>
      <c r="I2042">
        <f t="shared" si="355"/>
        <v>159.71244762674345</v>
      </c>
      <c r="J2042">
        <f t="shared" si="356"/>
        <v>159.71244762674345</v>
      </c>
      <c r="M2042">
        <f>IF(front!E2055&gt;$M$2,I2042,J2042)</f>
        <v>159.71244762674345</v>
      </c>
      <c r="O2042">
        <f t="shared" si="357"/>
        <v>159.71244762674345</v>
      </c>
      <c r="Q2042">
        <f>'slit correction'!O2044</f>
        <v>159.71244762674345</v>
      </c>
      <c r="R2042">
        <f>SUMPRODUCT(B$6:B$2053,Q$6:Q$2053,EXP(constants!B$7+constants!A$7*ABS(A$6:A$2053-A2042)))</f>
        <v>0.34032185548529736</v>
      </c>
      <c r="S2042">
        <f t="shared" si="352"/>
        <v>159.37212577125817</v>
      </c>
      <c r="T2042">
        <f t="shared" si="358"/>
        <v>119.23744739830815</v>
      </c>
      <c r="AT2042">
        <f t="shared" si="353"/>
        <v>1</v>
      </c>
    </row>
    <row r="2043" spans="1:46" x14ac:dyDescent="0.2">
      <c r="A2043" s="1">
        <f>front!A2056</f>
        <v>1106.46</v>
      </c>
      <c r="B2043" s="1">
        <f t="shared" si="354"/>
        <v>0.42000000000007276</v>
      </c>
      <c r="C2043" s="2">
        <f>front!D2056-front!B2056</f>
        <v>16</v>
      </c>
      <c r="D2043" s="2">
        <f>front!E2056-front!C2056</f>
        <v>16</v>
      </c>
      <c r="E2043" s="2"/>
      <c r="F2043" s="4">
        <f>C2043/(constants!$A$4+constants!$B$4*calc!C2043+constants!$C$4*calc!C2043^2+constants!$D$4*calc!C2043^3+constants!$E$4*calc!C2043^4+constants!$F$4*calc!C2043^5+constants!$G$4*calc!C2043^6+constants!$H$4*calc!C2043^7)</f>
        <v>16.062810247742693</v>
      </c>
      <c r="G2043" s="4">
        <f>D2043/(constants!$A$4+constants!$B$4*calc!D2043+constants!$C$4*calc!D2043^2+constants!$D$4*calc!D2043^3+constants!$E$4*calc!D2043^4+constants!$F$4*calc!D2043^5+constants!$G$4*calc!D2043^6+constants!$H$4*calc!D2043^7)</f>
        <v>16.062810247742693</v>
      </c>
      <c r="H2043" s="4"/>
      <c r="I2043">
        <f t="shared" si="355"/>
        <v>73.012773853375876</v>
      </c>
      <c r="J2043">
        <f t="shared" si="356"/>
        <v>73.012773853375876</v>
      </c>
      <c r="M2043">
        <f>IF(front!E2056&gt;$M$2,I2043,J2043)</f>
        <v>73.012773853375876</v>
      </c>
      <c r="O2043">
        <f t="shared" si="357"/>
        <v>73.012773853375876</v>
      </c>
      <c r="Q2043">
        <f>'slit correction'!O2045</f>
        <v>73.012773853375876</v>
      </c>
      <c r="R2043">
        <f>SUMPRODUCT(B$6:B$2053,Q$6:Q$2053,EXP(constants!B$7+constants!A$7*ABS(A$6:A$2053-A2043)))</f>
        <v>0.33718211860234942</v>
      </c>
      <c r="S2043">
        <f t="shared" si="352"/>
        <v>72.675591734773533</v>
      </c>
      <c r="T2043">
        <f t="shared" si="358"/>
        <v>32.54091336182352</v>
      </c>
      <c r="AT2043">
        <f t="shared" si="353"/>
        <v>1</v>
      </c>
    </row>
    <row r="2044" spans="1:46" x14ac:dyDescent="0.2">
      <c r="A2044" s="1">
        <f>front!A2057</f>
        <v>1106.8699999999999</v>
      </c>
      <c r="B2044" s="1">
        <f t="shared" si="354"/>
        <v>0.40999999999985448</v>
      </c>
      <c r="C2044" s="2">
        <f>front!D2057-front!B2057</f>
        <v>34</v>
      </c>
      <c r="D2044" s="2">
        <f>front!E2057-front!C2057</f>
        <v>34</v>
      </c>
      <c r="E2044" s="2"/>
      <c r="F2044" s="4">
        <f>C2044/(constants!$A$4+constants!$B$4*calc!C2044+constants!$C$4*calc!C2044^2+constants!$D$4*calc!C2044^3+constants!$E$4*calc!C2044^4+constants!$F$4*calc!C2044^5+constants!$G$4*calc!C2044^6+constants!$H$4*calc!C2044^7)</f>
        <v>34.132865376383549</v>
      </c>
      <c r="G2044" s="4">
        <f>D2044/(constants!$A$4+constants!$B$4*calc!D2044+constants!$C$4*calc!D2044^2+constants!$D$4*calc!D2044^3+constants!$E$4*calc!D2044^4+constants!$F$4*calc!D2044^5+constants!$G$4*calc!D2044^6+constants!$H$4*calc!D2044^7)</f>
        <v>34.132865376383549</v>
      </c>
      <c r="H2044" s="4"/>
      <c r="I2044">
        <f t="shared" si="355"/>
        <v>155.14938807447066</v>
      </c>
      <c r="J2044">
        <f t="shared" si="356"/>
        <v>155.14938807447066</v>
      </c>
      <c r="M2044">
        <f>IF(front!E2057&gt;$M$2,I2044,J2044)</f>
        <v>155.14938807447066</v>
      </c>
      <c r="O2044">
        <f t="shared" si="357"/>
        <v>155.14938807447066</v>
      </c>
      <c r="Q2044">
        <f>'slit correction'!O2046</f>
        <v>155.14938807447066</v>
      </c>
      <c r="R2044">
        <f>SUMPRODUCT(B$6:B$2053,Q$6:Q$2053,EXP(constants!B$7+constants!A$7*ABS(A$6:A$2053-A2044)))</f>
        <v>0.33409194611058646</v>
      </c>
      <c r="S2044">
        <f t="shared" si="352"/>
        <v>154.81529612836007</v>
      </c>
      <c r="T2044">
        <f t="shared" si="358"/>
        <v>114.68061775541005</v>
      </c>
      <c r="AT2044">
        <f t="shared" si="353"/>
        <v>1</v>
      </c>
    </row>
    <row r="2045" spans="1:46" x14ac:dyDescent="0.2">
      <c r="A2045" s="1">
        <f>front!A2058</f>
        <v>1107.29</v>
      </c>
      <c r="B2045" s="1">
        <f t="shared" si="354"/>
        <v>0.42000000000007276</v>
      </c>
      <c r="C2045" s="2">
        <f>front!D2058-front!B2058</f>
        <v>18.199999999999818</v>
      </c>
      <c r="D2045" s="2">
        <f>front!E2058-front!C2058</f>
        <v>18.199999999999818</v>
      </c>
      <c r="E2045" s="2"/>
      <c r="F2045" s="4">
        <f>C2045/(constants!$A$4+constants!$B$4*calc!C2045+constants!$C$4*calc!C2045^2+constants!$D$4*calc!C2045^3+constants!$E$4*calc!C2045^4+constants!$F$4*calc!C2045^5+constants!$G$4*calc!C2045^6+constants!$H$4*calc!C2045^7)</f>
        <v>18.27140700610882</v>
      </c>
      <c r="G2045" s="4">
        <f>D2045/(constants!$A$4+constants!$B$4*calc!D2045+constants!$C$4*calc!D2045^2+constants!$D$4*calc!D2045^3+constants!$E$4*calc!D2045^4+constants!$F$4*calc!D2045^5+constants!$G$4*calc!D2045^6+constants!$H$4*calc!D2045^7)</f>
        <v>18.27140700610882</v>
      </c>
      <c r="H2045" s="4"/>
      <c r="I2045">
        <f t="shared" si="355"/>
        <v>83.051850027767372</v>
      </c>
      <c r="J2045">
        <f t="shared" si="356"/>
        <v>83.051850027767372</v>
      </c>
      <c r="M2045">
        <f>IF(front!E2058&gt;$M$2,I2045,J2045)</f>
        <v>83.051850027767372</v>
      </c>
      <c r="O2045">
        <f t="shared" si="357"/>
        <v>83.051850027767372</v>
      </c>
      <c r="Q2045">
        <f>'slit correction'!O2047</f>
        <v>83.051850027767372</v>
      </c>
      <c r="R2045">
        <f>SUMPRODUCT(B$6:B$2053,Q$6:Q$2053,EXP(constants!B$7+constants!A$7*ABS(A$6:A$2053-A2045)))</f>
        <v>0.33081443562848473</v>
      </c>
      <c r="S2045">
        <f t="shared" si="352"/>
        <v>82.72103559213889</v>
      </c>
      <c r="T2045">
        <f t="shared" si="358"/>
        <v>42.586357219188876</v>
      </c>
      <c r="AT2045">
        <f t="shared" si="353"/>
        <v>1</v>
      </c>
    </row>
    <row r="2046" spans="1:46" x14ac:dyDescent="0.2">
      <c r="A2046" s="1">
        <f>front!A2059</f>
        <v>1107.7</v>
      </c>
      <c r="B2046" s="1">
        <f t="shared" si="354"/>
        <v>0.41000000000008185</v>
      </c>
      <c r="C2046" s="2">
        <f>front!D2059-front!B2059</f>
        <v>19.199999999999818</v>
      </c>
      <c r="D2046" s="2">
        <f>front!E2059-front!C2059</f>
        <v>19.199999999999818</v>
      </c>
      <c r="E2046" s="2"/>
      <c r="F2046" s="4">
        <f>C2046/(constants!$A$4+constants!$B$4*calc!C2046+constants!$C$4*calc!C2046^2+constants!$D$4*calc!C2046^3+constants!$E$4*calc!C2046^4+constants!$F$4*calc!C2046^5+constants!$G$4*calc!C2046^6+constants!$H$4*calc!C2046^7)</f>
        <v>19.275311452421803</v>
      </c>
      <c r="G2046" s="4">
        <f>D2046/(constants!$A$4+constants!$B$4*calc!D2046+constants!$C$4*calc!D2046^2+constants!$D$4*calc!D2046^3+constants!$E$4*calc!D2046^4+constants!$F$4*calc!D2046^5+constants!$G$4*calc!D2046^6+constants!$H$4*calc!D2046^7)</f>
        <v>19.275311452421803</v>
      </c>
      <c r="H2046" s="4"/>
      <c r="I2046">
        <f t="shared" si="355"/>
        <v>87.615052056462744</v>
      </c>
      <c r="J2046">
        <f t="shared" si="356"/>
        <v>87.615052056462744</v>
      </c>
      <c r="M2046">
        <f>IF(front!E2059&gt;$M$2,I2046,J2046)</f>
        <v>87.615052056462744</v>
      </c>
      <c r="O2046">
        <f t="shared" si="357"/>
        <v>87.615052056462744</v>
      </c>
      <c r="Q2046">
        <f>'slit correction'!O2048</f>
        <v>87.615052056462744</v>
      </c>
      <c r="R2046">
        <f>SUMPRODUCT(B$6:B$2053,Q$6:Q$2053,EXP(constants!B$7+constants!A$7*ABS(A$6:A$2053-A2046)))</f>
        <v>0.32757807424507079</v>
      </c>
      <c r="S2046">
        <f t="shared" si="352"/>
        <v>87.287473982217676</v>
      </c>
      <c r="T2046">
        <f t="shared" si="358"/>
        <v>47.152795609267663</v>
      </c>
      <c r="AT2046">
        <f t="shared" si="353"/>
        <v>1</v>
      </c>
    </row>
    <row r="2047" spans="1:46" x14ac:dyDescent="0.2">
      <c r="A2047" s="1">
        <f>front!A2060</f>
        <v>1108.1199999999999</v>
      </c>
      <c r="B2047" s="1">
        <f t="shared" si="354"/>
        <v>0.41999999999984539</v>
      </c>
      <c r="C2047" s="2">
        <f>front!D2060-front!B2060</f>
        <v>19.199999999999818</v>
      </c>
      <c r="D2047" s="2">
        <f>front!E2060-front!C2060</f>
        <v>19.199999999999818</v>
      </c>
      <c r="E2047" s="2"/>
      <c r="F2047" s="4">
        <f>C2047/(constants!$A$4+constants!$B$4*calc!C2047+constants!$C$4*calc!C2047^2+constants!$D$4*calc!C2047^3+constants!$E$4*calc!C2047^4+constants!$F$4*calc!C2047^5+constants!$G$4*calc!C2047^6+constants!$H$4*calc!C2047^7)</f>
        <v>19.275311452421803</v>
      </c>
      <c r="G2047" s="4">
        <f>D2047/(constants!$A$4+constants!$B$4*calc!D2047+constants!$C$4*calc!D2047^2+constants!$D$4*calc!D2047^3+constants!$E$4*calc!D2047^4+constants!$F$4*calc!D2047^5+constants!$G$4*calc!D2047^6+constants!$H$4*calc!D2047^7)</f>
        <v>19.275311452421803</v>
      </c>
      <c r="H2047" s="4"/>
      <c r="I2047">
        <f t="shared" si="355"/>
        <v>87.615052056462744</v>
      </c>
      <c r="J2047">
        <f t="shared" si="356"/>
        <v>87.615052056462744</v>
      </c>
      <c r="M2047">
        <f>IF(front!E2060&gt;$M$2,I2047,J2047)</f>
        <v>87.615052056462744</v>
      </c>
      <c r="O2047">
        <f t="shared" si="357"/>
        <v>87.615052056462744</v>
      </c>
      <c r="Q2047">
        <f>'slit correction'!O2049</f>
        <v>87.615052056462744</v>
      </c>
      <c r="R2047">
        <f>SUMPRODUCT(B$6:B$2053,Q$6:Q$2053,EXP(constants!B$7+constants!A$7*ABS(A$6:A$2053-A2047)))</f>
        <v>0.32422175966156963</v>
      </c>
      <c r="S2047">
        <f t="shared" si="352"/>
        <v>87.290830296801175</v>
      </c>
      <c r="T2047">
        <f t="shared" si="358"/>
        <v>47.156151923851162</v>
      </c>
      <c r="AT2047">
        <f t="shared" si="353"/>
        <v>1</v>
      </c>
    </row>
    <row r="2048" spans="1:46" x14ac:dyDescent="0.2">
      <c r="A2048" s="1">
        <f>front!A2061</f>
        <v>1108.54</v>
      </c>
      <c r="B2048" s="1">
        <f t="shared" si="354"/>
        <v>0.42000000000007276</v>
      </c>
      <c r="C2048" s="2">
        <f>front!D2061-front!B2061</f>
        <v>26</v>
      </c>
      <c r="D2048" s="2">
        <f>front!E2061-front!C2061</f>
        <v>26</v>
      </c>
      <c r="E2048" s="2"/>
      <c r="F2048" s="4">
        <f>C2048/(constants!$A$4+constants!$B$4*calc!C2048+constants!$C$4*calc!C2048^2+constants!$D$4*calc!C2048^3+constants!$E$4*calc!C2048^4+constants!$F$4*calc!C2048^5+constants!$G$4*calc!C2048^6+constants!$H$4*calc!C2048^7)</f>
        <v>26.101809106793119</v>
      </c>
      <c r="G2048" s="4">
        <f>D2048/(constants!$A$4+constants!$B$4*calc!D2048+constants!$C$4*calc!D2048^2+constants!$D$4*calc!D2048^3+constants!$E$4*calc!D2048^4+constants!$F$4*calc!D2048^5+constants!$G$4*calc!D2048^6+constants!$H$4*calc!D2048^7)</f>
        <v>26.101809106793119</v>
      </c>
      <c r="H2048" s="4"/>
      <c r="I2048">
        <f t="shared" si="355"/>
        <v>118.64458684905964</v>
      </c>
      <c r="J2048">
        <f t="shared" si="356"/>
        <v>118.64458684905964</v>
      </c>
      <c r="M2048">
        <f>IF(front!E2061&gt;$M$2,I2048,J2048)</f>
        <v>118.64458684905964</v>
      </c>
      <c r="O2048">
        <f t="shared" si="357"/>
        <v>118.64458684905964</v>
      </c>
      <c r="Q2048">
        <f>'slit correction'!O2050</f>
        <v>118.64458684905964</v>
      </c>
      <c r="R2048">
        <f>SUMPRODUCT(B$6:B$2053,Q$6:Q$2053,EXP(constants!B$7+constants!A$7*ABS(A$6:A$2053-A2048)))</f>
        <v>0.32082224165066642</v>
      </c>
      <c r="S2048">
        <f t="shared" si="352"/>
        <v>118.32376460740898</v>
      </c>
      <c r="T2048">
        <f t="shared" si="358"/>
        <v>78.189086234458955</v>
      </c>
      <c r="AT2048">
        <f t="shared" si="353"/>
        <v>1</v>
      </c>
    </row>
    <row r="2049" spans="1:46" x14ac:dyDescent="0.2">
      <c r="A2049" s="1">
        <f>front!A2062</f>
        <v>1108.95</v>
      </c>
      <c r="B2049" s="1">
        <f t="shared" si="354"/>
        <v>0.41000000000008185</v>
      </c>
      <c r="C2049" s="2">
        <f>front!D2062-front!B2062</f>
        <v>16.400000000000091</v>
      </c>
      <c r="D2049" s="2">
        <f>front!E2062-front!C2062</f>
        <v>16.400000000000091</v>
      </c>
      <c r="E2049" s="2"/>
      <c r="F2049" s="4">
        <f>C2049/(constants!$A$4+constants!$B$4*calc!C2049+constants!$C$4*calc!C2049^2+constants!$D$4*calc!C2049^3+constants!$E$4*calc!C2049^4+constants!$F$4*calc!C2049^5+constants!$G$4*calc!C2049^6+constants!$H$4*calc!C2049^7)</f>
        <v>16.464374008148862</v>
      </c>
      <c r="G2049" s="4">
        <f>D2049/(constants!$A$4+constants!$B$4*calc!D2049+constants!$C$4*calc!D2049^2+constants!$D$4*calc!D2049^3+constants!$E$4*calc!D2049^4+constants!$F$4*calc!D2049^5+constants!$G$4*calc!D2049^6+constants!$H$4*calc!D2049^7)</f>
        <v>16.464374008148862</v>
      </c>
      <c r="H2049" s="4"/>
      <c r="I2049">
        <f t="shared" si="355"/>
        <v>74.838063673403909</v>
      </c>
      <c r="J2049">
        <f t="shared" si="356"/>
        <v>74.838063673403909</v>
      </c>
      <c r="M2049">
        <f>IF(front!E2062&gt;$M$2,I2049,J2049)</f>
        <v>74.838063673403909</v>
      </c>
      <c r="O2049">
        <f t="shared" si="357"/>
        <v>74.838063673403909</v>
      </c>
      <c r="Q2049">
        <f>'slit correction'!O2051</f>
        <v>74.838063673403909</v>
      </c>
      <c r="R2049">
        <f>SUMPRODUCT(B$6:B$2053,Q$6:Q$2053,EXP(constants!B$7+constants!A$7*ABS(A$6:A$2053-A2049)))</f>
        <v>0.31742727581768398</v>
      </c>
      <c r="S2049">
        <f t="shared" si="352"/>
        <v>74.52063639758623</v>
      </c>
      <c r="T2049">
        <f t="shared" si="358"/>
        <v>34.385958024636217</v>
      </c>
      <c r="AT2049">
        <f t="shared" si="353"/>
        <v>1</v>
      </c>
    </row>
    <row r="2050" spans="1:46" x14ac:dyDescent="0.2">
      <c r="A2050" s="1">
        <f>front!A2063</f>
        <v>1109.3699999999999</v>
      </c>
      <c r="B2050" s="1">
        <f t="shared" si="354"/>
        <v>0.41999999999984539</v>
      </c>
      <c r="C2050" s="2">
        <f>front!D2063-front!B2063</f>
        <v>21.399999999999636</v>
      </c>
      <c r="D2050" s="2">
        <f>front!E2063-front!C2063</f>
        <v>21.399999999999636</v>
      </c>
      <c r="E2050" s="2"/>
      <c r="F2050" s="4">
        <f>C2050/(constants!$A$4+constants!$B$4*calc!C2050+constants!$C$4*calc!C2050^2+constants!$D$4*calc!C2050^3+constants!$E$4*calc!C2050^4+constants!$F$4*calc!C2050^5+constants!$G$4*calc!C2050^6+constants!$H$4*calc!C2050^7)</f>
        <v>21.483894256458196</v>
      </c>
      <c r="G2050" s="4">
        <f>D2050/(constants!$A$4+constants!$B$4*calc!D2050+constants!$C$4*calc!D2050^2+constants!$D$4*calc!D2050^3+constants!$E$4*calc!D2050^4+constants!$F$4*calc!D2050^5+constants!$G$4*calc!D2050^6+constants!$H$4*calc!D2050^7)</f>
        <v>21.483894256458196</v>
      </c>
      <c r="H2050" s="4"/>
      <c r="I2050">
        <f t="shared" si="355"/>
        <v>97.654064802082715</v>
      </c>
      <c r="J2050">
        <f t="shared" si="356"/>
        <v>97.654064802082715</v>
      </c>
      <c r="M2050">
        <f>IF(front!E2063&gt;$M$2,I2050,J2050)</f>
        <v>97.654064802082715</v>
      </c>
      <c r="O2050">
        <f t="shared" si="357"/>
        <v>97.654064802082715</v>
      </c>
      <c r="Q2050">
        <f>'slit correction'!O2052</f>
        <v>97.654064802082715</v>
      </c>
      <c r="R2050">
        <f>SUMPRODUCT(B$6:B$2053,Q$6:Q$2053,EXP(constants!B$7+constants!A$7*ABS(A$6:A$2053-A2050)))</f>
        <v>0.31392048528754374</v>
      </c>
      <c r="S2050">
        <f t="shared" si="352"/>
        <v>97.340144316795175</v>
      </c>
      <c r="T2050">
        <f t="shared" si="358"/>
        <v>57.205465943845162</v>
      </c>
      <c r="AT2050">
        <f t="shared" si="353"/>
        <v>1</v>
      </c>
    </row>
    <row r="2051" spans="1:46" x14ac:dyDescent="0.2">
      <c r="A2051" s="1">
        <f>front!A2064</f>
        <v>1109.78</v>
      </c>
      <c r="B2051" s="1">
        <f t="shared" si="354"/>
        <v>0.41000000000008185</v>
      </c>
      <c r="C2051" s="2">
        <f>front!D2064-front!B2064</f>
        <v>22</v>
      </c>
      <c r="D2051" s="2">
        <f>front!E2064-front!C2064</f>
        <v>22</v>
      </c>
      <c r="E2051" s="2"/>
      <c r="F2051" s="4">
        <f>C2051/(constants!$A$4+constants!$B$4*calc!C2051+constants!$C$4*calc!C2051^2+constants!$D$4*calc!C2051^3+constants!$E$4*calc!C2051^4+constants!$F$4*calc!C2051^5+constants!$G$4*calc!C2051^6+constants!$H$4*calc!C2051^7)</f>
        <v>22.086233355796345</v>
      </c>
      <c r="G2051" s="4">
        <f>D2051/(constants!$A$4+constants!$B$4*calc!D2051+constants!$C$4*calc!D2051^2+constants!$D$4*calc!D2051^3+constants!$E$4*calc!D2051^4+constants!$F$4*calc!D2051^5+constants!$G$4*calc!D2051^6+constants!$H$4*calc!D2051^7)</f>
        <v>22.086233355796345</v>
      </c>
      <c r="H2051" s="4"/>
      <c r="I2051">
        <f t="shared" si="355"/>
        <v>100.3919697990743</v>
      </c>
      <c r="J2051">
        <f t="shared" si="356"/>
        <v>100.3919697990743</v>
      </c>
      <c r="M2051">
        <f>IF(front!E2064&gt;$M$2,I2051,J2051)</f>
        <v>100.3919697990743</v>
      </c>
      <c r="O2051">
        <f t="shared" si="357"/>
        <v>100.3919697990743</v>
      </c>
      <c r="Q2051">
        <f>'slit correction'!O2053</f>
        <v>100.3919697990743</v>
      </c>
      <c r="R2051">
        <f>SUMPRODUCT(B$6:B$2053,Q$6:Q$2053,EXP(constants!B$7+constants!A$7*ABS(A$6:A$2053-A2051)))</f>
        <v>0.31044209981731952</v>
      </c>
      <c r="S2051">
        <f t="shared" si="352"/>
        <v>100.08152769925698</v>
      </c>
      <c r="T2051">
        <f t="shared" si="358"/>
        <v>59.946849326306967</v>
      </c>
      <c r="AT2051">
        <f t="shared" si="353"/>
        <v>1</v>
      </c>
    </row>
    <row r="2052" spans="1:46" x14ac:dyDescent="0.2">
      <c r="A2052" s="1">
        <f>front!A2065</f>
        <v>1110.2</v>
      </c>
      <c r="B2052" s="1">
        <f t="shared" si="354"/>
        <v>0.42000000000007276</v>
      </c>
      <c r="C2052" s="2">
        <f>front!D2065-front!B2065</f>
        <v>33</v>
      </c>
      <c r="D2052" s="2">
        <f>front!E2065-front!C2065</f>
        <v>33</v>
      </c>
      <c r="E2052" s="2"/>
      <c r="F2052" s="4">
        <f>C2052/(constants!$A$4+constants!$B$4*calc!C2052+constants!$C$4*calc!C2052^2+constants!$D$4*calc!C2052^3+constants!$E$4*calc!C2052^4+constants!$F$4*calc!C2052^5+constants!$G$4*calc!C2052^6+constants!$H$4*calc!C2052^7)</f>
        <v>33.128990289454705</v>
      </c>
      <c r="G2052" s="4">
        <f>D2052/(constants!$A$4+constants!$B$4*calc!D2052+constants!$C$4*calc!D2052^2+constants!$D$4*calc!D2052^3+constants!$E$4*calc!D2052^4+constants!$F$4*calc!D2052^5+constants!$G$4*calc!D2052^6+constants!$H$4*calc!D2052^7)</f>
        <v>33.128990289454705</v>
      </c>
      <c r="H2052" s="4"/>
      <c r="I2052">
        <f t="shared" si="355"/>
        <v>150.58631949752137</v>
      </c>
      <c r="J2052">
        <f t="shared" si="356"/>
        <v>150.58631949752137</v>
      </c>
      <c r="M2052">
        <f>IF(front!E2065&gt;$M$2,I2052,J2052)</f>
        <v>150.58631949752137</v>
      </c>
      <c r="O2052">
        <f t="shared" si="357"/>
        <v>150.58631949752137</v>
      </c>
      <c r="Q2052">
        <f>'slit correction'!O2054</f>
        <v>150.58631949752137</v>
      </c>
      <c r="R2052">
        <f>SUMPRODUCT(B$6:B$2053,Q$6:Q$2053,EXP(constants!B$7+constants!A$7*ABS(A$6:A$2053-A2052)))</f>
        <v>0.30682149716704316</v>
      </c>
      <c r="S2052">
        <f t="shared" si="352"/>
        <v>150.27949800035432</v>
      </c>
      <c r="T2052">
        <f t="shared" si="358"/>
        <v>110.1448196274043</v>
      </c>
      <c r="AT2052">
        <f t="shared" si="353"/>
        <v>1</v>
      </c>
    </row>
    <row r="2053" spans="1:46" x14ac:dyDescent="0.2">
      <c r="A2053" s="1">
        <f>front!A2066</f>
        <v>1110.6099999999999</v>
      </c>
      <c r="B2053" s="1">
        <f t="shared" si="354"/>
        <v>0.40999999999985448</v>
      </c>
      <c r="C2053" s="2">
        <f>front!D2066-front!B2066</f>
        <v>29.800000000000182</v>
      </c>
      <c r="D2053" s="2">
        <f>front!E2066-front!C2066</f>
        <v>29.800000000000182</v>
      </c>
      <c r="E2053" s="2"/>
      <c r="F2053" s="4">
        <f>C2053/(constants!$A$4+constants!$B$4*calc!C2053+constants!$C$4*calc!C2053^2+constants!$D$4*calc!C2053^3+constants!$E$4*calc!C2053^4+constants!$F$4*calc!C2053^5+constants!$G$4*calc!C2053^6+constants!$H$4*calc!C2053^7)</f>
        <v>29.916576671672036</v>
      </c>
      <c r="G2053" s="4">
        <f>D2053/(constants!$A$4+constants!$B$4*calc!D2053+constants!$C$4*calc!D2053^2+constants!$D$4*calc!D2053^3+constants!$E$4*calc!D2053^4+constants!$F$4*calc!D2053^5+constants!$G$4*calc!D2053^6+constants!$H$4*calc!D2053^7)</f>
        <v>29.916576671672036</v>
      </c>
      <c r="H2053" s="4"/>
      <c r="I2053">
        <f t="shared" si="355"/>
        <v>135.98443941669106</v>
      </c>
      <c r="J2053">
        <f t="shared" si="356"/>
        <v>135.98443941669106</v>
      </c>
      <c r="M2053">
        <f>IF(front!E2066&gt;$M$2,I2053,J2053)</f>
        <v>135.98443941669106</v>
      </c>
      <c r="O2053">
        <f t="shared" si="357"/>
        <v>135.98443941669106</v>
      </c>
      <c r="Q2053">
        <f>'slit correction'!O2055</f>
        <v>135.98443941669106</v>
      </c>
      <c r="R2053">
        <f>SUMPRODUCT(B$6:B$2053,Q$6:Q$2053,EXP(constants!B$7+constants!A$7*ABS(A$6:A$2053-A2053)))</f>
        <v>0.30317447510572582</v>
      </c>
      <c r="S2053">
        <f t="shared" si="352"/>
        <v>135.68126494158534</v>
      </c>
      <c r="T2053">
        <f t="shared" si="358"/>
        <v>95.54658656863532</v>
      </c>
      <c r="AT2053">
        <f t="shared" si="353"/>
        <v>1</v>
      </c>
    </row>
    <row r="2054" spans="1:46" x14ac:dyDescent="0.2">
      <c r="A2054" s="1">
        <f>front!A2067</f>
        <v>1111.03</v>
      </c>
      <c r="B2054" s="1">
        <f t="shared" ref="B2054:B2073" si="359">A2054-A2053</f>
        <v>0.42000000000007276</v>
      </c>
      <c r="C2054" s="2">
        <f>front!D2067-front!B2067</f>
        <v>29.800000000000182</v>
      </c>
      <c r="D2054" s="2">
        <f>front!E2067-front!C2067</f>
        <v>29.800000000000182</v>
      </c>
      <c r="E2054" s="2"/>
      <c r="F2054" s="4">
        <f>C2054/(constants!$A$4+constants!$B$4*calc!C2054+constants!$C$4*calc!C2054^2+constants!$D$4*calc!C2054^3+constants!$E$4*calc!C2054^4+constants!$F$4*calc!C2054^5+constants!$G$4*calc!C2054^6+constants!$H$4*calc!C2054^7)</f>
        <v>29.916576671672036</v>
      </c>
      <c r="G2054" s="4">
        <f>D2054/(constants!$A$4+constants!$B$4*calc!D2054+constants!$C$4*calc!D2054^2+constants!$D$4*calc!D2054^3+constants!$E$4*calc!D2054^4+constants!$F$4*calc!D2054^5+constants!$G$4*calc!D2054^6+constants!$H$4*calc!D2054^7)</f>
        <v>29.916576671672036</v>
      </c>
      <c r="H2054" s="4"/>
      <c r="I2054">
        <f t="shared" ref="I2054:I2073" si="360">F2054*1000/I$2</f>
        <v>135.98443941669106</v>
      </c>
      <c r="J2054">
        <f t="shared" ref="J2054:J2073" si="361">G2054*1000/J$2</f>
        <v>135.98443941669106</v>
      </c>
      <c r="M2054">
        <f>IF(front!E2067&gt;$M$2,I2054,J2054)</f>
        <v>135.98443941669106</v>
      </c>
      <c r="O2054">
        <f t="shared" si="357"/>
        <v>135.98443941669106</v>
      </c>
      <c r="Q2054">
        <f>'slit correction'!O2056</f>
        <v>135.98443941669106</v>
      </c>
      <c r="R2054">
        <f>SUMPRODUCT(B$6:B$2053,Q$6:Q$2053,EXP(constants!B$7+constants!A$7*ABS(A$6:A$2053-A2054)))</f>
        <v>0.29934201843695529</v>
      </c>
      <c r="S2054">
        <f t="shared" si="352"/>
        <v>135.6850973982541</v>
      </c>
      <c r="T2054">
        <f t="shared" si="358"/>
        <v>95.55041902530408</v>
      </c>
    </row>
    <row r="2055" spans="1:46" x14ac:dyDescent="0.2">
      <c r="A2055" s="1">
        <f>front!A2068</f>
        <v>1111.44</v>
      </c>
      <c r="B2055" s="1">
        <f t="shared" si="359"/>
        <v>0.41000000000008185</v>
      </c>
      <c r="C2055" s="2">
        <f>front!D2068-front!B2068</f>
        <v>29.800000000000182</v>
      </c>
      <c r="D2055" s="2">
        <f>front!E2068-front!C2068</f>
        <v>29.800000000000182</v>
      </c>
      <c r="E2055" s="2"/>
      <c r="F2055" s="4">
        <f>C2055/(constants!$A$4+constants!$B$4*calc!C2055+constants!$C$4*calc!C2055^2+constants!$D$4*calc!C2055^3+constants!$E$4*calc!C2055^4+constants!$F$4*calc!C2055^5+constants!$G$4*calc!C2055^6+constants!$H$4*calc!C2055^7)</f>
        <v>29.916576671672036</v>
      </c>
      <c r="G2055" s="4">
        <f>D2055/(constants!$A$4+constants!$B$4*calc!D2055+constants!$C$4*calc!D2055^2+constants!$D$4*calc!D2055^3+constants!$E$4*calc!D2055^4+constants!$F$4*calc!D2055^5+constants!$G$4*calc!D2055^6+constants!$H$4*calc!D2055^7)</f>
        <v>29.916576671672036</v>
      </c>
      <c r="H2055" s="4"/>
      <c r="I2055">
        <f t="shared" si="360"/>
        <v>135.98443941669106</v>
      </c>
      <c r="J2055">
        <f t="shared" si="361"/>
        <v>135.98443941669106</v>
      </c>
      <c r="M2055">
        <f>IF(front!E2068&gt;$M$2,I2055,J2055)</f>
        <v>135.98443941669106</v>
      </c>
      <c r="O2055">
        <f t="shared" si="357"/>
        <v>135.98443941669106</v>
      </c>
      <c r="Q2055">
        <f>'slit correction'!O2057</f>
        <v>135.98443941669106</v>
      </c>
      <c r="R2055">
        <f>SUMPRODUCT(B$6:B$2053,Q$6:Q$2053,EXP(constants!B$7+constants!A$7*ABS(A$6:A$2053-A2055)))</f>
        <v>0.29564754538227306</v>
      </c>
      <c r="S2055">
        <f t="shared" ref="S2055:S2073" si="362">Q2055-R2055</f>
        <v>135.68879187130878</v>
      </c>
      <c r="T2055">
        <f t="shared" si="358"/>
        <v>95.55411349835876</v>
      </c>
    </row>
    <row r="2056" spans="1:46" x14ac:dyDescent="0.2">
      <c r="A2056" s="1">
        <f>front!A2069</f>
        <v>1111.8599999999999</v>
      </c>
      <c r="B2056" s="1">
        <f t="shared" si="359"/>
        <v>0.41999999999984539</v>
      </c>
      <c r="C2056" s="2">
        <f>front!D2069-front!B2069</f>
        <v>29.800000000000182</v>
      </c>
      <c r="D2056" s="2">
        <f>front!E2069-front!C2069</f>
        <v>29.800000000000182</v>
      </c>
      <c r="E2056" s="2"/>
      <c r="F2056" s="4">
        <f>C2056/(constants!$A$4+constants!$B$4*calc!C2056+constants!$C$4*calc!C2056^2+constants!$D$4*calc!C2056^3+constants!$E$4*calc!C2056^4+constants!$F$4*calc!C2056^5+constants!$G$4*calc!C2056^6+constants!$H$4*calc!C2056^7)</f>
        <v>29.916576671672036</v>
      </c>
      <c r="G2056" s="4">
        <f>D2056/(constants!$A$4+constants!$B$4*calc!D2056+constants!$C$4*calc!D2056^2+constants!$D$4*calc!D2056^3+constants!$E$4*calc!D2056^4+constants!$F$4*calc!D2056^5+constants!$G$4*calc!D2056^6+constants!$H$4*calc!D2056^7)</f>
        <v>29.916576671672036</v>
      </c>
      <c r="H2056" s="4"/>
      <c r="I2056">
        <f t="shared" si="360"/>
        <v>135.98443941669106</v>
      </c>
      <c r="J2056">
        <f t="shared" si="361"/>
        <v>135.98443941669106</v>
      </c>
      <c r="M2056">
        <f>IF(front!E2069&gt;$M$2,I2056,J2056)</f>
        <v>135.98443941669106</v>
      </c>
      <c r="O2056">
        <f t="shared" si="357"/>
        <v>135.98443941669106</v>
      </c>
      <c r="Q2056">
        <f>'slit correction'!O2058</f>
        <v>135.98443941669106</v>
      </c>
      <c r="R2056">
        <f>SUMPRODUCT(B$6:B$2053,Q$6:Q$2053,EXP(constants!B$7+constants!A$7*ABS(A$6:A$2053-A2056)))</f>
        <v>0.29191023733049803</v>
      </c>
      <c r="S2056">
        <f t="shared" si="362"/>
        <v>135.69252917936058</v>
      </c>
      <c r="T2056">
        <f t="shared" si="358"/>
        <v>95.557850806410556</v>
      </c>
    </row>
    <row r="2057" spans="1:46" x14ac:dyDescent="0.2">
      <c r="A2057" s="1">
        <f>front!A2070</f>
        <v>1112.28</v>
      </c>
      <c r="B2057" s="1">
        <f t="shared" si="359"/>
        <v>0.42000000000007276</v>
      </c>
      <c r="C2057" s="2">
        <f>front!D2070-front!B2070</f>
        <v>29.800000000000182</v>
      </c>
      <c r="D2057" s="2">
        <f>front!E2070-front!C2070</f>
        <v>29.800000000000182</v>
      </c>
      <c r="E2057" s="2"/>
      <c r="F2057" s="4">
        <f>C2057/(constants!$A$4+constants!$B$4*calc!C2057+constants!$C$4*calc!C2057^2+constants!$D$4*calc!C2057^3+constants!$E$4*calc!C2057^4+constants!$F$4*calc!C2057^5+constants!$G$4*calc!C2057^6+constants!$H$4*calc!C2057^7)</f>
        <v>29.916576671672036</v>
      </c>
      <c r="G2057" s="4">
        <f>D2057/(constants!$A$4+constants!$B$4*calc!D2057+constants!$C$4*calc!D2057^2+constants!$D$4*calc!D2057^3+constants!$E$4*calc!D2057^4+constants!$F$4*calc!D2057^5+constants!$G$4*calc!D2057^6+constants!$H$4*calc!D2057^7)</f>
        <v>29.916576671672036</v>
      </c>
      <c r="H2057" s="4"/>
      <c r="I2057">
        <f t="shared" si="360"/>
        <v>135.98443941669106</v>
      </c>
      <c r="J2057">
        <f t="shared" si="361"/>
        <v>135.98443941669106</v>
      </c>
      <c r="M2057">
        <f>IF(front!E2070&gt;$M$2,I2057,J2057)</f>
        <v>135.98443941669106</v>
      </c>
      <c r="O2057">
        <f t="shared" si="357"/>
        <v>135.98443941669106</v>
      </c>
      <c r="Q2057">
        <f>'slit correction'!O2059</f>
        <v>135.98443941669106</v>
      </c>
      <c r="R2057">
        <f>SUMPRODUCT(B$6:B$2053,Q$6:Q$2053,EXP(constants!B$7+constants!A$7*ABS(A$6:A$2053-A2057)))</f>
        <v>0.28822017293655627</v>
      </c>
      <c r="S2057">
        <f t="shared" si="362"/>
        <v>135.69621924375451</v>
      </c>
      <c r="T2057">
        <f t="shared" si="358"/>
        <v>95.561540870804492</v>
      </c>
    </row>
    <row r="2058" spans="1:46" x14ac:dyDescent="0.2">
      <c r="A2058" s="1">
        <f>front!A2071</f>
        <v>1112.69</v>
      </c>
      <c r="B2058" s="1">
        <f t="shared" si="359"/>
        <v>0.41000000000008185</v>
      </c>
      <c r="C2058" s="2">
        <f>front!D2071-front!B2071</f>
        <v>29.800000000000182</v>
      </c>
      <c r="D2058" s="2">
        <f>front!E2071-front!C2071</f>
        <v>29.800000000000182</v>
      </c>
      <c r="E2058" s="2"/>
      <c r="F2058" s="4">
        <f>C2058/(constants!$A$4+constants!$B$4*calc!C2058+constants!$C$4*calc!C2058^2+constants!$D$4*calc!C2058^3+constants!$E$4*calc!C2058^4+constants!$F$4*calc!C2058^5+constants!$G$4*calc!C2058^6+constants!$H$4*calc!C2058^7)</f>
        <v>29.916576671672036</v>
      </c>
      <c r="G2058" s="4">
        <f>D2058/(constants!$A$4+constants!$B$4*calc!D2058+constants!$C$4*calc!D2058^2+constants!$D$4*calc!D2058^3+constants!$E$4*calc!D2058^4+constants!$F$4*calc!D2058^5+constants!$G$4*calc!D2058^6+constants!$H$4*calc!D2058^7)</f>
        <v>29.916576671672036</v>
      </c>
      <c r="H2058" s="4"/>
      <c r="I2058">
        <f t="shared" si="360"/>
        <v>135.98443941669106</v>
      </c>
      <c r="J2058">
        <f t="shared" si="361"/>
        <v>135.98443941669106</v>
      </c>
      <c r="M2058">
        <f>IF(front!E2071&gt;$M$2,I2058,J2058)</f>
        <v>135.98443941669106</v>
      </c>
      <c r="O2058">
        <f t="shared" si="357"/>
        <v>135.98443941669106</v>
      </c>
      <c r="Q2058">
        <f>'slit correction'!O2060</f>
        <v>135.98443941669106</v>
      </c>
      <c r="R2058">
        <f>SUMPRODUCT(B$6:B$2053,Q$6:Q$2053,EXP(constants!B$7+constants!A$7*ABS(A$6:A$2053-A2058)))</f>
        <v>0.28466296547102921</v>
      </c>
      <c r="S2058">
        <f t="shared" si="362"/>
        <v>135.69977645122003</v>
      </c>
      <c r="T2058">
        <f t="shared" si="358"/>
        <v>95.565098078270012</v>
      </c>
    </row>
    <row r="2059" spans="1:46" x14ac:dyDescent="0.2">
      <c r="A2059" s="1">
        <f>front!A2072</f>
        <v>1113.1099999999999</v>
      </c>
      <c r="B2059" s="1">
        <f t="shared" si="359"/>
        <v>0.41999999999984539</v>
      </c>
      <c r="C2059" s="2">
        <f>front!D2072-front!B2072</f>
        <v>29.800000000000182</v>
      </c>
      <c r="D2059" s="2">
        <f>front!E2072-front!C2072</f>
        <v>29.800000000000182</v>
      </c>
      <c r="E2059" s="2"/>
      <c r="F2059" s="4">
        <f>C2059/(constants!$A$4+constants!$B$4*calc!C2059+constants!$C$4*calc!C2059^2+constants!$D$4*calc!C2059^3+constants!$E$4*calc!C2059^4+constants!$F$4*calc!C2059^5+constants!$G$4*calc!C2059^6+constants!$H$4*calc!C2059^7)</f>
        <v>29.916576671672036</v>
      </c>
      <c r="G2059" s="4">
        <f>D2059/(constants!$A$4+constants!$B$4*calc!D2059+constants!$C$4*calc!D2059^2+constants!$D$4*calc!D2059^3+constants!$E$4*calc!D2059^4+constants!$F$4*calc!D2059^5+constants!$G$4*calc!D2059^6+constants!$H$4*calc!D2059^7)</f>
        <v>29.916576671672036</v>
      </c>
      <c r="H2059" s="4"/>
      <c r="I2059">
        <f t="shared" si="360"/>
        <v>135.98443941669106</v>
      </c>
      <c r="J2059">
        <f t="shared" si="361"/>
        <v>135.98443941669106</v>
      </c>
      <c r="M2059">
        <f>IF(front!E2072&gt;$M$2,I2059,J2059)</f>
        <v>135.98443941669106</v>
      </c>
      <c r="O2059">
        <f t="shared" si="357"/>
        <v>135.98443941669106</v>
      </c>
      <c r="Q2059">
        <f>'slit correction'!O2061</f>
        <v>135.98443941669106</v>
      </c>
      <c r="R2059">
        <f>SUMPRODUCT(B$6:B$2053,Q$6:Q$2053,EXP(constants!B$7+constants!A$7*ABS(A$6:A$2053-A2059)))</f>
        <v>0.28106451451307707</v>
      </c>
      <c r="S2059">
        <f t="shared" si="362"/>
        <v>135.70337490217798</v>
      </c>
      <c r="T2059">
        <f t="shared" si="358"/>
        <v>95.568696529227964</v>
      </c>
    </row>
    <row r="2060" spans="1:46" x14ac:dyDescent="0.2">
      <c r="A2060" s="1">
        <f>front!A2073</f>
        <v>1113.52</v>
      </c>
      <c r="B2060" s="1">
        <f t="shared" si="359"/>
        <v>0.41000000000008185</v>
      </c>
      <c r="C2060" s="2">
        <f>front!D2073-front!B2073</f>
        <v>29.800000000000182</v>
      </c>
      <c r="D2060" s="2">
        <f>front!E2073-front!C2073</f>
        <v>29.800000000000182</v>
      </c>
      <c r="E2060" s="2"/>
      <c r="F2060" s="4">
        <f>C2060/(constants!$A$4+constants!$B$4*calc!C2060+constants!$C$4*calc!C2060^2+constants!$D$4*calc!C2060^3+constants!$E$4*calc!C2060^4+constants!$F$4*calc!C2060^5+constants!$G$4*calc!C2060^6+constants!$H$4*calc!C2060^7)</f>
        <v>29.916576671672036</v>
      </c>
      <c r="G2060" s="4">
        <f>D2060/(constants!$A$4+constants!$B$4*calc!D2060+constants!$C$4*calc!D2060^2+constants!$D$4*calc!D2060^3+constants!$E$4*calc!D2060^4+constants!$F$4*calc!D2060^5+constants!$G$4*calc!D2060^6+constants!$H$4*calc!D2060^7)</f>
        <v>29.916576671672036</v>
      </c>
      <c r="H2060" s="4"/>
      <c r="I2060">
        <f t="shared" si="360"/>
        <v>135.98443941669106</v>
      </c>
      <c r="J2060">
        <f t="shared" si="361"/>
        <v>135.98443941669106</v>
      </c>
      <c r="M2060">
        <f>IF(front!E2073&gt;$M$2,I2060,J2060)</f>
        <v>135.98443941669106</v>
      </c>
      <c r="O2060">
        <f t="shared" si="357"/>
        <v>135.98443941669106</v>
      </c>
      <c r="Q2060">
        <f>'slit correction'!O2062</f>
        <v>135.98443941669106</v>
      </c>
      <c r="R2060">
        <f>SUMPRODUCT(B$6:B$2053,Q$6:Q$2053,EXP(constants!B$7+constants!A$7*ABS(A$6:A$2053-A2060)))</f>
        <v>0.27759562203711302</v>
      </c>
      <c r="S2060">
        <f t="shared" si="362"/>
        <v>135.70684379465393</v>
      </c>
      <c r="T2060">
        <f t="shared" si="358"/>
        <v>95.572165421703914</v>
      </c>
    </row>
    <row r="2061" spans="1:46" x14ac:dyDescent="0.2">
      <c r="A2061" s="1">
        <f>front!A2074</f>
        <v>1113.94</v>
      </c>
      <c r="B2061" s="1">
        <f t="shared" si="359"/>
        <v>0.42000000000007276</v>
      </c>
      <c r="C2061" s="2">
        <f>front!D2074-front!B2074</f>
        <v>29.800000000000182</v>
      </c>
      <c r="D2061" s="2">
        <f>front!E2074-front!C2074</f>
        <v>29.800000000000182</v>
      </c>
      <c r="E2061" s="2"/>
      <c r="F2061" s="4">
        <f>C2061/(constants!$A$4+constants!$B$4*calc!C2061+constants!$C$4*calc!C2061^2+constants!$D$4*calc!C2061^3+constants!$E$4*calc!C2061^4+constants!$F$4*calc!C2061^5+constants!$G$4*calc!C2061^6+constants!$H$4*calc!C2061^7)</f>
        <v>29.916576671672036</v>
      </c>
      <c r="G2061" s="4">
        <f>D2061/(constants!$A$4+constants!$B$4*calc!D2061+constants!$C$4*calc!D2061^2+constants!$D$4*calc!D2061^3+constants!$E$4*calc!D2061^4+constants!$F$4*calc!D2061^5+constants!$G$4*calc!D2061^6+constants!$H$4*calc!D2061^7)</f>
        <v>29.916576671672036</v>
      </c>
      <c r="H2061" s="4"/>
      <c r="I2061">
        <f t="shared" si="360"/>
        <v>135.98443941669106</v>
      </c>
      <c r="J2061">
        <f t="shared" si="361"/>
        <v>135.98443941669106</v>
      </c>
      <c r="M2061">
        <f>IF(front!E2074&gt;$M$2,I2061,J2061)</f>
        <v>135.98443941669106</v>
      </c>
      <c r="O2061">
        <f t="shared" si="357"/>
        <v>135.98443941669106</v>
      </c>
      <c r="Q2061">
        <f>'slit correction'!O2063</f>
        <v>135.98443941669106</v>
      </c>
      <c r="R2061">
        <f>SUMPRODUCT(B$6:B$2053,Q$6:Q$2053,EXP(constants!B$7+constants!A$7*ABS(A$6:A$2053-A2061)))</f>
        <v>0.2740865100232252</v>
      </c>
      <c r="S2061">
        <f t="shared" si="362"/>
        <v>135.71035290666782</v>
      </c>
      <c r="T2061">
        <f t="shared" si="358"/>
        <v>95.575674533717802</v>
      </c>
    </row>
    <row r="2062" spans="1:46" x14ac:dyDescent="0.2">
      <c r="A2062" s="1">
        <f>front!A2075</f>
        <v>1114.3499999999999</v>
      </c>
      <c r="B2062" s="1">
        <f t="shared" si="359"/>
        <v>0.40999999999985448</v>
      </c>
      <c r="C2062" s="2">
        <f>front!D2075-front!B2075</f>
        <v>29.800000000000182</v>
      </c>
      <c r="D2062" s="2">
        <f>front!E2075-front!C2075</f>
        <v>29.800000000000182</v>
      </c>
      <c r="E2062" s="2"/>
      <c r="F2062" s="4">
        <f>C2062/(constants!$A$4+constants!$B$4*calc!C2062+constants!$C$4*calc!C2062^2+constants!$D$4*calc!C2062^3+constants!$E$4*calc!C2062^4+constants!$F$4*calc!C2062^5+constants!$G$4*calc!C2062^6+constants!$H$4*calc!C2062^7)</f>
        <v>29.916576671672036</v>
      </c>
      <c r="G2062" s="4">
        <f>D2062/(constants!$A$4+constants!$B$4*calc!D2062+constants!$C$4*calc!D2062^2+constants!$D$4*calc!D2062^3+constants!$E$4*calc!D2062^4+constants!$F$4*calc!D2062^5+constants!$G$4*calc!D2062^6+constants!$H$4*calc!D2062^7)</f>
        <v>29.916576671672036</v>
      </c>
      <c r="H2062" s="4"/>
      <c r="I2062">
        <f t="shared" si="360"/>
        <v>135.98443941669106</v>
      </c>
      <c r="J2062">
        <f t="shared" si="361"/>
        <v>135.98443941669106</v>
      </c>
      <c r="M2062">
        <f>IF(front!E2075&gt;$M$2,I2062,J2062)</f>
        <v>135.98443941669106</v>
      </c>
      <c r="O2062">
        <f t="shared" si="357"/>
        <v>135.98443941669106</v>
      </c>
      <c r="Q2062">
        <f>'slit correction'!O2064</f>
        <v>135.98443941669106</v>
      </c>
      <c r="R2062">
        <f>SUMPRODUCT(B$6:B$2053,Q$6:Q$2053,EXP(constants!B$7+constants!A$7*ABS(A$6:A$2053-A2062)))</f>
        <v>0.27070373993561947</v>
      </c>
      <c r="S2062">
        <f t="shared" si="362"/>
        <v>135.71373567675545</v>
      </c>
      <c r="T2062">
        <f t="shared" si="358"/>
        <v>95.579057303805428</v>
      </c>
    </row>
    <row r="2063" spans="1:46" x14ac:dyDescent="0.2">
      <c r="A2063" s="1">
        <f>front!A2076</f>
        <v>1114.77</v>
      </c>
      <c r="B2063" s="1">
        <f t="shared" si="359"/>
        <v>0.42000000000007276</v>
      </c>
      <c r="C2063" s="2">
        <f>front!D2076-front!B2076</f>
        <v>29.800000000000182</v>
      </c>
      <c r="D2063" s="2">
        <f>front!E2076-front!C2076</f>
        <v>29.800000000000182</v>
      </c>
      <c r="E2063" s="2"/>
      <c r="F2063" s="4">
        <f>C2063/(constants!$A$4+constants!$B$4*calc!C2063+constants!$C$4*calc!C2063^2+constants!$D$4*calc!C2063^3+constants!$E$4*calc!C2063^4+constants!$F$4*calc!C2063^5+constants!$G$4*calc!C2063^6+constants!$H$4*calc!C2063^7)</f>
        <v>29.916576671672036</v>
      </c>
      <c r="G2063" s="4">
        <f>D2063/(constants!$A$4+constants!$B$4*calc!D2063+constants!$C$4*calc!D2063^2+constants!$D$4*calc!D2063^3+constants!$E$4*calc!D2063^4+constants!$F$4*calc!D2063^5+constants!$G$4*calc!D2063^6+constants!$H$4*calc!D2063^7)</f>
        <v>29.916576671672036</v>
      </c>
      <c r="H2063" s="4"/>
      <c r="I2063">
        <f t="shared" si="360"/>
        <v>135.98443941669106</v>
      </c>
      <c r="J2063">
        <f t="shared" si="361"/>
        <v>135.98443941669106</v>
      </c>
      <c r="M2063">
        <f>IF(front!E2076&gt;$M$2,I2063,J2063)</f>
        <v>135.98443941669106</v>
      </c>
      <c r="O2063">
        <f t="shared" si="357"/>
        <v>135.98443941669106</v>
      </c>
      <c r="Q2063">
        <f>'slit correction'!O2065</f>
        <v>135.98443941669106</v>
      </c>
      <c r="R2063">
        <f>SUMPRODUCT(B$6:B$2053,Q$6:Q$2053,EXP(constants!B$7+constants!A$7*ABS(A$6:A$2053-A2063)))</f>
        <v>0.26728174884281514</v>
      </c>
      <c r="S2063">
        <f t="shared" si="362"/>
        <v>135.71715766784826</v>
      </c>
      <c r="T2063">
        <f t="shared" si="358"/>
        <v>95.582479294898235</v>
      </c>
    </row>
    <row r="2064" spans="1:46" x14ac:dyDescent="0.2">
      <c r="A2064" s="1">
        <f>front!A2077</f>
        <v>1115.18</v>
      </c>
      <c r="B2064" s="1">
        <f t="shared" si="359"/>
        <v>0.41000000000008185</v>
      </c>
      <c r="C2064" s="2">
        <f>front!D2077-front!B2077</f>
        <v>29.800000000000182</v>
      </c>
      <c r="D2064" s="2">
        <f>front!E2077-front!C2077</f>
        <v>29.800000000000182</v>
      </c>
      <c r="E2064" s="2"/>
      <c r="F2064" s="4">
        <f>C2064/(constants!$A$4+constants!$B$4*calc!C2064+constants!$C$4*calc!C2064^2+constants!$D$4*calc!C2064^3+constants!$E$4*calc!C2064^4+constants!$F$4*calc!C2064^5+constants!$G$4*calc!C2064^6+constants!$H$4*calc!C2064^7)</f>
        <v>29.916576671672036</v>
      </c>
      <c r="G2064" s="4">
        <f>D2064/(constants!$A$4+constants!$B$4*calc!D2064+constants!$C$4*calc!D2064^2+constants!$D$4*calc!D2064^3+constants!$E$4*calc!D2064^4+constants!$F$4*calc!D2064^5+constants!$G$4*calc!D2064^6+constants!$H$4*calc!D2064^7)</f>
        <v>29.916576671672036</v>
      </c>
      <c r="H2064" s="4"/>
      <c r="I2064">
        <f t="shared" si="360"/>
        <v>135.98443941669106</v>
      </c>
      <c r="J2064">
        <f t="shared" si="361"/>
        <v>135.98443941669106</v>
      </c>
      <c r="M2064">
        <f>IF(front!E2077&gt;$M$2,I2064,J2064)</f>
        <v>135.98443941669106</v>
      </c>
      <c r="O2064">
        <f t="shared" si="357"/>
        <v>135.98443941669106</v>
      </c>
      <c r="Q2064">
        <f>'slit correction'!O2066</f>
        <v>135.98443941669106</v>
      </c>
      <c r="R2064">
        <f>SUMPRODUCT(B$6:B$2053,Q$6:Q$2053,EXP(constants!B$7+constants!A$7*ABS(A$6:A$2053-A2064)))</f>
        <v>0.26398296297819046</v>
      </c>
      <c r="S2064">
        <f t="shared" si="362"/>
        <v>135.72045645371287</v>
      </c>
      <c r="T2064">
        <f t="shared" si="358"/>
        <v>95.58577808076285</v>
      </c>
    </row>
    <row r="2065" spans="1:20" x14ac:dyDescent="0.2">
      <c r="A2065" s="1">
        <f>front!A2078</f>
        <v>1115.5999999999999</v>
      </c>
      <c r="B2065" s="1">
        <f t="shared" si="359"/>
        <v>0.41999999999984539</v>
      </c>
      <c r="C2065" s="2">
        <f>front!D2078-front!B2078</f>
        <v>29.800000000000182</v>
      </c>
      <c r="D2065" s="2">
        <f>front!E2078-front!C2078</f>
        <v>29.800000000000182</v>
      </c>
      <c r="E2065" s="2"/>
      <c r="F2065" s="4">
        <f>C2065/(constants!$A$4+constants!$B$4*calc!C2065+constants!$C$4*calc!C2065^2+constants!$D$4*calc!C2065^3+constants!$E$4*calc!C2065^4+constants!$F$4*calc!C2065^5+constants!$G$4*calc!C2065^6+constants!$H$4*calc!C2065^7)</f>
        <v>29.916576671672036</v>
      </c>
      <c r="G2065" s="4">
        <f>D2065/(constants!$A$4+constants!$B$4*calc!D2065+constants!$C$4*calc!D2065^2+constants!$D$4*calc!D2065^3+constants!$E$4*calc!D2065^4+constants!$F$4*calc!D2065^5+constants!$G$4*calc!D2065^6+constants!$H$4*calc!D2065^7)</f>
        <v>29.916576671672036</v>
      </c>
      <c r="H2065" s="4"/>
      <c r="I2065">
        <f t="shared" si="360"/>
        <v>135.98443941669106</v>
      </c>
      <c r="J2065">
        <f t="shared" si="361"/>
        <v>135.98443941669106</v>
      </c>
      <c r="M2065">
        <f>IF(front!E2078&gt;$M$2,I2065,J2065)</f>
        <v>135.98443941669106</v>
      </c>
      <c r="O2065">
        <f t="shared" si="357"/>
        <v>135.98443941669106</v>
      </c>
      <c r="Q2065">
        <f>'slit correction'!O2067</f>
        <v>135.98443941669106</v>
      </c>
      <c r="R2065">
        <f>SUMPRODUCT(B$6:B$2053,Q$6:Q$2053,EXP(constants!B$7+constants!A$7*ABS(A$6:A$2053-A2065)))</f>
        <v>0.26064592985047019</v>
      </c>
      <c r="S2065">
        <f t="shared" si="362"/>
        <v>135.72379348684058</v>
      </c>
      <c r="T2065">
        <f t="shared" si="358"/>
        <v>95.589115113890557</v>
      </c>
    </row>
    <row r="2066" spans="1:20" x14ac:dyDescent="0.2">
      <c r="A2066" s="1">
        <f>front!A2079</f>
        <v>1116.01</v>
      </c>
      <c r="B2066" s="1">
        <f t="shared" si="359"/>
        <v>0.41000000000008185</v>
      </c>
      <c r="C2066" s="2">
        <f>front!D2079-front!B2079</f>
        <v>29.800000000000182</v>
      </c>
      <c r="D2066" s="2">
        <f>front!E2079-front!C2079</f>
        <v>29.800000000000182</v>
      </c>
      <c r="E2066" s="2"/>
      <c r="F2066" s="4">
        <f>C2066/(constants!$A$4+constants!$B$4*calc!C2066+constants!$C$4*calc!C2066^2+constants!$D$4*calc!C2066^3+constants!$E$4*calc!C2066^4+constants!$F$4*calc!C2066^5+constants!$G$4*calc!C2066^6+constants!$H$4*calc!C2066^7)</f>
        <v>29.916576671672036</v>
      </c>
      <c r="G2066" s="4">
        <f>D2066/(constants!$A$4+constants!$B$4*calc!D2066+constants!$C$4*calc!D2066^2+constants!$D$4*calc!D2066^3+constants!$E$4*calc!D2066^4+constants!$F$4*calc!D2066^5+constants!$G$4*calc!D2066^6+constants!$H$4*calc!D2066^7)</f>
        <v>29.916576671672036</v>
      </c>
      <c r="H2066" s="4"/>
      <c r="I2066">
        <f t="shared" si="360"/>
        <v>135.98443941669106</v>
      </c>
      <c r="J2066">
        <f t="shared" si="361"/>
        <v>135.98443941669106</v>
      </c>
      <c r="M2066">
        <f>IF(front!E2079&gt;$M$2,I2066,J2066)</f>
        <v>135.98443941669106</v>
      </c>
      <c r="O2066">
        <f t="shared" si="357"/>
        <v>135.98443941669106</v>
      </c>
      <c r="Q2066">
        <f>'slit correction'!O2068</f>
        <v>135.98443941669106</v>
      </c>
      <c r="R2066">
        <f>SUMPRODUCT(B$6:B$2053,Q$6:Q$2053,EXP(constants!B$7+constants!A$7*ABS(A$6:A$2053-A2066)))</f>
        <v>0.25742904312780684</v>
      </c>
      <c r="S2066">
        <f t="shared" si="362"/>
        <v>135.72701037356325</v>
      </c>
      <c r="T2066">
        <f t="shared" si="358"/>
        <v>95.592332000613226</v>
      </c>
    </row>
    <row r="2067" spans="1:20" x14ac:dyDescent="0.2">
      <c r="A2067" s="1">
        <f>front!A2080</f>
        <v>1116.43</v>
      </c>
      <c r="B2067" s="1">
        <f t="shared" si="359"/>
        <v>0.42000000000007276</v>
      </c>
      <c r="C2067" s="2">
        <f>front!D2080-front!B2080</f>
        <v>29.800000000000182</v>
      </c>
      <c r="D2067" s="2">
        <f>front!E2080-front!C2080</f>
        <v>29.800000000000182</v>
      </c>
      <c r="E2067" s="2"/>
      <c r="F2067" s="4">
        <f>C2067/(constants!$A$4+constants!$B$4*calc!C2067+constants!$C$4*calc!C2067^2+constants!$D$4*calc!C2067^3+constants!$E$4*calc!C2067^4+constants!$F$4*calc!C2067^5+constants!$G$4*calc!C2067^6+constants!$H$4*calc!C2067^7)</f>
        <v>29.916576671672036</v>
      </c>
      <c r="G2067" s="4">
        <f>D2067/(constants!$A$4+constants!$B$4*calc!D2067+constants!$C$4*calc!D2067^2+constants!$D$4*calc!D2067^3+constants!$E$4*calc!D2067^4+constants!$F$4*calc!D2067^5+constants!$G$4*calc!D2067^6+constants!$H$4*calc!D2067^7)</f>
        <v>29.916576671672036</v>
      </c>
      <c r="H2067" s="4"/>
      <c r="I2067">
        <f t="shared" si="360"/>
        <v>135.98443941669106</v>
      </c>
      <c r="J2067">
        <f t="shared" si="361"/>
        <v>135.98443941669106</v>
      </c>
      <c r="M2067">
        <f>IF(front!E2080&gt;$M$2,I2067,J2067)</f>
        <v>135.98443941669106</v>
      </c>
      <c r="O2067">
        <f t="shared" si="357"/>
        <v>135.98443941669106</v>
      </c>
      <c r="Q2067">
        <f>'slit correction'!O2069</f>
        <v>135.98443941669106</v>
      </c>
      <c r="R2067">
        <f>SUMPRODUCT(B$6:B$2053,Q$6:Q$2053,EXP(constants!B$7+constants!A$7*ABS(A$6:A$2053-A2067)))</f>
        <v>0.25417485870899542</v>
      </c>
      <c r="S2067">
        <f t="shared" si="362"/>
        <v>135.73026455798205</v>
      </c>
      <c r="T2067">
        <f t="shared" si="358"/>
        <v>95.595586185032033</v>
      </c>
    </row>
    <row r="2068" spans="1:20" x14ac:dyDescent="0.2">
      <c r="A2068" s="1">
        <f>front!A2081</f>
        <v>1116.8399999999999</v>
      </c>
      <c r="B2068" s="1">
        <f t="shared" si="359"/>
        <v>0.40999999999985448</v>
      </c>
      <c r="C2068" s="2">
        <f>front!D2081-front!B2081</f>
        <v>29.800000000000182</v>
      </c>
      <c r="D2068" s="2">
        <f>front!E2081-front!C2081</f>
        <v>29.800000000000182</v>
      </c>
      <c r="E2068" s="2"/>
      <c r="F2068" s="4">
        <f>C2068/(constants!$A$4+constants!$B$4*calc!C2068+constants!$C$4*calc!C2068^2+constants!$D$4*calc!C2068^3+constants!$E$4*calc!C2068^4+constants!$F$4*calc!C2068^5+constants!$G$4*calc!C2068^6+constants!$H$4*calc!C2068^7)</f>
        <v>29.916576671672036</v>
      </c>
      <c r="G2068" s="4">
        <f>D2068/(constants!$A$4+constants!$B$4*calc!D2068+constants!$C$4*calc!D2068^2+constants!$D$4*calc!D2068^3+constants!$E$4*calc!D2068^4+constants!$F$4*calc!D2068^5+constants!$G$4*calc!D2068^6+constants!$H$4*calc!D2068^7)</f>
        <v>29.916576671672036</v>
      </c>
      <c r="H2068" s="4"/>
      <c r="I2068">
        <f t="shared" si="360"/>
        <v>135.98443941669106</v>
      </c>
      <c r="J2068">
        <f t="shared" si="361"/>
        <v>135.98443941669106</v>
      </c>
      <c r="M2068">
        <f>IF(front!E2081&gt;$M$2,I2068,J2068)</f>
        <v>135.98443941669106</v>
      </c>
      <c r="O2068">
        <f t="shared" si="357"/>
        <v>135.98443941669106</v>
      </c>
      <c r="Q2068">
        <f>'slit correction'!O2070</f>
        <v>135.98443941669106</v>
      </c>
      <c r="R2068">
        <f>SUMPRODUCT(B$6:B$2053,Q$6:Q$2053,EXP(constants!B$7+constants!A$7*ABS(A$6:A$2053-A2068)))</f>
        <v>0.25103783781369726</v>
      </c>
      <c r="S2068">
        <f t="shared" si="362"/>
        <v>135.73340157887736</v>
      </c>
      <c r="T2068">
        <f t="shared" si="358"/>
        <v>95.598723205927342</v>
      </c>
    </row>
    <row r="2069" spans="1:20" x14ac:dyDescent="0.2">
      <c r="A2069" s="1">
        <f>front!A2082</f>
        <v>1117.26</v>
      </c>
      <c r="B2069" s="1">
        <f t="shared" si="359"/>
        <v>0.42000000000007276</v>
      </c>
      <c r="C2069" s="2">
        <f>front!D2082-front!B2082</f>
        <v>29.800000000000182</v>
      </c>
      <c r="D2069" s="2">
        <f>front!E2082-front!C2082</f>
        <v>29.800000000000182</v>
      </c>
      <c r="E2069" s="2"/>
      <c r="F2069" s="4">
        <f>C2069/(constants!$A$4+constants!$B$4*calc!C2069+constants!$C$4*calc!C2069^2+constants!$D$4*calc!C2069^3+constants!$E$4*calc!C2069^4+constants!$F$4*calc!C2069^5+constants!$G$4*calc!C2069^6+constants!$H$4*calc!C2069^7)</f>
        <v>29.916576671672036</v>
      </c>
      <c r="G2069" s="4">
        <f>D2069/(constants!$A$4+constants!$B$4*calc!D2069+constants!$C$4*calc!D2069^2+constants!$D$4*calc!D2069^3+constants!$E$4*calc!D2069^4+constants!$F$4*calc!D2069^5+constants!$G$4*calc!D2069^6+constants!$H$4*calc!D2069^7)</f>
        <v>29.916576671672036</v>
      </c>
      <c r="H2069" s="4"/>
      <c r="I2069">
        <f t="shared" si="360"/>
        <v>135.98443941669106</v>
      </c>
      <c r="J2069">
        <f t="shared" si="361"/>
        <v>135.98443941669106</v>
      </c>
      <c r="M2069">
        <f>IF(front!E2082&gt;$M$2,I2069,J2069)</f>
        <v>135.98443941669106</v>
      </c>
      <c r="O2069">
        <f t="shared" si="357"/>
        <v>135.98443941669106</v>
      </c>
      <c r="Q2069">
        <f>'slit correction'!O2071</f>
        <v>135.98443941669106</v>
      </c>
      <c r="R2069">
        <f>SUMPRODUCT(B$6:B$2053,Q$6:Q$2053,EXP(constants!B$7+constants!A$7*ABS(A$6:A$2053-A2069)))</f>
        <v>0.24786444521424666</v>
      </c>
      <c r="S2069">
        <f t="shared" si="362"/>
        <v>135.73657497147681</v>
      </c>
      <c r="T2069">
        <f t="shared" si="358"/>
        <v>95.601896598526793</v>
      </c>
    </row>
    <row r="2070" spans="1:20" x14ac:dyDescent="0.2">
      <c r="A2070" s="1">
        <f>front!A2083</f>
        <v>1117.67</v>
      </c>
      <c r="B2070" s="1">
        <f t="shared" si="359"/>
        <v>0.41000000000008185</v>
      </c>
      <c r="C2070" s="2">
        <f>front!D2083-front!B2083</f>
        <v>29.800000000000182</v>
      </c>
      <c r="D2070" s="2">
        <f>front!E2083-front!C2083</f>
        <v>29.800000000000182</v>
      </c>
      <c r="E2070" s="2"/>
      <c r="F2070" s="4">
        <f>C2070/(constants!$A$4+constants!$B$4*calc!C2070+constants!$C$4*calc!C2070^2+constants!$D$4*calc!C2070^3+constants!$E$4*calc!C2070^4+constants!$F$4*calc!C2070^5+constants!$G$4*calc!C2070^6+constants!$H$4*calc!C2070^7)</f>
        <v>29.916576671672036</v>
      </c>
      <c r="G2070" s="4">
        <f>D2070/(constants!$A$4+constants!$B$4*calc!D2070+constants!$C$4*calc!D2070^2+constants!$D$4*calc!D2070^3+constants!$E$4*calc!D2070^4+constants!$F$4*calc!D2070^5+constants!$G$4*calc!D2070^6+constants!$H$4*calc!D2070^7)</f>
        <v>29.916576671672036</v>
      </c>
      <c r="H2070" s="4"/>
      <c r="I2070">
        <f t="shared" si="360"/>
        <v>135.98443941669106</v>
      </c>
      <c r="J2070">
        <f t="shared" si="361"/>
        <v>135.98443941669106</v>
      </c>
      <c r="M2070">
        <f>IF(front!E2083&gt;$M$2,I2070,J2070)</f>
        <v>135.98443941669106</v>
      </c>
      <c r="O2070">
        <f t="shared" si="357"/>
        <v>135.98443941669106</v>
      </c>
      <c r="Q2070">
        <f>'slit correction'!O2072</f>
        <v>135.98443941669106</v>
      </c>
      <c r="R2070">
        <f>SUMPRODUCT(B$6:B$2053,Q$6:Q$2053,EXP(constants!B$7+constants!A$7*ABS(A$6:A$2053-A2070)))</f>
        <v>0.24480530731292791</v>
      </c>
      <c r="S2070">
        <f t="shared" si="362"/>
        <v>135.73963410937813</v>
      </c>
      <c r="T2070">
        <f t="shared" si="358"/>
        <v>95.60495573642811</v>
      </c>
    </row>
    <row r="2071" spans="1:20" x14ac:dyDescent="0.2">
      <c r="A2071" s="1">
        <f>front!A2084</f>
        <v>1118.0899999999999</v>
      </c>
      <c r="B2071" s="1">
        <f t="shared" si="359"/>
        <v>0.41999999999984539</v>
      </c>
      <c r="C2071" s="2">
        <f>front!D2084-front!B2084</f>
        <v>29.800000000000182</v>
      </c>
      <c r="D2071" s="2">
        <f>front!E2084-front!C2084</f>
        <v>29.800000000000182</v>
      </c>
      <c r="E2071" s="2"/>
      <c r="F2071" s="4">
        <f>C2071/(constants!$A$4+constants!$B$4*calc!C2071+constants!$C$4*calc!C2071^2+constants!$D$4*calc!C2071^3+constants!$E$4*calc!C2071^4+constants!$F$4*calc!C2071^5+constants!$G$4*calc!C2071^6+constants!$H$4*calc!C2071^7)</f>
        <v>29.916576671672036</v>
      </c>
      <c r="G2071" s="4">
        <f>D2071/(constants!$A$4+constants!$B$4*calc!D2071+constants!$C$4*calc!D2071^2+constants!$D$4*calc!D2071^3+constants!$E$4*calc!D2071^4+constants!$F$4*calc!D2071^5+constants!$G$4*calc!D2071^6+constants!$H$4*calc!D2071^7)</f>
        <v>29.916576671672036</v>
      </c>
      <c r="H2071" s="4"/>
      <c r="I2071">
        <f t="shared" si="360"/>
        <v>135.98443941669106</v>
      </c>
      <c r="J2071">
        <f t="shared" si="361"/>
        <v>135.98443941669106</v>
      </c>
      <c r="M2071">
        <f>IF(front!E2084&gt;$M$2,I2071,J2071)</f>
        <v>135.98443941669106</v>
      </c>
      <c r="O2071">
        <f t="shared" si="357"/>
        <v>135.98443941669106</v>
      </c>
      <c r="Q2071">
        <f>'slit correction'!O2073</f>
        <v>135.98443941669106</v>
      </c>
      <c r="R2071">
        <f>SUMPRODUCT(B$6:B$2053,Q$6:Q$2053,EXP(constants!B$7+constants!A$7*ABS(A$6:A$2053-A2071)))</f>
        <v>0.24171070070980241</v>
      </c>
      <c r="S2071">
        <f t="shared" si="362"/>
        <v>135.74272871598126</v>
      </c>
      <c r="T2071">
        <f t="shared" si="358"/>
        <v>95.608050343031238</v>
      </c>
    </row>
    <row r="2072" spans="1:20" x14ac:dyDescent="0.2">
      <c r="A2072" s="1">
        <f>front!A2085</f>
        <v>1118.5</v>
      </c>
      <c r="B2072" s="1">
        <f t="shared" si="359"/>
        <v>0.41000000000008185</v>
      </c>
      <c r="C2072" s="2">
        <f>front!D2085-front!B2085</f>
        <v>29.800000000000182</v>
      </c>
      <c r="D2072" s="2">
        <f>front!E2085-front!C2085</f>
        <v>29.800000000000182</v>
      </c>
      <c r="E2072" s="2"/>
      <c r="F2072" s="4">
        <f>C2072/(constants!$A$4+constants!$B$4*calc!C2072+constants!$C$4*calc!C2072^2+constants!$D$4*calc!C2072^3+constants!$E$4*calc!C2072^4+constants!$F$4*calc!C2072^5+constants!$G$4*calc!C2072^6+constants!$H$4*calc!C2072^7)</f>
        <v>29.916576671672036</v>
      </c>
      <c r="G2072" s="4">
        <f>D2072/(constants!$A$4+constants!$B$4*calc!D2072+constants!$C$4*calc!D2072^2+constants!$D$4*calc!D2072^3+constants!$E$4*calc!D2072^4+constants!$F$4*calc!D2072^5+constants!$G$4*calc!D2072^6+constants!$H$4*calc!D2072^7)</f>
        <v>29.916576671672036</v>
      </c>
      <c r="H2072" s="4"/>
      <c r="I2072">
        <f t="shared" si="360"/>
        <v>135.98443941669106</v>
      </c>
      <c r="J2072">
        <f t="shared" si="361"/>
        <v>135.98443941669106</v>
      </c>
      <c r="M2072">
        <f>IF(front!E2085&gt;$M$2,I2072,J2072)</f>
        <v>135.98443941669106</v>
      </c>
      <c r="O2072">
        <f t="shared" si="357"/>
        <v>135.98443941669106</v>
      </c>
      <c r="Q2072">
        <f>'slit correction'!O2074</f>
        <v>135.98443941669106</v>
      </c>
      <c r="R2072">
        <f>SUMPRODUCT(B$6:B$2053,Q$6:Q$2053,EXP(constants!B$7+constants!A$7*ABS(A$6:A$2053-A2072)))</f>
        <v>0.23872751219699825</v>
      </c>
      <c r="S2072">
        <f t="shared" si="362"/>
        <v>135.74571190449407</v>
      </c>
      <c r="T2072">
        <f t="shared" si="358"/>
        <v>95.611033531544052</v>
      </c>
    </row>
    <row r="2073" spans="1:20" x14ac:dyDescent="0.2">
      <c r="A2073" s="1">
        <f>front!A2086</f>
        <v>1118.92</v>
      </c>
      <c r="B2073" s="1">
        <f t="shared" si="359"/>
        <v>0.42000000000007276</v>
      </c>
      <c r="C2073" s="2">
        <f>front!D2086-front!B2086</f>
        <v>29.800000000000182</v>
      </c>
      <c r="D2073" s="2">
        <f>front!E2086-front!C2086</f>
        <v>29.800000000000182</v>
      </c>
      <c r="E2073" s="2"/>
      <c r="F2073" s="4">
        <f>C2073/(constants!$A$4+constants!$B$4*calc!C2073+constants!$C$4*calc!C2073^2+constants!$D$4*calc!C2073^3+constants!$E$4*calc!C2073^4+constants!$F$4*calc!C2073^5+constants!$G$4*calc!C2073^6+constants!$H$4*calc!C2073^7)</f>
        <v>29.916576671672036</v>
      </c>
      <c r="G2073" s="4">
        <f>D2073/(constants!$A$4+constants!$B$4*calc!D2073+constants!$C$4*calc!D2073^2+constants!$D$4*calc!D2073^3+constants!$E$4*calc!D2073^4+constants!$F$4*calc!D2073^5+constants!$G$4*calc!D2073^6+constants!$H$4*calc!D2073^7)</f>
        <v>29.916576671672036</v>
      </c>
      <c r="H2073" s="4"/>
      <c r="I2073">
        <f t="shared" si="360"/>
        <v>135.98443941669106</v>
      </c>
      <c r="J2073">
        <f t="shared" si="361"/>
        <v>135.98443941669106</v>
      </c>
      <c r="M2073">
        <f>IF(front!E2086&gt;$M$2,I2073,J2073)</f>
        <v>135.98443941669106</v>
      </c>
      <c r="O2073">
        <f t="shared" si="357"/>
        <v>135.98443941669106</v>
      </c>
      <c r="Q2073">
        <f>'slit correction'!O2075</f>
        <v>135.98443941669106</v>
      </c>
      <c r="R2073">
        <f>SUMPRODUCT(B$6:B$2053,Q$6:Q$2053,EXP(constants!B$7+constants!A$7*ABS(A$6:A$2053-A2073)))</f>
        <v>0.23570973556583794</v>
      </c>
      <c r="S2073">
        <f t="shared" si="362"/>
        <v>135.74872968112521</v>
      </c>
      <c r="T2073">
        <f t="shared" si="358"/>
        <v>95.614051308175192</v>
      </c>
    </row>
    <row r="2074" spans="1:20" x14ac:dyDescent="0.2">
      <c r="A2074" s="1"/>
      <c r="B2074" s="1"/>
      <c r="C2074" s="2"/>
      <c r="D2074" s="2"/>
      <c r="E2074" s="2"/>
      <c r="F2074" s="4"/>
      <c r="G2074" s="4"/>
      <c r="H2074" s="4"/>
    </row>
    <row r="2075" spans="1:20" x14ac:dyDescent="0.2">
      <c r="A2075" s="1"/>
      <c r="B2075" s="1"/>
      <c r="C2075" s="2"/>
      <c r="D2075" s="2"/>
      <c r="E2075" s="2"/>
      <c r="F2075" s="4"/>
      <c r="G2075" s="4"/>
      <c r="H2075" s="4"/>
    </row>
    <row r="2076" spans="1:20" x14ac:dyDescent="0.2">
      <c r="A2076" s="1"/>
      <c r="B2076" s="1"/>
      <c r="C2076" s="2"/>
      <c r="D2076" s="2"/>
      <c r="E2076" s="2"/>
      <c r="F2076" s="4"/>
      <c r="G2076" s="4"/>
      <c r="H2076" s="4"/>
    </row>
    <row r="2077" spans="1:20" x14ac:dyDescent="0.2">
      <c r="A2077" s="1"/>
      <c r="B2077" s="1"/>
      <c r="C2077" s="2"/>
      <c r="D2077" s="2"/>
      <c r="E2077" s="2"/>
      <c r="F2077" s="4"/>
      <c r="G2077" s="4"/>
      <c r="H2077" s="4"/>
    </row>
    <row r="2078" spans="1:20" x14ac:dyDescent="0.2">
      <c r="A2078" s="1"/>
    </row>
    <row r="2079" spans="1:20" x14ac:dyDescent="0.2">
      <c r="A2079" s="1"/>
    </row>
    <row r="2080" spans="1:20" x14ac:dyDescent="0.2">
      <c r="A2080" s="1"/>
    </row>
    <row r="2081" spans="1:1" x14ac:dyDescent="0.2">
      <c r="A2081" s="1"/>
    </row>
    <row r="2082" spans="1:1" x14ac:dyDescent="0.2">
      <c r="A2082" s="1"/>
    </row>
    <row r="2083" spans="1:1" x14ac:dyDescent="0.2">
      <c r="A2083" s="1"/>
    </row>
    <row r="2084" spans="1:1" x14ac:dyDescent="0.2">
      <c r="A2084" s="1"/>
    </row>
    <row r="2085" spans="1:1" x14ac:dyDescent="0.2">
      <c r="A2085" s="1"/>
    </row>
    <row r="2086" spans="1:1" x14ac:dyDescent="0.2">
      <c r="A2086" s="1"/>
    </row>
    <row r="2087" spans="1:1" x14ac:dyDescent="0.2">
      <c r="A2087" s="1"/>
    </row>
    <row r="2088" spans="1:1" x14ac:dyDescent="0.2">
      <c r="A2088" s="1"/>
    </row>
    <row r="2089" spans="1:1" x14ac:dyDescent="0.2">
      <c r="A2089" s="1"/>
    </row>
    <row r="2090" spans="1:1" x14ac:dyDescent="0.2">
      <c r="A2090" s="1"/>
    </row>
    <row r="2091" spans="1:1" x14ac:dyDescent="0.2">
      <c r="A2091" s="1"/>
    </row>
    <row r="2092" spans="1:1" x14ac:dyDescent="0.2">
      <c r="A2092" s="1"/>
    </row>
    <row r="2093" spans="1:1" x14ac:dyDescent="0.2">
      <c r="A2093" s="1"/>
    </row>
    <row r="2094" spans="1:1" x14ac:dyDescent="0.2">
      <c r="A2094" s="1"/>
    </row>
    <row r="2095" spans="1:1" x14ac:dyDescent="0.2">
      <c r="A2095" s="1"/>
    </row>
    <row r="2096" spans="1:1" x14ac:dyDescent="0.2">
      <c r="A2096" s="1"/>
    </row>
    <row r="2097" spans="1:1" x14ac:dyDescent="0.2">
      <c r="A2097" s="1"/>
    </row>
    <row r="2098" spans="1:1" x14ac:dyDescent="0.2">
      <c r="A2098" s="1"/>
    </row>
    <row r="2099" spans="1:1" x14ac:dyDescent="0.2">
      <c r="A2099" s="1"/>
    </row>
    <row r="2100" spans="1:1" x14ac:dyDescent="0.2">
      <c r="A2100" s="1"/>
    </row>
    <row r="2101" spans="1:1" x14ac:dyDescent="0.2">
      <c r="A2101" s="1"/>
    </row>
  </sheetData>
  <sheetProtection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pageOrder="overThenDown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8:C29"/>
  <sheetViews>
    <sheetView workbookViewId="0">
      <selection activeCell="I4" sqref="I4"/>
    </sheetView>
  </sheetViews>
  <sheetFormatPr defaultRowHeight="12.75" x14ac:dyDescent="0.2"/>
  <sheetData>
    <row r="28" spans="3:3" x14ac:dyDescent="0.2">
      <c r="C28" s="4"/>
    </row>
    <row r="29" spans="3:3" x14ac:dyDescent="0.2">
      <c r="C29" s="4"/>
    </row>
  </sheetData>
  <phoneticPr fontId="0" type="noConversion"/>
  <pageMargins left="0.75" right="0.75" top="1" bottom="1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32"/>
  <sheetViews>
    <sheetView workbookViewId="0"/>
  </sheetViews>
  <sheetFormatPr defaultRowHeight="12.75" x14ac:dyDescent="0.2"/>
  <cols>
    <col min="3" max="3" width="12.42578125" bestFit="1" customWidth="1"/>
    <col min="4" max="4" width="10.85546875" customWidth="1"/>
    <col min="5" max="5" width="10.5703125" customWidth="1"/>
    <col min="7" max="7" width="12.42578125" bestFit="1" customWidth="1"/>
  </cols>
  <sheetData>
    <row r="2" spans="1:8" x14ac:dyDescent="0.2">
      <c r="A2" t="s">
        <v>6</v>
      </c>
    </row>
    <row r="3" spans="1:8" x14ac:dyDescent="0.2">
      <c r="A3" t="s">
        <v>8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 t="s">
        <v>14</v>
      </c>
      <c r="H3" t="s">
        <v>15</v>
      </c>
    </row>
    <row r="4" spans="1:8" x14ac:dyDescent="0.2">
      <c r="A4">
        <v>0.99607400000000001</v>
      </c>
      <c r="B4" s="3">
        <v>9.8126699999999997E-7</v>
      </c>
      <c r="C4" s="3">
        <v>3.7865300000000002E-11</v>
      </c>
      <c r="D4" s="3">
        <v>-1.3768799999999999E-14</v>
      </c>
      <c r="E4" s="3">
        <v>7.0857000000000004E-19</v>
      </c>
      <c r="F4" s="3">
        <v>-1.6656199999999999E-23</v>
      </c>
      <c r="G4" s="3">
        <v>1.9048900000000001E-28</v>
      </c>
      <c r="H4" s="3">
        <v>-8.5647799999999995E-34</v>
      </c>
    </row>
    <row r="6" spans="1:8" x14ac:dyDescent="0.2">
      <c r="A6" t="s">
        <v>7</v>
      </c>
    </row>
    <row r="7" spans="1:8" x14ac:dyDescent="0.2">
      <c r="A7">
        <v>-3.0289693288091484E-2</v>
      </c>
      <c r="B7">
        <v>-9.1887160838371305</v>
      </c>
    </row>
    <row r="12" spans="1:8" x14ac:dyDescent="0.2">
      <c r="A12">
        <v>-6.4254153235885778E-2</v>
      </c>
      <c r="B12">
        <v>-6.9209041123564159</v>
      </c>
      <c r="D12" t="s">
        <v>38</v>
      </c>
    </row>
    <row r="13" spans="1:8" x14ac:dyDescent="0.2">
      <c r="A13">
        <v>-6.6828903530342293E-2</v>
      </c>
      <c r="B13">
        <v>-7.8226346738527797</v>
      </c>
      <c r="D13" t="s">
        <v>39</v>
      </c>
    </row>
    <row r="14" spans="1:8" x14ac:dyDescent="0.2">
      <c r="A14">
        <v>-3.1249427622970883E-2</v>
      </c>
      <c r="B14">
        <v>-9.5109126458798432</v>
      </c>
      <c r="D14" t="s">
        <v>40</v>
      </c>
    </row>
    <row r="16" spans="1:8" x14ac:dyDescent="0.2">
      <c r="A16">
        <v>-6.7610562566177895E-2</v>
      </c>
      <c r="B16">
        <v>-8.1138084403088619</v>
      </c>
      <c r="D16" t="s">
        <v>83</v>
      </c>
    </row>
    <row r="17" spans="1:10" x14ac:dyDescent="0.2">
      <c r="A17">
        <v>-6.3564340935428038E-2</v>
      </c>
      <c r="B17">
        <v>-7.3279308420990326</v>
      </c>
      <c r="D17" t="s">
        <v>38</v>
      </c>
    </row>
    <row r="18" spans="1:10" x14ac:dyDescent="0.2">
      <c r="A18">
        <v>-3.0289693288091484E-2</v>
      </c>
      <c r="B18">
        <v>-9.1887160838371305</v>
      </c>
      <c r="D18" t="s">
        <v>84</v>
      </c>
    </row>
    <row r="21" spans="1:10" x14ac:dyDescent="0.2">
      <c r="D21" s="4"/>
    </row>
    <row r="24" spans="1:10" x14ac:dyDescent="0.2">
      <c r="A24" s="5"/>
      <c r="B24" s="5"/>
      <c r="C24" s="5"/>
      <c r="D24" s="5"/>
      <c r="E24" s="5"/>
    </row>
    <row r="25" spans="1:10" x14ac:dyDescent="0.2">
      <c r="G25" s="3"/>
      <c r="H25" s="3"/>
      <c r="I25" s="3"/>
      <c r="J25" s="3"/>
    </row>
    <row r="30" spans="1:10" x14ac:dyDescent="0.2">
      <c r="A30" s="3"/>
      <c r="B30" s="3"/>
      <c r="C30" s="3"/>
      <c r="D30" s="3"/>
      <c r="E30" s="3"/>
    </row>
    <row r="31" spans="1:10" x14ac:dyDescent="0.2">
      <c r="B31" s="3"/>
      <c r="C31" s="3"/>
      <c r="D31" s="3"/>
      <c r="E31" s="3"/>
    </row>
    <row r="32" spans="1:10" x14ac:dyDescent="0.2">
      <c r="B32" s="3"/>
      <c r="C32" s="3"/>
      <c r="D32" s="3"/>
      <c r="E32" s="3"/>
    </row>
  </sheetData>
  <sheetProtection sheet="1" objects="1" scenarios="1"/>
  <phoneticPr fontId="0" type="noConversion"/>
  <printOptions headings="1" gridLines="1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2075"/>
  <sheetViews>
    <sheetView workbookViewId="0"/>
  </sheetViews>
  <sheetFormatPr defaultRowHeight="15" x14ac:dyDescent="0.25"/>
  <cols>
    <col min="1" max="16384" width="9.140625" style="12"/>
  </cols>
  <sheetData>
    <row r="5" spans="1:26" x14ac:dyDescent="0.25">
      <c r="Q5" s="14" t="s">
        <v>85</v>
      </c>
    </row>
    <row r="6" spans="1:26" x14ac:dyDescent="0.25">
      <c r="C6" s="12">
        <v>-5.1150000000000002</v>
      </c>
      <c r="D6" s="12">
        <v>-4.6500000000000004</v>
      </c>
      <c r="E6" s="12">
        <v>-4.1849999999999996</v>
      </c>
      <c r="F6" s="12">
        <v>-3.72</v>
      </c>
      <c r="G6" s="12">
        <v>-3.2549999999999999</v>
      </c>
      <c r="H6" s="12">
        <v>-2.79</v>
      </c>
      <c r="I6" s="12">
        <v>-2.3250000000000002</v>
      </c>
      <c r="J6" s="12">
        <v>-1.86</v>
      </c>
      <c r="K6" s="12">
        <v>-1.395</v>
      </c>
      <c r="L6" s="12">
        <v>-0.93</v>
      </c>
    </row>
    <row r="7" spans="1:26" x14ac:dyDescent="0.25">
      <c r="A7" s="13" t="s">
        <v>24</v>
      </c>
      <c r="B7" s="13" t="s">
        <v>71</v>
      </c>
      <c r="C7" s="12" t="s">
        <v>72</v>
      </c>
      <c r="D7" s="12" t="s">
        <v>73</v>
      </c>
      <c r="E7" s="12" t="s">
        <v>74</v>
      </c>
      <c r="F7" s="12" t="s">
        <v>75</v>
      </c>
      <c r="G7" s="12" t="s">
        <v>76</v>
      </c>
      <c r="H7" s="12" t="s">
        <v>77</v>
      </c>
      <c r="I7" s="12" t="s">
        <v>78</v>
      </c>
      <c r="J7" s="12" t="s">
        <v>79</v>
      </c>
      <c r="K7" s="12" t="s">
        <v>80</v>
      </c>
      <c r="L7" s="12" t="s">
        <v>81</v>
      </c>
      <c r="O7" s="12" t="s">
        <v>82</v>
      </c>
      <c r="Q7" s="12" t="s">
        <v>72</v>
      </c>
      <c r="R7" s="12" t="s">
        <v>73</v>
      </c>
      <c r="S7" s="12" t="s">
        <v>74</v>
      </c>
      <c r="T7" s="12" t="s">
        <v>75</v>
      </c>
      <c r="U7" s="12" t="s">
        <v>76</v>
      </c>
      <c r="V7" s="12" t="s">
        <v>77</v>
      </c>
      <c r="W7" s="12" t="s">
        <v>78</v>
      </c>
      <c r="X7" s="12" t="s">
        <v>79</v>
      </c>
      <c r="Y7" s="12" t="s">
        <v>80</v>
      </c>
      <c r="Z7" s="12" t="s">
        <v>81</v>
      </c>
    </row>
    <row r="8" spans="1:26" x14ac:dyDescent="0.25">
      <c r="A8" s="12">
        <f>calc!A6</f>
        <v>200</v>
      </c>
      <c r="B8" s="12">
        <f>calc!O6</f>
        <v>159.71244762674345</v>
      </c>
      <c r="C8" s="12">
        <f>B8-Q8*M19</f>
        <v>159.68320709191235</v>
      </c>
      <c r="D8" s="12">
        <f>C8-R8*M18</f>
        <v>159.48703820702076</v>
      </c>
      <c r="E8" s="12">
        <f>D8-S8*M17</f>
        <v>159.93366600035023</v>
      </c>
      <c r="F8" s="12">
        <f>E8-T8*M16</f>
        <v>159.4459267058279</v>
      </c>
      <c r="G8" s="12">
        <f>F8-U8*M15</f>
        <v>159.29929790578333</v>
      </c>
      <c r="H8" s="12">
        <f>G8-V8*M14</f>
        <v>159.00515495367114</v>
      </c>
      <c r="I8" s="12">
        <f>H8-W8*M13</f>
        <v>158.95561166992292</v>
      </c>
      <c r="J8" s="12">
        <f>I8-X8*M12</f>
        <v>159.86790139637407</v>
      </c>
      <c r="K8" s="12">
        <f>J8-Y8*M11</f>
        <v>158.13210789465936</v>
      </c>
      <c r="L8" s="12">
        <f>K8-Z8*M10</f>
        <v>158.99527702899161</v>
      </c>
      <c r="M8" s="12">
        <f>L8</f>
        <v>158.99527702899161</v>
      </c>
      <c r="O8" s="12">
        <f t="shared" ref="O8:O71" si="0">M8</f>
        <v>158.99527702899161</v>
      </c>
      <c r="P8" s="12">
        <f>O8/B8</f>
        <v>0.9955096136311935</v>
      </c>
      <c r="Q8" s="12">
        <v>1.4442743207437987E-3</v>
      </c>
      <c r="R8" s="12">
        <v>4.9362246085892644E-3</v>
      </c>
      <c r="S8" s="12">
        <v>1.6870973219196825E-2</v>
      </c>
      <c r="T8" s="12">
        <v>2.7838512840961113E-2</v>
      </c>
      <c r="U8" s="12">
        <v>2.9921906536309235E-2</v>
      </c>
      <c r="V8" s="12">
        <v>3.4337663589434311E-2</v>
      </c>
      <c r="W8" s="12">
        <v>4.2071739565574556E-2</v>
      </c>
      <c r="X8" s="12">
        <v>5.5036200722489416E-2</v>
      </c>
      <c r="Y8" s="12">
        <v>7.6867838833879404E-2</v>
      </c>
      <c r="Z8" s="12">
        <v>0.11462494609077774</v>
      </c>
    </row>
    <row r="9" spans="1:26" x14ac:dyDescent="0.25">
      <c r="A9" s="12">
        <f>calc!A7</f>
        <v>200.47</v>
      </c>
      <c r="B9" s="12">
        <f>calc!O7</f>
        <v>1.8253474156637974</v>
      </c>
      <c r="C9" s="12">
        <f t="shared" ref="C9:C72" si="1">B9-Q9*M20</f>
        <v>1.8021745125211834</v>
      </c>
      <c r="D9" s="12">
        <f t="shared" ref="D9:D72" si="2">C9-R9*M19</f>
        <v>1.702236539846204</v>
      </c>
      <c r="E9" s="12">
        <f t="shared" ref="E9:E72" si="3">D9-S9*M18</f>
        <v>1.0317727206579472</v>
      </c>
      <c r="F9" s="12">
        <f t="shared" ref="F9:F72" si="4">E9-T9*M17</f>
        <v>1.7687458281479829</v>
      </c>
      <c r="G9" s="12">
        <f t="shared" ref="G9:G72" si="5">F9-U9*M16</f>
        <v>1.2445048362474112</v>
      </c>
      <c r="H9" s="12">
        <f t="shared" ref="H9:H72" si="6">G9-V9*M15</f>
        <v>1.0762371357135858</v>
      </c>
      <c r="I9" s="12">
        <f t="shared" ref="I9:I72" si="7">H9-W9*M14</f>
        <v>0.71584261894392798</v>
      </c>
      <c r="J9" s="12">
        <f t="shared" ref="J9:J72" si="8">I9-X9*M13</f>
        <v>0.6510325080007231</v>
      </c>
      <c r="K9" s="12">
        <f t="shared" ref="K9:K72" si="9">J9-Y9*M12</f>
        <v>1.9252073009928499</v>
      </c>
      <c r="L9" s="12">
        <f t="shared" ref="L9:L72" si="10">K9-Z9*M11</f>
        <v>-0.6631994966635737</v>
      </c>
      <c r="M9" s="12">
        <f t="shared" ref="M9:M72" si="11">L9</f>
        <v>-0.6631994966635737</v>
      </c>
      <c r="O9" s="12">
        <f t="shared" si="0"/>
        <v>-0.6631994966635737</v>
      </c>
      <c r="P9" s="12">
        <f t="shared" ref="P9:P72" si="12">O9/B9</f>
        <v>-0.36332781966461852</v>
      </c>
      <c r="Q9" s="12">
        <v>1.4442743207437987E-3</v>
      </c>
      <c r="R9" s="12">
        <v>4.9362246085892644E-3</v>
      </c>
      <c r="S9" s="12">
        <v>1.6870973219196825E-2</v>
      </c>
      <c r="T9" s="12">
        <v>2.7838512840961113E-2</v>
      </c>
      <c r="U9" s="12">
        <v>2.9921906536309235E-2</v>
      </c>
      <c r="V9" s="12">
        <v>3.4337663589434311E-2</v>
      </c>
      <c r="W9" s="12">
        <v>4.2071739565574556E-2</v>
      </c>
      <c r="X9" s="12">
        <v>5.5036200722489416E-2</v>
      </c>
      <c r="Y9" s="12">
        <v>7.6867838833879404E-2</v>
      </c>
      <c r="Z9" s="12">
        <v>0.11462494609077774</v>
      </c>
    </row>
    <row r="10" spans="1:26" x14ac:dyDescent="0.25">
      <c r="A10" s="12">
        <f>calc!A8</f>
        <v>200.95</v>
      </c>
      <c r="B10" s="12">
        <f>calc!O8</f>
        <v>-7.3014040477129596</v>
      </c>
      <c r="C10" s="12">
        <f t="shared" si="1"/>
        <v>-7.3257163665473133</v>
      </c>
      <c r="D10" s="12">
        <f t="shared" si="2"/>
        <v>-7.4049164555484932</v>
      </c>
      <c r="E10" s="12">
        <f t="shared" si="3"/>
        <v>-7.7464833400145272</v>
      </c>
      <c r="F10" s="12">
        <f t="shared" si="4"/>
        <v>-8.8528045579650279</v>
      </c>
      <c r="G10" s="12">
        <f t="shared" si="5"/>
        <v>-8.060677458070387</v>
      </c>
      <c r="H10" s="12">
        <f t="shared" si="6"/>
        <v>-8.6622838696748516</v>
      </c>
      <c r="I10" s="12">
        <f t="shared" si="7"/>
        <v>-8.8684515041069005</v>
      </c>
      <c r="J10" s="12">
        <f t="shared" si="8"/>
        <v>-9.3399020590169091</v>
      </c>
      <c r="K10" s="12">
        <f t="shared" si="9"/>
        <v>-9.4304209011133686</v>
      </c>
      <c r="L10" s="12">
        <f t="shared" si="10"/>
        <v>-7.5303776688249373</v>
      </c>
      <c r="M10" s="12">
        <f t="shared" si="11"/>
        <v>-7.5303776688249373</v>
      </c>
      <c r="O10" s="12">
        <f t="shared" si="0"/>
        <v>-7.5303776688249373</v>
      </c>
      <c r="P10" s="12">
        <f t="shared" si="12"/>
        <v>1.0313602177903989</v>
      </c>
      <c r="Q10" s="12">
        <v>1.4442743207437987E-3</v>
      </c>
      <c r="R10" s="12">
        <v>4.9362246085892644E-3</v>
      </c>
      <c r="S10" s="12">
        <v>1.6870973219196825E-2</v>
      </c>
      <c r="T10" s="12">
        <v>2.7838512840961113E-2</v>
      </c>
      <c r="U10" s="12">
        <v>2.9921906536309235E-2</v>
      </c>
      <c r="V10" s="12">
        <v>3.4337663589434311E-2</v>
      </c>
      <c r="W10" s="12">
        <v>4.2071739565574556E-2</v>
      </c>
      <c r="X10" s="12">
        <v>5.5036200722489416E-2</v>
      </c>
      <c r="Y10" s="12">
        <v>7.6867838833879404E-2</v>
      </c>
      <c r="Z10" s="12">
        <v>0.11462494609077774</v>
      </c>
    </row>
    <row r="11" spans="1:26" x14ac:dyDescent="0.25">
      <c r="A11" s="12">
        <f>calc!A9</f>
        <v>201.42</v>
      </c>
      <c r="B11" s="12">
        <f>calc!O9</f>
        <v>25.554732879860111</v>
      </c>
      <c r="C11" s="12">
        <f t="shared" si="1"/>
        <v>25.579273221884542</v>
      </c>
      <c r="D11" s="12">
        <f t="shared" si="2"/>
        <v>25.496178850684892</v>
      </c>
      <c r="E11" s="12">
        <f t="shared" si="3"/>
        <v>25.225489672933158</v>
      </c>
      <c r="F11" s="12">
        <f t="shared" si="4"/>
        <v>24.661875827086067</v>
      </c>
      <c r="G11" s="12">
        <f t="shared" si="5"/>
        <v>23.472759142880754</v>
      </c>
      <c r="H11" s="12">
        <f t="shared" si="6"/>
        <v>24.381785238636063</v>
      </c>
      <c r="I11" s="12">
        <f t="shared" si="7"/>
        <v>23.644675440700045</v>
      </c>
      <c r="J11" s="12">
        <f t="shared" si="8"/>
        <v>23.374976982108912</v>
      </c>
      <c r="K11" s="12">
        <f t="shared" si="9"/>
        <v>22.716512466077067</v>
      </c>
      <c r="L11" s="12">
        <f t="shared" si="10"/>
        <v>22.581531210549258</v>
      </c>
      <c r="M11" s="12">
        <f t="shared" si="11"/>
        <v>22.581531210549258</v>
      </c>
      <c r="O11" s="12">
        <f t="shared" si="0"/>
        <v>22.581531210549258</v>
      </c>
      <c r="P11" s="12">
        <f t="shared" si="12"/>
        <v>0.88365358059938648</v>
      </c>
      <c r="Q11" s="12">
        <v>1.4442743207437987E-3</v>
      </c>
      <c r="R11" s="12">
        <v>4.9362246085892644E-3</v>
      </c>
      <c r="S11" s="12">
        <v>1.6870973219196825E-2</v>
      </c>
      <c r="T11" s="12">
        <v>2.7838512840961113E-2</v>
      </c>
      <c r="U11" s="12">
        <v>2.9921906536309235E-2</v>
      </c>
      <c r="V11" s="12">
        <v>3.4337663589434311E-2</v>
      </c>
      <c r="W11" s="12">
        <v>4.2071739565574556E-2</v>
      </c>
      <c r="X11" s="12">
        <v>5.5036200722489416E-2</v>
      </c>
      <c r="Y11" s="12">
        <v>7.6867838833879404E-2</v>
      </c>
      <c r="Z11" s="12">
        <v>0.11462494609077774</v>
      </c>
    </row>
    <row r="12" spans="1:26" x14ac:dyDescent="0.25">
      <c r="A12" s="12">
        <f>calc!A10</f>
        <v>201.89</v>
      </c>
      <c r="B12" s="12">
        <f>calc!O10</f>
        <v>-12.777472185991764</v>
      </c>
      <c r="C12" s="12">
        <f t="shared" si="1"/>
        <v>-12.749934220937829</v>
      </c>
      <c r="D12" s="12">
        <f t="shared" si="2"/>
        <v>-12.666060514631258</v>
      </c>
      <c r="E12" s="12">
        <f t="shared" si="3"/>
        <v>-12.950059526494682</v>
      </c>
      <c r="F12" s="12">
        <f t="shared" si="4"/>
        <v>-13.396719245103945</v>
      </c>
      <c r="G12" s="12">
        <f t="shared" si="5"/>
        <v>-14.002513129078681</v>
      </c>
      <c r="H12" s="12">
        <f t="shared" si="6"/>
        <v>-15.367114967577105</v>
      </c>
      <c r="I12" s="12">
        <f t="shared" si="7"/>
        <v>-14.253343523596389</v>
      </c>
      <c r="J12" s="12">
        <f t="shared" si="8"/>
        <v>-15.217594662546562</v>
      </c>
      <c r="K12" s="12">
        <f t="shared" si="9"/>
        <v>-15.594276507887997</v>
      </c>
      <c r="L12" s="12">
        <f t="shared" si="10"/>
        <v>-16.576175580346039</v>
      </c>
      <c r="M12" s="12">
        <f t="shared" si="11"/>
        <v>-16.576175580346039</v>
      </c>
      <c r="O12" s="12">
        <f t="shared" si="0"/>
        <v>-16.576175580346039</v>
      </c>
      <c r="P12" s="12">
        <f t="shared" si="12"/>
        <v>1.297296940980148</v>
      </c>
      <c r="Q12" s="12">
        <v>1.4442743207437987E-3</v>
      </c>
      <c r="R12" s="12">
        <v>4.9362246085892644E-3</v>
      </c>
      <c r="S12" s="12">
        <v>1.6870973219196825E-2</v>
      </c>
      <c r="T12" s="12">
        <v>2.7838512840961113E-2</v>
      </c>
      <c r="U12" s="12">
        <v>2.9921906536309235E-2</v>
      </c>
      <c r="V12" s="12">
        <v>3.4337663589434311E-2</v>
      </c>
      <c r="W12" s="12">
        <v>4.2071739565574556E-2</v>
      </c>
      <c r="X12" s="12">
        <v>5.5036200722489416E-2</v>
      </c>
      <c r="Y12" s="12">
        <v>7.6867838833879404E-2</v>
      </c>
      <c r="Z12" s="12">
        <v>0.11462494609077774</v>
      </c>
    </row>
    <row r="13" spans="1:26" x14ac:dyDescent="0.25">
      <c r="A13" s="12">
        <f>calc!A11</f>
        <v>202.37</v>
      </c>
      <c r="B13" s="12">
        <f>calc!O11</f>
        <v>4.5633658416960037</v>
      </c>
      <c r="C13" s="12">
        <f t="shared" si="1"/>
        <v>4.5641446298721</v>
      </c>
      <c r="D13" s="12">
        <f t="shared" si="2"/>
        <v>4.6582635786184161</v>
      </c>
      <c r="E13" s="12">
        <f t="shared" si="3"/>
        <v>4.944926193287678</v>
      </c>
      <c r="F13" s="12">
        <f t="shared" si="4"/>
        <v>4.4763041383617583</v>
      </c>
      <c r="G13" s="12">
        <f t="shared" si="5"/>
        <v>3.9962170579162959</v>
      </c>
      <c r="H13" s="12">
        <f t="shared" si="6"/>
        <v>3.3010224998015145</v>
      </c>
      <c r="I13" s="12">
        <f t="shared" si="7"/>
        <v>1.6290632818867767</v>
      </c>
      <c r="J13" s="12">
        <f t="shared" si="8"/>
        <v>3.0860448420230919</v>
      </c>
      <c r="K13" s="12">
        <f t="shared" si="9"/>
        <v>1.7392966985975775</v>
      </c>
      <c r="L13" s="12">
        <f t="shared" si="10"/>
        <v>1.1775905693417807</v>
      </c>
      <c r="M13" s="12">
        <f t="shared" si="11"/>
        <v>1.1775905693417807</v>
      </c>
      <c r="O13" s="12">
        <f t="shared" si="0"/>
        <v>1.1775905693417807</v>
      </c>
      <c r="P13" s="12">
        <f t="shared" si="12"/>
        <v>0.25805307095521446</v>
      </c>
      <c r="Q13" s="12">
        <v>1.4442743207437987E-3</v>
      </c>
      <c r="R13" s="12">
        <v>4.9362246085892644E-3</v>
      </c>
      <c r="S13" s="12">
        <v>1.6870973219196825E-2</v>
      </c>
      <c r="T13" s="12">
        <v>2.7838512840961113E-2</v>
      </c>
      <c r="U13" s="12">
        <v>2.9921906536309235E-2</v>
      </c>
      <c r="V13" s="12">
        <v>3.4337663589434311E-2</v>
      </c>
      <c r="W13" s="12">
        <v>4.2071739565574556E-2</v>
      </c>
      <c r="X13" s="12">
        <v>5.5036200722489416E-2</v>
      </c>
      <c r="Y13" s="12">
        <v>7.6867838833879404E-2</v>
      </c>
      <c r="Z13" s="12">
        <v>0.11462494609077774</v>
      </c>
    </row>
    <row r="14" spans="1:26" x14ac:dyDescent="0.25">
      <c r="A14" s="12">
        <f>calc!A12</f>
        <v>202.84</v>
      </c>
      <c r="B14" s="12">
        <f>calc!O12</f>
        <v>11.864732484458079</v>
      </c>
      <c r="C14" s="12">
        <f t="shared" si="1"/>
        <v>11.835745351243702</v>
      </c>
      <c r="D14" s="12">
        <f t="shared" si="2"/>
        <v>11.838407084755481</v>
      </c>
      <c r="E14" s="12">
        <f t="shared" si="3"/>
        <v>12.160085774366783</v>
      </c>
      <c r="F14" s="12">
        <f t="shared" si="4"/>
        <v>12.633102996065251</v>
      </c>
      <c r="G14" s="12">
        <f t="shared" si="5"/>
        <v>12.129409950087783</v>
      </c>
      <c r="H14" s="12">
        <f t="shared" si="6"/>
        <v>11.578473510193291</v>
      </c>
      <c r="I14" s="12">
        <f t="shared" si="7"/>
        <v>10.726696151485363</v>
      </c>
      <c r="J14" s="12">
        <f t="shared" si="8"/>
        <v>8.5395205303407025</v>
      </c>
      <c r="K14" s="12">
        <f t="shared" si="9"/>
        <v>10.574454306260449</v>
      </c>
      <c r="L14" s="12">
        <f t="shared" si="10"/>
        <v>8.566190048023417</v>
      </c>
      <c r="M14" s="12">
        <f t="shared" si="11"/>
        <v>8.566190048023417</v>
      </c>
      <c r="O14" s="12">
        <f t="shared" si="0"/>
        <v>8.566190048023417</v>
      </c>
      <c r="P14" s="12">
        <f t="shared" si="12"/>
        <v>0.72198762671172667</v>
      </c>
      <c r="Q14" s="12">
        <v>1.4442743207437987E-3</v>
      </c>
      <c r="R14" s="12">
        <v>4.9362246085892644E-3</v>
      </c>
      <c r="S14" s="12">
        <v>1.6870973219196825E-2</v>
      </c>
      <c r="T14" s="12">
        <v>2.7838512840961113E-2</v>
      </c>
      <c r="U14" s="12">
        <v>2.9921906536309235E-2</v>
      </c>
      <c r="V14" s="12">
        <v>3.4337663589434311E-2</v>
      </c>
      <c r="W14" s="12">
        <v>4.2071739565574556E-2</v>
      </c>
      <c r="X14" s="12">
        <v>5.5036200722489416E-2</v>
      </c>
      <c r="Y14" s="12">
        <v>7.6867838833879404E-2</v>
      </c>
      <c r="Z14" s="12">
        <v>0.11462494609077774</v>
      </c>
    </row>
    <row r="15" spans="1:26" x14ac:dyDescent="0.25">
      <c r="A15" s="12">
        <f>calc!A13</f>
        <v>203.31</v>
      </c>
      <c r="B15" s="12">
        <f>calc!O13</f>
        <v>6.3887096606486322</v>
      </c>
      <c r="C15" s="12">
        <f t="shared" si="1"/>
        <v>6.3387469305639312</v>
      </c>
      <c r="D15" s="12">
        <f t="shared" si="2"/>
        <v>6.2396750310984794</v>
      </c>
      <c r="E15" s="12">
        <f t="shared" si="3"/>
        <v>6.2487722741039384</v>
      </c>
      <c r="F15" s="12">
        <f t="shared" si="4"/>
        <v>6.7795689397769152</v>
      </c>
      <c r="G15" s="12">
        <f t="shared" si="5"/>
        <v>7.2879860803973315</v>
      </c>
      <c r="H15" s="12">
        <f t="shared" si="6"/>
        <v>6.7099599996018426</v>
      </c>
      <c r="I15" s="12">
        <f t="shared" si="7"/>
        <v>6.0349328721429414</v>
      </c>
      <c r="J15" s="12">
        <f t="shared" si="8"/>
        <v>4.920679214728688</v>
      </c>
      <c r="K15" s="12">
        <f t="shared" si="9"/>
        <v>1.8658996162009567</v>
      </c>
      <c r="L15" s="12">
        <f t="shared" si="10"/>
        <v>4.9003829307012365</v>
      </c>
      <c r="M15" s="12">
        <f t="shared" si="11"/>
        <v>4.9003829307012365</v>
      </c>
      <c r="O15" s="12">
        <f t="shared" si="0"/>
        <v>4.9003829307012365</v>
      </c>
      <c r="P15" s="12">
        <f t="shared" si="12"/>
        <v>0.76703797652368366</v>
      </c>
      <c r="Q15" s="12">
        <v>1.4442743207437987E-3</v>
      </c>
      <c r="R15" s="12">
        <v>4.9362246085892644E-3</v>
      </c>
      <c r="S15" s="12">
        <v>1.6870973219196825E-2</v>
      </c>
      <c r="T15" s="12">
        <v>2.7838512840961113E-2</v>
      </c>
      <c r="U15" s="12">
        <v>2.9921906536309235E-2</v>
      </c>
      <c r="V15" s="12">
        <v>3.4337663589434311E-2</v>
      </c>
      <c r="W15" s="12">
        <v>4.2071739565574556E-2</v>
      </c>
      <c r="X15" s="12">
        <v>5.5036200722489416E-2</v>
      </c>
      <c r="Y15" s="12">
        <v>7.6867838833879404E-2</v>
      </c>
      <c r="Z15" s="12">
        <v>0.11462494609077774</v>
      </c>
    </row>
    <row r="16" spans="1:26" x14ac:dyDescent="0.25">
      <c r="A16" s="12">
        <f>calc!A14</f>
        <v>203.79</v>
      </c>
      <c r="B16" s="12">
        <f>calc!O14</f>
        <v>24.642068705614324</v>
      </c>
      <c r="C16" s="12">
        <f t="shared" si="1"/>
        <v>24.563478436827836</v>
      </c>
      <c r="D16" s="12">
        <f t="shared" si="2"/>
        <v>24.392716377145579</v>
      </c>
      <c r="E16" s="12">
        <f t="shared" si="3"/>
        <v>24.054109548001659</v>
      </c>
      <c r="F16" s="12">
        <f t="shared" si="4"/>
        <v>24.069120757665406</v>
      </c>
      <c r="G16" s="12">
        <f t="shared" si="5"/>
        <v>24.639641471569426</v>
      </c>
      <c r="H16" s="12">
        <f t="shared" si="6"/>
        <v>25.223088810278991</v>
      </c>
      <c r="I16" s="12">
        <f t="shared" si="7"/>
        <v>24.514870481154805</v>
      </c>
      <c r="J16" s="12">
        <f t="shared" si="8"/>
        <v>23.631832868173561</v>
      </c>
      <c r="K16" s="12">
        <f t="shared" si="9"/>
        <v>22.075579539749668</v>
      </c>
      <c r="L16" s="12">
        <f t="shared" si="10"/>
        <v>17.520307112263144</v>
      </c>
      <c r="M16" s="12">
        <f t="shared" si="11"/>
        <v>17.520307112263144</v>
      </c>
      <c r="O16" s="12">
        <f t="shared" si="0"/>
        <v>17.520307112263144</v>
      </c>
      <c r="P16" s="12">
        <f t="shared" si="12"/>
        <v>0.71099173212967326</v>
      </c>
      <c r="Q16" s="12">
        <v>1.4442743207437987E-3</v>
      </c>
      <c r="R16" s="12">
        <v>4.9362246085892644E-3</v>
      </c>
      <c r="S16" s="12">
        <v>1.6870973219196825E-2</v>
      </c>
      <c r="T16" s="12">
        <v>2.7838512840961113E-2</v>
      </c>
      <c r="U16" s="12">
        <v>2.9921906536309235E-2</v>
      </c>
      <c r="V16" s="12">
        <v>3.4337663589434311E-2</v>
      </c>
      <c r="W16" s="12">
        <v>4.2071739565574556E-2</v>
      </c>
      <c r="X16" s="12">
        <v>5.5036200722489416E-2</v>
      </c>
      <c r="Y16" s="12">
        <v>7.6867838833879404E-2</v>
      </c>
      <c r="Z16" s="12">
        <v>0.11462494609077774</v>
      </c>
    </row>
    <row r="17" spans="1:26" x14ac:dyDescent="0.25">
      <c r="A17" s="12">
        <f>calc!A15</f>
        <v>204.26</v>
      </c>
      <c r="B17" s="12">
        <f>calc!O15</f>
        <v>-21.904281177895783</v>
      </c>
      <c r="C17" s="12">
        <f t="shared" si="1"/>
        <v>-21.967444300661995</v>
      </c>
      <c r="D17" s="12">
        <f t="shared" si="2"/>
        <v>-22.236049241709296</v>
      </c>
      <c r="E17" s="12">
        <f t="shared" si="3"/>
        <v>-22.819677898059599</v>
      </c>
      <c r="F17" s="12">
        <f t="shared" si="4"/>
        <v>-23.378407405758317</v>
      </c>
      <c r="G17" s="12">
        <f t="shared" si="5"/>
        <v>-23.362272779058909</v>
      </c>
      <c r="H17" s="12">
        <f t="shared" si="6"/>
        <v>-22.707556866452606</v>
      </c>
      <c r="I17" s="12">
        <f t="shared" si="7"/>
        <v>-21.99269621728574</v>
      </c>
      <c r="J17" s="12">
        <f t="shared" si="8"/>
        <v>-22.919152943808133</v>
      </c>
      <c r="K17" s="12">
        <f t="shared" si="9"/>
        <v>-24.152471959798262</v>
      </c>
      <c r="L17" s="12">
        <f t="shared" si="10"/>
        <v>-26.473149327347183</v>
      </c>
      <c r="M17" s="12">
        <f t="shared" si="11"/>
        <v>-26.473149327347183</v>
      </c>
      <c r="O17" s="12">
        <f t="shared" si="0"/>
        <v>-26.473149327347183</v>
      </c>
      <c r="P17" s="12">
        <f t="shared" si="12"/>
        <v>1.2085833409617648</v>
      </c>
      <c r="Q17" s="12">
        <v>1.4442743207437987E-3</v>
      </c>
      <c r="R17" s="12">
        <v>4.9362246085892644E-3</v>
      </c>
      <c r="S17" s="12">
        <v>1.6870973219196825E-2</v>
      </c>
      <c r="T17" s="12">
        <v>2.7838512840961113E-2</v>
      </c>
      <c r="U17" s="12">
        <v>2.9921906536309235E-2</v>
      </c>
      <c r="V17" s="12">
        <v>3.4337663589434311E-2</v>
      </c>
      <c r="W17" s="12">
        <v>4.2071739565574556E-2</v>
      </c>
      <c r="X17" s="12">
        <v>5.5036200722489416E-2</v>
      </c>
      <c r="Y17" s="12">
        <v>7.6867838833879404E-2</v>
      </c>
      <c r="Z17" s="12">
        <v>0.11462494609077774</v>
      </c>
    </row>
    <row r="18" spans="1:26" x14ac:dyDescent="0.25">
      <c r="A18" s="12">
        <f>calc!A16</f>
        <v>204.73</v>
      </c>
      <c r="B18" s="12">
        <f>calc!O16</f>
        <v>43.807940781578395</v>
      </c>
      <c r="C18" s="12">
        <f t="shared" si="1"/>
        <v>43.815403266373089</v>
      </c>
      <c r="D18" s="12">
        <f t="shared" si="2"/>
        <v>43.599525052327607</v>
      </c>
      <c r="E18" s="12">
        <f t="shared" si="3"/>
        <v>42.681490091141342</v>
      </c>
      <c r="F18" s="12">
        <f t="shared" si="4"/>
        <v>41.718454133875191</v>
      </c>
      <c r="G18" s="12">
        <f t="shared" si="5"/>
        <v>41.117910124791479</v>
      </c>
      <c r="H18" s="12">
        <f t="shared" si="6"/>
        <v>41.136425836117326</v>
      </c>
      <c r="I18" s="12">
        <f t="shared" si="7"/>
        <v>41.938607303498394</v>
      </c>
      <c r="J18" s="12">
        <f t="shared" si="8"/>
        <v>42.873753189606454</v>
      </c>
      <c r="K18" s="12">
        <f t="shared" si="9"/>
        <v>41.579791662356875</v>
      </c>
      <c r="L18" s="12">
        <f t="shared" si="10"/>
        <v>39.740672365324016</v>
      </c>
      <c r="M18" s="12">
        <f t="shared" si="11"/>
        <v>39.740672365324016</v>
      </c>
      <c r="O18" s="12">
        <f t="shared" si="0"/>
        <v>39.740672365324016</v>
      </c>
      <c r="P18" s="12">
        <f t="shared" si="12"/>
        <v>0.90715682262872532</v>
      </c>
      <c r="Q18" s="12">
        <v>1.4442743207437987E-3</v>
      </c>
      <c r="R18" s="12">
        <v>4.9362246085892644E-3</v>
      </c>
      <c r="S18" s="12">
        <v>1.6870973219196825E-2</v>
      </c>
      <c r="T18" s="12">
        <v>2.7838512840961113E-2</v>
      </c>
      <c r="U18" s="12">
        <v>2.9921906536309235E-2</v>
      </c>
      <c r="V18" s="12">
        <v>3.4337663589434311E-2</v>
      </c>
      <c r="W18" s="12">
        <v>4.2071739565574556E-2</v>
      </c>
      <c r="X18" s="12">
        <v>5.5036200722489416E-2</v>
      </c>
      <c r="Y18" s="12">
        <v>7.6867838833879404E-2</v>
      </c>
      <c r="Z18" s="12">
        <v>0.11462494609077774</v>
      </c>
    </row>
    <row r="19" spans="1:26" x14ac:dyDescent="0.25">
      <c r="A19" s="12">
        <f>calc!A17</f>
        <v>205.2</v>
      </c>
      <c r="B19" s="12">
        <f>calc!O17</f>
        <v>23.7294041715076</v>
      </c>
      <c r="C19" s="12">
        <f t="shared" si="1"/>
        <v>23.748655778192884</v>
      </c>
      <c r="D19" s="12">
        <f t="shared" si="2"/>
        <v>23.774160975201323</v>
      </c>
      <c r="E19" s="12">
        <f t="shared" si="3"/>
        <v>23.036334831424973</v>
      </c>
      <c r="F19" s="12">
        <f t="shared" si="4"/>
        <v>21.521500581889498</v>
      </c>
      <c r="G19" s="12">
        <f t="shared" si="5"/>
        <v>20.48639241828014</v>
      </c>
      <c r="H19" s="12">
        <f t="shared" si="6"/>
        <v>19.797222490904577</v>
      </c>
      <c r="I19" s="12">
        <f t="shared" si="7"/>
        <v>19.819908605897332</v>
      </c>
      <c r="J19" s="12">
        <f t="shared" si="8"/>
        <v>20.869283333696099</v>
      </c>
      <c r="K19" s="12">
        <f t="shared" si="9"/>
        <v>22.175380817095714</v>
      </c>
      <c r="L19" s="12">
        <f t="shared" si="10"/>
        <v>20.245831703258119</v>
      </c>
      <c r="M19" s="12">
        <f t="shared" si="11"/>
        <v>20.245831703258119</v>
      </c>
      <c r="O19" s="12">
        <f t="shared" si="0"/>
        <v>20.245831703258119</v>
      </c>
      <c r="P19" s="12">
        <f t="shared" si="12"/>
        <v>0.85319595708887286</v>
      </c>
      <c r="Q19" s="12">
        <v>1.4442743207437987E-3</v>
      </c>
      <c r="R19" s="12">
        <v>4.9362246085892644E-3</v>
      </c>
      <c r="S19" s="12">
        <v>1.6870973219196825E-2</v>
      </c>
      <c r="T19" s="12">
        <v>2.7838512840961113E-2</v>
      </c>
      <c r="U19" s="12">
        <v>2.9921906536309235E-2</v>
      </c>
      <c r="V19" s="12">
        <v>3.4337663589434311E-2</v>
      </c>
      <c r="W19" s="12">
        <v>4.2071739565574556E-2</v>
      </c>
      <c r="X19" s="12">
        <v>5.5036200722489416E-2</v>
      </c>
      <c r="Y19" s="12">
        <v>7.6867838833879404E-2</v>
      </c>
      <c r="Z19" s="12">
        <v>0.11462494609077774</v>
      </c>
    </row>
    <row r="20" spans="1:26" x14ac:dyDescent="0.25">
      <c r="A20" s="12">
        <f>calc!A18</f>
        <v>205.68</v>
      </c>
      <c r="B20" s="12">
        <f>calc!O18</f>
        <v>17.340742357339288</v>
      </c>
      <c r="C20" s="12">
        <f t="shared" si="1"/>
        <v>17.326676090782112</v>
      </c>
      <c r="D20" s="12">
        <f t="shared" si="2"/>
        <v>17.392474016640019</v>
      </c>
      <c r="E20" s="12">
        <f t="shared" si="3"/>
        <v>17.47964539351192</v>
      </c>
      <c r="F20" s="12">
        <f t="shared" si="4"/>
        <v>16.262170722012645</v>
      </c>
      <c r="G20" s="12">
        <f t="shared" si="5"/>
        <v>14.633968486801731</v>
      </c>
      <c r="H20" s="12">
        <f t="shared" si="6"/>
        <v>13.446103139466166</v>
      </c>
      <c r="I20" s="12">
        <f t="shared" si="7"/>
        <v>12.601707374872202</v>
      </c>
      <c r="J20" s="12">
        <f t="shared" si="8"/>
        <v>12.631384245646913</v>
      </c>
      <c r="K20" s="12">
        <f t="shared" si="9"/>
        <v>14.097022614463683</v>
      </c>
      <c r="L20" s="12">
        <f t="shared" si="10"/>
        <v>16.044668806878764</v>
      </c>
      <c r="M20" s="12">
        <f t="shared" si="11"/>
        <v>16.044668806878764</v>
      </c>
      <c r="O20" s="12">
        <f t="shared" si="0"/>
        <v>16.044668806878764</v>
      </c>
      <c r="P20" s="12">
        <f t="shared" si="12"/>
        <v>0.92525847372895353</v>
      </c>
      <c r="Q20" s="12">
        <v>1.4442743207437987E-3</v>
      </c>
      <c r="R20" s="12">
        <v>4.9362246085892644E-3</v>
      </c>
      <c r="S20" s="12">
        <v>1.6870973219196825E-2</v>
      </c>
      <c r="T20" s="12">
        <v>2.7838512840961113E-2</v>
      </c>
      <c r="U20" s="12">
        <v>2.9921906536309235E-2</v>
      </c>
      <c r="V20" s="12">
        <v>3.4337663589434311E-2</v>
      </c>
      <c r="W20" s="12">
        <v>4.2071739565574556E-2</v>
      </c>
      <c r="X20" s="12">
        <v>5.5036200722489416E-2</v>
      </c>
      <c r="Y20" s="12">
        <v>7.6867838833879404E-2</v>
      </c>
      <c r="Z20" s="12">
        <v>0.11462494609077774</v>
      </c>
    </row>
    <row r="21" spans="1:26" x14ac:dyDescent="0.25">
      <c r="A21" s="12">
        <f>calc!A19</f>
        <v>206.15</v>
      </c>
      <c r="B21" s="12">
        <f>calc!O19</f>
        <v>20.078742436638674</v>
      </c>
      <c r="C21" s="12">
        <f t="shared" si="1"/>
        <v>20.023025573314889</v>
      </c>
      <c r="D21" s="12">
        <f t="shared" si="2"/>
        <v>19.974950044910603</v>
      </c>
      <c r="E21" s="12">
        <f t="shared" si="3"/>
        <v>20.199833459473197</v>
      </c>
      <c r="F21" s="12">
        <f t="shared" si="4"/>
        <v>20.343673501353614</v>
      </c>
      <c r="G21" s="12">
        <f t="shared" si="5"/>
        <v>19.03508480126602</v>
      </c>
      <c r="H21" s="12">
        <f t="shared" si="6"/>
        <v>17.166598896452633</v>
      </c>
      <c r="I21" s="12">
        <f t="shared" si="7"/>
        <v>15.71118357962688</v>
      </c>
      <c r="J21" s="12">
        <f t="shared" si="8"/>
        <v>14.606586164134235</v>
      </c>
      <c r="K21" s="12">
        <f t="shared" si="9"/>
        <v>14.648035190227205</v>
      </c>
      <c r="L21" s="12">
        <f t="shared" si="10"/>
        <v>16.833587972285549</v>
      </c>
      <c r="M21" s="12">
        <f t="shared" si="11"/>
        <v>16.833587972285549</v>
      </c>
      <c r="O21" s="12">
        <f t="shared" si="0"/>
        <v>16.833587972285549</v>
      </c>
      <c r="P21" s="12">
        <f t="shared" si="12"/>
        <v>0.83837859992508645</v>
      </c>
      <c r="Q21" s="12">
        <v>1.4442743207437987E-3</v>
      </c>
      <c r="R21" s="12">
        <v>4.9362246085892644E-3</v>
      </c>
      <c r="S21" s="12">
        <v>1.6870973219196825E-2</v>
      </c>
      <c r="T21" s="12">
        <v>2.7838512840961113E-2</v>
      </c>
      <c r="U21" s="12">
        <v>2.9921906536309235E-2</v>
      </c>
      <c r="V21" s="12">
        <v>3.4337663589434311E-2</v>
      </c>
      <c r="W21" s="12">
        <v>4.2071739565574556E-2</v>
      </c>
      <c r="X21" s="12">
        <v>5.5036200722489416E-2</v>
      </c>
      <c r="Y21" s="12">
        <v>7.6867838833879404E-2</v>
      </c>
      <c r="Z21" s="12">
        <v>0.11462494609077774</v>
      </c>
    </row>
    <row r="22" spans="1:26" x14ac:dyDescent="0.25">
      <c r="A22" s="12">
        <f>calc!A20</f>
        <v>206.62</v>
      </c>
      <c r="B22" s="12">
        <f>calc!O20</f>
        <v>-10.039436498863413</v>
      </c>
      <c r="C22" s="12">
        <f t="shared" si="1"/>
        <v>-9.9865068407514119</v>
      </c>
      <c r="D22" s="12">
        <f t="shared" si="2"/>
        <v>-10.176935312615839</v>
      </c>
      <c r="E22" s="12">
        <f t="shared" si="3"/>
        <v>-10.34124731551703</v>
      </c>
      <c r="F22" s="12">
        <f t="shared" si="4"/>
        <v>-9.9701709263436751</v>
      </c>
      <c r="G22" s="12">
        <f t="shared" si="5"/>
        <v>-9.8155661055361563</v>
      </c>
      <c r="H22" s="12">
        <f t="shared" si="6"/>
        <v>-11.317271169216411</v>
      </c>
      <c r="I22" s="12">
        <f t="shared" si="7"/>
        <v>-13.606607255363055</v>
      </c>
      <c r="J22" s="12">
        <f t="shared" si="8"/>
        <v>-15.510510691220754</v>
      </c>
      <c r="K22" s="12">
        <f t="shared" si="9"/>
        <v>-17.053277361081239</v>
      </c>
      <c r="L22" s="12">
        <f t="shared" si="10"/>
        <v>-16.991468775676758</v>
      </c>
      <c r="M22" s="12">
        <f t="shared" si="11"/>
        <v>-16.991468775676758</v>
      </c>
      <c r="O22" s="12">
        <f t="shared" si="0"/>
        <v>-16.991468775676758</v>
      </c>
      <c r="P22" s="12">
        <f t="shared" si="12"/>
        <v>1.6924723591409139</v>
      </c>
      <c r="Q22" s="12">
        <v>1.4442743207437987E-3</v>
      </c>
      <c r="R22" s="12">
        <v>4.9362246085892644E-3</v>
      </c>
      <c r="S22" s="12">
        <v>1.6870973219196825E-2</v>
      </c>
      <c r="T22" s="12">
        <v>2.7838512840961113E-2</v>
      </c>
      <c r="U22" s="12">
        <v>2.9921906536309235E-2</v>
      </c>
      <c r="V22" s="12">
        <v>3.4337663589434311E-2</v>
      </c>
      <c r="W22" s="12">
        <v>4.2071739565574556E-2</v>
      </c>
      <c r="X22" s="12">
        <v>5.5036200722489416E-2</v>
      </c>
      <c r="Y22" s="12">
        <v>7.6867838833879404E-2</v>
      </c>
      <c r="Z22" s="12">
        <v>0.11462494609077774</v>
      </c>
    </row>
    <row r="23" spans="1:26" x14ac:dyDescent="0.25">
      <c r="A23" s="12">
        <f>calc!A21</f>
        <v>207.1</v>
      </c>
      <c r="B23" s="12">
        <f>calc!O21</f>
        <v>-9.1267586555817211</v>
      </c>
      <c r="C23" s="12">
        <f t="shared" si="1"/>
        <v>-9.1077415406850211</v>
      </c>
      <c r="D23" s="12">
        <f t="shared" si="2"/>
        <v>-8.9268391475980042</v>
      </c>
      <c r="E23" s="12">
        <f t="shared" si="3"/>
        <v>-9.5776834473908163</v>
      </c>
      <c r="F23" s="12">
        <f t="shared" si="4"/>
        <v>-9.8488119557025993</v>
      </c>
      <c r="G23" s="12">
        <f t="shared" si="5"/>
        <v>-9.4499647508210582</v>
      </c>
      <c r="H23" s="12">
        <f t="shared" si="6"/>
        <v>-9.2725439598112551</v>
      </c>
      <c r="I23" s="12">
        <f t="shared" si="7"/>
        <v>-11.112486976869075</v>
      </c>
      <c r="J23" s="12">
        <f t="shared" si="8"/>
        <v>-14.10728494955624</v>
      </c>
      <c r="K23" s="12">
        <f t="shared" si="9"/>
        <v>-16.766424580228026</v>
      </c>
      <c r="L23" s="12">
        <f t="shared" si="10"/>
        <v>-19.066990708353188</v>
      </c>
      <c r="M23" s="12">
        <f t="shared" si="11"/>
        <v>-19.066990708353188</v>
      </c>
      <c r="O23" s="12">
        <f t="shared" si="0"/>
        <v>-19.066990708353188</v>
      </c>
      <c r="P23" s="12">
        <f t="shared" si="12"/>
        <v>2.0891305914715126</v>
      </c>
      <c r="Q23" s="12">
        <v>1.4442743207437987E-3</v>
      </c>
      <c r="R23" s="12">
        <v>4.9362246085892644E-3</v>
      </c>
      <c r="S23" s="12">
        <v>1.6870973219196825E-2</v>
      </c>
      <c r="T23" s="12">
        <v>2.7838512840961113E-2</v>
      </c>
      <c r="U23" s="12">
        <v>2.9921906536309235E-2</v>
      </c>
      <c r="V23" s="12">
        <v>3.4337663589434311E-2</v>
      </c>
      <c r="W23" s="12">
        <v>4.2071739565574556E-2</v>
      </c>
      <c r="X23" s="12">
        <v>5.5036200722489416E-2</v>
      </c>
      <c r="Y23" s="12">
        <v>7.6867838833879404E-2</v>
      </c>
      <c r="Z23" s="12">
        <v>0.11462494609077774</v>
      </c>
    </row>
    <row r="24" spans="1:26" x14ac:dyDescent="0.25">
      <c r="A24" s="12">
        <f>calc!A22</f>
        <v>207.57</v>
      </c>
      <c r="B24" s="12">
        <f>calc!O22</f>
        <v>10.039392982095448</v>
      </c>
      <c r="C24" s="12">
        <f t="shared" si="1"/>
        <v>10.022757379877062</v>
      </c>
      <c r="D24" s="12">
        <f t="shared" si="2"/>
        <v>10.087753862324465</v>
      </c>
      <c r="E24" s="12">
        <f t="shared" si="3"/>
        <v>10.706040036691215</v>
      </c>
      <c r="F24" s="12">
        <f t="shared" si="4"/>
        <v>9.632092661999625</v>
      </c>
      <c r="G24" s="12">
        <f t="shared" si="5"/>
        <v>9.3406732915978683</v>
      </c>
      <c r="H24" s="12">
        <f t="shared" si="6"/>
        <v>9.7983807952353636</v>
      </c>
      <c r="I24" s="12">
        <f t="shared" si="7"/>
        <v>10.015763125091361</v>
      </c>
      <c r="J24" s="12">
        <f t="shared" si="8"/>
        <v>7.6088392790520487</v>
      </c>
      <c r="K24" s="12">
        <f t="shared" si="9"/>
        <v>3.4260714847177685</v>
      </c>
      <c r="L24" s="12">
        <f t="shared" si="10"/>
        <v>-0.53922455375056266</v>
      </c>
      <c r="M24" s="12">
        <f t="shared" si="11"/>
        <v>-0.53922455375056266</v>
      </c>
      <c r="O24" s="12">
        <f t="shared" si="0"/>
        <v>-0.53922455375056266</v>
      </c>
      <c r="P24" s="12">
        <f t="shared" si="12"/>
        <v>-5.3710872232238721E-2</v>
      </c>
      <c r="Q24" s="12">
        <v>1.4442743207437987E-3</v>
      </c>
      <c r="R24" s="12">
        <v>4.9362246085892644E-3</v>
      </c>
      <c r="S24" s="12">
        <v>1.6870973219196825E-2</v>
      </c>
      <c r="T24" s="12">
        <v>2.7838512840961113E-2</v>
      </c>
      <c r="U24" s="12">
        <v>2.9921906536309235E-2</v>
      </c>
      <c r="V24" s="12">
        <v>3.4337663589434311E-2</v>
      </c>
      <c r="W24" s="12">
        <v>4.2071739565574556E-2</v>
      </c>
      <c r="X24" s="12">
        <v>5.5036200722489416E-2</v>
      </c>
      <c r="Y24" s="12">
        <v>7.6867838833879404E-2</v>
      </c>
      <c r="Z24" s="12">
        <v>0.11462494609077774</v>
      </c>
    </row>
    <row r="25" spans="1:26" x14ac:dyDescent="0.25">
      <c r="A25" s="12">
        <f>calc!A23</f>
        <v>208.04</v>
      </c>
      <c r="B25" s="12">
        <f>calc!O23</f>
        <v>29.205385978064747</v>
      </c>
      <c r="C25" s="12">
        <f t="shared" si="1"/>
        <v>29.127465365929556</v>
      </c>
      <c r="D25" s="12">
        <f t="shared" si="2"/>
        <v>29.070608390859327</v>
      </c>
      <c r="E25" s="12">
        <f t="shared" si="3"/>
        <v>29.292752641103547</v>
      </c>
      <c r="F25" s="12">
        <f t="shared" si="4"/>
        <v>30.312976393513541</v>
      </c>
      <c r="G25" s="12">
        <f t="shared" si="5"/>
        <v>29.158656363775666</v>
      </c>
      <c r="H25" s="12">
        <f t="shared" si="6"/>
        <v>28.824230471088732</v>
      </c>
      <c r="I25" s="12">
        <f t="shared" si="7"/>
        <v>29.385030155088526</v>
      </c>
      <c r="J25" s="12">
        <f t="shared" si="8"/>
        <v>29.66939913205535</v>
      </c>
      <c r="K25" s="12">
        <f t="shared" si="9"/>
        <v>26.307702069867545</v>
      </c>
      <c r="L25" s="12">
        <f t="shared" si="10"/>
        <v>20.070379150304841</v>
      </c>
      <c r="M25" s="12">
        <f t="shared" si="11"/>
        <v>20.070379150304841</v>
      </c>
      <c r="O25" s="12">
        <f t="shared" si="0"/>
        <v>20.070379150304841</v>
      </c>
      <c r="P25" s="12">
        <f t="shared" si="12"/>
        <v>0.68721499402127662</v>
      </c>
      <c r="Q25" s="12">
        <v>1.4442743207437987E-3</v>
      </c>
      <c r="R25" s="12">
        <v>4.9362246085892644E-3</v>
      </c>
      <c r="S25" s="12">
        <v>1.6870973219196825E-2</v>
      </c>
      <c r="T25" s="12">
        <v>2.7838512840961113E-2</v>
      </c>
      <c r="U25" s="12">
        <v>2.9921906536309235E-2</v>
      </c>
      <c r="V25" s="12">
        <v>3.4337663589434311E-2</v>
      </c>
      <c r="W25" s="12">
        <v>4.2071739565574556E-2</v>
      </c>
      <c r="X25" s="12">
        <v>5.5036200722489416E-2</v>
      </c>
      <c r="Y25" s="12">
        <v>7.6867838833879404E-2</v>
      </c>
      <c r="Z25" s="12">
        <v>0.11462494609077774</v>
      </c>
    </row>
    <row r="26" spans="1:26" x14ac:dyDescent="0.25">
      <c r="A26" s="12">
        <f>calc!A24</f>
        <v>208.51</v>
      </c>
      <c r="B26" s="12">
        <f>calc!O24</f>
        <v>39.244652304748122</v>
      </c>
      <c r="C26" s="12">
        <f t="shared" si="1"/>
        <v>39.207749954300695</v>
      </c>
      <c r="D26" s="12">
        <f t="shared" si="2"/>
        <v>38.941433758261155</v>
      </c>
      <c r="E26" s="12">
        <f t="shared" si="3"/>
        <v>38.747108625230283</v>
      </c>
      <c r="F26" s="12">
        <f t="shared" si="4"/>
        <v>39.113665164833627</v>
      </c>
      <c r="G26" s="12">
        <f t="shared" si="5"/>
        <v>40.210240974760424</v>
      </c>
      <c r="H26" s="12">
        <f t="shared" si="6"/>
        <v>38.885570943872281</v>
      </c>
      <c r="I26" s="12">
        <f t="shared" si="7"/>
        <v>38.475820320494435</v>
      </c>
      <c r="J26" s="12">
        <f t="shared" si="8"/>
        <v>39.209431155045621</v>
      </c>
      <c r="K26" s="12">
        <f t="shared" si="9"/>
        <v>39.606602987473885</v>
      </c>
      <c r="L26" s="12">
        <f t="shared" si="10"/>
        <v>34.593656736187228</v>
      </c>
      <c r="M26" s="12">
        <f t="shared" si="11"/>
        <v>34.593656736187228</v>
      </c>
      <c r="O26" s="12">
        <f t="shared" si="0"/>
        <v>34.593656736187228</v>
      </c>
      <c r="P26" s="12">
        <f t="shared" si="12"/>
        <v>0.88148715059457461</v>
      </c>
      <c r="Q26" s="12">
        <v>1.4442743207437987E-3</v>
      </c>
      <c r="R26" s="12">
        <v>4.9362246085892644E-3</v>
      </c>
      <c r="S26" s="12">
        <v>1.6870973219196825E-2</v>
      </c>
      <c r="T26" s="12">
        <v>2.7838512840961113E-2</v>
      </c>
      <c r="U26" s="12">
        <v>2.9921906536309235E-2</v>
      </c>
      <c r="V26" s="12">
        <v>3.4337663589434311E-2</v>
      </c>
      <c r="W26" s="12">
        <v>4.2071739565574556E-2</v>
      </c>
      <c r="X26" s="12">
        <v>5.5036200722489416E-2</v>
      </c>
      <c r="Y26" s="12">
        <v>7.6867838833879404E-2</v>
      </c>
      <c r="Z26" s="12">
        <v>0.11462494609077774</v>
      </c>
    </row>
    <row r="27" spans="1:26" x14ac:dyDescent="0.25">
      <c r="A27" s="12">
        <f>calc!A25</f>
        <v>208.99</v>
      </c>
      <c r="B27" s="12">
        <f>calc!O25</f>
        <v>54.759796401070155</v>
      </c>
      <c r="C27" s="12">
        <f t="shared" si="1"/>
        <v>54.661823392128099</v>
      </c>
      <c r="D27" s="12">
        <f t="shared" si="2"/>
        <v>54.535698951793535</v>
      </c>
      <c r="E27" s="12">
        <f t="shared" si="3"/>
        <v>53.625486437678319</v>
      </c>
      <c r="F27" s="12">
        <f t="shared" si="4"/>
        <v>53.304833761575082</v>
      </c>
      <c r="G27" s="12">
        <f t="shared" si="5"/>
        <v>53.698822857937508</v>
      </c>
      <c r="H27" s="12">
        <f t="shared" si="6"/>
        <v>54.957227004607979</v>
      </c>
      <c r="I27" s="12">
        <f t="shared" si="7"/>
        <v>53.334193672573235</v>
      </c>
      <c r="J27" s="12">
        <f t="shared" si="8"/>
        <v>52.798177862738719</v>
      </c>
      <c r="K27" s="12">
        <f t="shared" si="9"/>
        <v>53.822795817045019</v>
      </c>
      <c r="L27" s="12">
        <f t="shared" si="10"/>
        <v>54.415056515036696</v>
      </c>
      <c r="M27" s="12">
        <f t="shared" si="11"/>
        <v>54.415056515036696</v>
      </c>
      <c r="O27" s="12">
        <f t="shared" si="0"/>
        <v>54.415056515036696</v>
      </c>
      <c r="P27" s="12">
        <f t="shared" si="12"/>
        <v>0.99370450752759332</v>
      </c>
      <c r="Q27" s="12">
        <v>1.4442743207437987E-3</v>
      </c>
      <c r="R27" s="12">
        <v>4.9362246085892644E-3</v>
      </c>
      <c r="S27" s="12">
        <v>1.6870973219196825E-2</v>
      </c>
      <c r="T27" s="12">
        <v>2.7838512840961113E-2</v>
      </c>
      <c r="U27" s="12">
        <v>2.9921906536309235E-2</v>
      </c>
      <c r="V27" s="12">
        <v>3.4337663589434311E-2</v>
      </c>
      <c r="W27" s="12">
        <v>4.2071739565574556E-2</v>
      </c>
      <c r="X27" s="12">
        <v>5.5036200722489416E-2</v>
      </c>
      <c r="Y27" s="12">
        <v>7.6867838833879404E-2</v>
      </c>
      <c r="Z27" s="12">
        <v>0.11462494609077774</v>
      </c>
    </row>
    <row r="28" spans="1:26" x14ac:dyDescent="0.25">
      <c r="A28" s="12">
        <f>calc!A26</f>
        <v>209.46</v>
      </c>
      <c r="B28" s="12">
        <f>calc!O26</f>
        <v>45.633253652161031</v>
      </c>
      <c r="C28" s="12">
        <f t="shared" si="1"/>
        <v>45.695895564311613</v>
      </c>
      <c r="D28" s="12">
        <f t="shared" si="2"/>
        <v>45.361044510899362</v>
      </c>
      <c r="E28" s="12">
        <f t="shared" si="3"/>
        <v>44.929977810354977</v>
      </c>
      <c r="F28" s="12">
        <f t="shared" si="4"/>
        <v>43.42805125087424</v>
      </c>
      <c r="G28" s="12">
        <f t="shared" si="5"/>
        <v>43.083401396200202</v>
      </c>
      <c r="H28" s="12">
        <f t="shared" si="6"/>
        <v>43.535533850807724</v>
      </c>
      <c r="I28" s="12">
        <f t="shared" si="7"/>
        <v>45.077375839825578</v>
      </c>
      <c r="J28" s="12">
        <f t="shared" si="8"/>
        <v>42.954202679801405</v>
      </c>
      <c r="K28" s="12">
        <f t="shared" si="9"/>
        <v>42.20556130663455</v>
      </c>
      <c r="L28" s="12">
        <f t="shared" si="10"/>
        <v>43.733466599117399</v>
      </c>
      <c r="M28" s="12">
        <f t="shared" si="11"/>
        <v>43.733466599117399</v>
      </c>
      <c r="O28" s="12">
        <f t="shared" si="0"/>
        <v>43.733466599117399</v>
      </c>
      <c r="P28" s="12">
        <f t="shared" si="12"/>
        <v>0.95836836295906624</v>
      </c>
      <c r="Q28" s="12">
        <v>1.4442743207437987E-3</v>
      </c>
      <c r="R28" s="12">
        <v>4.9362246085892644E-3</v>
      </c>
      <c r="S28" s="12">
        <v>1.6870973219196825E-2</v>
      </c>
      <c r="T28" s="12">
        <v>2.7838512840961113E-2</v>
      </c>
      <c r="U28" s="12">
        <v>2.9921906536309235E-2</v>
      </c>
      <c r="V28" s="12">
        <v>3.4337663589434311E-2</v>
      </c>
      <c r="W28" s="12">
        <v>4.2071739565574556E-2</v>
      </c>
      <c r="X28" s="12">
        <v>5.5036200722489416E-2</v>
      </c>
      <c r="Y28" s="12">
        <v>7.6867838833879404E-2</v>
      </c>
      <c r="Z28" s="12">
        <v>0.11462494609077774</v>
      </c>
    </row>
    <row r="29" spans="1:26" x14ac:dyDescent="0.25">
      <c r="A29" s="12">
        <f>calc!A27</f>
        <v>209.93</v>
      </c>
      <c r="B29" s="12">
        <f>calc!O27</f>
        <v>0</v>
      </c>
      <c r="C29" s="12">
        <f t="shared" si="1"/>
        <v>-4.6267298496238118E-3</v>
      </c>
      <c r="D29" s="12">
        <f t="shared" si="2"/>
        <v>0.2094700963873414</v>
      </c>
      <c r="E29" s="12">
        <f t="shared" si="3"/>
        <v>-0.93498008618902151</v>
      </c>
      <c r="F29" s="12">
        <f t="shared" si="4"/>
        <v>-1.6462760927976352</v>
      </c>
      <c r="G29" s="12">
        <f t="shared" si="5"/>
        <v>-3.2606046452574629</v>
      </c>
      <c r="H29" s="12">
        <f t="shared" si="6"/>
        <v>-3.6561165673197724</v>
      </c>
      <c r="I29" s="12">
        <f t="shared" si="7"/>
        <v>-3.10214763376529</v>
      </c>
      <c r="J29" s="12">
        <f t="shared" si="8"/>
        <v>-1.0851850344963103</v>
      </c>
      <c r="K29" s="12">
        <f t="shared" si="9"/>
        <v>-4.0505738174917649</v>
      </c>
      <c r="L29" s="12">
        <f t="shared" si="10"/>
        <v>-5.1669441791722672</v>
      </c>
      <c r="M29" s="12">
        <f t="shared" si="11"/>
        <v>-5.1669441791722672</v>
      </c>
      <c r="O29" s="12">
        <f t="shared" si="0"/>
        <v>-5.1669441791722672</v>
      </c>
      <c r="P29" s="12" t="e">
        <f t="shared" si="12"/>
        <v>#DIV/0!</v>
      </c>
      <c r="Q29" s="12">
        <v>1.4442743207437987E-3</v>
      </c>
      <c r="R29" s="12">
        <v>4.9362246085892644E-3</v>
      </c>
      <c r="S29" s="12">
        <v>1.6870973219196825E-2</v>
      </c>
      <c r="T29" s="12">
        <v>2.7838512840961113E-2</v>
      </c>
      <c r="U29" s="12">
        <v>2.9921906536309235E-2</v>
      </c>
      <c r="V29" s="12">
        <v>3.4337663589434311E-2</v>
      </c>
      <c r="W29" s="12">
        <v>4.2071739565574556E-2</v>
      </c>
      <c r="X29" s="12">
        <v>5.5036200722489416E-2</v>
      </c>
      <c r="Y29" s="12">
        <v>7.6867838833879404E-2</v>
      </c>
      <c r="Z29" s="12">
        <v>0.11462494609077774</v>
      </c>
    </row>
    <row r="30" spans="1:26" x14ac:dyDescent="0.25">
      <c r="A30" s="12">
        <f>calc!A28</f>
        <v>210.41</v>
      </c>
      <c r="B30" s="12">
        <f>calc!O28</f>
        <v>-8.2140811718635742</v>
      </c>
      <c r="C30" s="12">
        <f t="shared" si="1"/>
        <v>-8.1751518035937885</v>
      </c>
      <c r="D30" s="12">
        <f t="shared" si="2"/>
        <v>-8.1909649890897729</v>
      </c>
      <c r="E30" s="12">
        <f t="shared" si="3"/>
        <v>-7.4592272526274197</v>
      </c>
      <c r="F30" s="12">
        <f t="shared" si="4"/>
        <v>-9.3476655003534219</v>
      </c>
      <c r="G30" s="12">
        <f t="shared" si="5"/>
        <v>-10.112193862589676</v>
      </c>
      <c r="H30" s="12">
        <f t="shared" si="6"/>
        <v>-11.964758661223707</v>
      </c>
      <c r="I30" s="12">
        <f t="shared" si="7"/>
        <v>-12.449354083295621</v>
      </c>
      <c r="J30" s="12">
        <f t="shared" si="8"/>
        <v>-11.724678903805891</v>
      </c>
      <c r="K30" s="12">
        <f t="shared" si="9"/>
        <v>-8.9076320513835974</v>
      </c>
      <c r="L30" s="12">
        <f t="shared" si="10"/>
        <v>-13.329605331049127</v>
      </c>
      <c r="M30" s="12">
        <f t="shared" si="11"/>
        <v>-13.329605331049127</v>
      </c>
      <c r="O30" s="12">
        <f t="shared" si="0"/>
        <v>-13.329605331049127</v>
      </c>
      <c r="P30" s="12">
        <f t="shared" si="12"/>
        <v>1.6227749704626995</v>
      </c>
      <c r="Q30" s="12">
        <v>1.4442743207437987E-3</v>
      </c>
      <c r="R30" s="12">
        <v>4.9362246085892644E-3</v>
      </c>
      <c r="S30" s="12">
        <v>1.6870973219196825E-2</v>
      </c>
      <c r="T30" s="12">
        <v>2.7838512840961113E-2</v>
      </c>
      <c r="U30" s="12">
        <v>2.9921906536309235E-2</v>
      </c>
      <c r="V30" s="12">
        <v>3.4337663589434311E-2</v>
      </c>
      <c r="W30" s="12">
        <v>4.2071739565574556E-2</v>
      </c>
      <c r="X30" s="12">
        <v>5.5036200722489416E-2</v>
      </c>
      <c r="Y30" s="12">
        <v>7.6867838833879404E-2</v>
      </c>
      <c r="Z30" s="12">
        <v>0.11462494609077774</v>
      </c>
    </row>
    <row r="31" spans="1:26" x14ac:dyDescent="0.25">
      <c r="A31" s="12">
        <f>calc!A29</f>
        <v>210.88</v>
      </c>
      <c r="B31" s="12">
        <f>calc!O29</f>
        <v>9.1267226913102455</v>
      </c>
      <c r="C31" s="12">
        <f t="shared" si="1"/>
        <v>9.0508666172753127</v>
      </c>
      <c r="D31" s="12">
        <f t="shared" si="2"/>
        <v>9.1839189764359901</v>
      </c>
      <c r="E31" s="12">
        <f t="shared" si="3"/>
        <v>9.1298728480347986</v>
      </c>
      <c r="F31" s="12">
        <f t="shared" si="4"/>
        <v>10.337301139696375</v>
      </c>
      <c r="G31" s="12">
        <f t="shared" si="5"/>
        <v>8.3075349280147108</v>
      </c>
      <c r="H31" s="12">
        <f t="shared" si="6"/>
        <v>7.4301804828628413</v>
      </c>
      <c r="I31" s="12">
        <f t="shared" si="7"/>
        <v>5.160351508230324</v>
      </c>
      <c r="J31" s="12">
        <f t="shared" si="8"/>
        <v>4.5264273778344313</v>
      </c>
      <c r="K31" s="12">
        <f t="shared" si="9"/>
        <v>5.5385651012359443</v>
      </c>
      <c r="L31" s="12">
        <f t="shared" si="10"/>
        <v>9.7393316180614597</v>
      </c>
      <c r="M31" s="12">
        <f t="shared" si="11"/>
        <v>9.7393316180614597</v>
      </c>
      <c r="O31" s="12">
        <f t="shared" si="0"/>
        <v>9.7393316180614597</v>
      </c>
      <c r="P31" s="12">
        <f t="shared" si="12"/>
        <v>1.0671225529109691</v>
      </c>
      <c r="Q31" s="12">
        <v>1.4442743207437987E-3</v>
      </c>
      <c r="R31" s="12">
        <v>4.9362246085892644E-3</v>
      </c>
      <c r="S31" s="12">
        <v>1.6870973219196825E-2</v>
      </c>
      <c r="T31" s="12">
        <v>2.7838512840961113E-2</v>
      </c>
      <c r="U31" s="12">
        <v>2.9921906536309235E-2</v>
      </c>
      <c r="V31" s="12">
        <v>3.4337663589434311E-2</v>
      </c>
      <c r="W31" s="12">
        <v>4.2071739565574556E-2</v>
      </c>
      <c r="X31" s="12">
        <v>5.5036200722489416E-2</v>
      </c>
      <c r="Y31" s="12">
        <v>7.6867838833879404E-2</v>
      </c>
      <c r="Z31" s="12">
        <v>0.11462494609077774</v>
      </c>
    </row>
    <row r="32" spans="1:26" x14ac:dyDescent="0.25">
      <c r="A32" s="12">
        <f>calc!A30</f>
        <v>211.35</v>
      </c>
      <c r="B32" s="12">
        <f>calc!O30</f>
        <v>42.895283806239995</v>
      </c>
      <c r="C32" s="12">
        <f t="shared" si="1"/>
        <v>42.923311957086121</v>
      </c>
      <c r="D32" s="12">
        <f t="shared" si="2"/>
        <v>42.664051916258579</v>
      </c>
      <c r="E32" s="12">
        <f t="shared" si="3"/>
        <v>43.118796780227051</v>
      </c>
      <c r="F32" s="12">
        <f t="shared" si="4"/>
        <v>43.029616160949629</v>
      </c>
      <c r="G32" s="12">
        <f t="shared" si="5"/>
        <v>44.327406624786271</v>
      </c>
      <c r="H32" s="12">
        <f t="shared" si="6"/>
        <v>41.998095514301049</v>
      </c>
      <c r="I32" s="12">
        <f t="shared" si="7"/>
        <v>40.923129314955837</v>
      </c>
      <c r="J32" s="12">
        <f t="shared" si="8"/>
        <v>37.953849595516417</v>
      </c>
      <c r="K32" s="12">
        <f t="shared" si="9"/>
        <v>37.068461846207867</v>
      </c>
      <c r="L32" s="12">
        <f t="shared" si="10"/>
        <v>38.57775667927929</v>
      </c>
      <c r="M32" s="12">
        <f t="shared" si="11"/>
        <v>38.57775667927929</v>
      </c>
      <c r="O32" s="12">
        <f t="shared" si="0"/>
        <v>38.57775667927929</v>
      </c>
      <c r="P32" s="12">
        <f t="shared" si="12"/>
        <v>0.89934727681338633</v>
      </c>
      <c r="Q32" s="12">
        <v>1.4442743207437987E-3</v>
      </c>
      <c r="R32" s="12">
        <v>4.9362246085892644E-3</v>
      </c>
      <c r="S32" s="12">
        <v>1.6870973219196825E-2</v>
      </c>
      <c r="T32" s="12">
        <v>2.7838512840961113E-2</v>
      </c>
      <c r="U32" s="12">
        <v>2.9921906536309235E-2</v>
      </c>
      <c r="V32" s="12">
        <v>3.4337663589434311E-2</v>
      </c>
      <c r="W32" s="12">
        <v>4.2071739565574556E-2</v>
      </c>
      <c r="X32" s="12">
        <v>5.5036200722489416E-2</v>
      </c>
      <c r="Y32" s="12">
        <v>7.6867838833879404E-2</v>
      </c>
      <c r="Z32" s="12">
        <v>0.11462494609077774</v>
      </c>
    </row>
    <row r="33" spans="1:26" x14ac:dyDescent="0.25">
      <c r="A33" s="12">
        <f>calc!A31</f>
        <v>211.82</v>
      </c>
      <c r="B33" s="12">
        <f>calc!O31</f>
        <v>-28.293068859826167</v>
      </c>
      <c r="C33" s="12">
        <f t="shared" si="1"/>
        <v>-28.273862437561057</v>
      </c>
      <c r="D33" s="12">
        <f t="shared" si="2"/>
        <v>-28.178068137300539</v>
      </c>
      <c r="E33" s="12">
        <f t="shared" si="3"/>
        <v>-29.064164203107268</v>
      </c>
      <c r="F33" s="12">
        <f t="shared" si="4"/>
        <v>-28.313797252103946</v>
      </c>
      <c r="G33" s="12">
        <f t="shared" si="5"/>
        <v>-28.409652018847911</v>
      </c>
      <c r="H33" s="12">
        <f t="shared" si="6"/>
        <v>-26.920338752571823</v>
      </c>
      <c r="I33" s="12">
        <f t="shared" si="7"/>
        <v>-29.774294443304598</v>
      </c>
      <c r="J33" s="12">
        <f t="shared" si="8"/>
        <v>-31.180512872301154</v>
      </c>
      <c r="K33" s="12">
        <f t="shared" si="9"/>
        <v>-35.32763988925219</v>
      </c>
      <c r="L33" s="12">
        <f t="shared" si="10"/>
        <v>-36.647925779600357</v>
      </c>
      <c r="M33" s="12">
        <f t="shared" si="11"/>
        <v>-36.647925779600357</v>
      </c>
      <c r="O33" s="12">
        <f t="shared" si="0"/>
        <v>-36.647925779600357</v>
      </c>
      <c r="P33" s="12">
        <f t="shared" si="12"/>
        <v>1.2952969492693456</v>
      </c>
      <c r="Q33" s="12">
        <v>1.4442743207437987E-3</v>
      </c>
      <c r="R33" s="12">
        <v>4.9362246085892644E-3</v>
      </c>
      <c r="S33" s="12">
        <v>1.6870973219196825E-2</v>
      </c>
      <c r="T33" s="12">
        <v>2.7838512840961113E-2</v>
      </c>
      <c r="U33" s="12">
        <v>2.9921906536309235E-2</v>
      </c>
      <c r="V33" s="12">
        <v>3.4337663589434311E-2</v>
      </c>
      <c r="W33" s="12">
        <v>4.2071739565574556E-2</v>
      </c>
      <c r="X33" s="12">
        <v>5.5036200722489416E-2</v>
      </c>
      <c r="Y33" s="12">
        <v>7.6867838833879404E-2</v>
      </c>
      <c r="Z33" s="12">
        <v>0.11462494609077774</v>
      </c>
    </row>
    <row r="34" spans="1:26" x14ac:dyDescent="0.25">
      <c r="A34" s="12">
        <f>calc!A32</f>
        <v>212.3</v>
      </c>
      <c r="B34" s="12">
        <f>calc!O32</f>
        <v>-2.7380238207969505</v>
      </c>
      <c r="C34" s="12">
        <f t="shared" si="1"/>
        <v>-2.737828892596049</v>
      </c>
      <c r="D34" s="12">
        <f t="shared" si="2"/>
        <v>-2.672185397543688</v>
      </c>
      <c r="E34" s="12">
        <f t="shared" si="3"/>
        <v>-2.3447807102782923</v>
      </c>
      <c r="F34" s="12">
        <f t="shared" si="4"/>
        <v>-3.8069131187523579</v>
      </c>
      <c r="G34" s="12">
        <f t="shared" si="5"/>
        <v>-3.0003897996323565</v>
      </c>
      <c r="H34" s="12">
        <f t="shared" si="6"/>
        <v>-3.1103904351167277</v>
      </c>
      <c r="I34" s="12">
        <f t="shared" si="7"/>
        <v>-1.285630293614187</v>
      </c>
      <c r="J34" s="12">
        <f t="shared" si="8"/>
        <v>-5.0190361349258685</v>
      </c>
      <c r="K34" s="12">
        <f t="shared" si="9"/>
        <v>-6.9830701733650171</v>
      </c>
      <c r="L34" s="12">
        <f t="shared" si="10"/>
        <v>-13.16724573965015</v>
      </c>
      <c r="M34" s="12">
        <f t="shared" si="11"/>
        <v>-13.16724573965015</v>
      </c>
      <c r="O34" s="12">
        <f t="shared" si="0"/>
        <v>-13.16724573965015</v>
      </c>
      <c r="P34" s="12">
        <f t="shared" si="12"/>
        <v>4.8090325729224626</v>
      </c>
      <c r="Q34" s="12">
        <v>1.4442743207437987E-3</v>
      </c>
      <c r="R34" s="12">
        <v>4.9362246085892644E-3</v>
      </c>
      <c r="S34" s="12">
        <v>1.6870973219196825E-2</v>
      </c>
      <c r="T34" s="12">
        <v>2.7838512840961113E-2</v>
      </c>
      <c r="U34" s="12">
        <v>2.9921906536309235E-2</v>
      </c>
      <c r="V34" s="12">
        <v>3.4337663589434311E-2</v>
      </c>
      <c r="W34" s="12">
        <v>4.2071739565574556E-2</v>
      </c>
      <c r="X34" s="12">
        <v>5.5036200722489416E-2</v>
      </c>
      <c r="Y34" s="12">
        <v>7.6867838833879404E-2</v>
      </c>
      <c r="Z34" s="12">
        <v>0.11462494609077774</v>
      </c>
    </row>
    <row r="35" spans="1:26" x14ac:dyDescent="0.25">
      <c r="A35" s="12">
        <f>calc!A33</f>
        <v>212.77</v>
      </c>
      <c r="B35" s="12">
        <f>calc!O33</f>
        <v>17.340742357339288</v>
      </c>
      <c r="C35" s="12">
        <f t="shared" si="1"/>
        <v>17.28989188419839</v>
      </c>
      <c r="D35" s="12">
        <f t="shared" si="2"/>
        <v>17.290558107621724</v>
      </c>
      <c r="E35" s="12">
        <f t="shared" si="3"/>
        <v>17.514913710305567</v>
      </c>
      <c r="F35" s="12">
        <f t="shared" si="4"/>
        <v>18.055158749652652</v>
      </c>
      <c r="G35" s="12">
        <f t="shared" si="5"/>
        <v>16.483602484416494</v>
      </c>
      <c r="H35" s="12">
        <f t="shared" si="6"/>
        <v>17.409149336699141</v>
      </c>
      <c r="I35" s="12">
        <f t="shared" si="7"/>
        <v>17.274372604552166</v>
      </c>
      <c r="J35" s="12">
        <f t="shared" si="8"/>
        <v>19.661434952226227</v>
      </c>
      <c r="K35" s="12">
        <f t="shared" si="9"/>
        <v>14.447069957112342</v>
      </c>
      <c r="L35" s="12">
        <f t="shared" si="10"/>
        <v>11.518311985094073</v>
      </c>
      <c r="M35" s="12">
        <f t="shared" si="11"/>
        <v>11.518311985094073</v>
      </c>
      <c r="O35" s="12">
        <f t="shared" si="0"/>
        <v>11.518311985094073</v>
      </c>
      <c r="P35" s="12">
        <f t="shared" si="12"/>
        <v>0.66423407647360999</v>
      </c>
      <c r="Q35" s="12">
        <v>1.4442743207437987E-3</v>
      </c>
      <c r="R35" s="12">
        <v>4.9362246085892644E-3</v>
      </c>
      <c r="S35" s="12">
        <v>1.6870973219196825E-2</v>
      </c>
      <c r="T35" s="12">
        <v>2.7838512840961113E-2</v>
      </c>
      <c r="U35" s="12">
        <v>2.9921906536309235E-2</v>
      </c>
      <c r="V35" s="12">
        <v>3.4337663589434311E-2</v>
      </c>
      <c r="W35" s="12">
        <v>4.2071739565574556E-2</v>
      </c>
      <c r="X35" s="12">
        <v>5.5036200722489416E-2</v>
      </c>
      <c r="Y35" s="12">
        <v>7.6867838833879404E-2</v>
      </c>
      <c r="Z35" s="12">
        <v>0.11462494609077774</v>
      </c>
    </row>
    <row r="36" spans="1:26" x14ac:dyDescent="0.25">
      <c r="A36" s="12">
        <f>calc!A34</f>
        <v>213.24</v>
      </c>
      <c r="B36" s="12">
        <f>calc!O34</f>
        <v>58.410403417575459</v>
      </c>
      <c r="C36" s="12">
        <f t="shared" si="1"/>
        <v>58.459485092131757</v>
      </c>
      <c r="D36" s="12">
        <f t="shared" si="2"/>
        <v>58.285688914167977</v>
      </c>
      <c r="E36" s="12">
        <f t="shared" si="3"/>
        <v>58.287965925127629</v>
      </c>
      <c r="F36" s="12">
        <f t="shared" si="4"/>
        <v>58.658171380681843</v>
      </c>
      <c r="G36" s="12">
        <f t="shared" si="5"/>
        <v>59.2388475707642</v>
      </c>
      <c r="H36" s="12">
        <f t="shared" si="6"/>
        <v>57.435367224949204</v>
      </c>
      <c r="I36" s="12">
        <f t="shared" si="7"/>
        <v>58.569380493602537</v>
      </c>
      <c r="J36" s="12">
        <f t="shared" si="8"/>
        <v>58.393072136502141</v>
      </c>
      <c r="K36" s="12">
        <f t="shared" si="9"/>
        <v>61.727029085177428</v>
      </c>
      <c r="L36" s="12">
        <f t="shared" si="10"/>
        <v>53.951393454855349</v>
      </c>
      <c r="M36" s="12">
        <f t="shared" si="11"/>
        <v>53.951393454855349</v>
      </c>
      <c r="O36" s="12">
        <f t="shared" si="0"/>
        <v>53.951393454855349</v>
      </c>
      <c r="P36" s="12">
        <f t="shared" si="12"/>
        <v>0.92366068881869057</v>
      </c>
      <c r="Q36" s="12">
        <v>1.4442743207437987E-3</v>
      </c>
      <c r="R36" s="12">
        <v>4.9362246085892644E-3</v>
      </c>
      <c r="S36" s="12">
        <v>1.6870973219196825E-2</v>
      </c>
      <c r="T36" s="12">
        <v>2.7838512840961113E-2</v>
      </c>
      <c r="U36" s="12">
        <v>2.9921906536309235E-2</v>
      </c>
      <c r="V36" s="12">
        <v>3.4337663589434311E-2</v>
      </c>
      <c r="W36" s="12">
        <v>4.2071739565574556E-2</v>
      </c>
      <c r="X36" s="12">
        <v>5.5036200722489416E-2</v>
      </c>
      <c r="Y36" s="12">
        <v>7.6867838833879404E-2</v>
      </c>
      <c r="Z36" s="12">
        <v>0.11462494609077774</v>
      </c>
    </row>
    <row r="37" spans="1:26" x14ac:dyDescent="0.25">
      <c r="A37" s="12">
        <f>calc!A35</f>
        <v>213.71</v>
      </c>
      <c r="B37" s="12">
        <f>calc!O35</f>
        <v>20.991408410108594</v>
      </c>
      <c r="C37" s="12">
        <f t="shared" si="1"/>
        <v>20.909893434243077</v>
      </c>
      <c r="D37" s="12">
        <f t="shared" si="2"/>
        <v>21.077644232201454</v>
      </c>
      <c r="E37" s="12">
        <f t="shared" si="3"/>
        <v>20.483645600347533</v>
      </c>
      <c r="F37" s="12">
        <f t="shared" si="4"/>
        <v>20.487402858332338</v>
      </c>
      <c r="G37" s="12">
        <f t="shared" si="5"/>
        <v>20.885313950193041</v>
      </c>
      <c r="H37" s="12">
        <f t="shared" si="6"/>
        <v>21.551684044132312</v>
      </c>
      <c r="I37" s="12">
        <f t="shared" si="7"/>
        <v>19.34199510524633</v>
      </c>
      <c r="J37" s="12">
        <f t="shared" si="8"/>
        <v>20.825456034602333</v>
      </c>
      <c r="K37" s="12">
        <f t="shared" si="9"/>
        <v>20.579210069205935</v>
      </c>
      <c r="L37" s="12">
        <f t="shared" si="10"/>
        <v>25.550790398617309</v>
      </c>
      <c r="M37" s="12">
        <f t="shared" si="11"/>
        <v>25.550790398617309</v>
      </c>
      <c r="O37" s="12">
        <f t="shared" si="0"/>
        <v>25.550790398617309</v>
      </c>
      <c r="P37" s="12">
        <f t="shared" si="12"/>
        <v>1.217202290548218</v>
      </c>
      <c r="Q37" s="12">
        <v>1.4442743207437987E-3</v>
      </c>
      <c r="R37" s="12">
        <v>4.9362246085892644E-3</v>
      </c>
      <c r="S37" s="12">
        <v>1.6870973219196825E-2</v>
      </c>
      <c r="T37" s="12">
        <v>2.7838512840961113E-2</v>
      </c>
      <c r="U37" s="12">
        <v>2.9921906536309235E-2</v>
      </c>
      <c r="V37" s="12">
        <v>3.4337663589434311E-2</v>
      </c>
      <c r="W37" s="12">
        <v>4.2071739565574556E-2</v>
      </c>
      <c r="X37" s="12">
        <v>5.5036200722489416E-2</v>
      </c>
      <c r="Y37" s="12">
        <v>7.6867838833879404E-2</v>
      </c>
      <c r="Z37" s="12">
        <v>0.11462494609077774</v>
      </c>
    </row>
    <row r="38" spans="1:26" x14ac:dyDescent="0.25">
      <c r="A38" s="12">
        <f>calc!A36</f>
        <v>214.19</v>
      </c>
      <c r="B38" s="12">
        <f>calc!O36</f>
        <v>68.449542998473859</v>
      </c>
      <c r="C38" s="12">
        <f t="shared" si="1"/>
        <v>68.429627739159443</v>
      </c>
      <c r="D38" s="12">
        <f t="shared" si="2"/>
        <v>68.151026766991848</v>
      </c>
      <c r="E38" s="12">
        <f t="shared" si="3"/>
        <v>68.724363566725415</v>
      </c>
      <c r="F38" s="12">
        <f t="shared" si="4"/>
        <v>67.744216285028415</v>
      </c>
      <c r="G38" s="12">
        <f t="shared" si="5"/>
        <v>67.748254730720404</v>
      </c>
      <c r="H38" s="12">
        <f t="shared" si="6"/>
        <v>68.204887973466398</v>
      </c>
      <c r="I38" s="12">
        <f t="shared" si="7"/>
        <v>69.021348562681524</v>
      </c>
      <c r="J38" s="12">
        <f t="shared" si="8"/>
        <v>66.130741109066648</v>
      </c>
      <c r="K38" s="12">
        <f t="shared" si="9"/>
        <v>68.202658031694952</v>
      </c>
      <c r="L38" s="12">
        <f t="shared" si="10"/>
        <v>67.835457249978774</v>
      </c>
      <c r="M38" s="12">
        <f t="shared" si="11"/>
        <v>67.835457249978774</v>
      </c>
      <c r="O38" s="12">
        <f t="shared" si="0"/>
        <v>67.835457249978774</v>
      </c>
      <c r="P38" s="12">
        <f t="shared" si="12"/>
        <v>0.9910286362538786</v>
      </c>
      <c r="Q38" s="12">
        <v>1.4442743207437987E-3</v>
      </c>
      <c r="R38" s="12">
        <v>4.9362246085892644E-3</v>
      </c>
      <c r="S38" s="12">
        <v>1.6870973219196825E-2</v>
      </c>
      <c r="T38" s="12">
        <v>2.7838512840961113E-2</v>
      </c>
      <c r="U38" s="12">
        <v>2.9921906536309235E-2</v>
      </c>
      <c r="V38" s="12">
        <v>3.4337663589434311E-2</v>
      </c>
      <c r="W38" s="12">
        <v>4.2071739565574556E-2</v>
      </c>
      <c r="X38" s="12">
        <v>5.5036200722489416E-2</v>
      </c>
      <c r="Y38" s="12">
        <v>7.6867838833879404E-2</v>
      </c>
      <c r="Z38" s="12">
        <v>0.11462494609077774</v>
      </c>
    </row>
    <row r="39" spans="1:26" x14ac:dyDescent="0.25">
      <c r="A39" s="12">
        <f>calc!A37</f>
        <v>214.66</v>
      </c>
      <c r="B39" s="12">
        <f>calc!O37</f>
        <v>-42.896078256051453</v>
      </c>
      <c r="C39" s="12">
        <f t="shared" si="1"/>
        <v>-42.929431058244049</v>
      </c>
      <c r="D39" s="12">
        <f t="shared" si="2"/>
        <v>-42.99749720862998</v>
      </c>
      <c r="E39" s="12">
        <f t="shared" si="3"/>
        <v>-43.94969649309995</v>
      </c>
      <c r="F39" s="12">
        <f t="shared" si="4"/>
        <v>-43.00364295758623</v>
      </c>
      <c r="G39" s="12">
        <f t="shared" si="5"/>
        <v>-44.057143032188016</v>
      </c>
      <c r="H39" s="12">
        <f t="shared" si="6"/>
        <v>-44.052508608595133</v>
      </c>
      <c r="I39" s="12">
        <f t="shared" si="7"/>
        <v>-43.493025147649803</v>
      </c>
      <c r="J39" s="12">
        <f t="shared" si="8"/>
        <v>-42.424971168089279</v>
      </c>
      <c r="K39" s="12">
        <f t="shared" si="9"/>
        <v>-46.462218379190524</v>
      </c>
      <c r="L39" s="12">
        <f t="shared" si="10"/>
        <v>-43.37258597682662</v>
      </c>
      <c r="M39" s="12">
        <f t="shared" si="11"/>
        <v>-43.37258597682662</v>
      </c>
      <c r="O39" s="12">
        <f t="shared" si="0"/>
        <v>-43.37258597682662</v>
      </c>
      <c r="P39" s="12">
        <f t="shared" si="12"/>
        <v>1.0111084215655064</v>
      </c>
      <c r="Q39" s="12">
        <v>1.4442743207437987E-3</v>
      </c>
      <c r="R39" s="12">
        <v>4.9362246085892644E-3</v>
      </c>
      <c r="S39" s="12">
        <v>1.6870973219196825E-2</v>
      </c>
      <c r="T39" s="12">
        <v>2.7838512840961113E-2</v>
      </c>
      <c r="U39" s="12">
        <v>2.9921906536309235E-2</v>
      </c>
      <c r="V39" s="12">
        <v>3.4337663589434311E-2</v>
      </c>
      <c r="W39" s="12">
        <v>4.2071739565574556E-2</v>
      </c>
      <c r="X39" s="12">
        <v>5.5036200722489416E-2</v>
      </c>
      <c r="Y39" s="12">
        <v>7.6867838833879404E-2</v>
      </c>
      <c r="Z39" s="12">
        <v>0.11462494609077774</v>
      </c>
    </row>
    <row r="40" spans="1:26" x14ac:dyDescent="0.25">
      <c r="A40" s="12">
        <f>calc!A38</f>
        <v>215.13</v>
      </c>
      <c r="B40" s="12">
        <f>calc!O38</f>
        <v>9.1267226913102455</v>
      </c>
      <c r="C40" s="12">
        <f t="shared" si="1"/>
        <v>9.1044802150063067</v>
      </c>
      <c r="D40" s="12">
        <f t="shared" si="2"/>
        <v>8.9904873809692809</v>
      </c>
      <c r="E40" s="12">
        <f t="shared" si="3"/>
        <v>8.7578516540016036</v>
      </c>
      <c r="F40" s="12">
        <f t="shared" si="4"/>
        <v>7.1866434217634589</v>
      </c>
      <c r="G40" s="12">
        <f t="shared" si="5"/>
        <v>8.203498223947248</v>
      </c>
      <c r="H40" s="12">
        <f t="shared" si="6"/>
        <v>6.9945267598721488</v>
      </c>
      <c r="I40" s="12">
        <f t="shared" si="7"/>
        <v>7.0002050222247547</v>
      </c>
      <c r="J40" s="12">
        <f t="shared" si="8"/>
        <v>7.7320940378787624</v>
      </c>
      <c r="K40" s="12">
        <f t="shared" si="9"/>
        <v>9.2238213026424045</v>
      </c>
      <c r="L40" s="12">
        <f t="shared" si="10"/>
        <v>3.2034979665366166</v>
      </c>
      <c r="M40" s="12">
        <f t="shared" si="11"/>
        <v>3.2034979665366166</v>
      </c>
      <c r="O40" s="12">
        <f t="shared" si="0"/>
        <v>3.2034979665366166</v>
      </c>
      <c r="P40" s="12">
        <f t="shared" si="12"/>
        <v>0.35100200530763775</v>
      </c>
      <c r="Q40" s="12">
        <v>1.4442743207437987E-3</v>
      </c>
      <c r="R40" s="12">
        <v>4.9362246085892644E-3</v>
      </c>
      <c r="S40" s="12">
        <v>1.6870973219196825E-2</v>
      </c>
      <c r="T40" s="12">
        <v>2.7838512840961113E-2</v>
      </c>
      <c r="U40" s="12">
        <v>2.9921906536309235E-2</v>
      </c>
      <c r="V40" s="12">
        <v>3.4337663589434311E-2</v>
      </c>
      <c r="W40" s="12">
        <v>4.2071739565574556E-2</v>
      </c>
      <c r="X40" s="12">
        <v>5.5036200722489416E-2</v>
      </c>
      <c r="Y40" s="12">
        <v>7.6867838833879404E-2</v>
      </c>
      <c r="Z40" s="12">
        <v>0.11462494609077774</v>
      </c>
    </row>
    <row r="41" spans="1:26" x14ac:dyDescent="0.25">
      <c r="A41" s="12">
        <f>calc!A39</f>
        <v>215.6</v>
      </c>
      <c r="B41" s="12">
        <f>calc!O39</f>
        <v>-27.380383827029721</v>
      </c>
      <c r="C41" s="12">
        <f t="shared" si="1"/>
        <v>-27.355729202339901</v>
      </c>
      <c r="D41" s="12">
        <f t="shared" si="2"/>
        <v>-27.431749288905536</v>
      </c>
      <c r="E41" s="12">
        <f t="shared" si="3"/>
        <v>-27.821352721227598</v>
      </c>
      <c r="F41" s="12">
        <f t="shared" si="4"/>
        <v>-28.205221072407657</v>
      </c>
      <c r="G41" s="12">
        <f t="shared" si="5"/>
        <v>-29.894016236958777</v>
      </c>
      <c r="H41" s="12">
        <f t="shared" si="6"/>
        <v>-28.727098010196794</v>
      </c>
      <c r="I41" s="12">
        <f t="shared" si="7"/>
        <v>-30.208373299830352</v>
      </c>
      <c r="J41" s="12">
        <f t="shared" si="8"/>
        <v>-30.200945273563317</v>
      </c>
      <c r="K41" s="12">
        <f t="shared" si="9"/>
        <v>-29.178732145457801</v>
      </c>
      <c r="L41" s="12">
        <f t="shared" si="10"/>
        <v>-26.954275729098761</v>
      </c>
      <c r="M41" s="12">
        <f t="shared" si="11"/>
        <v>-26.954275729098761</v>
      </c>
      <c r="O41" s="12">
        <f t="shared" si="0"/>
        <v>-26.954275729098761</v>
      </c>
      <c r="P41" s="12">
        <f t="shared" si="12"/>
        <v>0.9844374680565906</v>
      </c>
      <c r="Q41" s="12">
        <v>1.4442743207437987E-3</v>
      </c>
      <c r="R41" s="12">
        <v>4.9362246085892644E-3</v>
      </c>
      <c r="S41" s="12">
        <v>1.6870973219196825E-2</v>
      </c>
      <c r="T41" s="12">
        <v>2.7838512840961113E-2</v>
      </c>
      <c r="U41" s="12">
        <v>2.9921906536309235E-2</v>
      </c>
      <c r="V41" s="12">
        <v>3.4337663589434311E-2</v>
      </c>
      <c r="W41" s="12">
        <v>4.2071739565574556E-2</v>
      </c>
      <c r="X41" s="12">
        <v>5.5036200722489416E-2</v>
      </c>
      <c r="Y41" s="12">
        <v>7.6867838833879404E-2</v>
      </c>
      <c r="Z41" s="12">
        <v>0.11462494609077774</v>
      </c>
    </row>
    <row r="42" spans="1:26" x14ac:dyDescent="0.25">
      <c r="A42" s="12">
        <f>calc!A40</f>
        <v>216.08</v>
      </c>
      <c r="B42" s="12">
        <f>calc!O40</f>
        <v>54.759796401070155</v>
      </c>
      <c r="C42" s="12">
        <f t="shared" si="1"/>
        <v>54.664269597298983</v>
      </c>
      <c r="D42" s="12">
        <f t="shared" si="2"/>
        <v>54.748533897620234</v>
      </c>
      <c r="E42" s="12">
        <f t="shared" si="3"/>
        <v>54.488713296600949</v>
      </c>
      <c r="F42" s="12">
        <f t="shared" si="4"/>
        <v>53.845835140571452</v>
      </c>
      <c r="G42" s="12">
        <f t="shared" si="5"/>
        <v>53.43323864190517</v>
      </c>
      <c r="H42" s="12">
        <f t="shared" si="6"/>
        <v>51.495217742018603</v>
      </c>
      <c r="I42" s="12">
        <f t="shared" si="7"/>
        <v>52.924967893853584</v>
      </c>
      <c r="J42" s="12">
        <f t="shared" si="8"/>
        <v>50.987235701000699</v>
      </c>
      <c r="K42" s="12">
        <f t="shared" si="9"/>
        <v>50.997610260262654</v>
      </c>
      <c r="L42" s="12">
        <f t="shared" si="10"/>
        <v>52.521929487652415</v>
      </c>
      <c r="M42" s="12">
        <f t="shared" si="11"/>
        <v>52.521929487652415</v>
      </c>
      <c r="O42" s="12">
        <f t="shared" si="0"/>
        <v>52.521929487652415</v>
      </c>
      <c r="P42" s="12">
        <f t="shared" si="12"/>
        <v>0.95913303079092516</v>
      </c>
      <c r="Q42" s="12">
        <v>1.4442743207437987E-3</v>
      </c>
      <c r="R42" s="12">
        <v>4.9362246085892644E-3</v>
      </c>
      <c r="S42" s="12">
        <v>1.6870973219196825E-2</v>
      </c>
      <c r="T42" s="12">
        <v>2.7838512840961113E-2</v>
      </c>
      <c r="U42" s="12">
        <v>2.9921906536309235E-2</v>
      </c>
      <c r="V42" s="12">
        <v>3.4337663589434311E-2</v>
      </c>
      <c r="W42" s="12">
        <v>4.2071739565574556E-2</v>
      </c>
      <c r="X42" s="12">
        <v>5.5036200722489416E-2</v>
      </c>
      <c r="Y42" s="12">
        <v>7.6867838833879404E-2</v>
      </c>
      <c r="Z42" s="12">
        <v>0.11462494609077774</v>
      </c>
    </row>
    <row r="43" spans="1:26" x14ac:dyDescent="0.25">
      <c r="A43" s="12">
        <f>calc!A41</f>
        <v>216.55</v>
      </c>
      <c r="B43" s="12">
        <f>calc!O41</f>
        <v>-14.60283110840275</v>
      </c>
      <c r="C43" s="12">
        <f t="shared" si="1"/>
        <v>-14.5795751181778</v>
      </c>
      <c r="D43" s="12">
        <f t="shared" si="2"/>
        <v>-14.906065558935813</v>
      </c>
      <c r="E43" s="12">
        <f t="shared" si="3"/>
        <v>-14.618067976414848</v>
      </c>
      <c r="F43" s="12">
        <f t="shared" si="4"/>
        <v>-15.046793636982635</v>
      </c>
      <c r="G43" s="12">
        <f t="shared" si="5"/>
        <v>-15.737783856497728</v>
      </c>
      <c r="H43" s="12">
        <f t="shared" si="6"/>
        <v>-16.21126972051476</v>
      </c>
      <c r="I43" s="12">
        <f t="shared" si="7"/>
        <v>-18.585802581794134</v>
      </c>
      <c r="J43" s="12">
        <f t="shared" si="8"/>
        <v>-16.715473064832903</v>
      </c>
      <c r="K43" s="12">
        <f t="shared" si="9"/>
        <v>-19.421860568841147</v>
      </c>
      <c r="L43" s="12">
        <f t="shared" si="10"/>
        <v>-19.406390076706106</v>
      </c>
      <c r="M43" s="12">
        <f t="shared" si="11"/>
        <v>-19.406390076706106</v>
      </c>
      <c r="O43" s="12">
        <f t="shared" si="0"/>
        <v>-19.406390076706106</v>
      </c>
      <c r="P43" s="12">
        <f t="shared" si="12"/>
        <v>1.3289471016027361</v>
      </c>
      <c r="Q43" s="12">
        <v>1.4442743207437987E-3</v>
      </c>
      <c r="R43" s="12">
        <v>4.9362246085892644E-3</v>
      </c>
      <c r="S43" s="12">
        <v>1.6870973219196825E-2</v>
      </c>
      <c r="T43" s="12">
        <v>2.7838512840961113E-2</v>
      </c>
      <c r="U43" s="12">
        <v>2.9921906536309235E-2</v>
      </c>
      <c r="V43" s="12">
        <v>3.4337663589434311E-2</v>
      </c>
      <c r="W43" s="12">
        <v>4.2071739565574556E-2</v>
      </c>
      <c r="X43" s="12">
        <v>5.5036200722489416E-2</v>
      </c>
      <c r="Y43" s="12">
        <v>7.6867838833879404E-2</v>
      </c>
      <c r="Z43" s="12">
        <v>0.11462494609077774</v>
      </c>
    </row>
    <row r="44" spans="1:26" x14ac:dyDescent="0.25">
      <c r="A44" s="12">
        <f>calc!A42</f>
        <v>217.02</v>
      </c>
      <c r="B44" s="12">
        <f>calc!O42</f>
        <v>-6.3887272831421633</v>
      </c>
      <c r="C44" s="12">
        <f t="shared" si="1"/>
        <v>-6.3734898513467568</v>
      </c>
      <c r="D44" s="12">
        <f t="shared" si="2"/>
        <v>-6.2940057882455118</v>
      </c>
      <c r="E44" s="12">
        <f t="shared" si="3"/>
        <v>-7.409881162467272</v>
      </c>
      <c r="F44" s="12">
        <f t="shared" si="4"/>
        <v>-6.9346611324779577</v>
      </c>
      <c r="G44" s="12">
        <f t="shared" si="5"/>
        <v>-7.3954719961370055</v>
      </c>
      <c r="H44" s="12">
        <f t="shared" si="6"/>
        <v>-8.1884358292572887</v>
      </c>
      <c r="I44" s="12">
        <f t="shared" si="7"/>
        <v>-8.7685677274868201</v>
      </c>
      <c r="J44" s="12">
        <f t="shared" si="8"/>
        <v>-11.874815972150627</v>
      </c>
      <c r="K44" s="12">
        <f t="shared" si="9"/>
        <v>-9.2625682881044522</v>
      </c>
      <c r="L44" s="12">
        <f t="shared" si="10"/>
        <v>-13.298320124683613</v>
      </c>
      <c r="M44" s="12">
        <f t="shared" si="11"/>
        <v>-13.298320124683613</v>
      </c>
      <c r="O44" s="12">
        <f t="shared" si="0"/>
        <v>-13.298320124683613</v>
      </c>
      <c r="P44" s="12">
        <f t="shared" si="12"/>
        <v>2.0815288453106593</v>
      </c>
      <c r="Q44" s="12">
        <v>1.4442743207437987E-3</v>
      </c>
      <c r="R44" s="12">
        <v>4.9362246085892644E-3</v>
      </c>
      <c r="S44" s="12">
        <v>1.6870973219196825E-2</v>
      </c>
      <c r="T44" s="12">
        <v>2.7838512840961113E-2</v>
      </c>
      <c r="U44" s="12">
        <v>2.9921906536309235E-2</v>
      </c>
      <c r="V44" s="12">
        <v>3.4337663589434311E-2</v>
      </c>
      <c r="W44" s="12">
        <v>4.2071739565574556E-2</v>
      </c>
      <c r="X44" s="12">
        <v>5.5036200722489416E-2</v>
      </c>
      <c r="Y44" s="12">
        <v>7.6867838833879404E-2</v>
      </c>
      <c r="Z44" s="12">
        <v>0.11462494609077774</v>
      </c>
    </row>
    <row r="45" spans="1:26" x14ac:dyDescent="0.25">
      <c r="A45" s="12">
        <f>calc!A43</f>
        <v>217.49</v>
      </c>
      <c r="B45" s="12">
        <f>calc!O43</f>
        <v>3.6506933926917631</v>
      </c>
      <c r="C45" s="12">
        <f t="shared" si="1"/>
        <v>3.574138888578875</v>
      </c>
      <c r="D45" s="12">
        <f t="shared" si="2"/>
        <v>3.6262172124262788</v>
      </c>
      <c r="E45" s="12">
        <f t="shared" si="3"/>
        <v>3.8978769536788755</v>
      </c>
      <c r="F45" s="12">
        <f t="shared" si="4"/>
        <v>2.0565895228602509</v>
      </c>
      <c r="G45" s="12">
        <f t="shared" si="5"/>
        <v>2.5673743267309526</v>
      </c>
      <c r="H45" s="12">
        <f t="shared" si="6"/>
        <v>2.0385588117342675</v>
      </c>
      <c r="I45" s="12">
        <f t="shared" si="7"/>
        <v>1.0669910233474782</v>
      </c>
      <c r="J45" s="12">
        <f t="shared" si="8"/>
        <v>0.30809072765814216</v>
      </c>
      <c r="K45" s="12">
        <f t="shared" si="9"/>
        <v>-4.0303371855039227</v>
      </c>
      <c r="L45" s="12">
        <f t="shared" si="10"/>
        <v>-0.13496618897242074</v>
      </c>
      <c r="M45" s="12">
        <f t="shared" si="11"/>
        <v>-0.13496618897242074</v>
      </c>
      <c r="O45" s="12">
        <f t="shared" si="0"/>
        <v>-0.13496618897242074</v>
      </c>
      <c r="P45" s="12">
        <f t="shared" si="12"/>
        <v>-3.6970014858713242E-2</v>
      </c>
      <c r="Q45" s="12">
        <v>1.4442743207437987E-3</v>
      </c>
      <c r="R45" s="12">
        <v>4.9362246085892644E-3</v>
      </c>
      <c r="S45" s="12">
        <v>1.6870973219196825E-2</v>
      </c>
      <c r="T45" s="12">
        <v>2.7838512840961113E-2</v>
      </c>
      <c r="U45" s="12">
        <v>2.9921906536309235E-2</v>
      </c>
      <c r="V45" s="12">
        <v>3.4337663589434311E-2</v>
      </c>
      <c r="W45" s="12">
        <v>4.2071739565574556E-2</v>
      </c>
      <c r="X45" s="12">
        <v>5.5036200722489416E-2</v>
      </c>
      <c r="Y45" s="12">
        <v>7.6867838833879404E-2</v>
      </c>
      <c r="Z45" s="12">
        <v>0.11462494609077774</v>
      </c>
    </row>
    <row r="46" spans="1:26" x14ac:dyDescent="0.25">
      <c r="A46" s="12">
        <f>calc!A44</f>
        <v>217.96</v>
      </c>
      <c r="B46" s="12">
        <f>calc!O44</f>
        <v>45.633253652161031</v>
      </c>
      <c r="C46" s="12">
        <f t="shared" si="1"/>
        <v>45.684899096845598</v>
      </c>
      <c r="D46" s="12">
        <f t="shared" si="2"/>
        <v>45.423251969514709</v>
      </c>
      <c r="E46" s="12">
        <f t="shared" si="3"/>
        <v>45.60124468188063</v>
      </c>
      <c r="F46" s="12">
        <f t="shared" si="4"/>
        <v>46.049505911210744</v>
      </c>
      <c r="G46" s="12">
        <f t="shared" si="5"/>
        <v>44.070419214798918</v>
      </c>
      <c r="H46" s="12">
        <f t="shared" si="6"/>
        <v>44.656583627170974</v>
      </c>
      <c r="I46" s="12">
        <f t="shared" si="7"/>
        <v>44.008659851948785</v>
      </c>
      <c r="J46" s="12">
        <f t="shared" si="8"/>
        <v>42.737702188460261</v>
      </c>
      <c r="K46" s="12">
        <f t="shared" si="9"/>
        <v>41.677763005627206</v>
      </c>
      <c r="L46" s="12">
        <f t="shared" si="10"/>
        <v>35.20832047661797</v>
      </c>
      <c r="M46" s="12">
        <f t="shared" si="11"/>
        <v>35.20832047661797</v>
      </c>
      <c r="O46" s="12">
        <f t="shared" si="0"/>
        <v>35.20832047661797</v>
      </c>
      <c r="P46" s="12">
        <f t="shared" si="12"/>
        <v>0.77154964107957325</v>
      </c>
      <c r="Q46" s="12">
        <v>1.4442743207437987E-3</v>
      </c>
      <c r="R46" s="12">
        <v>4.9362246085892644E-3</v>
      </c>
      <c r="S46" s="12">
        <v>1.6870973219196825E-2</v>
      </c>
      <c r="T46" s="12">
        <v>2.7838512840961113E-2</v>
      </c>
      <c r="U46" s="12">
        <v>2.9921906536309235E-2</v>
      </c>
      <c r="V46" s="12">
        <v>3.4337663589434311E-2</v>
      </c>
      <c r="W46" s="12">
        <v>4.2071739565574556E-2</v>
      </c>
      <c r="X46" s="12">
        <v>5.5036200722489416E-2</v>
      </c>
      <c r="Y46" s="12">
        <v>7.6867838833879404E-2</v>
      </c>
      <c r="Z46" s="12">
        <v>0.11462494609077774</v>
      </c>
    </row>
    <row r="47" spans="1:26" x14ac:dyDescent="0.25">
      <c r="A47" s="12">
        <f>calc!A45</f>
        <v>218.44</v>
      </c>
      <c r="B47" s="12">
        <f>calc!O45</f>
        <v>-28.293068859828246</v>
      </c>
      <c r="C47" s="12">
        <f t="shared" si="1"/>
        <v>-28.285153630784258</v>
      </c>
      <c r="D47" s="12">
        <f t="shared" si="2"/>
        <v>-28.108640407976143</v>
      </c>
      <c r="E47" s="12">
        <f t="shared" si="3"/>
        <v>-29.002895031316871</v>
      </c>
      <c r="F47" s="12">
        <f t="shared" si="4"/>
        <v>-28.70919221142513</v>
      </c>
      <c r="G47" s="12">
        <f t="shared" si="5"/>
        <v>-28.227383765532455</v>
      </c>
      <c r="H47" s="12">
        <f t="shared" si="6"/>
        <v>-30.498536277597495</v>
      </c>
      <c r="I47" s="12">
        <f t="shared" si="7"/>
        <v>-29.78034657212454</v>
      </c>
      <c r="J47" s="12">
        <f t="shared" si="8"/>
        <v>-30.627928899696748</v>
      </c>
      <c r="K47" s="12">
        <f t="shared" si="9"/>
        <v>-32.403047231980153</v>
      </c>
      <c r="L47" s="12">
        <f t="shared" si="10"/>
        <v>-33.983623368045428</v>
      </c>
      <c r="M47" s="12">
        <f t="shared" si="11"/>
        <v>-33.983623368045428</v>
      </c>
      <c r="O47" s="12">
        <f t="shared" si="0"/>
        <v>-33.983623368045428</v>
      </c>
      <c r="P47" s="12">
        <f t="shared" si="12"/>
        <v>1.2011289244164278</v>
      </c>
      <c r="Q47" s="12">
        <v>1.4442743207437987E-3</v>
      </c>
      <c r="R47" s="12">
        <v>4.9362246085892644E-3</v>
      </c>
      <c r="S47" s="12">
        <v>1.6870973219196825E-2</v>
      </c>
      <c r="T47" s="12">
        <v>2.7838512840961113E-2</v>
      </c>
      <c r="U47" s="12">
        <v>2.9921906536309235E-2</v>
      </c>
      <c r="V47" s="12">
        <v>3.4337663589434311E-2</v>
      </c>
      <c r="W47" s="12">
        <v>4.2071739565574556E-2</v>
      </c>
      <c r="X47" s="12">
        <v>5.5036200722489416E-2</v>
      </c>
      <c r="Y47" s="12">
        <v>7.6867838833879404E-2</v>
      </c>
      <c r="Z47" s="12">
        <v>0.11462494609077774</v>
      </c>
    </row>
    <row r="48" spans="1:26" x14ac:dyDescent="0.25">
      <c r="A48" s="12">
        <f>calc!A46</f>
        <v>218.91</v>
      </c>
      <c r="B48" s="12">
        <f>calc!O46</f>
        <v>62.061004671565762</v>
      </c>
      <c r="C48" s="12">
        <f t="shared" si="1"/>
        <v>62.090798580053338</v>
      </c>
      <c r="D48" s="12">
        <f t="shared" si="2"/>
        <v>62.117851161289735</v>
      </c>
      <c r="E48" s="12">
        <f t="shared" si="3"/>
        <v>62.721136078602463</v>
      </c>
      <c r="F48" s="12">
        <f t="shared" si="4"/>
        <v>61.24554136977838</v>
      </c>
      <c r="G48" s="12">
        <f t="shared" si="5"/>
        <v>61.561224480311516</v>
      </c>
      <c r="H48" s="12">
        <f t="shared" si="6"/>
        <v>62.114136317982521</v>
      </c>
      <c r="I48" s="12">
        <f t="shared" si="7"/>
        <v>59.331438632322218</v>
      </c>
      <c r="J48" s="12">
        <f t="shared" si="8"/>
        <v>60.270939427758258</v>
      </c>
      <c r="K48" s="12">
        <f t="shared" si="9"/>
        <v>59.087140021204348</v>
      </c>
      <c r="L48" s="12">
        <f t="shared" si="10"/>
        <v>56.440092228141431</v>
      </c>
      <c r="M48" s="12">
        <f t="shared" si="11"/>
        <v>56.440092228141431</v>
      </c>
      <c r="O48" s="12">
        <f t="shared" si="0"/>
        <v>56.440092228141431</v>
      </c>
      <c r="P48" s="12">
        <f t="shared" si="12"/>
        <v>0.90942923864718483</v>
      </c>
      <c r="Q48" s="12">
        <v>1.4442743207437987E-3</v>
      </c>
      <c r="R48" s="12">
        <v>4.9362246085892644E-3</v>
      </c>
      <c r="S48" s="12">
        <v>1.6870973219196825E-2</v>
      </c>
      <c r="T48" s="12">
        <v>2.7838512840961113E-2</v>
      </c>
      <c r="U48" s="12">
        <v>2.9921906536309235E-2</v>
      </c>
      <c r="V48" s="12">
        <v>3.4337663589434311E-2</v>
      </c>
      <c r="W48" s="12">
        <v>4.2071739565574556E-2</v>
      </c>
      <c r="X48" s="12">
        <v>5.5036200722489416E-2</v>
      </c>
      <c r="Y48" s="12">
        <v>7.6867838833879404E-2</v>
      </c>
      <c r="Z48" s="12">
        <v>0.11462494609077774</v>
      </c>
    </row>
    <row r="49" spans="1:26" x14ac:dyDescent="0.25">
      <c r="A49" s="12">
        <f>calc!A47</f>
        <v>219.38</v>
      </c>
      <c r="B49" s="12">
        <f>calc!O47</f>
        <v>17.340742357341362</v>
      </c>
      <c r="C49" s="12">
        <f t="shared" si="1"/>
        <v>17.238945374219394</v>
      </c>
      <c r="D49" s="12">
        <f t="shared" si="2"/>
        <v>17.340774661183858</v>
      </c>
      <c r="E49" s="12">
        <f t="shared" si="3"/>
        <v>17.433234670551176</v>
      </c>
      <c r="F49" s="12">
        <f t="shared" si="4"/>
        <v>18.428705097725981</v>
      </c>
      <c r="G49" s="12">
        <f t="shared" si="5"/>
        <v>16.842679033217916</v>
      </c>
      <c r="H49" s="12">
        <f t="shared" si="6"/>
        <v>17.204949413188498</v>
      </c>
      <c r="I49" s="12">
        <f t="shared" si="7"/>
        <v>17.882396869001287</v>
      </c>
      <c r="J49" s="12">
        <f t="shared" si="8"/>
        <v>14.242207279519176</v>
      </c>
      <c r="K49" s="12">
        <f t="shared" si="9"/>
        <v>15.554387168026066</v>
      </c>
      <c r="L49" s="12">
        <f t="shared" si="10"/>
        <v>13.789111270888053</v>
      </c>
      <c r="M49" s="12">
        <f t="shared" si="11"/>
        <v>13.789111270888053</v>
      </c>
      <c r="O49" s="12">
        <f t="shared" si="0"/>
        <v>13.789111270888053</v>
      </c>
      <c r="P49" s="12">
        <f t="shared" si="12"/>
        <v>0.79518575310879391</v>
      </c>
      <c r="Q49" s="12">
        <v>1.4442743207437987E-3</v>
      </c>
      <c r="R49" s="12">
        <v>4.9362246085892644E-3</v>
      </c>
      <c r="S49" s="12">
        <v>1.6870973219196825E-2</v>
      </c>
      <c r="T49" s="12">
        <v>2.7838512840961113E-2</v>
      </c>
      <c r="U49" s="12">
        <v>2.9921906536309235E-2</v>
      </c>
      <c r="V49" s="12">
        <v>3.4337663589434311E-2</v>
      </c>
      <c r="W49" s="12">
        <v>4.2071739565574556E-2</v>
      </c>
      <c r="X49" s="12">
        <v>5.5036200722489416E-2</v>
      </c>
      <c r="Y49" s="12">
        <v>7.6867838833879404E-2</v>
      </c>
      <c r="Z49" s="12">
        <v>0.11462494609077774</v>
      </c>
    </row>
    <row r="50" spans="1:26" x14ac:dyDescent="0.25">
      <c r="A50" s="12">
        <f>calc!A48</f>
        <v>219.85</v>
      </c>
      <c r="B50" s="12">
        <f>calc!O48</f>
        <v>25.554732879858037</v>
      </c>
      <c r="C50" s="12">
        <f t="shared" si="1"/>
        <v>25.487945026477053</v>
      </c>
      <c r="D50" s="12">
        <f t="shared" si="2"/>
        <v>25.140024436912029</v>
      </c>
      <c r="E50" s="12">
        <f t="shared" si="3"/>
        <v>25.488055434188382</v>
      </c>
      <c r="F50" s="12">
        <f t="shared" si="4"/>
        <v>25.640622160755093</v>
      </c>
      <c r="G50" s="12">
        <f t="shared" si="5"/>
        <v>26.71059214269167</v>
      </c>
      <c r="H50" s="12">
        <f t="shared" si="6"/>
        <v>24.890506601649477</v>
      </c>
      <c r="I50" s="12">
        <f t="shared" si="7"/>
        <v>25.334373291610692</v>
      </c>
      <c r="J50" s="12">
        <f t="shared" si="8"/>
        <v>26.220577060269701</v>
      </c>
      <c r="K50" s="12">
        <f t="shared" si="9"/>
        <v>21.136405133141444</v>
      </c>
      <c r="L50" s="12">
        <f t="shared" si="10"/>
        <v>23.093121378365353</v>
      </c>
      <c r="M50" s="12">
        <f t="shared" si="11"/>
        <v>23.093121378365353</v>
      </c>
      <c r="O50" s="12">
        <f t="shared" si="0"/>
        <v>23.093121378365353</v>
      </c>
      <c r="P50" s="12">
        <f t="shared" si="12"/>
        <v>0.90367297075396558</v>
      </c>
      <c r="Q50" s="12">
        <v>1.4442743207437987E-3</v>
      </c>
      <c r="R50" s="12">
        <v>4.9362246085892644E-3</v>
      </c>
      <c r="S50" s="12">
        <v>1.6870973219196825E-2</v>
      </c>
      <c r="T50" s="12">
        <v>2.7838512840961113E-2</v>
      </c>
      <c r="U50" s="12">
        <v>2.9921906536309235E-2</v>
      </c>
      <c r="V50" s="12">
        <v>3.4337663589434311E-2</v>
      </c>
      <c r="W50" s="12">
        <v>4.2071739565574556E-2</v>
      </c>
      <c r="X50" s="12">
        <v>5.5036200722489416E-2</v>
      </c>
      <c r="Y50" s="12">
        <v>7.6867838833879404E-2</v>
      </c>
      <c r="Z50" s="12">
        <v>0.11462494609077774</v>
      </c>
    </row>
    <row r="51" spans="1:26" x14ac:dyDescent="0.25">
      <c r="A51" s="12">
        <f>calc!A49</f>
        <v>220.33</v>
      </c>
      <c r="B51" s="12">
        <f>calc!O49</f>
        <v>22.816739277550074</v>
      </c>
      <c r="C51" s="12">
        <f t="shared" si="1"/>
        <v>22.844841126859269</v>
      </c>
      <c r="D51" s="12">
        <f t="shared" si="2"/>
        <v>22.616574349087941</v>
      </c>
      <c r="E51" s="12">
        <f t="shared" si="3"/>
        <v>21.427455252127679</v>
      </c>
      <c r="F51" s="12">
        <f t="shared" si="4"/>
        <v>22.001735423215017</v>
      </c>
      <c r="G51" s="12">
        <f t="shared" si="5"/>
        <v>22.16572002106188</v>
      </c>
      <c r="H51" s="12">
        <f t="shared" si="6"/>
        <v>23.39359195649314</v>
      </c>
      <c r="I51" s="12">
        <f t="shared" si="7"/>
        <v>21.163557735604655</v>
      </c>
      <c r="J51" s="12">
        <f t="shared" si="8"/>
        <v>21.7442025222234</v>
      </c>
      <c r="K51" s="12">
        <f t="shared" si="9"/>
        <v>22.981943637507566</v>
      </c>
      <c r="L51" s="12">
        <f t="shared" si="10"/>
        <v>15.400451274716362</v>
      </c>
      <c r="M51" s="12">
        <f t="shared" si="11"/>
        <v>15.400451274716362</v>
      </c>
      <c r="O51" s="12">
        <f t="shared" si="0"/>
        <v>15.400451274716362</v>
      </c>
      <c r="P51" s="12">
        <f t="shared" si="12"/>
        <v>0.67496284580282806</v>
      </c>
      <c r="Q51" s="12">
        <v>1.4442743207437987E-3</v>
      </c>
      <c r="R51" s="12">
        <v>4.9362246085892644E-3</v>
      </c>
      <c r="S51" s="12">
        <v>1.6870973219196825E-2</v>
      </c>
      <c r="T51" s="12">
        <v>2.7838512840961113E-2</v>
      </c>
      <c r="U51" s="12">
        <v>2.9921906536309235E-2</v>
      </c>
      <c r="V51" s="12">
        <v>3.4337663589434311E-2</v>
      </c>
      <c r="W51" s="12">
        <v>4.2071739565574556E-2</v>
      </c>
      <c r="X51" s="12">
        <v>5.5036200722489416E-2</v>
      </c>
      <c r="Y51" s="12">
        <v>7.6867838833879404E-2</v>
      </c>
      <c r="Z51" s="12">
        <v>0.11462494609077774</v>
      </c>
    </row>
    <row r="52" spans="1:26" x14ac:dyDescent="0.25">
      <c r="A52" s="12">
        <f>calc!A50</f>
        <v>220.8</v>
      </c>
      <c r="B52" s="12">
        <f>calc!O50</f>
        <v>-16.428191468862039</v>
      </c>
      <c r="C52" s="12">
        <f t="shared" si="1"/>
        <v>-16.473670838813376</v>
      </c>
      <c r="D52" s="12">
        <f t="shared" si="2"/>
        <v>-16.377624652770638</v>
      </c>
      <c r="E52" s="12">
        <f t="shared" si="3"/>
        <v>-17.157792290991829</v>
      </c>
      <c r="F52" s="12">
        <f t="shared" si="4"/>
        <v>-19.119937972812565</v>
      </c>
      <c r="G52" s="12">
        <f t="shared" si="5"/>
        <v>-18.502679511374662</v>
      </c>
      <c r="H52" s="12">
        <f t="shared" si="6"/>
        <v>-18.314494712793014</v>
      </c>
      <c r="I52" s="12">
        <f t="shared" si="7"/>
        <v>-16.810061886348837</v>
      </c>
      <c r="J52" s="12">
        <f t="shared" si="8"/>
        <v>-19.72728404702378</v>
      </c>
      <c r="K52" s="12">
        <f t="shared" si="9"/>
        <v>-18.916310373484869</v>
      </c>
      <c r="L52" s="12">
        <f t="shared" si="10"/>
        <v>-17.070596863568223</v>
      </c>
      <c r="M52" s="12">
        <f t="shared" si="11"/>
        <v>-17.070596863568223</v>
      </c>
      <c r="O52" s="12">
        <f t="shared" si="0"/>
        <v>-17.070596863568223</v>
      </c>
      <c r="P52" s="12">
        <f t="shared" si="12"/>
        <v>1.0391038414620257</v>
      </c>
      <c r="Q52" s="12">
        <v>1.4442743207437987E-3</v>
      </c>
      <c r="R52" s="12">
        <v>4.9362246085892644E-3</v>
      </c>
      <c r="S52" s="12">
        <v>1.6870973219196825E-2</v>
      </c>
      <c r="T52" s="12">
        <v>2.7838512840961113E-2</v>
      </c>
      <c r="U52" s="12">
        <v>2.9921906536309235E-2</v>
      </c>
      <c r="V52" s="12">
        <v>3.4337663589434311E-2</v>
      </c>
      <c r="W52" s="12">
        <v>4.2071739565574556E-2</v>
      </c>
      <c r="X52" s="12">
        <v>5.5036200722489416E-2</v>
      </c>
      <c r="Y52" s="12">
        <v>7.6867838833879404E-2</v>
      </c>
      <c r="Z52" s="12">
        <v>0.11462494609077774</v>
      </c>
    </row>
    <row r="53" spans="1:26" x14ac:dyDescent="0.25">
      <c r="A53" s="12">
        <f>calc!A51</f>
        <v>221.27</v>
      </c>
      <c r="B53" s="12">
        <f>calc!O51</f>
        <v>69.362189889974076</v>
      </c>
      <c r="C53" s="12">
        <f t="shared" si="1"/>
        <v>69.323387713936484</v>
      </c>
      <c r="D53" s="12">
        <f t="shared" si="2"/>
        <v>69.167948832338624</v>
      </c>
      <c r="E53" s="12">
        <f t="shared" si="3"/>
        <v>69.496214412011298</v>
      </c>
      <c r="F53" s="12">
        <f t="shared" si="4"/>
        <v>68.208872743422191</v>
      </c>
      <c r="G53" s="12">
        <f t="shared" si="5"/>
        <v>66.099882940788902</v>
      </c>
      <c r="H53" s="12">
        <f t="shared" si="6"/>
        <v>66.808233973530307</v>
      </c>
      <c r="I53" s="12">
        <f t="shared" si="7"/>
        <v>67.038804752334357</v>
      </c>
      <c r="J53" s="12">
        <f t="shared" si="8"/>
        <v>69.006830507024901</v>
      </c>
      <c r="K53" s="12">
        <f t="shared" si="9"/>
        <v>64.93241112586017</v>
      </c>
      <c r="L53" s="12">
        <f t="shared" si="10"/>
        <v>66.141731109622569</v>
      </c>
      <c r="M53" s="12">
        <f t="shared" si="11"/>
        <v>66.141731109622569</v>
      </c>
      <c r="O53" s="12">
        <f t="shared" si="0"/>
        <v>66.141731109622569</v>
      </c>
      <c r="P53" s="12">
        <f t="shared" si="12"/>
        <v>0.9535703992988116</v>
      </c>
      <c r="Q53" s="12">
        <v>1.4442743207437987E-3</v>
      </c>
      <c r="R53" s="12">
        <v>4.9362246085892644E-3</v>
      </c>
      <c r="S53" s="12">
        <v>1.6870973219196825E-2</v>
      </c>
      <c r="T53" s="12">
        <v>2.7838512840961113E-2</v>
      </c>
      <c r="U53" s="12">
        <v>2.9921906536309235E-2</v>
      </c>
      <c r="V53" s="12">
        <v>3.4337663589434311E-2</v>
      </c>
      <c r="W53" s="12">
        <v>4.2071739565574556E-2</v>
      </c>
      <c r="X53" s="12">
        <v>5.5036200722489416E-2</v>
      </c>
      <c r="Y53" s="12">
        <v>7.6867838833879404E-2</v>
      </c>
      <c r="Z53" s="12">
        <v>0.11462494609077774</v>
      </c>
    </row>
    <row r="54" spans="1:26" x14ac:dyDescent="0.25">
      <c r="A54" s="12">
        <f>calc!A52</f>
        <v>221.74</v>
      </c>
      <c r="B54" s="12">
        <f>calc!O52</f>
        <v>-10.039436498861338</v>
      </c>
      <c r="C54" s="12">
        <f t="shared" si="1"/>
        <v>-10.01853959342758</v>
      </c>
      <c r="D54" s="12">
        <f t="shared" si="2"/>
        <v>-10.151157236400671</v>
      </c>
      <c r="E54" s="12">
        <f t="shared" si="3"/>
        <v>-10.682414506196753</v>
      </c>
      <c r="F54" s="12">
        <f t="shared" si="4"/>
        <v>-10.140748922579748</v>
      </c>
      <c r="G54" s="12">
        <f t="shared" si="5"/>
        <v>-11.524433363910333</v>
      </c>
      <c r="H54" s="12">
        <f t="shared" si="6"/>
        <v>-13.944659570702761</v>
      </c>
      <c r="I54" s="12">
        <f t="shared" si="7"/>
        <v>-13.076762426423199</v>
      </c>
      <c r="J54" s="12">
        <f t="shared" si="8"/>
        <v>-12.775140962846168</v>
      </c>
      <c r="K54" s="12">
        <f t="shared" si="9"/>
        <v>-10.026443114038084</v>
      </c>
      <c r="L54" s="12">
        <f t="shared" si="10"/>
        <v>-16.10219740871176</v>
      </c>
      <c r="M54" s="12">
        <f t="shared" si="11"/>
        <v>-16.10219740871176</v>
      </c>
      <c r="O54" s="12">
        <f t="shared" si="0"/>
        <v>-16.10219740871176</v>
      </c>
      <c r="P54" s="12">
        <f t="shared" si="12"/>
        <v>1.6038945423418987</v>
      </c>
      <c r="Q54" s="12">
        <v>1.4442743207437987E-3</v>
      </c>
      <c r="R54" s="12">
        <v>4.9362246085892644E-3</v>
      </c>
      <c r="S54" s="12">
        <v>1.6870973219196825E-2</v>
      </c>
      <c r="T54" s="12">
        <v>2.7838512840961113E-2</v>
      </c>
      <c r="U54" s="12">
        <v>2.9921906536309235E-2</v>
      </c>
      <c r="V54" s="12">
        <v>3.4337663589434311E-2</v>
      </c>
      <c r="W54" s="12">
        <v>4.2071739565574556E-2</v>
      </c>
      <c r="X54" s="12">
        <v>5.5036200722489416E-2</v>
      </c>
      <c r="Y54" s="12">
        <v>7.6867838833879404E-2</v>
      </c>
      <c r="Z54" s="12">
        <v>0.11462494609077774</v>
      </c>
    </row>
    <row r="55" spans="1:26" x14ac:dyDescent="0.25">
      <c r="A55" s="12">
        <f>calc!A53</f>
        <v>222.21</v>
      </c>
      <c r="B55" s="12">
        <f>calc!O53</f>
        <v>-10.952114701696368</v>
      </c>
      <c r="C55" s="12">
        <f t="shared" si="1"/>
        <v>-10.976202502058154</v>
      </c>
      <c r="D55" s="12">
        <f t="shared" si="2"/>
        <v>-10.904781292552496</v>
      </c>
      <c r="E55" s="12">
        <f t="shared" si="3"/>
        <v>-11.358040388400541</v>
      </c>
      <c r="F55" s="12">
        <f t="shared" si="4"/>
        <v>-12.234659190109259</v>
      </c>
      <c r="G55" s="12">
        <f t="shared" si="5"/>
        <v>-11.652456144295844</v>
      </c>
      <c r="H55" s="12">
        <f t="shared" si="6"/>
        <v>-13.240339282781326</v>
      </c>
      <c r="I55" s="12">
        <f t="shared" si="7"/>
        <v>-16.205687417104606</v>
      </c>
      <c r="J55" s="12">
        <f t="shared" si="8"/>
        <v>-15.070346641271085</v>
      </c>
      <c r="K55" s="12">
        <f t="shared" si="9"/>
        <v>-14.649078644085298</v>
      </c>
      <c r="L55" s="12">
        <f t="shared" si="10"/>
        <v>-10.550233827849917</v>
      </c>
      <c r="M55" s="12">
        <f t="shared" si="11"/>
        <v>-10.550233827849917</v>
      </c>
      <c r="O55" s="12">
        <f t="shared" si="0"/>
        <v>-10.550233827849917</v>
      </c>
      <c r="P55" s="12">
        <f t="shared" si="12"/>
        <v>0.96330563687538773</v>
      </c>
      <c r="Q55" s="12">
        <v>1.4442743207437987E-3</v>
      </c>
      <c r="R55" s="12">
        <v>4.9362246085892644E-3</v>
      </c>
      <c r="S55" s="12">
        <v>1.6870973219196825E-2</v>
      </c>
      <c r="T55" s="12">
        <v>2.7838512840961113E-2</v>
      </c>
      <c r="U55" s="12">
        <v>2.9921906536309235E-2</v>
      </c>
      <c r="V55" s="12">
        <v>3.4337663589434311E-2</v>
      </c>
      <c r="W55" s="12">
        <v>4.2071739565574556E-2</v>
      </c>
      <c r="X55" s="12">
        <v>5.5036200722489416E-2</v>
      </c>
      <c r="Y55" s="12">
        <v>7.6867838833879404E-2</v>
      </c>
      <c r="Z55" s="12">
        <v>0.11462494609077774</v>
      </c>
    </row>
    <row r="56" spans="1:26" x14ac:dyDescent="0.25">
      <c r="A56" s="12">
        <f>calc!A54</f>
        <v>222.69</v>
      </c>
      <c r="B56" s="12">
        <f>calc!O54</f>
        <v>57.497752203663779</v>
      </c>
      <c r="C56" s="12">
        <f t="shared" si="1"/>
        <v>57.476513552842334</v>
      </c>
      <c r="D56" s="12">
        <f t="shared" si="2"/>
        <v>57.394186538365339</v>
      </c>
      <c r="E56" s="12">
        <f t="shared" si="3"/>
        <v>57.638289148841359</v>
      </c>
      <c r="F56" s="12">
        <f t="shared" si="4"/>
        <v>56.890373839148936</v>
      </c>
      <c r="G56" s="12">
        <f t="shared" si="5"/>
        <v>55.948150164969576</v>
      </c>
      <c r="H56" s="12">
        <f t="shared" si="6"/>
        <v>56.616272441991796</v>
      </c>
      <c r="I56" s="12">
        <f t="shared" si="7"/>
        <v>54.670740950341788</v>
      </c>
      <c r="J56" s="12">
        <f t="shared" si="8"/>
        <v>50.791616939358036</v>
      </c>
      <c r="K56" s="12">
        <f t="shared" si="9"/>
        <v>52.37732217759482</v>
      </c>
      <c r="L56" s="12">
        <f t="shared" si="10"/>
        <v>53.005514958863806</v>
      </c>
      <c r="M56" s="12">
        <f t="shared" si="11"/>
        <v>53.005514958863806</v>
      </c>
      <c r="O56" s="12">
        <f t="shared" si="0"/>
        <v>53.005514958863806</v>
      </c>
      <c r="P56" s="12">
        <f t="shared" si="12"/>
        <v>0.92187108064871925</v>
      </c>
      <c r="Q56" s="12">
        <v>1.4442743207437987E-3</v>
      </c>
      <c r="R56" s="12">
        <v>4.9362246085892644E-3</v>
      </c>
      <c r="S56" s="12">
        <v>1.6870973219196825E-2</v>
      </c>
      <c r="T56" s="12">
        <v>2.7838512840961113E-2</v>
      </c>
      <c r="U56" s="12">
        <v>2.9921906536309235E-2</v>
      </c>
      <c r="V56" s="12">
        <v>3.4337663589434311E-2</v>
      </c>
      <c r="W56" s="12">
        <v>4.2071739565574556E-2</v>
      </c>
      <c r="X56" s="12">
        <v>5.5036200722489416E-2</v>
      </c>
      <c r="Y56" s="12">
        <v>7.6867838833879404E-2</v>
      </c>
      <c r="Z56" s="12">
        <v>0.11462494609077774</v>
      </c>
    </row>
    <row r="57" spans="1:26" x14ac:dyDescent="0.25">
      <c r="A57" s="12">
        <f>calc!A55</f>
        <v>223.16</v>
      </c>
      <c r="B57" s="12">
        <f>calc!O55</f>
        <v>-29.205754252014714</v>
      </c>
      <c r="C57" s="12">
        <f t="shared" si="1"/>
        <v>-29.142680249148491</v>
      </c>
      <c r="D57" s="12">
        <f t="shared" si="2"/>
        <v>-29.215269472215248</v>
      </c>
      <c r="E57" s="12">
        <f t="shared" si="3"/>
        <v>-29.496645820860529</v>
      </c>
      <c r="F57" s="12">
        <f t="shared" si="4"/>
        <v>-29.093856155560335</v>
      </c>
      <c r="G57" s="12">
        <f t="shared" si="5"/>
        <v>-29.897744356109733</v>
      </c>
      <c r="H57" s="12">
        <f t="shared" si="6"/>
        <v>-30.97901768709589</v>
      </c>
      <c r="I57" s="12">
        <f t="shared" si="7"/>
        <v>-30.160410260192016</v>
      </c>
      <c r="J57" s="12">
        <f t="shared" si="8"/>
        <v>-32.705459806324612</v>
      </c>
      <c r="K57" s="12">
        <f t="shared" si="9"/>
        <v>-38.123346131662579</v>
      </c>
      <c r="L57" s="12">
        <f t="shared" si="10"/>
        <v>-35.758750219950223</v>
      </c>
      <c r="M57" s="12">
        <f t="shared" si="11"/>
        <v>-35.758750219950223</v>
      </c>
      <c r="O57" s="12">
        <f t="shared" si="0"/>
        <v>-35.758750219950223</v>
      </c>
      <c r="P57" s="12">
        <f t="shared" si="12"/>
        <v>1.2243734543333515</v>
      </c>
      <c r="Q57" s="12">
        <v>1.4442743207437987E-3</v>
      </c>
      <c r="R57" s="12">
        <v>4.9362246085892644E-3</v>
      </c>
      <c r="S57" s="12">
        <v>1.6870973219196825E-2</v>
      </c>
      <c r="T57" s="12">
        <v>2.7838512840961113E-2</v>
      </c>
      <c r="U57" s="12">
        <v>2.9921906536309235E-2</v>
      </c>
      <c r="V57" s="12">
        <v>3.4337663589434311E-2</v>
      </c>
      <c r="W57" s="12">
        <v>4.2071739565574556E-2</v>
      </c>
      <c r="X57" s="12">
        <v>5.5036200722489416E-2</v>
      </c>
      <c r="Y57" s="12">
        <v>7.6867838833879404E-2</v>
      </c>
      <c r="Z57" s="12">
        <v>0.11462494609077774</v>
      </c>
    </row>
    <row r="58" spans="1:26" x14ac:dyDescent="0.25">
      <c r="A58" s="12">
        <f>calc!A56</f>
        <v>223.63</v>
      </c>
      <c r="B58" s="12">
        <f>calc!O56</f>
        <v>7.3013810305787468</v>
      </c>
      <c r="C58" s="12">
        <f t="shared" si="1"/>
        <v>7.393677408588287</v>
      </c>
      <c r="D58" s="12">
        <f t="shared" si="2"/>
        <v>7.6092510296370452</v>
      </c>
      <c r="E58" s="12">
        <f t="shared" si="3"/>
        <v>7.3611563954847403</v>
      </c>
      <c r="F58" s="12">
        <f t="shared" si="4"/>
        <v>6.8968619535973303</v>
      </c>
      <c r="G58" s="12">
        <f t="shared" si="5"/>
        <v>7.3297958099335849</v>
      </c>
      <c r="H58" s="12">
        <f t="shared" si="6"/>
        <v>6.407272956635957</v>
      </c>
      <c r="I58" s="12">
        <f t="shared" si="7"/>
        <v>5.0824580092832621</v>
      </c>
      <c r="J58" s="12">
        <f t="shared" si="8"/>
        <v>6.1533203773529443</v>
      </c>
      <c r="K58" s="12">
        <f t="shared" si="9"/>
        <v>2.5987062185231751</v>
      </c>
      <c r="L58" s="12">
        <f t="shared" si="10"/>
        <v>-5.4804194260774963</v>
      </c>
      <c r="M58" s="12">
        <f t="shared" si="11"/>
        <v>-5.4804194260774963</v>
      </c>
      <c r="O58" s="12">
        <f t="shared" si="0"/>
        <v>-5.4804194260774963</v>
      </c>
      <c r="P58" s="12">
        <f t="shared" si="12"/>
        <v>-0.7506003868480603</v>
      </c>
      <c r="Q58" s="12">
        <v>1.4442743207437987E-3</v>
      </c>
      <c r="R58" s="12">
        <v>4.9362246085892644E-3</v>
      </c>
      <c r="S58" s="12">
        <v>1.6870973219196825E-2</v>
      </c>
      <c r="T58" s="12">
        <v>2.7838512840961113E-2</v>
      </c>
      <c r="U58" s="12">
        <v>2.9921906536309235E-2</v>
      </c>
      <c r="V58" s="12">
        <v>3.4337663589434311E-2</v>
      </c>
      <c r="W58" s="12">
        <v>4.2071739565574556E-2</v>
      </c>
      <c r="X58" s="12">
        <v>5.5036200722489416E-2</v>
      </c>
      <c r="Y58" s="12">
        <v>7.6867838833879404E-2</v>
      </c>
      <c r="Z58" s="12">
        <v>0.11462494609077774</v>
      </c>
    </row>
    <row r="59" spans="1:26" x14ac:dyDescent="0.25">
      <c r="A59" s="12">
        <f>calc!A57</f>
        <v>224.1</v>
      </c>
      <c r="B59" s="12">
        <f>calc!O57</f>
        <v>-14.60283110840275</v>
      </c>
      <c r="C59" s="12">
        <f t="shared" si="1"/>
        <v>-14.601282281722854</v>
      </c>
      <c r="D59" s="12">
        <f t="shared" si="2"/>
        <v>-14.285832753976825</v>
      </c>
      <c r="E59" s="12">
        <f t="shared" si="3"/>
        <v>-13.549047644735555</v>
      </c>
      <c r="F59" s="12">
        <f t="shared" si="4"/>
        <v>-13.958424482034056</v>
      </c>
      <c r="G59" s="12">
        <f t="shared" si="5"/>
        <v>-14.457466042725533</v>
      </c>
      <c r="H59" s="12">
        <f t="shared" si="6"/>
        <v>-13.960641513937187</v>
      </c>
      <c r="I59" s="12">
        <f t="shared" si="7"/>
        <v>-15.09094967034801</v>
      </c>
      <c r="J59" s="12">
        <f t="shared" si="8"/>
        <v>-16.824008063358182</v>
      </c>
      <c r="K59" s="12">
        <f t="shared" si="9"/>
        <v>-15.328358384756539</v>
      </c>
      <c r="L59" s="12">
        <f t="shared" si="10"/>
        <v>-20.628981668961529</v>
      </c>
      <c r="M59" s="12">
        <f t="shared" si="11"/>
        <v>-20.628981668961529</v>
      </c>
      <c r="O59" s="12">
        <f t="shared" si="0"/>
        <v>-20.628981668961529</v>
      </c>
      <c r="P59" s="12">
        <f t="shared" si="12"/>
        <v>1.4126700169182411</v>
      </c>
      <c r="Q59" s="12">
        <v>1.4442743207437987E-3</v>
      </c>
      <c r="R59" s="12">
        <v>4.9362246085892644E-3</v>
      </c>
      <c r="S59" s="12">
        <v>1.6870973219196825E-2</v>
      </c>
      <c r="T59" s="12">
        <v>2.7838512840961113E-2</v>
      </c>
      <c r="U59" s="12">
        <v>2.9921906536309235E-2</v>
      </c>
      <c r="V59" s="12">
        <v>3.4337663589434311E-2</v>
      </c>
      <c r="W59" s="12">
        <v>4.2071739565574556E-2</v>
      </c>
      <c r="X59" s="12">
        <v>5.5036200722489416E-2</v>
      </c>
      <c r="Y59" s="12">
        <v>7.6867838833879404E-2</v>
      </c>
      <c r="Z59" s="12">
        <v>0.11462494609077774</v>
      </c>
    </row>
    <row r="60" spans="1:26" x14ac:dyDescent="0.25">
      <c r="A60" s="12">
        <f>calc!A58</f>
        <v>224.57</v>
      </c>
      <c r="B60" s="12">
        <f>calc!O58</f>
        <v>70.274836421223966</v>
      </c>
      <c r="C60" s="12">
        <f t="shared" si="1"/>
        <v>70.256753139920235</v>
      </c>
      <c r="D60" s="12">
        <f t="shared" si="2"/>
        <v>70.262046702411752</v>
      </c>
      <c r="E60" s="12">
        <f t="shared" si="3"/>
        <v>71.340186567715108</v>
      </c>
      <c r="F60" s="12">
        <f t="shared" si="4"/>
        <v>72.555943445409824</v>
      </c>
      <c r="G60" s="12">
        <f t="shared" si="5"/>
        <v>72.115929442731058</v>
      </c>
      <c r="H60" s="12">
        <f t="shared" si="6"/>
        <v>71.543241295089928</v>
      </c>
      <c r="I60" s="12">
        <f t="shared" si="7"/>
        <v>72.15196856421619</v>
      </c>
      <c r="J60" s="12">
        <f t="shared" si="8"/>
        <v>70.673354482249522</v>
      </c>
      <c r="K60" s="12">
        <f t="shared" si="9"/>
        <v>68.252830327333214</v>
      </c>
      <c r="L60" s="12">
        <f t="shared" si="10"/>
        <v>70.483135828062871</v>
      </c>
      <c r="M60" s="12">
        <f t="shared" si="11"/>
        <v>70.483135828062871</v>
      </c>
      <c r="O60" s="12">
        <f t="shared" si="0"/>
        <v>70.483135828062871</v>
      </c>
      <c r="P60" s="12">
        <f t="shared" si="12"/>
        <v>1.0029640681849528</v>
      </c>
      <c r="Q60" s="12">
        <v>1.4442743207437987E-3</v>
      </c>
      <c r="R60" s="12">
        <v>4.9362246085892644E-3</v>
      </c>
      <c r="S60" s="12">
        <v>1.6870973219196825E-2</v>
      </c>
      <c r="T60" s="12">
        <v>2.7838512840961113E-2</v>
      </c>
      <c r="U60" s="12">
        <v>2.9921906536309235E-2</v>
      </c>
      <c r="V60" s="12">
        <v>3.4337663589434311E-2</v>
      </c>
      <c r="W60" s="12">
        <v>4.2071739565574556E-2</v>
      </c>
      <c r="X60" s="12">
        <v>5.5036200722489416E-2</v>
      </c>
      <c r="Y60" s="12">
        <v>7.6867838833879404E-2</v>
      </c>
      <c r="Z60" s="12">
        <v>0.11462494609077774</v>
      </c>
    </row>
    <row r="61" spans="1:26" x14ac:dyDescent="0.25">
      <c r="A61" s="12">
        <f>calc!A59</f>
        <v>225.04</v>
      </c>
      <c r="B61" s="12">
        <f>calc!O59</f>
        <v>49.283875072715475</v>
      </c>
      <c r="C61" s="12">
        <f t="shared" si="1"/>
        <v>49.28608210496256</v>
      </c>
      <c r="D61" s="12">
        <f t="shared" si="2"/>
        <v>49.224277268517376</v>
      </c>
      <c r="E61" s="12">
        <f t="shared" si="3"/>
        <v>49.242369547153366</v>
      </c>
      <c r="F61" s="12">
        <f t="shared" si="4"/>
        <v>51.021390241137283</v>
      </c>
      <c r="G61" s="12">
        <f t="shared" si="5"/>
        <v>52.328132590237594</v>
      </c>
      <c r="H61" s="12">
        <f t="shared" si="6"/>
        <v>51.823183055010297</v>
      </c>
      <c r="I61" s="12">
        <f t="shared" si="7"/>
        <v>51.121504953438382</v>
      </c>
      <c r="J61" s="12">
        <f t="shared" si="8"/>
        <v>51.917812320683524</v>
      </c>
      <c r="K61" s="12">
        <f t="shared" si="9"/>
        <v>49.852664882123598</v>
      </c>
      <c r="L61" s="12">
        <f t="shared" si="10"/>
        <v>46.243191076461976</v>
      </c>
      <c r="M61" s="12">
        <f t="shared" si="11"/>
        <v>46.243191076461976</v>
      </c>
      <c r="O61" s="12">
        <f t="shared" si="0"/>
        <v>46.243191076461976</v>
      </c>
      <c r="P61" s="12">
        <f t="shared" si="12"/>
        <v>0.93830266001268881</v>
      </c>
      <c r="Q61" s="12">
        <v>1.4442743207437987E-3</v>
      </c>
      <c r="R61" s="12">
        <v>4.9362246085892644E-3</v>
      </c>
      <c r="S61" s="12">
        <v>1.6870973219196825E-2</v>
      </c>
      <c r="T61" s="12">
        <v>2.7838512840961113E-2</v>
      </c>
      <c r="U61" s="12">
        <v>2.9921906536309235E-2</v>
      </c>
      <c r="V61" s="12">
        <v>3.4337663589434311E-2</v>
      </c>
      <c r="W61" s="12">
        <v>4.2071739565574556E-2</v>
      </c>
      <c r="X61" s="12">
        <v>5.5036200722489416E-2</v>
      </c>
      <c r="Y61" s="12">
        <v>7.6867838833879404E-2</v>
      </c>
      <c r="Z61" s="12">
        <v>0.11462494609077774</v>
      </c>
    </row>
    <row r="62" spans="1:26" x14ac:dyDescent="0.25">
      <c r="A62" s="12">
        <f>calc!A60</f>
        <v>225.52</v>
      </c>
      <c r="B62" s="12">
        <f>calc!O60</f>
        <v>-19.166234705754782</v>
      </c>
      <c r="C62" s="12">
        <f t="shared" si="1"/>
        <v>-19.191388992827871</v>
      </c>
      <c r="D62" s="12">
        <f t="shared" si="2"/>
        <v>-19.183845822715693</v>
      </c>
      <c r="E62" s="12">
        <f t="shared" si="3"/>
        <v>-19.395081700975609</v>
      </c>
      <c r="F62" s="12">
        <f t="shared" si="4"/>
        <v>-19.36522793234078</v>
      </c>
      <c r="G62" s="12">
        <f t="shared" si="5"/>
        <v>-17.453067924525186</v>
      </c>
      <c r="H62" s="12">
        <f t="shared" si="6"/>
        <v>-15.953481689034989</v>
      </c>
      <c r="I62" s="12">
        <f t="shared" si="7"/>
        <v>-16.572164008072491</v>
      </c>
      <c r="J62" s="12">
        <f t="shared" si="8"/>
        <v>-17.490065127433056</v>
      </c>
      <c r="K62" s="12">
        <f t="shared" si="9"/>
        <v>-16.377880318814576</v>
      </c>
      <c r="L62" s="12">
        <f t="shared" si="10"/>
        <v>-19.457418099576355</v>
      </c>
      <c r="M62" s="12">
        <f t="shared" si="11"/>
        <v>-19.457418099576355</v>
      </c>
      <c r="O62" s="12">
        <f t="shared" si="0"/>
        <v>-19.457418099576355</v>
      </c>
      <c r="P62" s="12">
        <f t="shared" si="12"/>
        <v>1.0151925194641462</v>
      </c>
      <c r="Q62" s="12">
        <v>1.4442743207437987E-3</v>
      </c>
      <c r="R62" s="12">
        <v>4.9362246085892644E-3</v>
      </c>
      <c r="S62" s="12">
        <v>1.6870973219196825E-2</v>
      </c>
      <c r="T62" s="12">
        <v>2.7838512840961113E-2</v>
      </c>
      <c r="U62" s="12">
        <v>2.9921906536309235E-2</v>
      </c>
      <c r="V62" s="12">
        <v>3.4337663589434311E-2</v>
      </c>
      <c r="W62" s="12">
        <v>4.2071739565574556E-2</v>
      </c>
      <c r="X62" s="12">
        <v>5.5036200722489416E-2</v>
      </c>
      <c r="Y62" s="12">
        <v>7.6867838833879404E-2</v>
      </c>
      <c r="Z62" s="12">
        <v>0.11462494609077774</v>
      </c>
    </row>
    <row r="63" spans="1:26" x14ac:dyDescent="0.25">
      <c r="A63" s="12">
        <f>calc!A61</f>
        <v>225.99</v>
      </c>
      <c r="B63" s="12">
        <f>calc!O61</f>
        <v>28.292723243347279</v>
      </c>
      <c r="C63" s="12">
        <f t="shared" si="1"/>
        <v>28.267247954148562</v>
      </c>
      <c r="D63" s="12">
        <f t="shared" si="2"/>
        <v>28.181275913326179</v>
      </c>
      <c r="E63" s="12">
        <f t="shared" si="3"/>
        <v>28.207056875709647</v>
      </c>
      <c r="F63" s="12">
        <f t="shared" si="4"/>
        <v>27.858500059632245</v>
      </c>
      <c r="G63" s="12">
        <f t="shared" si="5"/>
        <v>27.890588040766552</v>
      </c>
      <c r="H63" s="12">
        <f t="shared" si="6"/>
        <v>30.084937087270887</v>
      </c>
      <c r="I63" s="12">
        <f t="shared" si="7"/>
        <v>31.922284039877084</v>
      </c>
      <c r="J63" s="12">
        <f t="shared" si="8"/>
        <v>31.112953961168746</v>
      </c>
      <c r="K63" s="12">
        <f t="shared" si="9"/>
        <v>29.830941860365904</v>
      </c>
      <c r="L63" s="12">
        <f t="shared" si="10"/>
        <v>31.489426418600768</v>
      </c>
      <c r="M63" s="12">
        <f t="shared" si="11"/>
        <v>31.489426418600768</v>
      </c>
      <c r="O63" s="12">
        <f t="shared" si="0"/>
        <v>31.489426418600768</v>
      </c>
      <c r="P63" s="12">
        <f t="shared" si="12"/>
        <v>1.1129867615696964</v>
      </c>
      <c r="Q63" s="12">
        <v>1.4442743207437987E-3</v>
      </c>
      <c r="R63" s="12">
        <v>4.9362246085892644E-3</v>
      </c>
      <c r="S63" s="12">
        <v>1.6870973219196825E-2</v>
      </c>
      <c r="T63" s="12">
        <v>2.7838512840961113E-2</v>
      </c>
      <c r="U63" s="12">
        <v>2.9921906536309235E-2</v>
      </c>
      <c r="V63" s="12">
        <v>3.4337663589434311E-2</v>
      </c>
      <c r="W63" s="12">
        <v>4.2071739565574556E-2</v>
      </c>
      <c r="X63" s="12">
        <v>5.5036200722489416E-2</v>
      </c>
      <c r="Y63" s="12">
        <v>7.6867838833879404E-2</v>
      </c>
      <c r="Z63" s="12">
        <v>0.11462494609077774</v>
      </c>
    </row>
    <row r="64" spans="1:26" x14ac:dyDescent="0.25">
      <c r="A64" s="12">
        <f>calc!A62</f>
        <v>226.46</v>
      </c>
      <c r="B64" s="12">
        <f>calc!O62</f>
        <v>25.554732879860111</v>
      </c>
      <c r="C64" s="12">
        <f t="shared" si="1"/>
        <v>25.492371203673517</v>
      </c>
      <c r="D64" s="12">
        <f t="shared" si="2"/>
        <v>25.405302045378946</v>
      </c>
      <c r="E64" s="12">
        <f t="shared" si="3"/>
        <v>25.111467766486872</v>
      </c>
      <c r="F64" s="12">
        <f t="shared" si="4"/>
        <v>25.154008504536758</v>
      </c>
      <c r="G64" s="12">
        <f t="shared" si="5"/>
        <v>24.779366204754286</v>
      </c>
      <c r="H64" s="12">
        <f t="shared" si="6"/>
        <v>24.816189603695022</v>
      </c>
      <c r="I64" s="12">
        <f t="shared" si="7"/>
        <v>27.504784922943944</v>
      </c>
      <c r="J64" s="12">
        <f t="shared" si="8"/>
        <v>29.908312723901133</v>
      </c>
      <c r="K64" s="12">
        <f t="shared" si="9"/>
        <v>28.777939383501892</v>
      </c>
      <c r="L64" s="12">
        <f t="shared" si="10"/>
        <v>26.866209196058634</v>
      </c>
      <c r="M64" s="12">
        <f t="shared" si="11"/>
        <v>26.866209196058634</v>
      </c>
      <c r="O64" s="12">
        <f t="shared" si="0"/>
        <v>26.866209196058634</v>
      </c>
      <c r="P64" s="12">
        <f t="shared" si="12"/>
        <v>1.0513202905451657</v>
      </c>
      <c r="Q64" s="12">
        <v>1.4442743207437987E-3</v>
      </c>
      <c r="R64" s="12">
        <v>4.9362246085892644E-3</v>
      </c>
      <c r="S64" s="12">
        <v>1.6870973219196825E-2</v>
      </c>
      <c r="T64" s="12">
        <v>2.7838512840961113E-2</v>
      </c>
      <c r="U64" s="12">
        <v>2.9921906536309235E-2</v>
      </c>
      <c r="V64" s="12">
        <v>3.4337663589434311E-2</v>
      </c>
      <c r="W64" s="12">
        <v>4.2071739565574556E-2</v>
      </c>
      <c r="X64" s="12">
        <v>5.5036200722489416E-2</v>
      </c>
      <c r="Y64" s="12">
        <v>7.6867838833879404E-2</v>
      </c>
      <c r="Z64" s="12">
        <v>0.11462494609077774</v>
      </c>
    </row>
    <row r="65" spans="1:26" x14ac:dyDescent="0.25">
      <c r="A65" s="12">
        <f>calc!A63</f>
        <v>226.93</v>
      </c>
      <c r="B65" s="12">
        <f>calc!O63</f>
        <v>-18.25355326730854</v>
      </c>
      <c r="C65" s="12">
        <f t="shared" si="1"/>
        <v>-18.3225657553009</v>
      </c>
      <c r="D65" s="12">
        <f t="shared" si="2"/>
        <v>-18.535704794196651</v>
      </c>
      <c r="E65" s="12">
        <f t="shared" si="3"/>
        <v>-18.833288788905826</v>
      </c>
      <c r="F65" s="12">
        <f t="shared" si="4"/>
        <v>-19.318139854684532</v>
      </c>
      <c r="G65" s="12">
        <f t="shared" si="5"/>
        <v>-19.272415429849545</v>
      </c>
      <c r="H65" s="12">
        <f t="shared" si="6"/>
        <v>-19.702345963877917</v>
      </c>
      <c r="I65" s="12">
        <f t="shared" si="7"/>
        <v>-19.65722861201969</v>
      </c>
      <c r="J65" s="12">
        <f t="shared" si="8"/>
        <v>-16.140139155304986</v>
      </c>
      <c r="K65" s="12">
        <f t="shared" si="9"/>
        <v>-12.783185273834933</v>
      </c>
      <c r="L65" s="12">
        <f t="shared" si="10"/>
        <v>-14.468792481886268</v>
      </c>
      <c r="M65" s="12">
        <f t="shared" si="11"/>
        <v>-14.468792481886268</v>
      </c>
      <c r="O65" s="12">
        <f t="shared" si="0"/>
        <v>-14.468792481886268</v>
      </c>
      <c r="P65" s="12">
        <f t="shared" si="12"/>
        <v>0.79265621712126355</v>
      </c>
      <c r="Q65" s="12">
        <v>1.4442743207437987E-3</v>
      </c>
      <c r="R65" s="12">
        <v>4.9362246085892644E-3</v>
      </c>
      <c r="S65" s="12">
        <v>1.6870973219196825E-2</v>
      </c>
      <c r="T65" s="12">
        <v>2.7838512840961113E-2</v>
      </c>
      <c r="U65" s="12">
        <v>2.9921906536309235E-2</v>
      </c>
      <c r="V65" s="12">
        <v>3.4337663589434311E-2</v>
      </c>
      <c r="W65" s="12">
        <v>4.2071739565574556E-2</v>
      </c>
      <c r="X65" s="12">
        <v>5.5036200722489416E-2</v>
      </c>
      <c r="Y65" s="12">
        <v>7.6867838833879404E-2</v>
      </c>
      <c r="Z65" s="12">
        <v>0.11462494609077774</v>
      </c>
    </row>
    <row r="66" spans="1:26" x14ac:dyDescent="0.25">
      <c r="A66" s="12">
        <f>calc!A64</f>
        <v>227.4</v>
      </c>
      <c r="B66" s="12">
        <f>calc!O64</f>
        <v>9.1267226913102455</v>
      </c>
      <c r="C66" s="12">
        <f t="shared" si="1"/>
        <v>9.1518029651050234</v>
      </c>
      <c r="D66" s="12">
        <f t="shared" si="2"/>
        <v>8.9159328560578537</v>
      </c>
      <c r="E66" s="12">
        <f t="shared" si="3"/>
        <v>8.1874686344503971</v>
      </c>
      <c r="F66" s="12">
        <f t="shared" si="4"/>
        <v>7.696430224849375</v>
      </c>
      <c r="G66" s="12">
        <f t="shared" si="5"/>
        <v>7.1752936125187761</v>
      </c>
      <c r="H66" s="12">
        <f t="shared" si="6"/>
        <v>7.2277658677842922</v>
      </c>
      <c r="I66" s="12">
        <f t="shared" si="7"/>
        <v>6.7009995252863792</v>
      </c>
      <c r="J66" s="12">
        <f t="shared" si="8"/>
        <v>6.7600198476827567</v>
      </c>
      <c r="K66" s="12">
        <f t="shared" si="9"/>
        <v>11.672260554236633</v>
      </c>
      <c r="L66" s="12">
        <f t="shared" si="10"/>
        <v>16.678133797587609</v>
      </c>
      <c r="M66" s="12">
        <f t="shared" si="11"/>
        <v>16.678133797587609</v>
      </c>
      <c r="O66" s="12">
        <f t="shared" si="0"/>
        <v>16.678133797587609</v>
      </c>
      <c r="P66" s="12">
        <f t="shared" si="12"/>
        <v>1.8273956996049885</v>
      </c>
      <c r="Q66" s="12">
        <v>1.4442743207437987E-3</v>
      </c>
      <c r="R66" s="12">
        <v>4.9362246085892644E-3</v>
      </c>
      <c r="S66" s="12">
        <v>1.6870973219196825E-2</v>
      </c>
      <c r="T66" s="12">
        <v>2.7838512840961113E-2</v>
      </c>
      <c r="U66" s="12">
        <v>2.9921906536309235E-2</v>
      </c>
      <c r="V66" s="12">
        <v>3.4337663589434311E-2</v>
      </c>
      <c r="W66" s="12">
        <v>4.2071739565574556E-2</v>
      </c>
      <c r="X66" s="12">
        <v>5.5036200722489416E-2</v>
      </c>
      <c r="Y66" s="12">
        <v>7.6867838833879404E-2</v>
      </c>
      <c r="Z66" s="12">
        <v>0.11462494609077774</v>
      </c>
    </row>
    <row r="67" spans="1:26" x14ac:dyDescent="0.25">
      <c r="A67" s="12">
        <f>calc!A65</f>
        <v>227.87</v>
      </c>
      <c r="B67" s="12">
        <f>calc!O65</f>
        <v>10.952062913146724</v>
      </c>
      <c r="C67" s="12">
        <f t="shared" si="1"/>
        <v>10.970963520734493</v>
      </c>
      <c r="D67" s="12">
        <f t="shared" si="2"/>
        <v>11.056682599802645</v>
      </c>
      <c r="E67" s="12">
        <f t="shared" si="3"/>
        <v>10.250528381046156</v>
      </c>
      <c r="F67" s="12">
        <f t="shared" si="4"/>
        <v>9.0485016619043783</v>
      </c>
      <c r="G67" s="12">
        <f t="shared" si="5"/>
        <v>8.5207146539647525</v>
      </c>
      <c r="H67" s="12">
        <f t="shared" si="6"/>
        <v>7.9226707540337431</v>
      </c>
      <c r="I67" s="12">
        <f t="shared" si="7"/>
        <v>7.9869616470992932</v>
      </c>
      <c r="J67" s="12">
        <f t="shared" si="8"/>
        <v>7.2978715724096075</v>
      </c>
      <c r="K67" s="12">
        <f t="shared" si="9"/>
        <v>7.3803039454719164</v>
      </c>
      <c r="L67" s="12">
        <f t="shared" si="10"/>
        <v>14.705413311308433</v>
      </c>
      <c r="M67" s="12">
        <f t="shared" si="11"/>
        <v>14.705413311308433</v>
      </c>
      <c r="O67" s="12">
        <f t="shared" si="0"/>
        <v>14.705413311308433</v>
      </c>
      <c r="P67" s="12">
        <f t="shared" si="12"/>
        <v>1.3427071619225481</v>
      </c>
      <c r="Q67" s="12">
        <v>1.4442743207437987E-3</v>
      </c>
      <c r="R67" s="12">
        <v>4.9362246085892644E-3</v>
      </c>
      <c r="S67" s="12">
        <v>1.6870973219196825E-2</v>
      </c>
      <c r="T67" s="12">
        <v>2.7838512840961113E-2</v>
      </c>
      <c r="U67" s="12">
        <v>2.9921906536309235E-2</v>
      </c>
      <c r="V67" s="12">
        <v>3.4337663589434311E-2</v>
      </c>
      <c r="W67" s="12">
        <v>4.2071739565574556E-2</v>
      </c>
      <c r="X67" s="12">
        <v>5.5036200722489416E-2</v>
      </c>
      <c r="Y67" s="12">
        <v>7.6867838833879404E-2</v>
      </c>
      <c r="Z67" s="12">
        <v>0.11462494609077774</v>
      </c>
    </row>
    <row r="68" spans="1:26" x14ac:dyDescent="0.25">
      <c r="A68" s="12">
        <f>calc!A66</f>
        <v>228.35</v>
      </c>
      <c r="B68" s="12">
        <f>calc!O66</f>
        <v>-39.245317283471415</v>
      </c>
      <c r="C68" s="12">
        <f t="shared" si="1"/>
        <v>-39.313290148286761</v>
      </c>
      <c r="D68" s="12">
        <f t="shared" si="2"/>
        <v>-39.248691863215832</v>
      </c>
      <c r="E68" s="12">
        <f t="shared" si="3"/>
        <v>-38.955722154176136</v>
      </c>
      <c r="F68" s="12">
        <f t="shared" si="4"/>
        <v>-40.285943847914083</v>
      </c>
      <c r="G68" s="12">
        <f t="shared" si="5"/>
        <v>-41.577928493422355</v>
      </c>
      <c r="H68" s="12">
        <f t="shared" si="6"/>
        <v>-42.183604228139103</v>
      </c>
      <c r="I68" s="12">
        <f t="shared" si="7"/>
        <v>-42.916349108731964</v>
      </c>
      <c r="J68" s="12">
        <f t="shared" si="8"/>
        <v>-42.83224689351767</v>
      </c>
      <c r="K68" s="12">
        <f t="shared" si="9"/>
        <v>-43.794683691623682</v>
      </c>
      <c r="L68" s="12">
        <f t="shared" si="10"/>
        <v>-43.671760939250973</v>
      </c>
      <c r="M68" s="12">
        <f t="shared" si="11"/>
        <v>-43.671760939250973</v>
      </c>
      <c r="O68" s="12">
        <f t="shared" si="0"/>
        <v>-43.671760939250973</v>
      </c>
      <c r="P68" s="12">
        <f t="shared" si="12"/>
        <v>1.1127890908310685</v>
      </c>
      <c r="Q68" s="12">
        <v>1.4442743207437987E-3</v>
      </c>
      <c r="R68" s="12">
        <v>4.9362246085892644E-3</v>
      </c>
      <c r="S68" s="12">
        <v>1.6870973219196825E-2</v>
      </c>
      <c r="T68" s="12">
        <v>2.7838512840961113E-2</v>
      </c>
      <c r="U68" s="12">
        <v>2.9921906536309235E-2</v>
      </c>
      <c r="V68" s="12">
        <v>3.4337663589434311E-2</v>
      </c>
      <c r="W68" s="12">
        <v>4.2071739565574556E-2</v>
      </c>
      <c r="X68" s="12">
        <v>5.5036200722489416E-2</v>
      </c>
      <c r="Y68" s="12">
        <v>7.6867838833879404E-2</v>
      </c>
      <c r="Z68" s="12">
        <v>0.11462494609077774</v>
      </c>
    </row>
    <row r="69" spans="1:26" x14ac:dyDescent="0.25">
      <c r="A69" s="12">
        <f>calc!A67</f>
        <v>228.82</v>
      </c>
      <c r="B69" s="12">
        <f>calc!O67</f>
        <v>-58.411876510813528</v>
      </c>
      <c r="C69" s="12">
        <f t="shared" si="1"/>
        <v>-58.446131523573492</v>
      </c>
      <c r="D69" s="12">
        <f t="shared" si="2"/>
        <v>-58.678448420162105</v>
      </c>
      <c r="E69" s="12">
        <f t="shared" si="3"/>
        <v>-58.457665124454422</v>
      </c>
      <c r="F69" s="12">
        <f t="shared" si="4"/>
        <v>-57.97424067103676</v>
      </c>
      <c r="G69" s="12">
        <f t="shared" si="5"/>
        <v>-59.404014216052879</v>
      </c>
      <c r="H69" s="12">
        <f t="shared" si="6"/>
        <v>-60.886664864210736</v>
      </c>
      <c r="I69" s="12">
        <f t="shared" si="7"/>
        <v>-61.628760543080155</v>
      </c>
      <c r="J69" s="12">
        <f t="shared" si="8"/>
        <v>-62.58730170974215</v>
      </c>
      <c r="K69" s="12">
        <f t="shared" si="9"/>
        <v>-62.46983801421451</v>
      </c>
      <c r="L69" s="12">
        <f t="shared" si="10"/>
        <v>-63.905019070066693</v>
      </c>
      <c r="M69" s="12">
        <f t="shared" si="11"/>
        <v>-63.905019070066693</v>
      </c>
      <c r="O69" s="12">
        <f t="shared" si="0"/>
        <v>-63.905019070066693</v>
      </c>
      <c r="P69" s="12">
        <f t="shared" si="12"/>
        <v>1.0940415355126665</v>
      </c>
      <c r="Q69" s="12">
        <v>1.4442743207437987E-3</v>
      </c>
      <c r="R69" s="12">
        <v>4.9362246085892644E-3</v>
      </c>
      <c r="S69" s="12">
        <v>1.6870973219196825E-2</v>
      </c>
      <c r="T69" s="12">
        <v>2.7838512840961113E-2</v>
      </c>
      <c r="U69" s="12">
        <v>2.9921906536309235E-2</v>
      </c>
      <c r="V69" s="12">
        <v>3.4337663589434311E-2</v>
      </c>
      <c r="W69" s="12">
        <v>4.2071739565574556E-2</v>
      </c>
      <c r="X69" s="12">
        <v>5.5036200722489416E-2</v>
      </c>
      <c r="Y69" s="12">
        <v>7.6867838833879404E-2</v>
      </c>
      <c r="Z69" s="12">
        <v>0.11462494609077774</v>
      </c>
    </row>
    <row r="70" spans="1:26" x14ac:dyDescent="0.25">
      <c r="A70" s="12">
        <f>calc!A68</f>
        <v>229.29</v>
      </c>
      <c r="B70" s="12">
        <f>calc!O68</f>
        <v>4.5633658416960037</v>
      </c>
      <c r="C70" s="12">
        <f t="shared" si="1"/>
        <v>4.5465375150504732</v>
      </c>
      <c r="D70" s="12">
        <f t="shared" si="2"/>
        <v>4.429461115834167</v>
      </c>
      <c r="E70" s="12">
        <f t="shared" si="3"/>
        <v>3.6354510268496605</v>
      </c>
      <c r="F70" s="12">
        <f t="shared" si="4"/>
        <v>3.9997618779649065</v>
      </c>
      <c r="G70" s="12">
        <f t="shared" si="5"/>
        <v>4.5193651123462431</v>
      </c>
      <c r="H70" s="12">
        <f t="shared" si="6"/>
        <v>2.8785912218770253</v>
      </c>
      <c r="I70" s="12">
        <f t="shared" si="7"/>
        <v>1.0619943595552332</v>
      </c>
      <c r="J70" s="12">
        <f t="shared" si="8"/>
        <v>9.1220933990277531E-2</v>
      </c>
      <c r="K70" s="12">
        <f t="shared" si="9"/>
        <v>-1.2475522179962955</v>
      </c>
      <c r="L70" s="12">
        <f t="shared" si="10"/>
        <v>-1.0723909285449638</v>
      </c>
      <c r="M70" s="12">
        <f t="shared" si="11"/>
        <v>-1.0723909285449638</v>
      </c>
      <c r="O70" s="12">
        <f t="shared" si="0"/>
        <v>-1.0723909285449638</v>
      </c>
      <c r="P70" s="12">
        <f t="shared" si="12"/>
        <v>-0.2349999903024218</v>
      </c>
      <c r="Q70" s="12">
        <v>1.4442743207437987E-3</v>
      </c>
      <c r="R70" s="12">
        <v>4.9362246085892644E-3</v>
      </c>
      <c r="S70" s="12">
        <v>1.6870973219196825E-2</v>
      </c>
      <c r="T70" s="12">
        <v>2.7838512840961113E-2</v>
      </c>
      <c r="U70" s="12">
        <v>2.9921906536309235E-2</v>
      </c>
      <c r="V70" s="12">
        <v>3.4337663589434311E-2</v>
      </c>
      <c r="W70" s="12">
        <v>4.2071739565574556E-2</v>
      </c>
      <c r="X70" s="12">
        <v>5.5036200722489416E-2</v>
      </c>
      <c r="Y70" s="12">
        <v>7.6867838833879404E-2</v>
      </c>
      <c r="Z70" s="12">
        <v>0.11462494609077774</v>
      </c>
    </row>
    <row r="71" spans="1:26" x14ac:dyDescent="0.25">
      <c r="A71" s="12">
        <f>calc!A69</f>
        <v>229.76</v>
      </c>
      <c r="B71" s="12">
        <f>calc!O69</f>
        <v>20.991408410106519</v>
      </c>
      <c r="C71" s="12">
        <f t="shared" si="1"/>
        <v>21.039599123203811</v>
      </c>
      <c r="D71" s="12">
        <f t="shared" si="2"/>
        <v>20.982083456743531</v>
      </c>
      <c r="E71" s="12">
        <f t="shared" si="3"/>
        <v>20.581941049864117</v>
      </c>
      <c r="F71" s="12">
        <f t="shared" si="4"/>
        <v>19.271758183063255</v>
      </c>
      <c r="G71" s="12">
        <f t="shared" si="5"/>
        <v>19.663333526886735</v>
      </c>
      <c r="H71" s="12">
        <f t="shared" si="6"/>
        <v>20.259617758993326</v>
      </c>
      <c r="I71" s="12">
        <f t="shared" si="7"/>
        <v>18.249282617057343</v>
      </c>
      <c r="J71" s="12">
        <f t="shared" si="8"/>
        <v>15.872899073639646</v>
      </c>
      <c r="K71" s="12">
        <f t="shared" si="9"/>
        <v>14.517041397402057</v>
      </c>
      <c r="L71" s="12">
        <f t="shared" si="10"/>
        <v>12.520669407474253</v>
      </c>
      <c r="M71" s="12">
        <f t="shared" si="11"/>
        <v>12.520669407474253</v>
      </c>
      <c r="O71" s="12">
        <f t="shared" si="0"/>
        <v>12.520669407474253</v>
      </c>
      <c r="P71" s="12">
        <f t="shared" si="12"/>
        <v>0.5964663810478793</v>
      </c>
      <c r="Q71" s="12">
        <v>1.4442743207437987E-3</v>
      </c>
      <c r="R71" s="12">
        <v>4.9362246085892644E-3</v>
      </c>
      <c r="S71" s="12">
        <v>1.6870973219196825E-2</v>
      </c>
      <c r="T71" s="12">
        <v>2.7838512840961113E-2</v>
      </c>
      <c r="U71" s="12">
        <v>2.9921906536309235E-2</v>
      </c>
      <c r="V71" s="12">
        <v>3.4337663589434311E-2</v>
      </c>
      <c r="W71" s="12">
        <v>4.2071739565574556E-2</v>
      </c>
      <c r="X71" s="12">
        <v>5.5036200722489416E-2</v>
      </c>
      <c r="Y71" s="12">
        <v>7.6867838833879404E-2</v>
      </c>
      <c r="Z71" s="12">
        <v>0.11462494609077774</v>
      </c>
    </row>
    <row r="72" spans="1:26" x14ac:dyDescent="0.25">
      <c r="A72" s="12">
        <f>calc!A70</f>
        <v>230.23</v>
      </c>
      <c r="B72" s="12">
        <f>calc!O70</f>
        <v>7.3013810305787468</v>
      </c>
      <c r="C72" s="12">
        <f t="shared" si="1"/>
        <v>7.3630103366111319</v>
      </c>
      <c r="D72" s="12">
        <f t="shared" si="2"/>
        <v>7.5277160164668917</v>
      </c>
      <c r="E72" s="12">
        <f t="shared" si="3"/>
        <v>7.3311396153754238</v>
      </c>
      <c r="F72" s="12">
        <f t="shared" si="4"/>
        <v>6.6708712723819907</v>
      </c>
      <c r="G72" s="12">
        <f t="shared" si="5"/>
        <v>5.2626362308819932</v>
      </c>
      <c r="H72" s="12">
        <f t="shared" si="6"/>
        <v>5.7119987208627592</v>
      </c>
      <c r="I72" s="12">
        <f t="shared" si="7"/>
        <v>6.4425875931926235</v>
      </c>
      <c r="J72" s="12">
        <f t="shared" si="8"/>
        <v>3.8127650678222711</v>
      </c>
      <c r="K72" s="12">
        <f t="shared" si="9"/>
        <v>0.4937229678055175</v>
      </c>
      <c r="L72" s="12">
        <f t="shared" si="10"/>
        <v>-1.5281253812988655</v>
      </c>
      <c r="M72" s="12">
        <f t="shared" si="11"/>
        <v>-1.5281253812988655</v>
      </c>
      <c r="O72" s="12">
        <f t="shared" ref="O72:O135" si="13">M72</f>
        <v>-1.5281253812988655</v>
      </c>
      <c r="P72" s="12">
        <f t="shared" si="12"/>
        <v>-0.20929264955478405</v>
      </c>
      <c r="Q72" s="12">
        <v>1.4442743207437987E-3</v>
      </c>
      <c r="R72" s="12">
        <v>4.9362246085892644E-3</v>
      </c>
      <c r="S72" s="12">
        <v>1.6870973219196825E-2</v>
      </c>
      <c r="T72" s="12">
        <v>2.7838512840961113E-2</v>
      </c>
      <c r="U72" s="12">
        <v>2.9921906536309235E-2</v>
      </c>
      <c r="V72" s="12">
        <v>3.4337663589434311E-2</v>
      </c>
      <c r="W72" s="12">
        <v>4.2071739565574556E-2</v>
      </c>
      <c r="X72" s="12">
        <v>5.5036200722489416E-2</v>
      </c>
      <c r="Y72" s="12">
        <v>7.6867838833879404E-2</v>
      </c>
      <c r="Z72" s="12">
        <v>0.11462494609077774</v>
      </c>
    </row>
    <row r="73" spans="1:26" x14ac:dyDescent="0.25">
      <c r="A73" s="12">
        <f>calc!A71</f>
        <v>230.7</v>
      </c>
      <c r="B73" s="12">
        <f>calc!O71</f>
        <v>26.467396694234846</v>
      </c>
      <c r="C73" s="12">
        <f t="shared" ref="C73:C136" si="14">B73-Q73*M84</f>
        <v>26.409156898885307</v>
      </c>
      <c r="D73" s="12">
        <f t="shared" ref="D73:D136" si="15">C73-R73*M83</f>
        <v>26.619792851264954</v>
      </c>
      <c r="E73" s="12">
        <f t="shared" ref="E73:E136" si="16">D73-S73*M82</f>
        <v>27.182722080429482</v>
      </c>
      <c r="F73" s="12">
        <f t="shared" ref="F73:F136" si="17">E73-T73*M81</f>
        <v>26.858354624271829</v>
      </c>
      <c r="G73" s="12">
        <f t="shared" ref="G73:G136" si="18">F73-U73*M80</f>
        <v>26.148672761566004</v>
      </c>
      <c r="H73" s="12">
        <f t="shared" ref="H73:H136" si="19">G73-V73*M79</f>
        <v>24.53261594208486</v>
      </c>
      <c r="I73" s="12">
        <f t="shared" ref="I73:I136" si="20">H73-W73*M78</f>
        <v>25.083191015422873</v>
      </c>
      <c r="J73" s="12">
        <f t="shared" ref="J73:J136" si="21">I73-X73*M77</f>
        <v>26.038911797077091</v>
      </c>
      <c r="K73" s="12">
        <f t="shared" ref="K73:K136" si="22">J73-Y73*M76</f>
        <v>22.365897101510178</v>
      </c>
      <c r="L73" s="12">
        <f t="shared" ref="L73:L136" si="23">K73-Z73*M75</f>
        <v>17.416557721621675</v>
      </c>
      <c r="M73" s="12">
        <f t="shared" ref="M73:M136" si="24">L73</f>
        <v>17.416557721621675</v>
      </c>
      <c r="O73" s="12">
        <f t="shared" si="13"/>
        <v>17.416557721621675</v>
      </c>
      <c r="P73" s="12">
        <f t="shared" ref="P73:P136" si="25">O73/B73</f>
        <v>0.65803818648380208</v>
      </c>
      <c r="Q73" s="12">
        <v>1.4442743207437987E-3</v>
      </c>
      <c r="R73" s="12">
        <v>4.9362246085892644E-3</v>
      </c>
      <c r="S73" s="12">
        <v>1.6870973219196825E-2</v>
      </c>
      <c r="T73" s="12">
        <v>2.7838512840961113E-2</v>
      </c>
      <c r="U73" s="12">
        <v>2.9921906536309235E-2</v>
      </c>
      <c r="V73" s="12">
        <v>3.4337663589434311E-2</v>
      </c>
      <c r="W73" s="12">
        <v>4.2071739565574556E-2</v>
      </c>
      <c r="X73" s="12">
        <v>5.5036200722489416E-2</v>
      </c>
      <c r="Y73" s="12">
        <v>7.6867838833879404E-2</v>
      </c>
      <c r="Z73" s="12">
        <v>0.11462494609077774</v>
      </c>
    </row>
    <row r="74" spans="1:26" x14ac:dyDescent="0.25">
      <c r="A74" s="12">
        <f>calc!A72</f>
        <v>231.18</v>
      </c>
      <c r="B74" s="12">
        <f>calc!O72</f>
        <v>22.816739277550074</v>
      </c>
      <c r="C74" s="12">
        <f t="shared" si="14"/>
        <v>22.754297647618422</v>
      </c>
      <c r="D74" s="12">
        <f t="shared" si="15"/>
        <v>22.555246326913952</v>
      </c>
      <c r="E74" s="12">
        <f t="shared" si="16"/>
        <v>23.275155527442138</v>
      </c>
      <c r="F74" s="12">
        <f t="shared" si="17"/>
        <v>24.204035703531652</v>
      </c>
      <c r="G74" s="12">
        <f t="shared" si="18"/>
        <v>23.855393060082363</v>
      </c>
      <c r="H74" s="12">
        <f t="shared" si="19"/>
        <v>23.040979144727572</v>
      </c>
      <c r="I74" s="12">
        <f t="shared" si="20"/>
        <v>21.060928246526622</v>
      </c>
      <c r="J74" s="12">
        <f t="shared" si="21"/>
        <v>21.781163743368896</v>
      </c>
      <c r="K74" s="12">
        <f t="shared" si="22"/>
        <v>23.115997726274372</v>
      </c>
      <c r="L74" s="12">
        <f t="shared" si="23"/>
        <v>17.638816139578999</v>
      </c>
      <c r="M74" s="12">
        <f t="shared" si="24"/>
        <v>17.638816139578999</v>
      </c>
      <c r="O74" s="12">
        <f t="shared" si="13"/>
        <v>17.638816139578999</v>
      </c>
      <c r="P74" s="12">
        <f t="shared" si="25"/>
        <v>0.7730647190650175</v>
      </c>
      <c r="Q74" s="12">
        <v>1.4442743207437987E-3</v>
      </c>
      <c r="R74" s="12">
        <v>4.9362246085892644E-3</v>
      </c>
      <c r="S74" s="12">
        <v>1.6870973219196825E-2</v>
      </c>
      <c r="T74" s="12">
        <v>2.7838512840961113E-2</v>
      </c>
      <c r="U74" s="12">
        <v>2.9921906536309235E-2</v>
      </c>
      <c r="V74" s="12">
        <v>3.4337663589434311E-2</v>
      </c>
      <c r="W74" s="12">
        <v>4.2071739565574556E-2</v>
      </c>
      <c r="X74" s="12">
        <v>5.5036200722489416E-2</v>
      </c>
      <c r="Y74" s="12">
        <v>7.6867838833879404E-2</v>
      </c>
      <c r="Z74" s="12">
        <v>0.11462494609077774</v>
      </c>
    </row>
    <row r="75" spans="1:26" x14ac:dyDescent="0.25">
      <c r="A75" s="12">
        <f>calc!A73</f>
        <v>231.65</v>
      </c>
      <c r="B75" s="12">
        <f>calc!O73</f>
        <v>42.895283806239995</v>
      </c>
      <c r="C75" s="12">
        <f t="shared" si="14"/>
        <v>42.877689322123146</v>
      </c>
      <c r="D75" s="12">
        <f t="shared" si="15"/>
        <v>42.664277018212417</v>
      </c>
      <c r="E75" s="12">
        <f t="shared" si="16"/>
        <v>41.983961642164196</v>
      </c>
      <c r="F75" s="12">
        <f t="shared" si="17"/>
        <v>43.171871863041424</v>
      </c>
      <c r="G75" s="12">
        <f t="shared" si="18"/>
        <v>44.170268076631018</v>
      </c>
      <c r="H75" s="12">
        <f t="shared" si="19"/>
        <v>43.77017412576042</v>
      </c>
      <c r="I75" s="12">
        <f t="shared" si="20"/>
        <v>42.772324925678866</v>
      </c>
      <c r="J75" s="12">
        <f t="shared" si="21"/>
        <v>40.182118773059926</v>
      </c>
      <c r="K75" s="12">
        <f t="shared" si="22"/>
        <v>41.188055690342225</v>
      </c>
      <c r="L75" s="12">
        <f t="shared" si="23"/>
        <v>43.17855361056268</v>
      </c>
      <c r="M75" s="12">
        <f t="shared" si="24"/>
        <v>43.17855361056268</v>
      </c>
      <c r="O75" s="12">
        <f t="shared" si="13"/>
        <v>43.17855361056268</v>
      </c>
      <c r="P75" s="12">
        <f t="shared" si="25"/>
        <v>1.0066037517225024</v>
      </c>
      <c r="Q75" s="12">
        <v>1.4442743207437987E-3</v>
      </c>
      <c r="R75" s="12">
        <v>4.9362246085892644E-3</v>
      </c>
      <c r="S75" s="12">
        <v>1.6870973219196825E-2</v>
      </c>
      <c r="T75" s="12">
        <v>2.7838512840961113E-2</v>
      </c>
      <c r="U75" s="12">
        <v>2.9921906536309235E-2</v>
      </c>
      <c r="V75" s="12">
        <v>3.4337663589434311E-2</v>
      </c>
      <c r="W75" s="12">
        <v>4.2071739565574556E-2</v>
      </c>
      <c r="X75" s="12">
        <v>5.5036200722489416E-2</v>
      </c>
      <c r="Y75" s="12">
        <v>7.6867838833879404E-2</v>
      </c>
      <c r="Z75" s="12">
        <v>0.11462494609077774</v>
      </c>
    </row>
    <row r="76" spans="1:26" x14ac:dyDescent="0.25">
      <c r="A76" s="12">
        <f>calc!A74</f>
        <v>232.12</v>
      </c>
      <c r="B76" s="12">
        <f>calc!O74</f>
        <v>51.109183622561574</v>
      </c>
      <c r="C76" s="12">
        <f t="shared" si="14"/>
        <v>51.186248768283292</v>
      </c>
      <c r="D76" s="12">
        <f t="shared" si="15"/>
        <v>51.126114537392645</v>
      </c>
      <c r="E76" s="12">
        <f t="shared" si="16"/>
        <v>50.396716353675473</v>
      </c>
      <c r="F76" s="12">
        <f t="shared" si="17"/>
        <v>49.274139245291956</v>
      </c>
      <c r="G76" s="12">
        <f t="shared" si="18"/>
        <v>50.550950934396099</v>
      </c>
      <c r="H76" s="12">
        <f t="shared" si="19"/>
        <v>51.69668652679907</v>
      </c>
      <c r="I76" s="12">
        <f t="shared" si="20"/>
        <v>51.206477038347764</v>
      </c>
      <c r="J76" s="12">
        <f t="shared" si="21"/>
        <v>49.901139312037039</v>
      </c>
      <c r="K76" s="12">
        <f t="shared" si="22"/>
        <v>46.283455924152378</v>
      </c>
      <c r="L76" s="12">
        <f t="shared" si="23"/>
        <v>47.783504145403867</v>
      </c>
      <c r="M76" s="12">
        <f t="shared" si="24"/>
        <v>47.783504145403867</v>
      </c>
      <c r="O76" s="12">
        <f t="shared" si="13"/>
        <v>47.783504145403867</v>
      </c>
      <c r="P76" s="12">
        <f t="shared" si="25"/>
        <v>0.93492990414956223</v>
      </c>
      <c r="Q76" s="12">
        <v>1.4442743207437987E-3</v>
      </c>
      <c r="R76" s="12">
        <v>4.9362246085892644E-3</v>
      </c>
      <c r="S76" s="12">
        <v>1.6870973219196825E-2</v>
      </c>
      <c r="T76" s="12">
        <v>2.7838512840961113E-2</v>
      </c>
      <c r="U76" s="12">
        <v>2.9921906536309235E-2</v>
      </c>
      <c r="V76" s="12">
        <v>3.4337663589434311E-2</v>
      </c>
      <c r="W76" s="12">
        <v>4.2071739565574556E-2</v>
      </c>
      <c r="X76" s="12">
        <v>5.5036200722489416E-2</v>
      </c>
      <c r="Y76" s="12">
        <v>7.6867838833879404E-2</v>
      </c>
      <c r="Z76" s="12">
        <v>0.11462494609077774</v>
      </c>
    </row>
    <row r="77" spans="1:26" x14ac:dyDescent="0.25">
      <c r="A77" s="12">
        <f>calc!A75</f>
        <v>232.59</v>
      </c>
      <c r="B77" s="12">
        <f>calc!O75</f>
        <v>-10.039436498861338</v>
      </c>
      <c r="C77" s="12">
        <f t="shared" si="14"/>
        <v>-10.022979800945263</v>
      </c>
      <c r="D77" s="12">
        <f t="shared" si="15"/>
        <v>-9.7595874084390033</v>
      </c>
      <c r="E77" s="12">
        <f t="shared" si="16"/>
        <v>-9.9651135097326407</v>
      </c>
      <c r="F77" s="12">
        <f t="shared" si="17"/>
        <v>-11.168681344247338</v>
      </c>
      <c r="G77" s="12">
        <f t="shared" si="18"/>
        <v>-12.375270486014585</v>
      </c>
      <c r="H77" s="12">
        <f t="shared" si="19"/>
        <v>-10.910031959374788</v>
      </c>
      <c r="I77" s="12">
        <f t="shared" si="20"/>
        <v>-9.50623553248513</v>
      </c>
      <c r="J77" s="12">
        <f t="shared" si="21"/>
        <v>-10.147503711102374</v>
      </c>
      <c r="K77" s="12">
        <f t="shared" si="22"/>
        <v>-11.970639913322707</v>
      </c>
      <c r="L77" s="12">
        <f t="shared" si="23"/>
        <v>-17.365311724064611</v>
      </c>
      <c r="M77" s="12">
        <f t="shared" si="24"/>
        <v>-17.365311724064611</v>
      </c>
      <c r="O77" s="12">
        <f t="shared" si="13"/>
        <v>-17.365311724064611</v>
      </c>
      <c r="P77" s="12">
        <f t="shared" si="25"/>
        <v>1.7297098025406272</v>
      </c>
      <c r="Q77" s="12">
        <v>1.4442743207437987E-3</v>
      </c>
      <c r="R77" s="12">
        <v>4.9362246085892644E-3</v>
      </c>
      <c r="S77" s="12">
        <v>1.6870973219196825E-2</v>
      </c>
      <c r="T77" s="12">
        <v>2.7838512840961113E-2</v>
      </c>
      <c r="U77" s="12">
        <v>2.9921906536309235E-2</v>
      </c>
      <c r="V77" s="12">
        <v>3.4337663589434311E-2</v>
      </c>
      <c r="W77" s="12">
        <v>4.2071739565574556E-2</v>
      </c>
      <c r="X77" s="12">
        <v>5.5036200722489416E-2</v>
      </c>
      <c r="Y77" s="12">
        <v>7.6867838833879404E-2</v>
      </c>
      <c r="Z77" s="12">
        <v>0.11462494609077774</v>
      </c>
    </row>
    <row r="78" spans="1:26" x14ac:dyDescent="0.25">
      <c r="A78" s="12">
        <f>calc!A76</f>
        <v>233.06</v>
      </c>
      <c r="B78" s="12">
        <f>calc!O76</f>
        <v>-10.952114701696368</v>
      </c>
      <c r="C78" s="12">
        <f t="shared" si="14"/>
        <v>-11.04295750405257</v>
      </c>
      <c r="D78" s="12">
        <f t="shared" si="15"/>
        <v>-10.986711986104419</v>
      </c>
      <c r="E78" s="12">
        <f t="shared" si="16"/>
        <v>-10.086492414980961</v>
      </c>
      <c r="F78" s="12">
        <f t="shared" si="17"/>
        <v>-10.425627622871948</v>
      </c>
      <c r="G78" s="12">
        <f t="shared" si="18"/>
        <v>-11.719268718579757</v>
      </c>
      <c r="H78" s="12">
        <f t="shared" si="19"/>
        <v>-13.103921531073251</v>
      </c>
      <c r="I78" s="12">
        <f t="shared" si="20"/>
        <v>-11.3086586258474</v>
      </c>
      <c r="J78" s="12">
        <f t="shared" si="21"/>
        <v>-9.4722805078617398</v>
      </c>
      <c r="K78" s="12">
        <f t="shared" si="22"/>
        <v>-10.367925526161542</v>
      </c>
      <c r="L78" s="12">
        <f t="shared" si="23"/>
        <v>-13.086577332507691</v>
      </c>
      <c r="M78" s="12">
        <f t="shared" si="24"/>
        <v>-13.086577332507691</v>
      </c>
      <c r="O78" s="12">
        <f t="shared" si="13"/>
        <v>-13.086577332507691</v>
      </c>
      <c r="P78" s="12">
        <f t="shared" si="25"/>
        <v>1.1948904562221867</v>
      </c>
      <c r="Q78" s="12">
        <v>1.4442743207437987E-3</v>
      </c>
      <c r="R78" s="12">
        <v>4.9362246085892644E-3</v>
      </c>
      <c r="S78" s="12">
        <v>1.6870973219196825E-2</v>
      </c>
      <c r="T78" s="12">
        <v>2.7838512840961113E-2</v>
      </c>
      <c r="U78" s="12">
        <v>2.9921906536309235E-2</v>
      </c>
      <c r="V78" s="12">
        <v>3.4337663589434311E-2</v>
      </c>
      <c r="W78" s="12">
        <v>4.2071739565574556E-2</v>
      </c>
      <c r="X78" s="12">
        <v>5.5036200722489416E-2</v>
      </c>
      <c r="Y78" s="12">
        <v>7.6867838833879404E-2</v>
      </c>
      <c r="Z78" s="12">
        <v>0.11462494609077774</v>
      </c>
    </row>
    <row r="79" spans="1:26" x14ac:dyDescent="0.25">
      <c r="A79" s="12">
        <f>calc!A77</f>
        <v>233.53</v>
      </c>
      <c r="B79" s="12">
        <f>calc!O77</f>
        <v>45.633253652161031</v>
      </c>
      <c r="C79" s="12">
        <f t="shared" si="14"/>
        <v>45.664360080274299</v>
      </c>
      <c r="D79" s="12">
        <f t="shared" si="15"/>
        <v>45.353878567127296</v>
      </c>
      <c r="E79" s="12">
        <f t="shared" si="16"/>
        <v>45.546113868849979</v>
      </c>
      <c r="F79" s="12">
        <f t="shared" si="17"/>
        <v>47.031551238988719</v>
      </c>
      <c r="G79" s="12">
        <f t="shared" si="18"/>
        <v>46.667035646806838</v>
      </c>
      <c r="H79" s="12">
        <f t="shared" si="19"/>
        <v>45.182484096056584</v>
      </c>
      <c r="I79" s="12">
        <f t="shared" si="20"/>
        <v>43.485957704147623</v>
      </c>
      <c r="J79" s="12">
        <f t="shared" si="21"/>
        <v>45.834433203898449</v>
      </c>
      <c r="K79" s="12">
        <f t="shared" si="22"/>
        <v>48.39926172327884</v>
      </c>
      <c r="L79" s="12">
        <f t="shared" si="23"/>
        <v>47.063680243474835</v>
      </c>
      <c r="M79" s="12">
        <f t="shared" si="24"/>
        <v>47.063680243474835</v>
      </c>
      <c r="O79" s="12">
        <f t="shared" si="13"/>
        <v>47.063680243474835</v>
      </c>
      <c r="P79" s="12">
        <f t="shared" si="25"/>
        <v>1.0313461451207757</v>
      </c>
      <c r="Q79" s="12">
        <v>1.4442743207437987E-3</v>
      </c>
      <c r="R79" s="12">
        <v>4.9362246085892644E-3</v>
      </c>
      <c r="S79" s="12">
        <v>1.6870973219196825E-2</v>
      </c>
      <c r="T79" s="12">
        <v>2.7838512840961113E-2</v>
      </c>
      <c r="U79" s="12">
        <v>2.9921906536309235E-2</v>
      </c>
      <c r="V79" s="12">
        <v>3.4337663589434311E-2</v>
      </c>
      <c r="W79" s="12">
        <v>4.2071739565574556E-2</v>
      </c>
      <c r="X79" s="12">
        <v>5.5036200722489416E-2</v>
      </c>
      <c r="Y79" s="12">
        <v>7.6867838833879404E-2</v>
      </c>
      <c r="Z79" s="12">
        <v>0.11462494609077774</v>
      </c>
    </row>
    <row r="80" spans="1:26" x14ac:dyDescent="0.25">
      <c r="A80" s="12">
        <f>calc!A78</f>
        <v>234</v>
      </c>
      <c r="B80" s="12">
        <f>calc!O78</f>
        <v>20.078742436638674</v>
      </c>
      <c r="C80" s="12">
        <f t="shared" si="14"/>
        <v>20.11066285017975</v>
      </c>
      <c r="D80" s="12">
        <f t="shared" si="15"/>
        <v>20.216978052030697</v>
      </c>
      <c r="E80" s="12">
        <f t="shared" si="16"/>
        <v>19.15581781142005</v>
      </c>
      <c r="F80" s="12">
        <f t="shared" si="17"/>
        <v>19.473022091574062</v>
      </c>
      <c r="G80" s="12">
        <f t="shared" si="18"/>
        <v>21.069627427812918</v>
      </c>
      <c r="H80" s="12">
        <f t="shared" si="19"/>
        <v>20.651318060986426</v>
      </c>
      <c r="I80" s="12">
        <f t="shared" si="20"/>
        <v>18.83239214448777</v>
      </c>
      <c r="J80" s="12">
        <f t="shared" si="21"/>
        <v>16.61307894279399</v>
      </c>
      <c r="K80" s="12">
        <f t="shared" si="22"/>
        <v>19.893142498242039</v>
      </c>
      <c r="L80" s="12">
        <f t="shared" si="23"/>
        <v>23.717802267868468</v>
      </c>
      <c r="M80" s="12">
        <f t="shared" si="24"/>
        <v>23.717802267868468</v>
      </c>
      <c r="O80" s="12">
        <f t="shared" si="13"/>
        <v>23.717802267868468</v>
      </c>
      <c r="P80" s="12">
        <f t="shared" si="25"/>
        <v>1.1812394298454381</v>
      </c>
      <c r="Q80" s="12">
        <v>1.4442743207437987E-3</v>
      </c>
      <c r="R80" s="12">
        <v>4.9362246085892644E-3</v>
      </c>
      <c r="S80" s="12">
        <v>1.6870973219196825E-2</v>
      </c>
      <c r="T80" s="12">
        <v>2.7838512840961113E-2</v>
      </c>
      <c r="U80" s="12">
        <v>2.9921906536309235E-2</v>
      </c>
      <c r="V80" s="12">
        <v>3.4337663589434311E-2</v>
      </c>
      <c r="W80" s="12">
        <v>4.2071739565574556E-2</v>
      </c>
      <c r="X80" s="12">
        <v>5.5036200722489416E-2</v>
      </c>
      <c r="Y80" s="12">
        <v>7.6867838833879404E-2</v>
      </c>
      <c r="Z80" s="12">
        <v>0.11462494609077774</v>
      </c>
    </row>
    <row r="81" spans="1:26" x14ac:dyDescent="0.25">
      <c r="A81" s="12">
        <f>calc!A79</f>
        <v>234.48</v>
      </c>
      <c r="B81" s="12">
        <f>calc!O79</f>
        <v>11.864732484458079</v>
      </c>
      <c r="C81" s="12">
        <f t="shared" si="14"/>
        <v>11.857534265313317</v>
      </c>
      <c r="D81" s="12">
        <f t="shared" si="15"/>
        <v>11.966631497449011</v>
      </c>
      <c r="E81" s="12">
        <f t="shared" si="16"/>
        <v>12.329994404416375</v>
      </c>
      <c r="F81" s="12">
        <f t="shared" si="17"/>
        <v>10.578991507266185</v>
      </c>
      <c r="G81" s="12">
        <f t="shared" si="18"/>
        <v>10.919934893068037</v>
      </c>
      <c r="H81" s="12">
        <f t="shared" si="19"/>
        <v>12.752160953073231</v>
      </c>
      <c r="I81" s="12">
        <f t="shared" si="20"/>
        <v>12.239633282309406</v>
      </c>
      <c r="J81" s="12">
        <f t="shared" si="21"/>
        <v>9.8602029836470919</v>
      </c>
      <c r="K81" s="12">
        <f t="shared" si="22"/>
        <v>6.7605375403529884</v>
      </c>
      <c r="L81" s="12">
        <f t="shared" si="23"/>
        <v>11.651752304828012</v>
      </c>
      <c r="M81" s="12">
        <f t="shared" si="24"/>
        <v>11.651752304828012</v>
      </c>
      <c r="O81" s="12">
        <f t="shared" si="13"/>
        <v>11.651752304828012</v>
      </c>
      <c r="P81" s="12">
        <f t="shared" si="25"/>
        <v>0.98204930621831921</v>
      </c>
      <c r="Q81" s="12">
        <v>1.4442743207437987E-3</v>
      </c>
      <c r="R81" s="12">
        <v>4.9362246085892644E-3</v>
      </c>
      <c r="S81" s="12">
        <v>1.6870973219196825E-2</v>
      </c>
      <c r="T81" s="12">
        <v>2.7838512840961113E-2</v>
      </c>
      <c r="U81" s="12">
        <v>2.9921906536309235E-2</v>
      </c>
      <c r="V81" s="12">
        <v>3.4337663589434311E-2</v>
      </c>
      <c r="W81" s="12">
        <v>4.2071739565574556E-2</v>
      </c>
      <c r="X81" s="12">
        <v>5.5036200722489416E-2</v>
      </c>
      <c r="Y81" s="12">
        <v>7.6867838833879404E-2</v>
      </c>
      <c r="Z81" s="12">
        <v>0.11462494609077774</v>
      </c>
    </row>
    <row r="82" spans="1:26" x14ac:dyDescent="0.25">
      <c r="A82" s="12">
        <f>calc!A80</f>
        <v>234.95</v>
      </c>
      <c r="B82" s="12">
        <f>calc!O80</f>
        <v>-26.467699153631486</v>
      </c>
      <c r="C82" s="12">
        <f t="shared" si="14"/>
        <v>-26.452734781971241</v>
      </c>
      <c r="D82" s="12">
        <f t="shared" si="15"/>
        <v>-26.477336774799095</v>
      </c>
      <c r="E82" s="12">
        <f t="shared" si="16"/>
        <v>-26.104465475862032</v>
      </c>
      <c r="F82" s="12">
        <f t="shared" si="17"/>
        <v>-25.504886375112235</v>
      </c>
      <c r="G82" s="12">
        <f t="shared" si="18"/>
        <v>-27.386931775046243</v>
      </c>
      <c r="H82" s="12">
        <f t="shared" si="19"/>
        <v>-26.995673307926161</v>
      </c>
      <c r="I82" s="12">
        <f t="shared" si="20"/>
        <v>-24.750764086859753</v>
      </c>
      <c r="J82" s="12">
        <f t="shared" si="21"/>
        <v>-25.421227824638471</v>
      </c>
      <c r="K82" s="12">
        <f t="shared" si="22"/>
        <v>-28.74452526001695</v>
      </c>
      <c r="L82" s="12">
        <f t="shared" si="23"/>
        <v>-33.366731240139231</v>
      </c>
      <c r="M82" s="12">
        <f t="shared" si="24"/>
        <v>-33.366731240139231</v>
      </c>
      <c r="O82" s="12">
        <f t="shared" si="13"/>
        <v>-33.366731240139231</v>
      </c>
      <c r="P82" s="12">
        <f t="shared" si="25"/>
        <v>1.260658550124149</v>
      </c>
      <c r="Q82" s="12">
        <v>1.4442743207437987E-3</v>
      </c>
      <c r="R82" s="12">
        <v>4.9362246085892644E-3</v>
      </c>
      <c r="S82" s="12">
        <v>1.6870973219196825E-2</v>
      </c>
      <c r="T82" s="12">
        <v>2.7838512840961113E-2</v>
      </c>
      <c r="U82" s="12">
        <v>2.9921906536309235E-2</v>
      </c>
      <c r="V82" s="12">
        <v>3.4337663589434311E-2</v>
      </c>
      <c r="W82" s="12">
        <v>4.2071739565574556E-2</v>
      </c>
      <c r="X82" s="12">
        <v>5.5036200722489416E-2</v>
      </c>
      <c r="Y82" s="12">
        <v>7.6867838833879404E-2</v>
      </c>
      <c r="Z82" s="12">
        <v>0.11462494609077774</v>
      </c>
    </row>
    <row r="83" spans="1:26" x14ac:dyDescent="0.25">
      <c r="A83" s="12">
        <f>calc!A81</f>
        <v>235.42</v>
      </c>
      <c r="B83" s="12">
        <f>calc!O81</f>
        <v>-39.245317283471415</v>
      </c>
      <c r="C83" s="12">
        <f t="shared" si="14"/>
        <v>-39.262416390399189</v>
      </c>
      <c r="D83" s="12">
        <f t="shared" si="15"/>
        <v>-39.211271328425546</v>
      </c>
      <c r="E83" s="12">
        <f t="shared" si="16"/>
        <v>-39.295355744158037</v>
      </c>
      <c r="F83" s="12">
        <f t="shared" si="17"/>
        <v>-38.680087003663914</v>
      </c>
      <c r="G83" s="12">
        <f t="shared" si="18"/>
        <v>-38.035636277569012</v>
      </c>
      <c r="H83" s="12">
        <f t="shared" si="19"/>
        <v>-40.195426521033475</v>
      </c>
      <c r="I83" s="12">
        <f t="shared" si="20"/>
        <v>-39.716042584830923</v>
      </c>
      <c r="J83" s="12">
        <f t="shared" si="21"/>
        <v>-36.779361673365244</v>
      </c>
      <c r="K83" s="12">
        <f t="shared" si="22"/>
        <v>-37.715783480520898</v>
      </c>
      <c r="L83" s="12">
        <f t="shared" si="23"/>
        <v>-42.671468395731267</v>
      </c>
      <c r="M83" s="12">
        <f t="shared" si="24"/>
        <v>-42.671468395731267</v>
      </c>
      <c r="O83" s="12">
        <f t="shared" si="13"/>
        <v>-42.671468395731267</v>
      </c>
      <c r="P83" s="12">
        <f t="shared" si="25"/>
        <v>1.0873008896198377</v>
      </c>
      <c r="Q83" s="12">
        <v>1.4442743207437987E-3</v>
      </c>
      <c r="R83" s="12">
        <v>4.9362246085892644E-3</v>
      </c>
      <c r="S83" s="12">
        <v>1.6870973219196825E-2</v>
      </c>
      <c r="T83" s="12">
        <v>2.7838512840961113E-2</v>
      </c>
      <c r="U83" s="12">
        <v>2.9921906536309235E-2</v>
      </c>
      <c r="V83" s="12">
        <v>3.4337663589434311E-2</v>
      </c>
      <c r="W83" s="12">
        <v>4.2071739565574556E-2</v>
      </c>
      <c r="X83" s="12">
        <v>5.5036200722489416E-2</v>
      </c>
      <c r="Y83" s="12">
        <v>7.6867838833879404E-2</v>
      </c>
      <c r="Z83" s="12">
        <v>0.11462494609077774</v>
      </c>
    </row>
    <row r="84" spans="1:26" x14ac:dyDescent="0.25">
      <c r="A84" s="12">
        <f>calc!A82</f>
        <v>235.89</v>
      </c>
      <c r="B84" s="12">
        <f>calc!O82</f>
        <v>38.331993529382679</v>
      </c>
      <c r="C84" s="12">
        <f t="shared" si="14"/>
        <v>38.260057858121321</v>
      </c>
      <c r="D84" s="12">
        <f t="shared" si="15"/>
        <v>38.201616721843052</v>
      </c>
      <c r="E84" s="12">
        <f t="shared" si="16"/>
        <v>38.37641974222224</v>
      </c>
      <c r="F84" s="12">
        <f t="shared" si="17"/>
        <v>38.237673443672598</v>
      </c>
      <c r="G84" s="12">
        <f t="shared" si="18"/>
        <v>38.898987999265152</v>
      </c>
      <c r="H84" s="12">
        <f t="shared" si="19"/>
        <v>39.63854422392486</v>
      </c>
      <c r="I84" s="12">
        <f t="shared" si="20"/>
        <v>36.992291592244193</v>
      </c>
      <c r="J84" s="12">
        <f t="shared" si="21"/>
        <v>37.619398310635489</v>
      </c>
      <c r="K84" s="12">
        <f t="shared" si="22"/>
        <v>41.720995296723068</v>
      </c>
      <c r="L84" s="12">
        <f t="shared" si="23"/>
        <v>40.324607668401498</v>
      </c>
      <c r="M84" s="12">
        <f t="shared" si="24"/>
        <v>40.324607668401498</v>
      </c>
      <c r="O84" s="12">
        <f t="shared" si="13"/>
        <v>40.324607668401498</v>
      </c>
      <c r="P84" s="12">
        <f t="shared" si="25"/>
        <v>1.0519830552901304</v>
      </c>
      <c r="Q84" s="12">
        <v>1.4442743207437987E-3</v>
      </c>
      <c r="R84" s="12">
        <v>4.9362246085892644E-3</v>
      </c>
      <c r="S84" s="12">
        <v>1.6870973219196825E-2</v>
      </c>
      <c r="T84" s="12">
        <v>2.7838512840961113E-2</v>
      </c>
      <c r="U84" s="12">
        <v>2.9921906536309235E-2</v>
      </c>
      <c r="V84" s="12">
        <v>3.4337663589434311E-2</v>
      </c>
      <c r="W84" s="12">
        <v>4.2071739565574556E-2</v>
      </c>
      <c r="X84" s="12">
        <v>5.5036200722489416E-2</v>
      </c>
      <c r="Y84" s="12">
        <v>7.6867838833879404E-2</v>
      </c>
      <c r="Z84" s="12">
        <v>0.11462494609077774</v>
      </c>
    </row>
    <row r="85" spans="1:26" x14ac:dyDescent="0.25">
      <c r="A85" s="12">
        <f>calc!A83</f>
        <v>236.36</v>
      </c>
      <c r="B85" s="12">
        <f>calc!O83</f>
        <v>38.331993529382679</v>
      </c>
      <c r="C85" s="12">
        <f t="shared" si="14"/>
        <v>38.344715192496224</v>
      </c>
      <c r="D85" s="12">
        <f t="shared" si="15"/>
        <v>38.098854260389629</v>
      </c>
      <c r="E85" s="12">
        <f t="shared" si="16"/>
        <v>37.899114798912443</v>
      </c>
      <c r="F85" s="12">
        <f t="shared" si="17"/>
        <v>38.187554361007635</v>
      </c>
      <c r="G85" s="12">
        <f t="shared" si="18"/>
        <v>38.038424491851956</v>
      </c>
      <c r="H85" s="12">
        <f t="shared" si="19"/>
        <v>38.797333243511147</v>
      </c>
      <c r="I85" s="12">
        <f t="shared" si="20"/>
        <v>39.703464110480112</v>
      </c>
      <c r="J85" s="12">
        <f t="shared" si="21"/>
        <v>36.2417652954693</v>
      </c>
      <c r="K85" s="12">
        <f t="shared" si="22"/>
        <v>37.117631316890488</v>
      </c>
      <c r="L85" s="12">
        <f t="shared" si="23"/>
        <v>43.233912723376051</v>
      </c>
      <c r="M85" s="12">
        <f t="shared" si="24"/>
        <v>43.233912723376051</v>
      </c>
      <c r="O85" s="12">
        <f t="shared" si="13"/>
        <v>43.233912723376051</v>
      </c>
      <c r="P85" s="12">
        <f t="shared" si="25"/>
        <v>1.1278806224945201</v>
      </c>
      <c r="Q85" s="12">
        <v>1.4442743207437987E-3</v>
      </c>
      <c r="R85" s="12">
        <v>4.9362246085892644E-3</v>
      </c>
      <c r="S85" s="12">
        <v>1.6870973219196825E-2</v>
      </c>
      <c r="T85" s="12">
        <v>2.7838512840961113E-2</v>
      </c>
      <c r="U85" s="12">
        <v>2.9921906536309235E-2</v>
      </c>
      <c r="V85" s="12">
        <v>3.4337663589434311E-2</v>
      </c>
      <c r="W85" s="12">
        <v>4.2071739565574556E-2</v>
      </c>
      <c r="X85" s="12">
        <v>5.5036200722489416E-2</v>
      </c>
      <c r="Y85" s="12">
        <v>7.6867838833879404E-2</v>
      </c>
      <c r="Z85" s="12">
        <v>0.11462494609077774</v>
      </c>
    </row>
    <row r="86" spans="1:26" x14ac:dyDescent="0.25">
      <c r="A86" s="12">
        <f>calc!A84</f>
        <v>236.83</v>
      </c>
      <c r="B86" s="12">
        <f>calc!O84</f>
        <v>14.602739039873798</v>
      </c>
      <c r="C86" s="12">
        <f t="shared" si="14"/>
        <v>14.583343100916672</v>
      </c>
      <c r="D86" s="12">
        <f t="shared" si="15"/>
        <v>14.626823058720611</v>
      </c>
      <c r="E86" s="12">
        <f t="shared" si="16"/>
        <v>13.786522316732581</v>
      </c>
      <c r="F86" s="12">
        <f t="shared" si="17"/>
        <v>13.456935547141107</v>
      </c>
      <c r="G86" s="12">
        <f t="shared" si="18"/>
        <v>13.766961505341262</v>
      </c>
      <c r="H86" s="12">
        <f t="shared" si="19"/>
        <v>13.595823637772893</v>
      </c>
      <c r="I86" s="12">
        <f t="shared" si="20"/>
        <v>14.525665916374088</v>
      </c>
      <c r="J86" s="12">
        <f t="shared" si="21"/>
        <v>15.711022186171732</v>
      </c>
      <c r="K86" s="12">
        <f t="shared" si="22"/>
        <v>10.876144358296003</v>
      </c>
      <c r="L86" s="12">
        <f t="shared" si="23"/>
        <v>12.182231494492404</v>
      </c>
      <c r="M86" s="12">
        <f t="shared" si="24"/>
        <v>12.182231494492404</v>
      </c>
      <c r="O86" s="12">
        <f t="shared" si="13"/>
        <v>12.182231494492404</v>
      </c>
      <c r="P86" s="12">
        <f t="shared" si="25"/>
        <v>0.83424290889729458</v>
      </c>
      <c r="Q86" s="12">
        <v>1.4442743207437987E-3</v>
      </c>
      <c r="R86" s="12">
        <v>4.9362246085892644E-3</v>
      </c>
      <c r="S86" s="12">
        <v>1.6870973219196825E-2</v>
      </c>
      <c r="T86" s="12">
        <v>2.7838512840961113E-2</v>
      </c>
      <c r="U86" s="12">
        <v>2.9921906536309235E-2</v>
      </c>
      <c r="V86" s="12">
        <v>3.4337663589434311E-2</v>
      </c>
      <c r="W86" s="12">
        <v>4.2071739565574556E-2</v>
      </c>
      <c r="X86" s="12">
        <v>5.5036200722489416E-2</v>
      </c>
      <c r="Y86" s="12">
        <v>7.6867838833879404E-2</v>
      </c>
      <c r="Z86" s="12">
        <v>0.11462494609077774</v>
      </c>
    </row>
    <row r="87" spans="1:26" x14ac:dyDescent="0.25">
      <c r="A87" s="12">
        <f>calc!A85</f>
        <v>237.3</v>
      </c>
      <c r="B87" s="12">
        <f>calc!O85</f>
        <v>-47.459537555031766</v>
      </c>
      <c r="C87" s="12">
        <f t="shared" si="14"/>
        <v>-47.508855970653904</v>
      </c>
      <c r="D87" s="12">
        <f t="shared" si="15"/>
        <v>-47.575147193735098</v>
      </c>
      <c r="E87" s="12">
        <f t="shared" si="16"/>
        <v>-47.42654188059646</v>
      </c>
      <c r="F87" s="12">
        <f t="shared" si="17"/>
        <v>-48.813108185466483</v>
      </c>
      <c r="G87" s="12">
        <f t="shared" si="18"/>
        <v>-49.16736074815401</v>
      </c>
      <c r="H87" s="12">
        <f t="shared" si="19"/>
        <v>-48.81158238076452</v>
      </c>
      <c r="I87" s="12">
        <f t="shared" si="20"/>
        <v>-49.021266647004452</v>
      </c>
      <c r="J87" s="12">
        <f t="shared" si="21"/>
        <v>-47.804892263302321</v>
      </c>
      <c r="K87" s="12">
        <f t="shared" si="22"/>
        <v>-46.149331495818217</v>
      </c>
      <c r="L87" s="12">
        <f t="shared" si="23"/>
        <v>-53.359077714564386</v>
      </c>
      <c r="M87" s="12">
        <f t="shared" si="24"/>
        <v>-53.359077714564386</v>
      </c>
      <c r="O87" s="12">
        <f t="shared" si="13"/>
        <v>-53.359077714564386</v>
      </c>
      <c r="P87" s="12">
        <f t="shared" si="25"/>
        <v>1.1243067350306943</v>
      </c>
      <c r="Q87" s="12">
        <v>1.4442743207437987E-3</v>
      </c>
      <c r="R87" s="12">
        <v>4.9362246085892644E-3</v>
      </c>
      <c r="S87" s="12">
        <v>1.6870973219196825E-2</v>
      </c>
      <c r="T87" s="12">
        <v>2.7838512840961113E-2</v>
      </c>
      <c r="U87" s="12">
        <v>2.9921906536309235E-2</v>
      </c>
      <c r="V87" s="12">
        <v>3.4337663589434311E-2</v>
      </c>
      <c r="W87" s="12">
        <v>4.2071739565574556E-2</v>
      </c>
      <c r="X87" s="12">
        <v>5.5036200722489416E-2</v>
      </c>
      <c r="Y87" s="12">
        <v>7.6867838833879404E-2</v>
      </c>
      <c r="Z87" s="12">
        <v>0.11462494609077774</v>
      </c>
    </row>
    <row r="88" spans="1:26" x14ac:dyDescent="0.25">
      <c r="A88" s="12">
        <f>calc!A86</f>
        <v>237.77</v>
      </c>
      <c r="B88" s="12">
        <f>calc!O86</f>
        <v>-13.690151467435841</v>
      </c>
      <c r="C88" s="12">
        <f t="shared" si="14"/>
        <v>-13.67691664940571</v>
      </c>
      <c r="D88" s="12">
        <f t="shared" si="15"/>
        <v>-13.845476578329233</v>
      </c>
      <c r="E88" s="12">
        <f t="shared" si="16"/>
        <v>-14.072045978620411</v>
      </c>
      <c r="F88" s="12">
        <f t="shared" si="17"/>
        <v>-13.826834818345565</v>
      </c>
      <c r="G88" s="12">
        <f t="shared" si="18"/>
        <v>-15.317169723005801</v>
      </c>
      <c r="H88" s="12">
        <f t="shared" si="19"/>
        <v>-15.723701482888766</v>
      </c>
      <c r="I88" s="12">
        <f t="shared" si="20"/>
        <v>-15.287789040072431</v>
      </c>
      <c r="J88" s="12">
        <f t="shared" si="21"/>
        <v>-15.562087785127693</v>
      </c>
      <c r="K88" s="12">
        <f t="shared" si="22"/>
        <v>-13.863204707069077</v>
      </c>
      <c r="L88" s="12">
        <f t="shared" si="23"/>
        <v>-11.394440571095581</v>
      </c>
      <c r="M88" s="12">
        <f t="shared" si="24"/>
        <v>-11.394440571095581</v>
      </c>
      <c r="O88" s="12">
        <f t="shared" si="13"/>
        <v>-11.394440571095581</v>
      </c>
      <c r="P88" s="12">
        <f t="shared" si="25"/>
        <v>0.8323093136112506</v>
      </c>
      <c r="Q88" s="12">
        <v>1.4442743207437987E-3</v>
      </c>
      <c r="R88" s="12">
        <v>4.9362246085892644E-3</v>
      </c>
      <c r="S88" s="12">
        <v>1.6870973219196825E-2</v>
      </c>
      <c r="T88" s="12">
        <v>2.7838512840961113E-2</v>
      </c>
      <c r="U88" s="12">
        <v>2.9921906536309235E-2</v>
      </c>
      <c r="V88" s="12">
        <v>3.4337663589434311E-2</v>
      </c>
      <c r="W88" s="12">
        <v>4.2071739565574556E-2</v>
      </c>
      <c r="X88" s="12">
        <v>5.5036200722489416E-2</v>
      </c>
      <c r="Y88" s="12">
        <v>7.6867838833879404E-2</v>
      </c>
      <c r="Z88" s="12">
        <v>0.11462494609077774</v>
      </c>
    </row>
    <row r="89" spans="1:26" x14ac:dyDescent="0.25">
      <c r="A89" s="12">
        <f>calc!A87</f>
        <v>238.24</v>
      </c>
      <c r="B89" s="12">
        <f>calc!O87</f>
        <v>62.973654084610502</v>
      </c>
      <c r="C89" s="12">
        <f t="shared" si="14"/>
        <v>63.027614715055108</v>
      </c>
      <c r="D89" s="12">
        <f t="shared" si="15"/>
        <v>63.072848527989549</v>
      </c>
      <c r="E89" s="12">
        <f t="shared" si="16"/>
        <v>62.496746289499391</v>
      </c>
      <c r="F89" s="12">
        <f t="shared" si="17"/>
        <v>62.122887883263651</v>
      </c>
      <c r="G89" s="12">
        <f t="shared" si="18"/>
        <v>62.386450289104815</v>
      </c>
      <c r="H89" s="12">
        <f t="shared" si="19"/>
        <v>60.676177632189848</v>
      </c>
      <c r="I89" s="12">
        <f t="shared" si="20"/>
        <v>60.178080308754204</v>
      </c>
      <c r="J89" s="12">
        <f t="shared" si="21"/>
        <v>60.748319736645634</v>
      </c>
      <c r="K89" s="12">
        <f t="shared" si="22"/>
        <v>60.365212773402305</v>
      </c>
      <c r="L89" s="12">
        <f t="shared" si="23"/>
        <v>62.898578927455986</v>
      </c>
      <c r="M89" s="12">
        <f t="shared" si="24"/>
        <v>62.898578927455986</v>
      </c>
      <c r="O89" s="12">
        <f t="shared" si="13"/>
        <v>62.898578927455986</v>
      </c>
      <c r="P89" s="12">
        <f t="shared" si="25"/>
        <v>0.9988078322872348</v>
      </c>
      <c r="Q89" s="12">
        <v>1.4442743207437987E-3</v>
      </c>
      <c r="R89" s="12">
        <v>4.9362246085892644E-3</v>
      </c>
      <c r="S89" s="12">
        <v>1.6870973219196825E-2</v>
      </c>
      <c r="T89" s="12">
        <v>2.7838512840961113E-2</v>
      </c>
      <c r="U89" s="12">
        <v>2.9921906536309235E-2</v>
      </c>
      <c r="V89" s="12">
        <v>3.4337663589434311E-2</v>
      </c>
      <c r="W89" s="12">
        <v>4.2071739565574556E-2</v>
      </c>
      <c r="X89" s="12">
        <v>5.5036200722489416E-2</v>
      </c>
      <c r="Y89" s="12">
        <v>7.6867838833879404E-2</v>
      </c>
      <c r="Z89" s="12">
        <v>0.11462494609077774</v>
      </c>
    </row>
    <row r="90" spans="1:26" x14ac:dyDescent="0.25">
      <c r="A90" s="12">
        <f>calc!A88</f>
        <v>238.72</v>
      </c>
      <c r="B90" s="12">
        <f>calc!O88</f>
        <v>-18.25355326730854</v>
      </c>
      <c r="C90" s="12">
        <f t="shared" si="14"/>
        <v>-18.304864854835944</v>
      </c>
      <c r="D90" s="12">
        <f t="shared" si="15"/>
        <v>-18.120438816049575</v>
      </c>
      <c r="E90" s="12">
        <f t="shared" si="16"/>
        <v>-17.965839196475702</v>
      </c>
      <c r="F90" s="12">
        <f t="shared" si="17"/>
        <v>-18.916455936573776</v>
      </c>
      <c r="G90" s="12">
        <f t="shared" si="18"/>
        <v>-19.31829336061676</v>
      </c>
      <c r="H90" s="12">
        <f t="shared" si="19"/>
        <v>-19.015835453544099</v>
      </c>
      <c r="I90" s="12">
        <f t="shared" si="20"/>
        <v>-21.111322981996381</v>
      </c>
      <c r="J90" s="12">
        <f t="shared" si="21"/>
        <v>-21.762909642186916</v>
      </c>
      <c r="K90" s="12">
        <f t="shared" si="22"/>
        <v>-20.96646890201114</v>
      </c>
      <c r="L90" s="12">
        <f t="shared" si="23"/>
        <v>-21.537756135722379</v>
      </c>
      <c r="M90" s="12">
        <f t="shared" si="24"/>
        <v>-21.537756135722379</v>
      </c>
      <c r="O90" s="12">
        <f t="shared" si="13"/>
        <v>-21.537756135722379</v>
      </c>
      <c r="P90" s="12">
        <f t="shared" si="25"/>
        <v>1.1799212909574011</v>
      </c>
      <c r="Q90" s="12">
        <v>1.4442743207437987E-3</v>
      </c>
      <c r="R90" s="12">
        <v>4.9362246085892644E-3</v>
      </c>
      <c r="S90" s="12">
        <v>1.6870973219196825E-2</v>
      </c>
      <c r="T90" s="12">
        <v>2.7838512840961113E-2</v>
      </c>
      <c r="U90" s="12">
        <v>2.9921906536309235E-2</v>
      </c>
      <c r="V90" s="12">
        <v>3.4337663589434311E-2</v>
      </c>
      <c r="W90" s="12">
        <v>4.2071739565574556E-2</v>
      </c>
      <c r="X90" s="12">
        <v>5.5036200722489416E-2</v>
      </c>
      <c r="Y90" s="12">
        <v>7.6867838833879404E-2</v>
      </c>
      <c r="Z90" s="12">
        <v>0.11462494609077774</v>
      </c>
    </row>
    <row r="91" spans="1:26" x14ac:dyDescent="0.25">
      <c r="A91" s="12">
        <f>calc!A89</f>
        <v>239.19</v>
      </c>
      <c r="B91" s="12">
        <f>calc!O89</f>
        <v>-19.166234705754782</v>
      </c>
      <c r="C91" s="12">
        <f t="shared" si="14"/>
        <v>-19.235471217721251</v>
      </c>
      <c r="D91" s="12">
        <f t="shared" si="15"/>
        <v>-19.410843387274276</v>
      </c>
      <c r="E91" s="12">
        <f t="shared" si="16"/>
        <v>-18.780514136074213</v>
      </c>
      <c r="F91" s="12">
        <f t="shared" si="17"/>
        <v>-18.525411870259592</v>
      </c>
      <c r="G91" s="12">
        <f t="shared" si="18"/>
        <v>-19.547171380602869</v>
      </c>
      <c r="H91" s="12">
        <f t="shared" si="19"/>
        <v>-20.008310388162073</v>
      </c>
      <c r="I91" s="12">
        <f t="shared" si="20"/>
        <v>-19.637728089725634</v>
      </c>
      <c r="J91" s="12">
        <f t="shared" si="21"/>
        <v>-22.378942820046426</v>
      </c>
      <c r="K91" s="12">
        <f t="shared" si="22"/>
        <v>-23.288999432318452</v>
      </c>
      <c r="L91" s="12">
        <f t="shared" si="23"/>
        <v>-22.101350887854487</v>
      </c>
      <c r="M91" s="12">
        <f t="shared" si="24"/>
        <v>-22.101350887854487</v>
      </c>
      <c r="O91" s="12">
        <f t="shared" si="13"/>
        <v>-22.101350887854487</v>
      </c>
      <c r="P91" s="12">
        <f t="shared" si="25"/>
        <v>1.1531399477863233</v>
      </c>
      <c r="Q91" s="12">
        <v>1.4442743207437987E-3</v>
      </c>
      <c r="R91" s="12">
        <v>4.9362246085892644E-3</v>
      </c>
      <c r="S91" s="12">
        <v>1.6870973219196825E-2</v>
      </c>
      <c r="T91" s="12">
        <v>2.7838512840961113E-2</v>
      </c>
      <c r="U91" s="12">
        <v>2.9921906536309235E-2</v>
      </c>
      <c r="V91" s="12">
        <v>3.4337663589434311E-2</v>
      </c>
      <c r="W91" s="12">
        <v>4.2071739565574556E-2</v>
      </c>
      <c r="X91" s="12">
        <v>5.5036200722489416E-2</v>
      </c>
      <c r="Y91" s="12">
        <v>7.6867838833879404E-2</v>
      </c>
      <c r="Z91" s="12">
        <v>0.11462494609077774</v>
      </c>
    </row>
    <row r="92" spans="1:26" x14ac:dyDescent="0.25">
      <c r="A92" s="12">
        <f>calc!A90</f>
        <v>239.66</v>
      </c>
      <c r="B92" s="12">
        <f>calc!O90</f>
        <v>10.952062913146724</v>
      </c>
      <c r="C92" s="12">
        <f t="shared" si="14"/>
        <v>10.944139535114806</v>
      </c>
      <c r="D92" s="12">
        <f t="shared" si="15"/>
        <v>10.707503759436289</v>
      </c>
      <c r="E92" s="12">
        <f t="shared" si="16"/>
        <v>10.108118721167717</v>
      </c>
      <c r="F92" s="12">
        <f t="shared" si="17"/>
        <v>11.14821455473823</v>
      </c>
      <c r="G92" s="12">
        <f t="shared" si="18"/>
        <v>11.422408302030455</v>
      </c>
      <c r="H92" s="12">
        <f t="shared" si="19"/>
        <v>10.24986154960683</v>
      </c>
      <c r="I92" s="12">
        <f t="shared" si="20"/>
        <v>9.6848574636698945</v>
      </c>
      <c r="J92" s="12">
        <f t="shared" si="21"/>
        <v>10.169635178391202</v>
      </c>
      <c r="K92" s="12">
        <f t="shared" si="22"/>
        <v>6.3410414649219504</v>
      </c>
      <c r="L92" s="12">
        <f t="shared" si="23"/>
        <v>4.9839694865270019</v>
      </c>
      <c r="M92" s="12">
        <f t="shared" si="24"/>
        <v>4.9839694865270019</v>
      </c>
      <c r="O92" s="12">
        <f t="shared" si="13"/>
        <v>4.9839694865270019</v>
      </c>
      <c r="P92" s="12">
        <f t="shared" si="25"/>
        <v>0.45507129807885827</v>
      </c>
      <c r="Q92" s="12">
        <v>1.4442743207437987E-3</v>
      </c>
      <c r="R92" s="12">
        <v>4.9362246085892644E-3</v>
      </c>
      <c r="S92" s="12">
        <v>1.6870973219196825E-2</v>
      </c>
      <c r="T92" s="12">
        <v>2.7838512840961113E-2</v>
      </c>
      <c r="U92" s="12">
        <v>2.9921906536309235E-2</v>
      </c>
      <c r="V92" s="12">
        <v>3.4337663589434311E-2</v>
      </c>
      <c r="W92" s="12">
        <v>4.2071739565574556E-2</v>
      </c>
      <c r="X92" s="12">
        <v>5.5036200722489416E-2</v>
      </c>
      <c r="Y92" s="12">
        <v>7.6867838833879404E-2</v>
      </c>
      <c r="Z92" s="12">
        <v>0.11462494609077774</v>
      </c>
    </row>
    <row r="93" spans="1:26" x14ac:dyDescent="0.25">
      <c r="A93" s="12">
        <f>calc!A91</f>
        <v>240.13</v>
      </c>
      <c r="B93" s="12">
        <f>calc!O91</f>
        <v>-2.7380238207948748</v>
      </c>
      <c r="C93" s="12">
        <f t="shared" si="14"/>
        <v>-2.7610171100986314</v>
      </c>
      <c r="D93" s="12">
        <f t="shared" si="15"/>
        <v>-2.7880975428547647</v>
      </c>
      <c r="E93" s="12">
        <f t="shared" si="16"/>
        <v>-3.5968686484542474</v>
      </c>
      <c r="F93" s="12">
        <f t="shared" si="17"/>
        <v>-4.5859039499585661</v>
      </c>
      <c r="G93" s="12">
        <f t="shared" si="18"/>
        <v>-3.4679688613029072</v>
      </c>
      <c r="H93" s="12">
        <f t="shared" si="19"/>
        <v>-3.1533106813028531</v>
      </c>
      <c r="I93" s="12">
        <f t="shared" si="20"/>
        <v>-4.5899571050742747</v>
      </c>
      <c r="J93" s="12">
        <f t="shared" si="21"/>
        <v>-5.3290679334769129</v>
      </c>
      <c r="K93" s="12">
        <f t="shared" si="22"/>
        <v>-4.6519896694203107</v>
      </c>
      <c r="L93" s="12">
        <f t="shared" si="23"/>
        <v>-10.361169928258025</v>
      </c>
      <c r="M93" s="12">
        <f t="shared" si="24"/>
        <v>-10.361169928258025</v>
      </c>
      <c r="O93" s="12">
        <f t="shared" si="13"/>
        <v>-10.361169928258025</v>
      </c>
      <c r="P93" s="12">
        <f t="shared" si="25"/>
        <v>3.7841781541732815</v>
      </c>
      <c r="Q93" s="12">
        <v>1.4442743207437987E-3</v>
      </c>
      <c r="R93" s="12">
        <v>4.9362246085892644E-3</v>
      </c>
      <c r="S93" s="12">
        <v>1.6870973219196825E-2</v>
      </c>
      <c r="T93" s="12">
        <v>2.7838512840961113E-2</v>
      </c>
      <c r="U93" s="12">
        <v>2.9921906536309235E-2</v>
      </c>
      <c r="V93" s="12">
        <v>3.4337663589434311E-2</v>
      </c>
      <c r="W93" s="12">
        <v>4.2071739565574556E-2</v>
      </c>
      <c r="X93" s="12">
        <v>5.5036200722489416E-2</v>
      </c>
      <c r="Y93" s="12">
        <v>7.6867838833879404E-2</v>
      </c>
      <c r="Z93" s="12">
        <v>0.11462494609077774</v>
      </c>
    </row>
    <row r="94" spans="1:26" x14ac:dyDescent="0.25">
      <c r="A94" s="12">
        <f>calc!A92</f>
        <v>240.6</v>
      </c>
      <c r="B94" s="12">
        <f>calc!O92</f>
        <v>14.602739039873798</v>
      </c>
      <c r="C94" s="12">
        <f t="shared" si="14"/>
        <v>14.641520801737133</v>
      </c>
      <c r="D94" s="12">
        <f t="shared" si="15"/>
        <v>14.562934594904096</v>
      </c>
      <c r="E94" s="12">
        <f t="shared" si="16"/>
        <v>14.470379394924338</v>
      </c>
      <c r="F94" s="12">
        <f t="shared" si="17"/>
        <v>13.135839619648625</v>
      </c>
      <c r="G94" s="12">
        <f t="shared" si="18"/>
        <v>12.072786358801343</v>
      </c>
      <c r="H94" s="12">
        <f t="shared" si="19"/>
        <v>13.355701902384796</v>
      </c>
      <c r="I94" s="12">
        <f t="shared" si="20"/>
        <v>13.741232413703957</v>
      </c>
      <c r="J94" s="12">
        <f t="shared" si="21"/>
        <v>11.861881529657602</v>
      </c>
      <c r="K94" s="12">
        <f t="shared" si="22"/>
        <v>10.829581856129932</v>
      </c>
      <c r="L94" s="12">
        <f t="shared" si="23"/>
        <v>11.839237658792083</v>
      </c>
      <c r="M94" s="12">
        <f t="shared" si="24"/>
        <v>11.839237658792083</v>
      </c>
      <c r="O94" s="12">
        <f t="shared" si="13"/>
        <v>11.839237658792083</v>
      </c>
      <c r="P94" s="12">
        <f t="shared" si="25"/>
        <v>0.81075458696236491</v>
      </c>
      <c r="Q94" s="12">
        <v>1.4442743207437987E-3</v>
      </c>
      <c r="R94" s="12">
        <v>4.9362246085892644E-3</v>
      </c>
      <c r="S94" s="12">
        <v>1.6870973219196825E-2</v>
      </c>
      <c r="T94" s="12">
        <v>2.7838512840961113E-2</v>
      </c>
      <c r="U94" s="12">
        <v>2.9921906536309235E-2</v>
      </c>
      <c r="V94" s="12">
        <v>3.4337663589434311E-2</v>
      </c>
      <c r="W94" s="12">
        <v>4.2071739565574556E-2</v>
      </c>
      <c r="X94" s="12">
        <v>5.5036200722489416E-2</v>
      </c>
      <c r="Y94" s="12">
        <v>7.6867838833879404E-2</v>
      </c>
      <c r="Z94" s="12">
        <v>0.11462494609077774</v>
      </c>
    </row>
    <row r="95" spans="1:26" x14ac:dyDescent="0.25">
      <c r="A95" s="12">
        <f>calc!A93</f>
        <v>241.07</v>
      </c>
      <c r="B95" s="12">
        <f>calc!O93</f>
        <v>54.759796401070155</v>
      </c>
      <c r="C95" s="12">
        <f t="shared" si="14"/>
        <v>54.838602421175132</v>
      </c>
      <c r="D95" s="12">
        <f t="shared" si="15"/>
        <v>54.971150292811913</v>
      </c>
      <c r="E95" s="12">
        <f t="shared" si="16"/>
        <v>54.70255923466366</v>
      </c>
      <c r="F95" s="12">
        <f t="shared" si="17"/>
        <v>54.54983543564758</v>
      </c>
      <c r="G95" s="12">
        <f t="shared" si="18"/>
        <v>53.115420650169824</v>
      </c>
      <c r="H95" s="12">
        <f t="shared" si="19"/>
        <v>51.895486178269437</v>
      </c>
      <c r="I95" s="12">
        <f t="shared" si="20"/>
        <v>53.467360411753347</v>
      </c>
      <c r="J95" s="12">
        <f t="shared" si="21"/>
        <v>53.971692650560207</v>
      </c>
      <c r="K95" s="12">
        <f t="shared" si="22"/>
        <v>51.346845023530008</v>
      </c>
      <c r="L95" s="12">
        <f t="shared" si="23"/>
        <v>49.807484788837371</v>
      </c>
      <c r="M95" s="12">
        <f t="shared" si="24"/>
        <v>49.807484788837371</v>
      </c>
      <c r="O95" s="12">
        <f t="shared" si="13"/>
        <v>49.807484788837371</v>
      </c>
      <c r="P95" s="12">
        <f t="shared" si="25"/>
        <v>0.9095630017328552</v>
      </c>
      <c r="Q95" s="12">
        <v>1.4442743207437987E-3</v>
      </c>
      <c r="R95" s="12">
        <v>4.9362246085892644E-3</v>
      </c>
      <c r="S95" s="12">
        <v>1.6870973219196825E-2</v>
      </c>
      <c r="T95" s="12">
        <v>2.7838512840961113E-2</v>
      </c>
      <c r="U95" s="12">
        <v>2.9921906536309235E-2</v>
      </c>
      <c r="V95" s="12">
        <v>3.4337663589434311E-2</v>
      </c>
      <c r="W95" s="12">
        <v>4.2071739565574556E-2</v>
      </c>
      <c r="X95" s="12">
        <v>5.5036200722489416E-2</v>
      </c>
      <c r="Y95" s="12">
        <v>7.6867838833879404E-2</v>
      </c>
      <c r="Z95" s="12">
        <v>0.11462494609077774</v>
      </c>
    </row>
    <row r="96" spans="1:26" x14ac:dyDescent="0.25">
      <c r="A96" s="12">
        <f>calc!A94</f>
        <v>241.54</v>
      </c>
      <c r="B96" s="12">
        <f>calc!O94</f>
        <v>-4.5633748327642536</v>
      </c>
      <c r="C96" s="12">
        <f t="shared" si="14"/>
        <v>-4.6290259094563622</v>
      </c>
      <c r="D96" s="12">
        <f t="shared" si="15"/>
        <v>-4.3596835759675168</v>
      </c>
      <c r="E96" s="12">
        <f t="shared" si="16"/>
        <v>-3.9066629438118143</v>
      </c>
      <c r="F96" s="12">
        <f t="shared" si="17"/>
        <v>-4.3498605900933835</v>
      </c>
      <c r="G96" s="12">
        <f t="shared" si="18"/>
        <v>-4.5140140154626165</v>
      </c>
      <c r="H96" s="12">
        <f t="shared" si="19"/>
        <v>-6.1601140823710256</v>
      </c>
      <c r="I96" s="12">
        <f t="shared" si="20"/>
        <v>-7.6548216432154508</v>
      </c>
      <c r="J96" s="12">
        <f t="shared" si="21"/>
        <v>-5.5985723243658647</v>
      </c>
      <c r="K96" s="12">
        <f t="shared" si="22"/>
        <v>-4.8941826909532899</v>
      </c>
      <c r="L96" s="12">
        <f t="shared" si="23"/>
        <v>-8.8083426609644775</v>
      </c>
      <c r="M96" s="12">
        <f t="shared" si="24"/>
        <v>-8.8083426609644775</v>
      </c>
      <c r="O96" s="12">
        <f t="shared" si="13"/>
        <v>-8.8083426609644775</v>
      </c>
      <c r="P96" s="12">
        <f t="shared" si="25"/>
        <v>1.930225542228545</v>
      </c>
      <c r="Q96" s="12">
        <v>1.4442743207437987E-3</v>
      </c>
      <c r="R96" s="12">
        <v>4.9362246085892644E-3</v>
      </c>
      <c r="S96" s="12">
        <v>1.6870973219196825E-2</v>
      </c>
      <c r="T96" s="12">
        <v>2.7838512840961113E-2</v>
      </c>
      <c r="U96" s="12">
        <v>2.9921906536309235E-2</v>
      </c>
      <c r="V96" s="12">
        <v>3.4337663589434311E-2</v>
      </c>
      <c r="W96" s="12">
        <v>4.2071739565574556E-2</v>
      </c>
      <c r="X96" s="12">
        <v>5.5036200722489416E-2</v>
      </c>
      <c r="Y96" s="12">
        <v>7.6867838833879404E-2</v>
      </c>
      <c r="Z96" s="12">
        <v>0.11462494609077774</v>
      </c>
    </row>
    <row r="97" spans="1:26" x14ac:dyDescent="0.25">
      <c r="A97" s="12">
        <f>calc!A95</f>
        <v>242.01</v>
      </c>
      <c r="B97" s="12">
        <f>calc!O95</f>
        <v>12.777401696021414</v>
      </c>
      <c r="C97" s="12">
        <f t="shared" si="14"/>
        <v>12.700452849825774</v>
      </c>
      <c r="D97" s="12">
        <f t="shared" si="15"/>
        <v>12.476071334698458</v>
      </c>
      <c r="E97" s="12">
        <f t="shared" si="16"/>
        <v>13.396626547518274</v>
      </c>
      <c r="F97" s="12">
        <f t="shared" si="17"/>
        <v>14.144148372230603</v>
      </c>
      <c r="G97" s="12">
        <f t="shared" si="18"/>
        <v>13.667782460556008</v>
      </c>
      <c r="H97" s="12">
        <f t="shared" si="19"/>
        <v>13.479403919551538</v>
      </c>
      <c r="I97" s="12">
        <f t="shared" si="20"/>
        <v>11.462542954813244</v>
      </c>
      <c r="J97" s="12">
        <f t="shared" si="21"/>
        <v>9.5072393189405666</v>
      </c>
      <c r="K97" s="12">
        <f t="shared" si="22"/>
        <v>12.379157059785213</v>
      </c>
      <c r="L97" s="12">
        <f t="shared" si="23"/>
        <v>13.429539443129036</v>
      </c>
      <c r="M97" s="12">
        <f t="shared" si="24"/>
        <v>13.429539443129036</v>
      </c>
      <c r="O97" s="12">
        <f t="shared" si="13"/>
        <v>13.429539443129036</v>
      </c>
      <c r="P97" s="12">
        <f t="shared" si="25"/>
        <v>1.051038369350999</v>
      </c>
      <c r="Q97" s="12">
        <v>1.4442743207437987E-3</v>
      </c>
      <c r="R97" s="12">
        <v>4.9362246085892644E-3</v>
      </c>
      <c r="S97" s="12">
        <v>1.6870973219196825E-2</v>
      </c>
      <c r="T97" s="12">
        <v>2.7838512840961113E-2</v>
      </c>
      <c r="U97" s="12">
        <v>2.9921906536309235E-2</v>
      </c>
      <c r="V97" s="12">
        <v>3.4337663589434311E-2</v>
      </c>
      <c r="W97" s="12">
        <v>4.2071739565574556E-2</v>
      </c>
      <c r="X97" s="12">
        <v>5.5036200722489416E-2</v>
      </c>
      <c r="Y97" s="12">
        <v>7.6867838833879404E-2</v>
      </c>
      <c r="Z97" s="12">
        <v>0.11462494609077774</v>
      </c>
    </row>
    <row r="98" spans="1:26" x14ac:dyDescent="0.25">
      <c r="A98" s="12">
        <f>calc!A96</f>
        <v>242.48</v>
      </c>
      <c r="B98" s="12">
        <f>calc!O96</f>
        <v>34.681354828183075</v>
      </c>
      <c r="C98" s="12">
        <f t="shared" si="14"/>
        <v>34.719138722397119</v>
      </c>
      <c r="D98" s="12">
        <f t="shared" si="15"/>
        <v>34.456143817109421</v>
      </c>
      <c r="E98" s="12">
        <f t="shared" si="16"/>
        <v>33.689255186067641</v>
      </c>
      <c r="F98" s="12">
        <f t="shared" si="17"/>
        <v>35.20824806098598</v>
      </c>
      <c r="G98" s="12">
        <f t="shared" si="18"/>
        <v>36.011713328713313</v>
      </c>
      <c r="H98" s="12">
        <f t="shared" si="19"/>
        <v>35.465047213012852</v>
      </c>
      <c r="I98" s="12">
        <f t="shared" si="20"/>
        <v>35.23423905402904</v>
      </c>
      <c r="J98" s="12">
        <f t="shared" si="21"/>
        <v>32.595879765089222</v>
      </c>
      <c r="K98" s="12">
        <f t="shared" si="22"/>
        <v>29.864950616992296</v>
      </c>
      <c r="L98" s="12">
        <f t="shared" si="23"/>
        <v>34.147540334818139</v>
      </c>
      <c r="M98" s="12">
        <f t="shared" si="24"/>
        <v>34.147540334818139</v>
      </c>
      <c r="O98" s="12">
        <f t="shared" si="13"/>
        <v>34.147540334818139</v>
      </c>
      <c r="P98" s="12">
        <f t="shared" si="25"/>
        <v>0.98460802653156032</v>
      </c>
      <c r="Q98" s="12">
        <v>1.4442743207437987E-3</v>
      </c>
      <c r="R98" s="12">
        <v>4.9362246085892644E-3</v>
      </c>
      <c r="S98" s="12">
        <v>1.6870973219196825E-2</v>
      </c>
      <c r="T98" s="12">
        <v>2.7838512840961113E-2</v>
      </c>
      <c r="U98" s="12">
        <v>2.9921906536309235E-2</v>
      </c>
      <c r="V98" s="12">
        <v>3.4337663589434311E-2</v>
      </c>
      <c r="W98" s="12">
        <v>4.2071739565574556E-2</v>
      </c>
      <c r="X98" s="12">
        <v>5.5036200722489416E-2</v>
      </c>
      <c r="Y98" s="12">
        <v>7.6867838833879404E-2</v>
      </c>
      <c r="Z98" s="12">
        <v>0.11462494609077774</v>
      </c>
    </row>
    <row r="99" spans="1:26" x14ac:dyDescent="0.25">
      <c r="A99" s="12">
        <f>calc!A97</f>
        <v>242.95</v>
      </c>
      <c r="B99" s="12">
        <f>calc!O97</f>
        <v>-0.91267424729901991</v>
      </c>
      <c r="C99" s="12">
        <f t="shared" si="14"/>
        <v>-0.95418833780793355</v>
      </c>
      <c r="D99" s="12">
        <f t="shared" si="15"/>
        <v>-0.82505096705439052</v>
      </c>
      <c r="E99" s="12">
        <f t="shared" si="16"/>
        <v>-1.7239120108110666</v>
      </c>
      <c r="F99" s="12">
        <f t="shared" si="17"/>
        <v>-2.9893422100927176</v>
      </c>
      <c r="G99" s="12">
        <f t="shared" si="18"/>
        <v>-1.3566701240411176</v>
      </c>
      <c r="H99" s="12">
        <f t="shared" si="19"/>
        <v>-0.43463261832477929</v>
      </c>
      <c r="I99" s="12">
        <f t="shared" si="20"/>
        <v>-1.1044275911007051</v>
      </c>
      <c r="J99" s="12">
        <f t="shared" si="21"/>
        <v>-1.406359583868023</v>
      </c>
      <c r="K99" s="12">
        <f t="shared" si="22"/>
        <v>-5.0912973874548584</v>
      </c>
      <c r="L99" s="12">
        <f t="shared" si="23"/>
        <v>-9.1636456039156418</v>
      </c>
      <c r="M99" s="12">
        <f t="shared" si="24"/>
        <v>-9.1636456039156418</v>
      </c>
      <c r="O99" s="12">
        <f t="shared" si="13"/>
        <v>-9.1636456039156418</v>
      </c>
      <c r="P99" s="12">
        <f t="shared" si="25"/>
        <v>10.040434066190269</v>
      </c>
      <c r="Q99" s="12">
        <v>1.4442743207437987E-3</v>
      </c>
      <c r="R99" s="12">
        <v>4.9362246085892644E-3</v>
      </c>
      <c r="S99" s="12">
        <v>1.6870973219196825E-2</v>
      </c>
      <c r="T99" s="12">
        <v>2.7838512840961113E-2</v>
      </c>
      <c r="U99" s="12">
        <v>2.9921906536309235E-2</v>
      </c>
      <c r="V99" s="12">
        <v>3.4337663589434311E-2</v>
      </c>
      <c r="W99" s="12">
        <v>4.2071739565574556E-2</v>
      </c>
      <c r="X99" s="12">
        <v>5.5036200722489416E-2</v>
      </c>
      <c r="Y99" s="12">
        <v>7.6867838833879404E-2</v>
      </c>
      <c r="Z99" s="12">
        <v>0.11462494609077774</v>
      </c>
    </row>
    <row r="100" spans="1:26" x14ac:dyDescent="0.25">
      <c r="A100" s="12">
        <f>calc!A98</f>
        <v>243.42</v>
      </c>
      <c r="B100" s="12">
        <f>calc!O98</f>
        <v>-31.031126114527037</v>
      </c>
      <c r="C100" s="12">
        <f t="shared" si="14"/>
        <v>-31.028381713252106</v>
      </c>
      <c r="D100" s="12">
        <f t="shared" si="15"/>
        <v>-31.170268107152516</v>
      </c>
      <c r="E100" s="12">
        <f t="shared" si="16"/>
        <v>-30.728903846743961</v>
      </c>
      <c r="F100" s="12">
        <f t="shared" si="17"/>
        <v>-32.212099533427129</v>
      </c>
      <c r="G100" s="12">
        <f t="shared" si="18"/>
        <v>-33.572232683047687</v>
      </c>
      <c r="H100" s="12">
        <f t="shared" si="19"/>
        <v>-31.698617284420923</v>
      </c>
      <c r="I100" s="12">
        <f t="shared" si="20"/>
        <v>-30.568903793310657</v>
      </c>
      <c r="J100" s="12">
        <f t="shared" si="21"/>
        <v>-31.445096956351946</v>
      </c>
      <c r="K100" s="12">
        <f t="shared" si="22"/>
        <v>-31.866798662758914</v>
      </c>
      <c r="L100" s="12">
        <f t="shared" si="23"/>
        <v>-37.361759929939019</v>
      </c>
      <c r="M100" s="12">
        <f t="shared" si="24"/>
        <v>-37.361759929939019</v>
      </c>
      <c r="O100" s="12">
        <f t="shared" si="13"/>
        <v>-37.361759929939019</v>
      </c>
      <c r="P100" s="12">
        <f t="shared" si="25"/>
        <v>1.2040091549384131</v>
      </c>
      <c r="Q100" s="12">
        <v>1.4442743207437987E-3</v>
      </c>
      <c r="R100" s="12">
        <v>4.9362246085892644E-3</v>
      </c>
      <c r="S100" s="12">
        <v>1.6870973219196825E-2</v>
      </c>
      <c r="T100" s="12">
        <v>2.7838512840961113E-2</v>
      </c>
      <c r="U100" s="12">
        <v>2.9921906536309235E-2</v>
      </c>
      <c r="V100" s="12">
        <v>3.4337663589434311E-2</v>
      </c>
      <c r="W100" s="12">
        <v>4.2071739565574556E-2</v>
      </c>
      <c r="X100" s="12">
        <v>5.5036200722489416E-2</v>
      </c>
      <c r="Y100" s="12">
        <v>7.6867838833879404E-2</v>
      </c>
      <c r="Z100" s="12">
        <v>0.11462494609077774</v>
      </c>
    </row>
    <row r="101" spans="1:26" x14ac:dyDescent="0.25">
      <c r="A101" s="12">
        <f>calc!A99</f>
        <v>243.9</v>
      </c>
      <c r="B101" s="12">
        <f>calc!O99</f>
        <v>36.506674898713584</v>
      </c>
      <c r="C101" s="12">
        <f t="shared" si="14"/>
        <v>36.50905530581408</v>
      </c>
      <c r="D101" s="12">
        <f t="shared" si="15"/>
        <v>36.518435089775195</v>
      </c>
      <c r="E101" s="12">
        <f t="shared" si="16"/>
        <v>36.033497360747027</v>
      </c>
      <c r="F101" s="12">
        <f t="shared" si="17"/>
        <v>36.76178519994199</v>
      </c>
      <c r="G101" s="12">
        <f t="shared" si="18"/>
        <v>35.167589311478771</v>
      </c>
      <c r="H101" s="12">
        <f t="shared" si="19"/>
        <v>33.606733071525113</v>
      </c>
      <c r="I101" s="12">
        <f t="shared" si="20"/>
        <v>35.902353997851918</v>
      </c>
      <c r="J101" s="12">
        <f t="shared" si="21"/>
        <v>37.380190167633785</v>
      </c>
      <c r="K101" s="12">
        <f t="shared" si="22"/>
        <v>36.156430642814634</v>
      </c>
      <c r="L101" s="12">
        <f t="shared" si="23"/>
        <v>35.527591116471882</v>
      </c>
      <c r="M101" s="12">
        <f t="shared" si="24"/>
        <v>35.527591116471882</v>
      </c>
      <c r="O101" s="12">
        <f t="shared" si="13"/>
        <v>35.527591116471882</v>
      </c>
      <c r="P101" s="12">
        <f t="shared" si="25"/>
        <v>0.97318069134047036</v>
      </c>
      <c r="Q101" s="12">
        <v>1.4442743207437987E-3</v>
      </c>
      <c r="R101" s="12">
        <v>4.9362246085892644E-3</v>
      </c>
      <c r="S101" s="12">
        <v>1.6870973219196825E-2</v>
      </c>
      <c r="T101" s="12">
        <v>2.7838512840961113E-2</v>
      </c>
      <c r="U101" s="12">
        <v>2.9921906536309235E-2</v>
      </c>
      <c r="V101" s="12">
        <v>3.4337663589434311E-2</v>
      </c>
      <c r="W101" s="12">
        <v>4.2071739565574556E-2</v>
      </c>
      <c r="X101" s="12">
        <v>5.5036200722489416E-2</v>
      </c>
      <c r="Y101" s="12">
        <v>7.6867838833879404E-2</v>
      </c>
      <c r="Z101" s="12">
        <v>0.11462494609077774</v>
      </c>
    </row>
    <row r="102" spans="1:26" x14ac:dyDescent="0.25">
      <c r="A102" s="12">
        <f>calc!A100</f>
        <v>244.37</v>
      </c>
      <c r="B102" s="12">
        <f>calc!O100</f>
        <v>48.371220257673443</v>
      </c>
      <c r="C102" s="12">
        <f t="shared" si="14"/>
        <v>48.415479932580702</v>
      </c>
      <c r="D102" s="12">
        <f t="shared" si="15"/>
        <v>48.42361566132638</v>
      </c>
      <c r="E102" s="12">
        <f t="shared" si="16"/>
        <v>48.455673781966695</v>
      </c>
      <c r="F102" s="12">
        <f t="shared" si="17"/>
        <v>47.655486085547615</v>
      </c>
      <c r="G102" s="12">
        <f t="shared" si="18"/>
        <v>48.43827792433644</v>
      </c>
      <c r="H102" s="12">
        <f t="shared" si="19"/>
        <v>46.608816888914681</v>
      </c>
      <c r="I102" s="12">
        <f t="shared" si="20"/>
        <v>44.696399724724216</v>
      </c>
      <c r="J102" s="12">
        <f t="shared" si="21"/>
        <v>47.699419219250878</v>
      </c>
      <c r="K102" s="12">
        <f t="shared" si="22"/>
        <v>49.76348016514482</v>
      </c>
      <c r="L102" s="12">
        <f t="shared" si="23"/>
        <v>47.938615934687938</v>
      </c>
      <c r="M102" s="12">
        <f t="shared" si="24"/>
        <v>47.938615934687938</v>
      </c>
      <c r="O102" s="12">
        <f t="shared" si="13"/>
        <v>47.938615934687938</v>
      </c>
      <c r="P102" s="12">
        <f t="shared" si="25"/>
        <v>0.99105657618970489</v>
      </c>
      <c r="Q102" s="12">
        <v>1.4442743207437987E-3</v>
      </c>
      <c r="R102" s="12">
        <v>4.9362246085892644E-3</v>
      </c>
      <c r="S102" s="12">
        <v>1.6870973219196825E-2</v>
      </c>
      <c r="T102" s="12">
        <v>2.7838512840961113E-2</v>
      </c>
      <c r="U102" s="12">
        <v>2.9921906536309235E-2</v>
      </c>
      <c r="V102" s="12">
        <v>3.4337663589434311E-2</v>
      </c>
      <c r="W102" s="12">
        <v>4.2071739565574556E-2</v>
      </c>
      <c r="X102" s="12">
        <v>5.5036200722489416E-2</v>
      </c>
      <c r="Y102" s="12">
        <v>7.6867838833879404E-2</v>
      </c>
      <c r="Z102" s="12">
        <v>0.11462494609077774</v>
      </c>
    </row>
    <row r="103" spans="1:26" x14ac:dyDescent="0.25">
      <c r="A103" s="12">
        <f>calc!A101</f>
        <v>244.84</v>
      </c>
      <c r="B103" s="12">
        <f>calc!O101</f>
        <v>2.7380205840102763</v>
      </c>
      <c r="C103" s="12">
        <f t="shared" si="14"/>
        <v>2.6869302934469408</v>
      </c>
      <c r="D103" s="12">
        <f t="shared" si="15"/>
        <v>2.838200514974432</v>
      </c>
      <c r="E103" s="12">
        <f t="shared" si="16"/>
        <v>2.8660067176233537</v>
      </c>
      <c r="F103" s="12">
        <f t="shared" si="17"/>
        <v>2.9189052903083619</v>
      </c>
      <c r="G103" s="12">
        <f t="shared" si="18"/>
        <v>2.0588327138549678</v>
      </c>
      <c r="H103" s="12">
        <f t="shared" si="19"/>
        <v>2.9571458874580014</v>
      </c>
      <c r="I103" s="12">
        <f t="shared" si="20"/>
        <v>0.71562447388944106</v>
      </c>
      <c r="J103" s="12">
        <f t="shared" si="21"/>
        <v>-1.7861065217940295</v>
      </c>
      <c r="K103" s="12">
        <f t="shared" si="22"/>
        <v>2.4081440894395172</v>
      </c>
      <c r="L103" s="12">
        <f t="shared" si="23"/>
        <v>5.486061697640757</v>
      </c>
      <c r="M103" s="12">
        <f t="shared" si="24"/>
        <v>5.486061697640757</v>
      </c>
      <c r="O103" s="12">
        <f t="shared" si="13"/>
        <v>5.486061697640757</v>
      </c>
      <c r="P103" s="12">
        <f t="shared" si="25"/>
        <v>2.003659771470939</v>
      </c>
      <c r="Q103" s="12">
        <v>1.4442743207437987E-3</v>
      </c>
      <c r="R103" s="12">
        <v>4.9362246085892644E-3</v>
      </c>
      <c r="S103" s="12">
        <v>1.6870973219196825E-2</v>
      </c>
      <c r="T103" s="12">
        <v>2.7838512840961113E-2</v>
      </c>
      <c r="U103" s="12">
        <v>2.9921906536309235E-2</v>
      </c>
      <c r="V103" s="12">
        <v>3.4337663589434311E-2</v>
      </c>
      <c r="W103" s="12">
        <v>4.2071739565574556E-2</v>
      </c>
      <c r="X103" s="12">
        <v>5.5036200722489416E-2</v>
      </c>
      <c r="Y103" s="12">
        <v>7.6867838833879404E-2</v>
      </c>
      <c r="Z103" s="12">
        <v>0.11462494609077774</v>
      </c>
    </row>
    <row r="104" spans="1:26" x14ac:dyDescent="0.25">
      <c r="A104" s="12">
        <f>calc!A102</f>
        <v>245.31</v>
      </c>
      <c r="B104" s="12">
        <f>calc!O102</f>
        <v>15.515407172146691</v>
      </c>
      <c r="C104" s="12">
        <f t="shared" si="14"/>
        <v>15.533440612200081</v>
      </c>
      <c r="D104" s="12">
        <f t="shared" si="15"/>
        <v>15.358824788934019</v>
      </c>
      <c r="E104" s="12">
        <f t="shared" si="16"/>
        <v>15.875834458998778</v>
      </c>
      <c r="F104" s="12">
        <f t="shared" si="17"/>
        <v>15.921717012390516</v>
      </c>
      <c r="G104" s="12">
        <f t="shared" si="18"/>
        <v>15.978574437096626</v>
      </c>
      <c r="H104" s="12">
        <f t="shared" si="19"/>
        <v>14.991575739105322</v>
      </c>
      <c r="I104" s="12">
        <f t="shared" si="20"/>
        <v>16.092221325830117</v>
      </c>
      <c r="J104" s="12">
        <f t="shared" si="21"/>
        <v>13.159972179140174</v>
      </c>
      <c r="K104" s="12">
        <f t="shared" si="22"/>
        <v>9.665860077333388</v>
      </c>
      <c r="L104" s="12">
        <f t="shared" si="23"/>
        <v>15.920306117410686</v>
      </c>
      <c r="M104" s="12">
        <f t="shared" si="24"/>
        <v>15.920306117410686</v>
      </c>
      <c r="O104" s="12">
        <f t="shared" si="13"/>
        <v>15.920306117410686</v>
      </c>
      <c r="P104" s="12">
        <f t="shared" si="25"/>
        <v>1.0260965723149613</v>
      </c>
      <c r="Q104" s="12">
        <v>1.4442743207437987E-3</v>
      </c>
      <c r="R104" s="12">
        <v>4.9362246085892644E-3</v>
      </c>
      <c r="S104" s="12">
        <v>1.6870973219196825E-2</v>
      </c>
      <c r="T104" s="12">
        <v>2.7838512840961113E-2</v>
      </c>
      <c r="U104" s="12">
        <v>2.9921906536309235E-2</v>
      </c>
      <c r="V104" s="12">
        <v>3.4337663589434311E-2</v>
      </c>
      <c r="W104" s="12">
        <v>4.2071739565574556E-2</v>
      </c>
      <c r="X104" s="12">
        <v>5.5036200722489416E-2</v>
      </c>
      <c r="Y104" s="12">
        <v>7.6867838833879404E-2</v>
      </c>
      <c r="Z104" s="12">
        <v>0.11462494609077774</v>
      </c>
    </row>
    <row r="105" spans="1:26" x14ac:dyDescent="0.25">
      <c r="A105" s="12">
        <f>calc!A103</f>
        <v>245.78</v>
      </c>
      <c r="B105" s="12">
        <f>calc!O103</f>
        <v>-18.25355326730854</v>
      </c>
      <c r="C105" s="12">
        <f t="shared" si="14"/>
        <v>-18.209277278194335</v>
      </c>
      <c r="D105" s="12">
        <f t="shared" si="15"/>
        <v>-18.147642788616746</v>
      </c>
      <c r="E105" s="12">
        <f t="shared" si="16"/>
        <v>-18.744442795011039</v>
      </c>
      <c r="F105" s="12">
        <f t="shared" si="17"/>
        <v>-17.89133372110048</v>
      </c>
      <c r="G105" s="12">
        <f t="shared" si="18"/>
        <v>-17.842017384337879</v>
      </c>
      <c r="H105" s="12">
        <f t="shared" si="19"/>
        <v>-17.776769164952164</v>
      </c>
      <c r="I105" s="12">
        <f t="shared" si="20"/>
        <v>-18.986075443618965</v>
      </c>
      <c r="J105" s="12">
        <f t="shared" si="21"/>
        <v>-17.546264490689552</v>
      </c>
      <c r="K105" s="12">
        <f t="shared" si="22"/>
        <v>-21.641671729373446</v>
      </c>
      <c r="L105" s="12">
        <f t="shared" si="23"/>
        <v>-26.852074641445583</v>
      </c>
      <c r="M105" s="12">
        <f t="shared" si="24"/>
        <v>-26.852074641445583</v>
      </c>
      <c r="O105" s="12">
        <f t="shared" si="13"/>
        <v>-26.852074641445583</v>
      </c>
      <c r="P105" s="12">
        <f t="shared" si="25"/>
        <v>1.4710601409061921</v>
      </c>
      <c r="Q105" s="12">
        <v>1.4442743207437987E-3</v>
      </c>
      <c r="R105" s="12">
        <v>4.9362246085892644E-3</v>
      </c>
      <c r="S105" s="12">
        <v>1.6870973219196825E-2</v>
      </c>
      <c r="T105" s="12">
        <v>2.7838512840961113E-2</v>
      </c>
      <c r="U105" s="12">
        <v>2.9921906536309235E-2</v>
      </c>
      <c r="V105" s="12">
        <v>3.4337663589434311E-2</v>
      </c>
      <c r="W105" s="12">
        <v>4.2071739565574556E-2</v>
      </c>
      <c r="X105" s="12">
        <v>5.5036200722489416E-2</v>
      </c>
      <c r="Y105" s="12">
        <v>7.6867838833879404E-2</v>
      </c>
      <c r="Z105" s="12">
        <v>0.11462494609077774</v>
      </c>
    </row>
    <row r="106" spans="1:26" x14ac:dyDescent="0.25">
      <c r="A106" s="12">
        <f>calc!A104</f>
        <v>246.25</v>
      </c>
      <c r="B106" s="12">
        <f>calc!O104</f>
        <v>-49.284923789207383</v>
      </c>
      <c r="C106" s="12">
        <f t="shared" si="14"/>
        <v>-49.317088602273522</v>
      </c>
      <c r="D106" s="12">
        <f t="shared" si="15"/>
        <v>-49.165762622232137</v>
      </c>
      <c r="E106" s="12">
        <f t="shared" si="16"/>
        <v>-48.955108953589708</v>
      </c>
      <c r="F106" s="12">
        <f t="shared" si="17"/>
        <v>-49.939878736911325</v>
      </c>
      <c r="G106" s="12">
        <f t="shared" si="18"/>
        <v>-49.022924224266902</v>
      </c>
      <c r="H106" s="12">
        <f t="shared" si="19"/>
        <v>-48.96632997686617</v>
      </c>
      <c r="I106" s="12">
        <f t="shared" si="20"/>
        <v>-48.886385513377455</v>
      </c>
      <c r="J106" s="12">
        <f t="shared" si="21"/>
        <v>-50.468341091514098</v>
      </c>
      <c r="K106" s="12">
        <f t="shared" si="22"/>
        <v>-48.457389121208351</v>
      </c>
      <c r="L106" s="12">
        <f t="shared" si="23"/>
        <v>-54.564440406576594</v>
      </c>
      <c r="M106" s="12">
        <f t="shared" si="24"/>
        <v>-54.564440406576594</v>
      </c>
      <c r="O106" s="12">
        <f t="shared" si="13"/>
        <v>-54.564440406576594</v>
      </c>
      <c r="P106" s="12">
        <f t="shared" si="25"/>
        <v>1.1071223451607597</v>
      </c>
      <c r="Q106" s="12">
        <v>1.4442743207437987E-3</v>
      </c>
      <c r="R106" s="12">
        <v>4.9362246085892644E-3</v>
      </c>
      <c r="S106" s="12">
        <v>1.6870973219196825E-2</v>
      </c>
      <c r="T106" s="12">
        <v>2.7838512840961113E-2</v>
      </c>
      <c r="U106" s="12">
        <v>2.9921906536309235E-2</v>
      </c>
      <c r="V106" s="12">
        <v>3.4337663589434311E-2</v>
      </c>
      <c r="W106" s="12">
        <v>4.2071739565574556E-2</v>
      </c>
      <c r="X106" s="12">
        <v>5.5036200722489416E-2</v>
      </c>
      <c r="Y106" s="12">
        <v>7.6867838833879404E-2</v>
      </c>
      <c r="Z106" s="12">
        <v>0.11462494609077774</v>
      </c>
    </row>
    <row r="107" spans="1:26" x14ac:dyDescent="0.25">
      <c r="A107" s="12">
        <f>calc!A105</f>
        <v>246.72</v>
      </c>
      <c r="B107" s="12">
        <f>calc!O105</f>
        <v>43.807940781578395</v>
      </c>
      <c r="C107" s="12">
        <f t="shared" si="14"/>
        <v>43.744268462822497</v>
      </c>
      <c r="D107" s="12">
        <f t="shared" si="15"/>
        <v>43.634335924725463</v>
      </c>
      <c r="E107" s="12">
        <f t="shared" si="16"/>
        <v>44.151536165614942</v>
      </c>
      <c r="F107" s="12">
        <f t="shared" si="17"/>
        <v>44.49913228726755</v>
      </c>
      <c r="G107" s="12">
        <f t="shared" si="18"/>
        <v>43.440663769762018</v>
      </c>
      <c r="H107" s="12">
        <f t="shared" si="19"/>
        <v>44.492938815932312</v>
      </c>
      <c r="I107" s="12">
        <f t="shared" si="20"/>
        <v>44.562280121911144</v>
      </c>
      <c r="J107" s="12">
        <f t="shared" si="21"/>
        <v>44.66685957559308</v>
      </c>
      <c r="K107" s="12">
        <f t="shared" si="22"/>
        <v>42.457377365225426</v>
      </c>
      <c r="L107" s="12">
        <f t="shared" si="23"/>
        <v>45.45609912824505</v>
      </c>
      <c r="M107" s="12">
        <f t="shared" si="24"/>
        <v>45.45609912824505</v>
      </c>
      <c r="O107" s="12">
        <f t="shared" si="13"/>
        <v>45.45609912824505</v>
      </c>
      <c r="P107" s="12">
        <f t="shared" si="25"/>
        <v>1.0376223651982226</v>
      </c>
      <c r="Q107" s="12">
        <v>1.4442743207437987E-3</v>
      </c>
      <c r="R107" s="12">
        <v>4.9362246085892644E-3</v>
      </c>
      <c r="S107" s="12">
        <v>1.6870973219196825E-2</v>
      </c>
      <c r="T107" s="12">
        <v>2.7838512840961113E-2</v>
      </c>
      <c r="U107" s="12">
        <v>2.9921906536309235E-2</v>
      </c>
      <c r="V107" s="12">
        <v>3.4337663589434311E-2</v>
      </c>
      <c r="W107" s="12">
        <v>4.2071739565574556E-2</v>
      </c>
      <c r="X107" s="12">
        <v>5.5036200722489416E-2</v>
      </c>
      <c r="Y107" s="12">
        <v>7.6867838833879404E-2</v>
      </c>
      <c r="Z107" s="12">
        <v>0.11462494609077774</v>
      </c>
    </row>
    <row r="108" spans="1:26" x14ac:dyDescent="0.25">
      <c r="A108" s="12">
        <f>calc!A106</f>
        <v>247.19</v>
      </c>
      <c r="B108" s="12">
        <f>calc!O106</f>
        <v>55.672448695403162</v>
      </c>
      <c r="C108" s="12">
        <f t="shared" si="14"/>
        <v>55.628248963347779</v>
      </c>
      <c r="D108" s="12">
        <f t="shared" si="15"/>
        <v>55.410630424947847</v>
      </c>
      <c r="E108" s="12">
        <f t="shared" si="16"/>
        <v>55.034904226645168</v>
      </c>
      <c r="F108" s="12">
        <f t="shared" si="17"/>
        <v>55.888327758310012</v>
      </c>
      <c r="G108" s="12">
        <f t="shared" si="18"/>
        <v>56.261937466698221</v>
      </c>
      <c r="H108" s="12">
        <f t="shared" si="19"/>
        <v>55.04726433649482</v>
      </c>
      <c r="I108" s="12">
        <f t="shared" si="20"/>
        <v>56.336549543058837</v>
      </c>
      <c r="J108" s="12">
        <f t="shared" si="21"/>
        <v>56.427258462481156</v>
      </c>
      <c r="K108" s="12">
        <f t="shared" si="22"/>
        <v>56.573322262042694</v>
      </c>
      <c r="L108" s="12">
        <f t="shared" si="23"/>
        <v>53.278553174033675</v>
      </c>
      <c r="M108" s="12">
        <f t="shared" si="24"/>
        <v>53.278553174033675</v>
      </c>
      <c r="O108" s="12">
        <f t="shared" si="13"/>
        <v>53.278553174033675</v>
      </c>
      <c r="P108" s="12">
        <f t="shared" si="25"/>
        <v>0.95700035515831106</v>
      </c>
      <c r="Q108" s="12">
        <v>1.4442743207437987E-3</v>
      </c>
      <c r="R108" s="12">
        <v>4.9362246085892644E-3</v>
      </c>
      <c r="S108" s="12">
        <v>1.6870973219196825E-2</v>
      </c>
      <c r="T108" s="12">
        <v>2.7838512840961113E-2</v>
      </c>
      <c r="U108" s="12">
        <v>2.9921906536309235E-2</v>
      </c>
      <c r="V108" s="12">
        <v>3.4337663589434311E-2</v>
      </c>
      <c r="W108" s="12">
        <v>4.2071739565574556E-2</v>
      </c>
      <c r="X108" s="12">
        <v>5.5036200722489416E-2</v>
      </c>
      <c r="Y108" s="12">
        <v>7.6867838833879404E-2</v>
      </c>
      <c r="Z108" s="12">
        <v>0.11462494609077774</v>
      </c>
    </row>
    <row r="109" spans="1:26" x14ac:dyDescent="0.25">
      <c r="A109" s="12">
        <f>calc!A107</f>
        <v>247.66</v>
      </c>
      <c r="B109" s="12">
        <f>calc!O107</f>
        <v>-26.467699153631486</v>
      </c>
      <c r="C109" s="12">
        <f t="shared" si="14"/>
        <v>-26.535200459620185</v>
      </c>
      <c r="D109" s="12">
        <f t="shared" si="15"/>
        <v>-26.686265809139435</v>
      </c>
      <c r="E109" s="12">
        <f t="shared" si="16"/>
        <v>-27.430040014016086</v>
      </c>
      <c r="F109" s="12">
        <f t="shared" si="17"/>
        <v>-28.050019576560405</v>
      </c>
      <c r="G109" s="12">
        <f t="shared" si="18"/>
        <v>-27.132727072602037</v>
      </c>
      <c r="H109" s="12">
        <f t="shared" si="19"/>
        <v>-26.703981515736753</v>
      </c>
      <c r="I109" s="12">
        <f t="shared" si="20"/>
        <v>-28.192242691635254</v>
      </c>
      <c r="J109" s="12">
        <f t="shared" si="21"/>
        <v>-26.505662575155959</v>
      </c>
      <c r="K109" s="12">
        <f t="shared" si="22"/>
        <v>-26.378971442639227</v>
      </c>
      <c r="L109" s="12">
        <f t="shared" si="23"/>
        <v>-26.161161817644587</v>
      </c>
      <c r="M109" s="12">
        <f t="shared" si="24"/>
        <v>-26.161161817644587</v>
      </c>
      <c r="O109" s="12">
        <f t="shared" si="13"/>
        <v>-26.161161817644587</v>
      </c>
      <c r="P109" s="12">
        <f t="shared" si="25"/>
        <v>0.98841843659293516</v>
      </c>
      <c r="Q109" s="12">
        <v>1.4442743207437987E-3</v>
      </c>
      <c r="R109" s="12">
        <v>4.9362246085892644E-3</v>
      </c>
      <c r="S109" s="12">
        <v>1.6870973219196825E-2</v>
      </c>
      <c r="T109" s="12">
        <v>2.7838512840961113E-2</v>
      </c>
      <c r="U109" s="12">
        <v>2.9921906536309235E-2</v>
      </c>
      <c r="V109" s="12">
        <v>3.4337663589434311E-2</v>
      </c>
      <c r="W109" s="12">
        <v>4.2071739565574556E-2</v>
      </c>
      <c r="X109" s="12">
        <v>5.5036200722489416E-2</v>
      </c>
      <c r="Y109" s="12">
        <v>7.6867838833879404E-2</v>
      </c>
      <c r="Z109" s="12">
        <v>0.11462494609077774</v>
      </c>
    </row>
    <row r="110" spans="1:26" x14ac:dyDescent="0.25">
      <c r="A110" s="12">
        <f>calc!A108</f>
        <v>248.13</v>
      </c>
      <c r="B110" s="12">
        <f>calc!O108</f>
        <v>29.205385978064747</v>
      </c>
      <c r="C110" s="12">
        <f t="shared" si="14"/>
        <v>29.208954892232654</v>
      </c>
      <c r="D110" s="12">
        <f t="shared" si="15"/>
        <v>28.978249684123899</v>
      </c>
      <c r="E110" s="12">
        <f t="shared" si="16"/>
        <v>28.461940223315906</v>
      </c>
      <c r="F110" s="12">
        <f t="shared" si="17"/>
        <v>27.234650754936325</v>
      </c>
      <c r="G110" s="12">
        <f t="shared" si="18"/>
        <v>26.568272826242609</v>
      </c>
      <c r="H110" s="12">
        <f t="shared" si="19"/>
        <v>27.62093574315303</v>
      </c>
      <c r="I110" s="12">
        <f t="shared" si="20"/>
        <v>28.146250209041263</v>
      </c>
      <c r="J110" s="12">
        <f t="shared" si="21"/>
        <v>26.199379420003105</v>
      </c>
      <c r="K110" s="12">
        <f t="shared" si="22"/>
        <v>28.554988398676297</v>
      </c>
      <c r="L110" s="12">
        <f t="shared" si="23"/>
        <v>28.743909597128276</v>
      </c>
      <c r="M110" s="12">
        <f t="shared" si="24"/>
        <v>28.743909597128276</v>
      </c>
      <c r="O110" s="12">
        <f t="shared" si="13"/>
        <v>28.743909597128276</v>
      </c>
      <c r="P110" s="12">
        <f t="shared" si="25"/>
        <v>0.98419892887965699</v>
      </c>
      <c r="Q110" s="12">
        <v>1.4442743207437987E-3</v>
      </c>
      <c r="R110" s="12">
        <v>4.9362246085892644E-3</v>
      </c>
      <c r="S110" s="12">
        <v>1.6870973219196825E-2</v>
      </c>
      <c r="T110" s="12">
        <v>2.7838512840961113E-2</v>
      </c>
      <c r="U110" s="12">
        <v>2.9921906536309235E-2</v>
      </c>
      <c r="V110" s="12">
        <v>3.4337663589434311E-2</v>
      </c>
      <c r="W110" s="12">
        <v>4.2071739565574556E-2</v>
      </c>
      <c r="X110" s="12">
        <v>5.5036200722489416E-2</v>
      </c>
      <c r="Y110" s="12">
        <v>7.6867838833879404E-2</v>
      </c>
      <c r="Z110" s="12">
        <v>0.11462494609077774</v>
      </c>
    </row>
    <row r="111" spans="1:26" x14ac:dyDescent="0.25">
      <c r="A111" s="12">
        <f>calc!A109</f>
        <v>248.6</v>
      </c>
      <c r="B111" s="12">
        <f>calc!O109</f>
        <v>-0.91267424729901991</v>
      </c>
      <c r="C111" s="12">
        <f t="shared" si="14"/>
        <v>-0.9585516549832267</v>
      </c>
      <c r="D111" s="12">
        <f t="shared" si="15"/>
        <v>-0.9463538600847472</v>
      </c>
      <c r="E111" s="12">
        <f t="shared" si="16"/>
        <v>-1.7348555382213973</v>
      </c>
      <c r="F111" s="12">
        <f t="shared" si="17"/>
        <v>-2.5868092084612497</v>
      </c>
      <c r="G111" s="12">
        <f t="shared" si="18"/>
        <v>-3.9059472305116647</v>
      </c>
      <c r="H111" s="12">
        <f t="shared" si="19"/>
        <v>-4.6706665879210085</v>
      </c>
      <c r="I111" s="12">
        <f t="shared" si="20"/>
        <v>-3.3809061481856615</v>
      </c>
      <c r="J111" s="12">
        <f t="shared" si="21"/>
        <v>-2.6937153477674882</v>
      </c>
      <c r="K111" s="12">
        <f t="shared" si="22"/>
        <v>-5.4128665260395108</v>
      </c>
      <c r="L111" s="12">
        <f t="shared" si="23"/>
        <v>-1.9001939143521462</v>
      </c>
      <c r="M111" s="12">
        <f t="shared" si="24"/>
        <v>-1.9001939143521462</v>
      </c>
      <c r="O111" s="12">
        <f t="shared" si="13"/>
        <v>-1.9001939143521462</v>
      </c>
      <c r="P111" s="12">
        <f t="shared" si="25"/>
        <v>2.0820067181424315</v>
      </c>
      <c r="Q111" s="12">
        <v>1.4442743207437987E-3</v>
      </c>
      <c r="R111" s="12">
        <v>4.9362246085892644E-3</v>
      </c>
      <c r="S111" s="12">
        <v>1.6870973219196825E-2</v>
      </c>
      <c r="T111" s="12">
        <v>2.7838512840961113E-2</v>
      </c>
      <c r="U111" s="12">
        <v>2.9921906536309235E-2</v>
      </c>
      <c r="V111" s="12">
        <v>3.4337663589434311E-2</v>
      </c>
      <c r="W111" s="12">
        <v>4.2071739565574556E-2</v>
      </c>
      <c r="X111" s="12">
        <v>5.5036200722489416E-2</v>
      </c>
      <c r="Y111" s="12">
        <v>7.6867838833879404E-2</v>
      </c>
      <c r="Z111" s="12">
        <v>0.11462494609077774</v>
      </c>
    </row>
    <row r="112" spans="1:26" x14ac:dyDescent="0.25">
      <c r="A112" s="12">
        <f>calc!A110</f>
        <v>249.07</v>
      </c>
      <c r="B112" s="12">
        <f>calc!O110</f>
        <v>4.5633658416960037</v>
      </c>
      <c r="C112" s="12">
        <f t="shared" si="14"/>
        <v>4.542319611667387</v>
      </c>
      <c r="D112" s="12">
        <f t="shared" si="15"/>
        <v>4.3855203211611089</v>
      </c>
      <c r="E112" s="12">
        <f t="shared" si="16"/>
        <v>4.4272098080429299</v>
      </c>
      <c r="F112" s="12">
        <f t="shared" si="17"/>
        <v>3.1261162785392704</v>
      </c>
      <c r="G112" s="12">
        <f t="shared" si="18"/>
        <v>2.2104036382909786</v>
      </c>
      <c r="H112" s="12">
        <f t="shared" si="19"/>
        <v>0.69659242528442755</v>
      </c>
      <c r="I112" s="12">
        <f t="shared" si="20"/>
        <v>-0.24036921632181951</v>
      </c>
      <c r="J112" s="12">
        <f t="shared" si="21"/>
        <v>1.4468325770474153</v>
      </c>
      <c r="K112" s="12">
        <f t="shared" si="22"/>
        <v>2.4066167009737556</v>
      </c>
      <c r="L112" s="12">
        <f t="shared" si="23"/>
        <v>-1.6481682643703155</v>
      </c>
      <c r="M112" s="12">
        <f t="shared" si="24"/>
        <v>-1.6481682643703155</v>
      </c>
      <c r="O112" s="12">
        <f t="shared" si="13"/>
        <v>-1.6481682643703155</v>
      </c>
      <c r="P112" s="12">
        <f t="shared" si="25"/>
        <v>-0.3611738180863806</v>
      </c>
      <c r="Q112" s="12">
        <v>1.4442743207437987E-3</v>
      </c>
      <c r="R112" s="12">
        <v>4.9362246085892644E-3</v>
      </c>
      <c r="S112" s="12">
        <v>1.6870973219196825E-2</v>
      </c>
      <c r="T112" s="12">
        <v>2.7838512840961113E-2</v>
      </c>
      <c r="U112" s="12">
        <v>2.9921906536309235E-2</v>
      </c>
      <c r="V112" s="12">
        <v>3.4337663589434311E-2</v>
      </c>
      <c r="W112" s="12">
        <v>4.2071739565574556E-2</v>
      </c>
      <c r="X112" s="12">
        <v>5.5036200722489416E-2</v>
      </c>
      <c r="Y112" s="12">
        <v>7.6867838833879404E-2</v>
      </c>
      <c r="Z112" s="12">
        <v>0.11462494609077774</v>
      </c>
    </row>
    <row r="113" spans="1:26" x14ac:dyDescent="0.25">
      <c r="A113" s="12">
        <f>calc!A111</f>
        <v>249.54</v>
      </c>
      <c r="B113" s="12">
        <f>calc!O111</f>
        <v>-28.293068859828246</v>
      </c>
      <c r="C113" s="12">
        <f t="shared" si="14"/>
        <v>-28.363799187524616</v>
      </c>
      <c r="D113" s="12">
        <f t="shared" si="15"/>
        <v>-28.435730756959281</v>
      </c>
      <c r="E113" s="12">
        <f t="shared" si="16"/>
        <v>-28.971637617096363</v>
      </c>
      <c r="F113" s="12">
        <f t="shared" si="17"/>
        <v>-28.902846486862568</v>
      </c>
      <c r="G113" s="12">
        <f t="shared" si="18"/>
        <v>-30.301311958319882</v>
      </c>
      <c r="H113" s="12">
        <f t="shared" si="19"/>
        <v>-31.352161861459678</v>
      </c>
      <c r="I113" s="12">
        <f t="shared" si="20"/>
        <v>-33.206937767781248</v>
      </c>
      <c r="J113" s="12">
        <f t="shared" si="21"/>
        <v>-34.432625355439484</v>
      </c>
      <c r="K113" s="12">
        <f t="shared" si="22"/>
        <v>-32.076148094465637</v>
      </c>
      <c r="L113" s="12">
        <f t="shared" si="23"/>
        <v>-30.64492269340295</v>
      </c>
      <c r="M113" s="12">
        <f t="shared" si="24"/>
        <v>-30.64492269340295</v>
      </c>
      <c r="O113" s="12">
        <f t="shared" si="13"/>
        <v>-30.64492269340295</v>
      </c>
      <c r="P113" s="12">
        <f t="shared" si="25"/>
        <v>1.0831247343731585</v>
      </c>
      <c r="Q113" s="12">
        <v>1.4442743207437987E-3</v>
      </c>
      <c r="R113" s="12">
        <v>4.9362246085892644E-3</v>
      </c>
      <c r="S113" s="12">
        <v>1.6870973219196825E-2</v>
      </c>
      <c r="T113" s="12">
        <v>2.7838512840961113E-2</v>
      </c>
      <c r="U113" s="12">
        <v>2.9921906536309235E-2</v>
      </c>
      <c r="V113" s="12">
        <v>3.4337663589434311E-2</v>
      </c>
      <c r="W113" s="12">
        <v>4.2071739565574556E-2</v>
      </c>
      <c r="X113" s="12">
        <v>5.5036200722489416E-2</v>
      </c>
      <c r="Y113" s="12">
        <v>7.6867838833879404E-2</v>
      </c>
      <c r="Z113" s="12">
        <v>0.11462494609077774</v>
      </c>
    </row>
    <row r="114" spans="1:26" x14ac:dyDescent="0.25">
      <c r="A114" s="12">
        <f>calc!A112</f>
        <v>250.01</v>
      </c>
      <c r="B114" s="12">
        <f>calc!O112</f>
        <v>40.157310720126233</v>
      </c>
      <c r="C114" s="12">
        <f t="shared" si="14"/>
        <v>40.188942677725898</v>
      </c>
      <c r="D114" s="12">
        <f t="shared" si="15"/>
        <v>39.94720135536506</v>
      </c>
      <c r="E114" s="12">
        <f t="shared" si="16"/>
        <v>39.701354442435814</v>
      </c>
      <c r="F114" s="12">
        <f t="shared" si="17"/>
        <v>38.817063428891331</v>
      </c>
      <c r="G114" s="12">
        <f t="shared" si="18"/>
        <v>38.891002786972059</v>
      </c>
      <c r="H114" s="12">
        <f t="shared" si="19"/>
        <v>37.286157292181471</v>
      </c>
      <c r="I114" s="12">
        <f t="shared" si="20"/>
        <v>35.998618222079728</v>
      </c>
      <c r="J114" s="12">
        <f t="shared" si="21"/>
        <v>33.57229071269672</v>
      </c>
      <c r="K114" s="12">
        <f t="shared" si="22"/>
        <v>31.860400089579993</v>
      </c>
      <c r="L114" s="12">
        <f t="shared" si="23"/>
        <v>35.37436747959616</v>
      </c>
      <c r="M114" s="12">
        <f t="shared" si="24"/>
        <v>35.37436747959616</v>
      </c>
      <c r="O114" s="12">
        <f t="shared" si="13"/>
        <v>35.37436747959616</v>
      </c>
      <c r="P114" s="12">
        <f t="shared" si="25"/>
        <v>0.88089483198054552</v>
      </c>
      <c r="Q114" s="12">
        <v>1.4442743207437987E-3</v>
      </c>
      <c r="R114" s="12">
        <v>4.9362246085892644E-3</v>
      </c>
      <c r="S114" s="12">
        <v>1.6870973219196825E-2</v>
      </c>
      <c r="T114" s="12">
        <v>2.7838512840961113E-2</v>
      </c>
      <c r="U114" s="12">
        <v>2.9921906536309235E-2</v>
      </c>
      <c r="V114" s="12">
        <v>3.4337663589434311E-2</v>
      </c>
      <c r="W114" s="12">
        <v>4.2071739565574556E-2</v>
      </c>
      <c r="X114" s="12">
        <v>5.5036200722489416E-2</v>
      </c>
      <c r="Y114" s="12">
        <v>7.6867838833879404E-2</v>
      </c>
      <c r="Z114" s="12">
        <v>0.11462494609077774</v>
      </c>
    </row>
    <row r="115" spans="1:26" x14ac:dyDescent="0.25">
      <c r="A115" s="12">
        <f>calc!A113</f>
        <v>250.48</v>
      </c>
      <c r="B115" s="12">
        <f>calc!O113</f>
        <v>-0.91267424729901991</v>
      </c>
      <c r="C115" s="12">
        <f t="shared" si="14"/>
        <v>-0.90459253543864016</v>
      </c>
      <c r="D115" s="12">
        <f t="shared" si="15"/>
        <v>-0.79648118479100205</v>
      </c>
      <c r="E115" s="12">
        <f t="shared" si="16"/>
        <v>-1.6227019706981709</v>
      </c>
      <c r="F115" s="12">
        <f t="shared" si="17"/>
        <v>-2.0283698805199881</v>
      </c>
      <c r="G115" s="12">
        <f t="shared" si="18"/>
        <v>-2.9788399436780963</v>
      </c>
      <c r="H115" s="12">
        <f t="shared" si="19"/>
        <v>-2.8939889065052542</v>
      </c>
      <c r="I115" s="12">
        <f t="shared" si="20"/>
        <v>-4.8603032867472091</v>
      </c>
      <c r="J115" s="12">
        <f t="shared" si="21"/>
        <v>-6.5445991925468689</v>
      </c>
      <c r="K115" s="12">
        <f t="shared" si="22"/>
        <v>-9.9333969202441033</v>
      </c>
      <c r="L115" s="12">
        <f t="shared" si="23"/>
        <v>-12.486159862000918</v>
      </c>
      <c r="M115" s="12">
        <f t="shared" si="24"/>
        <v>-12.486159862000918</v>
      </c>
      <c r="O115" s="12">
        <f t="shared" si="13"/>
        <v>-12.486159862000918</v>
      </c>
      <c r="P115" s="12">
        <f t="shared" si="25"/>
        <v>13.680850422757761</v>
      </c>
      <c r="Q115" s="12">
        <v>1.4442743207437987E-3</v>
      </c>
      <c r="R115" s="12">
        <v>4.9362246085892644E-3</v>
      </c>
      <c r="S115" s="12">
        <v>1.6870973219196825E-2</v>
      </c>
      <c r="T115" s="12">
        <v>2.7838512840961113E-2</v>
      </c>
      <c r="U115" s="12">
        <v>2.9921906536309235E-2</v>
      </c>
      <c r="V115" s="12">
        <v>3.4337663589434311E-2</v>
      </c>
      <c r="W115" s="12">
        <v>4.2071739565574556E-2</v>
      </c>
      <c r="X115" s="12">
        <v>5.5036200722489416E-2</v>
      </c>
      <c r="Y115" s="12">
        <v>7.6867838833879404E-2</v>
      </c>
      <c r="Z115" s="12">
        <v>0.11462494609077774</v>
      </c>
    </row>
    <row r="116" spans="1:26" x14ac:dyDescent="0.25">
      <c r="A116" s="12">
        <f>calc!A114</f>
        <v>250.95</v>
      </c>
      <c r="B116" s="12">
        <f>calc!O114</f>
        <v>-18.25355326730854</v>
      </c>
      <c r="C116" s="12">
        <f t="shared" si="14"/>
        <v>-18.289192953995915</v>
      </c>
      <c r="D116" s="12">
        <f t="shared" si="15"/>
        <v>-18.261571369652998</v>
      </c>
      <c r="E116" s="12">
        <f t="shared" si="16"/>
        <v>-17.892069605431459</v>
      </c>
      <c r="F116" s="12">
        <f t="shared" si="17"/>
        <v>-19.255402808507974</v>
      </c>
      <c r="G116" s="12">
        <f t="shared" si="18"/>
        <v>-19.691430312987602</v>
      </c>
      <c r="H116" s="12">
        <f t="shared" si="19"/>
        <v>-20.782167002541382</v>
      </c>
      <c r="I116" s="12">
        <f t="shared" si="20"/>
        <v>-20.678204462151676</v>
      </c>
      <c r="J116" s="12">
        <f t="shared" si="21"/>
        <v>-23.250441170972341</v>
      </c>
      <c r="K116" s="12">
        <f t="shared" si="22"/>
        <v>-25.602859843336596</v>
      </c>
      <c r="L116" s="12">
        <f t="shared" si="23"/>
        <v>-30.65621847475737</v>
      </c>
      <c r="M116" s="12">
        <f t="shared" si="24"/>
        <v>-30.65621847475737</v>
      </c>
      <c r="O116" s="12">
        <f t="shared" si="13"/>
        <v>-30.65621847475737</v>
      </c>
      <c r="P116" s="12">
        <f t="shared" si="25"/>
        <v>1.67946580185358</v>
      </c>
      <c r="Q116" s="12">
        <v>1.4442743207437987E-3</v>
      </c>
      <c r="R116" s="12">
        <v>4.9362246085892644E-3</v>
      </c>
      <c r="S116" s="12">
        <v>1.6870973219196825E-2</v>
      </c>
      <c r="T116" s="12">
        <v>2.7838512840961113E-2</v>
      </c>
      <c r="U116" s="12">
        <v>2.9921906536309235E-2</v>
      </c>
      <c r="V116" s="12">
        <v>3.4337663589434311E-2</v>
      </c>
      <c r="W116" s="12">
        <v>4.2071739565574556E-2</v>
      </c>
      <c r="X116" s="12">
        <v>5.5036200722489416E-2</v>
      </c>
      <c r="Y116" s="12">
        <v>7.6867838833879404E-2</v>
      </c>
      <c r="Z116" s="12">
        <v>0.11462494609077774</v>
      </c>
    </row>
    <row r="117" spans="1:26" x14ac:dyDescent="0.25">
      <c r="A117" s="12">
        <f>calc!A115</f>
        <v>251.42</v>
      </c>
      <c r="B117" s="12">
        <f>calc!O115</f>
        <v>31.943372022788523</v>
      </c>
      <c r="C117" s="12">
        <f t="shared" si="14"/>
        <v>31.954915909071733</v>
      </c>
      <c r="D117" s="12">
        <f t="shared" si="15"/>
        <v>31.833106986804093</v>
      </c>
      <c r="E117" s="12">
        <f t="shared" si="16"/>
        <v>31.927511728620395</v>
      </c>
      <c r="F117" s="12">
        <f t="shared" si="17"/>
        <v>32.53722045581668</v>
      </c>
      <c r="G117" s="12">
        <f t="shared" si="18"/>
        <v>31.071857384400033</v>
      </c>
      <c r="H117" s="12">
        <f t="shared" si="19"/>
        <v>30.571482659066479</v>
      </c>
      <c r="I117" s="12">
        <f t="shared" si="20"/>
        <v>29.23507286467256</v>
      </c>
      <c r="J117" s="12">
        <f t="shared" si="21"/>
        <v>29.371071596828376</v>
      </c>
      <c r="K117" s="12">
        <f t="shared" si="22"/>
        <v>25.778485731877488</v>
      </c>
      <c r="L117" s="12">
        <f t="shared" si="23"/>
        <v>22.270570489386689</v>
      </c>
      <c r="M117" s="12">
        <f t="shared" si="24"/>
        <v>22.270570489386689</v>
      </c>
      <c r="O117" s="12">
        <f t="shared" si="13"/>
        <v>22.270570489386689</v>
      </c>
      <c r="P117" s="12">
        <f t="shared" si="25"/>
        <v>0.69718909054118583</v>
      </c>
      <c r="Q117" s="12">
        <v>1.4442743207437987E-3</v>
      </c>
      <c r="R117" s="12">
        <v>4.9362246085892644E-3</v>
      </c>
      <c r="S117" s="12">
        <v>1.6870973219196825E-2</v>
      </c>
      <c r="T117" s="12">
        <v>2.7838512840961113E-2</v>
      </c>
      <c r="U117" s="12">
        <v>2.9921906536309235E-2</v>
      </c>
      <c r="V117" s="12">
        <v>3.4337663589434311E-2</v>
      </c>
      <c r="W117" s="12">
        <v>4.2071739565574556E-2</v>
      </c>
      <c r="X117" s="12">
        <v>5.5036200722489416E-2</v>
      </c>
      <c r="Y117" s="12">
        <v>7.6867838833879404E-2</v>
      </c>
      <c r="Z117" s="12">
        <v>0.11462494609077774</v>
      </c>
    </row>
    <row r="118" spans="1:26" x14ac:dyDescent="0.25">
      <c r="A118" s="12">
        <f>calc!A116</f>
        <v>251.89</v>
      </c>
      <c r="B118" s="12">
        <f>calc!O116</f>
        <v>52.934490732034391</v>
      </c>
      <c r="C118" s="12">
        <f t="shared" si="14"/>
        <v>52.861995876173062</v>
      </c>
      <c r="D118" s="12">
        <f t="shared" si="15"/>
        <v>52.901450441508395</v>
      </c>
      <c r="E118" s="12">
        <f t="shared" si="16"/>
        <v>52.485133270312268</v>
      </c>
      <c r="F118" s="12">
        <f t="shared" si="17"/>
        <v>52.640908967609349</v>
      </c>
      <c r="G118" s="12">
        <f t="shared" si="18"/>
        <v>53.296247406618768</v>
      </c>
      <c r="H118" s="12">
        <f t="shared" si="19"/>
        <v>51.614631827690772</v>
      </c>
      <c r="I118" s="12">
        <f t="shared" si="20"/>
        <v>51.001554730159107</v>
      </c>
      <c r="J118" s="12">
        <f t="shared" si="21"/>
        <v>49.253328522941658</v>
      </c>
      <c r="K118" s="12">
        <f t="shared" si="22"/>
        <v>49.443274930719284</v>
      </c>
      <c r="L118" s="12">
        <f t="shared" si="23"/>
        <v>44.086028423679657</v>
      </c>
      <c r="M118" s="12">
        <f t="shared" si="24"/>
        <v>44.086028423679657</v>
      </c>
      <c r="O118" s="12">
        <f t="shared" si="13"/>
        <v>44.086028423679657</v>
      </c>
      <c r="P118" s="12">
        <f t="shared" si="25"/>
        <v>0.83284126878357012</v>
      </c>
      <c r="Q118" s="12">
        <v>1.4442743207437987E-3</v>
      </c>
      <c r="R118" s="12">
        <v>4.9362246085892644E-3</v>
      </c>
      <c r="S118" s="12">
        <v>1.6870973219196825E-2</v>
      </c>
      <c r="T118" s="12">
        <v>2.7838512840961113E-2</v>
      </c>
      <c r="U118" s="12">
        <v>2.9921906536309235E-2</v>
      </c>
      <c r="V118" s="12">
        <v>3.4337663589434311E-2</v>
      </c>
      <c r="W118" s="12">
        <v>4.2071739565574556E-2</v>
      </c>
      <c r="X118" s="12">
        <v>5.5036200722489416E-2</v>
      </c>
      <c r="Y118" s="12">
        <v>7.6867838833879404E-2</v>
      </c>
      <c r="Z118" s="12">
        <v>0.11462494609077774</v>
      </c>
    </row>
    <row r="119" spans="1:26" x14ac:dyDescent="0.25">
      <c r="A119" s="12">
        <f>calc!A117</f>
        <v>252.36</v>
      </c>
      <c r="B119" s="12">
        <f>calc!O117</f>
        <v>35.59401504342803</v>
      </c>
      <c r="C119" s="12">
        <f t="shared" si="14"/>
        <v>35.504652264668074</v>
      </c>
      <c r="D119" s="12">
        <f t="shared" si="15"/>
        <v>35.25688015769429</v>
      </c>
      <c r="E119" s="12">
        <f t="shared" si="16"/>
        <v>35.391727529507406</v>
      </c>
      <c r="F119" s="12">
        <f t="shared" si="17"/>
        <v>34.704769476425525</v>
      </c>
      <c r="G119" s="12">
        <f t="shared" si="18"/>
        <v>34.872203199691562</v>
      </c>
      <c r="H119" s="12">
        <f t="shared" si="19"/>
        <v>35.624253903032411</v>
      </c>
      <c r="I119" s="12">
        <f t="shared" si="20"/>
        <v>33.563878056498666</v>
      </c>
      <c r="J119" s="12">
        <f t="shared" si="21"/>
        <v>32.761880455578854</v>
      </c>
      <c r="K119" s="12">
        <f t="shared" si="22"/>
        <v>30.320171751535945</v>
      </c>
      <c r="L119" s="12">
        <f t="shared" si="23"/>
        <v>30.603418907719171</v>
      </c>
      <c r="M119" s="12">
        <f t="shared" si="24"/>
        <v>30.603418907719171</v>
      </c>
      <c r="O119" s="12">
        <f t="shared" si="13"/>
        <v>30.603418907719171</v>
      </c>
      <c r="P119" s="12">
        <f t="shared" si="25"/>
        <v>0.85979114383078548</v>
      </c>
      <c r="Q119" s="12">
        <v>1.4442743207437987E-3</v>
      </c>
      <c r="R119" s="12">
        <v>4.9362246085892644E-3</v>
      </c>
      <c r="S119" s="12">
        <v>1.6870973219196825E-2</v>
      </c>
      <c r="T119" s="12">
        <v>2.7838512840961113E-2</v>
      </c>
      <c r="U119" s="12">
        <v>2.9921906536309235E-2</v>
      </c>
      <c r="V119" s="12">
        <v>3.4337663589434311E-2</v>
      </c>
      <c r="W119" s="12">
        <v>4.2071739565574556E-2</v>
      </c>
      <c r="X119" s="12">
        <v>5.5036200722489416E-2</v>
      </c>
      <c r="Y119" s="12">
        <v>7.6867838833879404E-2</v>
      </c>
      <c r="Z119" s="12">
        <v>0.11462494609077774</v>
      </c>
    </row>
    <row r="120" spans="1:26" x14ac:dyDescent="0.25">
      <c r="A120" s="12">
        <f>calc!A118</f>
        <v>252.83</v>
      </c>
      <c r="B120" s="12">
        <f>calc!O118</f>
        <v>54.759796401070155</v>
      </c>
      <c r="C120" s="12">
        <f t="shared" si="14"/>
        <v>54.74819059473765</v>
      </c>
      <c r="D120" s="12">
        <f t="shared" si="15"/>
        <v>54.442767489672931</v>
      </c>
      <c r="E120" s="12">
        <f t="shared" si="16"/>
        <v>53.595934755614387</v>
      </c>
      <c r="F120" s="12">
        <f t="shared" si="17"/>
        <v>53.818444165297862</v>
      </c>
      <c r="G120" s="12">
        <f t="shared" si="18"/>
        <v>53.080075173530581</v>
      </c>
      <c r="H120" s="12">
        <f t="shared" si="19"/>
        <v>53.272218105868774</v>
      </c>
      <c r="I120" s="12">
        <f t="shared" si="20"/>
        <v>54.193657657184055</v>
      </c>
      <c r="J120" s="12">
        <f t="shared" si="21"/>
        <v>51.498374319140517</v>
      </c>
      <c r="K120" s="12">
        <f t="shared" si="22"/>
        <v>50.378242087566051</v>
      </c>
      <c r="L120" s="12">
        <f t="shared" si="23"/>
        <v>46.73717798564487</v>
      </c>
      <c r="M120" s="12">
        <f t="shared" si="24"/>
        <v>46.73717798564487</v>
      </c>
      <c r="O120" s="12">
        <f t="shared" si="13"/>
        <v>46.73717798564487</v>
      </c>
      <c r="P120" s="12">
        <f t="shared" si="25"/>
        <v>0.85349437100411674</v>
      </c>
      <c r="Q120" s="12">
        <v>1.4442743207437987E-3</v>
      </c>
      <c r="R120" s="12">
        <v>4.9362246085892644E-3</v>
      </c>
      <c r="S120" s="12">
        <v>1.6870973219196825E-2</v>
      </c>
      <c r="T120" s="12">
        <v>2.7838512840961113E-2</v>
      </c>
      <c r="U120" s="12">
        <v>2.9921906536309235E-2</v>
      </c>
      <c r="V120" s="12">
        <v>3.4337663589434311E-2</v>
      </c>
      <c r="W120" s="12">
        <v>4.2071739565574556E-2</v>
      </c>
      <c r="X120" s="12">
        <v>5.5036200722489416E-2</v>
      </c>
      <c r="Y120" s="12">
        <v>7.6867838833879404E-2</v>
      </c>
      <c r="Z120" s="12">
        <v>0.11462494609077774</v>
      </c>
    </row>
    <row r="121" spans="1:26" x14ac:dyDescent="0.25">
      <c r="A121" s="12">
        <f>calc!A119</f>
        <v>253.3</v>
      </c>
      <c r="B121" s="12">
        <f>calc!O119</f>
        <v>4.5633658416960037</v>
      </c>
      <c r="C121" s="12">
        <f t="shared" si="14"/>
        <v>4.6119529232836349</v>
      </c>
      <c r="D121" s="12">
        <f t="shared" si="15"/>
        <v>4.5722867282968549</v>
      </c>
      <c r="E121" s="12">
        <f t="shared" si="16"/>
        <v>3.5284150582142857</v>
      </c>
      <c r="F121" s="12">
        <f t="shared" si="17"/>
        <v>2.1310704216635976</v>
      </c>
      <c r="G121" s="12">
        <f t="shared" si="18"/>
        <v>2.3702321110122475</v>
      </c>
      <c r="H121" s="12">
        <f t="shared" si="19"/>
        <v>1.5228975331367125</v>
      </c>
      <c r="I121" s="12">
        <f t="shared" si="20"/>
        <v>1.7583179596792315</v>
      </c>
      <c r="J121" s="12">
        <f t="shared" si="21"/>
        <v>2.9637003047754211</v>
      </c>
      <c r="K121" s="12">
        <f t="shared" si="22"/>
        <v>-0.80074205353785644</v>
      </c>
      <c r="L121" s="12">
        <f t="shared" si="23"/>
        <v>-2.4710777700947224</v>
      </c>
      <c r="M121" s="12">
        <f t="shared" si="24"/>
        <v>-2.4710777700947224</v>
      </c>
      <c r="O121" s="12">
        <f t="shared" si="13"/>
        <v>-2.4710777700947224</v>
      </c>
      <c r="P121" s="12">
        <f t="shared" si="25"/>
        <v>-0.5415033236029857</v>
      </c>
      <c r="Q121" s="12">
        <v>1.4442743207437987E-3</v>
      </c>
      <c r="R121" s="12">
        <v>4.9362246085892644E-3</v>
      </c>
      <c r="S121" s="12">
        <v>1.6870973219196825E-2</v>
      </c>
      <c r="T121" s="12">
        <v>2.7838512840961113E-2</v>
      </c>
      <c r="U121" s="12">
        <v>2.9921906536309235E-2</v>
      </c>
      <c r="V121" s="12">
        <v>3.4337663589434311E-2</v>
      </c>
      <c r="W121" s="12">
        <v>4.2071739565574556E-2</v>
      </c>
      <c r="X121" s="12">
        <v>5.5036200722489416E-2</v>
      </c>
      <c r="Y121" s="12">
        <v>7.6867838833879404E-2</v>
      </c>
      <c r="Z121" s="12">
        <v>0.11462494609077774</v>
      </c>
    </row>
    <row r="122" spans="1:26" x14ac:dyDescent="0.25">
      <c r="A122" s="12">
        <f>calc!A120</f>
        <v>253.77</v>
      </c>
      <c r="B122" s="12">
        <f>calc!O120</f>
        <v>39.244652304748122</v>
      </c>
      <c r="C122" s="12">
        <f t="shared" si="14"/>
        <v>39.344679283304913</v>
      </c>
      <c r="D122" s="12">
        <f t="shared" si="15"/>
        <v>39.510739666950649</v>
      </c>
      <c r="E122" s="12">
        <f t="shared" si="16"/>
        <v>39.375168989683459</v>
      </c>
      <c r="F122" s="12">
        <f t="shared" si="17"/>
        <v>37.652693675761256</v>
      </c>
      <c r="G122" s="12">
        <f t="shared" si="18"/>
        <v>36.15077380479881</v>
      </c>
      <c r="H122" s="12">
        <f t="shared" si="19"/>
        <v>36.425230033795096</v>
      </c>
      <c r="I122" s="12">
        <f t="shared" si="20"/>
        <v>35.387045254786003</v>
      </c>
      <c r="J122" s="12">
        <f t="shared" si="21"/>
        <v>35.695010791347038</v>
      </c>
      <c r="K122" s="12">
        <f t="shared" si="22"/>
        <v>37.378541533290054</v>
      </c>
      <c r="L122" s="12">
        <f t="shared" si="23"/>
        <v>31.765023462149525</v>
      </c>
      <c r="M122" s="12">
        <f t="shared" si="24"/>
        <v>31.765023462149525</v>
      </c>
      <c r="O122" s="12">
        <f t="shared" si="13"/>
        <v>31.765023462149525</v>
      </c>
      <c r="P122" s="12">
        <f t="shared" si="25"/>
        <v>0.80941024054648958</v>
      </c>
      <c r="Q122" s="12">
        <v>1.4442743207437987E-3</v>
      </c>
      <c r="R122" s="12">
        <v>4.9362246085892644E-3</v>
      </c>
      <c r="S122" s="12">
        <v>1.6870973219196825E-2</v>
      </c>
      <c r="T122" s="12">
        <v>2.7838512840961113E-2</v>
      </c>
      <c r="U122" s="12">
        <v>2.9921906536309235E-2</v>
      </c>
      <c r="V122" s="12">
        <v>3.4337663589434311E-2</v>
      </c>
      <c r="W122" s="12">
        <v>4.2071739565574556E-2</v>
      </c>
      <c r="X122" s="12">
        <v>5.5036200722489416E-2</v>
      </c>
      <c r="Y122" s="12">
        <v>7.6867838833879404E-2</v>
      </c>
      <c r="Z122" s="12">
        <v>0.11462494609077774</v>
      </c>
    </row>
    <row r="123" spans="1:26" x14ac:dyDescent="0.25">
      <c r="A123" s="12">
        <f>calc!A121</f>
        <v>254.24</v>
      </c>
      <c r="B123" s="12">
        <f>calc!O121</f>
        <v>15.515407172146691</v>
      </c>
      <c r="C123" s="12">
        <f t="shared" si="14"/>
        <v>15.542633563050432</v>
      </c>
      <c r="D123" s="12">
        <f t="shared" si="15"/>
        <v>15.884504650823141</v>
      </c>
      <c r="E123" s="12">
        <f t="shared" si="16"/>
        <v>16.452063971438704</v>
      </c>
      <c r="F123" s="12">
        <f t="shared" si="17"/>
        <v>16.228361047432752</v>
      </c>
      <c r="G123" s="12">
        <f t="shared" si="18"/>
        <v>14.376978193444756</v>
      </c>
      <c r="H123" s="12">
        <f t="shared" si="19"/>
        <v>12.653410906553676</v>
      </c>
      <c r="I123" s="12">
        <f t="shared" si="20"/>
        <v>12.989684542597869</v>
      </c>
      <c r="J123" s="12">
        <f t="shared" si="21"/>
        <v>11.631581776356864</v>
      </c>
      <c r="K123" s="12">
        <f t="shared" si="22"/>
        <v>12.061710399335906</v>
      </c>
      <c r="L123" s="12">
        <f t="shared" si="23"/>
        <v>14.572183224706043</v>
      </c>
      <c r="M123" s="12">
        <f t="shared" si="24"/>
        <v>14.572183224706043</v>
      </c>
      <c r="O123" s="12">
        <f t="shared" si="13"/>
        <v>14.572183224706043</v>
      </c>
      <c r="P123" s="12">
        <f t="shared" si="25"/>
        <v>0.93920727074865773</v>
      </c>
      <c r="Q123" s="12">
        <v>1.4442743207437987E-3</v>
      </c>
      <c r="R123" s="12">
        <v>4.9362246085892644E-3</v>
      </c>
      <c r="S123" s="12">
        <v>1.6870973219196825E-2</v>
      </c>
      <c r="T123" s="12">
        <v>2.7838512840961113E-2</v>
      </c>
      <c r="U123" s="12">
        <v>2.9921906536309235E-2</v>
      </c>
      <c r="V123" s="12">
        <v>3.4337663589434311E-2</v>
      </c>
      <c r="W123" s="12">
        <v>4.2071739565574556E-2</v>
      </c>
      <c r="X123" s="12">
        <v>5.5036200722489416E-2</v>
      </c>
      <c r="Y123" s="12">
        <v>7.6867838833879404E-2</v>
      </c>
      <c r="Z123" s="12">
        <v>0.11462494609077774</v>
      </c>
    </row>
    <row r="124" spans="1:26" x14ac:dyDescent="0.25">
      <c r="A124" s="12">
        <f>calc!A122</f>
        <v>254.71</v>
      </c>
      <c r="B124" s="12">
        <f>calc!O122</f>
        <v>52.021837357349654</v>
      </c>
      <c r="C124" s="12">
        <f t="shared" si="14"/>
        <v>52.067253644505236</v>
      </c>
      <c r="D124" s="12">
        <f t="shared" si="15"/>
        <v>52.160307698608271</v>
      </c>
      <c r="E124" s="12">
        <f t="shared" si="16"/>
        <v>53.328750876051011</v>
      </c>
      <c r="F124" s="12">
        <f t="shared" si="17"/>
        <v>54.265271089181653</v>
      </c>
      <c r="G124" s="12">
        <f t="shared" si="18"/>
        <v>54.024826564639511</v>
      </c>
      <c r="H124" s="12">
        <f t="shared" si="19"/>
        <v>51.90022392481962</v>
      </c>
      <c r="I124" s="12">
        <f t="shared" si="20"/>
        <v>49.788447337896045</v>
      </c>
      <c r="J124" s="12">
        <f t="shared" si="21"/>
        <v>50.228344131375756</v>
      </c>
      <c r="K124" s="12">
        <f t="shared" si="22"/>
        <v>48.331512170142631</v>
      </c>
      <c r="L124" s="12">
        <f t="shared" si="23"/>
        <v>48.97291787334737</v>
      </c>
      <c r="M124" s="12">
        <f t="shared" si="24"/>
        <v>48.97291787334737</v>
      </c>
      <c r="O124" s="12">
        <f t="shared" si="13"/>
        <v>48.97291787334737</v>
      </c>
      <c r="P124" s="12">
        <f t="shared" si="25"/>
        <v>0.94139154557232241</v>
      </c>
      <c r="Q124" s="12">
        <v>1.4442743207437987E-3</v>
      </c>
      <c r="R124" s="12">
        <v>4.9362246085892644E-3</v>
      </c>
      <c r="S124" s="12">
        <v>1.6870973219196825E-2</v>
      </c>
      <c r="T124" s="12">
        <v>2.7838512840961113E-2</v>
      </c>
      <c r="U124" s="12">
        <v>2.9921906536309235E-2</v>
      </c>
      <c r="V124" s="12">
        <v>3.4337663589434311E-2</v>
      </c>
      <c r="W124" s="12">
        <v>4.2071739565574556E-2</v>
      </c>
      <c r="X124" s="12">
        <v>5.5036200722489416E-2</v>
      </c>
      <c r="Y124" s="12">
        <v>7.6867838833879404E-2</v>
      </c>
      <c r="Z124" s="12">
        <v>0.11462494609077774</v>
      </c>
    </row>
    <row r="125" spans="1:26" x14ac:dyDescent="0.25">
      <c r="A125" s="12">
        <f>calc!A123</f>
        <v>255.18</v>
      </c>
      <c r="B125" s="12">
        <f>calc!O123</f>
        <v>-17.340872188340192</v>
      </c>
      <c r="C125" s="12">
        <f t="shared" si="14"/>
        <v>-17.453782528024437</v>
      </c>
      <c r="D125" s="12">
        <f t="shared" si="15"/>
        <v>-17.298559250099853</v>
      </c>
      <c r="E125" s="12">
        <f t="shared" si="16"/>
        <v>-16.980520145481673</v>
      </c>
      <c r="F125" s="12">
        <f t="shared" si="17"/>
        <v>-15.052491455224434</v>
      </c>
      <c r="G125" s="12">
        <f t="shared" si="18"/>
        <v>-14.045883435365425</v>
      </c>
      <c r="H125" s="12">
        <f t="shared" si="19"/>
        <v>-14.321811815317776</v>
      </c>
      <c r="I125" s="12">
        <f t="shared" si="20"/>
        <v>-16.924951330329463</v>
      </c>
      <c r="J125" s="12">
        <f t="shared" si="21"/>
        <v>-19.687474613632933</v>
      </c>
      <c r="K125" s="12">
        <f t="shared" si="22"/>
        <v>-19.073080535174658</v>
      </c>
      <c r="L125" s="12">
        <f t="shared" si="23"/>
        <v>-21.901627097664736</v>
      </c>
      <c r="M125" s="12">
        <f t="shared" si="24"/>
        <v>-21.901627097664736</v>
      </c>
      <c r="O125" s="12">
        <f t="shared" si="13"/>
        <v>-21.901627097664736</v>
      </c>
      <c r="P125" s="12">
        <f t="shared" si="25"/>
        <v>1.2630060852643354</v>
      </c>
      <c r="Q125" s="12">
        <v>1.4442743207437987E-3</v>
      </c>
      <c r="R125" s="12">
        <v>4.9362246085892644E-3</v>
      </c>
      <c r="S125" s="12">
        <v>1.6870973219196825E-2</v>
      </c>
      <c r="T125" s="12">
        <v>2.7838512840961113E-2</v>
      </c>
      <c r="U125" s="12">
        <v>2.9921906536309235E-2</v>
      </c>
      <c r="V125" s="12">
        <v>3.4337663589434311E-2</v>
      </c>
      <c r="W125" s="12">
        <v>4.2071739565574556E-2</v>
      </c>
      <c r="X125" s="12">
        <v>5.5036200722489416E-2</v>
      </c>
      <c r="Y125" s="12">
        <v>7.6867838833879404E-2</v>
      </c>
      <c r="Z125" s="12">
        <v>0.11462494609077774</v>
      </c>
    </row>
    <row r="126" spans="1:26" x14ac:dyDescent="0.25">
      <c r="A126" s="12">
        <f>calc!A124</f>
        <v>255.65</v>
      </c>
      <c r="B126" s="12">
        <f>calc!O124</f>
        <v>-2.7380238207948748</v>
      </c>
      <c r="C126" s="12">
        <f t="shared" si="14"/>
        <v>-2.8070257316156813</v>
      </c>
      <c r="D126" s="12">
        <f t="shared" si="15"/>
        <v>-3.1929294268544814</v>
      </c>
      <c r="E126" s="12">
        <f t="shared" si="16"/>
        <v>-2.6624090448798028</v>
      </c>
      <c r="F126" s="12">
        <f t="shared" si="17"/>
        <v>-2.1376179979847358</v>
      </c>
      <c r="G126" s="12">
        <f t="shared" si="18"/>
        <v>-6.5298452800004014E-2</v>
      </c>
      <c r="H126" s="12">
        <f t="shared" si="19"/>
        <v>1.089860811881286</v>
      </c>
      <c r="I126" s="12">
        <f t="shared" si="20"/>
        <v>0.75178344357489291</v>
      </c>
      <c r="J126" s="12">
        <f t="shared" si="21"/>
        <v>-2.6535168919038914</v>
      </c>
      <c r="K126" s="12">
        <f t="shared" si="22"/>
        <v>-6.5118717879212369</v>
      </c>
      <c r="L126" s="12">
        <f t="shared" si="23"/>
        <v>-5.5956903368729058</v>
      </c>
      <c r="M126" s="12">
        <f t="shared" si="24"/>
        <v>-5.5956903368729058</v>
      </c>
      <c r="O126" s="12">
        <f t="shared" si="13"/>
        <v>-5.5956903368729058</v>
      </c>
      <c r="P126" s="12">
        <f t="shared" si="25"/>
        <v>2.0436967327948312</v>
      </c>
      <c r="Q126" s="12">
        <v>1.4442743207437987E-3</v>
      </c>
      <c r="R126" s="12">
        <v>4.9362246085892644E-3</v>
      </c>
      <c r="S126" s="12">
        <v>1.6870973219196825E-2</v>
      </c>
      <c r="T126" s="12">
        <v>2.7838512840961113E-2</v>
      </c>
      <c r="U126" s="12">
        <v>2.9921906536309235E-2</v>
      </c>
      <c r="V126" s="12">
        <v>3.4337663589434311E-2</v>
      </c>
      <c r="W126" s="12">
        <v>4.2071739565574556E-2</v>
      </c>
      <c r="X126" s="12">
        <v>5.5036200722489416E-2</v>
      </c>
      <c r="Y126" s="12">
        <v>7.6867838833879404E-2</v>
      </c>
      <c r="Z126" s="12">
        <v>0.11462494609077774</v>
      </c>
    </row>
    <row r="127" spans="1:26" x14ac:dyDescent="0.25">
      <c r="A127" s="12">
        <f>calc!A125</f>
        <v>256.12</v>
      </c>
      <c r="B127" s="12">
        <f>calc!O125</f>
        <v>31.943372022788523</v>
      </c>
      <c r="C127" s="12">
        <f t="shared" si="14"/>
        <v>31.950275082541953</v>
      </c>
      <c r="D127" s="12">
        <f t="shared" si="15"/>
        <v>31.714441124033343</v>
      </c>
      <c r="E127" s="12">
        <f t="shared" si="16"/>
        <v>30.395503793622122</v>
      </c>
      <c r="F127" s="12">
        <f t="shared" si="17"/>
        <v>31.270906668969509</v>
      </c>
      <c r="G127" s="12">
        <f t="shared" si="18"/>
        <v>31.834972312346167</v>
      </c>
      <c r="H127" s="12">
        <f t="shared" si="19"/>
        <v>34.213116609602565</v>
      </c>
      <c r="I127" s="12">
        <f t="shared" si="20"/>
        <v>35.628459258465426</v>
      </c>
      <c r="J127" s="12">
        <f t="shared" si="21"/>
        <v>35.186202910285651</v>
      </c>
      <c r="K127" s="12">
        <f t="shared" si="22"/>
        <v>30.430095585791928</v>
      </c>
      <c r="L127" s="12">
        <f t="shared" si="23"/>
        <v>24.676535596797553</v>
      </c>
      <c r="M127" s="12">
        <f t="shared" si="24"/>
        <v>24.676535596797553</v>
      </c>
      <c r="O127" s="12">
        <f t="shared" si="13"/>
        <v>24.676535596797553</v>
      </c>
      <c r="P127" s="12">
        <f t="shared" si="25"/>
        <v>0.77250878771324516</v>
      </c>
      <c r="Q127" s="12">
        <v>1.4442743207437987E-3</v>
      </c>
      <c r="R127" s="12">
        <v>4.9362246085892644E-3</v>
      </c>
      <c r="S127" s="12">
        <v>1.6870973219196825E-2</v>
      </c>
      <c r="T127" s="12">
        <v>2.7838512840961113E-2</v>
      </c>
      <c r="U127" s="12">
        <v>2.9921906536309235E-2</v>
      </c>
      <c r="V127" s="12">
        <v>3.4337663589434311E-2</v>
      </c>
      <c r="W127" s="12">
        <v>4.2071739565574556E-2</v>
      </c>
      <c r="X127" s="12">
        <v>5.5036200722489416E-2</v>
      </c>
      <c r="Y127" s="12">
        <v>7.6867838833879404E-2</v>
      </c>
      <c r="Z127" s="12">
        <v>0.11462494609077774</v>
      </c>
    </row>
    <row r="128" spans="1:26" x14ac:dyDescent="0.25">
      <c r="A128" s="12">
        <f>calc!A126</f>
        <v>256.58999999999997</v>
      </c>
      <c r="B128" s="12">
        <f>calc!O126</f>
        <v>-3.650699146975473</v>
      </c>
      <c r="C128" s="12">
        <f t="shared" si="14"/>
        <v>-3.6775901214258044</v>
      </c>
      <c r="D128" s="12">
        <f t="shared" si="15"/>
        <v>-3.6539969210621068</v>
      </c>
      <c r="E128" s="12">
        <f t="shared" si="16"/>
        <v>-4.460027584912523</v>
      </c>
      <c r="F128" s="12">
        <f t="shared" si="17"/>
        <v>-6.6363841786919835</v>
      </c>
      <c r="G128" s="12">
        <f t="shared" si="18"/>
        <v>-5.6954674290292671</v>
      </c>
      <c r="H128" s="12">
        <f t="shared" si="19"/>
        <v>-5.0481592008212077</v>
      </c>
      <c r="I128" s="12">
        <f t="shared" si="20"/>
        <v>-2.1343713345345279</v>
      </c>
      <c r="J128" s="12">
        <f t="shared" si="21"/>
        <v>-0.28288901128744071</v>
      </c>
      <c r="K128" s="12">
        <f t="shared" si="22"/>
        <v>-0.90057862737410588</v>
      </c>
      <c r="L128" s="12">
        <f t="shared" si="23"/>
        <v>-7.9928626559419005</v>
      </c>
      <c r="M128" s="12">
        <f t="shared" si="24"/>
        <v>-7.9928626559419005</v>
      </c>
      <c r="O128" s="12">
        <f t="shared" si="13"/>
        <v>-7.9928626559419005</v>
      </c>
      <c r="P128" s="12">
        <f t="shared" si="25"/>
        <v>2.1894060107811999</v>
      </c>
      <c r="Q128" s="12">
        <v>1.4442743207437987E-3</v>
      </c>
      <c r="R128" s="12">
        <v>4.9362246085892644E-3</v>
      </c>
      <c r="S128" s="12">
        <v>1.6870973219196825E-2</v>
      </c>
      <c r="T128" s="12">
        <v>2.7838512840961113E-2</v>
      </c>
      <c r="U128" s="12">
        <v>2.9921906536309235E-2</v>
      </c>
      <c r="V128" s="12">
        <v>3.4337663589434311E-2</v>
      </c>
      <c r="W128" s="12">
        <v>4.2071739565574556E-2</v>
      </c>
      <c r="X128" s="12">
        <v>5.5036200722489416E-2</v>
      </c>
      <c r="Y128" s="12">
        <v>7.6867838833879404E-2</v>
      </c>
      <c r="Z128" s="12">
        <v>0.11462494609077774</v>
      </c>
    </row>
    <row r="129" spans="1:26" x14ac:dyDescent="0.25">
      <c r="A129" s="12">
        <f>calc!A127</f>
        <v>257.06</v>
      </c>
      <c r="B129" s="12">
        <f>calc!O127</f>
        <v>46.545909547387204</v>
      </c>
      <c r="C129" s="12">
        <f t="shared" si="14"/>
        <v>46.525796341329752</v>
      </c>
      <c r="D129" s="12">
        <f t="shared" si="15"/>
        <v>46.433888669827077</v>
      </c>
      <c r="E129" s="12">
        <f t="shared" si="16"/>
        <v>46.514525245966354</v>
      </c>
      <c r="F129" s="12">
        <f t="shared" si="17"/>
        <v>45.184507428127837</v>
      </c>
      <c r="G129" s="12">
        <f t="shared" si="18"/>
        <v>42.84527548133606</v>
      </c>
      <c r="H129" s="12">
        <f t="shared" si="19"/>
        <v>43.925049017035619</v>
      </c>
      <c r="I129" s="12">
        <f t="shared" si="20"/>
        <v>44.718154323251113</v>
      </c>
      <c r="J129" s="12">
        <f t="shared" si="21"/>
        <v>48.52982970267675</v>
      </c>
      <c r="K129" s="12">
        <f t="shared" si="22"/>
        <v>51.115753929982247</v>
      </c>
      <c r="L129" s="12">
        <f t="shared" si="23"/>
        <v>50.194658189307397</v>
      </c>
      <c r="M129" s="12">
        <f t="shared" si="24"/>
        <v>50.194658189307397</v>
      </c>
      <c r="O129" s="12">
        <f t="shared" si="13"/>
        <v>50.194658189307397</v>
      </c>
      <c r="P129" s="12">
        <f t="shared" si="25"/>
        <v>1.0783903178045215</v>
      </c>
      <c r="Q129" s="12">
        <v>1.4442743207437987E-3</v>
      </c>
      <c r="R129" s="12">
        <v>4.9362246085892644E-3</v>
      </c>
      <c r="S129" s="12">
        <v>1.6870973219196825E-2</v>
      </c>
      <c r="T129" s="12">
        <v>2.7838512840961113E-2</v>
      </c>
      <c r="U129" s="12">
        <v>2.9921906536309235E-2</v>
      </c>
      <c r="V129" s="12">
        <v>3.4337663589434311E-2</v>
      </c>
      <c r="W129" s="12">
        <v>4.2071739565574556E-2</v>
      </c>
      <c r="X129" s="12">
        <v>5.5036200722489416E-2</v>
      </c>
      <c r="Y129" s="12">
        <v>7.6867838833879404E-2</v>
      </c>
      <c r="Z129" s="12">
        <v>0.11462494609077774</v>
      </c>
    </row>
    <row r="130" spans="1:26" x14ac:dyDescent="0.25">
      <c r="A130" s="12">
        <f>calc!A128</f>
        <v>257.52999999999997</v>
      </c>
      <c r="B130" s="12">
        <f>calc!O128</f>
        <v>54.759796401070155</v>
      </c>
      <c r="C130" s="12">
        <f t="shared" si="14"/>
        <v>54.697355143735855</v>
      </c>
      <c r="D130" s="12">
        <f t="shared" si="15"/>
        <v>54.628612453187081</v>
      </c>
      <c r="E130" s="12">
        <f t="shared" si="16"/>
        <v>54.314491442189663</v>
      </c>
      <c r="F130" s="12">
        <f t="shared" si="17"/>
        <v>54.4475485178627</v>
      </c>
      <c r="G130" s="12">
        <f t="shared" si="18"/>
        <v>53.017994106520945</v>
      </c>
      <c r="H130" s="12">
        <f t="shared" si="19"/>
        <v>50.333547527252229</v>
      </c>
      <c r="I130" s="12">
        <f t="shared" si="20"/>
        <v>51.65652487151538</v>
      </c>
      <c r="J130" s="12">
        <f t="shared" si="21"/>
        <v>52.694026607304409</v>
      </c>
      <c r="K130" s="12">
        <f t="shared" si="22"/>
        <v>58.017708927421921</v>
      </c>
      <c r="L130" s="12">
        <f t="shared" si="23"/>
        <v>61.873826513741854</v>
      </c>
      <c r="M130" s="12">
        <f t="shared" si="24"/>
        <v>61.873826513741854</v>
      </c>
      <c r="O130" s="12">
        <f t="shared" si="13"/>
        <v>61.873826513741854</v>
      </c>
      <c r="P130" s="12">
        <f t="shared" si="25"/>
        <v>1.1299133777008104</v>
      </c>
      <c r="Q130" s="12">
        <v>1.4442743207437987E-3</v>
      </c>
      <c r="R130" s="12">
        <v>4.9362246085892644E-3</v>
      </c>
      <c r="S130" s="12">
        <v>1.6870973219196825E-2</v>
      </c>
      <c r="T130" s="12">
        <v>2.7838512840961113E-2</v>
      </c>
      <c r="U130" s="12">
        <v>2.9921906536309235E-2</v>
      </c>
      <c r="V130" s="12">
        <v>3.4337663589434311E-2</v>
      </c>
      <c r="W130" s="12">
        <v>4.2071739565574556E-2</v>
      </c>
      <c r="X130" s="12">
        <v>5.5036200722489416E-2</v>
      </c>
      <c r="Y130" s="12">
        <v>7.6867838833879404E-2</v>
      </c>
      <c r="Z130" s="12">
        <v>0.11462494609077774</v>
      </c>
    </row>
    <row r="131" spans="1:26" x14ac:dyDescent="0.25">
      <c r="A131" s="12">
        <f>calc!A129</f>
        <v>258</v>
      </c>
      <c r="B131" s="12">
        <f>calc!O129</f>
        <v>2.7380205840102763</v>
      </c>
      <c r="C131" s="12">
        <f t="shared" si="14"/>
        <v>2.6706490555514479</v>
      </c>
      <c r="D131" s="12">
        <f t="shared" si="15"/>
        <v>2.4572380250997643</v>
      </c>
      <c r="E131" s="12">
        <f t="shared" si="16"/>
        <v>2.2222900267356058</v>
      </c>
      <c r="F131" s="12">
        <f t="shared" si="17"/>
        <v>1.7039641610815099</v>
      </c>
      <c r="G131" s="12">
        <f t="shared" si="18"/>
        <v>1.8469790342188825</v>
      </c>
      <c r="H131" s="12">
        <f t="shared" si="19"/>
        <v>0.20645661630814893</v>
      </c>
      <c r="I131" s="12">
        <f t="shared" si="20"/>
        <v>-3.0826238147623641</v>
      </c>
      <c r="J131" s="12">
        <f t="shared" si="21"/>
        <v>-1.3519692846190112</v>
      </c>
      <c r="K131" s="12">
        <f t="shared" si="22"/>
        <v>9.7086340034828522E-2</v>
      </c>
      <c r="L131" s="12">
        <f t="shared" si="23"/>
        <v>8.0357354318438219</v>
      </c>
      <c r="M131" s="12">
        <f t="shared" si="24"/>
        <v>8.0357354318438219</v>
      </c>
      <c r="O131" s="12">
        <f t="shared" si="13"/>
        <v>8.0357354318438219</v>
      </c>
      <c r="P131" s="12">
        <f t="shared" si="25"/>
        <v>2.9348703507824552</v>
      </c>
      <c r="Q131" s="12">
        <v>1.4442743207437987E-3</v>
      </c>
      <c r="R131" s="12">
        <v>4.9362246085892644E-3</v>
      </c>
      <c r="S131" s="12">
        <v>1.6870973219196825E-2</v>
      </c>
      <c r="T131" s="12">
        <v>2.7838512840961113E-2</v>
      </c>
      <c r="U131" s="12">
        <v>2.9921906536309235E-2</v>
      </c>
      <c r="V131" s="12">
        <v>3.4337663589434311E-2</v>
      </c>
      <c r="W131" s="12">
        <v>4.2071739565574556E-2</v>
      </c>
      <c r="X131" s="12">
        <v>5.5036200722489416E-2</v>
      </c>
      <c r="Y131" s="12">
        <v>7.6867838833879404E-2</v>
      </c>
      <c r="Z131" s="12">
        <v>0.11462494609077774</v>
      </c>
    </row>
    <row r="132" spans="1:26" x14ac:dyDescent="0.25">
      <c r="A132" s="12">
        <f>calc!A130</f>
        <v>258.47000000000003</v>
      </c>
      <c r="B132" s="12">
        <f>calc!O130</f>
        <v>-30.118440003583018</v>
      </c>
      <c r="C132" s="12">
        <f t="shared" si="14"/>
        <v>-30.166186610256499</v>
      </c>
      <c r="D132" s="12">
        <f t="shared" si="15"/>
        <v>-30.396448266176179</v>
      </c>
      <c r="E132" s="12">
        <f t="shared" si="16"/>
        <v>-31.125842097479275</v>
      </c>
      <c r="F132" s="12">
        <f t="shared" si="17"/>
        <v>-31.513525889305608</v>
      </c>
      <c r="G132" s="12">
        <f t="shared" si="18"/>
        <v>-32.070642506707429</v>
      </c>
      <c r="H132" s="12">
        <f t="shared" si="19"/>
        <v>-31.906522062172332</v>
      </c>
      <c r="I132" s="12">
        <f t="shared" si="20"/>
        <v>-33.916549090891444</v>
      </c>
      <c r="J132" s="12">
        <f t="shared" si="21"/>
        <v>-38.219163926074728</v>
      </c>
      <c r="K132" s="12">
        <f t="shared" si="22"/>
        <v>-35.801997193018934</v>
      </c>
      <c r="L132" s="12">
        <f t="shared" si="23"/>
        <v>-33.641172518118914</v>
      </c>
      <c r="M132" s="12">
        <f t="shared" si="24"/>
        <v>-33.641172518118914</v>
      </c>
      <c r="O132" s="12">
        <f t="shared" si="13"/>
        <v>-33.641172518118914</v>
      </c>
      <c r="P132" s="12">
        <f t="shared" si="25"/>
        <v>1.1169626486005522</v>
      </c>
      <c r="Q132" s="12">
        <v>1.4442743207437987E-3</v>
      </c>
      <c r="R132" s="12">
        <v>4.9362246085892644E-3</v>
      </c>
      <c r="S132" s="12">
        <v>1.6870973219196825E-2</v>
      </c>
      <c r="T132" s="12">
        <v>2.7838512840961113E-2</v>
      </c>
      <c r="U132" s="12">
        <v>2.9921906536309235E-2</v>
      </c>
      <c r="V132" s="12">
        <v>3.4337663589434311E-2</v>
      </c>
      <c r="W132" s="12">
        <v>4.2071739565574556E-2</v>
      </c>
      <c r="X132" s="12">
        <v>5.5036200722489416E-2</v>
      </c>
      <c r="Y132" s="12">
        <v>7.6867838833879404E-2</v>
      </c>
      <c r="Z132" s="12">
        <v>0.11462494609077774</v>
      </c>
    </row>
    <row r="133" spans="1:26" x14ac:dyDescent="0.25">
      <c r="A133" s="12">
        <f>calc!A131</f>
        <v>258.94</v>
      </c>
      <c r="B133" s="12">
        <f>calc!O131</f>
        <v>-61.149969330480396</v>
      </c>
      <c r="C133" s="12">
        <f t="shared" si="14"/>
        <v>-61.214605841080981</v>
      </c>
      <c r="D133" s="12">
        <f t="shared" si="15"/>
        <v>-61.377793658972045</v>
      </c>
      <c r="E133" s="12">
        <f t="shared" si="16"/>
        <v>-62.164779369401273</v>
      </c>
      <c r="F133" s="12">
        <f t="shared" si="17"/>
        <v>-63.368340022069759</v>
      </c>
      <c r="G133" s="12">
        <f t="shared" si="18"/>
        <v>-63.785037503395024</v>
      </c>
      <c r="H133" s="12">
        <f t="shared" si="19"/>
        <v>-64.424371195758965</v>
      </c>
      <c r="I133" s="12">
        <f t="shared" si="20"/>
        <v>-64.223284928433785</v>
      </c>
      <c r="J133" s="12">
        <f t="shared" si="21"/>
        <v>-66.852704395099551</v>
      </c>
      <c r="K133" s="12">
        <f t="shared" si="22"/>
        <v>-72.862070946086419</v>
      </c>
      <c r="L133" s="12">
        <f t="shared" si="23"/>
        <v>-69.257603711516211</v>
      </c>
      <c r="M133" s="12">
        <f t="shared" si="24"/>
        <v>-69.257603711516211</v>
      </c>
      <c r="O133" s="12">
        <f t="shared" si="13"/>
        <v>-69.257603711516211</v>
      </c>
      <c r="P133" s="12">
        <f t="shared" si="25"/>
        <v>1.1325860743644649</v>
      </c>
      <c r="Q133" s="12">
        <v>1.4442743207437987E-3</v>
      </c>
      <c r="R133" s="12">
        <v>4.9362246085892644E-3</v>
      </c>
      <c r="S133" s="12">
        <v>1.6870973219196825E-2</v>
      </c>
      <c r="T133" s="12">
        <v>2.7838512840961113E-2</v>
      </c>
      <c r="U133" s="12">
        <v>2.9921906536309235E-2</v>
      </c>
      <c r="V133" s="12">
        <v>3.4337663589434311E-2</v>
      </c>
      <c r="W133" s="12">
        <v>4.2071739565574556E-2</v>
      </c>
      <c r="X133" s="12">
        <v>5.5036200722489416E-2</v>
      </c>
      <c r="Y133" s="12">
        <v>7.6867838833879404E-2</v>
      </c>
      <c r="Z133" s="12">
        <v>0.11462494609077774</v>
      </c>
    </row>
    <row r="134" spans="1:26" x14ac:dyDescent="0.25">
      <c r="A134" s="12">
        <f>calc!A132</f>
        <v>259.41000000000003</v>
      </c>
      <c r="B134" s="12">
        <f>calc!O132</f>
        <v>-1.8253488542347343</v>
      </c>
      <c r="C134" s="12">
        <f t="shared" si="14"/>
        <v>-1.8483140135662328</v>
      </c>
      <c r="D134" s="12">
        <f t="shared" si="15"/>
        <v>-2.0692279560613458</v>
      </c>
      <c r="E134" s="12">
        <f t="shared" si="16"/>
        <v>-2.6269694535914057</v>
      </c>
      <c r="F134" s="12">
        <f t="shared" si="17"/>
        <v>-3.9255615099469985</v>
      </c>
      <c r="G134" s="12">
        <f t="shared" si="18"/>
        <v>-5.2191948863297029</v>
      </c>
      <c r="H134" s="12">
        <f t="shared" si="19"/>
        <v>-5.6973869398657531</v>
      </c>
      <c r="I134" s="12">
        <f t="shared" si="20"/>
        <v>-6.4807215581508881</v>
      </c>
      <c r="J134" s="12">
        <f t="shared" si="21"/>
        <v>-6.2176702965363049</v>
      </c>
      <c r="K134" s="12">
        <f t="shared" si="22"/>
        <v>-9.8901220489650985</v>
      </c>
      <c r="L134" s="12">
        <f t="shared" si="23"/>
        <v>-18.851260119143227</v>
      </c>
      <c r="M134" s="12">
        <f t="shared" si="24"/>
        <v>-18.851260119143227</v>
      </c>
      <c r="O134" s="12">
        <f t="shared" si="13"/>
        <v>-18.851260119143227</v>
      </c>
      <c r="P134" s="12">
        <f t="shared" si="25"/>
        <v>10.327483470027705</v>
      </c>
      <c r="Q134" s="12">
        <v>1.4442743207437987E-3</v>
      </c>
      <c r="R134" s="12">
        <v>4.9362246085892644E-3</v>
      </c>
      <c r="S134" s="12">
        <v>1.6870973219196825E-2</v>
      </c>
      <c r="T134" s="12">
        <v>2.7838512840961113E-2</v>
      </c>
      <c r="U134" s="12">
        <v>2.9921906536309235E-2</v>
      </c>
      <c r="V134" s="12">
        <v>3.4337663589434311E-2</v>
      </c>
      <c r="W134" s="12">
        <v>4.2071739565574556E-2</v>
      </c>
      <c r="X134" s="12">
        <v>5.5036200722489416E-2</v>
      </c>
      <c r="Y134" s="12">
        <v>7.6867838833879404E-2</v>
      </c>
      <c r="Z134" s="12">
        <v>0.11462494609077774</v>
      </c>
    </row>
    <row r="135" spans="1:26" x14ac:dyDescent="0.25">
      <c r="A135" s="12">
        <f>calc!A133</f>
        <v>259.88</v>
      </c>
      <c r="B135" s="12">
        <f>calc!O133</f>
        <v>-20.078916503672826</v>
      </c>
      <c r="C135" s="12">
        <f t="shared" si="14"/>
        <v>-20.092019270641757</v>
      </c>
      <c r="D135" s="12">
        <f t="shared" si="15"/>
        <v>-20.170509335170451</v>
      </c>
      <c r="E135" s="12">
        <f t="shared" si="16"/>
        <v>-20.925546535280233</v>
      </c>
      <c r="F135" s="12">
        <f t="shared" si="17"/>
        <v>-21.845866521519095</v>
      </c>
      <c r="G135" s="12">
        <f t="shared" si="18"/>
        <v>-23.241643313226628</v>
      </c>
      <c r="H135" s="12">
        <f t="shared" si="19"/>
        <v>-24.726186005464196</v>
      </c>
      <c r="I135" s="12">
        <f t="shared" si="20"/>
        <v>-25.312084096238387</v>
      </c>
      <c r="J135" s="12">
        <f t="shared" si="21"/>
        <v>-26.336804293928804</v>
      </c>
      <c r="K135" s="12">
        <f t="shared" si="22"/>
        <v>-25.969406440926644</v>
      </c>
      <c r="L135" s="12">
        <f t="shared" si="23"/>
        <v>-31.445748569562078</v>
      </c>
      <c r="M135" s="12">
        <f t="shared" si="24"/>
        <v>-31.445748569562078</v>
      </c>
      <c r="O135" s="12">
        <f t="shared" si="13"/>
        <v>-31.445748569562078</v>
      </c>
      <c r="P135" s="12">
        <f t="shared" si="25"/>
        <v>1.5661078407198932</v>
      </c>
      <c r="Q135" s="12">
        <v>1.4442743207437987E-3</v>
      </c>
      <c r="R135" s="12">
        <v>4.9362246085892644E-3</v>
      </c>
      <c r="S135" s="12">
        <v>1.6870973219196825E-2</v>
      </c>
      <c r="T135" s="12">
        <v>2.7838512840961113E-2</v>
      </c>
      <c r="U135" s="12">
        <v>2.9921906536309235E-2</v>
      </c>
      <c r="V135" s="12">
        <v>3.4337663589434311E-2</v>
      </c>
      <c r="W135" s="12">
        <v>4.2071739565574556E-2</v>
      </c>
      <c r="X135" s="12">
        <v>5.5036200722489416E-2</v>
      </c>
      <c r="Y135" s="12">
        <v>7.6867838833879404E-2</v>
      </c>
      <c r="Z135" s="12">
        <v>0.11462494609077774</v>
      </c>
    </row>
    <row r="136" spans="1:26" x14ac:dyDescent="0.25">
      <c r="A136" s="12">
        <f>calc!A134</f>
        <v>260.35000000000002</v>
      </c>
      <c r="B136" s="12">
        <f>calc!O134</f>
        <v>85.789772326162549</v>
      </c>
      <c r="C136" s="12">
        <f t="shared" si="14"/>
        <v>85.796479523450046</v>
      </c>
      <c r="D136" s="12">
        <f t="shared" si="15"/>
        <v>85.751697033154613</v>
      </c>
      <c r="E136" s="12">
        <f t="shared" si="16"/>
        <v>85.48343456909808</v>
      </c>
      <c r="F136" s="12">
        <f t="shared" si="17"/>
        <v>84.237560219256622</v>
      </c>
      <c r="G136" s="12">
        <f t="shared" si="18"/>
        <v>83.248364827640074</v>
      </c>
      <c r="H136" s="12">
        <f t="shared" si="19"/>
        <v>81.646604797361434</v>
      </c>
      <c r="I136" s="12">
        <f t="shared" si="20"/>
        <v>79.827689734630908</v>
      </c>
      <c r="J136" s="12">
        <f t="shared" si="21"/>
        <v>79.06124638667967</v>
      </c>
      <c r="K136" s="12">
        <f t="shared" si="22"/>
        <v>77.630042452326308</v>
      </c>
      <c r="L136" s="12">
        <f t="shared" si="23"/>
        <v>78.177904337519294</v>
      </c>
      <c r="M136" s="12">
        <f t="shared" si="24"/>
        <v>78.177904337519294</v>
      </c>
      <c r="O136" s="12">
        <f t="shared" ref="O136:O199" si="26">M136</f>
        <v>78.177904337519294</v>
      </c>
      <c r="P136" s="12">
        <f t="shared" si="25"/>
        <v>0.91127301329459376</v>
      </c>
      <c r="Q136" s="12">
        <v>1.4442743207437987E-3</v>
      </c>
      <c r="R136" s="12">
        <v>4.9362246085892644E-3</v>
      </c>
      <c r="S136" s="12">
        <v>1.6870973219196825E-2</v>
      </c>
      <c r="T136" s="12">
        <v>2.7838512840961113E-2</v>
      </c>
      <c r="U136" s="12">
        <v>2.9921906536309235E-2</v>
      </c>
      <c r="V136" s="12">
        <v>3.4337663589434311E-2</v>
      </c>
      <c r="W136" s="12">
        <v>4.2071739565574556E-2</v>
      </c>
      <c r="X136" s="12">
        <v>5.5036200722489416E-2</v>
      </c>
      <c r="Y136" s="12">
        <v>7.6867838833879404E-2</v>
      </c>
      <c r="Z136" s="12">
        <v>0.11462494609077774</v>
      </c>
    </row>
    <row r="137" spans="1:26" x14ac:dyDescent="0.25">
      <c r="A137" s="12">
        <f>calc!A135</f>
        <v>260.82</v>
      </c>
      <c r="B137" s="12">
        <f>calc!O135</f>
        <v>58.410403417573384</v>
      </c>
      <c r="C137" s="12">
        <f t="shared" ref="C137:C200" si="27">B137-Q137*M148</f>
        <v>58.369888869172932</v>
      </c>
      <c r="D137" s="12">
        <f t="shared" ref="D137:D200" si="28">C137-R137*M147</f>
        <v>58.392812652992738</v>
      </c>
      <c r="E137" s="12">
        <f t="shared" ref="E137:E200" si="29">D137-S137*M146</f>
        <v>58.239755558883083</v>
      </c>
      <c r="F137" s="12">
        <f t="shared" ref="F137:F200" si="30">E137-T137*M145</f>
        <v>57.797100120257412</v>
      </c>
      <c r="G137" s="12">
        <f t="shared" ref="G137:G200" si="31">F137-U137*M144</f>
        <v>56.457986351324699</v>
      </c>
      <c r="H137" s="12">
        <f t="shared" ref="H137:H200" si="32">G137-V137*M143</f>
        <v>55.322809401943815</v>
      </c>
      <c r="I137" s="12">
        <f t="shared" ref="I137:I200" si="33">H137-W137*M142</f>
        <v>53.360275443717107</v>
      </c>
      <c r="J137" s="12">
        <f t="shared" ref="J137:J200" si="34">I137-X137*M141</f>
        <v>50.980859343425657</v>
      </c>
      <c r="K137" s="12">
        <f t="shared" ref="K137:K200" si="35">J137-Y137*M140</f>
        <v>49.910384947079095</v>
      </c>
      <c r="L137" s="12">
        <f t="shared" ref="L137:L200" si="36">K137-Z137*M139</f>
        <v>47.776180625624214</v>
      </c>
      <c r="M137" s="12">
        <f t="shared" ref="M137:M200" si="37">L137</f>
        <v>47.776180625624214</v>
      </c>
      <c r="O137" s="12">
        <f t="shared" si="26"/>
        <v>47.776180625624214</v>
      </c>
      <c r="P137" s="12">
        <f t="shared" ref="P137:P200" si="38">O137/B137</f>
        <v>0.81793957634694658</v>
      </c>
      <c r="Q137" s="12">
        <v>1.4442743207437987E-3</v>
      </c>
      <c r="R137" s="12">
        <v>4.9362246085892644E-3</v>
      </c>
      <c r="S137" s="12">
        <v>1.6870973219196825E-2</v>
      </c>
      <c r="T137" s="12">
        <v>2.7838512840961113E-2</v>
      </c>
      <c r="U137" s="12">
        <v>2.9921906536309235E-2</v>
      </c>
      <c r="V137" s="12">
        <v>3.4337663589434311E-2</v>
      </c>
      <c r="W137" s="12">
        <v>4.2071739565574556E-2</v>
      </c>
      <c r="X137" s="12">
        <v>5.5036200722489416E-2</v>
      </c>
      <c r="Y137" s="12">
        <v>7.6867838833879404E-2</v>
      </c>
      <c r="Z137" s="12">
        <v>0.11462494609077774</v>
      </c>
    </row>
    <row r="138" spans="1:26" x14ac:dyDescent="0.25">
      <c r="A138" s="12">
        <f>calc!A136</f>
        <v>261.29000000000002</v>
      </c>
      <c r="B138" s="12">
        <f>calc!O136</f>
        <v>6.3887096606486322</v>
      </c>
      <c r="C138" s="12">
        <f t="shared" si="27"/>
        <v>6.4233069592866094</v>
      </c>
      <c r="D138" s="12">
        <f t="shared" si="28"/>
        <v>6.2848367892172528</v>
      </c>
      <c r="E138" s="12">
        <f t="shared" si="29"/>
        <v>6.3631854409851663</v>
      </c>
      <c r="F138" s="12">
        <f t="shared" si="30"/>
        <v>6.1106284708322258</v>
      </c>
      <c r="G138" s="12">
        <f t="shared" si="31"/>
        <v>5.6348453448436251</v>
      </c>
      <c r="H138" s="12">
        <f t="shared" si="32"/>
        <v>4.0981104429484789</v>
      </c>
      <c r="I138" s="12">
        <f t="shared" si="33"/>
        <v>2.7072508449794572</v>
      </c>
      <c r="J138" s="12">
        <f t="shared" si="34"/>
        <v>0.13995950012508818</v>
      </c>
      <c r="K138" s="12">
        <f t="shared" si="35"/>
        <v>-3.1833181047042469</v>
      </c>
      <c r="L138" s="12">
        <f t="shared" si="36"/>
        <v>-4.7796042997403561</v>
      </c>
      <c r="M138" s="12">
        <f t="shared" si="37"/>
        <v>-4.7796042997403561</v>
      </c>
      <c r="O138" s="12">
        <f t="shared" si="26"/>
        <v>-4.7796042997403561</v>
      </c>
      <c r="P138" s="12">
        <f t="shared" si="38"/>
        <v>-0.74813296481140967</v>
      </c>
      <c r="Q138" s="12">
        <v>1.4442743207437987E-3</v>
      </c>
      <c r="R138" s="12">
        <v>4.9362246085892644E-3</v>
      </c>
      <c r="S138" s="12">
        <v>1.6870973219196825E-2</v>
      </c>
      <c r="T138" s="12">
        <v>2.7838512840961113E-2</v>
      </c>
      <c r="U138" s="12">
        <v>2.9921906536309235E-2</v>
      </c>
      <c r="V138" s="12">
        <v>3.4337663589434311E-2</v>
      </c>
      <c r="W138" s="12">
        <v>4.2071739565574556E-2</v>
      </c>
      <c r="X138" s="12">
        <v>5.5036200722489416E-2</v>
      </c>
      <c r="Y138" s="12">
        <v>7.6867838833879404E-2</v>
      </c>
      <c r="Z138" s="12">
        <v>0.11462494609077774</v>
      </c>
    </row>
    <row r="139" spans="1:26" x14ac:dyDescent="0.25">
      <c r="A139" s="12">
        <f>calc!A137</f>
        <v>261.76</v>
      </c>
      <c r="B139" s="12">
        <f>calc!O137</f>
        <v>31.943372022788523</v>
      </c>
      <c r="C139" s="12">
        <f t="shared" si="27"/>
        <v>31.905862144934336</v>
      </c>
      <c r="D139" s="12">
        <f t="shared" si="28"/>
        <v>32.024108404993534</v>
      </c>
      <c r="E139" s="12">
        <f t="shared" si="29"/>
        <v>31.550846607539508</v>
      </c>
      <c r="F139" s="12">
        <f t="shared" si="30"/>
        <v>31.680128417188239</v>
      </c>
      <c r="G139" s="12">
        <f t="shared" si="31"/>
        <v>31.408670451772409</v>
      </c>
      <c r="H139" s="12">
        <f t="shared" si="32"/>
        <v>30.862673126972894</v>
      </c>
      <c r="I139" s="12">
        <f t="shared" si="33"/>
        <v>28.979810293120821</v>
      </c>
      <c r="J139" s="12">
        <f t="shared" si="34"/>
        <v>27.160355504679899</v>
      </c>
      <c r="K139" s="12">
        <f t="shared" si="35"/>
        <v>23.574676719711746</v>
      </c>
      <c r="L139" s="12">
        <f t="shared" si="36"/>
        <v>18.61902137571947</v>
      </c>
      <c r="M139" s="12">
        <f t="shared" si="37"/>
        <v>18.61902137571947</v>
      </c>
      <c r="O139" s="12">
        <f t="shared" si="26"/>
        <v>18.61902137571947</v>
      </c>
      <c r="P139" s="12">
        <f t="shared" si="38"/>
        <v>0.58287588932178447</v>
      </c>
      <c r="Q139" s="12">
        <v>1.4442743207437987E-3</v>
      </c>
      <c r="R139" s="12">
        <v>4.9362246085892644E-3</v>
      </c>
      <c r="S139" s="12">
        <v>1.6870973219196825E-2</v>
      </c>
      <c r="T139" s="12">
        <v>2.7838512840961113E-2</v>
      </c>
      <c r="U139" s="12">
        <v>2.9921906536309235E-2</v>
      </c>
      <c r="V139" s="12">
        <v>3.4337663589434311E-2</v>
      </c>
      <c r="W139" s="12">
        <v>4.2071739565574556E-2</v>
      </c>
      <c r="X139" s="12">
        <v>5.5036200722489416E-2</v>
      </c>
      <c r="Y139" s="12">
        <v>7.6867838833879404E-2</v>
      </c>
      <c r="Z139" s="12">
        <v>0.11462494609077774</v>
      </c>
    </row>
    <row r="140" spans="1:26" x14ac:dyDescent="0.25">
      <c r="A140" s="12">
        <f>calc!A138</f>
        <v>262.23</v>
      </c>
      <c r="B140" s="12">
        <f>calc!O138</f>
        <v>25.554732879858037</v>
      </c>
      <c r="C140" s="12">
        <f t="shared" si="27"/>
        <v>25.6238943788269</v>
      </c>
      <c r="D140" s="12">
        <f t="shared" si="28"/>
        <v>25.495693538121198</v>
      </c>
      <c r="E140" s="12">
        <f t="shared" si="29"/>
        <v>25.899834282295938</v>
      </c>
      <c r="F140" s="12">
        <f t="shared" si="30"/>
        <v>25.118912846740045</v>
      </c>
      <c r="G140" s="12">
        <f t="shared" si="31"/>
        <v>25.257869918450513</v>
      </c>
      <c r="H140" s="12">
        <f t="shared" si="32"/>
        <v>24.946351256235257</v>
      </c>
      <c r="I140" s="12">
        <f t="shared" si="33"/>
        <v>24.277375710108295</v>
      </c>
      <c r="J140" s="12">
        <f t="shared" si="34"/>
        <v>21.814306250018983</v>
      </c>
      <c r="K140" s="12">
        <f t="shared" si="35"/>
        <v>19.273114169035512</v>
      </c>
      <c r="L140" s="12">
        <f t="shared" si="36"/>
        <v>13.926167465953906</v>
      </c>
      <c r="M140" s="12">
        <f t="shared" si="37"/>
        <v>13.926167465953906</v>
      </c>
      <c r="O140" s="12">
        <f t="shared" si="26"/>
        <v>13.926167465953906</v>
      </c>
      <c r="P140" s="12">
        <f t="shared" si="38"/>
        <v>0.54495453078792933</v>
      </c>
      <c r="Q140" s="12">
        <v>1.4442743207437987E-3</v>
      </c>
      <c r="R140" s="12">
        <v>4.9362246085892644E-3</v>
      </c>
      <c r="S140" s="12">
        <v>1.6870973219196825E-2</v>
      </c>
      <c r="T140" s="12">
        <v>2.7838512840961113E-2</v>
      </c>
      <c r="U140" s="12">
        <v>2.9921906536309235E-2</v>
      </c>
      <c r="V140" s="12">
        <v>3.4337663589434311E-2</v>
      </c>
      <c r="W140" s="12">
        <v>4.2071739565574556E-2</v>
      </c>
      <c r="X140" s="12">
        <v>5.5036200722489416E-2</v>
      </c>
      <c r="Y140" s="12">
        <v>7.6867838833879404E-2</v>
      </c>
      <c r="Z140" s="12">
        <v>0.11462494609077774</v>
      </c>
    </row>
    <row r="141" spans="1:26" x14ac:dyDescent="0.25">
      <c r="A141" s="12">
        <f>calc!A139</f>
        <v>262.7</v>
      </c>
      <c r="B141" s="12">
        <f>calc!O139</f>
        <v>52.021837357347579</v>
      </c>
      <c r="C141" s="12">
        <f t="shared" si="27"/>
        <v>51.934806169675944</v>
      </c>
      <c r="D141" s="12">
        <f t="shared" si="28"/>
        <v>52.171185566770824</v>
      </c>
      <c r="E141" s="12">
        <f t="shared" si="29"/>
        <v>51.733022168277785</v>
      </c>
      <c r="F141" s="12">
        <f t="shared" si="30"/>
        <v>52.399888101267493</v>
      </c>
      <c r="G141" s="12">
        <f t="shared" si="31"/>
        <v>51.560523644538229</v>
      </c>
      <c r="H141" s="12">
        <f t="shared" si="32"/>
        <v>51.719987453302451</v>
      </c>
      <c r="I141" s="12">
        <f t="shared" si="33"/>
        <v>51.338303592011165</v>
      </c>
      <c r="J141" s="12">
        <f t="shared" si="34"/>
        <v>50.46318236300435</v>
      </c>
      <c r="K141" s="12">
        <f t="shared" si="35"/>
        <v>47.023067969035488</v>
      </c>
      <c r="L141" s="12">
        <f t="shared" si="36"/>
        <v>43.233654740981279</v>
      </c>
      <c r="M141" s="12">
        <f t="shared" si="37"/>
        <v>43.233654740981279</v>
      </c>
      <c r="O141" s="12">
        <f t="shared" si="26"/>
        <v>43.233654740981279</v>
      </c>
      <c r="P141" s="12">
        <f t="shared" si="38"/>
        <v>0.83106743124048743</v>
      </c>
      <c r="Q141" s="12">
        <v>1.4442743207437987E-3</v>
      </c>
      <c r="R141" s="12">
        <v>4.9362246085892644E-3</v>
      </c>
      <c r="S141" s="12">
        <v>1.6870973219196825E-2</v>
      </c>
      <c r="T141" s="12">
        <v>2.7838512840961113E-2</v>
      </c>
      <c r="U141" s="12">
        <v>2.9921906536309235E-2</v>
      </c>
      <c r="V141" s="12">
        <v>3.4337663589434311E-2</v>
      </c>
      <c r="W141" s="12">
        <v>4.2071739565574556E-2</v>
      </c>
      <c r="X141" s="12">
        <v>5.5036200722489416E-2</v>
      </c>
      <c r="Y141" s="12">
        <v>7.6867838833879404E-2</v>
      </c>
      <c r="Z141" s="12">
        <v>0.11462494609077774</v>
      </c>
    </row>
    <row r="142" spans="1:26" x14ac:dyDescent="0.25">
      <c r="A142" s="12">
        <f>calc!A140</f>
        <v>263.17</v>
      </c>
      <c r="B142" s="12">
        <f>calc!O140</f>
        <v>53.847143746611934</v>
      </c>
      <c r="C142" s="12">
        <f t="shared" si="27"/>
        <v>53.76241190146267</v>
      </c>
      <c r="D142" s="12">
        <f t="shared" si="28"/>
        <v>53.464957682323593</v>
      </c>
      <c r="E142" s="12">
        <f t="shared" si="29"/>
        <v>54.272852540069394</v>
      </c>
      <c r="F142" s="12">
        <f t="shared" si="30"/>
        <v>53.549846389985049</v>
      </c>
      <c r="G142" s="12">
        <f t="shared" si="31"/>
        <v>54.26661959669913</v>
      </c>
      <c r="H142" s="12">
        <f t="shared" si="32"/>
        <v>53.303385041136188</v>
      </c>
      <c r="I142" s="12">
        <f t="shared" si="33"/>
        <v>53.498765830949949</v>
      </c>
      <c r="J142" s="12">
        <f t="shared" si="34"/>
        <v>52.999465592370065</v>
      </c>
      <c r="K142" s="12">
        <f t="shared" si="35"/>
        <v>51.777203214002171</v>
      </c>
      <c r="L142" s="12">
        <f t="shared" si="36"/>
        <v>46.647321420304692</v>
      </c>
      <c r="M142" s="12">
        <f t="shared" si="37"/>
        <v>46.647321420304692</v>
      </c>
      <c r="O142" s="12">
        <f t="shared" si="26"/>
        <v>46.647321420304692</v>
      </c>
      <c r="P142" s="12">
        <f t="shared" si="38"/>
        <v>0.86629147201962309</v>
      </c>
      <c r="Q142" s="12">
        <v>1.4442743207437987E-3</v>
      </c>
      <c r="R142" s="12">
        <v>4.9362246085892644E-3</v>
      </c>
      <c r="S142" s="12">
        <v>1.6870973219196825E-2</v>
      </c>
      <c r="T142" s="12">
        <v>2.7838512840961113E-2</v>
      </c>
      <c r="U142" s="12">
        <v>2.9921906536309235E-2</v>
      </c>
      <c r="V142" s="12">
        <v>3.4337663589434311E-2</v>
      </c>
      <c r="W142" s="12">
        <v>4.2071739565574556E-2</v>
      </c>
      <c r="X142" s="12">
        <v>5.5036200722489416E-2</v>
      </c>
      <c r="Y142" s="12">
        <v>7.6867838833879404E-2</v>
      </c>
      <c r="Z142" s="12">
        <v>0.11462494609077774</v>
      </c>
    </row>
    <row r="143" spans="1:26" x14ac:dyDescent="0.25">
      <c r="A143" s="12">
        <f>calc!A141</f>
        <v>263.64</v>
      </c>
      <c r="B143" s="12">
        <f>calc!O141</f>
        <v>36.506674898713584</v>
      </c>
      <c r="C143" s="12">
        <f t="shared" si="27"/>
        <v>36.431532401097542</v>
      </c>
      <c r="D143" s="12">
        <f t="shared" si="28"/>
        <v>36.141936849096346</v>
      </c>
      <c r="E143" s="12">
        <f t="shared" si="29"/>
        <v>35.125301148139734</v>
      </c>
      <c r="F143" s="12">
        <f t="shared" si="30"/>
        <v>36.458395041378317</v>
      </c>
      <c r="G143" s="12">
        <f t="shared" si="31"/>
        <v>35.681280165609195</v>
      </c>
      <c r="H143" s="12">
        <f t="shared" si="32"/>
        <v>36.503831937576059</v>
      </c>
      <c r="I143" s="12">
        <f t="shared" si="33"/>
        <v>35.323642340323566</v>
      </c>
      <c r="J143" s="12">
        <f t="shared" si="34"/>
        <v>35.579229974125795</v>
      </c>
      <c r="K143" s="12">
        <f t="shared" si="35"/>
        <v>34.88186842363649</v>
      </c>
      <c r="L143" s="12">
        <f t="shared" si="36"/>
        <v>33.059236730660423</v>
      </c>
      <c r="M143" s="12">
        <f t="shared" si="37"/>
        <v>33.059236730660423</v>
      </c>
      <c r="O143" s="12">
        <f t="shared" si="26"/>
        <v>33.059236730660423</v>
      </c>
      <c r="P143" s="12">
        <f t="shared" si="38"/>
        <v>0.90556690858266464</v>
      </c>
      <c r="Q143" s="12">
        <v>1.4442743207437987E-3</v>
      </c>
      <c r="R143" s="12">
        <v>4.9362246085892644E-3</v>
      </c>
      <c r="S143" s="12">
        <v>1.6870973219196825E-2</v>
      </c>
      <c r="T143" s="12">
        <v>2.7838512840961113E-2</v>
      </c>
      <c r="U143" s="12">
        <v>2.9921906536309235E-2</v>
      </c>
      <c r="V143" s="12">
        <v>3.4337663589434311E-2</v>
      </c>
      <c r="W143" s="12">
        <v>4.2071739565574556E-2</v>
      </c>
      <c r="X143" s="12">
        <v>5.5036200722489416E-2</v>
      </c>
      <c r="Y143" s="12">
        <v>7.6867838833879404E-2</v>
      </c>
      <c r="Z143" s="12">
        <v>0.11462494609077774</v>
      </c>
    </row>
    <row r="144" spans="1:26" x14ac:dyDescent="0.25">
      <c r="A144" s="12">
        <f>calc!A142</f>
        <v>264.11</v>
      </c>
      <c r="B144" s="12">
        <f>calc!O142</f>
        <v>48.371220257673443</v>
      </c>
      <c r="C144" s="12">
        <f t="shared" si="27"/>
        <v>48.355668660426147</v>
      </c>
      <c r="D144" s="12">
        <f t="shared" si="28"/>
        <v>48.098847473096484</v>
      </c>
      <c r="E144" s="12">
        <f t="shared" si="29"/>
        <v>47.109071036726618</v>
      </c>
      <c r="F144" s="12">
        <f t="shared" si="30"/>
        <v>45.431537343326113</v>
      </c>
      <c r="G144" s="12">
        <f t="shared" si="31"/>
        <v>46.864398039064064</v>
      </c>
      <c r="H144" s="12">
        <f t="shared" si="32"/>
        <v>45.972599612311924</v>
      </c>
      <c r="I144" s="12">
        <f t="shared" si="33"/>
        <v>46.980419606798677</v>
      </c>
      <c r="J144" s="12">
        <f t="shared" si="34"/>
        <v>45.436553053248076</v>
      </c>
      <c r="K144" s="12">
        <f t="shared" si="35"/>
        <v>45.793526623100874</v>
      </c>
      <c r="L144" s="12">
        <f t="shared" si="36"/>
        <v>44.753624482709398</v>
      </c>
      <c r="M144" s="12">
        <f t="shared" si="37"/>
        <v>44.753624482709398</v>
      </c>
      <c r="O144" s="12">
        <f t="shared" si="26"/>
        <v>44.753624482709398</v>
      </c>
      <c r="P144" s="12">
        <f t="shared" si="38"/>
        <v>0.92521181488304172</v>
      </c>
      <c r="Q144" s="12">
        <v>1.4442743207437987E-3</v>
      </c>
      <c r="R144" s="12">
        <v>4.9362246085892644E-3</v>
      </c>
      <c r="S144" s="12">
        <v>1.6870973219196825E-2</v>
      </c>
      <c r="T144" s="12">
        <v>2.7838512840961113E-2</v>
      </c>
      <c r="U144" s="12">
        <v>2.9921906536309235E-2</v>
      </c>
      <c r="V144" s="12">
        <v>3.4337663589434311E-2</v>
      </c>
      <c r="W144" s="12">
        <v>4.2071739565574556E-2</v>
      </c>
      <c r="X144" s="12">
        <v>5.5036200722489416E-2</v>
      </c>
      <c r="Y144" s="12">
        <v>7.6867838833879404E-2</v>
      </c>
      <c r="Z144" s="12">
        <v>0.11462494609077774</v>
      </c>
    </row>
    <row r="145" spans="1:26" x14ac:dyDescent="0.25">
      <c r="A145" s="12">
        <f>calc!A143</f>
        <v>264.58</v>
      </c>
      <c r="B145" s="12">
        <f>calc!O143</f>
        <v>20.078742436638674</v>
      </c>
      <c r="C145" s="12">
        <f t="shared" si="27"/>
        <v>20.021966107787158</v>
      </c>
      <c r="D145" s="12">
        <f t="shared" si="28"/>
        <v>19.968814032774549</v>
      </c>
      <c r="E145" s="12">
        <f t="shared" si="29"/>
        <v>19.091053453156324</v>
      </c>
      <c r="F145" s="12">
        <f t="shared" si="30"/>
        <v>17.45783978637089</v>
      </c>
      <c r="G145" s="12">
        <f t="shared" si="31"/>
        <v>15.654761918231921</v>
      </c>
      <c r="H145" s="12">
        <f t="shared" si="32"/>
        <v>17.299078548960939</v>
      </c>
      <c r="I145" s="12">
        <f t="shared" si="33"/>
        <v>16.206415064225482</v>
      </c>
      <c r="J145" s="12">
        <f t="shared" si="34"/>
        <v>17.524796098179618</v>
      </c>
      <c r="K145" s="12">
        <f t="shared" si="35"/>
        <v>15.368511982244069</v>
      </c>
      <c r="L145" s="12">
        <f t="shared" si="36"/>
        <v>15.900829227283815</v>
      </c>
      <c r="M145" s="12">
        <f t="shared" si="37"/>
        <v>15.900829227283815</v>
      </c>
      <c r="O145" s="12">
        <f t="shared" si="26"/>
        <v>15.900829227283815</v>
      </c>
      <c r="P145" s="12">
        <f t="shared" si="38"/>
        <v>0.79192356181972756</v>
      </c>
      <c r="Q145" s="12">
        <v>1.4442743207437987E-3</v>
      </c>
      <c r="R145" s="12">
        <v>4.9362246085892644E-3</v>
      </c>
      <c r="S145" s="12">
        <v>1.6870973219196825E-2</v>
      </c>
      <c r="T145" s="12">
        <v>2.7838512840961113E-2</v>
      </c>
      <c r="U145" s="12">
        <v>2.9921906536309235E-2</v>
      </c>
      <c r="V145" s="12">
        <v>3.4337663589434311E-2</v>
      </c>
      <c r="W145" s="12">
        <v>4.2071739565574556E-2</v>
      </c>
      <c r="X145" s="12">
        <v>5.5036200722489416E-2</v>
      </c>
      <c r="Y145" s="12">
        <v>7.6867838833879404E-2</v>
      </c>
      <c r="Z145" s="12">
        <v>0.11462494609077774</v>
      </c>
    </row>
    <row r="146" spans="1:26" x14ac:dyDescent="0.25">
      <c r="A146" s="12">
        <f>calc!A144</f>
        <v>265.05</v>
      </c>
      <c r="B146" s="12">
        <f>calc!O144</f>
        <v>15.515407172146691</v>
      </c>
      <c r="C146" s="12">
        <f t="shared" si="27"/>
        <v>15.509695259527305</v>
      </c>
      <c r="D146" s="12">
        <f t="shared" si="28"/>
        <v>15.315645758240128</v>
      </c>
      <c r="E146" s="12">
        <f t="shared" si="29"/>
        <v>15.133983191159588</v>
      </c>
      <c r="F146" s="12">
        <f t="shared" si="30"/>
        <v>13.685605030071221</v>
      </c>
      <c r="G146" s="12">
        <f t="shared" si="31"/>
        <v>11.930164034693343</v>
      </c>
      <c r="H146" s="12">
        <f t="shared" si="32"/>
        <v>9.8609950401782243</v>
      </c>
      <c r="I146" s="12">
        <f t="shared" si="33"/>
        <v>11.875670874810744</v>
      </c>
      <c r="J146" s="12">
        <f t="shared" si="34"/>
        <v>10.44630171895958</v>
      </c>
      <c r="K146" s="12">
        <f t="shared" si="35"/>
        <v>12.287655219187998</v>
      </c>
      <c r="L146" s="12">
        <f t="shared" si="36"/>
        <v>9.0722148699456646</v>
      </c>
      <c r="M146" s="12">
        <f t="shared" si="37"/>
        <v>9.0722148699456646</v>
      </c>
      <c r="O146" s="12">
        <f t="shared" si="26"/>
        <v>9.0722148699456646</v>
      </c>
      <c r="P146" s="12">
        <f t="shared" si="38"/>
        <v>0.58472296403745905</v>
      </c>
      <c r="Q146" s="12">
        <v>1.4442743207437987E-3</v>
      </c>
      <c r="R146" s="12">
        <v>4.9362246085892644E-3</v>
      </c>
      <c r="S146" s="12">
        <v>1.6870973219196825E-2</v>
      </c>
      <c r="T146" s="12">
        <v>2.7838512840961113E-2</v>
      </c>
      <c r="U146" s="12">
        <v>2.9921906536309235E-2</v>
      </c>
      <c r="V146" s="12">
        <v>3.4337663589434311E-2</v>
      </c>
      <c r="W146" s="12">
        <v>4.2071739565574556E-2</v>
      </c>
      <c r="X146" s="12">
        <v>5.5036200722489416E-2</v>
      </c>
      <c r="Y146" s="12">
        <v>7.6867838833879404E-2</v>
      </c>
      <c r="Z146" s="12">
        <v>0.11462494609077774</v>
      </c>
    </row>
    <row r="147" spans="1:26" x14ac:dyDescent="0.25">
      <c r="A147" s="12">
        <f>calc!A145</f>
        <v>265.52</v>
      </c>
      <c r="B147" s="12">
        <f>calc!O145</f>
        <v>-0.91267424730109514</v>
      </c>
      <c r="C147" s="12">
        <f t="shared" si="27"/>
        <v>-0.93994559063372285</v>
      </c>
      <c r="D147" s="12">
        <f t="shared" si="28"/>
        <v>-0.95946770165443851</v>
      </c>
      <c r="E147" s="12">
        <f t="shared" si="29"/>
        <v>-1.6226879152804345</v>
      </c>
      <c r="F147" s="12">
        <f t="shared" si="30"/>
        <v>-1.9224463015150322</v>
      </c>
      <c r="G147" s="12">
        <f t="shared" si="31"/>
        <v>-3.4792189715532986</v>
      </c>
      <c r="H147" s="12">
        <f t="shared" si="32"/>
        <v>-5.4937210313482598</v>
      </c>
      <c r="I147" s="12">
        <f t="shared" si="33"/>
        <v>-8.0289412517824807</v>
      </c>
      <c r="J147" s="12">
        <f t="shared" si="34"/>
        <v>-5.3934404436268659</v>
      </c>
      <c r="K147" s="12">
        <f t="shared" si="35"/>
        <v>-7.3898085879342617</v>
      </c>
      <c r="L147" s="12">
        <f t="shared" si="36"/>
        <v>-4.6439912357138589</v>
      </c>
      <c r="M147" s="12">
        <f t="shared" si="37"/>
        <v>-4.6439912357138589</v>
      </c>
      <c r="O147" s="12">
        <f t="shared" si="26"/>
        <v>-4.6439912357138589</v>
      </c>
      <c r="P147" s="12">
        <f t="shared" si="38"/>
        <v>5.0883338161965099</v>
      </c>
      <c r="Q147" s="12">
        <v>1.4442743207437987E-3</v>
      </c>
      <c r="R147" s="12">
        <v>4.9362246085892644E-3</v>
      </c>
      <c r="S147" s="12">
        <v>1.6870973219196825E-2</v>
      </c>
      <c r="T147" s="12">
        <v>2.7838512840961113E-2</v>
      </c>
      <c r="U147" s="12">
        <v>2.9921906536309235E-2</v>
      </c>
      <c r="V147" s="12">
        <v>3.4337663589434311E-2</v>
      </c>
      <c r="W147" s="12">
        <v>4.2071739565574556E-2</v>
      </c>
      <c r="X147" s="12">
        <v>5.5036200722489416E-2</v>
      </c>
      <c r="Y147" s="12">
        <v>7.6867838833879404E-2</v>
      </c>
      <c r="Z147" s="12">
        <v>0.11462494609077774</v>
      </c>
    </row>
    <row r="148" spans="1:26" x14ac:dyDescent="0.25">
      <c r="A148" s="12">
        <f>calc!A146</f>
        <v>265.99</v>
      </c>
      <c r="B148" s="12">
        <f>calc!O146</f>
        <v>36.506674898713584</v>
      </c>
      <c r="C148" s="12">
        <f t="shared" si="27"/>
        <v>36.495564072785918</v>
      </c>
      <c r="D148" s="12">
        <f t="shared" si="28"/>
        <v>36.402356380774556</v>
      </c>
      <c r="E148" s="12">
        <f t="shared" si="29"/>
        <v>36.335633928226592</v>
      </c>
      <c r="F148" s="12">
        <f t="shared" si="30"/>
        <v>35.241265263566284</v>
      </c>
      <c r="G148" s="12">
        <f t="shared" si="31"/>
        <v>34.919073396937932</v>
      </c>
      <c r="H148" s="12">
        <f t="shared" si="32"/>
        <v>33.132558351042299</v>
      </c>
      <c r="I148" s="12">
        <f t="shared" si="33"/>
        <v>30.664318023820798</v>
      </c>
      <c r="J148" s="12">
        <f t="shared" si="34"/>
        <v>27.347866401703847</v>
      </c>
      <c r="K148" s="12">
        <f t="shared" si="35"/>
        <v>31.028811828685008</v>
      </c>
      <c r="L148" s="12">
        <f t="shared" si="36"/>
        <v>28.051837395813049</v>
      </c>
      <c r="M148" s="12">
        <f t="shared" si="37"/>
        <v>28.051837395813049</v>
      </c>
      <c r="O148" s="12">
        <f t="shared" si="26"/>
        <v>28.051837395813049</v>
      </c>
      <c r="P148" s="12">
        <f t="shared" si="38"/>
        <v>0.76840296941975217</v>
      </c>
      <c r="Q148" s="12">
        <v>1.4442743207437987E-3</v>
      </c>
      <c r="R148" s="12">
        <v>4.9362246085892644E-3</v>
      </c>
      <c r="S148" s="12">
        <v>1.6870973219196825E-2</v>
      </c>
      <c r="T148" s="12">
        <v>2.7838512840961113E-2</v>
      </c>
      <c r="U148" s="12">
        <v>2.9921906536309235E-2</v>
      </c>
      <c r="V148" s="12">
        <v>3.4337663589434311E-2</v>
      </c>
      <c r="W148" s="12">
        <v>4.2071739565574556E-2</v>
      </c>
      <c r="X148" s="12">
        <v>5.5036200722489416E-2</v>
      </c>
      <c r="Y148" s="12">
        <v>7.6867838833879404E-2</v>
      </c>
      <c r="Z148" s="12">
        <v>0.11462494609077774</v>
      </c>
    </row>
    <row r="149" spans="1:26" x14ac:dyDescent="0.25">
      <c r="A149" s="12">
        <f>calc!A147</f>
        <v>266.45999999999998</v>
      </c>
      <c r="B149" s="12">
        <f>calc!O147</f>
        <v>-17.340872188342267</v>
      </c>
      <c r="C149" s="12">
        <f t="shared" si="27"/>
        <v>-17.381411083393367</v>
      </c>
      <c r="D149" s="12">
        <f t="shared" si="28"/>
        <v>-17.419385539892495</v>
      </c>
      <c r="E149" s="12">
        <f t="shared" si="29"/>
        <v>-17.737949746434182</v>
      </c>
      <c r="F149" s="12">
        <f t="shared" si="30"/>
        <v>-17.848047357751788</v>
      </c>
      <c r="G149" s="12">
        <f t="shared" si="31"/>
        <v>-19.024316977012845</v>
      </c>
      <c r="H149" s="12">
        <f t="shared" si="32"/>
        <v>-19.394056649654065</v>
      </c>
      <c r="I149" s="12">
        <f t="shared" si="33"/>
        <v>-21.582959093326117</v>
      </c>
      <c r="J149" s="12">
        <f t="shared" si="34"/>
        <v>-24.811790881195886</v>
      </c>
      <c r="K149" s="12">
        <f t="shared" si="35"/>
        <v>-29.443805181650177</v>
      </c>
      <c r="L149" s="12">
        <f t="shared" si="36"/>
        <v>-23.954797326978372</v>
      </c>
      <c r="M149" s="12">
        <f t="shared" si="37"/>
        <v>-23.954797326978372</v>
      </c>
      <c r="O149" s="12">
        <f t="shared" si="26"/>
        <v>-23.954797326978372</v>
      </c>
      <c r="P149" s="12">
        <f t="shared" si="38"/>
        <v>1.3814067174246543</v>
      </c>
      <c r="Q149" s="12">
        <v>1.4442743207437987E-3</v>
      </c>
      <c r="R149" s="12">
        <v>4.9362246085892644E-3</v>
      </c>
      <c r="S149" s="12">
        <v>1.6870973219196825E-2</v>
      </c>
      <c r="T149" s="12">
        <v>2.7838512840961113E-2</v>
      </c>
      <c r="U149" s="12">
        <v>2.9921906536309235E-2</v>
      </c>
      <c r="V149" s="12">
        <v>3.4337663589434311E-2</v>
      </c>
      <c r="W149" s="12">
        <v>4.2071739565574556E-2</v>
      </c>
      <c r="X149" s="12">
        <v>5.5036200722489416E-2</v>
      </c>
      <c r="Y149" s="12">
        <v>7.6867838833879404E-2</v>
      </c>
      <c r="Z149" s="12">
        <v>0.11462494609077774</v>
      </c>
    </row>
    <row r="150" spans="1:26" x14ac:dyDescent="0.25">
      <c r="A150" s="12">
        <f>calc!A148</f>
        <v>266.93</v>
      </c>
      <c r="B150" s="12">
        <f>calc!O148</f>
        <v>42.895283806239995</v>
      </c>
      <c r="C150" s="12">
        <f t="shared" si="27"/>
        <v>42.966940061778708</v>
      </c>
      <c r="D150" s="12">
        <f t="shared" si="28"/>
        <v>42.828386679999277</v>
      </c>
      <c r="E150" s="12">
        <f t="shared" si="29"/>
        <v>42.69859800760063</v>
      </c>
      <c r="F150" s="12">
        <f t="shared" si="30"/>
        <v>42.172940498738576</v>
      </c>
      <c r="G150" s="12">
        <f t="shared" si="31"/>
        <v>42.054603342779977</v>
      </c>
      <c r="H150" s="12">
        <f t="shared" si="32"/>
        <v>40.704744488443751</v>
      </c>
      <c r="I150" s="12">
        <f t="shared" si="33"/>
        <v>40.25172615264735</v>
      </c>
      <c r="J150" s="12">
        <f t="shared" si="34"/>
        <v>37.388310579727779</v>
      </c>
      <c r="K150" s="12">
        <f t="shared" si="35"/>
        <v>32.878672955154961</v>
      </c>
      <c r="L150" s="12">
        <f t="shared" si="36"/>
        <v>25.971435838358701</v>
      </c>
      <c r="M150" s="12">
        <f t="shared" si="37"/>
        <v>25.971435838358701</v>
      </c>
      <c r="O150" s="12">
        <f t="shared" si="26"/>
        <v>25.971435838358701</v>
      </c>
      <c r="P150" s="12">
        <f t="shared" si="38"/>
        <v>0.60546133592851126</v>
      </c>
      <c r="Q150" s="12">
        <v>1.4442743207437987E-3</v>
      </c>
      <c r="R150" s="12">
        <v>4.9362246085892644E-3</v>
      </c>
      <c r="S150" s="12">
        <v>1.6870973219196825E-2</v>
      </c>
      <c r="T150" s="12">
        <v>2.7838512840961113E-2</v>
      </c>
      <c r="U150" s="12">
        <v>2.9921906536309235E-2</v>
      </c>
      <c r="V150" s="12">
        <v>3.4337663589434311E-2</v>
      </c>
      <c r="W150" s="12">
        <v>4.2071739565574556E-2</v>
      </c>
      <c r="X150" s="12">
        <v>5.5036200722489416E-2</v>
      </c>
      <c r="Y150" s="12">
        <v>7.6867838833879404E-2</v>
      </c>
      <c r="Z150" s="12">
        <v>0.11462494609077774</v>
      </c>
    </row>
    <row r="151" spans="1:26" x14ac:dyDescent="0.25">
      <c r="A151" s="12">
        <f>calc!A149</f>
        <v>267.39999999999998</v>
      </c>
      <c r="B151" s="12">
        <f>calc!O149</f>
        <v>-33.769186603514818</v>
      </c>
      <c r="C151" s="12">
        <f t="shared" si="27"/>
        <v>-33.77254688366699</v>
      </c>
      <c r="D151" s="12">
        <f t="shared" si="28"/>
        <v>-33.527640935489913</v>
      </c>
      <c r="E151" s="12">
        <f t="shared" si="29"/>
        <v>-34.001187132995298</v>
      </c>
      <c r="F151" s="12">
        <f t="shared" si="30"/>
        <v>-34.215349266752341</v>
      </c>
      <c r="G151" s="12">
        <f t="shared" si="31"/>
        <v>-34.780346216845757</v>
      </c>
      <c r="H151" s="12">
        <f t="shared" si="32"/>
        <v>-34.916147103948525</v>
      </c>
      <c r="I151" s="12">
        <f t="shared" si="33"/>
        <v>-36.570042687787641</v>
      </c>
      <c r="J151" s="12">
        <f t="shared" si="34"/>
        <v>-37.162659211784664</v>
      </c>
      <c r="K151" s="12">
        <f t="shared" si="35"/>
        <v>-41.161928127228911</v>
      </c>
      <c r="L151" s="12">
        <f t="shared" si="36"/>
        <v>-47.886677742249596</v>
      </c>
      <c r="M151" s="12">
        <f t="shared" si="37"/>
        <v>-47.886677742249596</v>
      </c>
      <c r="O151" s="12">
        <f t="shared" si="26"/>
        <v>-47.886677742249596</v>
      </c>
      <c r="P151" s="12">
        <f t="shared" si="38"/>
        <v>1.418058370919286</v>
      </c>
      <c r="Q151" s="12">
        <v>1.4442743207437987E-3</v>
      </c>
      <c r="R151" s="12">
        <v>4.9362246085892644E-3</v>
      </c>
      <c r="S151" s="12">
        <v>1.6870973219196825E-2</v>
      </c>
      <c r="T151" s="12">
        <v>2.7838512840961113E-2</v>
      </c>
      <c r="U151" s="12">
        <v>2.9921906536309235E-2</v>
      </c>
      <c r="V151" s="12">
        <v>3.4337663589434311E-2</v>
      </c>
      <c r="W151" s="12">
        <v>4.2071739565574556E-2</v>
      </c>
      <c r="X151" s="12">
        <v>5.5036200722489416E-2</v>
      </c>
      <c r="Y151" s="12">
        <v>7.6867838833879404E-2</v>
      </c>
      <c r="Z151" s="12">
        <v>0.11462494609077774</v>
      </c>
    </row>
    <row r="152" spans="1:26" x14ac:dyDescent="0.25">
      <c r="A152" s="12">
        <f>calc!A150</f>
        <v>267.87</v>
      </c>
      <c r="B152" s="12">
        <f>calc!O150</f>
        <v>70.274836421221892</v>
      </c>
      <c r="C152" s="12">
        <f t="shared" si="27"/>
        <v>70.215181661237906</v>
      </c>
      <c r="D152" s="12">
        <f t="shared" si="28"/>
        <v>70.203696933343295</v>
      </c>
      <c r="E152" s="12">
        <f t="shared" si="29"/>
        <v>71.040733741945559</v>
      </c>
      <c r="F152" s="12">
        <f t="shared" si="30"/>
        <v>70.259343022586123</v>
      </c>
      <c r="G152" s="12">
        <f t="shared" si="31"/>
        <v>70.029153307118776</v>
      </c>
      <c r="H152" s="12">
        <f t="shared" si="32"/>
        <v>69.380776333618712</v>
      </c>
      <c r="I152" s="12">
        <f t="shared" si="33"/>
        <v>69.214388205897649</v>
      </c>
      <c r="J152" s="12">
        <f t="shared" si="34"/>
        <v>67.050842551115892</v>
      </c>
      <c r="K152" s="12">
        <f t="shared" si="35"/>
        <v>66.223148217951604</v>
      </c>
      <c r="L152" s="12">
        <f t="shared" si="36"/>
        <v>60.259457930964196</v>
      </c>
      <c r="M152" s="12">
        <f t="shared" si="37"/>
        <v>60.259457930964196</v>
      </c>
      <c r="O152" s="12">
        <f t="shared" si="26"/>
        <v>60.259457930964196</v>
      </c>
      <c r="P152" s="12">
        <f t="shared" si="38"/>
        <v>0.85748272069640552</v>
      </c>
      <c r="Q152" s="12">
        <v>1.4442743207437987E-3</v>
      </c>
      <c r="R152" s="12">
        <v>4.9362246085892644E-3</v>
      </c>
      <c r="S152" s="12">
        <v>1.6870973219196825E-2</v>
      </c>
      <c r="T152" s="12">
        <v>2.7838512840961113E-2</v>
      </c>
      <c r="U152" s="12">
        <v>2.9921906536309235E-2</v>
      </c>
      <c r="V152" s="12">
        <v>3.4337663589434311E-2</v>
      </c>
      <c r="W152" s="12">
        <v>4.2071739565574556E-2</v>
      </c>
      <c r="X152" s="12">
        <v>5.5036200722489416E-2</v>
      </c>
      <c r="Y152" s="12">
        <v>7.6867838833879404E-2</v>
      </c>
      <c r="Z152" s="12">
        <v>0.11462494609077774</v>
      </c>
    </row>
    <row r="153" spans="1:26" x14ac:dyDescent="0.25">
      <c r="A153" s="12">
        <f>calc!A151</f>
        <v>268.33999999999997</v>
      </c>
      <c r="B153" s="12">
        <f>calc!O151</f>
        <v>63.886303137460494</v>
      </c>
      <c r="C153" s="12">
        <f t="shared" si="27"/>
        <v>63.901511694645833</v>
      </c>
      <c r="D153" s="12">
        <f t="shared" si="28"/>
        <v>63.697624323650565</v>
      </c>
      <c r="E153" s="12">
        <f t="shared" si="29"/>
        <v>63.658371949193644</v>
      </c>
      <c r="F153" s="12">
        <f t="shared" si="30"/>
        <v>65.039552491767026</v>
      </c>
      <c r="G153" s="12">
        <f t="shared" si="31"/>
        <v>64.199683630718866</v>
      </c>
      <c r="H153" s="12">
        <f t="shared" si="32"/>
        <v>63.935523424153359</v>
      </c>
      <c r="I153" s="12">
        <f t="shared" si="33"/>
        <v>63.141108652794138</v>
      </c>
      <c r="J153" s="12">
        <f t="shared" si="34"/>
        <v>62.923447807541415</v>
      </c>
      <c r="K153" s="12">
        <f t="shared" si="35"/>
        <v>59.901671658056117</v>
      </c>
      <c r="L153" s="12">
        <f t="shared" si="36"/>
        <v>58.667417908270934</v>
      </c>
      <c r="M153" s="12">
        <f t="shared" si="37"/>
        <v>58.667417908270934</v>
      </c>
      <c r="O153" s="12">
        <f t="shared" si="26"/>
        <v>58.667417908270934</v>
      </c>
      <c r="P153" s="12">
        <f t="shared" si="38"/>
        <v>0.91830979454296513</v>
      </c>
      <c r="Q153" s="12">
        <v>1.4442743207437987E-3</v>
      </c>
      <c r="R153" s="12">
        <v>4.9362246085892644E-3</v>
      </c>
      <c r="S153" s="12">
        <v>1.6870973219196825E-2</v>
      </c>
      <c r="T153" s="12">
        <v>2.7838512840961113E-2</v>
      </c>
      <c r="U153" s="12">
        <v>2.9921906536309235E-2</v>
      </c>
      <c r="V153" s="12">
        <v>3.4337663589434311E-2</v>
      </c>
      <c r="W153" s="12">
        <v>4.2071739565574556E-2</v>
      </c>
      <c r="X153" s="12">
        <v>5.5036200722489416E-2</v>
      </c>
      <c r="Y153" s="12">
        <v>7.6867838833879404E-2</v>
      </c>
      <c r="Z153" s="12">
        <v>0.11462494609077774</v>
      </c>
    </row>
    <row r="154" spans="1:26" x14ac:dyDescent="0.25">
      <c r="A154" s="12">
        <f>calc!A152</f>
        <v>268.81</v>
      </c>
      <c r="B154" s="12">
        <f>calc!O152</f>
        <v>58.410403417573384</v>
      </c>
      <c r="C154" s="12">
        <f t="shared" si="27"/>
        <v>58.389691406488808</v>
      </c>
      <c r="D154" s="12">
        <f t="shared" si="28"/>
        <v>58.441671043017095</v>
      </c>
      <c r="E154" s="12">
        <f t="shared" si="29"/>
        <v>57.744827068411837</v>
      </c>
      <c r="F154" s="12">
        <f t="shared" si="30"/>
        <v>57.680057376932879</v>
      </c>
      <c r="G154" s="12">
        <f t="shared" si="31"/>
        <v>59.164603456701947</v>
      </c>
      <c r="H154" s="12">
        <f t="shared" si="32"/>
        <v>58.200790058818434</v>
      </c>
      <c r="I154" s="12">
        <f t="shared" si="33"/>
        <v>57.877131479507526</v>
      </c>
      <c r="J154" s="12">
        <f t="shared" si="34"/>
        <v>56.837916765191025</v>
      </c>
      <c r="K154" s="12">
        <f t="shared" si="35"/>
        <v>56.533914698302432</v>
      </c>
      <c r="L154" s="12">
        <f t="shared" si="36"/>
        <v>52.027856852943998</v>
      </c>
      <c r="M154" s="12">
        <f t="shared" si="37"/>
        <v>52.027856852943998</v>
      </c>
      <c r="O154" s="12">
        <f t="shared" si="26"/>
        <v>52.027856852943998</v>
      </c>
      <c r="P154" s="12">
        <f t="shared" si="38"/>
        <v>0.8907292846618291</v>
      </c>
      <c r="Q154" s="12">
        <v>1.4442743207437987E-3</v>
      </c>
      <c r="R154" s="12">
        <v>4.9362246085892644E-3</v>
      </c>
      <c r="S154" s="12">
        <v>1.6870973219196825E-2</v>
      </c>
      <c r="T154" s="12">
        <v>2.7838512840961113E-2</v>
      </c>
      <c r="U154" s="12">
        <v>2.9921906536309235E-2</v>
      </c>
      <c r="V154" s="12">
        <v>3.4337663589434311E-2</v>
      </c>
      <c r="W154" s="12">
        <v>4.2071739565574556E-2</v>
      </c>
      <c r="X154" s="12">
        <v>5.5036200722489416E-2</v>
      </c>
      <c r="Y154" s="12">
        <v>7.6867838833879404E-2</v>
      </c>
      <c r="Z154" s="12">
        <v>0.11462494609077774</v>
      </c>
    </row>
    <row r="155" spans="1:26" x14ac:dyDescent="0.25">
      <c r="A155" s="12">
        <f>calc!A153</f>
        <v>269.27999999999997</v>
      </c>
      <c r="B155" s="12">
        <f>calc!O153</f>
        <v>13.690070547830731</v>
      </c>
      <c r="C155" s="12">
        <f t="shared" si="27"/>
        <v>13.685798269700705</v>
      </c>
      <c r="D155" s="12">
        <f t="shared" si="28"/>
        <v>13.615008990032276</v>
      </c>
      <c r="E155" s="12">
        <f t="shared" si="29"/>
        <v>13.792664409983468</v>
      </c>
      <c r="F155" s="12">
        <f t="shared" si="30"/>
        <v>12.642813735505406</v>
      </c>
      <c r="G155" s="12">
        <f t="shared" si="31"/>
        <v>12.573196774790198</v>
      </c>
      <c r="H155" s="12">
        <f t="shared" si="32"/>
        <v>14.276826314848623</v>
      </c>
      <c r="I155" s="12">
        <f t="shared" si="33"/>
        <v>13.095927499180696</v>
      </c>
      <c r="J155" s="12">
        <f t="shared" si="34"/>
        <v>12.672533108541177</v>
      </c>
      <c r="K155" s="12">
        <f t="shared" si="35"/>
        <v>11.22108500483451</v>
      </c>
      <c r="L155" s="12">
        <f t="shared" si="36"/>
        <v>10.767758606470469</v>
      </c>
      <c r="M155" s="12">
        <f t="shared" si="37"/>
        <v>10.767758606470469</v>
      </c>
      <c r="O155" s="12">
        <f t="shared" si="26"/>
        <v>10.767758606470469</v>
      </c>
      <c r="P155" s="12">
        <f t="shared" si="38"/>
        <v>0.78653784645227276</v>
      </c>
      <c r="Q155" s="12">
        <v>1.4442743207437987E-3</v>
      </c>
      <c r="R155" s="12">
        <v>4.9362246085892644E-3</v>
      </c>
      <c r="S155" s="12">
        <v>1.6870973219196825E-2</v>
      </c>
      <c r="T155" s="12">
        <v>2.7838512840961113E-2</v>
      </c>
      <c r="U155" s="12">
        <v>2.9921906536309235E-2</v>
      </c>
      <c r="V155" s="12">
        <v>3.4337663589434311E-2</v>
      </c>
      <c r="W155" s="12">
        <v>4.2071739565574556E-2</v>
      </c>
      <c r="X155" s="12">
        <v>5.5036200722489416E-2</v>
      </c>
      <c r="Y155" s="12">
        <v>7.6867838833879404E-2</v>
      </c>
      <c r="Z155" s="12">
        <v>0.11462494609077774</v>
      </c>
    </row>
    <row r="156" spans="1:26" x14ac:dyDescent="0.25">
      <c r="A156" s="12">
        <f>calc!A154</f>
        <v>269.74</v>
      </c>
      <c r="B156" s="12">
        <f>calc!O154</f>
        <v>42.89528380623792</v>
      </c>
      <c r="C156" s="12">
        <f t="shared" si="27"/>
        <v>42.803696126051889</v>
      </c>
      <c r="D156" s="12">
        <f t="shared" si="28"/>
        <v>42.789094381675994</v>
      </c>
      <c r="E156" s="12">
        <f t="shared" si="29"/>
        <v>42.547151573924864</v>
      </c>
      <c r="F156" s="12">
        <f t="shared" si="30"/>
        <v>42.840297833202314</v>
      </c>
      <c r="G156" s="12">
        <f t="shared" si="31"/>
        <v>41.60439401143563</v>
      </c>
      <c r="H156" s="12">
        <f t="shared" si="32"/>
        <v>41.524503253998205</v>
      </c>
      <c r="I156" s="12">
        <f t="shared" si="33"/>
        <v>43.611851396916464</v>
      </c>
      <c r="J156" s="12">
        <f t="shared" si="34"/>
        <v>42.067057078375136</v>
      </c>
      <c r="K156" s="12">
        <f t="shared" si="35"/>
        <v>41.475711539337077</v>
      </c>
      <c r="L156" s="12">
        <f t="shared" si="36"/>
        <v>39.311319211350749</v>
      </c>
      <c r="M156" s="12">
        <f t="shared" si="37"/>
        <v>39.311319211350749</v>
      </c>
      <c r="O156" s="12">
        <f t="shared" si="26"/>
        <v>39.311319211350749</v>
      </c>
      <c r="P156" s="12">
        <f t="shared" si="38"/>
        <v>0.91644851655309523</v>
      </c>
      <c r="Q156" s="12">
        <v>1.4442743207437987E-3</v>
      </c>
      <c r="R156" s="12">
        <v>4.9362246085892644E-3</v>
      </c>
      <c r="S156" s="12">
        <v>1.6870973219196825E-2</v>
      </c>
      <c r="T156" s="12">
        <v>2.7838512840961113E-2</v>
      </c>
      <c r="U156" s="12">
        <v>2.9921906536309235E-2</v>
      </c>
      <c r="V156" s="12">
        <v>3.4337663589434311E-2</v>
      </c>
      <c r="W156" s="12">
        <v>4.2071739565574556E-2</v>
      </c>
      <c r="X156" s="12">
        <v>5.5036200722489416E-2</v>
      </c>
      <c r="Y156" s="12">
        <v>7.6867838833879404E-2</v>
      </c>
      <c r="Z156" s="12">
        <v>0.11462494609077774</v>
      </c>
    </row>
    <row r="157" spans="1:26" x14ac:dyDescent="0.25">
      <c r="A157" s="12">
        <f>calc!A155</f>
        <v>270.20999999999998</v>
      </c>
      <c r="B157" s="12">
        <f>calc!O155</f>
        <v>6.3887096606486322</v>
      </c>
      <c r="C157" s="12">
        <f t="shared" si="27"/>
        <v>6.2269437484906573</v>
      </c>
      <c r="D157" s="12">
        <f t="shared" si="28"/>
        <v>5.913916400233818</v>
      </c>
      <c r="E157" s="12">
        <f t="shared" si="29"/>
        <v>5.8640107217339672</v>
      </c>
      <c r="F157" s="12">
        <f t="shared" si="30"/>
        <v>5.46478491105613</v>
      </c>
      <c r="G157" s="12">
        <f t="shared" si="31"/>
        <v>5.7798698087904041</v>
      </c>
      <c r="H157" s="12">
        <f t="shared" si="32"/>
        <v>4.3615761713437609</v>
      </c>
      <c r="I157" s="12">
        <f t="shared" si="33"/>
        <v>4.2636911439641407</v>
      </c>
      <c r="J157" s="12">
        <f t="shared" si="34"/>
        <v>6.9942583265335507</v>
      </c>
      <c r="K157" s="12">
        <f t="shared" si="35"/>
        <v>4.8366784218472016</v>
      </c>
      <c r="L157" s="12">
        <f t="shared" si="36"/>
        <v>3.9548668402864635</v>
      </c>
      <c r="M157" s="12">
        <f t="shared" si="37"/>
        <v>3.9548668402864635</v>
      </c>
      <c r="O157" s="12">
        <f t="shared" si="26"/>
        <v>3.9548668402864635</v>
      </c>
      <c r="P157" s="12">
        <f t="shared" si="38"/>
        <v>0.61904000187182306</v>
      </c>
      <c r="Q157" s="12">
        <v>1.4442743207437987E-3</v>
      </c>
      <c r="R157" s="12">
        <v>4.9362246085892644E-3</v>
      </c>
      <c r="S157" s="12">
        <v>1.6870973219196825E-2</v>
      </c>
      <c r="T157" s="12">
        <v>2.7838512840961113E-2</v>
      </c>
      <c r="U157" s="12">
        <v>2.9921906536309235E-2</v>
      </c>
      <c r="V157" s="12">
        <v>3.4337663589434311E-2</v>
      </c>
      <c r="W157" s="12">
        <v>4.2071739565574556E-2</v>
      </c>
      <c r="X157" s="12">
        <v>5.5036200722489416E-2</v>
      </c>
      <c r="Y157" s="12">
        <v>7.6867838833879404E-2</v>
      </c>
      <c r="Z157" s="12">
        <v>0.11462494609077774</v>
      </c>
    </row>
    <row r="158" spans="1:26" x14ac:dyDescent="0.25">
      <c r="A158" s="12">
        <f>calc!A156</f>
        <v>270.68</v>
      </c>
      <c r="B158" s="12">
        <f>calc!O156</f>
        <v>21.904074023747725</v>
      </c>
      <c r="C158" s="12">
        <f t="shared" si="27"/>
        <v>21.924438591382419</v>
      </c>
      <c r="D158" s="12">
        <f t="shared" si="28"/>
        <v>21.371556867352421</v>
      </c>
      <c r="E158" s="12">
        <f t="shared" si="29"/>
        <v>20.301695499997297</v>
      </c>
      <c r="F158" s="12">
        <f t="shared" si="30"/>
        <v>20.219346968368182</v>
      </c>
      <c r="G158" s="12">
        <f t="shared" si="31"/>
        <v>19.79024368033593</v>
      </c>
      <c r="H158" s="12">
        <f t="shared" si="32"/>
        <v>20.151827565620177</v>
      </c>
      <c r="I158" s="12">
        <f t="shared" si="33"/>
        <v>18.414083225888017</v>
      </c>
      <c r="J158" s="12">
        <f t="shared" si="34"/>
        <v>18.286034800265053</v>
      </c>
      <c r="K158" s="12">
        <f t="shared" si="35"/>
        <v>22.099757320341865</v>
      </c>
      <c r="L158" s="12">
        <f t="shared" si="36"/>
        <v>18.882384697238855</v>
      </c>
      <c r="M158" s="12">
        <f t="shared" si="37"/>
        <v>18.882384697238855</v>
      </c>
      <c r="O158" s="12">
        <f t="shared" si="26"/>
        <v>18.882384697238855</v>
      </c>
      <c r="P158" s="12">
        <f t="shared" si="38"/>
        <v>0.86204898124281137</v>
      </c>
      <c r="Q158" s="12">
        <v>1.4442743207437987E-3</v>
      </c>
      <c r="R158" s="12">
        <v>4.9362246085892644E-3</v>
      </c>
      <c r="S158" s="12">
        <v>1.6870973219196825E-2</v>
      </c>
      <c r="T158" s="12">
        <v>2.7838512840961113E-2</v>
      </c>
      <c r="U158" s="12">
        <v>2.9921906536309235E-2</v>
      </c>
      <c r="V158" s="12">
        <v>3.4337663589434311E-2</v>
      </c>
      <c r="W158" s="12">
        <v>4.2071739565574556E-2</v>
      </c>
      <c r="X158" s="12">
        <v>5.5036200722489416E-2</v>
      </c>
      <c r="Y158" s="12">
        <v>7.6867838833879404E-2</v>
      </c>
      <c r="Z158" s="12">
        <v>0.11462494609077774</v>
      </c>
    </row>
    <row r="159" spans="1:26" x14ac:dyDescent="0.25">
      <c r="A159" s="12">
        <f>calc!A157</f>
        <v>271.14999999999998</v>
      </c>
      <c r="B159" s="12">
        <f>calc!O157</f>
        <v>8.2140520408033648</v>
      </c>
      <c r="C159" s="12">
        <f t="shared" si="27"/>
        <v>8.1813929452379277</v>
      </c>
      <c r="D159" s="12">
        <f t="shared" si="28"/>
        <v>8.2509947365720659</v>
      </c>
      <c r="E159" s="12">
        <f t="shared" si="29"/>
        <v>6.3613617682377406</v>
      </c>
      <c r="F159" s="12">
        <f t="shared" si="30"/>
        <v>4.5960012862902886</v>
      </c>
      <c r="G159" s="12">
        <f t="shared" si="31"/>
        <v>4.5074899106688466</v>
      </c>
      <c r="H159" s="12">
        <f t="shared" si="32"/>
        <v>4.0150612503596532</v>
      </c>
      <c r="I159" s="12">
        <f t="shared" si="33"/>
        <v>4.4580868223577523</v>
      </c>
      <c r="J159" s="12">
        <f t="shared" si="34"/>
        <v>2.184854308717501</v>
      </c>
      <c r="K159" s="12">
        <f t="shared" si="35"/>
        <v>2.0060119174458251</v>
      </c>
      <c r="L159" s="12">
        <f t="shared" si="36"/>
        <v>7.6930163252803956</v>
      </c>
      <c r="M159" s="12">
        <f t="shared" si="37"/>
        <v>7.6930163252803956</v>
      </c>
      <c r="O159" s="12">
        <f t="shared" si="26"/>
        <v>7.6930163252803956</v>
      </c>
      <c r="P159" s="12">
        <f t="shared" si="38"/>
        <v>0.93656776059675295</v>
      </c>
      <c r="Q159" s="12">
        <v>1.4442743207437987E-3</v>
      </c>
      <c r="R159" s="12">
        <v>4.9362246085892644E-3</v>
      </c>
      <c r="S159" s="12">
        <v>1.6870973219196825E-2</v>
      </c>
      <c r="T159" s="12">
        <v>2.7838512840961113E-2</v>
      </c>
      <c r="U159" s="12">
        <v>2.9921906536309235E-2</v>
      </c>
      <c r="V159" s="12">
        <v>3.4337663589434311E-2</v>
      </c>
      <c r="W159" s="12">
        <v>4.2071739565574556E-2</v>
      </c>
      <c r="X159" s="12">
        <v>5.5036200722489416E-2</v>
      </c>
      <c r="Y159" s="12">
        <v>7.6867838833879404E-2</v>
      </c>
      <c r="Z159" s="12">
        <v>0.11462494609077774</v>
      </c>
    </row>
    <row r="160" spans="1:26" x14ac:dyDescent="0.25">
      <c r="A160" s="12">
        <f>calc!A158</f>
        <v>271.62</v>
      </c>
      <c r="B160" s="12">
        <f>calc!O158</f>
        <v>36.506674898713584</v>
      </c>
      <c r="C160" s="12">
        <f t="shared" si="27"/>
        <v>36.524994501110989</v>
      </c>
      <c r="D160" s="12">
        <f t="shared" si="28"/>
        <v>36.413372609820037</v>
      </c>
      <c r="E160" s="12">
        <f t="shared" si="29"/>
        <v>36.651256833233028</v>
      </c>
      <c r="F160" s="12">
        <f t="shared" si="30"/>
        <v>33.533204841198454</v>
      </c>
      <c r="G160" s="12">
        <f t="shared" si="31"/>
        <v>31.635727355763144</v>
      </c>
      <c r="H160" s="12">
        <f t="shared" si="32"/>
        <v>31.534153820124995</v>
      </c>
      <c r="I160" s="12">
        <f t="shared" si="33"/>
        <v>30.930812527052048</v>
      </c>
      <c r="J160" s="12">
        <f t="shared" si="34"/>
        <v>31.510357004115559</v>
      </c>
      <c r="K160" s="12">
        <f t="shared" si="35"/>
        <v>28.335383655727611</v>
      </c>
      <c r="L160" s="12">
        <f t="shared" si="36"/>
        <v>28.068694754761314</v>
      </c>
      <c r="M160" s="12">
        <f t="shared" si="37"/>
        <v>28.068694754761314</v>
      </c>
      <c r="O160" s="12">
        <f t="shared" si="26"/>
        <v>28.068694754761314</v>
      </c>
      <c r="P160" s="12">
        <f t="shared" si="38"/>
        <v>0.76886473042633618</v>
      </c>
      <c r="Q160" s="12">
        <v>1.4442743207437987E-3</v>
      </c>
      <c r="R160" s="12">
        <v>4.9362246085892644E-3</v>
      </c>
      <c r="S160" s="12">
        <v>1.6870973219196825E-2</v>
      </c>
      <c r="T160" s="12">
        <v>2.7838512840961113E-2</v>
      </c>
      <c r="U160" s="12">
        <v>2.9921906536309235E-2</v>
      </c>
      <c r="V160" s="12">
        <v>3.4337663589434311E-2</v>
      </c>
      <c r="W160" s="12">
        <v>4.2071739565574556E-2</v>
      </c>
      <c r="X160" s="12">
        <v>5.5036200722489416E-2</v>
      </c>
      <c r="Y160" s="12">
        <v>7.6867838833879404E-2</v>
      </c>
      <c r="Z160" s="12">
        <v>0.11462494609077774</v>
      </c>
    </row>
    <row r="161" spans="1:26" x14ac:dyDescent="0.25">
      <c r="A161" s="12">
        <f>calc!A159</f>
        <v>272.08999999999997</v>
      </c>
      <c r="B161" s="12">
        <f>calc!O159</f>
        <v>-39.24531728347349</v>
      </c>
      <c r="C161" s="12">
        <f t="shared" si="27"/>
        <v>-39.319978340554243</v>
      </c>
      <c r="D161" s="12">
        <f t="shared" si="28"/>
        <v>-39.25736580852012</v>
      </c>
      <c r="E161" s="12">
        <f t="shared" si="29"/>
        <v>-39.638865859261109</v>
      </c>
      <c r="F161" s="12">
        <f t="shared" si="30"/>
        <v>-39.246337051224749</v>
      </c>
      <c r="G161" s="12">
        <f t="shared" si="31"/>
        <v>-42.597739506306119</v>
      </c>
      <c r="H161" s="12">
        <f t="shared" si="32"/>
        <v>-44.775239241636825</v>
      </c>
      <c r="I161" s="12">
        <f t="shared" si="33"/>
        <v>-44.899690788172379</v>
      </c>
      <c r="J161" s="12">
        <f t="shared" si="34"/>
        <v>-45.68895248385229</v>
      </c>
      <c r="K161" s="12">
        <f t="shared" si="35"/>
        <v>-44.879515588224081</v>
      </c>
      <c r="L161" s="12">
        <f t="shared" si="36"/>
        <v>-49.614020348857764</v>
      </c>
      <c r="M161" s="12">
        <f t="shared" si="37"/>
        <v>-49.614020348857764</v>
      </c>
      <c r="O161" s="12">
        <f t="shared" si="26"/>
        <v>-49.614020348857764</v>
      </c>
      <c r="P161" s="12">
        <f t="shared" si="38"/>
        <v>1.2642022993594351</v>
      </c>
      <c r="Q161" s="12">
        <v>1.4442743207437987E-3</v>
      </c>
      <c r="R161" s="12">
        <v>4.9362246085892644E-3</v>
      </c>
      <c r="S161" s="12">
        <v>1.6870973219196825E-2</v>
      </c>
      <c r="T161" s="12">
        <v>2.7838512840961113E-2</v>
      </c>
      <c r="U161" s="12">
        <v>2.9921906536309235E-2</v>
      </c>
      <c r="V161" s="12">
        <v>3.4337663589434311E-2</v>
      </c>
      <c r="W161" s="12">
        <v>4.2071739565574556E-2</v>
      </c>
      <c r="X161" s="12">
        <v>5.5036200722489416E-2</v>
      </c>
      <c r="Y161" s="12">
        <v>7.6867838833879404E-2</v>
      </c>
      <c r="Z161" s="12">
        <v>0.11462494609077774</v>
      </c>
    </row>
    <row r="162" spans="1:26" x14ac:dyDescent="0.25">
      <c r="A162" s="12">
        <f>calc!A160</f>
        <v>272.56</v>
      </c>
      <c r="B162" s="12">
        <f>calc!O160</f>
        <v>9.1267226913102455</v>
      </c>
      <c r="C162" s="12">
        <f t="shared" si="27"/>
        <v>9.1474604854653396</v>
      </c>
      <c r="D162" s="12">
        <f t="shared" si="28"/>
        <v>8.8922847602087245</v>
      </c>
      <c r="E162" s="12">
        <f t="shared" si="29"/>
        <v>9.1062811714124745</v>
      </c>
      <c r="F162" s="12">
        <f t="shared" si="30"/>
        <v>8.476774270809031</v>
      </c>
      <c r="G162" s="12">
        <f t="shared" si="31"/>
        <v>8.8986793622904656</v>
      </c>
      <c r="H162" s="12">
        <f t="shared" si="32"/>
        <v>5.0526901397874342</v>
      </c>
      <c r="I162" s="12">
        <f t="shared" si="33"/>
        <v>2.384739202172399</v>
      </c>
      <c r="J162" s="12">
        <f t="shared" si="34"/>
        <v>2.2219377500318358</v>
      </c>
      <c r="K162" s="12">
        <f t="shared" si="35"/>
        <v>1.119593474357901</v>
      </c>
      <c r="L162" s="12">
        <f t="shared" si="36"/>
        <v>2.3266218224005994</v>
      </c>
      <c r="M162" s="12">
        <f t="shared" si="37"/>
        <v>2.3266218224005994</v>
      </c>
      <c r="O162" s="12">
        <f t="shared" si="26"/>
        <v>2.3266218224005994</v>
      </c>
      <c r="P162" s="12">
        <f t="shared" si="38"/>
        <v>0.25492412787076651</v>
      </c>
      <c r="Q162" s="12">
        <v>1.4442743207437987E-3</v>
      </c>
      <c r="R162" s="12">
        <v>4.9362246085892644E-3</v>
      </c>
      <c r="S162" s="12">
        <v>1.6870973219196825E-2</v>
      </c>
      <c r="T162" s="12">
        <v>2.7838512840961113E-2</v>
      </c>
      <c r="U162" s="12">
        <v>2.9921906536309235E-2</v>
      </c>
      <c r="V162" s="12">
        <v>3.4337663589434311E-2</v>
      </c>
      <c r="W162" s="12">
        <v>4.2071739565574556E-2</v>
      </c>
      <c r="X162" s="12">
        <v>5.5036200722489416E-2</v>
      </c>
      <c r="Y162" s="12">
        <v>7.6867838833879404E-2</v>
      </c>
      <c r="Z162" s="12">
        <v>0.11462494609077774</v>
      </c>
    </row>
    <row r="163" spans="1:26" x14ac:dyDescent="0.25">
      <c r="A163" s="12">
        <f>calc!A161</f>
        <v>273.02999999999997</v>
      </c>
      <c r="B163" s="12">
        <f>calc!O161</f>
        <v>52.021837357349654</v>
      </c>
      <c r="C163" s="12">
        <f t="shared" si="27"/>
        <v>52.018430746566004</v>
      </c>
      <c r="D163" s="12">
        <f t="shared" si="28"/>
        <v>52.089308147324275</v>
      </c>
      <c r="E163" s="12">
        <f t="shared" si="29"/>
        <v>51.217171409562695</v>
      </c>
      <c r="F163" s="12">
        <f t="shared" si="30"/>
        <v>51.570283335224254</v>
      </c>
      <c r="G163" s="12">
        <f t="shared" si="31"/>
        <v>50.893665056387789</v>
      </c>
      <c r="H163" s="12">
        <f t="shared" si="32"/>
        <v>51.377833238665183</v>
      </c>
      <c r="I163" s="12">
        <f t="shared" si="33"/>
        <v>46.665589013902547</v>
      </c>
      <c r="J163" s="12">
        <f t="shared" si="34"/>
        <v>43.175505531818942</v>
      </c>
      <c r="K163" s="12">
        <f t="shared" si="35"/>
        <v>42.948124360502938</v>
      </c>
      <c r="L163" s="12">
        <f t="shared" si="36"/>
        <v>41.304313956965082</v>
      </c>
      <c r="M163" s="12">
        <f t="shared" si="37"/>
        <v>41.304313956965082</v>
      </c>
      <c r="O163" s="12">
        <f t="shared" si="26"/>
        <v>41.304313956965082</v>
      </c>
      <c r="P163" s="12">
        <f t="shared" si="38"/>
        <v>0.79398029856647501</v>
      </c>
      <c r="Q163" s="12">
        <v>1.4442743207437987E-3</v>
      </c>
      <c r="R163" s="12">
        <v>4.9362246085892644E-3</v>
      </c>
      <c r="S163" s="12">
        <v>1.6870973219196825E-2</v>
      </c>
      <c r="T163" s="12">
        <v>2.7838512840961113E-2</v>
      </c>
      <c r="U163" s="12">
        <v>2.9921906536309235E-2</v>
      </c>
      <c r="V163" s="12">
        <v>3.4337663589434311E-2</v>
      </c>
      <c r="W163" s="12">
        <v>4.2071739565574556E-2</v>
      </c>
      <c r="X163" s="12">
        <v>5.5036200722489416E-2</v>
      </c>
      <c r="Y163" s="12">
        <v>7.6867838833879404E-2</v>
      </c>
      <c r="Z163" s="12">
        <v>0.11462494609077774</v>
      </c>
    </row>
    <row r="164" spans="1:26" x14ac:dyDescent="0.25">
      <c r="A164" s="12">
        <f>calc!A162</f>
        <v>273.5</v>
      </c>
      <c r="B164" s="12">
        <f>calc!O162</f>
        <v>1.8253474156637974</v>
      </c>
      <c r="C164" s="12">
        <f t="shared" si="27"/>
        <v>1.8598886099346064</v>
      </c>
      <c r="D164" s="12">
        <f t="shared" si="28"/>
        <v>1.8482455337262835</v>
      </c>
      <c r="E164" s="12">
        <f t="shared" si="29"/>
        <v>2.0904895207519902</v>
      </c>
      <c r="F164" s="12">
        <f t="shared" si="30"/>
        <v>0.65139116775220152</v>
      </c>
      <c r="G164" s="12">
        <f t="shared" si="31"/>
        <v>1.0309294748759594</v>
      </c>
      <c r="H164" s="12">
        <f t="shared" si="32"/>
        <v>0.25445853680402997</v>
      </c>
      <c r="I164" s="12">
        <f t="shared" si="33"/>
        <v>0.84767879530117562</v>
      </c>
      <c r="J164" s="12">
        <f t="shared" si="34"/>
        <v>-5.3166496038895668</v>
      </c>
      <c r="K164" s="12">
        <f t="shared" si="35"/>
        <v>-10.191171665656121</v>
      </c>
      <c r="L164" s="12">
        <f t="shared" si="36"/>
        <v>-10.530241358515333</v>
      </c>
      <c r="M164" s="12">
        <f t="shared" si="37"/>
        <v>-10.530241358515333</v>
      </c>
      <c r="O164" s="12">
        <f t="shared" si="26"/>
        <v>-10.530241358515333</v>
      </c>
      <c r="P164" s="12">
        <f t="shared" si="38"/>
        <v>-5.7688970703069993</v>
      </c>
      <c r="Q164" s="12">
        <v>1.4442743207437987E-3</v>
      </c>
      <c r="R164" s="12">
        <v>4.9362246085892644E-3</v>
      </c>
      <c r="S164" s="12">
        <v>1.6870973219196825E-2</v>
      </c>
      <c r="T164" s="12">
        <v>2.7838512840961113E-2</v>
      </c>
      <c r="U164" s="12">
        <v>2.9921906536309235E-2</v>
      </c>
      <c r="V164" s="12">
        <v>3.4337663589434311E-2</v>
      </c>
      <c r="W164" s="12">
        <v>4.2071739565574556E-2</v>
      </c>
      <c r="X164" s="12">
        <v>5.5036200722489416E-2</v>
      </c>
      <c r="Y164" s="12">
        <v>7.6867838833879404E-2</v>
      </c>
      <c r="Z164" s="12">
        <v>0.11462494609077774</v>
      </c>
    </row>
    <row r="165" spans="1:26" x14ac:dyDescent="0.25">
      <c r="A165" s="12">
        <f>calc!A163</f>
        <v>273.97000000000003</v>
      </c>
      <c r="B165" s="12">
        <f>calc!O163</f>
        <v>31.030710367796519</v>
      </c>
      <c r="C165" s="12">
        <f t="shared" si="27"/>
        <v>31.027821491689032</v>
      </c>
      <c r="D165" s="12">
        <f t="shared" si="28"/>
        <v>31.145875998870064</v>
      </c>
      <c r="E165" s="12">
        <f t="shared" si="29"/>
        <v>31.106082423318846</v>
      </c>
      <c r="F165" s="12">
        <f t="shared" si="30"/>
        <v>31.505805204917916</v>
      </c>
      <c r="G165" s="12">
        <f t="shared" si="31"/>
        <v>29.959006830269914</v>
      </c>
      <c r="H165" s="12">
        <f t="shared" si="32"/>
        <v>30.394555905109264</v>
      </c>
      <c r="I165" s="12">
        <f t="shared" si="33"/>
        <v>29.44319580450966</v>
      </c>
      <c r="J165" s="12">
        <f t="shared" si="34"/>
        <v>30.219217655671976</v>
      </c>
      <c r="K165" s="12">
        <f t="shared" si="35"/>
        <v>21.609637130712606</v>
      </c>
      <c r="L165" s="12">
        <f t="shared" si="36"/>
        <v>14.340773623884921</v>
      </c>
      <c r="M165" s="12">
        <f t="shared" si="37"/>
        <v>14.340773623884921</v>
      </c>
      <c r="O165" s="12">
        <f t="shared" si="26"/>
        <v>14.340773623884921</v>
      </c>
      <c r="P165" s="12">
        <f t="shared" si="38"/>
        <v>0.46214777083439534</v>
      </c>
      <c r="Q165" s="12">
        <v>1.4442743207437987E-3</v>
      </c>
      <c r="R165" s="12">
        <v>4.9362246085892644E-3</v>
      </c>
      <c r="S165" s="12">
        <v>1.6870973219196825E-2</v>
      </c>
      <c r="T165" s="12">
        <v>2.7838512840961113E-2</v>
      </c>
      <c r="U165" s="12">
        <v>2.9921906536309235E-2</v>
      </c>
      <c r="V165" s="12">
        <v>3.4337663589434311E-2</v>
      </c>
      <c r="W165" s="12">
        <v>4.2071739565574556E-2</v>
      </c>
      <c r="X165" s="12">
        <v>5.5036200722489416E-2</v>
      </c>
      <c r="Y165" s="12">
        <v>7.6867838833879404E-2</v>
      </c>
      <c r="Z165" s="12">
        <v>0.11462494609077774</v>
      </c>
    </row>
    <row r="166" spans="1:26" x14ac:dyDescent="0.25">
      <c r="A166" s="12">
        <f>calc!A164</f>
        <v>274.44</v>
      </c>
      <c r="B166" s="12">
        <f>calc!O164</f>
        <v>16.428074944637185</v>
      </c>
      <c r="C166" s="12">
        <f t="shared" si="27"/>
        <v>16.441146202737638</v>
      </c>
      <c r="D166" s="12">
        <f t="shared" si="28"/>
        <v>16.43127263431083</v>
      </c>
      <c r="E166" s="12">
        <f t="shared" si="29"/>
        <v>16.834758007644741</v>
      </c>
      <c r="F166" s="12">
        <f t="shared" si="30"/>
        <v>16.769095289224332</v>
      </c>
      <c r="G166" s="12">
        <f t="shared" si="31"/>
        <v>17.198732740756672</v>
      </c>
      <c r="H166" s="12">
        <f t="shared" si="32"/>
        <v>15.423663957459205</v>
      </c>
      <c r="I166" s="12">
        <f t="shared" si="33"/>
        <v>15.957314338095658</v>
      </c>
      <c r="J166" s="12">
        <f t="shared" si="34"/>
        <v>14.712791387615836</v>
      </c>
      <c r="K166" s="12">
        <f t="shared" si="35"/>
        <v>15.796643866595883</v>
      </c>
      <c r="L166" s="12">
        <f t="shared" si="36"/>
        <v>2.9580794096137133</v>
      </c>
      <c r="M166" s="12">
        <f t="shared" si="37"/>
        <v>2.9580794096137133</v>
      </c>
      <c r="O166" s="12">
        <f t="shared" si="26"/>
        <v>2.9580794096137133</v>
      </c>
      <c r="P166" s="12">
        <f t="shared" si="38"/>
        <v>0.1800624491659843</v>
      </c>
      <c r="Q166" s="12">
        <v>1.4442743207437987E-3</v>
      </c>
      <c r="R166" s="12">
        <v>4.9362246085892644E-3</v>
      </c>
      <c r="S166" s="12">
        <v>1.6870973219196825E-2</v>
      </c>
      <c r="T166" s="12">
        <v>2.7838512840961113E-2</v>
      </c>
      <c r="U166" s="12">
        <v>2.9921906536309235E-2</v>
      </c>
      <c r="V166" s="12">
        <v>3.4337663589434311E-2</v>
      </c>
      <c r="W166" s="12">
        <v>4.2071739565574556E-2</v>
      </c>
      <c r="X166" s="12">
        <v>5.5036200722489416E-2</v>
      </c>
      <c r="Y166" s="12">
        <v>7.6867838833879404E-2</v>
      </c>
      <c r="Z166" s="12">
        <v>0.11462494609077774</v>
      </c>
    </row>
    <row r="167" spans="1:26" x14ac:dyDescent="0.25">
      <c r="A167" s="12">
        <f>calc!A165</f>
        <v>274.89999999999998</v>
      </c>
      <c r="B167" s="12">
        <f>calc!O165</f>
        <v>63.886303137460494</v>
      </c>
      <c r="C167" s="12">
        <f t="shared" si="27"/>
        <v>63.913890607401363</v>
      </c>
      <c r="D167" s="12">
        <f t="shared" si="28"/>
        <v>63.958565407038776</v>
      </c>
      <c r="E167" s="12">
        <f t="shared" si="29"/>
        <v>63.924819635378235</v>
      </c>
      <c r="F167" s="12">
        <f t="shared" si="30"/>
        <v>64.59060415182303</v>
      </c>
      <c r="G167" s="12">
        <f t="shared" si="31"/>
        <v>64.520027331332656</v>
      </c>
      <c r="H167" s="12">
        <f t="shared" si="32"/>
        <v>65.013068984886303</v>
      </c>
      <c r="I167" s="12">
        <f t="shared" si="33"/>
        <v>62.838190913541595</v>
      </c>
      <c r="J167" s="12">
        <f t="shared" si="34"/>
        <v>63.5362863516578</v>
      </c>
      <c r="K167" s="12">
        <f t="shared" si="35"/>
        <v>61.798088795745187</v>
      </c>
      <c r="L167" s="12">
        <f t="shared" si="36"/>
        <v>63.414324322308303</v>
      </c>
      <c r="M167" s="12">
        <f t="shared" si="37"/>
        <v>63.414324322308303</v>
      </c>
      <c r="O167" s="12">
        <f t="shared" si="26"/>
        <v>63.414324322308303</v>
      </c>
      <c r="P167" s="12">
        <f t="shared" si="38"/>
        <v>0.992612206498525</v>
      </c>
      <c r="Q167" s="12">
        <v>1.4442743207437987E-3</v>
      </c>
      <c r="R167" s="12">
        <v>4.9362246085892644E-3</v>
      </c>
      <c r="S167" s="12">
        <v>1.6870973219196825E-2</v>
      </c>
      <c r="T167" s="12">
        <v>2.7838512840961113E-2</v>
      </c>
      <c r="U167" s="12">
        <v>2.9921906536309235E-2</v>
      </c>
      <c r="V167" s="12">
        <v>3.4337663589434311E-2</v>
      </c>
      <c r="W167" s="12">
        <v>4.2071739565574556E-2</v>
      </c>
      <c r="X167" s="12">
        <v>5.5036200722489416E-2</v>
      </c>
      <c r="Y167" s="12">
        <v>7.6867838833879404E-2</v>
      </c>
      <c r="Z167" s="12">
        <v>0.11462494609077774</v>
      </c>
    </row>
    <row r="168" spans="1:26" x14ac:dyDescent="0.25">
      <c r="A168" s="12">
        <f>calc!A166</f>
        <v>275.37</v>
      </c>
      <c r="B168" s="12">
        <f>calc!O166</f>
        <v>114.99407497872767</v>
      </c>
      <c r="C168" s="12">
        <f t="shared" si="27"/>
        <v>115.03701916882049</v>
      </c>
      <c r="D168" s="12">
        <f t="shared" si="28"/>
        <v>115.1313073148153</v>
      </c>
      <c r="E168" s="12">
        <f t="shared" si="29"/>
        <v>115.28399634499927</v>
      </c>
      <c r="F168" s="12">
        <f t="shared" si="30"/>
        <v>115.22831300738177</v>
      </c>
      <c r="G168" s="12">
        <f t="shared" si="31"/>
        <v>115.94392386591409</v>
      </c>
      <c r="H168" s="12">
        <f t="shared" si="32"/>
        <v>115.8629315963784</v>
      </c>
      <c r="I168" s="12">
        <f t="shared" si="33"/>
        <v>116.46702395080614</v>
      </c>
      <c r="J168" s="12">
        <f t="shared" si="34"/>
        <v>113.62195437875044</v>
      </c>
      <c r="K168" s="12">
        <f t="shared" si="35"/>
        <v>114.59696876788605</v>
      </c>
      <c r="L168" s="12">
        <f t="shared" si="36"/>
        <v>112.00497705634349</v>
      </c>
      <c r="M168" s="12">
        <f t="shared" si="37"/>
        <v>112.00497705634349</v>
      </c>
      <c r="O168" s="12">
        <f t="shared" si="26"/>
        <v>112.00497705634349</v>
      </c>
      <c r="P168" s="12">
        <f t="shared" si="38"/>
        <v>0.97400650491830021</v>
      </c>
      <c r="Q168" s="12">
        <v>1.4442743207437987E-3</v>
      </c>
      <c r="R168" s="12">
        <v>4.9362246085892644E-3</v>
      </c>
      <c r="S168" s="12">
        <v>1.6870973219196825E-2</v>
      </c>
      <c r="T168" s="12">
        <v>2.7838512840961113E-2</v>
      </c>
      <c r="U168" s="12">
        <v>2.9921906536309235E-2</v>
      </c>
      <c r="V168" s="12">
        <v>3.4337663589434311E-2</v>
      </c>
      <c r="W168" s="12">
        <v>4.2071739565574556E-2</v>
      </c>
      <c r="X168" s="12">
        <v>5.5036200722489416E-2</v>
      </c>
      <c r="Y168" s="12">
        <v>7.6867838833879404E-2</v>
      </c>
      <c r="Z168" s="12">
        <v>0.11462494609077774</v>
      </c>
    </row>
    <row r="169" spans="1:26" x14ac:dyDescent="0.25">
      <c r="A169" s="12">
        <f>calc!A167</f>
        <v>275.83999999999997</v>
      </c>
      <c r="B169" s="12">
        <f>calc!O167</f>
        <v>-13.690151467435841</v>
      </c>
      <c r="C169" s="12">
        <f t="shared" si="27"/>
        <v>-13.753856378007111</v>
      </c>
      <c r="D169" s="12">
        <f t="shared" si="28"/>
        <v>-13.607082205755013</v>
      </c>
      <c r="E169" s="12">
        <f t="shared" si="29"/>
        <v>-13.284825235681549</v>
      </c>
      <c r="F169" s="12">
        <f t="shared" si="30"/>
        <v>-13.032875601702301</v>
      </c>
      <c r="G169" s="12">
        <f t="shared" si="31"/>
        <v>-13.09272619908654</v>
      </c>
      <c r="H169" s="12">
        <f t="shared" si="32"/>
        <v>-12.271508310065629</v>
      </c>
      <c r="I169" s="12">
        <f t="shared" si="33"/>
        <v>-12.370742949657666</v>
      </c>
      <c r="J169" s="12">
        <f t="shared" si="34"/>
        <v>-11.580498752091593</v>
      </c>
      <c r="K169" s="12">
        <f t="shared" si="35"/>
        <v>-15.554144215714352</v>
      </c>
      <c r="L169" s="12">
        <f t="shared" si="36"/>
        <v>-14.100207517507823</v>
      </c>
      <c r="M169" s="12">
        <f t="shared" si="37"/>
        <v>-14.100207517507823</v>
      </c>
      <c r="O169" s="12">
        <f t="shared" si="26"/>
        <v>-14.100207517507823</v>
      </c>
      <c r="P169" s="12">
        <f t="shared" si="38"/>
        <v>1.0299526306226314</v>
      </c>
      <c r="Q169" s="12">
        <v>1.4442743207437987E-3</v>
      </c>
      <c r="R169" s="12">
        <v>4.9362246085892644E-3</v>
      </c>
      <c r="S169" s="12">
        <v>1.6870973219196825E-2</v>
      </c>
      <c r="T169" s="12">
        <v>2.7838512840961113E-2</v>
      </c>
      <c r="U169" s="12">
        <v>2.9921906536309235E-2</v>
      </c>
      <c r="V169" s="12">
        <v>3.4337663589434311E-2</v>
      </c>
      <c r="W169" s="12">
        <v>4.2071739565574556E-2</v>
      </c>
      <c r="X169" s="12">
        <v>5.5036200722489416E-2</v>
      </c>
      <c r="Y169" s="12">
        <v>7.6867838833879404E-2</v>
      </c>
      <c r="Z169" s="12">
        <v>0.11462494609077774</v>
      </c>
    </row>
    <row r="170" spans="1:26" x14ac:dyDescent="0.25">
      <c r="A170" s="12">
        <f>calc!A168</f>
        <v>276.31</v>
      </c>
      <c r="B170" s="12">
        <f>calc!O168</f>
        <v>25.554732879860111</v>
      </c>
      <c r="C170" s="12">
        <f t="shared" si="27"/>
        <v>25.540412695668611</v>
      </c>
      <c r="D170" s="12">
        <f t="shared" si="28"/>
        <v>25.322682765326888</v>
      </c>
      <c r="E170" s="12">
        <f t="shared" si="29"/>
        <v>25.824325888499644</v>
      </c>
      <c r="F170" s="12">
        <f t="shared" si="30"/>
        <v>26.35607676516344</v>
      </c>
      <c r="G170" s="12">
        <f t="shared" si="31"/>
        <v>26.626881942252204</v>
      </c>
      <c r="H170" s="12">
        <f t="shared" si="32"/>
        <v>26.558198829559743</v>
      </c>
      <c r="I170" s="12">
        <f t="shared" si="33"/>
        <v>27.564384502719804</v>
      </c>
      <c r="J170" s="12">
        <f t="shared" si="34"/>
        <v>27.43457058012935</v>
      </c>
      <c r="K170" s="12">
        <f t="shared" si="35"/>
        <v>28.53828709435987</v>
      </c>
      <c r="L170" s="12">
        <f t="shared" si="36"/>
        <v>22.612806373665137</v>
      </c>
      <c r="M170" s="12">
        <f t="shared" si="37"/>
        <v>22.612806373665137</v>
      </c>
      <c r="O170" s="12">
        <f t="shared" si="26"/>
        <v>22.612806373665137</v>
      </c>
      <c r="P170" s="12">
        <f t="shared" si="38"/>
        <v>0.88487743072777214</v>
      </c>
      <c r="Q170" s="12">
        <v>1.4442743207437987E-3</v>
      </c>
      <c r="R170" s="12">
        <v>4.9362246085892644E-3</v>
      </c>
      <c r="S170" s="12">
        <v>1.6870973219196825E-2</v>
      </c>
      <c r="T170" s="12">
        <v>2.7838512840961113E-2</v>
      </c>
      <c r="U170" s="12">
        <v>2.9921906536309235E-2</v>
      </c>
      <c r="V170" s="12">
        <v>3.4337663589434311E-2</v>
      </c>
      <c r="W170" s="12">
        <v>4.2071739565574556E-2</v>
      </c>
      <c r="X170" s="12">
        <v>5.5036200722489416E-2</v>
      </c>
      <c r="Y170" s="12">
        <v>7.6867838833879404E-2</v>
      </c>
      <c r="Z170" s="12">
        <v>0.11462494609077774</v>
      </c>
    </row>
    <row r="171" spans="1:26" x14ac:dyDescent="0.25">
      <c r="A171" s="12">
        <f>calc!A169</f>
        <v>276.77999999999997</v>
      </c>
      <c r="B171" s="12">
        <f>calc!O169</f>
        <v>-16.428191468862039</v>
      </c>
      <c r="C171" s="12">
        <f t="shared" si="27"/>
        <v>-16.297904703837748</v>
      </c>
      <c r="D171" s="12">
        <f t="shared" si="28"/>
        <v>-16.346848069090697</v>
      </c>
      <c r="E171" s="12">
        <f t="shared" si="29"/>
        <v>-17.091002988099248</v>
      </c>
      <c r="F171" s="12">
        <f t="shared" si="30"/>
        <v>-16.263249998121506</v>
      </c>
      <c r="G171" s="12">
        <f t="shared" si="31"/>
        <v>-15.691703661467937</v>
      </c>
      <c r="H171" s="12">
        <f t="shared" si="32"/>
        <v>-15.380934123508602</v>
      </c>
      <c r="I171" s="12">
        <f t="shared" si="33"/>
        <v>-15.465087141730828</v>
      </c>
      <c r="J171" s="12">
        <f t="shared" si="34"/>
        <v>-14.148844047341585</v>
      </c>
      <c r="K171" s="12">
        <f t="shared" si="35"/>
        <v>-14.330152269004479</v>
      </c>
      <c r="L171" s="12">
        <f t="shared" si="36"/>
        <v>-12.684295590028695</v>
      </c>
      <c r="M171" s="12">
        <f t="shared" si="37"/>
        <v>-12.684295590028695</v>
      </c>
      <c r="O171" s="12">
        <f t="shared" si="26"/>
        <v>-12.684295590028695</v>
      </c>
      <c r="P171" s="12">
        <f t="shared" si="38"/>
        <v>0.77210541489429818</v>
      </c>
      <c r="Q171" s="12">
        <v>1.4442743207437987E-3</v>
      </c>
      <c r="R171" s="12">
        <v>4.9362246085892644E-3</v>
      </c>
      <c r="S171" s="12">
        <v>1.6870973219196825E-2</v>
      </c>
      <c r="T171" s="12">
        <v>2.7838512840961113E-2</v>
      </c>
      <c r="U171" s="12">
        <v>2.9921906536309235E-2</v>
      </c>
      <c r="V171" s="12">
        <v>3.4337663589434311E-2</v>
      </c>
      <c r="W171" s="12">
        <v>4.2071739565574556E-2</v>
      </c>
      <c r="X171" s="12">
        <v>5.5036200722489416E-2</v>
      </c>
      <c r="Y171" s="12">
        <v>7.6867838833879404E-2</v>
      </c>
      <c r="Z171" s="12">
        <v>0.11462494609077774</v>
      </c>
    </row>
    <row r="172" spans="1:26" x14ac:dyDescent="0.25">
      <c r="A172" s="12">
        <f>calc!A170</f>
        <v>277.25</v>
      </c>
      <c r="B172" s="12">
        <f>calc!O170</f>
        <v>49.283875072715475</v>
      </c>
      <c r="C172" s="12">
        <f t="shared" si="27"/>
        <v>49.26013933478103</v>
      </c>
      <c r="D172" s="12">
        <f t="shared" si="28"/>
        <v>49.705431982063708</v>
      </c>
      <c r="E172" s="12">
        <f t="shared" si="29"/>
        <v>49.5381538960943</v>
      </c>
      <c r="F172" s="12">
        <f t="shared" si="30"/>
        <v>48.310236217645745</v>
      </c>
      <c r="G172" s="12">
        <f t="shared" si="31"/>
        <v>49.199937034020586</v>
      </c>
      <c r="H172" s="12">
        <f t="shared" si="32"/>
        <v>49.855829926740135</v>
      </c>
      <c r="I172" s="12">
        <f t="shared" si="33"/>
        <v>50.23659593406866</v>
      </c>
      <c r="J172" s="12">
        <f t="shared" si="34"/>
        <v>50.12651105404931</v>
      </c>
      <c r="K172" s="12">
        <f t="shared" si="35"/>
        <v>51.964878541585115</v>
      </c>
      <c r="L172" s="12">
        <f t="shared" si="36"/>
        <v>51.694512606374715</v>
      </c>
      <c r="M172" s="12">
        <f t="shared" si="37"/>
        <v>51.694512606374715</v>
      </c>
      <c r="O172" s="12">
        <f t="shared" si="26"/>
        <v>51.694512606374715</v>
      </c>
      <c r="P172" s="12">
        <f t="shared" si="38"/>
        <v>1.0489133115060958</v>
      </c>
      <c r="Q172" s="12">
        <v>1.4442743207437987E-3</v>
      </c>
      <c r="R172" s="12">
        <v>4.9362246085892644E-3</v>
      </c>
      <c r="S172" s="12">
        <v>1.6870973219196825E-2</v>
      </c>
      <c r="T172" s="12">
        <v>2.7838512840961113E-2</v>
      </c>
      <c r="U172" s="12">
        <v>2.9921906536309235E-2</v>
      </c>
      <c r="V172" s="12">
        <v>3.4337663589434311E-2</v>
      </c>
      <c r="W172" s="12">
        <v>4.2071739565574556E-2</v>
      </c>
      <c r="X172" s="12">
        <v>5.5036200722489416E-2</v>
      </c>
      <c r="Y172" s="12">
        <v>7.6867838833879404E-2</v>
      </c>
      <c r="Z172" s="12">
        <v>0.11462494609077774</v>
      </c>
    </row>
    <row r="173" spans="1:26" x14ac:dyDescent="0.25">
      <c r="A173" s="12">
        <f>calc!A171</f>
        <v>277.72000000000003</v>
      </c>
      <c r="B173" s="12">
        <f>calc!O171</f>
        <v>-19.166234705754782</v>
      </c>
      <c r="C173" s="12">
        <f t="shared" si="27"/>
        <v>-19.113915959561442</v>
      </c>
      <c r="D173" s="12">
        <f t="shared" si="28"/>
        <v>-19.195039699014679</v>
      </c>
      <c r="E173" s="12">
        <f t="shared" si="29"/>
        <v>-17.673123473010861</v>
      </c>
      <c r="F173" s="12">
        <f t="shared" si="30"/>
        <v>-17.949146265754784</v>
      </c>
      <c r="G173" s="12">
        <f t="shared" si="31"/>
        <v>-19.268959512199416</v>
      </c>
      <c r="H173" s="12">
        <f t="shared" si="32"/>
        <v>-18.247960155395312</v>
      </c>
      <c r="I173" s="12">
        <f t="shared" si="33"/>
        <v>-17.444336609677453</v>
      </c>
      <c r="J173" s="12">
        <f t="shared" si="34"/>
        <v>-16.946237062950342</v>
      </c>
      <c r="K173" s="12">
        <f t="shared" si="35"/>
        <v>-17.099990169165697</v>
      </c>
      <c r="L173" s="12">
        <f t="shared" si="36"/>
        <v>-14.358625544498324</v>
      </c>
      <c r="M173" s="12">
        <f t="shared" si="37"/>
        <v>-14.358625544498324</v>
      </c>
      <c r="O173" s="12">
        <f t="shared" si="26"/>
        <v>-14.358625544498324</v>
      </c>
      <c r="P173" s="12">
        <f t="shared" si="38"/>
        <v>0.74916256452745289</v>
      </c>
      <c r="Q173" s="12">
        <v>1.4442743207437987E-3</v>
      </c>
      <c r="R173" s="12">
        <v>4.9362246085892644E-3</v>
      </c>
      <c r="S173" s="12">
        <v>1.6870973219196825E-2</v>
      </c>
      <c r="T173" s="12">
        <v>2.7838512840961113E-2</v>
      </c>
      <c r="U173" s="12">
        <v>2.9921906536309235E-2</v>
      </c>
      <c r="V173" s="12">
        <v>3.4337663589434311E-2</v>
      </c>
      <c r="W173" s="12">
        <v>4.2071739565574556E-2</v>
      </c>
      <c r="X173" s="12">
        <v>5.5036200722489416E-2</v>
      </c>
      <c r="Y173" s="12">
        <v>7.6867838833879404E-2</v>
      </c>
      <c r="Z173" s="12">
        <v>0.11462494609077774</v>
      </c>
    </row>
    <row r="174" spans="1:26" x14ac:dyDescent="0.25">
      <c r="A174" s="12">
        <f>calc!A172</f>
        <v>278.19</v>
      </c>
      <c r="B174" s="12">
        <f>calc!O172</f>
        <v>-0.91267424729901991</v>
      </c>
      <c r="C174" s="12">
        <f t="shared" si="27"/>
        <v>-1.0115076244449213</v>
      </c>
      <c r="D174" s="12">
        <f t="shared" si="28"/>
        <v>-0.83269319927596075</v>
      </c>
      <c r="E174" s="12">
        <f t="shared" si="29"/>
        <v>-1.1099570080125261</v>
      </c>
      <c r="F174" s="12">
        <f t="shared" si="30"/>
        <v>1.4013316918157452</v>
      </c>
      <c r="G174" s="12">
        <f t="shared" si="31"/>
        <v>1.1046517558738222</v>
      </c>
      <c r="H174" s="12">
        <f t="shared" si="32"/>
        <v>-0.40993432848218303</v>
      </c>
      <c r="I174" s="12">
        <f t="shared" si="33"/>
        <v>0.84103077938551429</v>
      </c>
      <c r="J174" s="12">
        <f t="shared" si="34"/>
        <v>1.8922919638323954</v>
      </c>
      <c r="K174" s="12">
        <f t="shared" si="35"/>
        <v>2.5879765346861818</v>
      </c>
      <c r="L174" s="12">
        <f t="shared" si="36"/>
        <v>2.3587006531395156</v>
      </c>
      <c r="M174" s="12">
        <f t="shared" si="37"/>
        <v>2.3587006531395156</v>
      </c>
      <c r="O174" s="12">
        <f t="shared" si="26"/>
        <v>2.3587006531395156</v>
      </c>
      <c r="P174" s="12">
        <f t="shared" si="38"/>
        <v>-2.5843839246257745</v>
      </c>
      <c r="Q174" s="12">
        <v>1.4442743207437987E-3</v>
      </c>
      <c r="R174" s="12">
        <v>4.9362246085892644E-3</v>
      </c>
      <c r="S174" s="12">
        <v>1.6870973219196825E-2</v>
      </c>
      <c r="T174" s="12">
        <v>2.7838512840961113E-2</v>
      </c>
      <c r="U174" s="12">
        <v>2.9921906536309235E-2</v>
      </c>
      <c r="V174" s="12">
        <v>3.4337663589434311E-2</v>
      </c>
      <c r="W174" s="12">
        <v>4.2071739565574556E-2</v>
      </c>
      <c r="X174" s="12">
        <v>5.5036200722489416E-2</v>
      </c>
      <c r="Y174" s="12">
        <v>7.6867838833879404E-2</v>
      </c>
      <c r="Z174" s="12">
        <v>0.11462494609077774</v>
      </c>
    </row>
    <row r="175" spans="1:26" x14ac:dyDescent="0.25">
      <c r="A175" s="12">
        <f>calc!A173</f>
        <v>278.66000000000003</v>
      </c>
      <c r="B175" s="12">
        <f>calc!O173</f>
        <v>-28.293068859826167</v>
      </c>
      <c r="C175" s="12">
        <f t="shared" si="27"/>
        <v>-28.376969181400629</v>
      </c>
      <c r="D175" s="12">
        <f t="shared" si="28"/>
        <v>-28.714760791630418</v>
      </c>
      <c r="E175" s="12">
        <f t="shared" si="29"/>
        <v>-28.103610850644692</v>
      </c>
      <c r="F175" s="12">
        <f t="shared" si="30"/>
        <v>-28.5611192586993</v>
      </c>
      <c r="G175" s="12">
        <f t="shared" si="31"/>
        <v>-25.861889375578976</v>
      </c>
      <c r="H175" s="12">
        <f t="shared" si="32"/>
        <v>-26.202352167338141</v>
      </c>
      <c r="I175" s="12">
        <f t="shared" si="33"/>
        <v>-28.058077473886843</v>
      </c>
      <c r="J175" s="12">
        <f t="shared" si="34"/>
        <v>-26.421625844257228</v>
      </c>
      <c r="K175" s="12">
        <f t="shared" si="35"/>
        <v>-24.953352703350621</v>
      </c>
      <c r="L175" s="12">
        <f t="shared" si="36"/>
        <v>-23.915951266806594</v>
      </c>
      <c r="M175" s="12">
        <f t="shared" si="37"/>
        <v>-23.915951266806594</v>
      </c>
      <c r="O175" s="12">
        <f t="shared" si="26"/>
        <v>-23.915951266806594</v>
      </c>
      <c r="P175" s="12">
        <f t="shared" si="38"/>
        <v>0.84529364365861637</v>
      </c>
      <c r="Q175" s="12">
        <v>1.4442743207437987E-3</v>
      </c>
      <c r="R175" s="12">
        <v>4.9362246085892644E-3</v>
      </c>
      <c r="S175" s="12">
        <v>1.6870973219196825E-2</v>
      </c>
      <c r="T175" s="12">
        <v>2.7838512840961113E-2</v>
      </c>
      <c r="U175" s="12">
        <v>2.9921906536309235E-2</v>
      </c>
      <c r="V175" s="12">
        <v>3.4337663589434311E-2</v>
      </c>
      <c r="W175" s="12">
        <v>4.2071739565574556E-2</v>
      </c>
      <c r="X175" s="12">
        <v>5.5036200722489416E-2</v>
      </c>
      <c r="Y175" s="12">
        <v>7.6867838833879404E-2</v>
      </c>
      <c r="Z175" s="12">
        <v>0.11462494609077774</v>
      </c>
    </row>
    <row r="176" spans="1:26" x14ac:dyDescent="0.25">
      <c r="A176" s="12">
        <f>calc!A174</f>
        <v>279.12</v>
      </c>
      <c r="B176" s="12">
        <f>calc!O174</f>
        <v>-1.825348854232659</v>
      </c>
      <c r="C176" s="12">
        <f t="shared" si="27"/>
        <v>-1.803152254352713</v>
      </c>
      <c r="D176" s="12">
        <f t="shared" si="28"/>
        <v>-2.0899058343866779</v>
      </c>
      <c r="E176" s="12">
        <f t="shared" si="29"/>
        <v>-3.2444062191422312</v>
      </c>
      <c r="F176" s="12">
        <f t="shared" si="30"/>
        <v>-2.2359578469686152</v>
      </c>
      <c r="G176" s="12">
        <f t="shared" si="31"/>
        <v>-2.7277055169534523</v>
      </c>
      <c r="H176" s="12">
        <f t="shared" si="32"/>
        <v>0.36986607544034378</v>
      </c>
      <c r="I176" s="12">
        <f t="shared" si="33"/>
        <v>-4.7281173654015407E-2</v>
      </c>
      <c r="J176" s="12">
        <f t="shared" si="34"/>
        <v>-2.4748506421764844</v>
      </c>
      <c r="K176" s="12">
        <f t="shared" si="35"/>
        <v>-0.18925500740355572</v>
      </c>
      <c r="L176" s="12">
        <f t="shared" si="36"/>
        <v>2.0002267339352997</v>
      </c>
      <c r="M176" s="12">
        <f t="shared" si="37"/>
        <v>2.0002267339352997</v>
      </c>
      <c r="O176" s="12">
        <f t="shared" si="26"/>
        <v>2.0002267339352997</v>
      </c>
      <c r="P176" s="12">
        <f t="shared" si="38"/>
        <v>-1.095805182279064</v>
      </c>
      <c r="Q176" s="12">
        <v>1.4442743207437987E-3</v>
      </c>
      <c r="R176" s="12">
        <v>4.9362246085892644E-3</v>
      </c>
      <c r="S176" s="12">
        <v>1.6870973219196825E-2</v>
      </c>
      <c r="T176" s="12">
        <v>2.7838512840961113E-2</v>
      </c>
      <c r="U176" s="12">
        <v>2.9921906536309235E-2</v>
      </c>
      <c r="V176" s="12">
        <v>3.4337663589434311E-2</v>
      </c>
      <c r="W176" s="12">
        <v>4.2071739565574556E-2</v>
      </c>
      <c r="X176" s="12">
        <v>5.5036200722489416E-2</v>
      </c>
      <c r="Y176" s="12">
        <v>7.6867838833879404E-2</v>
      </c>
      <c r="Z176" s="12">
        <v>0.11462494609077774</v>
      </c>
    </row>
    <row r="177" spans="1:26" x14ac:dyDescent="0.25">
      <c r="A177" s="12">
        <f>calc!A175</f>
        <v>279.58999999999997</v>
      </c>
      <c r="B177" s="12">
        <f>calc!O175</f>
        <v>-10.039436498861338</v>
      </c>
      <c r="C177" s="12">
        <f t="shared" si="27"/>
        <v>-10.028079027831497</v>
      </c>
      <c r="D177" s="12">
        <f t="shared" si="28"/>
        <v>-9.9522157371943187</v>
      </c>
      <c r="E177" s="12">
        <f t="shared" si="29"/>
        <v>-10.932278913582973</v>
      </c>
      <c r="F177" s="12">
        <f t="shared" si="30"/>
        <v>-12.837300833085616</v>
      </c>
      <c r="G177" s="12">
        <f t="shared" si="31"/>
        <v>-11.753381655676339</v>
      </c>
      <c r="H177" s="12">
        <f t="shared" si="32"/>
        <v>-12.317699508963447</v>
      </c>
      <c r="I177" s="12">
        <f t="shared" si="33"/>
        <v>-8.5224434636158151</v>
      </c>
      <c r="J177" s="12">
        <f t="shared" si="34"/>
        <v>-9.0681351789823257</v>
      </c>
      <c r="K177" s="12">
        <f t="shared" si="35"/>
        <v>-12.458667523417583</v>
      </c>
      <c r="L177" s="12">
        <f t="shared" si="36"/>
        <v>-9.0503984684315633</v>
      </c>
      <c r="M177" s="12">
        <f t="shared" si="37"/>
        <v>-9.0503984684315633</v>
      </c>
      <c r="O177" s="12">
        <f t="shared" si="26"/>
        <v>-9.0503984684315633</v>
      </c>
      <c r="P177" s="12">
        <f t="shared" si="38"/>
        <v>0.90148470678190451</v>
      </c>
      <c r="Q177" s="12">
        <v>1.4442743207437987E-3</v>
      </c>
      <c r="R177" s="12">
        <v>4.9362246085892644E-3</v>
      </c>
      <c r="S177" s="12">
        <v>1.6870973219196825E-2</v>
      </c>
      <c r="T177" s="12">
        <v>2.7838512840961113E-2</v>
      </c>
      <c r="U177" s="12">
        <v>2.9921906536309235E-2</v>
      </c>
      <c r="V177" s="12">
        <v>3.4337663589434311E-2</v>
      </c>
      <c r="W177" s="12">
        <v>4.2071739565574556E-2</v>
      </c>
      <c r="X177" s="12">
        <v>5.5036200722489416E-2</v>
      </c>
      <c r="Y177" s="12">
        <v>7.6867838833879404E-2</v>
      </c>
      <c r="Z177" s="12">
        <v>0.11462494609077774</v>
      </c>
    </row>
    <row r="178" spans="1:26" x14ac:dyDescent="0.25">
      <c r="A178" s="12">
        <f>calc!A176</f>
        <v>280.06</v>
      </c>
      <c r="B178" s="12">
        <f>calc!O176</f>
        <v>-15.515511108880176</v>
      </c>
      <c r="C178" s="12">
        <f t="shared" si="27"/>
        <v>-15.433718068678509</v>
      </c>
      <c r="D178" s="12">
        <f t="shared" si="28"/>
        <v>-15.394900631309708</v>
      </c>
      <c r="E178" s="12">
        <f t="shared" si="29"/>
        <v>-15.135615925659787</v>
      </c>
      <c r="F178" s="12">
        <f t="shared" si="30"/>
        <v>-16.752801903396023</v>
      </c>
      <c r="G178" s="12">
        <f t="shared" si="31"/>
        <v>-18.800392884660901</v>
      </c>
      <c r="H178" s="12">
        <f t="shared" si="32"/>
        <v>-17.55651318645879</v>
      </c>
      <c r="I178" s="12">
        <f t="shared" si="33"/>
        <v>-18.247935702549974</v>
      </c>
      <c r="J178" s="12">
        <f t="shared" si="34"/>
        <v>-13.283166580526123</v>
      </c>
      <c r="K178" s="12">
        <f t="shared" si="35"/>
        <v>-14.045322075984146</v>
      </c>
      <c r="L178" s="12">
        <f t="shared" si="36"/>
        <v>-19.101267359418305</v>
      </c>
      <c r="M178" s="12">
        <f t="shared" si="37"/>
        <v>-19.101267359418305</v>
      </c>
      <c r="O178" s="12">
        <f t="shared" si="26"/>
        <v>-19.101267359418305</v>
      </c>
      <c r="P178" s="12">
        <f t="shared" si="38"/>
        <v>1.2311078394630424</v>
      </c>
      <c r="Q178" s="12">
        <v>1.4442743207437987E-3</v>
      </c>
      <c r="R178" s="12">
        <v>4.9362246085892644E-3</v>
      </c>
      <c r="S178" s="12">
        <v>1.6870973219196825E-2</v>
      </c>
      <c r="T178" s="12">
        <v>2.7838512840961113E-2</v>
      </c>
      <c r="U178" s="12">
        <v>2.9921906536309235E-2</v>
      </c>
      <c r="V178" s="12">
        <v>3.4337663589434311E-2</v>
      </c>
      <c r="W178" s="12">
        <v>4.2071739565574556E-2</v>
      </c>
      <c r="X178" s="12">
        <v>5.5036200722489416E-2</v>
      </c>
      <c r="Y178" s="12">
        <v>7.6867838833879404E-2</v>
      </c>
      <c r="Z178" s="12">
        <v>0.11462494609077774</v>
      </c>
    </row>
    <row r="179" spans="1:26" x14ac:dyDescent="0.25">
      <c r="A179" s="12">
        <f>calc!A177</f>
        <v>280.52999999999997</v>
      </c>
      <c r="B179" s="12">
        <f>calc!O177</f>
        <v>-32.856499414501137</v>
      </c>
      <c r="C179" s="12">
        <f t="shared" si="27"/>
        <v>-32.90339851248698</v>
      </c>
      <c r="D179" s="12">
        <f t="shared" si="28"/>
        <v>-32.623847175143489</v>
      </c>
      <c r="E179" s="12">
        <f t="shared" si="29"/>
        <v>-32.491177372163428</v>
      </c>
      <c r="F179" s="12">
        <f t="shared" si="30"/>
        <v>-32.06333598364845</v>
      </c>
      <c r="G179" s="12">
        <f t="shared" si="31"/>
        <v>-33.801549801106916</v>
      </c>
      <c r="H179" s="12">
        <f t="shared" si="32"/>
        <v>-36.151316190428226</v>
      </c>
      <c r="I179" s="12">
        <f t="shared" si="33"/>
        <v>-34.627270077699485</v>
      </c>
      <c r="J179" s="12">
        <f t="shared" si="34"/>
        <v>-35.531755339601524</v>
      </c>
      <c r="K179" s="12">
        <f t="shared" si="35"/>
        <v>-28.597572606976875</v>
      </c>
      <c r="L179" s="12">
        <f t="shared" si="36"/>
        <v>-29.73409516185793</v>
      </c>
      <c r="M179" s="12">
        <f t="shared" si="37"/>
        <v>-29.73409516185793</v>
      </c>
      <c r="O179" s="12">
        <f t="shared" si="26"/>
        <v>-29.73409516185793</v>
      </c>
      <c r="P179" s="12">
        <f t="shared" si="38"/>
        <v>0.90496844434787405</v>
      </c>
      <c r="Q179" s="12">
        <v>1.4442743207437987E-3</v>
      </c>
      <c r="R179" s="12">
        <v>4.9362246085892644E-3</v>
      </c>
      <c r="S179" s="12">
        <v>1.6870973219196825E-2</v>
      </c>
      <c r="T179" s="12">
        <v>2.7838512840961113E-2</v>
      </c>
      <c r="U179" s="12">
        <v>2.9921906536309235E-2</v>
      </c>
      <c r="V179" s="12">
        <v>3.4337663589434311E-2</v>
      </c>
      <c r="W179" s="12">
        <v>4.2071739565574556E-2</v>
      </c>
      <c r="X179" s="12">
        <v>5.5036200722489416E-2</v>
      </c>
      <c r="Y179" s="12">
        <v>7.6867838833879404E-2</v>
      </c>
      <c r="Z179" s="12">
        <v>0.11462494609077774</v>
      </c>
    </row>
    <row r="180" spans="1:26" x14ac:dyDescent="0.25">
      <c r="A180" s="12">
        <f>calc!A178</f>
        <v>281</v>
      </c>
      <c r="B180" s="12">
        <f>calc!O178</f>
        <v>36.506674898713584</v>
      </c>
      <c r="C180" s="12">
        <f t="shared" si="27"/>
        <v>36.437784692910277</v>
      </c>
      <c r="D180" s="12">
        <f t="shared" si="28"/>
        <v>36.2774934807262</v>
      </c>
      <c r="E180" s="12">
        <f t="shared" si="29"/>
        <v>37.232940912657511</v>
      </c>
      <c r="F180" s="12">
        <f t="shared" si="30"/>
        <v>37.451857152158489</v>
      </c>
      <c r="G180" s="12">
        <f t="shared" si="31"/>
        <v>37.911717566134108</v>
      </c>
      <c r="H180" s="12">
        <f t="shared" si="32"/>
        <v>35.916985003288623</v>
      </c>
      <c r="I180" s="12">
        <f t="shared" si="33"/>
        <v>33.037966769739221</v>
      </c>
      <c r="J180" s="12">
        <f t="shared" si="34"/>
        <v>35.031649670341274</v>
      </c>
      <c r="K180" s="12">
        <f t="shared" si="35"/>
        <v>33.768375199596512</v>
      </c>
      <c r="L180" s="12">
        <f t="shared" si="36"/>
        <v>44.10859464596895</v>
      </c>
      <c r="M180" s="12">
        <f t="shared" si="37"/>
        <v>44.10859464596895</v>
      </c>
      <c r="O180" s="12">
        <f t="shared" si="26"/>
        <v>44.10859464596895</v>
      </c>
      <c r="P180" s="12">
        <f t="shared" si="38"/>
        <v>1.2082336933820079</v>
      </c>
      <c r="Q180" s="12">
        <v>1.4442743207437987E-3</v>
      </c>
      <c r="R180" s="12">
        <v>4.9362246085892644E-3</v>
      </c>
      <c r="S180" s="12">
        <v>1.6870973219196825E-2</v>
      </c>
      <c r="T180" s="12">
        <v>2.7838512840961113E-2</v>
      </c>
      <c r="U180" s="12">
        <v>2.9921906536309235E-2</v>
      </c>
      <c r="V180" s="12">
        <v>3.4337663589434311E-2</v>
      </c>
      <c r="W180" s="12">
        <v>4.2071739565574556E-2</v>
      </c>
      <c r="X180" s="12">
        <v>5.5036200722489416E-2</v>
      </c>
      <c r="Y180" s="12">
        <v>7.6867838833879404E-2</v>
      </c>
      <c r="Z180" s="12">
        <v>0.11462494609077774</v>
      </c>
    </row>
    <row r="181" spans="1:26" x14ac:dyDescent="0.25">
      <c r="A181" s="12">
        <f>calc!A179</f>
        <v>281.47000000000003</v>
      </c>
      <c r="B181" s="12">
        <f>calc!O179</f>
        <v>13.690070547830731</v>
      </c>
      <c r="C181" s="12">
        <f t="shared" si="27"/>
        <v>13.66830836038242</v>
      </c>
      <c r="D181" s="12">
        <f t="shared" si="28"/>
        <v>13.432856186032383</v>
      </c>
      <c r="E181" s="12">
        <f t="shared" si="29"/>
        <v>12.885014675067776</v>
      </c>
      <c r="F181" s="12">
        <f t="shared" si="30"/>
        <v>14.461582621510725</v>
      </c>
      <c r="G181" s="12">
        <f t="shared" si="31"/>
        <v>14.696882233061467</v>
      </c>
      <c r="H181" s="12">
        <f t="shared" si="32"/>
        <v>15.224607034755886</v>
      </c>
      <c r="I181" s="12">
        <f t="shared" si="33"/>
        <v>12.780589005735733</v>
      </c>
      <c r="J181" s="12">
        <f t="shared" si="34"/>
        <v>9.0143975665069043</v>
      </c>
      <c r="K181" s="12">
        <f t="shared" si="35"/>
        <v>11.798930180995995</v>
      </c>
      <c r="L181" s="12">
        <f t="shared" si="36"/>
        <v>9.9151414560402991</v>
      </c>
      <c r="M181" s="12">
        <f t="shared" si="37"/>
        <v>9.9151414560402991</v>
      </c>
      <c r="O181" s="12">
        <f t="shared" si="26"/>
        <v>9.9151414560402991</v>
      </c>
      <c r="P181" s="12">
        <f t="shared" si="38"/>
        <v>0.72425787883258275</v>
      </c>
      <c r="Q181" s="12">
        <v>1.4442743207437987E-3</v>
      </c>
      <c r="R181" s="12">
        <v>4.9362246085892644E-3</v>
      </c>
      <c r="S181" s="12">
        <v>1.6870973219196825E-2</v>
      </c>
      <c r="T181" s="12">
        <v>2.7838512840961113E-2</v>
      </c>
      <c r="U181" s="12">
        <v>2.9921906536309235E-2</v>
      </c>
      <c r="V181" s="12">
        <v>3.4337663589434311E-2</v>
      </c>
      <c r="W181" s="12">
        <v>4.2071739565574556E-2</v>
      </c>
      <c r="X181" s="12">
        <v>5.5036200722489416E-2</v>
      </c>
      <c r="Y181" s="12">
        <v>7.6867838833879404E-2</v>
      </c>
      <c r="Z181" s="12">
        <v>0.11462494609077774</v>
      </c>
    </row>
    <row r="182" spans="1:26" x14ac:dyDescent="0.25">
      <c r="A182" s="12">
        <f>calc!A180</f>
        <v>281.94</v>
      </c>
      <c r="B182" s="12">
        <f>calc!O180</f>
        <v>-86.705658130668553</v>
      </c>
      <c r="C182" s="12">
        <f t="shared" si="27"/>
        <v>-86.732213494034752</v>
      </c>
      <c r="D182" s="12">
        <f t="shared" si="28"/>
        <v>-86.806592054725186</v>
      </c>
      <c r="E182" s="12">
        <f t="shared" si="29"/>
        <v>-87.611317860951488</v>
      </c>
      <c r="F182" s="12">
        <f t="shared" si="30"/>
        <v>-88.515302043704267</v>
      </c>
      <c r="G182" s="12">
        <f t="shared" si="31"/>
        <v>-86.820746051755009</v>
      </c>
      <c r="H182" s="12">
        <f t="shared" si="32"/>
        <v>-86.550721850778729</v>
      </c>
      <c r="I182" s="12">
        <f t="shared" si="33"/>
        <v>-85.904134456695985</v>
      </c>
      <c r="J182" s="12">
        <f t="shared" si="34"/>
        <v>-89.101279813732731</v>
      </c>
      <c r="K182" s="12">
        <f t="shared" si="35"/>
        <v>-94.361435725074188</v>
      </c>
      <c r="L182" s="12">
        <f t="shared" si="36"/>
        <v>-90.209154281158433</v>
      </c>
      <c r="M182" s="12">
        <f t="shared" si="37"/>
        <v>-90.209154281158433</v>
      </c>
      <c r="O182" s="12">
        <f t="shared" si="26"/>
        <v>-90.209154281158433</v>
      </c>
      <c r="P182" s="12">
        <f t="shared" si="38"/>
        <v>1.0404067765129006</v>
      </c>
      <c r="Q182" s="12">
        <v>1.4442743207437987E-3</v>
      </c>
      <c r="R182" s="12">
        <v>4.9362246085892644E-3</v>
      </c>
      <c r="S182" s="12">
        <v>1.6870973219196825E-2</v>
      </c>
      <c r="T182" s="12">
        <v>2.7838512840961113E-2</v>
      </c>
      <c r="U182" s="12">
        <v>2.9921906536309235E-2</v>
      </c>
      <c r="V182" s="12">
        <v>3.4337663589434311E-2</v>
      </c>
      <c r="W182" s="12">
        <v>4.2071739565574556E-2</v>
      </c>
      <c r="X182" s="12">
        <v>5.5036200722489416E-2</v>
      </c>
      <c r="Y182" s="12">
        <v>7.6867838833879404E-2</v>
      </c>
      <c r="Z182" s="12">
        <v>0.11462494609077774</v>
      </c>
    </row>
    <row r="183" spans="1:26" x14ac:dyDescent="0.25">
      <c r="A183" s="12">
        <f>calc!A181</f>
        <v>282.39999999999998</v>
      </c>
      <c r="B183" s="12">
        <f>calc!O181</f>
        <v>28.292723243345204</v>
      </c>
      <c r="C183" s="12">
        <f t="shared" si="27"/>
        <v>28.266833460557901</v>
      </c>
      <c r="D183" s="12">
        <f t="shared" si="28"/>
        <v>28.176072836862307</v>
      </c>
      <c r="E183" s="12">
        <f t="shared" si="29"/>
        <v>27.921862624606721</v>
      </c>
      <c r="F183" s="12">
        <f t="shared" si="30"/>
        <v>26.593997930672348</v>
      </c>
      <c r="G183" s="12">
        <f t="shared" si="31"/>
        <v>25.622360890247137</v>
      </c>
      <c r="H183" s="12">
        <f t="shared" si="32"/>
        <v>27.566992777737511</v>
      </c>
      <c r="I183" s="12">
        <f t="shared" si="33"/>
        <v>27.897836133759327</v>
      </c>
      <c r="J183" s="12">
        <f t="shared" si="34"/>
        <v>28.743670272609322</v>
      </c>
      <c r="K183" s="12">
        <f t="shared" si="35"/>
        <v>24.278288382017386</v>
      </c>
      <c r="L183" s="12">
        <f t="shared" si="36"/>
        <v>16.434369560914099</v>
      </c>
      <c r="M183" s="12">
        <f t="shared" si="37"/>
        <v>16.434369560914099</v>
      </c>
      <c r="O183" s="12">
        <f t="shared" si="26"/>
        <v>16.434369560914099</v>
      </c>
      <c r="P183" s="12">
        <f t="shared" si="38"/>
        <v>0.58086913089144454</v>
      </c>
      <c r="Q183" s="12">
        <v>1.4442743207437987E-3</v>
      </c>
      <c r="R183" s="12">
        <v>4.9362246085892644E-3</v>
      </c>
      <c r="S183" s="12">
        <v>1.6870973219196825E-2</v>
      </c>
      <c r="T183" s="12">
        <v>2.7838512840961113E-2</v>
      </c>
      <c r="U183" s="12">
        <v>2.9921906536309235E-2</v>
      </c>
      <c r="V183" s="12">
        <v>3.4337663589434311E-2</v>
      </c>
      <c r="W183" s="12">
        <v>4.2071739565574556E-2</v>
      </c>
      <c r="X183" s="12">
        <v>5.5036200722489416E-2</v>
      </c>
      <c r="Y183" s="12">
        <v>7.6867838833879404E-2</v>
      </c>
      <c r="Z183" s="12">
        <v>0.11462494609077774</v>
      </c>
    </row>
    <row r="184" spans="1:26" x14ac:dyDescent="0.25">
      <c r="A184" s="12">
        <f>calc!A182</f>
        <v>282.87</v>
      </c>
      <c r="B184" s="12">
        <f>calc!O182</f>
        <v>-30.118440003583018</v>
      </c>
      <c r="C184" s="12">
        <f t="shared" si="27"/>
        <v>-30.202542994854326</v>
      </c>
      <c r="D184" s="12">
        <f t="shared" si="28"/>
        <v>-30.291028804696811</v>
      </c>
      <c r="E184" s="12">
        <f t="shared" si="29"/>
        <v>-30.60122944853736</v>
      </c>
      <c r="F184" s="12">
        <f t="shared" si="30"/>
        <v>-31.020697499741907</v>
      </c>
      <c r="G184" s="12">
        <f t="shared" si="31"/>
        <v>-32.447937650527109</v>
      </c>
      <c r="H184" s="12">
        <f t="shared" si="32"/>
        <v>-33.562965056440191</v>
      </c>
      <c r="I184" s="12">
        <f t="shared" si="33"/>
        <v>-31.180332175542002</v>
      </c>
      <c r="J184" s="12">
        <f t="shared" si="34"/>
        <v>-30.747539009922157</v>
      </c>
      <c r="K184" s="12">
        <f t="shared" si="35"/>
        <v>-29.566181259717819</v>
      </c>
      <c r="L184" s="12">
        <f t="shared" si="36"/>
        <v>-36.224936940230599</v>
      </c>
      <c r="M184" s="12">
        <f t="shared" si="37"/>
        <v>-36.224936940230599</v>
      </c>
      <c r="O184" s="12">
        <f t="shared" si="26"/>
        <v>-36.224936940230599</v>
      </c>
      <c r="P184" s="12">
        <f t="shared" si="38"/>
        <v>1.2027494430628254</v>
      </c>
      <c r="Q184" s="12">
        <v>1.4442743207437987E-3</v>
      </c>
      <c r="R184" s="12">
        <v>4.9362246085892644E-3</v>
      </c>
      <c r="S184" s="12">
        <v>1.6870973219196825E-2</v>
      </c>
      <c r="T184" s="12">
        <v>2.7838512840961113E-2</v>
      </c>
      <c r="U184" s="12">
        <v>2.9921906536309235E-2</v>
      </c>
      <c r="V184" s="12">
        <v>3.4337663589434311E-2</v>
      </c>
      <c r="W184" s="12">
        <v>4.2071739565574556E-2</v>
      </c>
      <c r="X184" s="12">
        <v>5.5036200722489416E-2</v>
      </c>
      <c r="Y184" s="12">
        <v>7.6867838833879404E-2</v>
      </c>
      <c r="Z184" s="12">
        <v>0.11462494609077774</v>
      </c>
    </row>
    <row r="185" spans="1:26" x14ac:dyDescent="0.25">
      <c r="A185" s="12">
        <f>calc!A183</f>
        <v>283.33999999999997</v>
      </c>
      <c r="B185" s="12">
        <f>calc!O183</f>
        <v>67.536895746727126</v>
      </c>
      <c r="C185" s="12">
        <f t="shared" si="27"/>
        <v>67.504842845974522</v>
      </c>
      <c r="D185" s="12">
        <f t="shared" si="28"/>
        <v>67.217396583719022</v>
      </c>
      <c r="E185" s="12">
        <f t="shared" si="29"/>
        <v>66.914970773205084</v>
      </c>
      <c r="F185" s="12">
        <f t="shared" si="30"/>
        <v>66.403113840316138</v>
      </c>
      <c r="G185" s="12">
        <f t="shared" si="31"/>
        <v>65.952253412001795</v>
      </c>
      <c r="H185" s="12">
        <f t="shared" si="32"/>
        <v>64.314386784100719</v>
      </c>
      <c r="I185" s="12">
        <f t="shared" si="33"/>
        <v>62.948215130986618</v>
      </c>
      <c r="J185" s="12">
        <f t="shared" si="34"/>
        <v>66.065059426828725</v>
      </c>
      <c r="K185" s="12">
        <f t="shared" si="35"/>
        <v>66.669532026073327</v>
      </c>
      <c r="L185" s="12">
        <f t="shared" si="36"/>
        <v>68.431166937180151</v>
      </c>
      <c r="M185" s="12">
        <f t="shared" si="37"/>
        <v>68.431166937180151</v>
      </c>
      <c r="O185" s="12">
        <f t="shared" si="26"/>
        <v>68.431166937180151</v>
      </c>
      <c r="P185" s="12">
        <f t="shared" si="38"/>
        <v>1.0132412243791404</v>
      </c>
      <c r="Q185" s="12">
        <v>1.4442743207437987E-3</v>
      </c>
      <c r="R185" s="12">
        <v>4.9362246085892644E-3</v>
      </c>
      <c r="S185" s="12">
        <v>1.6870973219196825E-2</v>
      </c>
      <c r="T185" s="12">
        <v>2.7838512840961113E-2</v>
      </c>
      <c r="U185" s="12">
        <v>2.9921906536309235E-2</v>
      </c>
      <c r="V185" s="12">
        <v>3.4337663589434311E-2</v>
      </c>
      <c r="W185" s="12">
        <v>4.2071739565574556E-2</v>
      </c>
      <c r="X185" s="12">
        <v>5.5036200722489416E-2</v>
      </c>
      <c r="Y185" s="12">
        <v>7.6867838833879404E-2</v>
      </c>
      <c r="Z185" s="12">
        <v>0.11462494609077774</v>
      </c>
    </row>
    <row r="186" spans="1:26" x14ac:dyDescent="0.25">
      <c r="A186" s="12">
        <f>calc!A184</f>
        <v>283.81</v>
      </c>
      <c r="B186" s="12">
        <f>calc!O184</f>
        <v>59.323054271328004</v>
      </c>
      <c r="C186" s="12">
        <f t="shared" si="27"/>
        <v>59.289567106061511</v>
      </c>
      <c r="D186" s="12">
        <f t="shared" si="28"/>
        <v>59.180017060617118</v>
      </c>
      <c r="E186" s="12">
        <f t="shared" si="29"/>
        <v>58.197586442684475</v>
      </c>
      <c r="F186" s="12">
        <f t="shared" si="30"/>
        <v>57.698558633200982</v>
      </c>
      <c r="G186" s="12">
        <f t="shared" si="31"/>
        <v>57.148395074056779</v>
      </c>
      <c r="H186" s="12">
        <f t="shared" si="32"/>
        <v>56.630998440441203</v>
      </c>
      <c r="I186" s="12">
        <f t="shared" si="33"/>
        <v>54.624225381094128</v>
      </c>
      <c r="J186" s="12">
        <f t="shared" si="34"/>
        <v>52.837066159760518</v>
      </c>
      <c r="K186" s="12">
        <f t="shared" si="35"/>
        <v>57.190293342195488</v>
      </c>
      <c r="L186" s="12">
        <f t="shared" si="36"/>
        <v>58.091679931865364</v>
      </c>
      <c r="M186" s="12">
        <f t="shared" si="37"/>
        <v>58.091679931865364</v>
      </c>
      <c r="O186" s="12">
        <f t="shared" si="26"/>
        <v>58.091679931865364</v>
      </c>
      <c r="P186" s="12">
        <f t="shared" si="38"/>
        <v>0.97924290388302226</v>
      </c>
      <c r="Q186" s="12">
        <v>1.4442743207437987E-3</v>
      </c>
      <c r="R186" s="12">
        <v>4.9362246085892644E-3</v>
      </c>
      <c r="S186" s="12">
        <v>1.6870973219196825E-2</v>
      </c>
      <c r="T186" s="12">
        <v>2.7838512840961113E-2</v>
      </c>
      <c r="U186" s="12">
        <v>2.9921906536309235E-2</v>
      </c>
      <c r="V186" s="12">
        <v>3.4337663589434311E-2</v>
      </c>
      <c r="W186" s="12">
        <v>4.2071739565574556E-2</v>
      </c>
      <c r="X186" s="12">
        <v>5.5036200722489416E-2</v>
      </c>
      <c r="Y186" s="12">
        <v>7.6867838833879404E-2</v>
      </c>
      <c r="Z186" s="12">
        <v>0.11462494609077774</v>
      </c>
    </row>
    <row r="187" spans="1:26" x14ac:dyDescent="0.25">
      <c r="A187" s="12">
        <f>calc!A185</f>
        <v>284.27999999999997</v>
      </c>
      <c r="B187" s="12">
        <f>calc!O185</f>
        <v>-12.777472185989687</v>
      </c>
      <c r="C187" s="12">
        <f t="shared" si="27"/>
        <v>-12.827324462218316</v>
      </c>
      <c r="D187" s="12">
        <f t="shared" si="28"/>
        <v>-12.941776520865472</v>
      </c>
      <c r="E187" s="12">
        <f t="shared" si="29"/>
        <v>-13.316195440060957</v>
      </c>
      <c r="F187" s="12">
        <f t="shared" si="30"/>
        <v>-14.93728789378801</v>
      </c>
      <c r="G187" s="12">
        <f t="shared" si="31"/>
        <v>-15.473662216643854</v>
      </c>
      <c r="H187" s="12">
        <f t="shared" si="32"/>
        <v>-16.105016745812495</v>
      </c>
      <c r="I187" s="12">
        <f t="shared" si="33"/>
        <v>-16.738949697158596</v>
      </c>
      <c r="J187" s="12">
        <f t="shared" si="34"/>
        <v>-19.364112479566625</v>
      </c>
      <c r="K187" s="12">
        <f t="shared" si="35"/>
        <v>-21.86019805946782</v>
      </c>
      <c r="L187" s="12">
        <f t="shared" si="36"/>
        <v>-15.368686932351444</v>
      </c>
      <c r="M187" s="12">
        <f t="shared" si="37"/>
        <v>-15.368686932351444</v>
      </c>
      <c r="O187" s="12">
        <f t="shared" si="26"/>
        <v>-15.368686932351444</v>
      </c>
      <c r="P187" s="12">
        <f t="shared" si="38"/>
        <v>1.2027955693147967</v>
      </c>
      <c r="Q187" s="12">
        <v>1.4442743207437987E-3</v>
      </c>
      <c r="R187" s="12">
        <v>4.9362246085892644E-3</v>
      </c>
      <c r="S187" s="12">
        <v>1.6870973219196825E-2</v>
      </c>
      <c r="T187" s="12">
        <v>2.7838512840961113E-2</v>
      </c>
      <c r="U187" s="12">
        <v>2.9921906536309235E-2</v>
      </c>
      <c r="V187" s="12">
        <v>3.4337663589434311E-2</v>
      </c>
      <c r="W187" s="12">
        <v>4.2071739565574556E-2</v>
      </c>
      <c r="X187" s="12">
        <v>5.5036200722489416E-2</v>
      </c>
      <c r="Y187" s="12">
        <v>7.6867838833879404E-2</v>
      </c>
      <c r="Z187" s="12">
        <v>0.11462494609077774</v>
      </c>
    </row>
    <row r="188" spans="1:26" x14ac:dyDescent="0.25">
      <c r="A188" s="12">
        <f>calc!A186</f>
        <v>284.75</v>
      </c>
      <c r="B188" s="12">
        <f>calc!O186</f>
        <v>4.5633658416960037</v>
      </c>
      <c r="C188" s="12">
        <f t="shared" si="27"/>
        <v>4.6650278434797476</v>
      </c>
      <c r="D188" s="12">
        <f t="shared" si="28"/>
        <v>4.4946432917505312</v>
      </c>
      <c r="E188" s="12">
        <f t="shared" si="29"/>
        <v>4.1034703266957759</v>
      </c>
      <c r="F188" s="12">
        <f t="shared" si="30"/>
        <v>3.485647883704635</v>
      </c>
      <c r="G188" s="12">
        <f t="shared" si="31"/>
        <v>1.7432352352902434</v>
      </c>
      <c r="H188" s="12">
        <f t="shared" si="32"/>
        <v>1.1277049035620434</v>
      </c>
      <c r="I188" s="12">
        <f t="shared" si="33"/>
        <v>0.35414664280425101</v>
      </c>
      <c r="J188" s="12">
        <f t="shared" si="34"/>
        <v>-0.47513357035414372</v>
      </c>
      <c r="K188" s="12">
        <f t="shared" si="35"/>
        <v>-4.1416401064490556</v>
      </c>
      <c r="L188" s="12">
        <f t="shared" si="36"/>
        <v>-7.8637907402462144</v>
      </c>
      <c r="M188" s="12">
        <f t="shared" si="37"/>
        <v>-7.8637907402462144</v>
      </c>
      <c r="O188" s="12">
        <f t="shared" si="26"/>
        <v>-7.8637907402462144</v>
      </c>
      <c r="P188" s="12">
        <f t="shared" si="38"/>
        <v>-1.7232435472067229</v>
      </c>
      <c r="Q188" s="12">
        <v>1.4442743207437987E-3</v>
      </c>
      <c r="R188" s="12">
        <v>4.9362246085892644E-3</v>
      </c>
      <c r="S188" s="12">
        <v>1.6870973219196825E-2</v>
      </c>
      <c r="T188" s="12">
        <v>2.7838512840961113E-2</v>
      </c>
      <c r="U188" s="12">
        <v>2.9921906536309235E-2</v>
      </c>
      <c r="V188" s="12">
        <v>3.4337663589434311E-2</v>
      </c>
      <c r="W188" s="12">
        <v>4.2071739565574556E-2</v>
      </c>
      <c r="X188" s="12">
        <v>5.5036200722489416E-2</v>
      </c>
      <c r="Y188" s="12">
        <v>7.6867838833879404E-2</v>
      </c>
      <c r="Z188" s="12">
        <v>0.11462494609077774</v>
      </c>
    </row>
    <row r="189" spans="1:26" x14ac:dyDescent="0.25">
      <c r="A189" s="12">
        <f>calc!A187</f>
        <v>285.20999999999998</v>
      </c>
      <c r="B189" s="12">
        <f>calc!O187</f>
        <v>-44.72146089792642</v>
      </c>
      <c r="C189" s="12">
        <f t="shared" si="27"/>
        <v>-44.696848361263733</v>
      </c>
      <c r="D189" s="12">
        <f t="shared" si="28"/>
        <v>-44.349389109405735</v>
      </c>
      <c r="E189" s="12">
        <f t="shared" si="29"/>
        <v>-44.931727523299344</v>
      </c>
      <c r="F189" s="12">
        <f t="shared" si="30"/>
        <v>-45.577195539235895</v>
      </c>
      <c r="G189" s="12">
        <f t="shared" si="31"/>
        <v>-46.241254912695474</v>
      </c>
      <c r="H189" s="12">
        <f t="shared" si="32"/>
        <v>-48.240805953422992</v>
      </c>
      <c r="I189" s="12">
        <f t="shared" si="33"/>
        <v>-48.994975838736586</v>
      </c>
      <c r="J189" s="12">
        <f t="shared" si="34"/>
        <v>-50.006907081637742</v>
      </c>
      <c r="K189" s="12">
        <f t="shared" si="35"/>
        <v>-51.165144331599954</v>
      </c>
      <c r="L189" s="12">
        <f t="shared" si="36"/>
        <v>-56.632620982655851</v>
      </c>
      <c r="M189" s="12">
        <f t="shared" si="37"/>
        <v>-56.632620982655851</v>
      </c>
      <c r="O189" s="12">
        <f t="shared" si="26"/>
        <v>-56.632620982655851</v>
      </c>
      <c r="P189" s="12">
        <f t="shared" si="38"/>
        <v>1.2663410328190265</v>
      </c>
      <c r="Q189" s="12">
        <v>1.4442743207437987E-3</v>
      </c>
      <c r="R189" s="12">
        <v>4.9362246085892644E-3</v>
      </c>
      <c r="S189" s="12">
        <v>1.6870973219196825E-2</v>
      </c>
      <c r="T189" s="12">
        <v>2.7838512840961113E-2</v>
      </c>
      <c r="U189" s="12">
        <v>2.9921906536309235E-2</v>
      </c>
      <c r="V189" s="12">
        <v>3.4337663589434311E-2</v>
      </c>
      <c r="W189" s="12">
        <v>4.2071739565574556E-2</v>
      </c>
      <c r="X189" s="12">
        <v>5.5036200722489416E-2</v>
      </c>
      <c r="Y189" s="12">
        <v>7.6867838833879404E-2</v>
      </c>
      <c r="Z189" s="12">
        <v>0.11462494609077774</v>
      </c>
    </row>
    <row r="190" spans="1:26" x14ac:dyDescent="0.25">
      <c r="A190" s="12">
        <f>calc!A188</f>
        <v>285.68</v>
      </c>
      <c r="B190" s="12">
        <f>calc!O188</f>
        <v>40.157310720124158</v>
      </c>
      <c r="C190" s="12">
        <f t="shared" si="27"/>
        <v>40.1944972639917</v>
      </c>
      <c r="D190" s="12">
        <f t="shared" si="28"/>
        <v>40.278617716324874</v>
      </c>
      <c r="E190" s="12">
        <f t="shared" si="29"/>
        <v>41.466160058433537</v>
      </c>
      <c r="F190" s="12">
        <f t="shared" si="30"/>
        <v>40.505253108826402</v>
      </c>
      <c r="G190" s="12">
        <f t="shared" si="31"/>
        <v>39.811479208066423</v>
      </c>
      <c r="H190" s="12">
        <f t="shared" si="32"/>
        <v>39.049420569135918</v>
      </c>
      <c r="I190" s="12">
        <f t="shared" si="33"/>
        <v>36.599498767832969</v>
      </c>
      <c r="J190" s="12">
        <f t="shared" si="34"/>
        <v>35.612930453435553</v>
      </c>
      <c r="K190" s="12">
        <f t="shared" si="35"/>
        <v>34.199588568109732</v>
      </c>
      <c r="L190" s="12">
        <f t="shared" si="36"/>
        <v>32.472430834116899</v>
      </c>
      <c r="M190" s="12">
        <f t="shared" si="37"/>
        <v>32.472430834116899</v>
      </c>
      <c r="O190" s="12">
        <f t="shared" si="26"/>
        <v>32.472430834116899</v>
      </c>
      <c r="P190" s="12">
        <f t="shared" si="38"/>
        <v>0.8086306142468821</v>
      </c>
      <c r="Q190" s="12">
        <v>1.4442743207437987E-3</v>
      </c>
      <c r="R190" s="12">
        <v>4.9362246085892644E-3</v>
      </c>
      <c r="S190" s="12">
        <v>1.6870973219196825E-2</v>
      </c>
      <c r="T190" s="12">
        <v>2.7838512840961113E-2</v>
      </c>
      <c r="U190" s="12">
        <v>2.9921906536309235E-2</v>
      </c>
      <c r="V190" s="12">
        <v>3.4337663589434311E-2</v>
      </c>
      <c r="W190" s="12">
        <v>4.2071739565574556E-2</v>
      </c>
      <c r="X190" s="12">
        <v>5.5036200722489416E-2</v>
      </c>
      <c r="Y190" s="12">
        <v>7.6867838833879404E-2</v>
      </c>
      <c r="Z190" s="12">
        <v>0.11462494609077774</v>
      </c>
    </row>
    <row r="191" spans="1:26" x14ac:dyDescent="0.25">
      <c r="A191" s="12">
        <f>calc!A189</f>
        <v>286.14999999999998</v>
      </c>
      <c r="B191" s="12">
        <f>calc!O189</f>
        <v>54.759796401070155</v>
      </c>
      <c r="C191" s="12">
        <f t="shared" si="27"/>
        <v>54.777726403672133</v>
      </c>
      <c r="D191" s="12">
        <f t="shared" si="28"/>
        <v>54.904822157097158</v>
      </c>
      <c r="E191" s="12">
        <f t="shared" si="29"/>
        <v>55.192328097574467</v>
      </c>
      <c r="F191" s="12">
        <f t="shared" si="30"/>
        <v>57.151872002389631</v>
      </c>
      <c r="G191" s="12">
        <f t="shared" si="31"/>
        <v>56.119052178267083</v>
      </c>
      <c r="H191" s="12">
        <f t="shared" si="32"/>
        <v>55.322893859193471</v>
      </c>
      <c r="I191" s="12">
        <f t="shared" si="33"/>
        <v>54.389192225496828</v>
      </c>
      <c r="J191" s="12">
        <f t="shared" si="34"/>
        <v>51.184323841085146</v>
      </c>
      <c r="K191" s="12">
        <f t="shared" si="35"/>
        <v>49.8064057945234</v>
      </c>
      <c r="L191" s="12">
        <f t="shared" si="36"/>
        <v>47.69883727339689</v>
      </c>
      <c r="M191" s="12">
        <f t="shared" si="37"/>
        <v>47.69883727339689</v>
      </c>
      <c r="O191" s="12">
        <f t="shared" si="26"/>
        <v>47.69883727339689</v>
      </c>
      <c r="P191" s="12">
        <f t="shared" si="38"/>
        <v>0.87105578194707689</v>
      </c>
      <c r="Q191" s="12">
        <v>1.4442743207437987E-3</v>
      </c>
      <c r="R191" s="12">
        <v>4.9362246085892644E-3</v>
      </c>
      <c r="S191" s="12">
        <v>1.6870973219196825E-2</v>
      </c>
      <c r="T191" s="12">
        <v>2.7838512840961113E-2</v>
      </c>
      <c r="U191" s="12">
        <v>2.9921906536309235E-2</v>
      </c>
      <c r="V191" s="12">
        <v>3.4337663589434311E-2</v>
      </c>
      <c r="W191" s="12">
        <v>4.2071739565574556E-2</v>
      </c>
      <c r="X191" s="12">
        <v>5.5036200722489416E-2</v>
      </c>
      <c r="Y191" s="12">
        <v>7.6867838833879404E-2</v>
      </c>
      <c r="Z191" s="12">
        <v>0.11462494609077774</v>
      </c>
    </row>
    <row r="192" spans="1:26" x14ac:dyDescent="0.25">
      <c r="A192" s="12">
        <f>calc!A190</f>
        <v>286.62</v>
      </c>
      <c r="B192" s="12">
        <f>calc!O190</f>
        <v>21.90407402374565</v>
      </c>
      <c r="C192" s="12">
        <f t="shared" si="27"/>
        <v>21.904692173138791</v>
      </c>
      <c r="D192" s="12">
        <f t="shared" si="28"/>
        <v>21.965973135352645</v>
      </c>
      <c r="E192" s="12">
        <f t="shared" si="29"/>
        <v>22.400359578906329</v>
      </c>
      <c r="F192" s="12">
        <f t="shared" si="30"/>
        <v>22.87476835852096</v>
      </c>
      <c r="G192" s="12">
        <f t="shared" si="31"/>
        <v>24.980961670952567</v>
      </c>
      <c r="H192" s="12">
        <f t="shared" si="32"/>
        <v>23.795722367227597</v>
      </c>
      <c r="I192" s="12">
        <f t="shared" si="33"/>
        <v>22.820240579837222</v>
      </c>
      <c r="J192" s="12">
        <f t="shared" si="34"/>
        <v>21.598817575757479</v>
      </c>
      <c r="K192" s="12">
        <f t="shared" si="35"/>
        <v>17.122649104410101</v>
      </c>
      <c r="L192" s="12">
        <f t="shared" si="36"/>
        <v>15.0679044387511</v>
      </c>
      <c r="M192" s="12">
        <f t="shared" si="37"/>
        <v>15.0679044387511</v>
      </c>
      <c r="O192" s="12">
        <f t="shared" si="26"/>
        <v>15.0679044387511</v>
      </c>
      <c r="P192" s="12">
        <f t="shared" si="38"/>
        <v>0.68790419637992306</v>
      </c>
      <c r="Q192" s="12">
        <v>1.4442743207437987E-3</v>
      </c>
      <c r="R192" s="12">
        <v>4.9362246085892644E-3</v>
      </c>
      <c r="S192" s="12">
        <v>1.6870973219196825E-2</v>
      </c>
      <c r="T192" s="12">
        <v>2.7838512840961113E-2</v>
      </c>
      <c r="U192" s="12">
        <v>2.9921906536309235E-2</v>
      </c>
      <c r="V192" s="12">
        <v>3.4337663589434311E-2</v>
      </c>
      <c r="W192" s="12">
        <v>4.2071739565574556E-2</v>
      </c>
      <c r="X192" s="12">
        <v>5.5036200722489416E-2</v>
      </c>
      <c r="Y192" s="12">
        <v>7.6867838833879404E-2</v>
      </c>
      <c r="Z192" s="12">
        <v>0.11462494609077774</v>
      </c>
    </row>
    <row r="193" spans="1:26" x14ac:dyDescent="0.25">
      <c r="A193" s="12">
        <f>calc!A191</f>
        <v>287.08999999999997</v>
      </c>
      <c r="B193" s="12">
        <f>calc!O191</f>
        <v>25.554732879858037</v>
      </c>
      <c r="C193" s="12">
        <f t="shared" si="27"/>
        <v>25.640436570735112</v>
      </c>
      <c r="D193" s="12">
        <f t="shared" si="28"/>
        <v>25.642549274812431</v>
      </c>
      <c r="E193" s="12">
        <f t="shared" si="29"/>
        <v>25.851994661587899</v>
      </c>
      <c r="F193" s="12">
        <f t="shared" si="30"/>
        <v>26.568768521026481</v>
      </c>
      <c r="G193" s="12">
        <f t="shared" si="31"/>
        <v>27.07868136172776</v>
      </c>
      <c r="H193" s="12">
        <f t="shared" si="32"/>
        <v>29.495698383314696</v>
      </c>
      <c r="I193" s="12">
        <f t="shared" si="33"/>
        <v>28.043500589503726</v>
      </c>
      <c r="J193" s="12">
        <f t="shared" si="34"/>
        <v>26.767422823138226</v>
      </c>
      <c r="K193" s="12">
        <f t="shared" si="35"/>
        <v>25.061488449161189</v>
      </c>
      <c r="L193" s="12">
        <f t="shared" si="36"/>
        <v>18.386647872073276</v>
      </c>
      <c r="M193" s="12">
        <f t="shared" si="37"/>
        <v>18.386647872073276</v>
      </c>
      <c r="O193" s="12">
        <f t="shared" si="26"/>
        <v>18.386647872073276</v>
      </c>
      <c r="P193" s="12">
        <f t="shared" si="38"/>
        <v>0.71950068734881722</v>
      </c>
      <c r="Q193" s="12">
        <v>1.4442743207437987E-3</v>
      </c>
      <c r="R193" s="12">
        <v>4.9362246085892644E-3</v>
      </c>
      <c r="S193" s="12">
        <v>1.6870973219196825E-2</v>
      </c>
      <c r="T193" s="12">
        <v>2.7838512840961113E-2</v>
      </c>
      <c r="U193" s="12">
        <v>2.9921906536309235E-2</v>
      </c>
      <c r="V193" s="12">
        <v>3.4337663589434311E-2</v>
      </c>
      <c r="W193" s="12">
        <v>4.2071739565574556E-2</v>
      </c>
      <c r="X193" s="12">
        <v>5.5036200722489416E-2</v>
      </c>
      <c r="Y193" s="12">
        <v>7.6867838833879404E-2</v>
      </c>
      <c r="Z193" s="12">
        <v>0.11462494609077774</v>
      </c>
    </row>
    <row r="194" spans="1:26" x14ac:dyDescent="0.25">
      <c r="A194" s="12">
        <f>calc!A192</f>
        <v>287.56</v>
      </c>
      <c r="B194" s="12">
        <f>calc!O192</f>
        <v>19.16607610334809</v>
      </c>
      <c r="C194" s="12">
        <f t="shared" si="27"/>
        <v>19.188915637083312</v>
      </c>
      <c r="D194" s="12">
        <f t="shared" si="28"/>
        <v>19.481832752535784</v>
      </c>
      <c r="E194" s="12">
        <f t="shared" si="29"/>
        <v>19.489053528885091</v>
      </c>
      <c r="F194" s="12">
        <f t="shared" si="30"/>
        <v>19.834655884687209</v>
      </c>
      <c r="G194" s="12">
        <f t="shared" si="31"/>
        <v>20.605072054269147</v>
      </c>
      <c r="H194" s="12">
        <f t="shared" si="32"/>
        <v>21.190235822583389</v>
      </c>
      <c r="I194" s="12">
        <f t="shared" si="33"/>
        <v>24.151651947851033</v>
      </c>
      <c r="J194" s="12">
        <f t="shared" si="34"/>
        <v>22.251957518901516</v>
      </c>
      <c r="K194" s="12">
        <f t="shared" si="35"/>
        <v>20.469688052680933</v>
      </c>
      <c r="L194" s="12">
        <f t="shared" si="36"/>
        <v>17.925807040569829</v>
      </c>
      <c r="M194" s="12">
        <f t="shared" si="37"/>
        <v>17.925807040569829</v>
      </c>
      <c r="O194" s="12">
        <f t="shared" si="26"/>
        <v>17.925807040569829</v>
      </c>
      <c r="P194" s="12">
        <f t="shared" si="38"/>
        <v>0.93528831587172923</v>
      </c>
      <c r="Q194" s="12">
        <v>1.4442743207437987E-3</v>
      </c>
      <c r="R194" s="12">
        <v>4.9362246085892644E-3</v>
      </c>
      <c r="S194" s="12">
        <v>1.6870973219196825E-2</v>
      </c>
      <c r="T194" s="12">
        <v>2.7838512840961113E-2</v>
      </c>
      <c r="U194" s="12">
        <v>2.9921906536309235E-2</v>
      </c>
      <c r="V194" s="12">
        <v>3.4337663589434311E-2</v>
      </c>
      <c r="W194" s="12">
        <v>4.2071739565574556E-2</v>
      </c>
      <c r="X194" s="12">
        <v>5.5036200722489416E-2</v>
      </c>
      <c r="Y194" s="12">
        <v>7.6867838833879404E-2</v>
      </c>
      <c r="Z194" s="12">
        <v>0.11462494609077774</v>
      </c>
    </row>
    <row r="195" spans="1:26" x14ac:dyDescent="0.25">
      <c r="A195" s="12">
        <f>calc!A193</f>
        <v>288.02</v>
      </c>
      <c r="B195" s="12">
        <f>calc!O193</f>
        <v>56.58510062960508</v>
      </c>
      <c r="C195" s="12">
        <f t="shared" si="27"/>
        <v>56.605352445384831</v>
      </c>
      <c r="D195" s="12">
        <f t="shared" si="28"/>
        <v>56.683413148156617</v>
      </c>
      <c r="E195" s="12">
        <f t="shared" si="29"/>
        <v>57.684541986914091</v>
      </c>
      <c r="F195" s="12">
        <f t="shared" si="30"/>
        <v>57.69645687009897</v>
      </c>
      <c r="G195" s="12">
        <f t="shared" si="31"/>
        <v>58.067923602108579</v>
      </c>
      <c r="H195" s="12">
        <f t="shared" si="32"/>
        <v>58.952034754012082</v>
      </c>
      <c r="I195" s="12">
        <f t="shared" si="33"/>
        <v>59.668998434421084</v>
      </c>
      <c r="J195" s="12">
        <f t="shared" si="34"/>
        <v>63.542978782654899</v>
      </c>
      <c r="K195" s="12">
        <f t="shared" si="35"/>
        <v>60.889717778422103</v>
      </c>
      <c r="L195" s="12">
        <f t="shared" si="36"/>
        <v>58.232006249335484</v>
      </c>
      <c r="M195" s="12">
        <f t="shared" si="37"/>
        <v>58.232006249335484</v>
      </c>
      <c r="O195" s="12">
        <f t="shared" si="26"/>
        <v>58.232006249335484</v>
      </c>
      <c r="P195" s="12">
        <f t="shared" si="38"/>
        <v>1.029104934009232</v>
      </c>
      <c r="Q195" s="12">
        <v>1.4442743207437987E-3</v>
      </c>
      <c r="R195" s="12">
        <v>4.9362246085892644E-3</v>
      </c>
      <c r="S195" s="12">
        <v>1.6870973219196825E-2</v>
      </c>
      <c r="T195" s="12">
        <v>2.7838512840961113E-2</v>
      </c>
      <c r="U195" s="12">
        <v>2.9921906536309235E-2</v>
      </c>
      <c r="V195" s="12">
        <v>3.4337663589434311E-2</v>
      </c>
      <c r="W195" s="12">
        <v>4.2071739565574556E-2</v>
      </c>
      <c r="X195" s="12">
        <v>5.5036200722489416E-2</v>
      </c>
      <c r="Y195" s="12">
        <v>7.6867838833879404E-2</v>
      </c>
      <c r="Z195" s="12">
        <v>0.11462494609077774</v>
      </c>
    </row>
    <row r="196" spans="1:26" x14ac:dyDescent="0.25">
      <c r="A196" s="12">
        <f>calc!A194</f>
        <v>288.49</v>
      </c>
      <c r="B196" s="12">
        <f>calc!O194</f>
        <v>16.428074944637185</v>
      </c>
      <c r="C196" s="12">
        <f t="shared" si="27"/>
        <v>16.290719045517804</v>
      </c>
      <c r="D196" s="12">
        <f t="shared" si="28"/>
        <v>16.359935474824084</v>
      </c>
      <c r="E196" s="12">
        <f t="shared" si="29"/>
        <v>16.626730471073422</v>
      </c>
      <c r="F196" s="12">
        <f t="shared" si="30"/>
        <v>18.278676548582119</v>
      </c>
      <c r="G196" s="12">
        <f t="shared" si="31"/>
        <v>18.291483124245328</v>
      </c>
      <c r="H196" s="12">
        <f t="shared" si="32"/>
        <v>18.717769452722905</v>
      </c>
      <c r="I196" s="12">
        <f t="shared" si="33"/>
        <v>19.80101421202416</v>
      </c>
      <c r="J196" s="12">
        <f t="shared" si="34"/>
        <v>20.73891118118139</v>
      </c>
      <c r="K196" s="12">
        <f t="shared" si="35"/>
        <v>26.149613467031024</v>
      </c>
      <c r="L196" s="12">
        <f t="shared" si="36"/>
        <v>22.193083607615982</v>
      </c>
      <c r="M196" s="12">
        <f t="shared" si="37"/>
        <v>22.193083607615982</v>
      </c>
      <c r="O196" s="12">
        <f t="shared" si="26"/>
        <v>22.193083607615982</v>
      </c>
      <c r="P196" s="12">
        <f t="shared" si="38"/>
        <v>1.3509241759857407</v>
      </c>
      <c r="Q196" s="12">
        <v>1.4442743207437987E-3</v>
      </c>
      <c r="R196" s="12">
        <v>4.9362246085892644E-3</v>
      </c>
      <c r="S196" s="12">
        <v>1.6870973219196825E-2</v>
      </c>
      <c r="T196" s="12">
        <v>2.7838512840961113E-2</v>
      </c>
      <c r="U196" s="12">
        <v>2.9921906536309235E-2</v>
      </c>
      <c r="V196" s="12">
        <v>3.4337663589434311E-2</v>
      </c>
      <c r="W196" s="12">
        <v>4.2071739565574556E-2</v>
      </c>
      <c r="X196" s="12">
        <v>5.5036200722489416E-2</v>
      </c>
      <c r="Y196" s="12">
        <v>7.6867838833879404E-2</v>
      </c>
      <c r="Z196" s="12">
        <v>0.11462494609077774</v>
      </c>
    </row>
    <row r="197" spans="1:26" x14ac:dyDescent="0.25">
      <c r="A197" s="12">
        <f>calc!A195</f>
        <v>288.95999999999998</v>
      </c>
      <c r="B197" s="12">
        <f>calc!O195</f>
        <v>10.039392982093371</v>
      </c>
      <c r="C197" s="12">
        <f t="shared" si="27"/>
        <v>9.8708313471672113</v>
      </c>
      <c r="D197" s="12">
        <f t="shared" si="28"/>
        <v>9.4013778924946845</v>
      </c>
      <c r="E197" s="12">
        <f t="shared" si="29"/>
        <v>9.6379450298819798</v>
      </c>
      <c r="F197" s="12">
        <f t="shared" si="30"/>
        <v>10.078179024239832</v>
      </c>
      <c r="G197" s="12">
        <f t="shared" si="31"/>
        <v>11.853754336636133</v>
      </c>
      <c r="H197" s="12">
        <f t="shared" si="32"/>
        <v>11.868450856268739</v>
      </c>
      <c r="I197" s="12">
        <f t="shared" si="33"/>
        <v>12.390752187148806</v>
      </c>
      <c r="J197" s="12">
        <f t="shared" si="34"/>
        <v>13.807800225097564</v>
      </c>
      <c r="K197" s="12">
        <f t="shared" si="35"/>
        <v>15.117740085072349</v>
      </c>
      <c r="L197" s="12">
        <f t="shared" si="36"/>
        <v>23.186152925052042</v>
      </c>
      <c r="M197" s="12">
        <f t="shared" si="37"/>
        <v>23.186152925052042</v>
      </c>
      <c r="O197" s="12">
        <f t="shared" si="26"/>
        <v>23.186152925052042</v>
      </c>
      <c r="P197" s="12">
        <f t="shared" si="38"/>
        <v>2.3095174146890867</v>
      </c>
      <c r="Q197" s="12">
        <v>1.4442743207437987E-3</v>
      </c>
      <c r="R197" s="12">
        <v>4.9362246085892644E-3</v>
      </c>
      <c r="S197" s="12">
        <v>1.6870973219196825E-2</v>
      </c>
      <c r="T197" s="12">
        <v>2.7838512840961113E-2</v>
      </c>
      <c r="U197" s="12">
        <v>2.9921906536309235E-2</v>
      </c>
      <c r="V197" s="12">
        <v>3.4337663589434311E-2</v>
      </c>
      <c r="W197" s="12">
        <v>4.2071739565574556E-2</v>
      </c>
      <c r="X197" s="12">
        <v>5.5036200722489416E-2</v>
      </c>
      <c r="Y197" s="12">
        <v>7.6867838833879404E-2</v>
      </c>
      <c r="Z197" s="12">
        <v>0.11462494609077774</v>
      </c>
    </row>
    <row r="198" spans="1:26" x14ac:dyDescent="0.25">
      <c r="A198" s="12">
        <f>calc!A196</f>
        <v>289.43</v>
      </c>
      <c r="B198" s="12">
        <f>calc!O196</f>
        <v>29.205385978066822</v>
      </c>
      <c r="C198" s="12">
        <f t="shared" si="27"/>
        <v>29.162845510128619</v>
      </c>
      <c r="D198" s="12">
        <f t="shared" si="28"/>
        <v>28.586737440881748</v>
      </c>
      <c r="E198" s="12">
        <f t="shared" si="29"/>
        <v>26.982244677797542</v>
      </c>
      <c r="F198" s="12">
        <f t="shared" si="30"/>
        <v>27.372600184047297</v>
      </c>
      <c r="G198" s="12">
        <f t="shared" si="31"/>
        <v>27.845780648411029</v>
      </c>
      <c r="H198" s="12">
        <f t="shared" si="32"/>
        <v>29.883388368386523</v>
      </c>
      <c r="I198" s="12">
        <f t="shared" si="33"/>
        <v>29.901395072450498</v>
      </c>
      <c r="J198" s="12">
        <f t="shared" si="34"/>
        <v>30.584644236396642</v>
      </c>
      <c r="K198" s="12">
        <f t="shared" si="35"/>
        <v>32.563803749062636</v>
      </c>
      <c r="L198" s="12">
        <f t="shared" si="36"/>
        <v>34.517179674672647</v>
      </c>
      <c r="M198" s="12">
        <f t="shared" si="37"/>
        <v>34.517179674672647</v>
      </c>
      <c r="O198" s="12">
        <f t="shared" si="26"/>
        <v>34.517179674672647</v>
      </c>
      <c r="P198" s="12">
        <f t="shared" si="38"/>
        <v>1.1818771955486214</v>
      </c>
      <c r="Q198" s="12">
        <v>1.4442743207437987E-3</v>
      </c>
      <c r="R198" s="12">
        <v>4.9362246085892644E-3</v>
      </c>
      <c r="S198" s="12">
        <v>1.6870973219196825E-2</v>
      </c>
      <c r="T198" s="12">
        <v>2.7838512840961113E-2</v>
      </c>
      <c r="U198" s="12">
        <v>2.9921906536309235E-2</v>
      </c>
      <c r="V198" s="12">
        <v>3.4337663589434311E-2</v>
      </c>
      <c r="W198" s="12">
        <v>4.2071739565574556E-2</v>
      </c>
      <c r="X198" s="12">
        <v>5.5036200722489416E-2</v>
      </c>
      <c r="Y198" s="12">
        <v>7.6867838833879404E-2</v>
      </c>
      <c r="Z198" s="12">
        <v>0.11462494609077774</v>
      </c>
    </row>
    <row r="199" spans="1:26" x14ac:dyDescent="0.25">
      <c r="A199" s="12">
        <f>calc!A197</f>
        <v>289.89999999999998</v>
      </c>
      <c r="B199" s="12">
        <f>calc!O197</f>
        <v>-73.015075558567958</v>
      </c>
      <c r="C199" s="12">
        <f t="shared" si="27"/>
        <v>-73.015996637311147</v>
      </c>
      <c r="D199" s="12">
        <f t="shared" si="28"/>
        <v>-73.161390972501778</v>
      </c>
      <c r="E199" s="12">
        <f t="shared" si="29"/>
        <v>-75.130406683560551</v>
      </c>
      <c r="F199" s="12">
        <f t="shared" si="30"/>
        <v>-77.777953556406288</v>
      </c>
      <c r="G199" s="12">
        <f t="shared" si="31"/>
        <v>-77.358384413447155</v>
      </c>
      <c r="H199" s="12">
        <f t="shared" si="32"/>
        <v>-76.815373840818779</v>
      </c>
      <c r="I199" s="12">
        <f t="shared" si="33"/>
        <v>-74.31882362829964</v>
      </c>
      <c r="J199" s="12">
        <f t="shared" si="34"/>
        <v>-74.295268135005358</v>
      </c>
      <c r="K199" s="12">
        <f t="shared" si="35"/>
        <v>-73.340989207169883</v>
      </c>
      <c r="L199" s="12">
        <f t="shared" si="36"/>
        <v>-70.389676201809294</v>
      </c>
      <c r="M199" s="12">
        <f t="shared" si="37"/>
        <v>-70.389676201809294</v>
      </c>
      <c r="O199" s="12">
        <f t="shared" si="26"/>
        <v>-70.389676201809294</v>
      </c>
      <c r="P199" s="12">
        <f t="shared" si="38"/>
        <v>0.96404305088128361</v>
      </c>
      <c r="Q199" s="12">
        <v>1.4442743207437987E-3</v>
      </c>
      <c r="R199" s="12">
        <v>4.9362246085892644E-3</v>
      </c>
      <c r="S199" s="12">
        <v>1.6870973219196825E-2</v>
      </c>
      <c r="T199" s="12">
        <v>2.7838512840961113E-2</v>
      </c>
      <c r="U199" s="12">
        <v>2.9921906536309235E-2</v>
      </c>
      <c r="V199" s="12">
        <v>3.4337663589434311E-2</v>
      </c>
      <c r="W199" s="12">
        <v>4.2071739565574556E-2</v>
      </c>
      <c r="X199" s="12">
        <v>5.5036200722489416E-2</v>
      </c>
      <c r="Y199" s="12">
        <v>7.6867838833879404E-2</v>
      </c>
      <c r="Z199" s="12">
        <v>0.11462494609077774</v>
      </c>
    </row>
    <row r="200" spans="1:26" x14ac:dyDescent="0.25">
      <c r="A200" s="12">
        <f>calc!A198</f>
        <v>290.36</v>
      </c>
      <c r="B200" s="12">
        <f>calc!O198</f>
        <v>-16.428191468862039</v>
      </c>
      <c r="C200" s="12">
        <f t="shared" si="27"/>
        <v>-16.315239313686309</v>
      </c>
      <c r="D200" s="12">
        <f t="shared" si="28"/>
        <v>-16.318387366305746</v>
      </c>
      <c r="E200" s="12">
        <f t="shared" si="29"/>
        <v>-16.815314497813478</v>
      </c>
      <c r="F200" s="12">
        <f t="shared" si="30"/>
        <v>-20.064354635817637</v>
      </c>
      <c r="G200" s="12">
        <f t="shared" si="31"/>
        <v>-22.910040054875857</v>
      </c>
      <c r="H200" s="12">
        <f t="shared" si="32"/>
        <v>-22.428552551198393</v>
      </c>
      <c r="I200" s="12">
        <f t="shared" si="33"/>
        <v>-21.763236481178875</v>
      </c>
      <c r="J200" s="12">
        <f t="shared" si="34"/>
        <v>-18.497371080110312</v>
      </c>
      <c r="K200" s="12">
        <f t="shared" si="35"/>
        <v>-18.464471645948297</v>
      </c>
      <c r="L200" s="12">
        <f t="shared" si="36"/>
        <v>-17.041455566426428</v>
      </c>
      <c r="M200" s="12">
        <f t="shared" si="37"/>
        <v>-17.041455566426428</v>
      </c>
      <c r="O200" s="12">
        <f t="shared" ref="O200:O263" si="39">M200</f>
        <v>-17.041455566426428</v>
      </c>
      <c r="P200" s="12">
        <f t="shared" si="38"/>
        <v>1.0373299823493516</v>
      </c>
      <c r="Q200" s="12">
        <v>1.4442743207437987E-3</v>
      </c>
      <c r="R200" s="12">
        <v>4.9362246085892644E-3</v>
      </c>
      <c r="S200" s="12">
        <v>1.6870973219196825E-2</v>
      </c>
      <c r="T200" s="12">
        <v>2.7838512840961113E-2</v>
      </c>
      <c r="U200" s="12">
        <v>2.9921906536309235E-2</v>
      </c>
      <c r="V200" s="12">
        <v>3.4337663589434311E-2</v>
      </c>
      <c r="W200" s="12">
        <v>4.2071739565574556E-2</v>
      </c>
      <c r="X200" s="12">
        <v>5.5036200722489416E-2</v>
      </c>
      <c r="Y200" s="12">
        <v>7.6867838833879404E-2</v>
      </c>
      <c r="Z200" s="12">
        <v>0.11462494609077774</v>
      </c>
    </row>
    <row r="201" spans="1:26" x14ac:dyDescent="0.25">
      <c r="A201" s="12">
        <f>calc!A199</f>
        <v>290.83</v>
      </c>
      <c r="B201" s="12">
        <f>calc!O199</f>
        <v>-24.642330885060328</v>
      </c>
      <c r="C201" s="12">
        <f t="shared" ref="C201:C264" si="40">B201-Q201*M212</f>
        <v>-24.615735865561177</v>
      </c>
      <c r="D201" s="12">
        <f t="shared" ref="D201:D264" si="41">C201-R201*M211</f>
        <v>-24.229689253803592</v>
      </c>
      <c r="E201" s="12">
        <f t="shared" ref="E201:E264" si="42">D201-S201*M210</f>
        <v>-24.240448632812143</v>
      </c>
      <c r="F201" s="12">
        <f t="shared" ref="F201:F264" si="43">E201-T201*M209</f>
        <v>-25.060419843231657</v>
      </c>
      <c r="G201" s="12">
        <f t="shared" ref="G201:G264" si="44">F201-U201*M208</f>
        <v>-28.552613406065714</v>
      </c>
      <c r="H201" s="12">
        <f t="shared" ref="H201:H264" si="45">G201-V201*M207</f>
        <v>-31.818253865252586</v>
      </c>
      <c r="I201" s="12">
        <f t="shared" ref="I201:I264" si="46">H201-W201*M206</f>
        <v>-31.228318070522803</v>
      </c>
      <c r="J201" s="12">
        <f t="shared" ref="J201:J264" si="47">I201-X201*M205</f>
        <v>-30.357983989935992</v>
      </c>
      <c r="K201" s="12">
        <f t="shared" ref="K201:K264" si="48">J201-Y201*M204</f>
        <v>-25.796622340568018</v>
      </c>
      <c r="L201" s="12">
        <f t="shared" ref="L201:L264" si="49">K201-Z201*M203</f>
        <v>-25.747562864921928</v>
      </c>
      <c r="M201" s="12">
        <f t="shared" ref="M201:M264" si="50">L201</f>
        <v>-25.747562864921928</v>
      </c>
      <c r="O201" s="12">
        <f t="shared" si="39"/>
        <v>-25.747562864921928</v>
      </c>
      <c r="P201" s="12">
        <f t="shared" ref="P201:P264" si="51">O201/B201</f>
        <v>1.0448509511951916</v>
      </c>
      <c r="Q201" s="12">
        <v>1.4442743207437987E-3</v>
      </c>
      <c r="R201" s="12">
        <v>4.9362246085892644E-3</v>
      </c>
      <c r="S201" s="12">
        <v>1.6870973219196825E-2</v>
      </c>
      <c r="T201" s="12">
        <v>2.7838512840961113E-2</v>
      </c>
      <c r="U201" s="12">
        <v>2.9921906536309235E-2</v>
      </c>
      <c r="V201" s="12">
        <v>3.4337663589434311E-2</v>
      </c>
      <c r="W201" s="12">
        <v>4.2071739565574556E-2</v>
      </c>
      <c r="X201" s="12">
        <v>5.5036200722489416E-2</v>
      </c>
      <c r="Y201" s="12">
        <v>7.6867838833879404E-2</v>
      </c>
      <c r="Z201" s="12">
        <v>0.11462494609077774</v>
      </c>
    </row>
    <row r="202" spans="1:26" x14ac:dyDescent="0.25">
      <c r="A202" s="12">
        <f>calc!A200</f>
        <v>291.3</v>
      </c>
      <c r="B202" s="12">
        <f>calc!O200</f>
        <v>-13.690151467435841</v>
      </c>
      <c r="C202" s="12">
        <f t="shared" si="40"/>
        <v>-13.706216289804726</v>
      </c>
      <c r="D202" s="12">
        <f t="shared" si="41"/>
        <v>-13.615320129821761</v>
      </c>
      <c r="E202" s="12">
        <f t="shared" si="42"/>
        <v>-12.295894340932209</v>
      </c>
      <c r="F202" s="12">
        <f t="shared" si="43"/>
        <v>-12.313648213622228</v>
      </c>
      <c r="G202" s="12">
        <f t="shared" si="44"/>
        <v>-13.194984873407318</v>
      </c>
      <c r="H202" s="12">
        <f t="shared" si="45"/>
        <v>-17.202542600528499</v>
      </c>
      <c r="I202" s="12">
        <f t="shared" si="46"/>
        <v>-21.203722662062699</v>
      </c>
      <c r="J202" s="12">
        <f t="shared" si="47"/>
        <v>-20.431997386440948</v>
      </c>
      <c r="K202" s="12">
        <f t="shared" si="48"/>
        <v>-19.216421111917295</v>
      </c>
      <c r="L202" s="12">
        <f t="shared" si="49"/>
        <v>-12.414540883577878</v>
      </c>
      <c r="M202" s="12">
        <f t="shared" si="50"/>
        <v>-12.414540883577878</v>
      </c>
      <c r="O202" s="12">
        <f t="shared" si="39"/>
        <v>-12.414540883577878</v>
      </c>
      <c r="P202" s="12">
        <f t="shared" si="51"/>
        <v>0.90682275598687112</v>
      </c>
      <c r="Q202" s="12">
        <v>1.4442743207437987E-3</v>
      </c>
      <c r="R202" s="12">
        <v>4.9362246085892644E-3</v>
      </c>
      <c r="S202" s="12">
        <v>1.6870973219196825E-2</v>
      </c>
      <c r="T202" s="12">
        <v>2.7838512840961113E-2</v>
      </c>
      <c r="U202" s="12">
        <v>2.9921906536309235E-2</v>
      </c>
      <c r="V202" s="12">
        <v>3.4337663589434311E-2</v>
      </c>
      <c r="W202" s="12">
        <v>4.2071739565574556E-2</v>
      </c>
      <c r="X202" s="12">
        <v>5.5036200722489416E-2</v>
      </c>
      <c r="Y202" s="12">
        <v>7.6867838833879404E-2</v>
      </c>
      <c r="Z202" s="12">
        <v>0.11462494609077774</v>
      </c>
    </row>
    <row r="203" spans="1:26" x14ac:dyDescent="0.25">
      <c r="A203" s="12">
        <f>calc!A201</f>
        <v>291.77</v>
      </c>
      <c r="B203" s="12">
        <f>calc!O201</f>
        <v>5.4760379310169682</v>
      </c>
      <c r="C203" s="12">
        <f t="shared" si="40"/>
        <v>5.4234028093195921</v>
      </c>
      <c r="D203" s="12">
        <f t="shared" si="41"/>
        <v>5.3684966392306155</v>
      </c>
      <c r="E203" s="12">
        <f t="shared" si="42"/>
        <v>5.6791605174771673</v>
      </c>
      <c r="F203" s="12">
        <f t="shared" si="43"/>
        <v>7.8563231084830276</v>
      </c>
      <c r="G203" s="12">
        <f t="shared" si="44"/>
        <v>7.8372405618569498</v>
      </c>
      <c r="H203" s="12">
        <f t="shared" si="45"/>
        <v>6.8258397109114082</v>
      </c>
      <c r="I203" s="12">
        <f t="shared" si="46"/>
        <v>1.9156359473295446</v>
      </c>
      <c r="J203" s="12">
        <f t="shared" si="47"/>
        <v>-3.3185129437613936</v>
      </c>
      <c r="K203" s="12">
        <f t="shared" si="48"/>
        <v>-2.2406613963837092</v>
      </c>
      <c r="L203" s="12">
        <f t="shared" si="49"/>
        <v>-0.42799998882648049</v>
      </c>
      <c r="M203" s="12">
        <f t="shared" si="50"/>
        <v>-0.42799998882648049</v>
      </c>
      <c r="O203" s="12">
        <f t="shared" si="39"/>
        <v>-0.42799998882648049</v>
      </c>
      <c r="P203" s="12">
        <f t="shared" si="51"/>
        <v>-7.8158696893283863E-2</v>
      </c>
      <c r="Q203" s="12">
        <v>1.4442743207437987E-3</v>
      </c>
      <c r="R203" s="12">
        <v>4.9362246085892644E-3</v>
      </c>
      <c r="S203" s="12">
        <v>1.6870973219196825E-2</v>
      </c>
      <c r="T203" s="12">
        <v>2.7838512840961113E-2</v>
      </c>
      <c r="U203" s="12">
        <v>2.9921906536309235E-2</v>
      </c>
      <c r="V203" s="12">
        <v>3.4337663589434311E-2</v>
      </c>
      <c r="W203" s="12">
        <v>4.2071739565574556E-2</v>
      </c>
      <c r="X203" s="12">
        <v>5.5036200722489416E-2</v>
      </c>
      <c r="Y203" s="12">
        <v>7.6867838833879404E-2</v>
      </c>
      <c r="Z203" s="12">
        <v>0.11462494609077774</v>
      </c>
    </row>
    <row r="204" spans="1:26" x14ac:dyDescent="0.25">
      <c r="A204" s="12">
        <f>calc!A202</f>
        <v>292.24</v>
      </c>
      <c r="B204" s="12">
        <f>calc!O202</f>
        <v>-48.372230492514937</v>
      </c>
      <c r="C204" s="12">
        <f t="shared" si="40"/>
        <v>-48.437954303409853</v>
      </c>
      <c r="D204" s="12">
        <f t="shared" si="41"/>
        <v>-48.617850033235527</v>
      </c>
      <c r="E204" s="12">
        <f t="shared" si="42"/>
        <v>-48.8055077268356</v>
      </c>
      <c r="F204" s="12">
        <f t="shared" si="43"/>
        <v>-48.292886418543276</v>
      </c>
      <c r="G204" s="12">
        <f t="shared" si="44"/>
        <v>-45.952788154868315</v>
      </c>
      <c r="H204" s="12">
        <f t="shared" si="45"/>
        <v>-45.974686828526721</v>
      </c>
      <c r="I204" s="12">
        <f t="shared" si="46"/>
        <v>-47.213891502034976</v>
      </c>
      <c r="J204" s="12">
        <f t="shared" si="47"/>
        <v>-53.6371809288867</v>
      </c>
      <c r="K204" s="12">
        <f t="shared" si="48"/>
        <v>-60.947600400274737</v>
      </c>
      <c r="L204" s="12">
        <f t="shared" si="49"/>
        <v>-59.340313433627585</v>
      </c>
      <c r="M204" s="12">
        <f t="shared" si="50"/>
        <v>-59.340313433627585</v>
      </c>
      <c r="O204" s="12">
        <f t="shared" si="39"/>
        <v>-59.340313433627585</v>
      </c>
      <c r="P204" s="12">
        <f t="shared" si="51"/>
        <v>1.226743377955454</v>
      </c>
      <c r="Q204" s="12">
        <v>1.4442743207437987E-3</v>
      </c>
      <c r="R204" s="12">
        <v>4.9362246085892644E-3</v>
      </c>
      <c r="S204" s="12">
        <v>1.6870973219196825E-2</v>
      </c>
      <c r="T204" s="12">
        <v>2.7838512840961113E-2</v>
      </c>
      <c r="U204" s="12">
        <v>2.9921906536309235E-2</v>
      </c>
      <c r="V204" s="12">
        <v>3.4337663589434311E-2</v>
      </c>
      <c r="W204" s="12">
        <v>4.2071739565574556E-2</v>
      </c>
      <c r="X204" s="12">
        <v>5.5036200722489416E-2</v>
      </c>
      <c r="Y204" s="12">
        <v>7.6867838833879404E-2</v>
      </c>
      <c r="Z204" s="12">
        <v>0.11462494609077774</v>
      </c>
    </row>
    <row r="205" spans="1:26" x14ac:dyDescent="0.25">
      <c r="A205" s="12">
        <f>calc!A203</f>
        <v>292.7</v>
      </c>
      <c r="B205" s="12">
        <f>calc!O203</f>
        <v>3.6506933926917631</v>
      </c>
      <c r="C205" s="12">
        <f t="shared" si="40"/>
        <v>3.6192789811582782</v>
      </c>
      <c r="D205" s="12">
        <f t="shared" si="41"/>
        <v>3.3946488758866797</v>
      </c>
      <c r="E205" s="12">
        <f t="shared" si="42"/>
        <v>2.7798032639476116</v>
      </c>
      <c r="F205" s="12">
        <f t="shared" si="43"/>
        <v>2.4701524189657413</v>
      </c>
      <c r="G205" s="12">
        <f t="shared" si="44"/>
        <v>3.0211375582535878</v>
      </c>
      <c r="H205" s="12">
        <f t="shared" si="45"/>
        <v>5.7065783020372045</v>
      </c>
      <c r="I205" s="12">
        <f t="shared" si="46"/>
        <v>5.6797472600069767</v>
      </c>
      <c r="J205" s="12">
        <f t="shared" si="47"/>
        <v>4.0586800578498936</v>
      </c>
      <c r="K205" s="12">
        <f t="shared" si="48"/>
        <v>-4.9125855812195836</v>
      </c>
      <c r="L205" s="12">
        <f t="shared" si="49"/>
        <v>-15.813847416091114</v>
      </c>
      <c r="M205" s="12">
        <f t="shared" si="50"/>
        <v>-15.813847416091114</v>
      </c>
      <c r="O205" s="12">
        <f t="shared" si="39"/>
        <v>-15.813847416091114</v>
      </c>
      <c r="P205" s="12">
        <f t="shared" si="51"/>
        <v>-4.3317380330401019</v>
      </c>
      <c r="Q205" s="12">
        <v>1.4442743207437987E-3</v>
      </c>
      <c r="R205" s="12">
        <v>4.9362246085892644E-3</v>
      </c>
      <c r="S205" s="12">
        <v>1.6870973219196825E-2</v>
      </c>
      <c r="T205" s="12">
        <v>2.7838512840961113E-2</v>
      </c>
      <c r="U205" s="12">
        <v>2.9921906536309235E-2</v>
      </c>
      <c r="V205" s="12">
        <v>3.4337663589434311E-2</v>
      </c>
      <c r="W205" s="12">
        <v>4.2071739565574556E-2</v>
      </c>
      <c r="X205" s="12">
        <v>5.5036200722489416E-2</v>
      </c>
      <c r="Y205" s="12">
        <v>7.6867838833879404E-2</v>
      </c>
      <c r="Z205" s="12">
        <v>0.11462494609077774</v>
      </c>
    </row>
    <row r="206" spans="1:26" x14ac:dyDescent="0.25">
      <c r="A206" s="12">
        <f>calc!A204</f>
        <v>293.17</v>
      </c>
      <c r="B206" s="12">
        <f>calc!O204</f>
        <v>0</v>
      </c>
      <c r="C206" s="12">
        <f t="shared" si="40"/>
        <v>-4.5142791532330168E-2</v>
      </c>
      <c r="D206" s="12">
        <f t="shared" si="41"/>
        <v>-0.15251061566983842</v>
      </c>
      <c r="E206" s="12">
        <f t="shared" si="42"/>
        <v>-0.92024887532443178</v>
      </c>
      <c r="F206" s="12">
        <f t="shared" si="43"/>
        <v>-1.9347954127878584</v>
      </c>
      <c r="G206" s="12">
        <f t="shared" si="44"/>
        <v>-2.2676200753468381</v>
      </c>
      <c r="H206" s="12">
        <f t="shared" si="45"/>
        <v>-1.6353227204745662</v>
      </c>
      <c r="I206" s="12">
        <f t="shared" si="46"/>
        <v>1.654975796691041</v>
      </c>
      <c r="J206" s="12">
        <f t="shared" si="47"/>
        <v>1.6198767342320819</v>
      </c>
      <c r="K206" s="12">
        <f t="shared" si="48"/>
        <v>-0.64423181247906491</v>
      </c>
      <c r="L206" s="12">
        <f t="shared" si="49"/>
        <v>-14.022139346301259</v>
      </c>
      <c r="M206" s="12">
        <f t="shared" si="50"/>
        <v>-14.022139346301259</v>
      </c>
      <c r="O206" s="12">
        <f t="shared" si="39"/>
        <v>-14.022139346301259</v>
      </c>
      <c r="P206" s="12" t="e">
        <f t="shared" si="51"/>
        <v>#DIV/0!</v>
      </c>
      <c r="Q206" s="12">
        <v>1.4442743207437987E-3</v>
      </c>
      <c r="R206" s="12">
        <v>4.9362246085892644E-3</v>
      </c>
      <c r="S206" s="12">
        <v>1.6870973219196825E-2</v>
      </c>
      <c r="T206" s="12">
        <v>2.7838512840961113E-2</v>
      </c>
      <c r="U206" s="12">
        <v>2.9921906536309235E-2</v>
      </c>
      <c r="V206" s="12">
        <v>3.4337663589434311E-2</v>
      </c>
      <c r="W206" s="12">
        <v>4.2071739565574556E-2</v>
      </c>
      <c r="X206" s="12">
        <v>5.5036200722489416E-2</v>
      </c>
      <c r="Y206" s="12">
        <v>7.6867838833879404E-2</v>
      </c>
      <c r="Z206" s="12">
        <v>0.11462494609077774</v>
      </c>
    </row>
    <row r="207" spans="1:26" x14ac:dyDescent="0.25">
      <c r="A207" s="12">
        <f>calc!A205</f>
        <v>293.64</v>
      </c>
      <c r="B207" s="12">
        <f>calc!O205</f>
        <v>96.741429082082377</v>
      </c>
      <c r="C207" s="12">
        <f t="shared" si="40"/>
        <v>96.710571210118545</v>
      </c>
      <c r="D207" s="12">
        <f t="shared" si="41"/>
        <v>96.556282682474063</v>
      </c>
      <c r="E207" s="12">
        <f t="shared" si="42"/>
        <v>96.189322134837028</v>
      </c>
      <c r="F207" s="12">
        <f t="shared" si="43"/>
        <v>94.922489977485696</v>
      </c>
      <c r="G207" s="12">
        <f t="shared" si="44"/>
        <v>93.832016256991196</v>
      </c>
      <c r="H207" s="12">
        <f t="shared" si="45"/>
        <v>93.450074642296656</v>
      </c>
      <c r="I207" s="12">
        <f t="shared" si="46"/>
        <v>94.224788086992803</v>
      </c>
      <c r="J207" s="12">
        <f t="shared" si="47"/>
        <v>98.528996363082484</v>
      </c>
      <c r="K207" s="12">
        <f t="shared" si="48"/>
        <v>98.479974282326594</v>
      </c>
      <c r="L207" s="12">
        <f t="shared" si="49"/>
        <v>95.103746668183632</v>
      </c>
      <c r="M207" s="12">
        <f t="shared" si="50"/>
        <v>95.103746668183632</v>
      </c>
      <c r="O207" s="12">
        <f t="shared" si="39"/>
        <v>95.103746668183632</v>
      </c>
      <c r="P207" s="12">
        <f t="shared" si="51"/>
        <v>0.98307155032298299</v>
      </c>
      <c r="Q207" s="12">
        <v>1.4442743207437987E-3</v>
      </c>
      <c r="R207" s="12">
        <v>4.9362246085892644E-3</v>
      </c>
      <c r="S207" s="12">
        <v>1.6870973219196825E-2</v>
      </c>
      <c r="T207" s="12">
        <v>2.7838512840961113E-2</v>
      </c>
      <c r="U207" s="12">
        <v>2.9921906536309235E-2</v>
      </c>
      <c r="V207" s="12">
        <v>3.4337663589434311E-2</v>
      </c>
      <c r="W207" s="12">
        <v>4.2071739565574556E-2</v>
      </c>
      <c r="X207" s="12">
        <v>5.5036200722489416E-2</v>
      </c>
      <c r="Y207" s="12">
        <v>7.6867838833879404E-2</v>
      </c>
      <c r="Z207" s="12">
        <v>0.11462494609077774</v>
      </c>
    </row>
    <row r="208" spans="1:26" x14ac:dyDescent="0.25">
      <c r="A208" s="12">
        <f>calc!A206</f>
        <v>294.11</v>
      </c>
      <c r="B208" s="12">
        <f>calc!O206</f>
        <v>114.08144610951159</v>
      </c>
      <c r="C208" s="12">
        <f t="shared" si="40"/>
        <v>114.0776463542938</v>
      </c>
      <c r="D208" s="12">
        <f t="shared" si="41"/>
        <v>113.97218066486846</v>
      </c>
      <c r="E208" s="12">
        <f t="shared" si="42"/>
        <v>113.44485506193902</v>
      </c>
      <c r="F208" s="12">
        <f t="shared" si="43"/>
        <v>112.83933955404314</v>
      </c>
      <c r="G208" s="12">
        <f t="shared" si="44"/>
        <v>111.47769952585588</v>
      </c>
      <c r="H208" s="12">
        <f t="shared" si="45"/>
        <v>110.22629799092957</v>
      </c>
      <c r="I208" s="12">
        <f t="shared" si="46"/>
        <v>109.75832939717736</v>
      </c>
      <c r="J208" s="12">
        <f t="shared" si="47"/>
        <v>110.77177179544692</v>
      </c>
      <c r="K208" s="12">
        <f t="shared" si="48"/>
        <v>116.78336386994698</v>
      </c>
      <c r="L208" s="12">
        <f t="shared" si="49"/>
        <v>116.71026238239187</v>
      </c>
      <c r="M208" s="12">
        <f t="shared" si="50"/>
        <v>116.71026238239187</v>
      </c>
      <c r="O208" s="12">
        <f t="shared" si="39"/>
        <v>116.71026238239187</v>
      </c>
      <c r="P208" s="12">
        <f t="shared" si="51"/>
        <v>1.0230433288017473</v>
      </c>
      <c r="Q208" s="12">
        <v>1.4442743207437987E-3</v>
      </c>
      <c r="R208" s="12">
        <v>4.9362246085892644E-3</v>
      </c>
      <c r="S208" s="12">
        <v>1.6870973219196825E-2</v>
      </c>
      <c r="T208" s="12">
        <v>2.7838512840961113E-2</v>
      </c>
      <c r="U208" s="12">
        <v>2.9921906536309235E-2</v>
      </c>
      <c r="V208" s="12">
        <v>3.4337663589434311E-2</v>
      </c>
      <c r="W208" s="12">
        <v>4.2071739565574556E-2</v>
      </c>
      <c r="X208" s="12">
        <v>5.5036200722489416E-2</v>
      </c>
      <c r="Y208" s="12">
        <v>7.6867838833879404E-2</v>
      </c>
      <c r="Z208" s="12">
        <v>0.11462494609077774</v>
      </c>
    </row>
    <row r="209" spans="1:26" x14ac:dyDescent="0.25">
      <c r="A209" s="12">
        <f>calc!A207</f>
        <v>294.58</v>
      </c>
      <c r="B209" s="12">
        <f>calc!O207</f>
        <v>24.64206870561225</v>
      </c>
      <c r="C209" s="12">
        <f t="shared" si="40"/>
        <v>24.677083244445456</v>
      </c>
      <c r="D209" s="12">
        <f t="shared" si="41"/>
        <v>24.664096483590384</v>
      </c>
      <c r="E209" s="12">
        <f t="shared" si="42"/>
        <v>24.303637030683181</v>
      </c>
      <c r="F209" s="12">
        <f t="shared" si="43"/>
        <v>23.43350580720314</v>
      </c>
      <c r="G209" s="12">
        <f t="shared" si="44"/>
        <v>22.782674401910267</v>
      </c>
      <c r="H209" s="12">
        <f t="shared" si="45"/>
        <v>21.220088904189215</v>
      </c>
      <c r="I209" s="12">
        <f t="shared" si="46"/>
        <v>19.686826766762369</v>
      </c>
      <c r="J209" s="12">
        <f t="shared" si="47"/>
        <v>19.074653043414788</v>
      </c>
      <c r="K209" s="12">
        <f t="shared" si="48"/>
        <v>20.49010552587097</v>
      </c>
      <c r="L209" s="12">
        <f t="shared" si="49"/>
        <v>29.454562285849562</v>
      </c>
      <c r="M209" s="12">
        <f t="shared" si="50"/>
        <v>29.454562285849562</v>
      </c>
      <c r="O209" s="12">
        <f t="shared" si="39"/>
        <v>29.454562285849562</v>
      </c>
      <c r="P209" s="12">
        <f t="shared" si="51"/>
        <v>1.1952958429639173</v>
      </c>
      <c r="Q209" s="12">
        <v>1.4442743207437987E-3</v>
      </c>
      <c r="R209" s="12">
        <v>4.9362246085892644E-3</v>
      </c>
      <c r="S209" s="12">
        <v>1.6870973219196825E-2</v>
      </c>
      <c r="T209" s="12">
        <v>2.7838512840961113E-2</v>
      </c>
      <c r="U209" s="12">
        <v>2.9921906536309235E-2</v>
      </c>
      <c r="V209" s="12">
        <v>3.4337663589434311E-2</v>
      </c>
      <c r="W209" s="12">
        <v>4.2071739565574556E-2</v>
      </c>
      <c r="X209" s="12">
        <v>5.5036200722489416E-2</v>
      </c>
      <c r="Y209" s="12">
        <v>7.6867838833879404E-2</v>
      </c>
      <c r="Z209" s="12">
        <v>0.11462494609077774</v>
      </c>
    </row>
    <row r="210" spans="1:26" x14ac:dyDescent="0.25">
      <c r="A210" s="12">
        <f>calc!A208</f>
        <v>295.04000000000002</v>
      </c>
      <c r="B210" s="12">
        <f>calc!O208</f>
        <v>5.4760379310169682</v>
      </c>
      <c r="C210" s="12">
        <f t="shared" si="40"/>
        <v>5.5039443661837613</v>
      </c>
      <c r="D210" s="12">
        <f t="shared" si="41"/>
        <v>5.6236166651123058</v>
      </c>
      <c r="E210" s="12">
        <f t="shared" si="42"/>
        <v>5.5792306592144474</v>
      </c>
      <c r="F210" s="12">
        <f t="shared" si="43"/>
        <v>4.9844424998102852</v>
      </c>
      <c r="G210" s="12">
        <f t="shared" si="44"/>
        <v>4.0491919247513604</v>
      </c>
      <c r="H210" s="12">
        <f t="shared" si="45"/>
        <v>3.3023133854020434</v>
      </c>
      <c r="I210" s="12">
        <f t="shared" si="46"/>
        <v>1.3877774724434184</v>
      </c>
      <c r="J210" s="12">
        <f t="shared" si="47"/>
        <v>-0.61796138283000257</v>
      </c>
      <c r="K210" s="12">
        <f t="shared" si="48"/>
        <v>-1.4729708218334696</v>
      </c>
      <c r="L210" s="12">
        <f t="shared" si="49"/>
        <v>0.63774501143238704</v>
      </c>
      <c r="M210" s="12">
        <f t="shared" si="50"/>
        <v>0.63774501143238704</v>
      </c>
      <c r="O210" s="12">
        <f t="shared" si="39"/>
        <v>0.63774501143238704</v>
      </c>
      <c r="P210" s="12">
        <f t="shared" si="51"/>
        <v>0.11646102884352189</v>
      </c>
      <c r="Q210" s="12">
        <v>1.4442743207437987E-3</v>
      </c>
      <c r="R210" s="12">
        <v>4.9362246085892644E-3</v>
      </c>
      <c r="S210" s="12">
        <v>1.6870973219196825E-2</v>
      </c>
      <c r="T210" s="12">
        <v>2.7838512840961113E-2</v>
      </c>
      <c r="U210" s="12">
        <v>2.9921906536309235E-2</v>
      </c>
      <c r="V210" s="12">
        <v>3.4337663589434311E-2</v>
      </c>
      <c r="W210" s="12">
        <v>4.2071739565574556E-2</v>
      </c>
      <c r="X210" s="12">
        <v>5.5036200722489416E-2</v>
      </c>
      <c r="Y210" s="12">
        <v>7.6867838833879404E-2</v>
      </c>
      <c r="Z210" s="12">
        <v>0.11462494609077774</v>
      </c>
    </row>
    <row r="211" spans="1:26" x14ac:dyDescent="0.25">
      <c r="A211" s="12">
        <f>calc!A209</f>
        <v>295.51</v>
      </c>
      <c r="B211" s="12">
        <f>calc!O209</f>
        <v>-69.364267179641345</v>
      </c>
      <c r="C211" s="12">
        <f t="shared" si="40"/>
        <v>-69.429474990420587</v>
      </c>
      <c r="D211" s="12">
        <f t="shared" si="41"/>
        <v>-69.334096688646596</v>
      </c>
      <c r="E211" s="12">
        <f t="shared" si="42"/>
        <v>-68.925082044784958</v>
      </c>
      <c r="F211" s="12">
        <f t="shared" si="43"/>
        <v>-68.998322656283321</v>
      </c>
      <c r="G211" s="12">
        <f t="shared" si="44"/>
        <v>-69.637623893970428</v>
      </c>
      <c r="H211" s="12">
        <f t="shared" si="45"/>
        <v>-70.710895063346911</v>
      </c>
      <c r="I211" s="12">
        <f t="shared" si="46"/>
        <v>-71.625997493446135</v>
      </c>
      <c r="J211" s="12">
        <f t="shared" si="47"/>
        <v>-74.130500133080844</v>
      </c>
      <c r="K211" s="12">
        <f t="shared" si="48"/>
        <v>-76.931871031617561</v>
      </c>
      <c r="L211" s="12">
        <f t="shared" si="49"/>
        <v>-78.206856933909933</v>
      </c>
      <c r="M211" s="12">
        <f t="shared" si="50"/>
        <v>-78.206856933909933</v>
      </c>
      <c r="O211" s="12">
        <f t="shared" si="39"/>
        <v>-78.206856933909933</v>
      </c>
      <c r="P211" s="12">
        <f t="shared" si="51"/>
        <v>1.1274804753774421</v>
      </c>
      <c r="Q211" s="12">
        <v>1.4442743207437987E-3</v>
      </c>
      <c r="R211" s="12">
        <v>4.9362246085892644E-3</v>
      </c>
      <c r="S211" s="12">
        <v>1.6870973219196825E-2</v>
      </c>
      <c r="T211" s="12">
        <v>2.7838512840961113E-2</v>
      </c>
      <c r="U211" s="12">
        <v>2.9921906536309235E-2</v>
      </c>
      <c r="V211" s="12">
        <v>3.4337663589434311E-2</v>
      </c>
      <c r="W211" s="12">
        <v>4.2071739565574556E-2</v>
      </c>
      <c r="X211" s="12">
        <v>5.5036200722489416E-2</v>
      </c>
      <c r="Y211" s="12">
        <v>7.6867838833879404E-2</v>
      </c>
      <c r="Z211" s="12">
        <v>0.11462494609077774</v>
      </c>
    </row>
    <row r="212" spans="1:26" x14ac:dyDescent="0.25">
      <c r="A212" s="12">
        <f>calc!A210</f>
        <v>295.98</v>
      </c>
      <c r="B212" s="12">
        <f>calc!O210</f>
        <v>-8.2140811718635742</v>
      </c>
      <c r="C212" s="12">
        <f t="shared" si="40"/>
        <v>-8.1922847158358802</v>
      </c>
      <c r="D212" s="12">
        <f t="shared" si="41"/>
        <v>-8.4151512416873775</v>
      </c>
      <c r="E212" s="12">
        <f t="shared" si="42"/>
        <v>-8.0891683493932334</v>
      </c>
      <c r="F212" s="12">
        <f t="shared" si="43"/>
        <v>-7.4142600754397643</v>
      </c>
      <c r="G212" s="12">
        <f t="shared" si="44"/>
        <v>-7.4929819074728199</v>
      </c>
      <c r="H212" s="12">
        <f t="shared" si="45"/>
        <v>-8.2266287025181342</v>
      </c>
      <c r="I212" s="12">
        <f t="shared" si="46"/>
        <v>-9.5416391138596008</v>
      </c>
      <c r="J212" s="12">
        <f t="shared" si="47"/>
        <v>-10.73873154561133</v>
      </c>
      <c r="K212" s="12">
        <f t="shared" si="48"/>
        <v>-14.236714740948406</v>
      </c>
      <c r="L212" s="12">
        <f t="shared" si="49"/>
        <v>-18.414105351851298</v>
      </c>
      <c r="M212" s="12">
        <f t="shared" si="50"/>
        <v>-18.414105351851298</v>
      </c>
      <c r="O212" s="12">
        <f t="shared" si="39"/>
        <v>-18.414105351851298</v>
      </c>
      <c r="P212" s="12">
        <f t="shared" si="51"/>
        <v>2.2417729952470857</v>
      </c>
      <c r="Q212" s="12">
        <v>1.4442743207437987E-3</v>
      </c>
      <c r="R212" s="12">
        <v>4.9362246085892644E-3</v>
      </c>
      <c r="S212" s="12">
        <v>1.6870973219196825E-2</v>
      </c>
      <c r="T212" s="12">
        <v>2.7838512840961113E-2</v>
      </c>
      <c r="U212" s="12">
        <v>2.9921906536309235E-2</v>
      </c>
      <c r="V212" s="12">
        <v>3.4337663589434311E-2</v>
      </c>
      <c r="W212" s="12">
        <v>4.2071739565574556E-2</v>
      </c>
      <c r="X212" s="12">
        <v>5.5036200722489416E-2</v>
      </c>
      <c r="Y212" s="12">
        <v>7.6867838833879404E-2</v>
      </c>
      <c r="Z212" s="12">
        <v>0.11462494609077774</v>
      </c>
    </row>
    <row r="213" spans="1:26" x14ac:dyDescent="0.25">
      <c r="A213" s="12">
        <f>calc!A211</f>
        <v>296.45</v>
      </c>
      <c r="B213" s="12">
        <f>calc!O211</f>
        <v>20.078742436636599</v>
      </c>
      <c r="C213" s="12">
        <f t="shared" si="40"/>
        <v>20.144598968688001</v>
      </c>
      <c r="D213" s="12">
        <f t="shared" si="41"/>
        <v>20.219094652145507</v>
      </c>
      <c r="E213" s="12">
        <f t="shared" si="42"/>
        <v>19.45738393449431</v>
      </c>
      <c r="F213" s="12">
        <f t="shared" si="43"/>
        <v>19.99528289356196</v>
      </c>
      <c r="G213" s="12">
        <f t="shared" si="44"/>
        <v>20.720700318306847</v>
      </c>
      <c r="H213" s="12">
        <f t="shared" si="45"/>
        <v>20.630361028522124</v>
      </c>
      <c r="I213" s="12">
        <f t="shared" si="46"/>
        <v>19.731470607108527</v>
      </c>
      <c r="J213" s="12">
        <f t="shared" si="47"/>
        <v>18.011238030607885</v>
      </c>
      <c r="K213" s="12">
        <f t="shared" si="48"/>
        <v>16.339285626459692</v>
      </c>
      <c r="L213" s="12">
        <f t="shared" si="49"/>
        <v>11.123110158609308</v>
      </c>
      <c r="M213" s="12">
        <f t="shared" si="50"/>
        <v>11.123110158609308</v>
      </c>
      <c r="O213" s="12">
        <f t="shared" si="39"/>
        <v>11.123110158609308</v>
      </c>
      <c r="P213" s="12">
        <f t="shared" si="51"/>
        <v>0.55397444305643206</v>
      </c>
      <c r="Q213" s="12">
        <v>1.4442743207437987E-3</v>
      </c>
      <c r="R213" s="12">
        <v>4.9362246085892644E-3</v>
      </c>
      <c r="S213" s="12">
        <v>1.6870973219196825E-2</v>
      </c>
      <c r="T213" s="12">
        <v>2.7838512840961113E-2</v>
      </c>
      <c r="U213" s="12">
        <v>2.9921906536309235E-2</v>
      </c>
      <c r="V213" s="12">
        <v>3.4337663589434311E-2</v>
      </c>
      <c r="W213" s="12">
        <v>4.2071739565574556E-2</v>
      </c>
      <c r="X213" s="12">
        <v>5.5036200722489416E-2</v>
      </c>
      <c r="Y213" s="12">
        <v>7.6867838833879404E-2</v>
      </c>
      <c r="Z213" s="12">
        <v>0.11462494609077774</v>
      </c>
    </row>
    <row r="214" spans="1:26" x14ac:dyDescent="0.25">
      <c r="A214" s="12">
        <f>calc!A212</f>
        <v>296.91000000000003</v>
      </c>
      <c r="B214" s="12">
        <f>calc!O212</f>
        <v>41.98262647087811</v>
      </c>
      <c r="C214" s="12">
        <f t="shared" si="40"/>
        <v>41.992947214829051</v>
      </c>
      <c r="D214" s="12">
        <f t="shared" si="41"/>
        <v>42.218030932983829</v>
      </c>
      <c r="E214" s="12">
        <f t="shared" si="42"/>
        <v>42.472641446121827</v>
      </c>
      <c r="F214" s="12">
        <f t="shared" si="43"/>
        <v>41.215755235769578</v>
      </c>
      <c r="G214" s="12">
        <f t="shared" si="44"/>
        <v>41.793909768346417</v>
      </c>
      <c r="H214" s="12">
        <f t="shared" si="45"/>
        <v>42.62638143797674</v>
      </c>
      <c r="I214" s="12">
        <f t="shared" si="46"/>
        <v>42.515694493232736</v>
      </c>
      <c r="J214" s="12">
        <f t="shared" si="47"/>
        <v>41.339809821686565</v>
      </c>
      <c r="K214" s="12">
        <f t="shared" si="48"/>
        <v>38.93719919974356</v>
      </c>
      <c r="L214" s="12">
        <f t="shared" si="49"/>
        <v>36.443991935181252</v>
      </c>
      <c r="M214" s="12">
        <f t="shared" si="50"/>
        <v>36.443991935181252</v>
      </c>
      <c r="O214" s="12">
        <f t="shared" si="39"/>
        <v>36.443991935181252</v>
      </c>
      <c r="P214" s="12">
        <f t="shared" si="51"/>
        <v>0.8680731769000013</v>
      </c>
      <c r="Q214" s="12">
        <v>1.4442743207437987E-3</v>
      </c>
      <c r="R214" s="12">
        <v>4.9362246085892644E-3</v>
      </c>
      <c r="S214" s="12">
        <v>1.6870973219196825E-2</v>
      </c>
      <c r="T214" s="12">
        <v>2.7838512840961113E-2</v>
      </c>
      <c r="U214" s="12">
        <v>2.9921906536309235E-2</v>
      </c>
      <c r="V214" s="12">
        <v>3.4337663589434311E-2</v>
      </c>
      <c r="W214" s="12">
        <v>4.2071739565574556E-2</v>
      </c>
      <c r="X214" s="12">
        <v>5.5036200722489416E-2</v>
      </c>
      <c r="Y214" s="12">
        <v>7.6867838833879404E-2</v>
      </c>
      <c r="Z214" s="12">
        <v>0.11462494609077774</v>
      </c>
    </row>
    <row r="215" spans="1:26" x14ac:dyDescent="0.25">
      <c r="A215" s="12">
        <f>calc!A213</f>
        <v>297.38</v>
      </c>
      <c r="B215" s="12">
        <f>calc!O213</f>
        <v>49.283875072717549</v>
      </c>
      <c r="C215" s="12">
        <f t="shared" si="40"/>
        <v>49.319155921813071</v>
      </c>
      <c r="D215" s="12">
        <f t="shared" si="41"/>
        <v>49.354430044975039</v>
      </c>
      <c r="E215" s="12">
        <f t="shared" si="42"/>
        <v>50.123718657664767</v>
      </c>
      <c r="F215" s="12">
        <f t="shared" si="43"/>
        <v>50.543847238710157</v>
      </c>
      <c r="G215" s="12">
        <f t="shared" si="44"/>
        <v>49.192897497688087</v>
      </c>
      <c r="H215" s="12">
        <f t="shared" si="45"/>
        <v>49.856373797844292</v>
      </c>
      <c r="I215" s="12">
        <f t="shared" si="46"/>
        <v>50.876348007481042</v>
      </c>
      <c r="J215" s="12">
        <f t="shared" si="47"/>
        <v>50.731552737040772</v>
      </c>
      <c r="K215" s="12">
        <f t="shared" si="48"/>
        <v>49.089220740408138</v>
      </c>
      <c r="L215" s="12">
        <f t="shared" si="49"/>
        <v>45.506459507683516</v>
      </c>
      <c r="M215" s="12">
        <f t="shared" si="50"/>
        <v>45.506459507683516</v>
      </c>
      <c r="O215" s="12">
        <f t="shared" si="39"/>
        <v>45.506459507683516</v>
      </c>
      <c r="P215" s="12">
        <f t="shared" si="51"/>
        <v>0.92335392540743766</v>
      </c>
      <c r="Q215" s="12">
        <v>1.4442743207437987E-3</v>
      </c>
      <c r="R215" s="12">
        <v>4.9362246085892644E-3</v>
      </c>
      <c r="S215" s="12">
        <v>1.6870973219196825E-2</v>
      </c>
      <c r="T215" s="12">
        <v>2.7838512840961113E-2</v>
      </c>
      <c r="U215" s="12">
        <v>2.9921906536309235E-2</v>
      </c>
      <c r="V215" s="12">
        <v>3.4337663589434311E-2</v>
      </c>
      <c r="W215" s="12">
        <v>4.2071739565574556E-2</v>
      </c>
      <c r="X215" s="12">
        <v>5.5036200722489416E-2</v>
      </c>
      <c r="Y215" s="12">
        <v>7.6867838833879404E-2</v>
      </c>
      <c r="Z215" s="12">
        <v>0.11462494609077774</v>
      </c>
    </row>
    <row r="216" spans="1:26" x14ac:dyDescent="0.25">
      <c r="A216" s="12">
        <f>calc!A214</f>
        <v>297.85000000000002</v>
      </c>
      <c r="B216" s="12">
        <f>calc!O214</f>
        <v>21.90407402374565</v>
      </c>
      <c r="C216" s="12">
        <f t="shared" si="40"/>
        <v>21.843289566800571</v>
      </c>
      <c r="D216" s="12">
        <f t="shared" si="41"/>
        <v>21.963872057963016</v>
      </c>
      <c r="E216" s="12">
        <f t="shared" si="42"/>
        <v>22.084431561305056</v>
      </c>
      <c r="F216" s="12">
        <f t="shared" si="43"/>
        <v>23.353821930462885</v>
      </c>
      <c r="G216" s="12">
        <f t="shared" si="44"/>
        <v>23.805392321707906</v>
      </c>
      <c r="H216" s="12">
        <f t="shared" si="45"/>
        <v>22.255074741604567</v>
      </c>
      <c r="I216" s="12">
        <f t="shared" si="46"/>
        <v>23.06798975067035</v>
      </c>
      <c r="J216" s="12">
        <f t="shared" si="47"/>
        <v>24.402270336949311</v>
      </c>
      <c r="K216" s="12">
        <f t="shared" si="48"/>
        <v>24.200037999578637</v>
      </c>
      <c r="L216" s="12">
        <f t="shared" si="49"/>
        <v>21.751000542131568</v>
      </c>
      <c r="M216" s="12">
        <f t="shared" si="50"/>
        <v>21.751000542131568</v>
      </c>
      <c r="O216" s="12">
        <f t="shared" si="39"/>
        <v>21.751000542131568</v>
      </c>
      <c r="P216" s="12">
        <f t="shared" si="51"/>
        <v>0.9930116433386712</v>
      </c>
      <c r="Q216" s="12">
        <v>1.4442743207437987E-3</v>
      </c>
      <c r="R216" s="12">
        <v>4.9362246085892644E-3</v>
      </c>
      <c r="S216" s="12">
        <v>1.6870973219196825E-2</v>
      </c>
      <c r="T216" s="12">
        <v>2.7838512840961113E-2</v>
      </c>
      <c r="U216" s="12">
        <v>2.9921906536309235E-2</v>
      </c>
      <c r="V216" s="12">
        <v>3.4337663589434311E-2</v>
      </c>
      <c r="W216" s="12">
        <v>4.2071739565574556E-2</v>
      </c>
      <c r="X216" s="12">
        <v>5.5036200722489416E-2</v>
      </c>
      <c r="Y216" s="12">
        <v>7.6867838833879404E-2</v>
      </c>
      <c r="Z216" s="12">
        <v>0.11462494609077774</v>
      </c>
    </row>
    <row r="217" spans="1:26" x14ac:dyDescent="0.25">
      <c r="A217" s="12">
        <f>calc!A215</f>
        <v>298.32</v>
      </c>
      <c r="B217" s="12">
        <f>calc!O215</f>
        <v>28.292723243347279</v>
      </c>
      <c r="C217" s="12">
        <f t="shared" si="40"/>
        <v>28.244568610398854</v>
      </c>
      <c r="D217" s="12">
        <f t="shared" si="41"/>
        <v>28.036820173773936</v>
      </c>
      <c r="E217" s="12">
        <f t="shared" si="42"/>
        <v>28.448945662465395</v>
      </c>
      <c r="F217" s="12">
        <f t="shared" si="43"/>
        <v>28.647878897571736</v>
      </c>
      <c r="G217" s="12">
        <f t="shared" si="44"/>
        <v>30.012268590405643</v>
      </c>
      <c r="H217" s="12">
        <f t="shared" si="45"/>
        <v>30.530479960483447</v>
      </c>
      <c r="I217" s="12">
        <f t="shared" si="46"/>
        <v>28.630975141113353</v>
      </c>
      <c r="J217" s="12">
        <f t="shared" si="47"/>
        <v>29.69439096539929</v>
      </c>
      <c r="K217" s="12">
        <f t="shared" si="48"/>
        <v>31.557951017126388</v>
      </c>
      <c r="L217" s="12">
        <f t="shared" si="49"/>
        <v>31.256383142699452</v>
      </c>
      <c r="M217" s="12">
        <f t="shared" si="50"/>
        <v>31.256383142699452</v>
      </c>
      <c r="O217" s="12">
        <f t="shared" si="39"/>
        <v>31.256383142699452</v>
      </c>
      <c r="P217" s="12">
        <f t="shared" si="51"/>
        <v>1.1047498989002074</v>
      </c>
      <c r="Q217" s="12">
        <v>1.4442743207437987E-3</v>
      </c>
      <c r="R217" s="12">
        <v>4.9362246085892644E-3</v>
      </c>
      <c r="S217" s="12">
        <v>1.6870973219196825E-2</v>
      </c>
      <c r="T217" s="12">
        <v>2.7838512840961113E-2</v>
      </c>
      <c r="U217" s="12">
        <v>2.9921906536309235E-2</v>
      </c>
      <c r="V217" s="12">
        <v>3.4337663589434311E-2</v>
      </c>
      <c r="W217" s="12">
        <v>4.2071739565574556E-2</v>
      </c>
      <c r="X217" s="12">
        <v>5.5036200722489416E-2</v>
      </c>
      <c r="Y217" s="12">
        <v>7.6867838833879404E-2</v>
      </c>
      <c r="Z217" s="12">
        <v>0.11462494609077774</v>
      </c>
    </row>
    <row r="218" spans="1:26" x14ac:dyDescent="0.25">
      <c r="A218" s="12">
        <f>calc!A216</f>
        <v>298.79000000000002</v>
      </c>
      <c r="B218" s="12">
        <f>calc!O216</f>
        <v>17.340742357341362</v>
      </c>
      <c r="C218" s="12">
        <f t="shared" si="40"/>
        <v>17.366405286102719</v>
      </c>
      <c r="D218" s="12">
        <f t="shared" si="41"/>
        <v>17.201822920575935</v>
      </c>
      <c r="E218" s="12">
        <f t="shared" si="42"/>
        <v>16.491782639076121</v>
      </c>
      <c r="F218" s="12">
        <f t="shared" si="43"/>
        <v>17.171824066441435</v>
      </c>
      <c r="G218" s="12">
        <f t="shared" si="44"/>
        <v>17.385645174696155</v>
      </c>
      <c r="H218" s="12">
        <f t="shared" si="45"/>
        <v>18.951386121736792</v>
      </c>
      <c r="I218" s="12">
        <f t="shared" si="46"/>
        <v>19.58631731747899</v>
      </c>
      <c r="J218" s="12">
        <f t="shared" si="47"/>
        <v>17.101477622432718</v>
      </c>
      <c r="K218" s="12">
        <f t="shared" si="48"/>
        <v>18.586726878768211</v>
      </c>
      <c r="L218" s="12">
        <f t="shared" si="49"/>
        <v>21.365658532197202</v>
      </c>
      <c r="M218" s="12">
        <f t="shared" si="50"/>
        <v>21.365658532197202</v>
      </c>
      <c r="O218" s="12">
        <f t="shared" si="39"/>
        <v>21.365658532197202</v>
      </c>
      <c r="P218" s="12">
        <f t="shared" si="51"/>
        <v>1.2321074895130919</v>
      </c>
      <c r="Q218" s="12">
        <v>1.4442743207437987E-3</v>
      </c>
      <c r="R218" s="12">
        <v>4.9362246085892644E-3</v>
      </c>
      <c r="S218" s="12">
        <v>1.6870973219196825E-2</v>
      </c>
      <c r="T218" s="12">
        <v>2.7838512840961113E-2</v>
      </c>
      <c r="U218" s="12">
        <v>2.9921906536309235E-2</v>
      </c>
      <c r="V218" s="12">
        <v>3.4337663589434311E-2</v>
      </c>
      <c r="W218" s="12">
        <v>4.2071739565574556E-2</v>
      </c>
      <c r="X218" s="12">
        <v>5.5036200722489416E-2</v>
      </c>
      <c r="Y218" s="12">
        <v>7.6867838833879404E-2</v>
      </c>
      <c r="Z218" s="12">
        <v>0.11462494609077774</v>
      </c>
    </row>
    <row r="219" spans="1:26" x14ac:dyDescent="0.25">
      <c r="A219" s="12">
        <f>calc!A217</f>
        <v>299.25</v>
      </c>
      <c r="B219" s="12">
        <f>calc!O217</f>
        <v>1.8253474156617224</v>
      </c>
      <c r="C219" s="12">
        <f t="shared" si="40"/>
        <v>1.8077576910995738</v>
      </c>
      <c r="D219" s="12">
        <f t="shared" si="41"/>
        <v>1.8954681617912081</v>
      </c>
      <c r="E219" s="12">
        <f t="shared" si="42"/>
        <v>1.3329603949600748</v>
      </c>
      <c r="F219" s="12">
        <f t="shared" si="43"/>
        <v>0.16133471354172602</v>
      </c>
      <c r="G219" s="12">
        <f t="shared" si="44"/>
        <v>0.89226944941250541</v>
      </c>
      <c r="H219" s="12">
        <f t="shared" si="45"/>
        <v>1.1376454342168569</v>
      </c>
      <c r="I219" s="12">
        <f t="shared" si="46"/>
        <v>3.0560475170923795</v>
      </c>
      <c r="J219" s="12">
        <f t="shared" si="47"/>
        <v>3.8866335849532665</v>
      </c>
      <c r="K219" s="12">
        <f t="shared" si="48"/>
        <v>0.41611318747980874</v>
      </c>
      <c r="L219" s="12">
        <f t="shared" si="49"/>
        <v>2.6309096292888086</v>
      </c>
      <c r="M219" s="12">
        <f t="shared" si="50"/>
        <v>2.6309096292888086</v>
      </c>
      <c r="O219" s="12">
        <f t="shared" si="39"/>
        <v>2.6309096292888086</v>
      </c>
      <c r="P219" s="12">
        <f t="shared" si="51"/>
        <v>1.4413199409138533</v>
      </c>
      <c r="Q219" s="12">
        <v>1.4442743207437987E-3</v>
      </c>
      <c r="R219" s="12">
        <v>4.9362246085892644E-3</v>
      </c>
      <c r="S219" s="12">
        <v>1.6870973219196825E-2</v>
      </c>
      <c r="T219" s="12">
        <v>2.7838512840961113E-2</v>
      </c>
      <c r="U219" s="12">
        <v>2.9921906536309235E-2</v>
      </c>
      <c r="V219" s="12">
        <v>3.4337663589434311E-2</v>
      </c>
      <c r="W219" s="12">
        <v>4.2071739565574556E-2</v>
      </c>
      <c r="X219" s="12">
        <v>5.5036200722489416E-2</v>
      </c>
      <c r="Y219" s="12">
        <v>7.6867838833879404E-2</v>
      </c>
      <c r="Z219" s="12">
        <v>0.11462494609077774</v>
      </c>
    </row>
    <row r="220" spans="1:26" x14ac:dyDescent="0.25">
      <c r="A220" s="12">
        <f>calc!A218</f>
        <v>299.72000000000003</v>
      </c>
      <c r="B220" s="12">
        <f>calc!O218</f>
        <v>-21.904281177893708</v>
      </c>
      <c r="C220" s="12">
        <f t="shared" si="40"/>
        <v>-21.929699568402601</v>
      </c>
      <c r="D220" s="12">
        <f t="shared" si="41"/>
        <v>-21.989817532140453</v>
      </c>
      <c r="E220" s="12">
        <f t="shared" si="42"/>
        <v>-21.690041667098402</v>
      </c>
      <c r="F220" s="12">
        <f t="shared" si="43"/>
        <v>-22.618226395188106</v>
      </c>
      <c r="G220" s="12">
        <f t="shared" si="44"/>
        <v>-23.877534833653137</v>
      </c>
      <c r="H220" s="12">
        <f t="shared" si="45"/>
        <v>-23.038731629863079</v>
      </c>
      <c r="I220" s="12">
        <f t="shared" si="46"/>
        <v>-22.73808815418084</v>
      </c>
      <c r="J220" s="12">
        <f t="shared" si="47"/>
        <v>-20.228527979350993</v>
      </c>
      <c r="K220" s="12">
        <f t="shared" si="48"/>
        <v>-19.06846687113741</v>
      </c>
      <c r="L220" s="12">
        <f t="shared" si="49"/>
        <v>-24.243689948854616</v>
      </c>
      <c r="M220" s="12">
        <f t="shared" si="50"/>
        <v>-24.243689948854616</v>
      </c>
      <c r="O220" s="12">
        <f t="shared" si="39"/>
        <v>-24.243689948854616</v>
      </c>
      <c r="P220" s="12">
        <f t="shared" si="51"/>
        <v>1.1068014399542083</v>
      </c>
      <c r="Q220" s="12">
        <v>1.4442743207437987E-3</v>
      </c>
      <c r="R220" s="12">
        <v>4.9362246085892644E-3</v>
      </c>
      <c r="S220" s="12">
        <v>1.6870973219196825E-2</v>
      </c>
      <c r="T220" s="12">
        <v>2.7838512840961113E-2</v>
      </c>
      <c r="U220" s="12">
        <v>2.9921906536309235E-2</v>
      </c>
      <c r="V220" s="12">
        <v>3.4337663589434311E-2</v>
      </c>
      <c r="W220" s="12">
        <v>4.2071739565574556E-2</v>
      </c>
      <c r="X220" s="12">
        <v>5.5036200722489416E-2</v>
      </c>
      <c r="Y220" s="12">
        <v>7.6867838833879404E-2</v>
      </c>
      <c r="Z220" s="12">
        <v>0.11462494609077774</v>
      </c>
    </row>
    <row r="221" spans="1:26" x14ac:dyDescent="0.25">
      <c r="A221" s="12">
        <f>calc!A219</f>
        <v>300.19</v>
      </c>
      <c r="B221" s="12">
        <f>calc!O219</f>
        <v>-23.729647289903756</v>
      </c>
      <c r="C221" s="12">
        <f t="shared" si="40"/>
        <v>-23.737567890381097</v>
      </c>
      <c r="D221" s="12">
        <f t="shared" si="41"/>
        <v>-23.824442580970423</v>
      </c>
      <c r="E221" s="12">
        <f t="shared" si="42"/>
        <v>-24.029913084571309</v>
      </c>
      <c r="F221" s="12">
        <f t="shared" si="43"/>
        <v>-23.535257906120336</v>
      </c>
      <c r="G221" s="12">
        <f t="shared" si="44"/>
        <v>-24.532906625396205</v>
      </c>
      <c r="H221" s="12">
        <f t="shared" si="45"/>
        <v>-25.978058840642774</v>
      </c>
      <c r="I221" s="12">
        <f t="shared" si="46"/>
        <v>-24.950327007790769</v>
      </c>
      <c r="J221" s="12">
        <f t="shared" si="47"/>
        <v>-24.557039854837061</v>
      </c>
      <c r="K221" s="12">
        <f t="shared" si="48"/>
        <v>-21.051992912453983</v>
      </c>
      <c r="L221" s="12">
        <f t="shared" si="49"/>
        <v>-19.322115449938636</v>
      </c>
      <c r="M221" s="12">
        <f t="shared" si="50"/>
        <v>-19.322115449938636</v>
      </c>
      <c r="O221" s="12">
        <f t="shared" si="39"/>
        <v>-19.322115449938636</v>
      </c>
      <c r="P221" s="12">
        <f t="shared" si="51"/>
        <v>0.81426054141814441</v>
      </c>
      <c r="Q221" s="12">
        <v>1.4442743207437987E-3</v>
      </c>
      <c r="R221" s="12">
        <v>4.9362246085892644E-3</v>
      </c>
      <c r="S221" s="12">
        <v>1.6870973219196825E-2</v>
      </c>
      <c r="T221" s="12">
        <v>2.7838512840961113E-2</v>
      </c>
      <c r="U221" s="12">
        <v>2.9921906536309235E-2</v>
      </c>
      <c r="V221" s="12">
        <v>3.4337663589434311E-2</v>
      </c>
      <c r="W221" s="12">
        <v>4.2071739565574556E-2</v>
      </c>
      <c r="X221" s="12">
        <v>5.5036200722489416E-2</v>
      </c>
      <c r="Y221" s="12">
        <v>7.6867838833879404E-2</v>
      </c>
      <c r="Z221" s="12">
        <v>0.11462494609077774</v>
      </c>
    </row>
    <row r="222" spans="1:26" x14ac:dyDescent="0.25">
      <c r="A222" s="12">
        <f>calc!A220</f>
        <v>300.66000000000003</v>
      </c>
      <c r="B222" s="12">
        <f>calc!O220</f>
        <v>41.069968775504869</v>
      </c>
      <c r="C222" s="12">
        <f t="shared" si="40"/>
        <v>41.075643048124121</v>
      </c>
      <c r="D222" s="12">
        <f t="shared" si="41"/>
        <v>41.048572108462942</v>
      </c>
      <c r="E222" s="12">
        <f t="shared" si="42"/>
        <v>40.7516527633002</v>
      </c>
      <c r="F222" s="12">
        <f t="shared" si="43"/>
        <v>40.412609296239069</v>
      </c>
      <c r="G222" s="12">
        <f t="shared" si="44"/>
        <v>40.944283746733902</v>
      </c>
      <c r="H222" s="12">
        <f t="shared" si="45"/>
        <v>39.799405960909823</v>
      </c>
      <c r="I222" s="12">
        <f t="shared" si="46"/>
        <v>38.028753526328487</v>
      </c>
      <c r="J222" s="12">
        <f t="shared" si="47"/>
        <v>39.373182257486</v>
      </c>
      <c r="K222" s="12">
        <f t="shared" si="48"/>
        <v>39.922477686527628</v>
      </c>
      <c r="L222" s="12">
        <f t="shared" si="49"/>
        <v>45.14918657949611</v>
      </c>
      <c r="M222" s="12">
        <f t="shared" si="50"/>
        <v>45.14918657949611</v>
      </c>
      <c r="O222" s="12">
        <f t="shared" si="39"/>
        <v>45.14918657949611</v>
      </c>
      <c r="P222" s="12">
        <f t="shared" si="51"/>
        <v>1.0993236159074995</v>
      </c>
      <c r="Q222" s="12">
        <v>1.4442743207437987E-3</v>
      </c>
      <c r="R222" s="12">
        <v>4.9362246085892644E-3</v>
      </c>
      <c r="S222" s="12">
        <v>1.6870973219196825E-2</v>
      </c>
      <c r="T222" s="12">
        <v>2.7838512840961113E-2</v>
      </c>
      <c r="U222" s="12">
        <v>2.9921906536309235E-2</v>
      </c>
      <c r="V222" s="12">
        <v>3.4337663589434311E-2</v>
      </c>
      <c r="W222" s="12">
        <v>4.2071739565574556E-2</v>
      </c>
      <c r="X222" s="12">
        <v>5.5036200722489416E-2</v>
      </c>
      <c r="Y222" s="12">
        <v>7.6867838833879404E-2</v>
      </c>
      <c r="Z222" s="12">
        <v>0.11462494609077774</v>
      </c>
    </row>
    <row r="223" spans="1:26" x14ac:dyDescent="0.25">
      <c r="A223" s="12">
        <f>calc!A221</f>
        <v>301.12</v>
      </c>
      <c r="B223" s="12">
        <f>calc!O221</f>
        <v>-13.690151467435841</v>
      </c>
      <c r="C223" s="12">
        <f t="shared" si="40"/>
        <v>-13.752094258895715</v>
      </c>
      <c r="D223" s="12">
        <f t="shared" si="41"/>
        <v>-13.732700793446167</v>
      </c>
      <c r="E223" s="12">
        <f t="shared" si="42"/>
        <v>-13.82522354803225</v>
      </c>
      <c r="F223" s="12">
        <f t="shared" si="43"/>
        <v>-14.315165230450276</v>
      </c>
      <c r="G223" s="12">
        <f t="shared" si="44"/>
        <v>-14.679582216052417</v>
      </c>
      <c r="H223" s="12">
        <f t="shared" si="45"/>
        <v>-14.06944534532744</v>
      </c>
      <c r="I223" s="12">
        <f t="shared" si="46"/>
        <v>-15.472190756766071</v>
      </c>
      <c r="J223" s="12">
        <f t="shared" si="47"/>
        <v>-17.788472037398499</v>
      </c>
      <c r="K223" s="12">
        <f t="shared" si="48"/>
        <v>-15.910738297176424</v>
      </c>
      <c r="L223" s="12">
        <f t="shared" si="49"/>
        <v>-15.091631634403226</v>
      </c>
      <c r="M223" s="12">
        <f t="shared" si="50"/>
        <v>-15.091631634403226</v>
      </c>
      <c r="O223" s="12">
        <f t="shared" si="39"/>
        <v>-15.091631634403226</v>
      </c>
      <c r="P223" s="12">
        <f t="shared" si="51"/>
        <v>1.1023714142462941</v>
      </c>
      <c r="Q223" s="12">
        <v>1.4442743207437987E-3</v>
      </c>
      <c r="R223" s="12">
        <v>4.9362246085892644E-3</v>
      </c>
      <c r="S223" s="12">
        <v>1.6870973219196825E-2</v>
      </c>
      <c r="T223" s="12">
        <v>2.7838512840961113E-2</v>
      </c>
      <c r="U223" s="12">
        <v>2.9921906536309235E-2</v>
      </c>
      <c r="V223" s="12">
        <v>3.4337663589434311E-2</v>
      </c>
      <c r="W223" s="12">
        <v>4.2071739565574556E-2</v>
      </c>
      <c r="X223" s="12">
        <v>5.5036200722489416E-2</v>
      </c>
      <c r="Y223" s="12">
        <v>7.6867838833879404E-2</v>
      </c>
      <c r="Z223" s="12">
        <v>0.11462494609077774</v>
      </c>
    </row>
    <row r="224" spans="1:26" x14ac:dyDescent="0.25">
      <c r="A224" s="12">
        <f>calc!A222</f>
        <v>301.58999999999997</v>
      </c>
      <c r="B224" s="12">
        <f>calc!O222</f>
        <v>-42.896078256051453</v>
      </c>
      <c r="C224" s="12">
        <f t="shared" si="40"/>
        <v>-42.832982101199249</v>
      </c>
      <c r="D224" s="12">
        <f t="shared" si="41"/>
        <v>-43.044689480564323</v>
      </c>
      <c r="E224" s="12">
        <f t="shared" si="42"/>
        <v>-42.978406711409647</v>
      </c>
      <c r="F224" s="12">
        <f t="shared" si="43"/>
        <v>-43.131076972820232</v>
      </c>
      <c r="G224" s="12">
        <f t="shared" si="44"/>
        <v>-43.657685176114192</v>
      </c>
      <c r="H224" s="12">
        <f t="shared" si="45"/>
        <v>-44.075881384390478</v>
      </c>
      <c r="I224" s="12">
        <f t="shared" si="46"/>
        <v>-43.328319761345327</v>
      </c>
      <c r="J224" s="12">
        <f t="shared" si="47"/>
        <v>-45.16332299210449</v>
      </c>
      <c r="K224" s="12">
        <f t="shared" si="48"/>
        <v>-48.398421596954762</v>
      </c>
      <c r="L224" s="12">
        <f t="shared" si="49"/>
        <v>-45.598354208421327</v>
      </c>
      <c r="M224" s="12">
        <f t="shared" si="50"/>
        <v>-45.598354208421327</v>
      </c>
      <c r="O224" s="12">
        <f t="shared" si="39"/>
        <v>-45.598354208421327</v>
      </c>
      <c r="P224" s="12">
        <f t="shared" si="51"/>
        <v>1.0629958742670993</v>
      </c>
      <c r="Q224" s="12">
        <v>1.4442743207437987E-3</v>
      </c>
      <c r="R224" s="12">
        <v>4.9362246085892644E-3</v>
      </c>
      <c r="S224" s="12">
        <v>1.6870973219196825E-2</v>
      </c>
      <c r="T224" s="12">
        <v>2.7838512840961113E-2</v>
      </c>
      <c r="U224" s="12">
        <v>2.9921906536309235E-2</v>
      </c>
      <c r="V224" s="12">
        <v>3.4337663589434311E-2</v>
      </c>
      <c r="W224" s="12">
        <v>4.2071739565574556E-2</v>
      </c>
      <c r="X224" s="12">
        <v>5.5036200722489416E-2</v>
      </c>
      <c r="Y224" s="12">
        <v>7.6867838833879404E-2</v>
      </c>
      <c r="Z224" s="12">
        <v>0.11462494609077774</v>
      </c>
    </row>
    <row r="225" spans="1:26" x14ac:dyDescent="0.25">
      <c r="A225" s="12">
        <f>calc!A223</f>
        <v>302.06</v>
      </c>
      <c r="B225" s="12">
        <f>calc!O223</f>
        <v>0.9126738876562851</v>
      </c>
      <c r="C225" s="12">
        <f t="shared" si="40"/>
        <v>0.9425332769555036</v>
      </c>
      <c r="D225" s="12">
        <f t="shared" si="41"/>
        <v>1.1581826088140197</v>
      </c>
      <c r="E225" s="12">
        <f t="shared" si="42"/>
        <v>0.43461149712685687</v>
      </c>
      <c r="F225" s="12">
        <f t="shared" si="43"/>
        <v>0.54398359417620101</v>
      </c>
      <c r="G225" s="12">
        <f t="shared" si="44"/>
        <v>0.37988771308876335</v>
      </c>
      <c r="H225" s="12">
        <f t="shared" si="45"/>
        <v>-0.22443525363803396</v>
      </c>
      <c r="I225" s="12">
        <f t="shared" si="46"/>
        <v>-0.73682427847909826</v>
      </c>
      <c r="J225" s="12">
        <f t="shared" si="47"/>
        <v>0.24109942905421988</v>
      </c>
      <c r="K225" s="12">
        <f t="shared" si="48"/>
        <v>-2.3218088158821932</v>
      </c>
      <c r="L225" s="12">
        <f t="shared" si="49"/>
        <v>-7.1459720654917724</v>
      </c>
      <c r="M225" s="12">
        <f t="shared" si="50"/>
        <v>-7.1459720654917724</v>
      </c>
      <c r="O225" s="12">
        <f t="shared" si="39"/>
        <v>-7.1459720654917724</v>
      </c>
      <c r="P225" s="12">
        <f t="shared" si="51"/>
        <v>-7.8297102197613881</v>
      </c>
      <c r="Q225" s="12">
        <v>1.4442743207437987E-3</v>
      </c>
      <c r="R225" s="12">
        <v>4.9362246085892644E-3</v>
      </c>
      <c r="S225" s="12">
        <v>1.6870973219196825E-2</v>
      </c>
      <c r="T225" s="12">
        <v>2.7838512840961113E-2</v>
      </c>
      <c r="U225" s="12">
        <v>2.9921906536309235E-2</v>
      </c>
      <c r="V225" s="12">
        <v>3.4337663589434311E-2</v>
      </c>
      <c r="W225" s="12">
        <v>4.2071739565574556E-2</v>
      </c>
      <c r="X225" s="12">
        <v>5.5036200722489416E-2</v>
      </c>
      <c r="Y225" s="12">
        <v>7.6867838833879404E-2</v>
      </c>
      <c r="Z225" s="12">
        <v>0.11462494609077774</v>
      </c>
    </row>
    <row r="226" spans="1:26" x14ac:dyDescent="0.25">
      <c r="A226" s="12">
        <f>calc!A224</f>
        <v>302.52</v>
      </c>
      <c r="B226" s="12">
        <f>calc!O224</f>
        <v>-20.0789165036749</v>
      </c>
      <c r="C226" s="12">
        <f t="shared" si="40"/>
        <v>-20.135796893086258</v>
      </c>
      <c r="D226" s="12">
        <f t="shared" si="41"/>
        <v>-20.033743806536645</v>
      </c>
      <c r="E226" s="12">
        <f t="shared" si="42"/>
        <v>-19.296699933737166</v>
      </c>
      <c r="F226" s="12">
        <f t="shared" si="43"/>
        <v>-20.490652613427955</v>
      </c>
      <c r="G226" s="12">
        <f t="shared" si="44"/>
        <v>-20.373095268167209</v>
      </c>
      <c r="H226" s="12">
        <f t="shared" si="45"/>
        <v>-20.561407772731542</v>
      </c>
      <c r="I226" s="12">
        <f t="shared" si="46"/>
        <v>-21.30184599163961</v>
      </c>
      <c r="J226" s="12">
        <f t="shared" si="47"/>
        <v>-21.972128359574501</v>
      </c>
      <c r="K226" s="12">
        <f t="shared" si="48"/>
        <v>-20.60628404336639</v>
      </c>
      <c r="L226" s="12">
        <f t="shared" si="49"/>
        <v>-24.428080309114478</v>
      </c>
      <c r="M226" s="12">
        <f t="shared" si="50"/>
        <v>-24.428080309114478</v>
      </c>
      <c r="O226" s="12">
        <f t="shared" si="39"/>
        <v>-24.428080309114478</v>
      </c>
      <c r="P226" s="12">
        <f t="shared" si="51"/>
        <v>1.2166035106846318</v>
      </c>
      <c r="Q226" s="12">
        <v>1.4442743207437987E-3</v>
      </c>
      <c r="R226" s="12">
        <v>4.9362246085892644E-3</v>
      </c>
      <c r="S226" s="12">
        <v>1.6870973219196825E-2</v>
      </c>
      <c r="T226" s="12">
        <v>2.7838512840961113E-2</v>
      </c>
      <c r="U226" s="12">
        <v>2.9921906536309235E-2</v>
      </c>
      <c r="V226" s="12">
        <v>3.4337663589434311E-2</v>
      </c>
      <c r="W226" s="12">
        <v>4.2071739565574556E-2</v>
      </c>
      <c r="X226" s="12">
        <v>5.5036200722489416E-2</v>
      </c>
      <c r="Y226" s="12">
        <v>7.6867838833879404E-2</v>
      </c>
      <c r="Z226" s="12">
        <v>0.11462494609077774</v>
      </c>
    </row>
    <row r="227" spans="1:26" x14ac:dyDescent="0.25">
      <c r="A227" s="12">
        <f>calc!A225</f>
        <v>302.99</v>
      </c>
      <c r="B227" s="12">
        <f>calc!O225</f>
        <v>41.98262647087811</v>
      </c>
      <c r="C227" s="12">
        <f t="shared" si="40"/>
        <v>41.963090321681378</v>
      </c>
      <c r="D227" s="12">
        <f t="shared" si="41"/>
        <v>41.768685163377462</v>
      </c>
      <c r="E227" s="12">
        <f t="shared" si="42"/>
        <v>42.117481060371084</v>
      </c>
      <c r="F227" s="12">
        <f t="shared" si="43"/>
        <v>43.333664919517581</v>
      </c>
      <c r="G227" s="12">
        <f t="shared" si="44"/>
        <v>42.050358562795893</v>
      </c>
      <c r="H227" s="12">
        <f t="shared" si="45"/>
        <v>42.185264557811024</v>
      </c>
      <c r="I227" s="12">
        <f t="shared" si="46"/>
        <v>41.95453730904709</v>
      </c>
      <c r="J227" s="12">
        <f t="shared" si="47"/>
        <v>40.985932091881985</v>
      </c>
      <c r="K227" s="12">
        <f t="shared" si="48"/>
        <v>40.049763599957785</v>
      </c>
      <c r="L227" s="12">
        <f t="shared" si="49"/>
        <v>42.086503977843194</v>
      </c>
      <c r="M227" s="12">
        <f t="shared" si="50"/>
        <v>42.086503977843194</v>
      </c>
      <c r="O227" s="12">
        <f t="shared" si="39"/>
        <v>42.086503977843194</v>
      </c>
      <c r="P227" s="12">
        <f t="shared" si="51"/>
        <v>1.0024742974820107</v>
      </c>
      <c r="Q227" s="12">
        <v>1.4442743207437987E-3</v>
      </c>
      <c r="R227" s="12">
        <v>4.9362246085892644E-3</v>
      </c>
      <c r="S227" s="12">
        <v>1.6870973219196825E-2</v>
      </c>
      <c r="T227" s="12">
        <v>2.7838512840961113E-2</v>
      </c>
      <c r="U227" s="12">
        <v>2.9921906536309235E-2</v>
      </c>
      <c r="V227" s="12">
        <v>3.4337663589434311E-2</v>
      </c>
      <c r="W227" s="12">
        <v>4.2071739565574556E-2</v>
      </c>
      <c r="X227" s="12">
        <v>5.5036200722489416E-2</v>
      </c>
      <c r="Y227" s="12">
        <v>7.6867838833879404E-2</v>
      </c>
      <c r="Z227" s="12">
        <v>0.11462494609077774</v>
      </c>
    </row>
    <row r="228" spans="1:26" x14ac:dyDescent="0.25">
      <c r="A228" s="12">
        <f>calc!A226</f>
        <v>303.45999999999998</v>
      </c>
      <c r="B228" s="12">
        <f>calc!O226</f>
        <v>36.506674898713584</v>
      </c>
      <c r="C228" s="12">
        <f t="shared" si="40"/>
        <v>36.548277736417745</v>
      </c>
      <c r="D228" s="12">
        <f t="shared" si="41"/>
        <v>36.481507304348902</v>
      </c>
      <c r="E228" s="12">
        <f t="shared" si="42"/>
        <v>35.817071530151743</v>
      </c>
      <c r="F228" s="12">
        <f t="shared" si="43"/>
        <v>36.392613849564761</v>
      </c>
      <c r="G228" s="12">
        <f t="shared" si="44"/>
        <v>37.699815134785894</v>
      </c>
      <c r="H228" s="12">
        <f t="shared" si="45"/>
        <v>36.227123483075147</v>
      </c>
      <c r="I228" s="12">
        <f t="shared" si="46"/>
        <v>36.392415156846965</v>
      </c>
      <c r="J228" s="12">
        <f t="shared" si="47"/>
        <v>36.090589006888813</v>
      </c>
      <c r="K228" s="12">
        <f t="shared" si="48"/>
        <v>34.737759619153159</v>
      </c>
      <c r="L228" s="12">
        <f t="shared" si="49"/>
        <v>33.341749733268351</v>
      </c>
      <c r="M228" s="12">
        <f t="shared" si="50"/>
        <v>33.341749733268351</v>
      </c>
      <c r="O228" s="12">
        <f t="shared" si="39"/>
        <v>33.341749733268351</v>
      </c>
      <c r="P228" s="12">
        <f t="shared" si="51"/>
        <v>0.91330557564537995</v>
      </c>
      <c r="Q228" s="12">
        <v>1.4442743207437987E-3</v>
      </c>
      <c r="R228" s="12">
        <v>4.9362246085892644E-3</v>
      </c>
      <c r="S228" s="12">
        <v>1.6870973219196825E-2</v>
      </c>
      <c r="T228" s="12">
        <v>2.7838512840961113E-2</v>
      </c>
      <c r="U228" s="12">
        <v>2.9921906536309235E-2</v>
      </c>
      <c r="V228" s="12">
        <v>3.4337663589434311E-2</v>
      </c>
      <c r="W228" s="12">
        <v>4.2071739565574556E-2</v>
      </c>
      <c r="X228" s="12">
        <v>5.5036200722489416E-2</v>
      </c>
      <c r="Y228" s="12">
        <v>7.6867838833879404E-2</v>
      </c>
      <c r="Z228" s="12">
        <v>0.11462494609077774</v>
      </c>
    </row>
    <row r="229" spans="1:26" x14ac:dyDescent="0.25">
      <c r="A229" s="12">
        <f>calc!A227</f>
        <v>303.93</v>
      </c>
      <c r="B229" s="12">
        <f>calc!O227</f>
        <v>-14.602831108400675</v>
      </c>
      <c r="C229" s="12">
        <f t="shared" si="40"/>
        <v>-14.678017074707283</v>
      </c>
      <c r="D229" s="12">
        <f t="shared" si="41"/>
        <v>-14.535827361636249</v>
      </c>
      <c r="E229" s="12">
        <f t="shared" si="42"/>
        <v>-14.764034597041922</v>
      </c>
      <c r="F229" s="12">
        <f t="shared" si="43"/>
        <v>-15.860409038021691</v>
      </c>
      <c r="G229" s="12">
        <f t="shared" si="44"/>
        <v>-15.241793970918399</v>
      </c>
      <c r="H229" s="12">
        <f t="shared" si="45"/>
        <v>-13.741681071323203</v>
      </c>
      <c r="I229" s="12">
        <f t="shared" si="46"/>
        <v>-15.546075813260018</v>
      </c>
      <c r="J229" s="12">
        <f t="shared" si="47"/>
        <v>-15.329849295664205</v>
      </c>
      <c r="K229" s="12">
        <f t="shared" si="48"/>
        <v>-15.751403173771081</v>
      </c>
      <c r="L229" s="12">
        <f t="shared" si="49"/>
        <v>-17.76873575384192</v>
      </c>
      <c r="M229" s="12">
        <f t="shared" si="50"/>
        <v>-17.76873575384192</v>
      </c>
      <c r="O229" s="12">
        <f t="shared" si="39"/>
        <v>-17.76873575384192</v>
      </c>
      <c r="P229" s="12">
        <f t="shared" si="51"/>
        <v>1.2168007437694717</v>
      </c>
      <c r="Q229" s="12">
        <v>1.4442743207437987E-3</v>
      </c>
      <c r="R229" s="12">
        <v>4.9362246085892644E-3</v>
      </c>
      <c r="S229" s="12">
        <v>1.6870973219196825E-2</v>
      </c>
      <c r="T229" s="12">
        <v>2.7838512840961113E-2</v>
      </c>
      <c r="U229" s="12">
        <v>2.9921906536309235E-2</v>
      </c>
      <c r="V229" s="12">
        <v>3.4337663589434311E-2</v>
      </c>
      <c r="W229" s="12">
        <v>4.2071739565574556E-2</v>
      </c>
      <c r="X229" s="12">
        <v>5.5036200722489416E-2</v>
      </c>
      <c r="Y229" s="12">
        <v>7.6867838833879404E-2</v>
      </c>
      <c r="Z229" s="12">
        <v>0.11462494609077774</v>
      </c>
    </row>
    <row r="230" spans="1:26" x14ac:dyDescent="0.25">
      <c r="A230" s="12">
        <f>calc!A228</f>
        <v>304.39</v>
      </c>
      <c r="B230" s="12">
        <f>calc!O228</f>
        <v>13.690070547830731</v>
      </c>
      <c r="C230" s="12">
        <f t="shared" si="40"/>
        <v>13.644059404652515</v>
      </c>
      <c r="D230" s="12">
        <f t="shared" si="41"/>
        <v>13.387089650518753</v>
      </c>
      <c r="E230" s="12">
        <f t="shared" si="42"/>
        <v>13.873064060413416</v>
      </c>
      <c r="F230" s="12">
        <f t="shared" si="43"/>
        <v>13.496503089644266</v>
      </c>
      <c r="G230" s="12">
        <f t="shared" si="44"/>
        <v>12.318077584689657</v>
      </c>
      <c r="H230" s="12">
        <f t="shared" si="45"/>
        <v>13.027985425614565</v>
      </c>
      <c r="I230" s="12">
        <f t="shared" si="46"/>
        <v>14.865977666011133</v>
      </c>
      <c r="J230" s="12">
        <f t="shared" si="47"/>
        <v>12.505556342213588</v>
      </c>
      <c r="K230" s="12">
        <f t="shared" si="48"/>
        <v>12.807555115529603</v>
      </c>
      <c r="L230" s="12">
        <f t="shared" si="49"/>
        <v>12.178936030026426</v>
      </c>
      <c r="M230" s="12">
        <f t="shared" si="50"/>
        <v>12.178936030026426</v>
      </c>
      <c r="O230" s="12">
        <f t="shared" si="39"/>
        <v>12.178936030026426</v>
      </c>
      <c r="P230" s="12">
        <f t="shared" si="51"/>
        <v>0.88961820813671755</v>
      </c>
      <c r="Q230" s="12">
        <v>1.4442743207437987E-3</v>
      </c>
      <c r="R230" s="12">
        <v>4.9362246085892644E-3</v>
      </c>
      <c r="S230" s="12">
        <v>1.6870973219196825E-2</v>
      </c>
      <c r="T230" s="12">
        <v>2.7838512840961113E-2</v>
      </c>
      <c r="U230" s="12">
        <v>2.9921906536309235E-2</v>
      </c>
      <c r="V230" s="12">
        <v>3.4337663589434311E-2</v>
      </c>
      <c r="W230" s="12">
        <v>4.2071739565574556E-2</v>
      </c>
      <c r="X230" s="12">
        <v>5.5036200722489416E-2</v>
      </c>
      <c r="Y230" s="12">
        <v>7.6867838833879404E-2</v>
      </c>
      <c r="Z230" s="12">
        <v>0.11462494609077774</v>
      </c>
    </row>
    <row r="231" spans="1:26" x14ac:dyDescent="0.25">
      <c r="A231" s="12">
        <f>calc!A229</f>
        <v>304.86</v>
      </c>
      <c r="B231" s="12">
        <f>calc!O229</f>
        <v>19.166076103350168</v>
      </c>
      <c r="C231" s="12">
        <f t="shared" si="40"/>
        <v>19.162354043203912</v>
      </c>
      <c r="D231" s="12">
        <f t="shared" si="41"/>
        <v>19.005097673023023</v>
      </c>
      <c r="E231" s="12">
        <f t="shared" si="42"/>
        <v>18.126829323444557</v>
      </c>
      <c r="F231" s="12">
        <f t="shared" si="43"/>
        <v>18.928727629751933</v>
      </c>
      <c r="G231" s="12">
        <f t="shared" si="44"/>
        <v>18.52398538518786</v>
      </c>
      <c r="H231" s="12">
        <f t="shared" si="45"/>
        <v>17.17165248804314</v>
      </c>
      <c r="I231" s="12">
        <f t="shared" si="46"/>
        <v>18.041457089662632</v>
      </c>
      <c r="J231" s="12">
        <f t="shared" si="47"/>
        <v>20.445829024680386</v>
      </c>
      <c r="K231" s="12">
        <f t="shared" si="48"/>
        <v>17.14908100218144</v>
      </c>
      <c r="L231" s="12">
        <f t="shared" si="49"/>
        <v>17.599420098947771</v>
      </c>
      <c r="M231" s="12">
        <f t="shared" si="50"/>
        <v>17.599420098947771</v>
      </c>
      <c r="O231" s="12">
        <f t="shared" si="39"/>
        <v>17.599420098947771</v>
      </c>
      <c r="P231" s="12">
        <f t="shared" si="51"/>
        <v>0.91825890725078829</v>
      </c>
      <c r="Q231" s="12">
        <v>1.4442743207437987E-3</v>
      </c>
      <c r="R231" s="12">
        <v>4.9362246085892644E-3</v>
      </c>
      <c r="S231" s="12">
        <v>1.6870973219196825E-2</v>
      </c>
      <c r="T231" s="12">
        <v>2.7838512840961113E-2</v>
      </c>
      <c r="U231" s="12">
        <v>2.9921906536309235E-2</v>
      </c>
      <c r="V231" s="12">
        <v>3.4337663589434311E-2</v>
      </c>
      <c r="W231" s="12">
        <v>4.2071739565574556E-2</v>
      </c>
      <c r="X231" s="12">
        <v>5.5036200722489416E-2</v>
      </c>
      <c r="Y231" s="12">
        <v>7.6867838833879404E-2</v>
      </c>
      <c r="Z231" s="12">
        <v>0.11462494609077774</v>
      </c>
    </row>
    <row r="232" spans="1:26" x14ac:dyDescent="0.25">
      <c r="A232" s="12">
        <f>calc!A230</f>
        <v>305.33</v>
      </c>
      <c r="B232" s="12">
        <f>calc!O230</f>
        <v>9.1267226913102455</v>
      </c>
      <c r="C232" s="12">
        <f t="shared" si="40"/>
        <v>9.1631587011317244</v>
      </c>
      <c r="D232" s="12">
        <f t="shared" si="41"/>
        <v>9.1504374856225112</v>
      </c>
      <c r="E232" s="12">
        <f t="shared" si="42"/>
        <v>8.6129684236893471</v>
      </c>
      <c r="F232" s="12">
        <f t="shared" si="43"/>
        <v>7.1637523998188648</v>
      </c>
      <c r="G232" s="12">
        <f t="shared" si="44"/>
        <v>8.0256636057094735</v>
      </c>
      <c r="H232" s="12">
        <f t="shared" si="45"/>
        <v>7.5611910956637303</v>
      </c>
      <c r="I232" s="12">
        <f t="shared" si="46"/>
        <v>5.9042642256556563</v>
      </c>
      <c r="J232" s="12">
        <f t="shared" si="47"/>
        <v>7.0421002442843186</v>
      </c>
      <c r="K232" s="12">
        <f t="shared" si="48"/>
        <v>10.400233109043006</v>
      </c>
      <c r="L232" s="12">
        <f t="shared" si="49"/>
        <v>5.4841385487356167</v>
      </c>
      <c r="M232" s="12">
        <f t="shared" si="50"/>
        <v>5.4841385487356167</v>
      </c>
      <c r="O232" s="12">
        <f t="shared" si="39"/>
        <v>5.4841385487356167</v>
      </c>
      <c r="P232" s="12">
        <f t="shared" si="51"/>
        <v>0.6008880442874841</v>
      </c>
      <c r="Q232" s="12">
        <v>1.4442743207437987E-3</v>
      </c>
      <c r="R232" s="12">
        <v>4.9362246085892644E-3</v>
      </c>
      <c r="S232" s="12">
        <v>1.6870973219196825E-2</v>
      </c>
      <c r="T232" s="12">
        <v>2.7838512840961113E-2</v>
      </c>
      <c r="U232" s="12">
        <v>2.9921906536309235E-2</v>
      </c>
      <c r="V232" s="12">
        <v>3.4337663589434311E-2</v>
      </c>
      <c r="W232" s="12">
        <v>4.2071739565574556E-2</v>
      </c>
      <c r="X232" s="12">
        <v>5.5036200722489416E-2</v>
      </c>
      <c r="Y232" s="12">
        <v>7.6867838833879404E-2</v>
      </c>
      <c r="Z232" s="12">
        <v>0.11462494609077774</v>
      </c>
    </row>
    <row r="233" spans="1:26" x14ac:dyDescent="0.25">
      <c r="A233" s="12">
        <f>calc!A231</f>
        <v>305.8</v>
      </c>
      <c r="B233" s="12">
        <f>calc!O231</f>
        <v>-6.3887272831421633</v>
      </c>
      <c r="C233" s="12">
        <f t="shared" si="40"/>
        <v>-6.4146462960090096</v>
      </c>
      <c r="D233" s="12">
        <f t="shared" si="41"/>
        <v>-6.2901157094463667</v>
      </c>
      <c r="E233" s="12">
        <f t="shared" si="42"/>
        <v>-6.3335941374332352</v>
      </c>
      <c r="F233" s="12">
        <f t="shared" si="43"/>
        <v>-7.2204629142279622</v>
      </c>
      <c r="G233" s="12">
        <f t="shared" si="44"/>
        <v>-8.7781361514768363</v>
      </c>
      <c r="H233" s="12">
        <f t="shared" si="45"/>
        <v>-7.7890274863614763</v>
      </c>
      <c r="I233" s="12">
        <f t="shared" si="46"/>
        <v>-8.3581158993548996</v>
      </c>
      <c r="J233" s="12">
        <f t="shared" si="47"/>
        <v>-10.525626935073232</v>
      </c>
      <c r="K233" s="12">
        <f t="shared" si="48"/>
        <v>-8.9364366466601908</v>
      </c>
      <c r="L233" s="12">
        <f t="shared" si="49"/>
        <v>-3.9288053091836126</v>
      </c>
      <c r="M233" s="12">
        <f t="shared" si="50"/>
        <v>-3.9288053091836126</v>
      </c>
      <c r="O233" s="12">
        <f t="shared" si="39"/>
        <v>-3.9288053091836126</v>
      </c>
      <c r="P233" s="12">
        <f t="shared" si="51"/>
        <v>0.61495899497079665</v>
      </c>
      <c r="Q233" s="12">
        <v>1.4442743207437987E-3</v>
      </c>
      <c r="R233" s="12">
        <v>4.9362246085892644E-3</v>
      </c>
      <c r="S233" s="12">
        <v>1.6870973219196825E-2</v>
      </c>
      <c r="T233" s="12">
        <v>2.7838512840961113E-2</v>
      </c>
      <c r="U233" s="12">
        <v>2.9921906536309235E-2</v>
      </c>
      <c r="V233" s="12">
        <v>3.4337663589434311E-2</v>
      </c>
      <c r="W233" s="12">
        <v>4.2071739565574556E-2</v>
      </c>
      <c r="X233" s="12">
        <v>5.5036200722489416E-2</v>
      </c>
      <c r="Y233" s="12">
        <v>7.6867838833879404E-2</v>
      </c>
      <c r="Z233" s="12">
        <v>0.11462494609077774</v>
      </c>
    </row>
    <row r="234" spans="1:26" x14ac:dyDescent="0.25">
      <c r="A234" s="12">
        <f>calc!A232</f>
        <v>306.26</v>
      </c>
      <c r="B234" s="12">
        <f>calc!O232</f>
        <v>45.633253652161031</v>
      </c>
      <c r="C234" s="12">
        <f t="shared" si="40"/>
        <v>45.554105057202271</v>
      </c>
      <c r="D234" s="12">
        <f t="shared" si="41"/>
        <v>45.465519345121081</v>
      </c>
      <c r="E234" s="12">
        <f t="shared" si="42"/>
        <v>45.891138590082804</v>
      </c>
      <c r="F234" s="12">
        <f t="shared" si="43"/>
        <v>45.81939555782904</v>
      </c>
      <c r="G234" s="12">
        <f t="shared" si="44"/>
        <v>44.866154815378998</v>
      </c>
      <c r="H234" s="12">
        <f t="shared" si="45"/>
        <v>43.078606300112682</v>
      </c>
      <c r="I234" s="12">
        <f t="shared" si="46"/>
        <v>44.290497786334562</v>
      </c>
      <c r="J234" s="12">
        <f t="shared" si="47"/>
        <v>43.546044040191461</v>
      </c>
      <c r="K234" s="12">
        <f t="shared" si="48"/>
        <v>40.518729531249178</v>
      </c>
      <c r="L234" s="12">
        <f t="shared" si="49"/>
        <v>42.888522332774457</v>
      </c>
      <c r="M234" s="12">
        <f t="shared" si="50"/>
        <v>42.888522332774457</v>
      </c>
      <c r="O234" s="12">
        <f t="shared" si="39"/>
        <v>42.888522332774457</v>
      </c>
      <c r="P234" s="12">
        <f t="shared" si="51"/>
        <v>0.93985238615005939</v>
      </c>
      <c r="Q234" s="12">
        <v>1.4442743207437987E-3</v>
      </c>
      <c r="R234" s="12">
        <v>4.9362246085892644E-3</v>
      </c>
      <c r="S234" s="12">
        <v>1.6870973219196825E-2</v>
      </c>
      <c r="T234" s="12">
        <v>2.7838512840961113E-2</v>
      </c>
      <c r="U234" s="12">
        <v>2.9921906536309235E-2</v>
      </c>
      <c r="V234" s="12">
        <v>3.4337663589434311E-2</v>
      </c>
      <c r="W234" s="12">
        <v>4.2071739565574556E-2</v>
      </c>
      <c r="X234" s="12">
        <v>5.5036200722489416E-2</v>
      </c>
      <c r="Y234" s="12">
        <v>7.6867838833879404E-2</v>
      </c>
      <c r="Z234" s="12">
        <v>0.11462494609077774</v>
      </c>
    </row>
    <row r="235" spans="1:26" x14ac:dyDescent="0.25">
      <c r="A235" s="12">
        <f>calc!A233</f>
        <v>306.73</v>
      </c>
      <c r="B235" s="12">
        <f>calc!O233</f>
        <v>-36.507250326570158</v>
      </c>
      <c r="C235" s="12">
        <f t="shared" si="40"/>
        <v>-36.486187223689839</v>
      </c>
      <c r="D235" s="12">
        <f t="shared" si="41"/>
        <v>-36.75670040567973</v>
      </c>
      <c r="E235" s="12">
        <f t="shared" si="42"/>
        <v>-37.059467660946993</v>
      </c>
      <c r="F235" s="12">
        <f t="shared" si="43"/>
        <v>-36.357160410364379</v>
      </c>
      <c r="G235" s="12">
        <f t="shared" si="44"/>
        <v>-36.434272586506559</v>
      </c>
      <c r="H235" s="12">
        <f t="shared" si="45"/>
        <v>-37.528188841283736</v>
      </c>
      <c r="I235" s="12">
        <f t="shared" si="46"/>
        <v>-39.718357528772842</v>
      </c>
      <c r="J235" s="12">
        <f t="shared" si="47"/>
        <v>-38.133020108017377</v>
      </c>
      <c r="K235" s="12">
        <f t="shared" si="48"/>
        <v>-39.172782116051884</v>
      </c>
      <c r="L235" s="12">
        <f t="shared" si="49"/>
        <v>-43.68709873600082</v>
      </c>
      <c r="M235" s="12">
        <f t="shared" si="50"/>
        <v>-43.68709873600082</v>
      </c>
      <c r="O235" s="12">
        <f t="shared" si="39"/>
        <v>-43.68709873600082</v>
      </c>
      <c r="P235" s="12">
        <f t="shared" si="51"/>
        <v>1.1966691094290696</v>
      </c>
      <c r="Q235" s="12">
        <v>1.4442743207437987E-3</v>
      </c>
      <c r="R235" s="12">
        <v>4.9362246085892644E-3</v>
      </c>
      <c r="S235" s="12">
        <v>1.6870973219196825E-2</v>
      </c>
      <c r="T235" s="12">
        <v>2.7838512840961113E-2</v>
      </c>
      <c r="U235" s="12">
        <v>2.9921906536309235E-2</v>
      </c>
      <c r="V235" s="12">
        <v>3.4337663589434311E-2</v>
      </c>
      <c r="W235" s="12">
        <v>4.2071739565574556E-2</v>
      </c>
      <c r="X235" s="12">
        <v>5.5036200722489416E-2</v>
      </c>
      <c r="Y235" s="12">
        <v>7.6867838833879404E-2</v>
      </c>
      <c r="Z235" s="12">
        <v>0.11462494609077774</v>
      </c>
    </row>
    <row r="236" spans="1:26" x14ac:dyDescent="0.25">
      <c r="A236" s="12">
        <f>calc!A234</f>
        <v>307.2</v>
      </c>
      <c r="B236" s="12">
        <f>calc!O234</f>
        <v>-16.428191468862039</v>
      </c>
      <c r="C236" s="12">
        <f t="shared" si="40"/>
        <v>-16.446875781692977</v>
      </c>
      <c r="D236" s="12">
        <f t="shared" si="41"/>
        <v>-16.374886544414601</v>
      </c>
      <c r="E236" s="12">
        <f t="shared" si="42"/>
        <v>-17.29944347013673</v>
      </c>
      <c r="F236" s="12">
        <f t="shared" si="43"/>
        <v>-17.79903469193949</v>
      </c>
      <c r="G236" s="12">
        <f t="shared" si="44"/>
        <v>-17.04416779111909</v>
      </c>
      <c r="H236" s="12">
        <f t="shared" si="45"/>
        <v>-17.132659878339748</v>
      </c>
      <c r="I236" s="12">
        <f t="shared" si="46"/>
        <v>-18.472965390322667</v>
      </c>
      <c r="J236" s="12">
        <f t="shared" si="47"/>
        <v>-21.338037401735122</v>
      </c>
      <c r="K236" s="12">
        <f t="shared" si="48"/>
        <v>-19.12383184691468</v>
      </c>
      <c r="L236" s="12">
        <f t="shared" si="49"/>
        <v>-20.674319878401583</v>
      </c>
      <c r="M236" s="12">
        <f t="shared" si="50"/>
        <v>-20.674319878401583</v>
      </c>
      <c r="O236" s="12">
        <f t="shared" si="39"/>
        <v>-20.674319878401583</v>
      </c>
      <c r="P236" s="12">
        <f t="shared" si="51"/>
        <v>1.2584659679422199</v>
      </c>
      <c r="Q236" s="12">
        <v>1.4442743207437987E-3</v>
      </c>
      <c r="R236" s="12">
        <v>4.9362246085892644E-3</v>
      </c>
      <c r="S236" s="12">
        <v>1.6870973219196825E-2</v>
      </c>
      <c r="T236" s="12">
        <v>2.7838512840961113E-2</v>
      </c>
      <c r="U236" s="12">
        <v>2.9921906536309235E-2</v>
      </c>
      <c r="V236" s="12">
        <v>3.4337663589434311E-2</v>
      </c>
      <c r="W236" s="12">
        <v>4.2071739565574556E-2</v>
      </c>
      <c r="X236" s="12">
        <v>5.5036200722489416E-2</v>
      </c>
      <c r="Y236" s="12">
        <v>7.6867838833879404E-2</v>
      </c>
      <c r="Z236" s="12">
        <v>0.11462494609077774</v>
      </c>
    </row>
    <row r="237" spans="1:26" x14ac:dyDescent="0.25">
      <c r="A237" s="12">
        <f>calc!A235</f>
        <v>307.66000000000003</v>
      </c>
      <c r="B237" s="12">
        <f>calc!O235</f>
        <v>42.895283806239995</v>
      </c>
      <c r="C237" s="12">
        <f t="shared" si="40"/>
        <v>42.959009392014934</v>
      </c>
      <c r="D237" s="12">
        <f t="shared" si="41"/>
        <v>42.895150356743052</v>
      </c>
      <c r="E237" s="12">
        <f t="shared" si="42"/>
        <v>43.141194366183093</v>
      </c>
      <c r="F237" s="12">
        <f t="shared" si="43"/>
        <v>41.615598331235425</v>
      </c>
      <c r="G237" s="12">
        <f t="shared" si="44"/>
        <v>41.078618431104147</v>
      </c>
      <c r="H237" s="12">
        <f t="shared" si="45"/>
        <v>41.94488561443741</v>
      </c>
      <c r="I237" s="12">
        <f t="shared" si="46"/>
        <v>41.836461928665521</v>
      </c>
      <c r="J237" s="12">
        <f t="shared" si="47"/>
        <v>40.083139533427321</v>
      </c>
      <c r="K237" s="12">
        <f t="shared" si="48"/>
        <v>36.081557107140434</v>
      </c>
      <c r="L237" s="12">
        <f t="shared" si="49"/>
        <v>39.38336962334364</v>
      </c>
      <c r="M237" s="12">
        <f t="shared" si="50"/>
        <v>39.38336962334364</v>
      </c>
      <c r="O237" s="12">
        <f t="shared" si="39"/>
        <v>39.38336962334364</v>
      </c>
      <c r="P237" s="12">
        <f t="shared" si="51"/>
        <v>0.91812819799118628</v>
      </c>
      <c r="Q237" s="12">
        <v>1.4442743207437987E-3</v>
      </c>
      <c r="R237" s="12">
        <v>4.9362246085892644E-3</v>
      </c>
      <c r="S237" s="12">
        <v>1.6870973219196825E-2</v>
      </c>
      <c r="T237" s="12">
        <v>2.7838512840961113E-2</v>
      </c>
      <c r="U237" s="12">
        <v>2.9921906536309235E-2</v>
      </c>
      <c r="V237" s="12">
        <v>3.4337663589434311E-2</v>
      </c>
      <c r="W237" s="12">
        <v>4.2071739565574556E-2</v>
      </c>
      <c r="X237" s="12">
        <v>5.5036200722489416E-2</v>
      </c>
      <c r="Y237" s="12">
        <v>7.6867838833879404E-2</v>
      </c>
      <c r="Z237" s="12">
        <v>0.11462494609077774</v>
      </c>
    </row>
    <row r="238" spans="1:26" x14ac:dyDescent="0.25">
      <c r="A238" s="12">
        <f>calc!A236</f>
        <v>308.13</v>
      </c>
      <c r="B238" s="12">
        <f>calc!O236</f>
        <v>22.816739277550074</v>
      </c>
      <c r="C238" s="12">
        <f t="shared" si="40"/>
        <v>22.873496683090398</v>
      </c>
      <c r="D238" s="12">
        <f t="shared" si="41"/>
        <v>23.091297276911824</v>
      </c>
      <c r="E238" s="12">
        <f t="shared" si="42"/>
        <v>22.873040580893363</v>
      </c>
      <c r="F238" s="12">
        <f t="shared" si="43"/>
        <v>23.279033716395723</v>
      </c>
      <c r="G238" s="12">
        <f t="shared" si="44"/>
        <v>21.639264299449664</v>
      </c>
      <c r="H238" s="12">
        <f t="shared" si="45"/>
        <v>21.023039021738121</v>
      </c>
      <c r="I238" s="12">
        <f t="shared" si="46"/>
        <v>22.084420709414015</v>
      </c>
      <c r="J238" s="12">
        <f t="shared" si="47"/>
        <v>21.942586124135865</v>
      </c>
      <c r="K238" s="12">
        <f t="shared" si="48"/>
        <v>19.493759687504156</v>
      </c>
      <c r="L238" s="12">
        <f t="shared" si="49"/>
        <v>13.526619504440045</v>
      </c>
      <c r="M238" s="12">
        <f t="shared" si="50"/>
        <v>13.526619504440045</v>
      </c>
      <c r="O238" s="12">
        <f t="shared" si="39"/>
        <v>13.526619504440045</v>
      </c>
      <c r="P238" s="12">
        <f t="shared" si="51"/>
        <v>0.59283753650764659</v>
      </c>
      <c r="Q238" s="12">
        <v>1.4442743207437987E-3</v>
      </c>
      <c r="R238" s="12">
        <v>4.9362246085892644E-3</v>
      </c>
      <c r="S238" s="12">
        <v>1.6870973219196825E-2</v>
      </c>
      <c r="T238" s="12">
        <v>2.7838512840961113E-2</v>
      </c>
      <c r="U238" s="12">
        <v>2.9921906536309235E-2</v>
      </c>
      <c r="V238" s="12">
        <v>3.4337663589434311E-2</v>
      </c>
      <c r="W238" s="12">
        <v>4.2071739565574556E-2</v>
      </c>
      <c r="X238" s="12">
        <v>5.5036200722489416E-2</v>
      </c>
      <c r="Y238" s="12">
        <v>7.6867838833879404E-2</v>
      </c>
      <c r="Z238" s="12">
        <v>0.11462494609077774</v>
      </c>
    </row>
    <row r="239" spans="1:26" x14ac:dyDescent="0.25">
      <c r="A239" s="12">
        <f>calc!A237</f>
        <v>308.60000000000002</v>
      </c>
      <c r="B239" s="12">
        <f>calc!O237</f>
        <v>-24.642330885058254</v>
      </c>
      <c r="C239" s="12">
        <f t="shared" si="40"/>
        <v>-24.721864880639632</v>
      </c>
      <c r="D239" s="12">
        <f t="shared" si="41"/>
        <v>-24.527880055233648</v>
      </c>
      <c r="E239" s="12">
        <f t="shared" si="42"/>
        <v>-23.783483623375044</v>
      </c>
      <c r="F239" s="12">
        <f t="shared" si="43"/>
        <v>-24.143625374286138</v>
      </c>
      <c r="G239" s="12">
        <f t="shared" si="44"/>
        <v>-23.707248304710415</v>
      </c>
      <c r="H239" s="12">
        <f t="shared" si="45"/>
        <v>-25.589008430356532</v>
      </c>
      <c r="I239" s="12">
        <f t="shared" si="46"/>
        <v>-26.344029788466091</v>
      </c>
      <c r="J239" s="12">
        <f t="shared" si="47"/>
        <v>-24.955581956042661</v>
      </c>
      <c r="K239" s="12">
        <f t="shared" si="48"/>
        <v>-25.153679170223651</v>
      </c>
      <c r="L239" s="12">
        <f t="shared" si="49"/>
        <v>-28.805357200240859</v>
      </c>
      <c r="M239" s="12">
        <f t="shared" si="50"/>
        <v>-28.805357200240859</v>
      </c>
      <c r="O239" s="12">
        <f t="shared" si="39"/>
        <v>-28.805357200240859</v>
      </c>
      <c r="P239" s="12">
        <f t="shared" si="51"/>
        <v>1.1689380089327035</v>
      </c>
      <c r="Q239" s="12">
        <v>1.4442743207437987E-3</v>
      </c>
      <c r="R239" s="12">
        <v>4.9362246085892644E-3</v>
      </c>
      <c r="S239" s="12">
        <v>1.6870973219196825E-2</v>
      </c>
      <c r="T239" s="12">
        <v>2.7838512840961113E-2</v>
      </c>
      <c r="U239" s="12">
        <v>2.9921906536309235E-2</v>
      </c>
      <c r="V239" s="12">
        <v>3.4337663589434311E-2</v>
      </c>
      <c r="W239" s="12">
        <v>4.2071739565574556E-2</v>
      </c>
      <c r="X239" s="12">
        <v>5.5036200722489416E-2</v>
      </c>
      <c r="Y239" s="12">
        <v>7.6867838833879404E-2</v>
      </c>
      <c r="Z239" s="12">
        <v>0.11462494609077774</v>
      </c>
    </row>
    <row r="240" spans="1:26" x14ac:dyDescent="0.25">
      <c r="A240" s="12">
        <f>calc!A238</f>
        <v>309.07</v>
      </c>
      <c r="B240" s="12">
        <f>calc!O238</f>
        <v>52.021837357349654</v>
      </c>
      <c r="C240" s="12">
        <f t="shared" si="40"/>
        <v>51.974257169115475</v>
      </c>
      <c r="D240" s="12">
        <f t="shared" si="41"/>
        <v>51.702426769191149</v>
      </c>
      <c r="E240" s="12">
        <f t="shared" si="42"/>
        <v>52.365425934314281</v>
      </c>
      <c r="F240" s="12">
        <f t="shared" si="43"/>
        <v>53.593742129107454</v>
      </c>
      <c r="G240" s="12">
        <f t="shared" si="44"/>
        <v>53.2066478948663</v>
      </c>
      <c r="H240" s="12">
        <f t="shared" si="45"/>
        <v>53.707423772735297</v>
      </c>
      <c r="I240" s="12">
        <f t="shared" si="46"/>
        <v>51.401823634133365</v>
      </c>
      <c r="J240" s="12">
        <f t="shared" si="47"/>
        <v>50.414141464492687</v>
      </c>
      <c r="K240" s="12">
        <f t="shared" si="48"/>
        <v>52.35335570549973</v>
      </c>
      <c r="L240" s="12">
        <f t="shared" si="49"/>
        <v>52.057954106590444</v>
      </c>
      <c r="M240" s="12">
        <f t="shared" si="50"/>
        <v>52.057954106590444</v>
      </c>
      <c r="O240" s="12">
        <f t="shared" si="39"/>
        <v>52.057954106590444</v>
      </c>
      <c r="P240" s="12">
        <f t="shared" si="51"/>
        <v>1.0006942613155452</v>
      </c>
      <c r="Q240" s="12">
        <v>1.4442743207437987E-3</v>
      </c>
      <c r="R240" s="12">
        <v>4.9362246085892644E-3</v>
      </c>
      <c r="S240" s="12">
        <v>1.6870973219196825E-2</v>
      </c>
      <c r="T240" s="12">
        <v>2.7838512840961113E-2</v>
      </c>
      <c r="U240" s="12">
        <v>2.9921906536309235E-2</v>
      </c>
      <c r="V240" s="12">
        <v>3.4337663589434311E-2</v>
      </c>
      <c r="W240" s="12">
        <v>4.2071739565574556E-2</v>
      </c>
      <c r="X240" s="12">
        <v>5.5036200722489416E-2</v>
      </c>
      <c r="Y240" s="12">
        <v>7.6867838833879404E-2</v>
      </c>
      <c r="Z240" s="12">
        <v>0.11462494609077774</v>
      </c>
    </row>
    <row r="241" spans="1:26" x14ac:dyDescent="0.25">
      <c r="A241" s="12">
        <f>calc!A239</f>
        <v>309.52999999999997</v>
      </c>
      <c r="B241" s="12">
        <f>calc!O239</f>
        <v>31.943372022788523</v>
      </c>
      <c r="C241" s="12">
        <f t="shared" si="40"/>
        <v>31.869505127246772</v>
      </c>
      <c r="D241" s="12">
        <f t="shared" si="41"/>
        <v>31.706886092434939</v>
      </c>
      <c r="E241" s="12">
        <f t="shared" si="42"/>
        <v>30.777827193999283</v>
      </c>
      <c r="F241" s="12">
        <f t="shared" si="43"/>
        <v>31.871831110194545</v>
      </c>
      <c r="G241" s="12">
        <f t="shared" si="44"/>
        <v>33.192072697365745</v>
      </c>
      <c r="H241" s="12">
        <f t="shared" si="45"/>
        <v>32.747852621460716</v>
      </c>
      <c r="I241" s="12">
        <f t="shared" si="46"/>
        <v>33.361421225496699</v>
      </c>
      <c r="J241" s="12">
        <f t="shared" si="47"/>
        <v>30.345347411479153</v>
      </c>
      <c r="K241" s="12">
        <f t="shared" si="48"/>
        <v>28.96587366804518</v>
      </c>
      <c r="L241" s="12">
        <f t="shared" si="49"/>
        <v>31.857620479273727</v>
      </c>
      <c r="M241" s="12">
        <f t="shared" si="50"/>
        <v>31.857620479273727</v>
      </c>
      <c r="O241" s="12">
        <f t="shared" si="39"/>
        <v>31.857620479273727</v>
      </c>
      <c r="P241" s="12">
        <f t="shared" si="51"/>
        <v>0.99731551373306426</v>
      </c>
      <c r="Q241" s="12">
        <v>1.4442743207437987E-3</v>
      </c>
      <c r="R241" s="12">
        <v>4.9362246085892644E-3</v>
      </c>
      <c r="S241" s="12">
        <v>1.6870973219196825E-2</v>
      </c>
      <c r="T241" s="12">
        <v>2.7838512840961113E-2</v>
      </c>
      <c r="U241" s="12">
        <v>2.9921906536309235E-2</v>
      </c>
      <c r="V241" s="12">
        <v>3.4337663589434311E-2</v>
      </c>
      <c r="W241" s="12">
        <v>4.2071739565574556E-2</v>
      </c>
      <c r="X241" s="12">
        <v>5.5036200722489416E-2</v>
      </c>
      <c r="Y241" s="12">
        <v>7.6867838833879404E-2</v>
      </c>
      <c r="Z241" s="12">
        <v>0.11462494609077774</v>
      </c>
    </row>
    <row r="242" spans="1:26" x14ac:dyDescent="0.25">
      <c r="A242" s="12">
        <f>calc!A240</f>
        <v>310</v>
      </c>
      <c r="B242" s="12">
        <f>calc!O240</f>
        <v>8.2140520408033648</v>
      </c>
      <c r="C242" s="12">
        <f t="shared" si="40"/>
        <v>8.2386244570503138</v>
      </c>
      <c r="D242" s="12">
        <f t="shared" si="41"/>
        <v>7.9861630082131496</v>
      </c>
      <c r="E242" s="12">
        <f t="shared" si="42"/>
        <v>7.430365491125257</v>
      </c>
      <c r="F242" s="12">
        <f t="shared" si="43"/>
        <v>5.8973408257383788</v>
      </c>
      <c r="G242" s="12">
        <f t="shared" si="44"/>
        <v>7.0732183992912914</v>
      </c>
      <c r="H242" s="12">
        <f t="shared" si="45"/>
        <v>8.5882960372103216</v>
      </c>
      <c r="I242" s="12">
        <f t="shared" si="46"/>
        <v>8.0440216344222737</v>
      </c>
      <c r="J242" s="12">
        <f t="shared" si="47"/>
        <v>8.8466622002136948</v>
      </c>
      <c r="K242" s="12">
        <f t="shared" si="48"/>
        <v>4.6341789109693421</v>
      </c>
      <c r="L242" s="12">
        <f t="shared" si="49"/>
        <v>2.5771143977275526</v>
      </c>
      <c r="M242" s="12">
        <f t="shared" si="50"/>
        <v>2.5771143977275526</v>
      </c>
      <c r="O242" s="12">
        <f t="shared" si="39"/>
        <v>2.5771143977275526</v>
      </c>
      <c r="P242" s="12">
        <f t="shared" si="51"/>
        <v>0.31374459096749296</v>
      </c>
      <c r="Q242" s="12">
        <v>1.4442743207437987E-3</v>
      </c>
      <c r="R242" s="12">
        <v>4.9362246085892644E-3</v>
      </c>
      <c r="S242" s="12">
        <v>1.6870973219196825E-2</v>
      </c>
      <c r="T242" s="12">
        <v>2.7838512840961113E-2</v>
      </c>
      <c r="U242" s="12">
        <v>2.9921906536309235E-2</v>
      </c>
      <c r="V242" s="12">
        <v>3.4337663589434311E-2</v>
      </c>
      <c r="W242" s="12">
        <v>4.2071739565574556E-2</v>
      </c>
      <c r="X242" s="12">
        <v>5.5036200722489416E-2</v>
      </c>
      <c r="Y242" s="12">
        <v>7.6867838833879404E-2</v>
      </c>
      <c r="Z242" s="12">
        <v>0.11462494609077774</v>
      </c>
    </row>
    <row r="243" spans="1:26" x14ac:dyDescent="0.25">
      <c r="A243" s="12">
        <f>calc!A241</f>
        <v>310.47000000000003</v>
      </c>
      <c r="B243" s="12">
        <f>calc!O241</f>
        <v>-19.166234705754782</v>
      </c>
      <c r="C243" s="12">
        <f t="shared" si="40"/>
        <v>-19.217297317216364</v>
      </c>
      <c r="D243" s="12">
        <f t="shared" si="41"/>
        <v>-19.133313987991055</v>
      </c>
      <c r="E243" s="12">
        <f t="shared" si="42"/>
        <v>-19.996173902185415</v>
      </c>
      <c r="F243" s="12">
        <f t="shared" si="43"/>
        <v>-20.913286158567871</v>
      </c>
      <c r="G243" s="12">
        <f t="shared" si="44"/>
        <v>-22.561040153819697</v>
      </c>
      <c r="H243" s="12">
        <f t="shared" si="45"/>
        <v>-21.211631201752279</v>
      </c>
      <c r="I243" s="12">
        <f t="shared" si="46"/>
        <v>-19.355303626111148</v>
      </c>
      <c r="J243" s="12">
        <f t="shared" si="47"/>
        <v>-20.067296892595113</v>
      </c>
      <c r="K243" s="12">
        <f t="shared" si="48"/>
        <v>-18.946266646268946</v>
      </c>
      <c r="L243" s="12">
        <f t="shared" si="49"/>
        <v>-25.227901166805484</v>
      </c>
      <c r="M243" s="12">
        <f t="shared" si="50"/>
        <v>-25.227901166805484</v>
      </c>
      <c r="O243" s="12">
        <f t="shared" si="39"/>
        <v>-25.227901166805484</v>
      </c>
      <c r="P243" s="12">
        <f t="shared" si="51"/>
        <v>1.3162679865978397</v>
      </c>
      <c r="Q243" s="12">
        <v>1.4442743207437987E-3</v>
      </c>
      <c r="R243" s="12">
        <v>4.9362246085892644E-3</v>
      </c>
      <c r="S243" s="12">
        <v>1.6870973219196825E-2</v>
      </c>
      <c r="T243" s="12">
        <v>2.7838512840961113E-2</v>
      </c>
      <c r="U243" s="12">
        <v>2.9921906536309235E-2</v>
      </c>
      <c r="V243" s="12">
        <v>3.4337663589434311E-2</v>
      </c>
      <c r="W243" s="12">
        <v>4.2071739565574556E-2</v>
      </c>
      <c r="X243" s="12">
        <v>5.5036200722489416E-2</v>
      </c>
      <c r="Y243" s="12">
        <v>7.6867838833879404E-2</v>
      </c>
      <c r="Z243" s="12">
        <v>0.11462494609077774</v>
      </c>
    </row>
    <row r="244" spans="1:26" x14ac:dyDescent="0.25">
      <c r="A244" s="12">
        <f>calc!A242</f>
        <v>310.93</v>
      </c>
      <c r="B244" s="12">
        <f>calc!O242</f>
        <v>17.340742357341362</v>
      </c>
      <c r="C244" s="12">
        <f t="shared" si="40"/>
        <v>17.375039699810685</v>
      </c>
      <c r="D244" s="12">
        <f t="shared" si="41"/>
        <v>17.200518477868801</v>
      </c>
      <c r="E244" s="12">
        <f t="shared" si="42"/>
        <v>17.487555760522778</v>
      </c>
      <c r="F244" s="12">
        <f t="shared" si="43"/>
        <v>16.063764940090554</v>
      </c>
      <c r="G244" s="12">
        <f t="shared" si="44"/>
        <v>15.078017340154029</v>
      </c>
      <c r="H244" s="12">
        <f t="shared" si="45"/>
        <v>13.187094303600674</v>
      </c>
      <c r="I244" s="12">
        <f t="shared" si="46"/>
        <v>14.840438651010027</v>
      </c>
      <c r="J244" s="12">
        <f t="shared" si="47"/>
        <v>17.268795978627512</v>
      </c>
      <c r="K244" s="12">
        <f t="shared" si="48"/>
        <v>16.274370801372633</v>
      </c>
      <c r="L244" s="12">
        <f t="shared" si="49"/>
        <v>17.946045633144188</v>
      </c>
      <c r="M244" s="12">
        <f t="shared" si="50"/>
        <v>17.946045633144188</v>
      </c>
      <c r="O244" s="12">
        <f t="shared" si="39"/>
        <v>17.946045633144188</v>
      </c>
      <c r="P244" s="12">
        <f t="shared" si="51"/>
        <v>1.0349064223047271</v>
      </c>
      <c r="Q244" s="12">
        <v>1.4442743207437987E-3</v>
      </c>
      <c r="R244" s="12">
        <v>4.9362246085892644E-3</v>
      </c>
      <c r="S244" s="12">
        <v>1.6870973219196825E-2</v>
      </c>
      <c r="T244" s="12">
        <v>2.7838512840961113E-2</v>
      </c>
      <c r="U244" s="12">
        <v>2.9921906536309235E-2</v>
      </c>
      <c r="V244" s="12">
        <v>3.4337663589434311E-2</v>
      </c>
      <c r="W244" s="12">
        <v>4.2071739565574556E-2</v>
      </c>
      <c r="X244" s="12">
        <v>5.5036200722489416E-2</v>
      </c>
      <c r="Y244" s="12">
        <v>7.6867838833879404E-2</v>
      </c>
      <c r="Z244" s="12">
        <v>0.11462494609077774</v>
      </c>
    </row>
    <row r="245" spans="1:26" x14ac:dyDescent="0.25">
      <c r="A245" s="12">
        <f>calc!A243</f>
        <v>311.39999999999998</v>
      </c>
      <c r="B245" s="12">
        <f>calc!O243</f>
        <v>55.672448695405244</v>
      </c>
      <c r="C245" s="12">
        <f t="shared" si="40"/>
        <v>55.714072848187357</v>
      </c>
      <c r="D245" s="12">
        <f t="shared" si="41"/>
        <v>55.831293921410541</v>
      </c>
      <c r="E245" s="12">
        <f t="shared" si="42"/>
        <v>55.234817242363214</v>
      </c>
      <c r="F245" s="12">
        <f t="shared" si="43"/>
        <v>55.708452697483551</v>
      </c>
      <c r="G245" s="12">
        <f t="shared" si="44"/>
        <v>54.178107448812675</v>
      </c>
      <c r="H245" s="12">
        <f t="shared" si="45"/>
        <v>53.046887102621199</v>
      </c>
      <c r="I245" s="12">
        <f t="shared" si="46"/>
        <v>50.730060236249983</v>
      </c>
      <c r="J245" s="12">
        <f t="shared" si="47"/>
        <v>52.892884790380627</v>
      </c>
      <c r="K245" s="12">
        <f t="shared" si="48"/>
        <v>56.28451752011037</v>
      </c>
      <c r="L245" s="12">
        <f t="shared" si="49"/>
        <v>54.801635549401006</v>
      </c>
      <c r="M245" s="12">
        <f t="shared" si="50"/>
        <v>54.801635549401006</v>
      </c>
      <c r="O245" s="12">
        <f t="shared" si="39"/>
        <v>54.801635549401006</v>
      </c>
      <c r="P245" s="12">
        <f t="shared" si="51"/>
        <v>0.98435827475869386</v>
      </c>
      <c r="Q245" s="12">
        <v>1.4442743207437987E-3</v>
      </c>
      <c r="R245" s="12">
        <v>4.9362246085892644E-3</v>
      </c>
      <c r="S245" s="12">
        <v>1.6870973219196825E-2</v>
      </c>
      <c r="T245" s="12">
        <v>2.7838512840961113E-2</v>
      </c>
      <c r="U245" s="12">
        <v>2.9921906536309235E-2</v>
      </c>
      <c r="V245" s="12">
        <v>3.4337663589434311E-2</v>
      </c>
      <c r="W245" s="12">
        <v>4.2071739565574556E-2</v>
      </c>
      <c r="X245" s="12">
        <v>5.5036200722489416E-2</v>
      </c>
      <c r="Y245" s="12">
        <v>7.6867838833879404E-2</v>
      </c>
      <c r="Z245" s="12">
        <v>0.11462494609077774</v>
      </c>
    </row>
    <row r="246" spans="1:26" x14ac:dyDescent="0.25">
      <c r="A246" s="12">
        <f>calc!A244</f>
        <v>311.87</v>
      </c>
      <c r="B246" s="12">
        <f>calc!O244</f>
        <v>-16.428191468864114</v>
      </c>
      <c r="C246" s="12">
        <f t="shared" si="40"/>
        <v>-16.55700632572319</v>
      </c>
      <c r="D246" s="12">
        <f t="shared" si="41"/>
        <v>-16.414743762217295</v>
      </c>
      <c r="E246" s="12">
        <f t="shared" si="42"/>
        <v>-16.014106890136411</v>
      </c>
      <c r="F246" s="12">
        <f t="shared" si="43"/>
        <v>-16.998343156370215</v>
      </c>
      <c r="G246" s="12">
        <f t="shared" si="44"/>
        <v>-16.489261514640397</v>
      </c>
      <c r="H246" s="12">
        <f t="shared" si="45"/>
        <v>-18.245449084465999</v>
      </c>
      <c r="I246" s="12">
        <f t="shared" si="46"/>
        <v>-19.631460910002403</v>
      </c>
      <c r="J246" s="12">
        <f t="shared" si="47"/>
        <v>-22.662220982523809</v>
      </c>
      <c r="K246" s="12">
        <f t="shared" si="48"/>
        <v>-19.641451978297535</v>
      </c>
      <c r="L246" s="12">
        <f t="shared" si="49"/>
        <v>-14.583865805683022</v>
      </c>
      <c r="M246" s="12">
        <f t="shared" si="50"/>
        <v>-14.583865805683022</v>
      </c>
      <c r="O246" s="12">
        <f t="shared" si="39"/>
        <v>-14.583865805683022</v>
      </c>
      <c r="P246" s="12">
        <f t="shared" si="51"/>
        <v>0.88773410227920768</v>
      </c>
      <c r="Q246" s="12">
        <v>1.4442743207437987E-3</v>
      </c>
      <c r="R246" s="12">
        <v>4.9362246085892644E-3</v>
      </c>
      <c r="S246" s="12">
        <v>1.6870973219196825E-2</v>
      </c>
      <c r="T246" s="12">
        <v>2.7838512840961113E-2</v>
      </c>
      <c r="U246" s="12">
        <v>2.9921906536309235E-2</v>
      </c>
      <c r="V246" s="12">
        <v>3.4337663589434311E-2</v>
      </c>
      <c r="W246" s="12">
        <v>4.2071739565574556E-2</v>
      </c>
      <c r="X246" s="12">
        <v>5.5036200722489416E-2</v>
      </c>
      <c r="Y246" s="12">
        <v>7.6867838833879404E-2</v>
      </c>
      <c r="Z246" s="12">
        <v>0.11462494609077774</v>
      </c>
    </row>
    <row r="247" spans="1:26" x14ac:dyDescent="0.25">
      <c r="A247" s="12">
        <f>calc!A245</f>
        <v>312.33</v>
      </c>
      <c r="B247" s="12">
        <f>calc!O245</f>
        <v>16.428074944637185</v>
      </c>
      <c r="C247" s="12">
        <f t="shared" si="40"/>
        <v>16.396753229108104</v>
      </c>
      <c r="D247" s="12">
        <f t="shared" si="41"/>
        <v>15.956491253078367</v>
      </c>
      <c r="E247" s="12">
        <f t="shared" si="42"/>
        <v>16.442714650373937</v>
      </c>
      <c r="F247" s="12">
        <f t="shared" si="43"/>
        <v>17.103798902187901</v>
      </c>
      <c r="G247" s="12">
        <f t="shared" si="44"/>
        <v>16.045903829410832</v>
      </c>
      <c r="H247" s="12">
        <f t="shared" si="45"/>
        <v>16.630113733684919</v>
      </c>
      <c r="I247" s="12">
        <f t="shared" si="46"/>
        <v>14.478369603698837</v>
      </c>
      <c r="J247" s="12">
        <f t="shared" si="47"/>
        <v>12.665256435058128</v>
      </c>
      <c r="K247" s="12">
        <f t="shared" si="48"/>
        <v>8.4322611748396206</v>
      </c>
      <c r="L247" s="12">
        <f t="shared" si="49"/>
        <v>12.936817170103497</v>
      </c>
      <c r="M247" s="12">
        <f t="shared" si="50"/>
        <v>12.936817170103497</v>
      </c>
      <c r="O247" s="12">
        <f t="shared" si="39"/>
        <v>12.936817170103497</v>
      </c>
      <c r="P247" s="12">
        <f t="shared" si="51"/>
        <v>0.78748223475365986</v>
      </c>
      <c r="Q247" s="12">
        <v>1.4442743207437987E-3</v>
      </c>
      <c r="R247" s="12">
        <v>4.9362246085892644E-3</v>
      </c>
      <c r="S247" s="12">
        <v>1.6870973219196825E-2</v>
      </c>
      <c r="T247" s="12">
        <v>2.7838512840961113E-2</v>
      </c>
      <c r="U247" s="12">
        <v>2.9921906536309235E-2</v>
      </c>
      <c r="V247" s="12">
        <v>3.4337663589434311E-2</v>
      </c>
      <c r="W247" s="12">
        <v>4.2071739565574556E-2</v>
      </c>
      <c r="X247" s="12">
        <v>5.5036200722489416E-2</v>
      </c>
      <c r="Y247" s="12">
        <v>7.6867838833879404E-2</v>
      </c>
      <c r="Z247" s="12">
        <v>0.11462494609077774</v>
      </c>
    </row>
    <row r="248" spans="1:26" x14ac:dyDescent="0.25">
      <c r="A248" s="12">
        <f>calc!A246</f>
        <v>312.8</v>
      </c>
      <c r="B248" s="12">
        <f>calc!O246</f>
        <v>-31.943812584834433</v>
      </c>
      <c r="C248" s="12">
        <f t="shared" si="40"/>
        <v>-31.866420744369332</v>
      </c>
      <c r="D248" s="12">
        <f t="shared" si="41"/>
        <v>-31.97347175314048</v>
      </c>
      <c r="E248" s="12">
        <f t="shared" si="42"/>
        <v>-33.47819420724111</v>
      </c>
      <c r="F248" s="12">
        <f t="shared" si="43"/>
        <v>-32.675885050956836</v>
      </c>
      <c r="G248" s="12">
        <f t="shared" si="44"/>
        <v>-31.965326218004449</v>
      </c>
      <c r="H248" s="12">
        <f t="shared" si="45"/>
        <v>-33.179341276766131</v>
      </c>
      <c r="I248" s="12">
        <f t="shared" si="46"/>
        <v>-32.463546304862113</v>
      </c>
      <c r="J248" s="12">
        <f t="shared" si="47"/>
        <v>-35.278353181501302</v>
      </c>
      <c r="K248" s="12">
        <f t="shared" si="48"/>
        <v>-37.810688062998814</v>
      </c>
      <c r="L248" s="12">
        <f t="shared" si="49"/>
        <v>-44.122909934536715</v>
      </c>
      <c r="M248" s="12">
        <f t="shared" si="50"/>
        <v>-44.122909934536715</v>
      </c>
      <c r="O248" s="12">
        <f t="shared" si="39"/>
        <v>-44.122909934536715</v>
      </c>
      <c r="P248" s="12">
        <f t="shared" si="51"/>
        <v>1.3812662410711865</v>
      </c>
      <c r="Q248" s="12">
        <v>1.4442743207437987E-3</v>
      </c>
      <c r="R248" s="12">
        <v>4.9362246085892644E-3</v>
      </c>
      <c r="S248" s="12">
        <v>1.6870973219196825E-2</v>
      </c>
      <c r="T248" s="12">
        <v>2.7838512840961113E-2</v>
      </c>
      <c r="U248" s="12">
        <v>2.9921906536309235E-2</v>
      </c>
      <c r="V248" s="12">
        <v>3.4337663589434311E-2</v>
      </c>
      <c r="W248" s="12">
        <v>4.2071739565574556E-2</v>
      </c>
      <c r="X248" s="12">
        <v>5.5036200722489416E-2</v>
      </c>
      <c r="Y248" s="12">
        <v>7.6867838833879404E-2</v>
      </c>
      <c r="Z248" s="12">
        <v>0.11462494609077774</v>
      </c>
    </row>
    <row r="249" spans="1:26" x14ac:dyDescent="0.25">
      <c r="A249" s="12">
        <f>calc!A247</f>
        <v>313.27</v>
      </c>
      <c r="B249" s="12">
        <f>calc!O247</f>
        <v>-30.118440003583018</v>
      </c>
      <c r="C249" s="12">
        <f t="shared" si="40"/>
        <v>-30.133033301079113</v>
      </c>
      <c r="D249" s="12">
        <f t="shared" si="41"/>
        <v>-29.868524334935408</v>
      </c>
      <c r="E249" s="12">
        <f t="shared" si="42"/>
        <v>-30.23440207455921</v>
      </c>
      <c r="F249" s="12">
        <f t="shared" si="43"/>
        <v>-32.717319616796715</v>
      </c>
      <c r="G249" s="12">
        <f t="shared" si="44"/>
        <v>-31.854966813516207</v>
      </c>
      <c r="H249" s="12">
        <f t="shared" si="45"/>
        <v>-31.039546508101751</v>
      </c>
      <c r="I249" s="12">
        <f t="shared" si="46"/>
        <v>-32.527001391218</v>
      </c>
      <c r="J249" s="12">
        <f t="shared" si="47"/>
        <v>-31.590633269608574</v>
      </c>
      <c r="K249" s="12">
        <f t="shared" si="48"/>
        <v>-35.522011498876175</v>
      </c>
      <c r="L249" s="12">
        <f t="shared" si="49"/>
        <v>-39.298216914287345</v>
      </c>
      <c r="M249" s="12">
        <f t="shared" si="50"/>
        <v>-39.298216914287345</v>
      </c>
      <c r="O249" s="12">
        <f t="shared" si="39"/>
        <v>-39.298216914287345</v>
      </c>
      <c r="P249" s="12">
        <f t="shared" si="51"/>
        <v>1.3047892556723477</v>
      </c>
      <c r="Q249" s="12">
        <v>1.4442743207437987E-3</v>
      </c>
      <c r="R249" s="12">
        <v>4.9362246085892644E-3</v>
      </c>
      <c r="S249" s="12">
        <v>1.6870973219196825E-2</v>
      </c>
      <c r="T249" s="12">
        <v>2.7838512840961113E-2</v>
      </c>
      <c r="U249" s="12">
        <v>2.9921906536309235E-2</v>
      </c>
      <c r="V249" s="12">
        <v>3.4337663589434311E-2</v>
      </c>
      <c r="W249" s="12">
        <v>4.2071739565574556E-2</v>
      </c>
      <c r="X249" s="12">
        <v>5.5036200722489416E-2</v>
      </c>
      <c r="Y249" s="12">
        <v>7.6867838833879404E-2</v>
      </c>
      <c r="Z249" s="12">
        <v>0.11462494609077774</v>
      </c>
    </row>
    <row r="250" spans="1:26" x14ac:dyDescent="0.25">
      <c r="A250" s="12">
        <f>calc!A248</f>
        <v>313.73</v>
      </c>
      <c r="B250" s="12">
        <f>calc!O248</f>
        <v>62.061004671565762</v>
      </c>
      <c r="C250" s="12">
        <f t="shared" si="40"/>
        <v>61.998553886050118</v>
      </c>
      <c r="D250" s="12">
        <f t="shared" si="41"/>
        <v>61.948677077201516</v>
      </c>
      <c r="E250" s="12">
        <f t="shared" si="42"/>
        <v>62.85271286120593</v>
      </c>
      <c r="F250" s="12">
        <f t="shared" si="43"/>
        <v>62.248984076837438</v>
      </c>
      <c r="G250" s="12">
        <f t="shared" si="44"/>
        <v>59.58024860735938</v>
      </c>
      <c r="H250" s="12">
        <f t="shared" si="45"/>
        <v>60.569864039067234</v>
      </c>
      <c r="I250" s="12">
        <f t="shared" si="46"/>
        <v>61.568946304420727</v>
      </c>
      <c r="J250" s="12">
        <f t="shared" si="47"/>
        <v>59.623130268332247</v>
      </c>
      <c r="K250" s="12">
        <f t="shared" si="48"/>
        <v>60.930934820902749</v>
      </c>
      <c r="L250" s="12">
        <f t="shared" si="49"/>
        <v>55.068482793779552</v>
      </c>
      <c r="M250" s="12">
        <f t="shared" si="50"/>
        <v>55.068482793779552</v>
      </c>
      <c r="O250" s="12">
        <f t="shared" si="39"/>
        <v>55.068482793779552</v>
      </c>
      <c r="P250" s="12">
        <f t="shared" si="51"/>
        <v>0.88732825201925958</v>
      </c>
      <c r="Q250" s="12">
        <v>1.4442743207437987E-3</v>
      </c>
      <c r="R250" s="12">
        <v>4.9362246085892644E-3</v>
      </c>
      <c r="S250" s="12">
        <v>1.6870973219196825E-2</v>
      </c>
      <c r="T250" s="12">
        <v>2.7838512840961113E-2</v>
      </c>
      <c r="U250" s="12">
        <v>2.9921906536309235E-2</v>
      </c>
      <c r="V250" s="12">
        <v>3.4337663589434311E-2</v>
      </c>
      <c r="W250" s="12">
        <v>4.2071739565574556E-2</v>
      </c>
      <c r="X250" s="12">
        <v>5.5036200722489416E-2</v>
      </c>
      <c r="Y250" s="12">
        <v>7.6867838833879404E-2</v>
      </c>
      <c r="Z250" s="12">
        <v>0.11462494609077774</v>
      </c>
    </row>
    <row r="251" spans="1:26" x14ac:dyDescent="0.25">
      <c r="A251" s="12">
        <f>calc!A249</f>
        <v>314.2</v>
      </c>
      <c r="B251" s="12">
        <f>calc!O249</f>
        <v>33.768694252990869</v>
      </c>
      <c r="C251" s="12">
        <f t="shared" si="40"/>
        <v>33.795698953868857</v>
      </c>
      <c r="D251" s="12">
        <f t="shared" si="41"/>
        <v>33.582255358105634</v>
      </c>
      <c r="E251" s="12">
        <f t="shared" si="42"/>
        <v>33.411786959062454</v>
      </c>
      <c r="F251" s="12">
        <f t="shared" si="43"/>
        <v>34.903521398724692</v>
      </c>
      <c r="G251" s="12">
        <f t="shared" si="44"/>
        <v>34.254610432741863</v>
      </c>
      <c r="H251" s="12">
        <f t="shared" si="45"/>
        <v>31.192033499386071</v>
      </c>
      <c r="I251" s="12">
        <f t="shared" si="46"/>
        <v>32.404545894250859</v>
      </c>
      <c r="J251" s="12">
        <f t="shared" si="47"/>
        <v>33.711496656497609</v>
      </c>
      <c r="K251" s="12">
        <f t="shared" si="48"/>
        <v>30.993818628237417</v>
      </c>
      <c r="L251" s="12">
        <f t="shared" si="49"/>
        <v>32.944010393868226</v>
      </c>
      <c r="M251" s="12">
        <f t="shared" si="50"/>
        <v>32.944010393868226</v>
      </c>
      <c r="O251" s="12">
        <f t="shared" si="39"/>
        <v>32.944010393868226</v>
      </c>
      <c r="P251" s="12">
        <f t="shared" si="51"/>
        <v>0.97557844988188724</v>
      </c>
      <c r="Q251" s="12">
        <v>1.4442743207437987E-3</v>
      </c>
      <c r="R251" s="12">
        <v>4.9362246085892644E-3</v>
      </c>
      <c r="S251" s="12">
        <v>1.6870973219196825E-2</v>
      </c>
      <c r="T251" s="12">
        <v>2.7838512840961113E-2</v>
      </c>
      <c r="U251" s="12">
        <v>2.9921906536309235E-2</v>
      </c>
      <c r="V251" s="12">
        <v>3.4337663589434311E-2</v>
      </c>
      <c r="W251" s="12">
        <v>4.2071739565574556E-2</v>
      </c>
      <c r="X251" s="12">
        <v>5.5036200722489416E-2</v>
      </c>
      <c r="Y251" s="12">
        <v>7.6867838833879404E-2</v>
      </c>
      <c r="Z251" s="12">
        <v>0.11462494609077774</v>
      </c>
    </row>
    <row r="252" spans="1:26" x14ac:dyDescent="0.25">
      <c r="A252" s="12">
        <f>calc!A250</f>
        <v>314.67</v>
      </c>
      <c r="B252" s="12">
        <f>calc!O250</f>
        <v>55.672448695403162</v>
      </c>
      <c r="C252" s="12">
        <f t="shared" si="40"/>
        <v>55.597869350807258</v>
      </c>
      <c r="D252" s="12">
        <f t="shared" si="41"/>
        <v>55.690165715221504</v>
      </c>
      <c r="E252" s="12">
        <f t="shared" si="42"/>
        <v>54.960660582561104</v>
      </c>
      <c r="F252" s="12">
        <f t="shared" si="43"/>
        <v>54.679373507175214</v>
      </c>
      <c r="G252" s="12">
        <f t="shared" si="44"/>
        <v>56.282747176435699</v>
      </c>
      <c r="H252" s="12">
        <f t="shared" si="45"/>
        <v>55.538072487261907</v>
      </c>
      <c r="I252" s="12">
        <f t="shared" si="46"/>
        <v>51.785693155916618</v>
      </c>
      <c r="J252" s="12">
        <f t="shared" si="47"/>
        <v>53.371842819119244</v>
      </c>
      <c r="K252" s="12">
        <f t="shared" si="48"/>
        <v>55.19723191279531</v>
      </c>
      <c r="L252" s="12">
        <f t="shared" si="49"/>
        <v>51.144643701558692</v>
      </c>
      <c r="M252" s="12">
        <f t="shared" si="50"/>
        <v>51.144643701558692</v>
      </c>
      <c r="O252" s="12">
        <f t="shared" si="39"/>
        <v>51.144643701558692</v>
      </c>
      <c r="P252" s="12">
        <f t="shared" si="51"/>
        <v>0.91867063332139143</v>
      </c>
      <c r="Q252" s="12">
        <v>1.4442743207437987E-3</v>
      </c>
      <c r="R252" s="12">
        <v>4.9362246085892644E-3</v>
      </c>
      <c r="S252" s="12">
        <v>1.6870973219196825E-2</v>
      </c>
      <c r="T252" s="12">
        <v>2.7838512840961113E-2</v>
      </c>
      <c r="U252" s="12">
        <v>2.9921906536309235E-2</v>
      </c>
      <c r="V252" s="12">
        <v>3.4337663589434311E-2</v>
      </c>
      <c r="W252" s="12">
        <v>4.2071739565574556E-2</v>
      </c>
      <c r="X252" s="12">
        <v>5.5036200722489416E-2</v>
      </c>
      <c r="Y252" s="12">
        <v>7.6867838833879404E-2</v>
      </c>
      <c r="Z252" s="12">
        <v>0.11462494609077774</v>
      </c>
    </row>
    <row r="253" spans="1:26" x14ac:dyDescent="0.25">
      <c r="A253" s="12">
        <f>calc!A251</f>
        <v>315.13</v>
      </c>
      <c r="B253" s="12">
        <f>calc!O251</f>
        <v>-16.428191468862039</v>
      </c>
      <c r="C253" s="12">
        <f t="shared" si="40"/>
        <v>-16.524409608506446</v>
      </c>
      <c r="D253" s="12">
        <f t="shared" si="41"/>
        <v>-16.779306057746894</v>
      </c>
      <c r="E253" s="12">
        <f t="shared" si="42"/>
        <v>-16.463856576466707</v>
      </c>
      <c r="F253" s="12">
        <f t="shared" si="43"/>
        <v>-17.667600885657212</v>
      </c>
      <c r="G253" s="12">
        <f t="shared" si="44"/>
        <v>-17.969939075475466</v>
      </c>
      <c r="H253" s="12">
        <f t="shared" si="45"/>
        <v>-16.129945838533335</v>
      </c>
      <c r="I253" s="12">
        <f t="shared" si="46"/>
        <v>-17.042348032188556</v>
      </c>
      <c r="J253" s="12">
        <f t="shared" si="47"/>
        <v>-21.951027925135584</v>
      </c>
      <c r="K253" s="12">
        <f t="shared" si="48"/>
        <v>-19.735687929334418</v>
      </c>
      <c r="L253" s="12">
        <f t="shared" si="49"/>
        <v>-17.013676622245445</v>
      </c>
      <c r="M253" s="12">
        <f t="shared" si="50"/>
        <v>-17.013676622245445</v>
      </c>
      <c r="O253" s="12">
        <f t="shared" si="39"/>
        <v>-17.013676622245445</v>
      </c>
      <c r="P253" s="12">
        <f t="shared" si="51"/>
        <v>1.0356390509870264</v>
      </c>
      <c r="Q253" s="12">
        <v>1.4442743207437987E-3</v>
      </c>
      <c r="R253" s="12">
        <v>4.9362246085892644E-3</v>
      </c>
      <c r="S253" s="12">
        <v>1.6870973219196825E-2</v>
      </c>
      <c r="T253" s="12">
        <v>2.7838512840961113E-2</v>
      </c>
      <c r="U253" s="12">
        <v>2.9921906536309235E-2</v>
      </c>
      <c r="V253" s="12">
        <v>3.4337663589434311E-2</v>
      </c>
      <c r="W253" s="12">
        <v>4.2071739565574556E-2</v>
      </c>
      <c r="X253" s="12">
        <v>5.5036200722489416E-2</v>
      </c>
      <c r="Y253" s="12">
        <v>7.6867838833879404E-2</v>
      </c>
      <c r="Z253" s="12">
        <v>0.11462494609077774</v>
      </c>
    </row>
    <row r="254" spans="1:26" x14ac:dyDescent="0.25">
      <c r="A254" s="12">
        <f>calc!A252</f>
        <v>315.60000000000002</v>
      </c>
      <c r="B254" s="12">
        <f>calc!O252</f>
        <v>40.157310720124158</v>
      </c>
      <c r="C254" s="12">
        <f t="shared" si="40"/>
        <v>40.166981404921998</v>
      </c>
      <c r="D254" s="12">
        <f t="shared" si="41"/>
        <v>39.838128124154117</v>
      </c>
      <c r="E254" s="12">
        <f t="shared" si="42"/>
        <v>38.966945892834829</v>
      </c>
      <c r="F254" s="12">
        <f t="shared" si="43"/>
        <v>39.487463845249138</v>
      </c>
      <c r="G254" s="12">
        <f t="shared" si="44"/>
        <v>38.193633067758192</v>
      </c>
      <c r="H254" s="12">
        <f t="shared" si="45"/>
        <v>37.846676999313154</v>
      </c>
      <c r="I254" s="12">
        <f t="shared" si="46"/>
        <v>40.101102844724124</v>
      </c>
      <c r="J254" s="12">
        <f t="shared" si="47"/>
        <v>38.907542730781572</v>
      </c>
      <c r="K254" s="12">
        <f t="shared" si="48"/>
        <v>32.051698578298627</v>
      </c>
      <c r="L254" s="12">
        <f t="shared" si="49"/>
        <v>35.35520276735528</v>
      </c>
      <c r="M254" s="12">
        <f t="shared" si="50"/>
        <v>35.35520276735528</v>
      </c>
      <c r="O254" s="12">
        <f t="shared" si="39"/>
        <v>35.35520276735528</v>
      </c>
      <c r="P254" s="12">
        <f t="shared" si="51"/>
        <v>0.88041759105242112</v>
      </c>
      <c r="Q254" s="12">
        <v>1.4442743207437987E-3</v>
      </c>
      <c r="R254" s="12">
        <v>4.9362246085892644E-3</v>
      </c>
      <c r="S254" s="12">
        <v>1.6870973219196825E-2</v>
      </c>
      <c r="T254" s="12">
        <v>2.7838512840961113E-2</v>
      </c>
      <c r="U254" s="12">
        <v>2.9921906536309235E-2</v>
      </c>
      <c r="V254" s="12">
        <v>3.4337663589434311E-2</v>
      </c>
      <c r="W254" s="12">
        <v>4.2071739565574556E-2</v>
      </c>
      <c r="X254" s="12">
        <v>5.5036200722489416E-2</v>
      </c>
      <c r="Y254" s="12">
        <v>7.6867838833879404E-2</v>
      </c>
      <c r="Z254" s="12">
        <v>0.11462494609077774</v>
      </c>
    </row>
    <row r="255" spans="1:26" x14ac:dyDescent="0.25">
      <c r="A255" s="12">
        <f>calc!A253</f>
        <v>316.07</v>
      </c>
      <c r="B255" s="12">
        <f>calc!O253</f>
        <v>-10.952114701696368</v>
      </c>
      <c r="C255" s="12">
        <f t="shared" si="40"/>
        <v>-10.926999211561169</v>
      </c>
      <c r="D255" s="12">
        <f t="shared" si="41"/>
        <v>-10.893946853296972</v>
      </c>
      <c r="E255" s="12">
        <f t="shared" si="42"/>
        <v>-12.017897915658679</v>
      </c>
      <c r="F255" s="12">
        <f t="shared" si="43"/>
        <v>-13.45542125342341</v>
      </c>
      <c r="G255" s="12">
        <f t="shared" si="44"/>
        <v>-12.89594849668565</v>
      </c>
      <c r="H255" s="12">
        <f t="shared" si="45"/>
        <v>-14.380717721709111</v>
      </c>
      <c r="I255" s="12">
        <f t="shared" si="46"/>
        <v>-14.805820766774964</v>
      </c>
      <c r="J255" s="12">
        <f t="shared" si="47"/>
        <v>-11.856690670820219</v>
      </c>
      <c r="K255" s="12">
        <f t="shared" si="48"/>
        <v>-13.523709565160294</v>
      </c>
      <c r="L255" s="12">
        <f t="shared" si="49"/>
        <v>-23.747110903182151</v>
      </c>
      <c r="M255" s="12">
        <f t="shared" si="50"/>
        <v>-23.747110903182151</v>
      </c>
      <c r="O255" s="12">
        <f t="shared" si="39"/>
        <v>-23.747110903182151</v>
      </c>
      <c r="P255" s="12">
        <f t="shared" si="51"/>
        <v>2.1682671840082146</v>
      </c>
      <c r="Q255" s="12">
        <v>1.4442743207437987E-3</v>
      </c>
      <c r="R255" s="12">
        <v>4.9362246085892644E-3</v>
      </c>
      <c r="S255" s="12">
        <v>1.6870973219196825E-2</v>
      </c>
      <c r="T255" s="12">
        <v>2.7838512840961113E-2</v>
      </c>
      <c r="U255" s="12">
        <v>2.9921906536309235E-2</v>
      </c>
      <c r="V255" s="12">
        <v>3.4337663589434311E-2</v>
      </c>
      <c r="W255" s="12">
        <v>4.2071739565574556E-2</v>
      </c>
      <c r="X255" s="12">
        <v>5.5036200722489416E-2</v>
      </c>
      <c r="Y255" s="12">
        <v>7.6867838833879404E-2</v>
      </c>
      <c r="Z255" s="12">
        <v>0.11462494609077774</v>
      </c>
    </row>
    <row r="256" spans="1:26" x14ac:dyDescent="0.25">
      <c r="A256" s="12">
        <f>calc!A254</f>
        <v>316.52999999999997</v>
      </c>
      <c r="B256" s="12">
        <f>calc!O254</f>
        <v>-25.555014839637579</v>
      </c>
      <c r="C256" s="12">
        <f t="shared" si="40"/>
        <v>-25.519082343864802</v>
      </c>
      <c r="D256" s="12">
        <f t="shared" si="41"/>
        <v>-25.433242902782514</v>
      </c>
      <c r="E256" s="12">
        <f t="shared" si="42"/>
        <v>-25.32027692264128</v>
      </c>
      <c r="F256" s="12">
        <f t="shared" si="43"/>
        <v>-27.174889912398481</v>
      </c>
      <c r="G256" s="12">
        <f t="shared" si="44"/>
        <v>-28.719995399968575</v>
      </c>
      <c r="H256" s="12">
        <f t="shared" si="45"/>
        <v>-28.077957858510352</v>
      </c>
      <c r="I256" s="12">
        <f t="shared" si="46"/>
        <v>-29.897150477352017</v>
      </c>
      <c r="J256" s="12">
        <f t="shared" si="47"/>
        <v>-30.453249577545385</v>
      </c>
      <c r="K256" s="12">
        <f t="shared" si="48"/>
        <v>-26.334265092060015</v>
      </c>
      <c r="L256" s="12">
        <f t="shared" si="49"/>
        <v>-28.820115530876045</v>
      </c>
      <c r="M256" s="12">
        <f t="shared" si="50"/>
        <v>-28.820115530876045</v>
      </c>
      <c r="O256" s="12">
        <f t="shared" si="39"/>
        <v>-28.820115530876045</v>
      </c>
      <c r="P256" s="12">
        <f t="shared" si="51"/>
        <v>1.1277675130195608</v>
      </c>
      <c r="Q256" s="12">
        <v>1.4442743207437987E-3</v>
      </c>
      <c r="R256" s="12">
        <v>4.9362246085892644E-3</v>
      </c>
      <c r="S256" s="12">
        <v>1.6870973219196825E-2</v>
      </c>
      <c r="T256" s="12">
        <v>2.7838512840961113E-2</v>
      </c>
      <c r="U256" s="12">
        <v>2.9921906536309235E-2</v>
      </c>
      <c r="V256" s="12">
        <v>3.4337663589434311E-2</v>
      </c>
      <c r="W256" s="12">
        <v>4.2071739565574556E-2</v>
      </c>
      <c r="X256" s="12">
        <v>5.5036200722489416E-2</v>
      </c>
      <c r="Y256" s="12">
        <v>7.6867838833879404E-2</v>
      </c>
      <c r="Z256" s="12">
        <v>0.11462494609077774</v>
      </c>
    </row>
    <row r="257" spans="1:26" x14ac:dyDescent="0.25">
      <c r="A257" s="12">
        <f>calc!A255</f>
        <v>317</v>
      </c>
      <c r="B257" s="12">
        <f>calc!O255</f>
        <v>88.527691381001034</v>
      </c>
      <c r="C257" s="12">
        <f t="shared" si="40"/>
        <v>88.581575852745956</v>
      </c>
      <c r="D257" s="12">
        <f t="shared" si="41"/>
        <v>88.704385534628457</v>
      </c>
      <c r="E257" s="12">
        <f t="shared" si="42"/>
        <v>88.997766615612932</v>
      </c>
      <c r="F257" s="12">
        <f t="shared" si="43"/>
        <v>89.18416990414255</v>
      </c>
      <c r="G257" s="12">
        <f t="shared" si="44"/>
        <v>87.190760383398043</v>
      </c>
      <c r="H257" s="12">
        <f t="shared" si="45"/>
        <v>85.417634316782269</v>
      </c>
      <c r="I257" s="12">
        <f t="shared" si="46"/>
        <v>86.204281788157218</v>
      </c>
      <c r="J257" s="12">
        <f t="shared" si="47"/>
        <v>83.824502602478717</v>
      </c>
      <c r="K257" s="12">
        <f t="shared" si="48"/>
        <v>83.047811343849347</v>
      </c>
      <c r="L257" s="12">
        <f t="shared" si="49"/>
        <v>89.190020904571583</v>
      </c>
      <c r="M257" s="12">
        <f t="shared" si="50"/>
        <v>89.190020904571583</v>
      </c>
      <c r="O257" s="12">
        <f t="shared" si="39"/>
        <v>89.190020904571583</v>
      </c>
      <c r="P257" s="12">
        <f t="shared" si="51"/>
        <v>1.0074816084463341</v>
      </c>
      <c r="Q257" s="12">
        <v>1.4442743207437987E-3</v>
      </c>
      <c r="R257" s="12">
        <v>4.9362246085892644E-3</v>
      </c>
      <c r="S257" s="12">
        <v>1.6870973219196825E-2</v>
      </c>
      <c r="T257" s="12">
        <v>2.7838512840961113E-2</v>
      </c>
      <c r="U257" s="12">
        <v>2.9921906536309235E-2</v>
      </c>
      <c r="V257" s="12">
        <v>3.4337663589434311E-2</v>
      </c>
      <c r="W257" s="12">
        <v>4.2071739565574556E-2</v>
      </c>
      <c r="X257" s="12">
        <v>5.5036200722489416E-2</v>
      </c>
      <c r="Y257" s="12">
        <v>7.6867838833879404E-2</v>
      </c>
      <c r="Z257" s="12">
        <v>0.11462494609077774</v>
      </c>
    </row>
    <row r="258" spans="1:26" x14ac:dyDescent="0.25">
      <c r="A258" s="12">
        <f>calc!A256</f>
        <v>317.47000000000003</v>
      </c>
      <c r="B258" s="12">
        <f>calc!O256</f>
        <v>28.292723243345204</v>
      </c>
      <c r="C258" s="12">
        <f t="shared" si="40"/>
        <v>28.311474683969191</v>
      </c>
      <c r="D258" s="12">
        <f t="shared" si="41"/>
        <v>28.495640428404201</v>
      </c>
      <c r="E258" s="12">
        <f t="shared" si="42"/>
        <v>28.915377984611144</v>
      </c>
      <c r="F258" s="12">
        <f t="shared" si="43"/>
        <v>29.399481236045876</v>
      </c>
      <c r="G258" s="12">
        <f t="shared" si="44"/>
        <v>29.599834674798441</v>
      </c>
      <c r="H258" s="12">
        <f t="shared" si="45"/>
        <v>27.312245632427775</v>
      </c>
      <c r="I258" s="12">
        <f t="shared" si="46"/>
        <v>25.139747847384989</v>
      </c>
      <c r="J258" s="12">
        <f t="shared" si="47"/>
        <v>26.168801758144976</v>
      </c>
      <c r="K258" s="12">
        <f t="shared" si="48"/>
        <v>22.845017040022057</v>
      </c>
      <c r="L258" s="12">
        <f t="shared" si="49"/>
        <v>21.68681882604637</v>
      </c>
      <c r="M258" s="12">
        <f t="shared" si="50"/>
        <v>21.68681882604637</v>
      </c>
      <c r="O258" s="12">
        <f t="shared" si="39"/>
        <v>21.68681882604637</v>
      </c>
      <c r="P258" s="12">
        <f t="shared" si="51"/>
        <v>0.76651578003002507</v>
      </c>
      <c r="Q258" s="12">
        <v>1.4442743207437987E-3</v>
      </c>
      <c r="R258" s="12">
        <v>4.9362246085892644E-3</v>
      </c>
      <c r="S258" s="12">
        <v>1.6870973219196825E-2</v>
      </c>
      <c r="T258" s="12">
        <v>2.7838512840961113E-2</v>
      </c>
      <c r="U258" s="12">
        <v>2.9921906536309235E-2</v>
      </c>
      <c r="V258" s="12">
        <v>3.4337663589434311E-2</v>
      </c>
      <c r="W258" s="12">
        <v>4.2071739565574556E-2</v>
      </c>
      <c r="X258" s="12">
        <v>5.5036200722489416E-2</v>
      </c>
      <c r="Y258" s="12">
        <v>7.6867838833879404E-2</v>
      </c>
      <c r="Z258" s="12">
        <v>0.11462494609077774</v>
      </c>
    </row>
    <row r="259" spans="1:26" x14ac:dyDescent="0.25">
      <c r="A259" s="12">
        <f>calc!A257</f>
        <v>317.93</v>
      </c>
      <c r="B259" s="12">
        <f>calc!O257</f>
        <v>-46.546844976770238</v>
      </c>
      <c r="C259" s="12">
        <f t="shared" si="40"/>
        <v>-46.557714415224766</v>
      </c>
      <c r="D259" s="12">
        <f t="shared" si="41"/>
        <v>-46.493625951333122</v>
      </c>
      <c r="E259" s="12">
        <f t="shared" si="42"/>
        <v>-45.864186331253826</v>
      </c>
      <c r="F259" s="12">
        <f t="shared" si="43"/>
        <v>-45.17158435764599</v>
      </c>
      <c r="G259" s="12">
        <f t="shared" si="44"/>
        <v>-44.651251524994095</v>
      </c>
      <c r="H259" s="12">
        <f t="shared" si="45"/>
        <v>-44.421330715284874</v>
      </c>
      <c r="I259" s="12">
        <f t="shared" si="46"/>
        <v>-47.224167028623754</v>
      </c>
      <c r="J259" s="12">
        <f t="shared" si="47"/>
        <v>-50.066122826063946</v>
      </c>
      <c r="K259" s="12">
        <f t="shared" si="48"/>
        <v>-48.628866090946524</v>
      </c>
      <c r="L259" s="12">
        <f t="shared" si="49"/>
        <v>-53.58527763980706</v>
      </c>
      <c r="M259" s="12">
        <f t="shared" si="50"/>
        <v>-53.58527763980706</v>
      </c>
      <c r="O259" s="12">
        <f t="shared" si="39"/>
        <v>-53.58527763980706</v>
      </c>
      <c r="P259" s="12">
        <f t="shared" si="51"/>
        <v>1.15121180966292</v>
      </c>
      <c r="Q259" s="12">
        <v>1.4442743207437987E-3</v>
      </c>
      <c r="R259" s="12">
        <v>4.9362246085892644E-3</v>
      </c>
      <c r="S259" s="12">
        <v>1.6870973219196825E-2</v>
      </c>
      <c r="T259" s="12">
        <v>2.7838512840961113E-2</v>
      </c>
      <c r="U259" s="12">
        <v>2.9921906536309235E-2</v>
      </c>
      <c r="V259" s="12">
        <v>3.4337663589434311E-2</v>
      </c>
      <c r="W259" s="12">
        <v>4.2071739565574556E-2</v>
      </c>
      <c r="X259" s="12">
        <v>5.5036200722489416E-2</v>
      </c>
      <c r="Y259" s="12">
        <v>7.6867838833879404E-2</v>
      </c>
      <c r="Z259" s="12">
        <v>0.11462494609077774</v>
      </c>
    </row>
    <row r="260" spans="1:26" x14ac:dyDescent="0.25">
      <c r="A260" s="12">
        <f>calc!A258</f>
        <v>318.39999999999998</v>
      </c>
      <c r="B260" s="12">
        <f>calc!O258</f>
        <v>12.777401696023489</v>
      </c>
      <c r="C260" s="12">
        <f t="shared" si="40"/>
        <v>12.753059132492947</v>
      </c>
      <c r="D260" s="12">
        <f t="shared" si="41"/>
        <v>12.715909687397819</v>
      </c>
      <c r="E260" s="12">
        <f t="shared" si="42"/>
        <v>12.934950521985044</v>
      </c>
      <c r="F260" s="12">
        <f t="shared" si="43"/>
        <v>13.973578390011582</v>
      </c>
      <c r="G260" s="12">
        <f t="shared" si="44"/>
        <v>14.718013685084673</v>
      </c>
      <c r="H260" s="12">
        <f t="shared" si="45"/>
        <v>15.315135186699457</v>
      </c>
      <c r="I260" s="12">
        <f t="shared" si="46"/>
        <v>15.596842426378073</v>
      </c>
      <c r="J260" s="12">
        <f t="shared" si="47"/>
        <v>11.930308464957974</v>
      </c>
      <c r="K260" s="12">
        <f t="shared" si="48"/>
        <v>7.961011941163326</v>
      </c>
      <c r="L260" s="12">
        <f t="shared" si="49"/>
        <v>10.104242169574928</v>
      </c>
      <c r="M260" s="12">
        <f t="shared" si="50"/>
        <v>10.104242169574928</v>
      </c>
      <c r="O260" s="12">
        <f t="shared" si="39"/>
        <v>10.104242169574928</v>
      </c>
      <c r="P260" s="12">
        <f t="shared" si="51"/>
        <v>0.79079005340495112</v>
      </c>
      <c r="Q260" s="12">
        <v>1.4442743207437987E-3</v>
      </c>
      <c r="R260" s="12">
        <v>4.9362246085892644E-3</v>
      </c>
      <c r="S260" s="12">
        <v>1.6870973219196825E-2</v>
      </c>
      <c r="T260" s="12">
        <v>2.7838512840961113E-2</v>
      </c>
      <c r="U260" s="12">
        <v>2.9921906536309235E-2</v>
      </c>
      <c r="V260" s="12">
        <v>3.4337663589434311E-2</v>
      </c>
      <c r="W260" s="12">
        <v>4.2071739565574556E-2</v>
      </c>
      <c r="X260" s="12">
        <v>5.5036200722489416E-2</v>
      </c>
      <c r="Y260" s="12">
        <v>7.6867838833879404E-2</v>
      </c>
      <c r="Z260" s="12">
        <v>0.11462494609077774</v>
      </c>
    </row>
    <row r="261" spans="1:26" x14ac:dyDescent="0.25">
      <c r="A261" s="12">
        <f>calc!A259</f>
        <v>318.87</v>
      </c>
      <c r="B261" s="12">
        <f>calc!O259</f>
        <v>51.109183622563648</v>
      </c>
      <c r="C261" s="12">
        <f t="shared" si="40"/>
        <v>51.058161332799081</v>
      </c>
      <c r="D261" s="12">
        <f t="shared" si="41"/>
        <v>50.974963591615307</v>
      </c>
      <c r="E261" s="12">
        <f t="shared" si="42"/>
        <v>50.847994633959416</v>
      </c>
      <c r="F261" s="12">
        <f t="shared" si="43"/>
        <v>51.209430278905664</v>
      </c>
      <c r="G261" s="12">
        <f t="shared" si="44"/>
        <v>52.325787541617231</v>
      </c>
      <c r="H261" s="12">
        <f t="shared" si="45"/>
        <v>53.180083663934909</v>
      </c>
      <c r="I261" s="12">
        <f t="shared" si="46"/>
        <v>53.911698388958662</v>
      </c>
      <c r="J261" s="12">
        <f t="shared" si="47"/>
        <v>54.280214080204694</v>
      </c>
      <c r="K261" s="12">
        <f t="shared" si="48"/>
        <v>49.159247554072046</v>
      </c>
      <c r="L261" s="12">
        <f t="shared" si="49"/>
        <v>43.240251951222589</v>
      </c>
      <c r="M261" s="12">
        <f t="shared" si="50"/>
        <v>43.240251951222589</v>
      </c>
      <c r="O261" s="12">
        <f t="shared" si="39"/>
        <v>43.240251951222589</v>
      </c>
      <c r="P261" s="12">
        <f t="shared" si="51"/>
        <v>0.84603683499520643</v>
      </c>
      <c r="Q261" s="12">
        <v>1.4442743207437987E-3</v>
      </c>
      <c r="R261" s="12">
        <v>4.9362246085892644E-3</v>
      </c>
      <c r="S261" s="12">
        <v>1.6870973219196825E-2</v>
      </c>
      <c r="T261" s="12">
        <v>2.7838512840961113E-2</v>
      </c>
      <c r="U261" s="12">
        <v>2.9921906536309235E-2</v>
      </c>
      <c r="V261" s="12">
        <v>3.4337663589434311E-2</v>
      </c>
      <c r="W261" s="12">
        <v>4.2071739565574556E-2</v>
      </c>
      <c r="X261" s="12">
        <v>5.5036200722489416E-2</v>
      </c>
      <c r="Y261" s="12">
        <v>7.6867838833879404E-2</v>
      </c>
      <c r="Z261" s="12">
        <v>0.11462494609077774</v>
      </c>
    </row>
    <row r="262" spans="1:26" x14ac:dyDescent="0.25">
      <c r="A262" s="12">
        <f>calc!A260</f>
        <v>319.33</v>
      </c>
      <c r="B262" s="12">
        <f>calc!O260</f>
        <v>-14.602831108400675</v>
      </c>
      <c r="C262" s="12">
        <f t="shared" si="40"/>
        <v>-14.581223526731218</v>
      </c>
      <c r="D262" s="12">
        <f t="shared" si="41"/>
        <v>-14.755606937628349</v>
      </c>
      <c r="E262" s="12">
        <f t="shared" si="42"/>
        <v>-15.039959246266553</v>
      </c>
      <c r="F262" s="12">
        <f t="shared" si="43"/>
        <v>-15.249468615535479</v>
      </c>
      <c r="G262" s="12">
        <f t="shared" si="44"/>
        <v>-14.860983654116867</v>
      </c>
      <c r="H262" s="12">
        <f t="shared" si="45"/>
        <v>-13.579878785812582</v>
      </c>
      <c r="I262" s="12">
        <f t="shared" si="46"/>
        <v>-12.533164472346918</v>
      </c>
      <c r="J262" s="12">
        <f t="shared" si="47"/>
        <v>-11.57610172015962</v>
      </c>
      <c r="K262" s="12">
        <f t="shared" si="48"/>
        <v>-11.061404041348364</v>
      </c>
      <c r="L262" s="12">
        <f t="shared" si="49"/>
        <v>-18.697764330586995</v>
      </c>
      <c r="M262" s="12">
        <f t="shared" si="50"/>
        <v>-18.697764330586995</v>
      </c>
      <c r="O262" s="12">
        <f t="shared" si="39"/>
        <v>-18.697764330586995</v>
      </c>
      <c r="P262" s="12">
        <f t="shared" si="51"/>
        <v>1.2804205014622541</v>
      </c>
      <c r="Q262" s="12">
        <v>1.4442743207437987E-3</v>
      </c>
      <c r="R262" s="12">
        <v>4.9362246085892644E-3</v>
      </c>
      <c r="S262" s="12">
        <v>1.6870973219196825E-2</v>
      </c>
      <c r="T262" s="12">
        <v>2.7838512840961113E-2</v>
      </c>
      <c r="U262" s="12">
        <v>2.9921906536309235E-2</v>
      </c>
      <c r="V262" s="12">
        <v>3.4337663589434311E-2</v>
      </c>
      <c r="W262" s="12">
        <v>4.2071739565574556E-2</v>
      </c>
      <c r="X262" s="12">
        <v>5.5036200722489416E-2</v>
      </c>
      <c r="Y262" s="12">
        <v>7.6867838833879404E-2</v>
      </c>
      <c r="Z262" s="12">
        <v>0.11462494609077774</v>
      </c>
    </row>
    <row r="263" spans="1:26" x14ac:dyDescent="0.25">
      <c r="A263" s="12">
        <f>calc!A261</f>
        <v>319.8</v>
      </c>
      <c r="B263" s="12">
        <f>calc!O261</f>
        <v>47.458565082562068</v>
      </c>
      <c r="C263" s="12">
        <f t="shared" si="40"/>
        <v>47.365529641387191</v>
      </c>
      <c r="D263" s="12">
        <f t="shared" si="41"/>
        <v>47.439379792177064</v>
      </c>
      <c r="E263" s="12">
        <f t="shared" si="42"/>
        <v>46.843374122176058</v>
      </c>
      <c r="F263" s="12">
        <f t="shared" si="43"/>
        <v>46.374169098107004</v>
      </c>
      <c r="G263" s="12">
        <f t="shared" si="44"/>
        <v>46.14898035323548</v>
      </c>
      <c r="H263" s="12">
        <f t="shared" si="45"/>
        <v>46.594796394354368</v>
      </c>
      <c r="I263" s="12">
        <f t="shared" si="46"/>
        <v>48.164452123408459</v>
      </c>
      <c r="J263" s="12">
        <f t="shared" si="47"/>
        <v>49.533712811220298</v>
      </c>
      <c r="K263" s="12">
        <f t="shared" si="48"/>
        <v>50.870421094555354</v>
      </c>
      <c r="L263" s="12">
        <f t="shared" si="49"/>
        <v>51.637935761050514</v>
      </c>
      <c r="M263" s="12">
        <f t="shared" si="50"/>
        <v>51.637935761050514</v>
      </c>
      <c r="O263" s="12">
        <f t="shared" si="39"/>
        <v>51.637935761050514</v>
      </c>
      <c r="P263" s="12">
        <f t="shared" si="51"/>
        <v>1.0880635702157817</v>
      </c>
      <c r="Q263" s="12">
        <v>1.4442743207437987E-3</v>
      </c>
      <c r="R263" s="12">
        <v>4.9362246085892644E-3</v>
      </c>
      <c r="S263" s="12">
        <v>1.6870973219196825E-2</v>
      </c>
      <c r="T263" s="12">
        <v>2.7838512840961113E-2</v>
      </c>
      <c r="U263" s="12">
        <v>2.9921906536309235E-2</v>
      </c>
      <c r="V263" s="12">
        <v>3.4337663589434311E-2</v>
      </c>
      <c r="W263" s="12">
        <v>4.2071739565574556E-2</v>
      </c>
      <c r="X263" s="12">
        <v>5.5036200722489416E-2</v>
      </c>
      <c r="Y263" s="12">
        <v>7.6867838833879404E-2</v>
      </c>
      <c r="Z263" s="12">
        <v>0.11462494609077774</v>
      </c>
    </row>
    <row r="264" spans="1:26" x14ac:dyDescent="0.25">
      <c r="A264" s="12">
        <f>calc!A262</f>
        <v>320.26</v>
      </c>
      <c r="B264" s="12">
        <f>calc!O262</f>
        <v>62.061004671565762</v>
      </c>
      <c r="C264" s="12">
        <f t="shared" si="40"/>
        <v>61.926889952307185</v>
      </c>
      <c r="D264" s="12">
        <f t="shared" si="41"/>
        <v>61.608914462746526</v>
      </c>
      <c r="E264" s="12">
        <f t="shared" si="42"/>
        <v>61.861318681558132</v>
      </c>
      <c r="F264" s="12">
        <f t="shared" si="43"/>
        <v>60.877859619532636</v>
      </c>
      <c r="G264" s="12">
        <f t="shared" si="44"/>
        <v>60.373539975851692</v>
      </c>
      <c r="H264" s="12">
        <f t="shared" si="45"/>
        <v>60.115118763415168</v>
      </c>
      <c r="I264" s="12">
        <f t="shared" si="46"/>
        <v>60.661348600144088</v>
      </c>
      <c r="J264" s="12">
        <f t="shared" si="47"/>
        <v>62.714695779544144</v>
      </c>
      <c r="K264" s="12">
        <f t="shared" si="48"/>
        <v>64.627111761944576</v>
      </c>
      <c r="L264" s="12">
        <f t="shared" si="49"/>
        <v>66.6204046298175</v>
      </c>
      <c r="M264" s="12">
        <f t="shared" si="50"/>
        <v>66.6204046298175</v>
      </c>
      <c r="O264" s="12">
        <f t="shared" ref="O264:O327" si="52">M264</f>
        <v>66.6204046298175</v>
      </c>
      <c r="P264" s="12">
        <f t="shared" si="51"/>
        <v>1.0734664219888257</v>
      </c>
      <c r="Q264" s="12">
        <v>1.4442743207437987E-3</v>
      </c>
      <c r="R264" s="12">
        <v>4.9362246085892644E-3</v>
      </c>
      <c r="S264" s="12">
        <v>1.6870973219196825E-2</v>
      </c>
      <c r="T264" s="12">
        <v>2.7838512840961113E-2</v>
      </c>
      <c r="U264" s="12">
        <v>2.9921906536309235E-2</v>
      </c>
      <c r="V264" s="12">
        <v>3.4337663589434311E-2</v>
      </c>
      <c r="W264" s="12">
        <v>4.2071739565574556E-2</v>
      </c>
      <c r="X264" s="12">
        <v>5.5036200722489416E-2</v>
      </c>
      <c r="Y264" s="12">
        <v>7.6867838833879404E-2</v>
      </c>
      <c r="Z264" s="12">
        <v>0.11462494609077774</v>
      </c>
    </row>
    <row r="265" spans="1:26" x14ac:dyDescent="0.25">
      <c r="A265" s="12">
        <f>calc!A263</f>
        <v>320.73</v>
      </c>
      <c r="B265" s="12">
        <f>calc!O263</f>
        <v>-10.039436498861338</v>
      </c>
      <c r="C265" s="12">
        <f t="shared" ref="C265:C328" si="53">B265-Q265*M276</f>
        <v>-10.048986483239794</v>
      </c>
      <c r="D265" s="12">
        <f t="shared" ref="D265:D328" si="54">C265-R265*M275</f>
        <v>-10.507362269660545</v>
      </c>
      <c r="E265" s="12">
        <f t="shared" ref="E265:E328" si="55">D265-S265*M274</f>
        <v>-11.594135338982458</v>
      </c>
      <c r="F265" s="12">
        <f t="shared" ref="F265:F328" si="56">E265-T265*M273</f>
        <v>-11.177647327579271</v>
      </c>
      <c r="G265" s="12">
        <f t="shared" ref="G265:G328" si="57">F265-U265*M272</f>
        <v>-12.234707031318722</v>
      </c>
      <c r="H265" s="12">
        <f t="shared" ref="H265:H328" si="58">G265-V265*M271</f>
        <v>-12.813452180637531</v>
      </c>
      <c r="I265" s="12">
        <f t="shared" ref="I265:I328" si="59">H265-W265*M270</f>
        <v>-13.130079138075454</v>
      </c>
      <c r="J265" s="12">
        <f t="shared" ref="J265:J328" si="60">I265-X265*M269</f>
        <v>-12.415527868143554</v>
      </c>
      <c r="K265" s="12">
        <f t="shared" ref="K265:K328" si="61">J265-Y265*M268</f>
        <v>-9.547663480992501</v>
      </c>
      <c r="L265" s="12">
        <f t="shared" ref="L265:L328" si="62">K265-Z265*M267</f>
        <v>-6.6958781022005773</v>
      </c>
      <c r="M265" s="12">
        <f t="shared" ref="M265:M328" si="63">L265</f>
        <v>-6.6958781022005773</v>
      </c>
      <c r="O265" s="12">
        <f t="shared" si="52"/>
        <v>-6.6958781022005773</v>
      </c>
      <c r="P265" s="12">
        <f t="shared" ref="P265:P328" si="64">O265/B265</f>
        <v>0.66695756310227339</v>
      </c>
      <c r="Q265" s="12">
        <v>1.4442743207437987E-3</v>
      </c>
      <c r="R265" s="12">
        <v>4.9362246085892644E-3</v>
      </c>
      <c r="S265" s="12">
        <v>1.6870973219196825E-2</v>
      </c>
      <c r="T265" s="12">
        <v>2.7838512840961113E-2</v>
      </c>
      <c r="U265" s="12">
        <v>2.9921906536309235E-2</v>
      </c>
      <c r="V265" s="12">
        <v>3.4337663589434311E-2</v>
      </c>
      <c r="W265" s="12">
        <v>4.2071739565574556E-2</v>
      </c>
      <c r="X265" s="12">
        <v>5.5036200722489416E-2</v>
      </c>
      <c r="Y265" s="12">
        <v>7.6867838833879404E-2</v>
      </c>
      <c r="Z265" s="12">
        <v>0.11462494609077774</v>
      </c>
    </row>
    <row r="266" spans="1:26" x14ac:dyDescent="0.25">
      <c r="A266" s="12">
        <f>calc!A264</f>
        <v>321.2</v>
      </c>
      <c r="B266" s="12">
        <f>calc!O264</f>
        <v>-17.340872188342267</v>
      </c>
      <c r="C266" s="12">
        <f t="shared" si="53"/>
        <v>-17.383006371169941</v>
      </c>
      <c r="D266" s="12">
        <f t="shared" si="54"/>
        <v>-17.415646200891697</v>
      </c>
      <c r="E266" s="12">
        <f t="shared" si="55"/>
        <v>-18.982277833410315</v>
      </c>
      <c r="F266" s="12">
        <f t="shared" si="56"/>
        <v>-20.775544034029007</v>
      </c>
      <c r="G266" s="12">
        <f t="shared" si="57"/>
        <v>-20.327886667348022</v>
      </c>
      <c r="H266" s="12">
        <f t="shared" si="58"/>
        <v>-21.540943076601462</v>
      </c>
      <c r="I266" s="12">
        <f t="shared" si="59"/>
        <v>-22.250042434324584</v>
      </c>
      <c r="J266" s="12">
        <f t="shared" si="60"/>
        <v>-22.664238399683796</v>
      </c>
      <c r="K266" s="12">
        <f t="shared" si="61"/>
        <v>-21.666240515843231</v>
      </c>
      <c r="L266" s="12">
        <f t="shared" si="62"/>
        <v>-17.389695139261576</v>
      </c>
      <c r="M266" s="12">
        <f t="shared" si="63"/>
        <v>-17.389695139261576</v>
      </c>
      <c r="O266" s="12">
        <f t="shared" si="52"/>
        <v>-17.389695139261576</v>
      </c>
      <c r="P266" s="12">
        <f t="shared" si="64"/>
        <v>1.0028154841572576</v>
      </c>
      <c r="Q266" s="12">
        <v>1.4442743207437987E-3</v>
      </c>
      <c r="R266" s="12">
        <v>4.9362246085892644E-3</v>
      </c>
      <c r="S266" s="12">
        <v>1.6870973219196825E-2</v>
      </c>
      <c r="T266" s="12">
        <v>2.7838512840961113E-2</v>
      </c>
      <c r="U266" s="12">
        <v>2.9921906536309235E-2</v>
      </c>
      <c r="V266" s="12">
        <v>3.4337663589434311E-2</v>
      </c>
      <c r="W266" s="12">
        <v>4.2071739565574556E-2</v>
      </c>
      <c r="X266" s="12">
        <v>5.5036200722489416E-2</v>
      </c>
      <c r="Y266" s="12">
        <v>7.6867838833879404E-2</v>
      </c>
      <c r="Z266" s="12">
        <v>0.11462494609077774</v>
      </c>
    </row>
    <row r="267" spans="1:26" x14ac:dyDescent="0.25">
      <c r="A267" s="12">
        <f>calc!A265</f>
        <v>321.66000000000003</v>
      </c>
      <c r="B267" s="12">
        <f>calc!O265</f>
        <v>-19.166234705754782</v>
      </c>
      <c r="C267" s="12">
        <f t="shared" si="53"/>
        <v>-19.120709787433835</v>
      </c>
      <c r="D267" s="12">
        <f t="shared" si="54"/>
        <v>-19.264715525921009</v>
      </c>
      <c r="E267" s="12">
        <f t="shared" si="55"/>
        <v>-19.376271570627054</v>
      </c>
      <c r="F267" s="12">
        <f t="shared" si="56"/>
        <v>-21.961344420443464</v>
      </c>
      <c r="G267" s="12">
        <f t="shared" si="57"/>
        <v>-23.888816047831671</v>
      </c>
      <c r="H267" s="12">
        <f t="shared" si="58"/>
        <v>-23.375095171062977</v>
      </c>
      <c r="I267" s="12">
        <f t="shared" si="59"/>
        <v>-24.861375482346748</v>
      </c>
      <c r="J267" s="12">
        <f t="shared" si="60"/>
        <v>-25.788984727574427</v>
      </c>
      <c r="K267" s="12">
        <f t="shared" si="61"/>
        <v>-26.367483030380875</v>
      </c>
      <c r="L267" s="12">
        <f t="shared" si="62"/>
        <v>-24.879273457048686</v>
      </c>
      <c r="M267" s="12">
        <f t="shared" si="63"/>
        <v>-24.879273457048686</v>
      </c>
      <c r="O267" s="12">
        <f t="shared" si="52"/>
        <v>-24.879273457048686</v>
      </c>
      <c r="P267" s="12">
        <f t="shared" si="64"/>
        <v>1.2980783048419275</v>
      </c>
      <c r="Q267" s="12">
        <v>1.4442743207437987E-3</v>
      </c>
      <c r="R267" s="12">
        <v>4.9362246085892644E-3</v>
      </c>
      <c r="S267" s="12">
        <v>1.6870973219196825E-2</v>
      </c>
      <c r="T267" s="12">
        <v>2.7838512840961113E-2</v>
      </c>
      <c r="U267" s="12">
        <v>2.9921906536309235E-2</v>
      </c>
      <c r="V267" s="12">
        <v>3.4337663589434311E-2</v>
      </c>
      <c r="W267" s="12">
        <v>4.2071739565574556E-2</v>
      </c>
      <c r="X267" s="12">
        <v>5.5036200722489416E-2</v>
      </c>
      <c r="Y267" s="12">
        <v>7.6867838833879404E-2</v>
      </c>
      <c r="Z267" s="12">
        <v>0.11462494609077774</v>
      </c>
    </row>
    <row r="268" spans="1:26" x14ac:dyDescent="0.25">
      <c r="A268" s="12">
        <f>calc!A266</f>
        <v>322.13</v>
      </c>
      <c r="B268" s="12">
        <f>calc!O266</f>
        <v>-28.293068859826167</v>
      </c>
      <c r="C268" s="12">
        <f t="shared" si="53"/>
        <v>-28.324833510890546</v>
      </c>
      <c r="D268" s="12">
        <f t="shared" si="54"/>
        <v>-28.169238954584834</v>
      </c>
      <c r="E268" s="12">
        <f t="shared" si="55"/>
        <v>-28.661420155821158</v>
      </c>
      <c r="F268" s="12">
        <f t="shared" si="56"/>
        <v>-28.845496933294932</v>
      </c>
      <c r="G268" s="12">
        <f t="shared" si="57"/>
        <v>-31.624032864565844</v>
      </c>
      <c r="H268" s="12">
        <f t="shared" si="58"/>
        <v>-33.835953159120692</v>
      </c>
      <c r="I268" s="12">
        <f t="shared" si="59"/>
        <v>-33.206523877174391</v>
      </c>
      <c r="J268" s="12">
        <f t="shared" si="60"/>
        <v>-35.150803395595595</v>
      </c>
      <c r="K268" s="12">
        <f t="shared" si="61"/>
        <v>-36.44637462011584</v>
      </c>
      <c r="L268" s="12">
        <f t="shared" si="62"/>
        <v>-37.309028465713091</v>
      </c>
      <c r="M268" s="12">
        <f t="shared" si="63"/>
        <v>-37.309028465713091</v>
      </c>
      <c r="O268" s="12">
        <f t="shared" si="52"/>
        <v>-37.309028465713091</v>
      </c>
      <c r="P268" s="12">
        <f t="shared" si="64"/>
        <v>1.3186631909940616</v>
      </c>
      <c r="Q268" s="12">
        <v>1.4442743207437987E-3</v>
      </c>
      <c r="R268" s="12">
        <v>4.9362246085892644E-3</v>
      </c>
      <c r="S268" s="12">
        <v>1.6870973219196825E-2</v>
      </c>
      <c r="T268" s="12">
        <v>2.7838512840961113E-2</v>
      </c>
      <c r="U268" s="12">
        <v>2.9921906536309235E-2</v>
      </c>
      <c r="V268" s="12">
        <v>3.4337663589434311E-2</v>
      </c>
      <c r="W268" s="12">
        <v>4.2071739565574556E-2</v>
      </c>
      <c r="X268" s="12">
        <v>5.5036200722489416E-2</v>
      </c>
      <c r="Y268" s="12">
        <v>7.6867838833879404E-2</v>
      </c>
      <c r="Z268" s="12">
        <v>0.11462494609077774</v>
      </c>
    </row>
    <row r="269" spans="1:26" x14ac:dyDescent="0.25">
      <c r="A269" s="12">
        <f>calc!A267</f>
        <v>322.60000000000002</v>
      </c>
      <c r="B269" s="12">
        <f>calc!O267</f>
        <v>-2.7380238207948748</v>
      </c>
      <c r="C269" s="12">
        <f t="shared" si="53"/>
        <v>-2.6737290302306347</v>
      </c>
      <c r="D269" s="12">
        <f t="shared" si="54"/>
        <v>-2.7822938991168229</v>
      </c>
      <c r="E269" s="12">
        <f t="shared" si="55"/>
        <v>-2.2505045660466054</v>
      </c>
      <c r="F269" s="12">
        <f t="shared" si="56"/>
        <v>-3.0626445957104851</v>
      </c>
      <c r="G269" s="12">
        <f t="shared" si="57"/>
        <v>-3.2604974107132687</v>
      </c>
      <c r="H269" s="12">
        <f t="shared" si="58"/>
        <v>-6.4490787253217228</v>
      </c>
      <c r="I269" s="12">
        <f t="shared" si="59"/>
        <v>-9.1592029692133448</v>
      </c>
      <c r="J269" s="12">
        <f t="shared" si="60"/>
        <v>-8.3358142370261366</v>
      </c>
      <c r="K269" s="12">
        <f t="shared" si="61"/>
        <v>-11.051346245196589</v>
      </c>
      <c r="L269" s="12">
        <f t="shared" si="62"/>
        <v>-12.98329573174756</v>
      </c>
      <c r="M269" s="12">
        <f t="shared" si="63"/>
        <v>-12.98329573174756</v>
      </c>
      <c r="O269" s="12">
        <f t="shared" si="52"/>
        <v>-12.98329573174756</v>
      </c>
      <c r="P269" s="12">
        <f t="shared" si="64"/>
        <v>4.7418490785731677</v>
      </c>
      <c r="Q269" s="12">
        <v>1.4442743207437987E-3</v>
      </c>
      <c r="R269" s="12">
        <v>4.9362246085892644E-3</v>
      </c>
      <c r="S269" s="12">
        <v>1.6870973219196825E-2</v>
      </c>
      <c r="T269" s="12">
        <v>2.7838512840961113E-2</v>
      </c>
      <c r="U269" s="12">
        <v>2.9921906536309235E-2</v>
      </c>
      <c r="V269" s="12">
        <v>3.4337663589434311E-2</v>
      </c>
      <c r="W269" s="12">
        <v>4.2071739565574556E-2</v>
      </c>
      <c r="X269" s="12">
        <v>5.5036200722489416E-2</v>
      </c>
      <c r="Y269" s="12">
        <v>7.6867838833879404E-2</v>
      </c>
      <c r="Z269" s="12">
        <v>0.11462494609077774</v>
      </c>
    </row>
    <row r="270" spans="1:26" x14ac:dyDescent="0.25">
      <c r="A270" s="12">
        <f>calc!A268</f>
        <v>323.06</v>
      </c>
      <c r="B270" s="12">
        <f>calc!O268</f>
        <v>18.253409410246991</v>
      </c>
      <c r="C270" s="12">
        <f t="shared" si="53"/>
        <v>18.251058125057838</v>
      </c>
      <c r="D270" s="12">
        <f t="shared" si="54"/>
        <v>18.470804140637377</v>
      </c>
      <c r="E270" s="12">
        <f t="shared" si="55"/>
        <v>18.099752346856064</v>
      </c>
      <c r="F270" s="12">
        <f t="shared" si="56"/>
        <v>18.97724909734087</v>
      </c>
      <c r="G270" s="12">
        <f t="shared" si="57"/>
        <v>18.104329692456488</v>
      </c>
      <c r="H270" s="12">
        <f t="shared" si="58"/>
        <v>17.877278538695812</v>
      </c>
      <c r="I270" s="12">
        <f t="shared" si="59"/>
        <v>13.970514110694896</v>
      </c>
      <c r="J270" s="12">
        <f t="shared" si="60"/>
        <v>10.425261563263959</v>
      </c>
      <c r="K270" s="12">
        <f t="shared" si="61"/>
        <v>11.575270312642177</v>
      </c>
      <c r="L270" s="12">
        <f t="shared" si="62"/>
        <v>7.5258822360890383</v>
      </c>
      <c r="M270" s="12">
        <f t="shared" si="63"/>
        <v>7.5258822360890383</v>
      </c>
      <c r="O270" s="12">
        <f t="shared" si="52"/>
        <v>7.5258822360890383</v>
      </c>
      <c r="P270" s="12">
        <f t="shared" si="64"/>
        <v>0.41230008416204167</v>
      </c>
      <c r="Q270" s="12">
        <v>1.4442743207437987E-3</v>
      </c>
      <c r="R270" s="12">
        <v>4.9362246085892644E-3</v>
      </c>
      <c r="S270" s="12">
        <v>1.6870973219196825E-2</v>
      </c>
      <c r="T270" s="12">
        <v>2.7838512840961113E-2</v>
      </c>
      <c r="U270" s="12">
        <v>2.9921906536309235E-2</v>
      </c>
      <c r="V270" s="12">
        <v>3.4337663589434311E-2</v>
      </c>
      <c r="W270" s="12">
        <v>4.2071739565574556E-2</v>
      </c>
      <c r="X270" s="12">
        <v>5.5036200722489416E-2</v>
      </c>
      <c r="Y270" s="12">
        <v>7.6867838833879404E-2</v>
      </c>
      <c r="Z270" s="12">
        <v>0.11462494609077774</v>
      </c>
    </row>
    <row r="271" spans="1:26" x14ac:dyDescent="0.25">
      <c r="A271" s="12">
        <f>calc!A269</f>
        <v>323.52999999999997</v>
      </c>
      <c r="B271" s="12">
        <f>calc!O269</f>
        <v>25.554732879858037</v>
      </c>
      <c r="C271" s="12">
        <f t="shared" si="53"/>
        <v>25.407878513947963</v>
      </c>
      <c r="D271" s="12">
        <f t="shared" si="54"/>
        <v>25.39984231774492</v>
      </c>
      <c r="E271" s="12">
        <f t="shared" si="55"/>
        <v>26.15088779031452</v>
      </c>
      <c r="F271" s="12">
        <f t="shared" si="56"/>
        <v>25.538621385073053</v>
      </c>
      <c r="G271" s="12">
        <f t="shared" si="57"/>
        <v>26.481788712434316</v>
      </c>
      <c r="H271" s="12">
        <f t="shared" si="58"/>
        <v>25.48004730169778</v>
      </c>
      <c r="I271" s="12">
        <f t="shared" si="59"/>
        <v>25.201856067626114</v>
      </c>
      <c r="J271" s="12">
        <f t="shared" si="60"/>
        <v>20.091217110094725</v>
      </c>
      <c r="K271" s="12">
        <f t="shared" si="61"/>
        <v>15.139641640424564</v>
      </c>
      <c r="L271" s="12">
        <f t="shared" si="62"/>
        <v>16.854529074508395</v>
      </c>
      <c r="M271" s="12">
        <f t="shared" si="63"/>
        <v>16.854529074508395</v>
      </c>
      <c r="O271" s="12">
        <f t="shared" si="52"/>
        <v>16.854529074508395</v>
      </c>
      <c r="P271" s="12">
        <f t="shared" si="64"/>
        <v>0.65954628262981974</v>
      </c>
      <c r="Q271" s="12">
        <v>1.4442743207437987E-3</v>
      </c>
      <c r="R271" s="12">
        <v>4.9362246085892644E-3</v>
      </c>
      <c r="S271" s="12">
        <v>1.6870973219196825E-2</v>
      </c>
      <c r="T271" s="12">
        <v>2.7838512840961113E-2</v>
      </c>
      <c r="U271" s="12">
        <v>2.9921906536309235E-2</v>
      </c>
      <c r="V271" s="12">
        <v>3.4337663589434311E-2</v>
      </c>
      <c r="W271" s="12">
        <v>4.2071739565574556E-2</v>
      </c>
      <c r="X271" s="12">
        <v>5.5036200722489416E-2</v>
      </c>
      <c r="Y271" s="12">
        <v>7.6867838833879404E-2</v>
      </c>
      <c r="Z271" s="12">
        <v>0.11462494609077774</v>
      </c>
    </row>
    <row r="272" spans="1:26" x14ac:dyDescent="0.25">
      <c r="A272" s="12">
        <f>calc!A270</f>
        <v>323.99</v>
      </c>
      <c r="B272" s="12">
        <f>calc!O270</f>
        <v>50.19652952768223</v>
      </c>
      <c r="C272" s="12">
        <f t="shared" si="53"/>
        <v>50.306078174355768</v>
      </c>
      <c r="D272" s="12">
        <f t="shared" si="54"/>
        <v>49.804160966196342</v>
      </c>
      <c r="E272" s="12">
        <f t="shared" si="55"/>
        <v>49.776694944757637</v>
      </c>
      <c r="F272" s="12">
        <f t="shared" si="56"/>
        <v>51.01598261125006</v>
      </c>
      <c r="G272" s="12">
        <f t="shared" si="57"/>
        <v>50.357895081301216</v>
      </c>
      <c r="H272" s="12">
        <f t="shared" si="58"/>
        <v>51.4402513260872</v>
      </c>
      <c r="I272" s="12">
        <f t="shared" si="59"/>
        <v>50.212881745894599</v>
      </c>
      <c r="J272" s="12">
        <f t="shared" si="60"/>
        <v>49.848965521947129</v>
      </c>
      <c r="K272" s="12">
        <f t="shared" si="61"/>
        <v>42.7110496307955</v>
      </c>
      <c r="L272" s="12">
        <f t="shared" si="62"/>
        <v>35.327284458185986</v>
      </c>
      <c r="M272" s="12">
        <f t="shared" si="63"/>
        <v>35.327284458185986</v>
      </c>
      <c r="O272" s="12">
        <f t="shared" si="52"/>
        <v>35.327284458185986</v>
      </c>
      <c r="P272" s="12">
        <f t="shared" si="64"/>
        <v>0.70377942042195973</v>
      </c>
      <c r="Q272" s="12">
        <v>1.4442743207437987E-3</v>
      </c>
      <c r="R272" s="12">
        <v>4.9362246085892644E-3</v>
      </c>
      <c r="S272" s="12">
        <v>1.6870973219196825E-2</v>
      </c>
      <c r="T272" s="12">
        <v>2.7838512840961113E-2</v>
      </c>
      <c r="U272" s="12">
        <v>2.9921906536309235E-2</v>
      </c>
      <c r="V272" s="12">
        <v>3.4337663589434311E-2</v>
      </c>
      <c r="W272" s="12">
        <v>4.2071739565574556E-2</v>
      </c>
      <c r="X272" s="12">
        <v>5.5036200722489416E-2</v>
      </c>
      <c r="Y272" s="12">
        <v>7.6867838833879404E-2</v>
      </c>
      <c r="Z272" s="12">
        <v>0.11462494609077774</v>
      </c>
    </row>
    <row r="273" spans="1:26" x14ac:dyDescent="0.25">
      <c r="A273" s="12">
        <f>calc!A271</f>
        <v>324.45999999999998</v>
      </c>
      <c r="B273" s="12">
        <f>calc!O271</f>
        <v>-2.7380238207948748</v>
      </c>
      <c r="C273" s="12">
        <f t="shared" si="53"/>
        <v>-2.7195892303247358</v>
      </c>
      <c r="D273" s="12">
        <f t="shared" si="54"/>
        <v>-2.3451750918326151</v>
      </c>
      <c r="E273" s="12">
        <f t="shared" si="55"/>
        <v>-4.0606221082380776</v>
      </c>
      <c r="F273" s="12">
        <f t="shared" si="56"/>
        <v>-4.1059433342620428</v>
      </c>
      <c r="G273" s="12">
        <f t="shared" si="57"/>
        <v>-2.7739091864527738</v>
      </c>
      <c r="H273" s="12">
        <f t="shared" si="58"/>
        <v>-3.5291146807405172</v>
      </c>
      <c r="I273" s="12">
        <f t="shared" si="59"/>
        <v>-2.2029729084790883</v>
      </c>
      <c r="J273" s="12">
        <f t="shared" si="60"/>
        <v>-3.808558017953156</v>
      </c>
      <c r="K273" s="12">
        <f t="shared" si="61"/>
        <v>-4.3168317229728643</v>
      </c>
      <c r="L273" s="12">
        <f t="shared" si="62"/>
        <v>-14.960857060955286</v>
      </c>
      <c r="M273" s="12">
        <f t="shared" si="63"/>
        <v>-14.960857060955286</v>
      </c>
      <c r="O273" s="12">
        <f t="shared" si="52"/>
        <v>-14.960857060955286</v>
      </c>
      <c r="P273" s="12">
        <f t="shared" si="64"/>
        <v>5.4641077069271091</v>
      </c>
      <c r="Q273" s="12">
        <v>1.4442743207437987E-3</v>
      </c>
      <c r="R273" s="12">
        <v>4.9362246085892644E-3</v>
      </c>
      <c r="S273" s="12">
        <v>1.6870973219196825E-2</v>
      </c>
      <c r="T273" s="12">
        <v>2.7838512840961113E-2</v>
      </c>
      <c r="U273" s="12">
        <v>2.9921906536309235E-2</v>
      </c>
      <c r="V273" s="12">
        <v>3.4337663589434311E-2</v>
      </c>
      <c r="W273" s="12">
        <v>4.2071739565574556E-2</v>
      </c>
      <c r="X273" s="12">
        <v>5.5036200722489416E-2</v>
      </c>
      <c r="Y273" s="12">
        <v>7.6867838833879404E-2</v>
      </c>
      <c r="Z273" s="12">
        <v>0.11462494609077774</v>
      </c>
    </row>
    <row r="274" spans="1:26" x14ac:dyDescent="0.25">
      <c r="A274" s="12">
        <f>calc!A272</f>
        <v>324.93</v>
      </c>
      <c r="B274" s="12">
        <f>calc!O272</f>
        <v>66.624248134745926</v>
      </c>
      <c r="C274" s="12">
        <f t="shared" si="53"/>
        <v>66.61572876526958</v>
      </c>
      <c r="D274" s="12">
        <f t="shared" si="54"/>
        <v>66.678734302251712</v>
      </c>
      <c r="E274" s="12">
        <f t="shared" si="55"/>
        <v>67.958402754209473</v>
      </c>
      <c r="F274" s="12">
        <f t="shared" si="56"/>
        <v>65.127772109863912</v>
      </c>
      <c r="G274" s="12">
        <f t="shared" si="57"/>
        <v>65.079059109390528</v>
      </c>
      <c r="H274" s="12">
        <f t="shared" si="58"/>
        <v>66.607669607575559</v>
      </c>
      <c r="I274" s="12">
        <f t="shared" si="59"/>
        <v>65.682364693005269</v>
      </c>
      <c r="J274" s="12">
        <f t="shared" si="60"/>
        <v>67.417158773742045</v>
      </c>
      <c r="K274" s="12">
        <f t="shared" si="61"/>
        <v>65.174673721922375</v>
      </c>
      <c r="L274" s="12">
        <f t="shared" si="62"/>
        <v>64.416738453790899</v>
      </c>
      <c r="M274" s="12">
        <f t="shared" si="63"/>
        <v>64.416738453790899</v>
      </c>
      <c r="O274" s="12">
        <f t="shared" si="52"/>
        <v>64.416738453790899</v>
      </c>
      <c r="P274" s="12">
        <f t="shared" si="64"/>
        <v>0.96686627252452606</v>
      </c>
      <c r="Q274" s="12">
        <v>1.4442743207437987E-3</v>
      </c>
      <c r="R274" s="12">
        <v>4.9362246085892644E-3</v>
      </c>
      <c r="S274" s="12">
        <v>1.6870973219196825E-2</v>
      </c>
      <c r="T274" s="12">
        <v>2.7838512840961113E-2</v>
      </c>
      <c r="U274" s="12">
        <v>2.9921906536309235E-2</v>
      </c>
      <c r="V274" s="12">
        <v>3.4337663589434311E-2</v>
      </c>
      <c r="W274" s="12">
        <v>4.2071739565574556E-2</v>
      </c>
      <c r="X274" s="12">
        <v>5.5036200722489416E-2</v>
      </c>
      <c r="Y274" s="12">
        <v>7.6867838833879404E-2</v>
      </c>
      <c r="Z274" s="12">
        <v>0.11462494609077774</v>
      </c>
    </row>
    <row r="275" spans="1:26" x14ac:dyDescent="0.25">
      <c r="A275" s="12">
        <f>calc!A273</f>
        <v>325.39</v>
      </c>
      <c r="B275" s="12">
        <f>calc!O273</f>
        <v>94.003519759175532</v>
      </c>
      <c r="C275" s="12">
        <f t="shared" si="53"/>
        <v>93.918744224682627</v>
      </c>
      <c r="D275" s="12">
        <f t="shared" si="54"/>
        <v>93.889626819038284</v>
      </c>
      <c r="E275" s="12">
        <f t="shared" si="55"/>
        <v>94.10496643815469</v>
      </c>
      <c r="F275" s="12">
        <f t="shared" si="56"/>
        <v>96.216526107484469</v>
      </c>
      <c r="G275" s="12">
        <f t="shared" si="57"/>
        <v>93.174055194516086</v>
      </c>
      <c r="H275" s="12">
        <f t="shared" si="58"/>
        <v>93.118153321396562</v>
      </c>
      <c r="I275" s="12">
        <f t="shared" si="59"/>
        <v>94.991061843822422</v>
      </c>
      <c r="J275" s="12">
        <f t="shared" si="60"/>
        <v>93.780623018766889</v>
      </c>
      <c r="K275" s="12">
        <f t="shared" si="61"/>
        <v>96.203571370169925</v>
      </c>
      <c r="L275" s="12">
        <f t="shared" si="62"/>
        <v>92.859588606068684</v>
      </c>
      <c r="M275" s="12">
        <f t="shared" si="63"/>
        <v>92.859588606068684</v>
      </c>
      <c r="O275" s="12">
        <f t="shared" si="52"/>
        <v>92.859588606068684</v>
      </c>
      <c r="P275" s="12">
        <f t="shared" si="64"/>
        <v>0.98783097530776032</v>
      </c>
      <c r="Q275" s="12">
        <v>1.4442743207437987E-3</v>
      </c>
      <c r="R275" s="12">
        <v>4.9362246085892644E-3</v>
      </c>
      <c r="S275" s="12">
        <v>1.6870973219196825E-2</v>
      </c>
      <c r="T275" s="12">
        <v>2.7838512840961113E-2</v>
      </c>
      <c r="U275" s="12">
        <v>2.9921906536309235E-2</v>
      </c>
      <c r="V275" s="12">
        <v>3.4337663589434311E-2</v>
      </c>
      <c r="W275" s="12">
        <v>4.2071739565574556E-2</v>
      </c>
      <c r="X275" s="12">
        <v>5.5036200722489416E-2</v>
      </c>
      <c r="Y275" s="12">
        <v>7.6867838833879404E-2</v>
      </c>
      <c r="Z275" s="12">
        <v>0.11462494609077774</v>
      </c>
    </row>
    <row r="276" spans="1:26" x14ac:dyDescent="0.25">
      <c r="A276" s="12">
        <f>calc!A274</f>
        <v>325.86</v>
      </c>
      <c r="B276" s="12">
        <f>calc!O274</f>
        <v>3.6506933926917631</v>
      </c>
      <c r="C276" s="12">
        <f t="shared" si="53"/>
        <v>3.5640725275706293</v>
      </c>
      <c r="D276" s="12">
        <f t="shared" si="54"/>
        <v>3.2743273043066901</v>
      </c>
      <c r="E276" s="12">
        <f t="shared" si="55"/>
        <v>3.1748099208995186</v>
      </c>
      <c r="F276" s="12">
        <f t="shared" si="56"/>
        <v>3.5301392695628575</v>
      </c>
      <c r="G276" s="12">
        <f t="shared" si="57"/>
        <v>5.7997310804971107</v>
      </c>
      <c r="H276" s="12">
        <f t="shared" si="58"/>
        <v>2.3082561127977828</v>
      </c>
      <c r="I276" s="12">
        <f t="shared" si="59"/>
        <v>2.2397630025439579</v>
      </c>
      <c r="J276" s="12">
        <f t="shared" si="60"/>
        <v>4.6898135982231199</v>
      </c>
      <c r="K276" s="12">
        <f t="shared" si="61"/>
        <v>2.9992199946465741</v>
      </c>
      <c r="L276" s="12">
        <f t="shared" si="62"/>
        <v>6.6123064304975294</v>
      </c>
      <c r="M276" s="12">
        <f t="shared" si="63"/>
        <v>6.6123064304975294</v>
      </c>
      <c r="O276" s="12">
        <f t="shared" si="52"/>
        <v>6.6123064304975294</v>
      </c>
      <c r="P276" s="12">
        <f t="shared" si="64"/>
        <v>1.8112467192491568</v>
      </c>
      <c r="Q276" s="12">
        <v>1.444274325850117E-3</v>
      </c>
      <c r="R276" s="12">
        <v>4.9362305766802485E-3</v>
      </c>
      <c r="S276" s="12">
        <v>1.6871013954922135E-2</v>
      </c>
      <c r="T276" s="12">
        <v>2.7838592591051543E-2</v>
      </c>
      <c r="U276" s="12">
        <v>2.992198690387356E-2</v>
      </c>
      <c r="V276" s="12">
        <v>3.4337744105311839E-2</v>
      </c>
      <c r="W276" s="12">
        <v>4.2071817040214343E-2</v>
      </c>
      <c r="X276" s="12">
        <v>5.5036265439373531E-2</v>
      </c>
      <c r="Y276" s="12">
        <v>7.6867865587776946E-2</v>
      </c>
      <c r="Z276" s="12">
        <v>0.11462487249595898</v>
      </c>
    </row>
    <row r="277" spans="1:26" x14ac:dyDescent="0.25">
      <c r="A277" s="12">
        <f>calc!A275</f>
        <v>326.32</v>
      </c>
      <c r="B277" s="12">
        <f>calc!O275</f>
        <v>31.030710367794445</v>
      </c>
      <c r="C277" s="12">
        <f t="shared" si="53"/>
        <v>31.081493700351032</v>
      </c>
      <c r="D277" s="12">
        <f t="shared" si="54"/>
        <v>30.790696287475548</v>
      </c>
      <c r="E277" s="12">
        <f t="shared" si="55"/>
        <v>29.817984214000472</v>
      </c>
      <c r="F277" s="12">
        <f t="shared" si="56"/>
        <v>29.65372457645033</v>
      </c>
      <c r="G277" s="12">
        <f t="shared" si="57"/>
        <v>30.035493852322904</v>
      </c>
      <c r="H277" s="12">
        <f t="shared" si="58"/>
        <v>32.637933165029139</v>
      </c>
      <c r="I277" s="12">
        <f t="shared" si="59"/>
        <v>28.363991298120851</v>
      </c>
      <c r="J277" s="12">
        <f t="shared" si="60"/>
        <v>28.274459511464297</v>
      </c>
      <c r="K277" s="12">
        <f t="shared" si="61"/>
        <v>31.695356241897962</v>
      </c>
      <c r="L277" s="12">
        <f t="shared" si="62"/>
        <v>29.173254846749959</v>
      </c>
      <c r="M277" s="12">
        <f t="shared" si="63"/>
        <v>29.173254846749959</v>
      </c>
      <c r="O277" s="12">
        <f t="shared" si="52"/>
        <v>29.173254846749959</v>
      </c>
      <c r="P277" s="12">
        <f t="shared" si="64"/>
        <v>0.94014137932941855</v>
      </c>
      <c r="Q277" s="12">
        <v>1.4186392315760138E-3</v>
      </c>
      <c r="R277" s="12">
        <v>4.8486151327669742E-3</v>
      </c>
      <c r="S277" s="12">
        <v>1.6571562510350097E-2</v>
      </c>
      <c r="T277" s="12">
        <v>2.7846658970126868E-2</v>
      </c>
      <c r="U277" s="12">
        <v>2.9910052110181592E-2</v>
      </c>
      <c r="V277" s="12">
        <v>3.4310202679514935E-2</v>
      </c>
      <c r="W277" s="12">
        <v>4.2033101627413319E-2</v>
      </c>
      <c r="X277" s="12">
        <v>5.4994800696580019E-2</v>
      </c>
      <c r="Y277" s="12">
        <v>7.6844690811228814E-2</v>
      </c>
      <c r="Z277" s="12">
        <v>0.11467484002710145</v>
      </c>
    </row>
    <row r="278" spans="1:26" x14ac:dyDescent="0.25">
      <c r="A278" s="12">
        <f>calc!A276</f>
        <v>326.79000000000002</v>
      </c>
      <c r="B278" s="12">
        <f>calc!O276</f>
        <v>-31.943812584834433</v>
      </c>
      <c r="C278" s="12">
        <f t="shared" si="53"/>
        <v>-31.92116186700985</v>
      </c>
      <c r="D278" s="12">
        <f t="shared" si="54"/>
        <v>-31.750676966151609</v>
      </c>
      <c r="E278" s="12">
        <f t="shared" si="55"/>
        <v>-32.726913963766279</v>
      </c>
      <c r="F278" s="12">
        <f t="shared" si="56"/>
        <v>-34.361926286319289</v>
      </c>
      <c r="G278" s="12">
        <f t="shared" si="57"/>
        <v>-34.538286276012045</v>
      </c>
      <c r="H278" s="12">
        <f t="shared" si="58"/>
        <v>-34.100708791565154</v>
      </c>
      <c r="I278" s="12">
        <f t="shared" si="59"/>
        <v>-30.915454596731188</v>
      </c>
      <c r="J278" s="12">
        <f t="shared" si="60"/>
        <v>-36.503067255647579</v>
      </c>
      <c r="K278" s="12">
        <f t="shared" si="61"/>
        <v>-36.628131692928278</v>
      </c>
      <c r="L278" s="12">
        <f t="shared" si="62"/>
        <v>-31.520963619639634</v>
      </c>
      <c r="M278" s="12">
        <f t="shared" si="63"/>
        <v>-31.520963619639634</v>
      </c>
      <c r="O278" s="12">
        <f t="shared" si="52"/>
        <v>-31.520963619639634</v>
      </c>
      <c r="P278" s="12">
        <f t="shared" si="64"/>
        <v>0.98676272708300483</v>
      </c>
      <c r="Q278" s="12">
        <v>1.3934485667488746E-3</v>
      </c>
      <c r="R278" s="12">
        <v>4.7625186566744269E-3</v>
      </c>
      <c r="S278" s="12">
        <v>1.627730258325329E-2</v>
      </c>
      <c r="T278" s="12">
        <v>2.7854808886644399E-2</v>
      </c>
      <c r="U278" s="12">
        <v>2.9898011235110288E-2</v>
      </c>
      <c r="V278" s="12">
        <v>3.4282395648876793E-2</v>
      </c>
      <c r="W278" s="12">
        <v>4.199395408643871E-2</v>
      </c>
      <c r="X278" s="12">
        <v>5.4952710649934955E-2</v>
      </c>
      <c r="Y278" s="12">
        <v>7.6820691950064746E-2</v>
      </c>
      <c r="Z278" s="12">
        <v>0.11472394007728304</v>
      </c>
    </row>
    <row r="279" spans="1:26" x14ac:dyDescent="0.25">
      <c r="A279" s="12">
        <f>calc!A277</f>
        <v>327.26</v>
      </c>
      <c r="B279" s="12">
        <f>calc!O277</f>
        <v>28.292723243345204</v>
      </c>
      <c r="C279" s="12">
        <f t="shared" si="53"/>
        <v>28.267556604182239</v>
      </c>
      <c r="D279" s="12">
        <f t="shared" si="54"/>
        <v>28.34359683917631</v>
      </c>
      <c r="E279" s="12">
        <f t="shared" si="55"/>
        <v>28.915928013163771</v>
      </c>
      <c r="F279" s="12">
        <f t="shared" si="56"/>
        <v>27.244831698388808</v>
      </c>
      <c r="G279" s="12">
        <f t="shared" si="57"/>
        <v>25.490600792470754</v>
      </c>
      <c r="H279" s="12">
        <f t="shared" si="58"/>
        <v>25.288544105356745</v>
      </c>
      <c r="I279" s="12">
        <f t="shared" si="59"/>
        <v>25.824046132561836</v>
      </c>
      <c r="J279" s="12">
        <f t="shared" si="60"/>
        <v>29.988986524580103</v>
      </c>
      <c r="K279" s="12">
        <f t="shared" si="61"/>
        <v>22.180352267311239</v>
      </c>
      <c r="L279" s="12">
        <f t="shared" si="62"/>
        <v>21.993502624917088</v>
      </c>
      <c r="M279" s="12">
        <f t="shared" si="63"/>
        <v>21.993502624917088</v>
      </c>
      <c r="O279" s="12">
        <f t="shared" si="52"/>
        <v>21.993502624917088</v>
      </c>
      <c r="P279" s="12">
        <f t="shared" si="64"/>
        <v>0.77735545057827649</v>
      </c>
      <c r="Q279" s="12">
        <v>1.3686949880717767E-3</v>
      </c>
      <c r="R279" s="12">
        <v>4.6779160505343309E-3</v>
      </c>
      <c r="S279" s="12">
        <v>1.5988148394315001E-2</v>
      </c>
      <c r="T279" s="12">
        <v>2.7863050087032385E-2</v>
      </c>
      <c r="U279" s="12">
        <v>2.9885870554843059E-2</v>
      </c>
      <c r="V279" s="12">
        <v>3.4254328955157246E-2</v>
      </c>
      <c r="W279" s="12">
        <v>4.195438069814237E-2</v>
      </c>
      <c r="X279" s="12">
        <v>5.4910002435232953E-2</v>
      </c>
      <c r="Y279" s="12">
        <v>7.679587779337628E-2</v>
      </c>
      <c r="Z279" s="12">
        <v>0.11477218569435949</v>
      </c>
    </row>
    <row r="280" spans="1:26" x14ac:dyDescent="0.25">
      <c r="A280" s="12">
        <f>calc!A278</f>
        <v>327.72</v>
      </c>
      <c r="B280" s="12">
        <f>calc!O278</f>
        <v>-36.507250326570158</v>
      </c>
      <c r="C280" s="12">
        <f t="shared" si="53"/>
        <v>-36.486075713445658</v>
      </c>
      <c r="D280" s="12">
        <f t="shared" si="54"/>
        <v>-36.570561472809736</v>
      </c>
      <c r="E280" s="12">
        <f t="shared" si="55"/>
        <v>-36.3152903198323</v>
      </c>
      <c r="F280" s="12">
        <f t="shared" si="56"/>
        <v>-35.317572188168015</v>
      </c>
      <c r="G280" s="12">
        <f t="shared" si="57"/>
        <v>-37.109254124815223</v>
      </c>
      <c r="H280" s="12">
        <f t="shared" si="58"/>
        <v>-39.118241004984426</v>
      </c>
      <c r="I280" s="12">
        <f t="shared" si="59"/>
        <v>-39.365482231682648</v>
      </c>
      <c r="J280" s="12">
        <f t="shared" si="60"/>
        <v>-38.66516871218451</v>
      </c>
      <c r="K280" s="12">
        <f t="shared" si="61"/>
        <v>-32.84212136315594</v>
      </c>
      <c r="L280" s="12">
        <f t="shared" si="62"/>
        <v>-44.517021206282095</v>
      </c>
      <c r="M280" s="12">
        <f t="shared" si="63"/>
        <v>-44.517021206282095</v>
      </c>
      <c r="O280" s="12">
        <f t="shared" si="52"/>
        <v>-44.517021206282095</v>
      </c>
      <c r="P280" s="12">
        <f t="shared" si="64"/>
        <v>1.2194021956751528</v>
      </c>
      <c r="Q280" s="12">
        <v>1.3443712607242534E-3</v>
      </c>
      <c r="R280" s="12">
        <v>4.5947825872284598E-3</v>
      </c>
      <c r="S280" s="12">
        <v>1.5704015431365438E-2</v>
      </c>
      <c r="T280" s="12">
        <v>2.7871390323911945E-2</v>
      </c>
      <c r="U280" s="12">
        <v>2.9873636306567437E-2</v>
      </c>
      <c r="V280" s="12">
        <v>3.4226008471612022E-2</v>
      </c>
      <c r="W280" s="12">
        <v>4.1914387648150579E-2</v>
      </c>
      <c r="X280" s="12">
        <v>5.4866683060806165E-2</v>
      </c>
      <c r="Y280" s="12">
        <v>7.6770256959354174E-2</v>
      </c>
      <c r="Z280" s="12">
        <v>0.11481958970840728</v>
      </c>
    </row>
    <row r="281" spans="1:26" x14ac:dyDescent="0.25">
      <c r="A281" s="12">
        <f>calc!A279</f>
        <v>328.19</v>
      </c>
      <c r="B281" s="12">
        <f>calc!O279</f>
        <v>-4.5633748327642536</v>
      </c>
      <c r="C281" s="12">
        <f t="shared" si="53"/>
        <v>-4.5414933377996167</v>
      </c>
      <c r="D281" s="12">
        <f t="shared" si="54"/>
        <v>-4.4704095380662983</v>
      </c>
      <c r="E281" s="12">
        <f t="shared" si="55"/>
        <v>-4.7540307198863729</v>
      </c>
      <c r="F281" s="12">
        <f t="shared" si="56"/>
        <v>-4.300839734540407</v>
      </c>
      <c r="G281" s="12">
        <f t="shared" si="57"/>
        <v>-3.2318878539511018</v>
      </c>
      <c r="H281" s="12">
        <f t="shared" si="58"/>
        <v>-5.2828914514481227</v>
      </c>
      <c r="I281" s="12">
        <f t="shared" si="59"/>
        <v>-7.7407964851514404</v>
      </c>
      <c r="J281" s="12">
        <f t="shared" si="60"/>
        <v>-8.0641805794397428</v>
      </c>
      <c r="K281" s="12">
        <f t="shared" si="61"/>
        <v>-7.0846289787390315</v>
      </c>
      <c r="L281" s="12">
        <f t="shared" si="62"/>
        <v>1.6280045662956706</v>
      </c>
      <c r="M281" s="12">
        <f t="shared" si="63"/>
        <v>1.6280045662956706</v>
      </c>
      <c r="O281" s="12">
        <f t="shared" si="52"/>
        <v>1.6280045662956706</v>
      </c>
      <c r="P281" s="12">
        <f t="shared" si="64"/>
        <v>-0.35675451304303896</v>
      </c>
      <c r="Q281" s="12">
        <v>1.320470257222847E-3</v>
      </c>
      <c r="R281" s="12">
        <v>4.5130939064942496E-3</v>
      </c>
      <c r="S281" s="12">
        <v>1.5424820436071499E-2</v>
      </c>
      <c r="T281" s="12">
        <v>2.7879837358112693E-2</v>
      </c>
      <c r="U281" s="12">
        <v>2.9861314689837749E-2</v>
      </c>
      <c r="V281" s="12">
        <v>3.4197440004191934E-2</v>
      </c>
      <c r="W281" s="12">
        <v>4.1873981028120101E-2</v>
      </c>
      <c r="X281" s="12">
        <v>5.482275940893204E-2</v>
      </c>
      <c r="Y281" s="12">
        <v>7.6743837896869477E-2</v>
      </c>
      <c r="Z281" s="12">
        <v>0.1148661647335887</v>
      </c>
    </row>
    <row r="282" spans="1:26" x14ac:dyDescent="0.25">
      <c r="A282" s="12">
        <f>calc!A280</f>
        <v>328.65</v>
      </c>
      <c r="B282" s="12">
        <f>calc!O280</f>
        <v>104.95513758354109</v>
      </c>
      <c r="C282" s="12">
        <f t="shared" si="53"/>
        <v>104.88286864614427</v>
      </c>
      <c r="D282" s="12">
        <f t="shared" si="54"/>
        <v>104.95632494666181</v>
      </c>
      <c r="E282" s="12">
        <f t="shared" si="55"/>
        <v>105.19495365843757</v>
      </c>
      <c r="F282" s="12">
        <f t="shared" si="56"/>
        <v>104.68216061134241</v>
      </c>
      <c r="G282" s="12">
        <f t="shared" si="57"/>
        <v>105.16735920153447</v>
      </c>
      <c r="H282" s="12">
        <f t="shared" si="58"/>
        <v>106.39050094592888</v>
      </c>
      <c r="I282" s="12">
        <f t="shared" si="59"/>
        <v>103.88154192247998</v>
      </c>
      <c r="J282" s="12">
        <f t="shared" si="60"/>
        <v>100.66618708410671</v>
      </c>
      <c r="K282" s="12">
        <f t="shared" si="61"/>
        <v>100.21365718927893</v>
      </c>
      <c r="L282" s="12">
        <f t="shared" si="62"/>
        <v>101.68038287521684</v>
      </c>
      <c r="M282" s="12">
        <f t="shared" si="63"/>
        <v>101.68038287521684</v>
      </c>
      <c r="O282" s="12">
        <f t="shared" si="52"/>
        <v>101.68038287521684</v>
      </c>
      <c r="P282" s="12">
        <f t="shared" si="64"/>
        <v>0.96879852874550665</v>
      </c>
      <c r="Q282" s="12">
        <v>1.2969849562757712E-3</v>
      </c>
      <c r="R282" s="12">
        <v>4.4328260110102951E-3</v>
      </c>
      <c r="S282" s="12">
        <v>1.5150481390557803E-2</v>
      </c>
      <c r="T282" s="12">
        <v>2.7888398960718694E-2</v>
      </c>
      <c r="U282" s="12">
        <v>2.9848911867947706E-2</v>
      </c>
      <c r="V282" s="12">
        <v>3.416862929274482E-2</v>
      </c>
      <c r="W282" s="12">
        <v>4.1833166836994833E-2</v>
      </c>
      <c r="X282" s="12">
        <v>5.4778238237242018E-2</v>
      </c>
      <c r="Y282" s="12">
        <v>7.6716628887055729E-2</v>
      </c>
      <c r="Z282" s="12">
        <v>0.11491192317002243</v>
      </c>
    </row>
    <row r="283" spans="1:26" x14ac:dyDescent="0.25">
      <c r="A283" s="12">
        <f>calc!A281</f>
        <v>329.12</v>
      </c>
      <c r="B283" s="12">
        <f>calc!O281</f>
        <v>-69.36426717964342</v>
      </c>
      <c r="C283" s="12">
        <f t="shared" si="53"/>
        <v>-69.333871203601603</v>
      </c>
      <c r="D283" s="12">
        <f t="shared" si="54"/>
        <v>-69.576476731729798</v>
      </c>
      <c r="E283" s="12">
        <f t="shared" si="55"/>
        <v>-69.329885246877197</v>
      </c>
      <c r="F283" s="12">
        <f t="shared" si="56"/>
        <v>-68.890490300490114</v>
      </c>
      <c r="G283" s="12">
        <f t="shared" si="57"/>
        <v>-69.439102499818148</v>
      </c>
      <c r="H283" s="12">
        <f t="shared" si="58"/>
        <v>-68.88415841557962</v>
      </c>
      <c r="I283" s="12">
        <f t="shared" si="59"/>
        <v>-67.388122991151775</v>
      </c>
      <c r="J283" s="12">
        <f t="shared" si="60"/>
        <v>-70.670761653108414</v>
      </c>
      <c r="K283" s="12">
        <f t="shared" si="61"/>
        <v>-75.172205863817908</v>
      </c>
      <c r="L283" s="12">
        <f t="shared" si="62"/>
        <v>-75.850304267075344</v>
      </c>
      <c r="M283" s="12">
        <f t="shared" si="63"/>
        <v>-75.850304267075344</v>
      </c>
      <c r="O283" s="12">
        <f t="shared" si="52"/>
        <v>-75.850304267075344</v>
      </c>
      <c r="P283" s="12">
        <f t="shared" si="64"/>
        <v>1.0935068926863167</v>
      </c>
      <c r="Q283" s="12">
        <v>1.2739084416325825E-3</v>
      </c>
      <c r="R283" s="12">
        <v>4.3539552624647457E-3</v>
      </c>
      <c r="S283" s="12">
        <v>1.4880917503969254E-2</v>
      </c>
      <c r="T283" s="12">
        <v>2.7897082915144759E-2</v>
      </c>
      <c r="U283" s="12">
        <v>2.9836433969312914E-2</v>
      </c>
      <c r="V283" s="12">
        <v>3.4139582012219401E-2</v>
      </c>
      <c r="W283" s="12">
        <v>4.1791950982261766E-2</v>
      </c>
      <c r="X283" s="12">
        <v>5.4733126180129099E-2</v>
      </c>
      <c r="Y283" s="12">
        <v>7.668863804489133E-2</v>
      </c>
      <c r="Z283" s="12">
        <v>0.11495687720565731</v>
      </c>
    </row>
    <row r="284" spans="1:26" x14ac:dyDescent="0.25">
      <c r="A284" s="12">
        <f>calc!A282</f>
        <v>329.59</v>
      </c>
      <c r="B284" s="12">
        <f>calc!O282</f>
        <v>-3.650699146975473</v>
      </c>
      <c r="C284" s="12">
        <f t="shared" si="53"/>
        <v>-3.6448274069819919</v>
      </c>
      <c r="D284" s="12">
        <f t="shared" si="54"/>
        <v>-3.5427893623772611</v>
      </c>
      <c r="E284" s="12">
        <f t="shared" si="55"/>
        <v>-4.3572061676294798</v>
      </c>
      <c r="F284" s="12">
        <f t="shared" si="56"/>
        <v>-3.894777921502615</v>
      </c>
      <c r="G284" s="12">
        <f t="shared" si="57"/>
        <v>-3.4250347118514224</v>
      </c>
      <c r="H284" s="12">
        <f t="shared" si="58"/>
        <v>-4.0522319430077145</v>
      </c>
      <c r="I284" s="12">
        <f t="shared" si="59"/>
        <v>-3.373573844886764</v>
      </c>
      <c r="J284" s="12">
        <f t="shared" si="60"/>
        <v>-1.4159162037810644</v>
      </c>
      <c r="K284" s="12">
        <f t="shared" si="61"/>
        <v>-6.0136193051042683</v>
      </c>
      <c r="L284" s="12">
        <f t="shared" si="62"/>
        <v>-12.763912094376359</v>
      </c>
      <c r="M284" s="12">
        <f t="shared" si="63"/>
        <v>-12.763912094376359</v>
      </c>
      <c r="O284" s="12">
        <f t="shared" si="52"/>
        <v>-12.763912094376359</v>
      </c>
      <c r="P284" s="12">
        <f t="shared" si="64"/>
        <v>3.4962925128878366</v>
      </c>
      <c r="Q284" s="12">
        <v>1.2512339009297169E-3</v>
      </c>
      <c r="R284" s="12">
        <v>4.2764583776095889E-3</v>
      </c>
      <c r="S284" s="12">
        <v>1.4616049198985495E-2</v>
      </c>
      <c r="T284" s="12">
        <v>2.790589701924397E-2</v>
      </c>
      <c r="U284" s="12">
        <v>2.9823887088863014E-2</v>
      </c>
      <c r="V284" s="12">
        <v>3.4110303773870997E-2</v>
      </c>
      <c r="W284" s="12">
        <v>4.1750339281206104E-2</v>
      </c>
      <c r="X284" s="12">
        <v>5.4687429750154094E-2</v>
      </c>
      <c r="Y284" s="12">
        <v>7.6659873320780864E-2</v>
      </c>
      <c r="Z284" s="12">
        <v>0.11500103881814755</v>
      </c>
    </row>
    <row r="285" spans="1:26" x14ac:dyDescent="0.25">
      <c r="A285" s="12">
        <f>calc!A283</f>
        <v>330.05</v>
      </c>
      <c r="B285" s="12">
        <f>calc!O283</f>
        <v>10.039392982093371</v>
      </c>
      <c r="C285" s="12">
        <f t="shared" si="53"/>
        <v>10.096496309821658</v>
      </c>
      <c r="D285" s="12">
        <f t="shared" si="54"/>
        <v>10.116207366586165</v>
      </c>
      <c r="E285" s="12">
        <f t="shared" si="55"/>
        <v>10.458742576179224</v>
      </c>
      <c r="F285" s="12">
        <f t="shared" si="56"/>
        <v>8.9033070475088483</v>
      </c>
      <c r="G285" s="12">
        <f t="shared" si="57"/>
        <v>9.3973093245993287</v>
      </c>
      <c r="H285" s="12">
        <f t="shared" si="58"/>
        <v>9.9341013393755073</v>
      </c>
      <c r="I285" s="12">
        <f t="shared" si="59"/>
        <v>9.1671965956997727</v>
      </c>
      <c r="J285" s="12">
        <f t="shared" si="60"/>
        <v>10.055396864254117</v>
      </c>
      <c r="K285" s="12">
        <f t="shared" si="61"/>
        <v>12.798549655036478</v>
      </c>
      <c r="L285" s="12">
        <f t="shared" si="62"/>
        <v>5.898719761187631</v>
      </c>
      <c r="M285" s="12">
        <f t="shared" si="63"/>
        <v>5.898719761187631</v>
      </c>
      <c r="O285" s="12">
        <f t="shared" si="52"/>
        <v>5.898719761187631</v>
      </c>
      <c r="P285" s="12">
        <f t="shared" si="64"/>
        <v>0.58755741225677727</v>
      </c>
      <c r="Q285" s="12">
        <v>1.2289546245327243E-3</v>
      </c>
      <c r="R285" s="12">
        <v>4.2003124243036559E-3</v>
      </c>
      <c r="S285" s="12">
        <v>1.4355798098296589E-2</v>
      </c>
      <c r="T285" s="12">
        <v>2.7914849087446788E-2</v>
      </c>
      <c r="U285" s="12">
        <v>2.9811277289443418E-2</v>
      </c>
      <c r="V285" s="12">
        <v>3.4080800126468414E-2</v>
      </c>
      <c r="W285" s="12">
        <v>4.1708337462164694E-2</v>
      </c>
      <c r="X285" s="12">
        <v>5.4641155339449569E-2</v>
      </c>
      <c r="Y285" s="12">
        <v>7.6630342502134005E-2</v>
      </c>
      <c r="Z285" s="12">
        <v>0.11504441977672769</v>
      </c>
    </row>
    <row r="286" spans="1:26" x14ac:dyDescent="0.25">
      <c r="A286" s="12">
        <f>calc!A284</f>
        <v>330.52</v>
      </c>
      <c r="B286" s="12">
        <f>calc!O284</f>
        <v>53.847143746611934</v>
      </c>
      <c r="C286" s="12">
        <f t="shared" si="53"/>
        <v>53.852312235725378</v>
      </c>
      <c r="D286" s="12">
        <f t="shared" si="54"/>
        <v>54.04400318826751</v>
      </c>
      <c r="E286" s="12">
        <f t="shared" si="55"/>
        <v>54.110171507997997</v>
      </c>
      <c r="F286" s="12">
        <f t="shared" si="56"/>
        <v>54.776448294331672</v>
      </c>
      <c r="G286" s="12">
        <f t="shared" si="57"/>
        <v>53.116048215073661</v>
      </c>
      <c r="H286" s="12">
        <f t="shared" si="58"/>
        <v>53.680308149106907</v>
      </c>
      <c r="I286" s="12">
        <f t="shared" si="59"/>
        <v>54.336570613334473</v>
      </c>
      <c r="J286" s="12">
        <f t="shared" si="60"/>
        <v>53.33272732283271</v>
      </c>
      <c r="K286" s="12">
        <f t="shared" si="61"/>
        <v>54.577872807296274</v>
      </c>
      <c r="L286" s="12">
        <f t="shared" si="62"/>
        <v>58.697667939734053</v>
      </c>
      <c r="M286" s="12">
        <f t="shared" si="63"/>
        <v>58.697667939734053</v>
      </c>
      <c r="O286" s="12">
        <f t="shared" si="52"/>
        <v>58.697667939734053</v>
      </c>
      <c r="P286" s="12">
        <f t="shared" si="64"/>
        <v>1.0900795075769885</v>
      </c>
      <c r="Q286" s="12">
        <v>1.2070640043759769E-3</v>
      </c>
      <c r="R286" s="12">
        <v>4.125494817546968E-3</v>
      </c>
      <c r="S286" s="12">
        <v>1.4100087011049357E-2</v>
      </c>
      <c r="T286" s="12">
        <v>2.7923946952932193E-2</v>
      </c>
      <c r="U286" s="12">
        <v>2.9798610603226375E-2</v>
      </c>
      <c r="V286" s="12">
        <v>3.4051076557501704E-2</v>
      </c>
      <c r="W286" s="12">
        <v>4.1665951165777211E-2</v>
      </c>
      <c r="X286" s="12">
        <v>5.4594309221120553E-2</v>
      </c>
      <c r="Y286" s="12">
        <v>7.6600053214941011E-2</v>
      </c>
      <c r="Z286" s="12">
        <v>0.11508703164408574</v>
      </c>
    </row>
    <row r="287" spans="1:26" x14ac:dyDescent="0.25">
      <c r="A287" s="12">
        <f>calc!A285</f>
        <v>330.98</v>
      </c>
      <c r="B287" s="12">
        <f>calc!O285</f>
        <v>58.410403417573384</v>
      </c>
      <c r="C287" s="12">
        <f t="shared" si="53"/>
        <v>58.355993792597964</v>
      </c>
      <c r="D287" s="12">
        <f t="shared" si="54"/>
        <v>58.373343851565956</v>
      </c>
      <c r="E287" s="12">
        <f t="shared" si="55"/>
        <v>59.016829647363757</v>
      </c>
      <c r="F287" s="12">
        <f t="shared" si="56"/>
        <v>59.147913434719015</v>
      </c>
      <c r="G287" s="12">
        <f t="shared" si="57"/>
        <v>59.858617015471573</v>
      </c>
      <c r="H287" s="12">
        <f t="shared" si="58"/>
        <v>57.962934636024748</v>
      </c>
      <c r="I287" s="12">
        <f t="shared" si="59"/>
        <v>58.652671893424369</v>
      </c>
      <c r="J287" s="12">
        <f t="shared" si="60"/>
        <v>59.511816600336878</v>
      </c>
      <c r="K287" s="12">
        <f t="shared" si="61"/>
        <v>58.103917297606749</v>
      </c>
      <c r="L287" s="12">
        <f t="shared" si="62"/>
        <v>59.975354799821517</v>
      </c>
      <c r="M287" s="12">
        <f t="shared" si="63"/>
        <v>59.975354799821517</v>
      </c>
      <c r="O287" s="12">
        <f t="shared" si="52"/>
        <v>59.975354799821517</v>
      </c>
      <c r="P287" s="12">
        <f t="shared" si="64"/>
        <v>1.0267923399032253</v>
      </c>
      <c r="Q287" s="12">
        <v>1.1855555328006155E-3</v>
      </c>
      <c r="R287" s="12">
        <v>4.0519833155091096E-3</v>
      </c>
      <c r="S287" s="12">
        <v>1.3848839919273092E-2</v>
      </c>
      <c r="T287" s="12">
        <v>2.7933198469831676E-2</v>
      </c>
      <c r="U287" s="12">
        <v>2.9785893033131561E-2</v>
      </c>
      <c r="V287" s="12">
        <v>3.402113849439041E-2</v>
      </c>
      <c r="W287" s="12">
        <v>4.1623185946234535E-2</v>
      </c>
      <c r="X287" s="12">
        <v>5.4546897550641342E-2</v>
      </c>
      <c r="Y287" s="12">
        <v>7.6569012925343627E-2</v>
      </c>
      <c r="Z287" s="12">
        <v>0.11512888577823271</v>
      </c>
    </row>
    <row r="288" spans="1:26" x14ac:dyDescent="0.25">
      <c r="A288" s="12">
        <f>calc!A286</f>
        <v>331.45</v>
      </c>
      <c r="B288" s="12">
        <f>calc!O286</f>
        <v>-35.594562059558562</v>
      </c>
      <c r="C288" s="12">
        <f t="shared" si="53"/>
        <v>-35.595987188273945</v>
      </c>
      <c r="D288" s="12">
        <f t="shared" si="54"/>
        <v>-35.778633235893864</v>
      </c>
      <c r="E288" s="12">
        <f t="shared" si="55"/>
        <v>-35.720391340311835</v>
      </c>
      <c r="F288" s="12">
        <f t="shared" si="56"/>
        <v>-34.422039008094053</v>
      </c>
      <c r="G288" s="12">
        <f t="shared" si="57"/>
        <v>-34.282320861649438</v>
      </c>
      <c r="H288" s="12">
        <f t="shared" si="58"/>
        <v>-33.471281917562266</v>
      </c>
      <c r="I288" s="12">
        <f t="shared" si="59"/>
        <v>-35.788152147054625</v>
      </c>
      <c r="J288" s="12">
        <f t="shared" si="60"/>
        <v>-34.885051167414936</v>
      </c>
      <c r="K288" s="12">
        <f t="shared" si="61"/>
        <v>-33.679546215175712</v>
      </c>
      <c r="L288" s="12">
        <f t="shared" si="62"/>
        <v>-35.797214278482038</v>
      </c>
      <c r="M288" s="12">
        <f t="shared" si="63"/>
        <v>-35.797214278482038</v>
      </c>
      <c r="O288" s="12">
        <f t="shared" si="52"/>
        <v>-35.797214278482038</v>
      </c>
      <c r="P288" s="12">
        <f t="shared" si="64"/>
        <v>1.0056933477249808</v>
      </c>
      <c r="Q288" s="12">
        <v>1.1644228013914675E-3</v>
      </c>
      <c r="R288" s="12">
        <v>3.9797560155540226E-3</v>
      </c>
      <c r="S288" s="12">
        <v>1.3601981964293167E-2</v>
      </c>
      <c r="T288" s="12">
        <v>2.7942611515466679E-2</v>
      </c>
      <c r="U288" s="12">
        <v>2.9773130554255876E-2</v>
      </c>
      <c r="V288" s="12">
        <v>3.3990991305692012E-2</v>
      </c>
      <c r="W288" s="12">
        <v>4.158004727252388E-2</v>
      </c>
      <c r="X288" s="12">
        <v>5.4498926367247756E-2</v>
      </c>
      <c r="Y288" s="12">
        <v>7.653722894120063E-2</v>
      </c>
      <c r="Z288" s="12">
        <v>0.1151699933343673</v>
      </c>
    </row>
    <row r="289" spans="1:26" x14ac:dyDescent="0.25">
      <c r="A289" s="12">
        <f>calc!A287</f>
        <v>331.91</v>
      </c>
      <c r="B289" s="12">
        <f>calc!O287</f>
        <v>-18.25355326730854</v>
      </c>
      <c r="C289" s="12">
        <f t="shared" si="53"/>
        <v>-18.3385723701019</v>
      </c>
      <c r="D289" s="12">
        <f t="shared" si="54"/>
        <v>-18.343356311801628</v>
      </c>
      <c r="E289" s="12">
        <f t="shared" si="55"/>
        <v>-18.956471488044695</v>
      </c>
      <c r="F289" s="12">
        <f t="shared" si="56"/>
        <v>-18.836783874277781</v>
      </c>
      <c r="G289" s="12">
        <f t="shared" si="57"/>
        <v>-17.453971366110917</v>
      </c>
      <c r="H289" s="12">
        <f t="shared" si="58"/>
        <v>-17.294602242784624</v>
      </c>
      <c r="I289" s="12">
        <f t="shared" si="59"/>
        <v>-16.303523410477183</v>
      </c>
      <c r="J289" s="12">
        <f t="shared" si="60"/>
        <v>-19.337539067392331</v>
      </c>
      <c r="K289" s="12">
        <f t="shared" si="61"/>
        <v>-18.069780567897652</v>
      </c>
      <c r="L289" s="12">
        <f t="shared" si="62"/>
        <v>-16.255151689903702</v>
      </c>
      <c r="M289" s="12">
        <f t="shared" si="63"/>
        <v>-16.255151689903702</v>
      </c>
      <c r="O289" s="12">
        <f t="shared" si="52"/>
        <v>-16.255151689903702</v>
      </c>
      <c r="P289" s="12">
        <f t="shared" si="64"/>
        <v>0.89051985944107093</v>
      </c>
      <c r="Q289" s="12">
        <v>1.1436594998136061E-3</v>
      </c>
      <c r="R289" s="12">
        <v>3.9087913502636219E-3</v>
      </c>
      <c r="S289" s="12">
        <v>1.3359439433140607E-2</v>
      </c>
      <c r="T289" s="12">
        <v>2.7952193992620115E-2</v>
      </c>
      <c r="U289" s="12">
        <v>2.9760329115312557E-2</v>
      </c>
      <c r="V289" s="12">
        <v>3.3960640302310149E-2</v>
      </c>
      <c r="W289" s="12">
        <v>4.1536540529670103E-2</v>
      </c>
      <c r="X289" s="12">
        <v>5.4450401595324029E-2</v>
      </c>
      <c r="Y289" s="12">
        <v>7.6504708413646622E-2</v>
      </c>
      <c r="Z289" s="12">
        <v>0.11521036526673373</v>
      </c>
    </row>
    <row r="290" spans="1:26" x14ac:dyDescent="0.25">
      <c r="A290" s="12">
        <f>calc!A288</f>
        <v>332.38</v>
      </c>
      <c r="B290" s="12">
        <f>calc!O288</f>
        <v>19.16607610334809</v>
      </c>
      <c r="C290" s="12">
        <f t="shared" si="53"/>
        <v>19.126607989846466</v>
      </c>
      <c r="D290" s="12">
        <f t="shared" si="54"/>
        <v>18.841213496055431</v>
      </c>
      <c r="E290" s="12">
        <f t="shared" si="55"/>
        <v>18.825154627226411</v>
      </c>
      <c r="F290" s="12">
        <f t="shared" si="56"/>
        <v>17.541874865563504</v>
      </c>
      <c r="G290" s="12">
        <f t="shared" si="57"/>
        <v>17.66924972028708</v>
      </c>
      <c r="H290" s="12">
        <f t="shared" si="58"/>
        <v>19.245810036368169</v>
      </c>
      <c r="I290" s="12">
        <f t="shared" si="59"/>
        <v>19.440525169712387</v>
      </c>
      <c r="J290" s="12">
        <f t="shared" si="60"/>
        <v>20.738563113632033</v>
      </c>
      <c r="K290" s="12">
        <f t="shared" si="61"/>
        <v>16.477518289189398</v>
      </c>
      <c r="L290" s="12">
        <f t="shared" si="62"/>
        <v>18.387324701480228</v>
      </c>
      <c r="M290" s="12">
        <f t="shared" si="63"/>
        <v>18.387324701480228</v>
      </c>
      <c r="O290" s="12">
        <f t="shared" si="52"/>
        <v>18.387324701480228</v>
      </c>
      <c r="P290" s="12">
        <f t="shared" si="64"/>
        <v>0.95936824013070554</v>
      </c>
      <c r="Q290" s="12">
        <v>1.1232594146492391E-3</v>
      </c>
      <c r="R290" s="12">
        <v>3.8390680834625205E-3</v>
      </c>
      <c r="S290" s="12">
        <v>1.3121139744965333E-2</v>
      </c>
      <c r="T290" s="12">
        <v>2.7961953831842759E-2</v>
      </c>
      <c r="U290" s="12">
        <v>2.97474946400796E-2</v>
      </c>
      <c r="V290" s="12">
        <v>3.3930090738702401E-2</v>
      </c>
      <c r="W290" s="12">
        <v>4.1492671019972609E-2</v>
      </c>
      <c r="X290" s="12">
        <v>5.4401329045783542E-2</v>
      </c>
      <c r="Y290" s="12">
        <v>7.64714583386433E-2</v>
      </c>
      <c r="Z290" s="12">
        <v>0.11525001233047204</v>
      </c>
    </row>
    <row r="291" spans="1:26" x14ac:dyDescent="0.25">
      <c r="A291" s="12">
        <f>calc!A289</f>
        <v>332.85</v>
      </c>
      <c r="B291" s="12">
        <f>calc!O289</f>
        <v>-10.952114701696368</v>
      </c>
      <c r="C291" s="12">
        <f t="shared" si="53"/>
        <v>-10.987157981443891</v>
      </c>
      <c r="D291" s="12">
        <f t="shared" si="54"/>
        <v>-11.119644829567632</v>
      </c>
      <c r="E291" s="12">
        <f t="shared" si="55"/>
        <v>-12.077659125150577</v>
      </c>
      <c r="F291" s="12">
        <f t="shared" si="56"/>
        <v>-12.111893731714567</v>
      </c>
      <c r="G291" s="12">
        <f t="shared" si="57"/>
        <v>-13.476528442717932</v>
      </c>
      <c r="H291" s="12">
        <f t="shared" si="58"/>
        <v>-13.331375899443724</v>
      </c>
      <c r="I291" s="12">
        <f t="shared" si="59"/>
        <v>-11.405475599896608</v>
      </c>
      <c r="J291" s="12">
        <f t="shared" si="60"/>
        <v>-11.150416066245832</v>
      </c>
      <c r="K291" s="12">
        <f t="shared" si="61"/>
        <v>-9.3265864221341808</v>
      </c>
      <c r="L291" s="12">
        <f t="shared" si="62"/>
        <v>-15.750569610579248</v>
      </c>
      <c r="M291" s="12">
        <f t="shared" si="63"/>
        <v>-15.750569610579248</v>
      </c>
      <c r="O291" s="12">
        <f t="shared" si="52"/>
        <v>-15.750569610579248</v>
      </c>
      <c r="P291" s="12">
        <f t="shared" si="64"/>
        <v>1.4381304469117411</v>
      </c>
      <c r="Q291" s="12">
        <v>1.1032164282355256E-3</v>
      </c>
      <c r="R291" s="12">
        <v>3.7705653062459236E-3</v>
      </c>
      <c r="S291" s="12">
        <v>1.2887011437460421E-2</v>
      </c>
      <c r="T291" s="12">
        <v>2.7971898993795419E-2</v>
      </c>
      <c r="U291" s="12">
        <v>2.973463302885743E-2</v>
      </c>
      <c r="V291" s="12">
        <v>3.3899347814087322E-2</v>
      </c>
      <c r="W291" s="12">
        <v>4.144844396423767E-2</v>
      </c>
      <c r="X291" s="12">
        <v>5.4351714417443291E-2</v>
      </c>
      <c r="Y291" s="12">
        <v>7.6437485558522547E-2</v>
      </c>
      <c r="Z291" s="12">
        <v>0.11528894508345855</v>
      </c>
    </row>
    <row r="292" spans="1:26" x14ac:dyDescent="0.25">
      <c r="A292" s="12">
        <f>calc!A290</f>
        <v>333.31</v>
      </c>
      <c r="B292" s="12">
        <f>calc!O290</f>
        <v>-18.25355326730854</v>
      </c>
      <c r="C292" s="12">
        <f t="shared" si="53"/>
        <v>-18.1484257722</v>
      </c>
      <c r="D292" s="12">
        <f t="shared" si="54"/>
        <v>-18.266058593917606</v>
      </c>
      <c r="E292" s="12">
        <f t="shared" si="55"/>
        <v>-18.710788707581386</v>
      </c>
      <c r="F292" s="12">
        <f t="shared" si="56"/>
        <v>-20.790960052772618</v>
      </c>
      <c r="G292" s="12">
        <f t="shared" si="57"/>
        <v>-20.82733628962891</v>
      </c>
      <c r="H292" s="12">
        <f t="shared" si="58"/>
        <v>-22.381685958405185</v>
      </c>
      <c r="I292" s="12">
        <f t="shared" si="59"/>
        <v>-22.204400062907975</v>
      </c>
      <c r="J292" s="12">
        <f t="shared" si="60"/>
        <v>-19.681280084930513</v>
      </c>
      <c r="K292" s="12">
        <f t="shared" si="61"/>
        <v>-19.32274012126997</v>
      </c>
      <c r="L292" s="12">
        <f t="shared" si="62"/>
        <v>-16.570986620067185</v>
      </c>
      <c r="M292" s="12">
        <f t="shared" si="63"/>
        <v>-16.570986620067185</v>
      </c>
      <c r="O292" s="12">
        <f t="shared" si="52"/>
        <v>-16.570986620067185</v>
      </c>
      <c r="P292" s="12">
        <f t="shared" si="64"/>
        <v>0.90782251419208493</v>
      </c>
      <c r="Q292" s="12">
        <v>1.0835245175039639E-3</v>
      </c>
      <c r="R292" s="12">
        <v>3.7032624330129104E-3</v>
      </c>
      <c r="S292" s="12">
        <v>1.2656984153304626E-2</v>
      </c>
      <c r="T292" s="12">
        <v>2.7982037471627526E-2</v>
      </c>
      <c r="U292" s="12">
        <v>2.9721750159936146E-2</v>
      </c>
      <c r="V292" s="12">
        <v>3.3868416673650488E-2</v>
      </c>
      <c r="W292" s="12">
        <v>4.1403864503005483E-2</v>
      </c>
      <c r="X292" s="12">
        <v>5.4301563298390726E-2</v>
      </c>
      <c r="Y292" s="12">
        <v>7.6402796763519937E-2</v>
      </c>
      <c r="Z292" s="12">
        <v>0.11532717388813613</v>
      </c>
    </row>
    <row r="293" spans="1:26" x14ac:dyDescent="0.25">
      <c r="A293" s="12">
        <f>calc!A291</f>
        <v>333.78</v>
      </c>
      <c r="B293" s="12">
        <f>calc!O291</f>
        <v>56.58510062960508</v>
      </c>
      <c r="C293" s="12">
        <f t="shared" si="53"/>
        <v>56.572261709852178</v>
      </c>
      <c r="D293" s="12">
        <f t="shared" si="54"/>
        <v>56.925150202007217</v>
      </c>
      <c r="E293" s="12">
        <f t="shared" si="55"/>
        <v>56.530284243857928</v>
      </c>
      <c r="F293" s="12">
        <f t="shared" si="56"/>
        <v>55.546712408369778</v>
      </c>
      <c r="G293" s="12">
        <f t="shared" si="57"/>
        <v>53.338170501262404</v>
      </c>
      <c r="H293" s="12">
        <f t="shared" si="58"/>
        <v>53.296757269524313</v>
      </c>
      <c r="I293" s="12">
        <f t="shared" si="59"/>
        <v>51.398639275674178</v>
      </c>
      <c r="J293" s="12">
        <f t="shared" si="60"/>
        <v>51.630934404757284</v>
      </c>
      <c r="K293" s="12">
        <f t="shared" si="61"/>
        <v>55.179342537057167</v>
      </c>
      <c r="L293" s="12">
        <f t="shared" si="62"/>
        <v>55.720721390890496</v>
      </c>
      <c r="M293" s="12">
        <f t="shared" si="63"/>
        <v>55.720721390890496</v>
      </c>
      <c r="O293" s="12">
        <f t="shared" si="52"/>
        <v>55.720721390890496</v>
      </c>
      <c r="P293" s="12">
        <f t="shared" si="64"/>
        <v>0.98472426081959918</v>
      </c>
      <c r="Q293" s="12">
        <v>1.0641777528218933E-3</v>
      </c>
      <c r="R293" s="12">
        <v>3.6371391975068986E-3</v>
      </c>
      <c r="S293" s="12">
        <v>1.243098862662954E-2</v>
      </c>
      <c r="T293" s="12">
        <v>2.7992377293393225E-2</v>
      </c>
      <c r="U293" s="12">
        <v>2.9708851891071975E-2</v>
      </c>
      <c r="V293" s="12">
        <v>3.3837302409749269E-2</v>
      </c>
      <c r="W293" s="12">
        <v>4.1358937697771658E-2</v>
      </c>
      <c r="X293" s="12">
        <v>5.4250881167343001E-2</v>
      </c>
      <c r="Y293" s="12">
        <v>7.6367398493298128E-2</v>
      </c>
      <c r="Z293" s="12">
        <v>0.11536470891333182</v>
      </c>
    </row>
    <row r="294" spans="1:26" x14ac:dyDescent="0.25">
      <c r="A294" s="12">
        <f>calc!A292</f>
        <v>334.24</v>
      </c>
      <c r="B294" s="12">
        <f>calc!O292</f>
        <v>-23.729647289905834</v>
      </c>
      <c r="C294" s="12">
        <f t="shared" si="53"/>
        <v>-23.706791144838693</v>
      </c>
      <c r="D294" s="12">
        <f t="shared" si="54"/>
        <v>-23.749888152248815</v>
      </c>
      <c r="E294" s="12">
        <f t="shared" si="55"/>
        <v>-22.565330708627823</v>
      </c>
      <c r="F294" s="12">
        <f t="shared" si="56"/>
        <v>-23.454833767893444</v>
      </c>
      <c r="G294" s="12">
        <f t="shared" si="57"/>
        <v>-24.498264052519495</v>
      </c>
      <c r="H294" s="12">
        <f t="shared" si="58"/>
        <v>-27.011386747742971</v>
      </c>
      <c r="I294" s="12">
        <f t="shared" si="59"/>
        <v>-27.061950250357821</v>
      </c>
      <c r="J294" s="12">
        <f t="shared" si="60"/>
        <v>-29.549378145233092</v>
      </c>
      <c r="K294" s="12">
        <f t="shared" si="61"/>
        <v>-29.222537582640847</v>
      </c>
      <c r="L294" s="12">
        <f t="shared" si="62"/>
        <v>-23.860408682795814</v>
      </c>
      <c r="M294" s="12">
        <f t="shared" si="63"/>
        <v>-23.860408682795814</v>
      </c>
      <c r="O294" s="12">
        <f t="shared" si="52"/>
        <v>-23.860408682795814</v>
      </c>
      <c r="P294" s="12">
        <f t="shared" si="64"/>
        <v>1.0055104650858255</v>
      </c>
      <c r="Q294" s="12">
        <v>1.0451702968366696E-3</v>
      </c>
      <c r="R294" s="12">
        <v>3.572175648865303E-3</v>
      </c>
      <c r="S294" s="12">
        <v>1.2208956669518113E-2</v>
      </c>
      <c r="T294" s="12">
        <v>2.8002926524505853E-2</v>
      </c>
      <c r="U294" s="12">
        <v>2.9695944060973468E-2</v>
      </c>
      <c r="V294" s="12">
        <v>3.3806010063116267E-2</v>
      </c>
      <c r="W294" s="12">
        <v>4.1313668532202814E-2</v>
      </c>
      <c r="X294" s="12">
        <v>5.4199673394997719E-2</v>
      </c>
      <c r="Y294" s="12">
        <v>7.6331297138459403E-2</v>
      </c>
      <c r="Z294" s="12">
        <v>0.1154015601360619</v>
      </c>
    </row>
    <row r="295" spans="1:26" x14ac:dyDescent="0.25">
      <c r="A295" s="12">
        <f>calc!A293</f>
        <v>334.71</v>
      </c>
      <c r="B295" s="12">
        <f>calc!O293</f>
        <v>0.91267388765836033</v>
      </c>
      <c r="C295" s="12">
        <f t="shared" si="53"/>
        <v>0.92807760713950982</v>
      </c>
      <c r="D295" s="12">
        <f t="shared" si="54"/>
        <v>1.0047994637371256</v>
      </c>
      <c r="E295" s="12">
        <f t="shared" si="55"/>
        <v>0.86013454265822853</v>
      </c>
      <c r="F295" s="12">
        <f t="shared" si="56"/>
        <v>3.5781250953987223</v>
      </c>
      <c r="G295" s="12">
        <f t="shared" si="57"/>
        <v>2.6352540641963511</v>
      </c>
      <c r="H295" s="12">
        <f t="shared" si="58"/>
        <v>1.4485134561914497</v>
      </c>
      <c r="I295" s="12">
        <f t="shared" si="59"/>
        <v>-1.6193346213748092</v>
      </c>
      <c r="J295" s="12">
        <f t="shared" si="60"/>
        <v>-1.6856059032114501</v>
      </c>
      <c r="K295" s="12">
        <f t="shared" si="61"/>
        <v>-5.1870488641480703</v>
      </c>
      <c r="L295" s="12">
        <f t="shared" si="62"/>
        <v>-4.6927596743649014</v>
      </c>
      <c r="M295" s="12">
        <f t="shared" si="63"/>
        <v>-4.6927596743649014</v>
      </c>
      <c r="O295" s="12">
        <f t="shared" si="52"/>
        <v>-4.6927596743649014</v>
      </c>
      <c r="P295" s="12">
        <f t="shared" si="64"/>
        <v>-5.1417705029395275</v>
      </c>
      <c r="Q295" s="12">
        <v>1.026496403323034E-3</v>
      </c>
      <c r="R295" s="12">
        <v>3.5083521476800823E-3</v>
      </c>
      <c r="S295" s="12">
        <v>1.1990821158540423E-2</v>
      </c>
      <c r="T295" s="12">
        <v>2.8013693270231749E-2</v>
      </c>
      <c r="U295" s="12">
        <v>2.968303249079737E-2</v>
      </c>
      <c r="V295" s="12">
        <v>3.3774544624061015E-2</v>
      </c>
      <c r="W295" s="12">
        <v>4.1268061913345769E-2</v>
      </c>
      <c r="X295" s="12">
        <v>5.4147945245375161E-2</v>
      </c>
      <c r="Y295" s="12">
        <v>7.6294498942046596E-2</v>
      </c>
      <c r="Z295" s="12">
        <v>0.11543773734332213</v>
      </c>
    </row>
    <row r="296" spans="1:26" x14ac:dyDescent="0.25">
      <c r="A296" s="12">
        <f>calc!A294</f>
        <v>335.17</v>
      </c>
      <c r="B296" s="12">
        <f>calc!O294</f>
        <v>-37.419938952900019</v>
      </c>
      <c r="C296" s="12">
        <f t="shared" si="53"/>
        <v>-37.380252765383837</v>
      </c>
      <c r="D296" s="12">
        <f t="shared" si="54"/>
        <v>-37.328546966871613</v>
      </c>
      <c r="E296" s="12">
        <f t="shared" si="55"/>
        <v>-37.071014046749653</v>
      </c>
      <c r="F296" s="12">
        <f t="shared" si="56"/>
        <v>-37.409121744987957</v>
      </c>
      <c r="G296" s="12">
        <f t="shared" si="57"/>
        <v>-34.530418348197685</v>
      </c>
      <c r="H296" s="12">
        <f t="shared" si="58"/>
        <v>-35.602249985748529</v>
      </c>
      <c r="I296" s="12">
        <f t="shared" si="59"/>
        <v>-37.050677121288835</v>
      </c>
      <c r="J296" s="12">
        <f t="shared" si="60"/>
        <v>-41.072125847349419</v>
      </c>
      <c r="K296" s="12">
        <f t="shared" si="61"/>
        <v>-41.165456254974252</v>
      </c>
      <c r="L296" s="12">
        <f t="shared" si="62"/>
        <v>-46.464960209575352</v>
      </c>
      <c r="M296" s="12">
        <f t="shared" si="63"/>
        <v>-46.464960209575352</v>
      </c>
      <c r="O296" s="12">
        <f t="shared" si="52"/>
        <v>-46.464960209575352</v>
      </c>
      <c r="P296" s="12">
        <f t="shared" si="64"/>
        <v>1.2417166224685769</v>
      </c>
      <c r="Q296" s="12">
        <v>1.0081504160341782E-3</v>
      </c>
      <c r="R296" s="12">
        <v>3.4456493620708926E-3</v>
      </c>
      <c r="S296" s="12">
        <v>1.1776516021332551E-2</v>
      </c>
      <c r="T296" s="12">
        <v>2.8024685678224498E-2</v>
      </c>
      <c r="U296" s="12">
        <v>2.9670122985654305E-2</v>
      </c>
      <c r="V296" s="12">
        <v>3.3742911033669887E-2</v>
      </c>
      <c r="W296" s="12">
        <v>4.1222122672830111E-2</v>
      </c>
      <c r="X296" s="12">
        <v>5.4095701877150522E-2</v>
      </c>
      <c r="Y296" s="12">
        <v>7.6257010001031009E-2</v>
      </c>
      <c r="Z296" s="12">
        <v>0.11547325013386212</v>
      </c>
    </row>
    <row r="297" spans="1:26" x14ac:dyDescent="0.25">
      <c r="A297" s="12">
        <f>calc!A295</f>
        <v>335.64</v>
      </c>
      <c r="B297" s="12">
        <f>calc!O295</f>
        <v>0.9126738876562851</v>
      </c>
      <c r="C297" s="12">
        <f t="shared" si="53"/>
        <v>0.89957891035030324</v>
      </c>
      <c r="D297" s="12">
        <f t="shared" si="54"/>
        <v>1.0327931329741289</v>
      </c>
      <c r="E297" s="12">
        <f t="shared" si="55"/>
        <v>1.206353461769673</v>
      </c>
      <c r="F297" s="12">
        <f t="shared" si="56"/>
        <v>1.819452468079759</v>
      </c>
      <c r="G297" s="12">
        <f t="shared" si="57"/>
        <v>1.4616488174970763</v>
      </c>
      <c r="H297" s="12">
        <f t="shared" si="58"/>
        <v>4.7324238985736784</v>
      </c>
      <c r="I297" s="12">
        <f t="shared" si="59"/>
        <v>3.4244874061638559</v>
      </c>
      <c r="J297" s="12">
        <f t="shared" si="60"/>
        <v>1.525573236004903</v>
      </c>
      <c r="K297" s="12">
        <f t="shared" si="61"/>
        <v>-4.1404987692532922</v>
      </c>
      <c r="L297" s="12">
        <f t="shared" si="62"/>
        <v>-4.2818683141121259</v>
      </c>
      <c r="M297" s="12">
        <f t="shared" si="63"/>
        <v>-4.2818683141121259</v>
      </c>
      <c r="O297" s="12">
        <f t="shared" si="52"/>
        <v>-4.2818683141121259</v>
      </c>
      <c r="P297" s="12">
        <f t="shared" si="64"/>
        <v>-4.6915643933977504</v>
      </c>
      <c r="Q297" s="12">
        <v>9.9012676755696766E-4</v>
      </c>
      <c r="R297" s="12">
        <v>3.3840482637724962E-3</v>
      </c>
      <c r="S297" s="12">
        <v>1.1565976223224153E-2</v>
      </c>
      <c r="T297" s="12">
        <v>2.8035911941100732E-2</v>
      </c>
      <c r="U297" s="12">
        <v>2.9657221336124525E-2</v>
      </c>
      <c r="V297" s="12">
        <v>3.3711114185004144E-2</v>
      </c>
      <c r="W297" s="12">
        <v>4.1175855568063906E-2</v>
      </c>
      <c r="X297" s="12">
        <v>5.4042948344976874E-2</v>
      </c>
      <c r="Y297" s="12">
        <v>7.6218836267787846E-2</v>
      </c>
      <c r="Z297" s="12">
        <v>0.11550810791994365</v>
      </c>
    </row>
    <row r="298" spans="1:26" x14ac:dyDescent="0.25">
      <c r="A298" s="12">
        <f>calc!A296</f>
        <v>336.1</v>
      </c>
      <c r="B298" s="12">
        <f>calc!O296</f>
        <v>53.847143746611934</v>
      </c>
      <c r="C298" s="12">
        <f t="shared" si="53"/>
        <v>53.818310982404363</v>
      </c>
      <c r="D298" s="12">
        <f t="shared" si="54"/>
        <v>53.774355447639834</v>
      </c>
      <c r="E298" s="12">
        <f t="shared" si="55"/>
        <v>54.221511808193178</v>
      </c>
      <c r="F298" s="12">
        <f t="shared" si="56"/>
        <v>54.642393924203724</v>
      </c>
      <c r="G298" s="12">
        <f t="shared" si="57"/>
        <v>55.290666444793288</v>
      </c>
      <c r="H298" s="12">
        <f t="shared" si="58"/>
        <v>54.884339571648603</v>
      </c>
      <c r="I298" s="12">
        <f t="shared" si="59"/>
        <v>58.874850690733673</v>
      </c>
      <c r="J298" s="12">
        <f t="shared" si="60"/>
        <v>57.159887291223122</v>
      </c>
      <c r="K298" s="12">
        <f t="shared" si="61"/>
        <v>54.483141209105014</v>
      </c>
      <c r="L298" s="12">
        <f t="shared" si="62"/>
        <v>45.893780147849462</v>
      </c>
      <c r="M298" s="12">
        <f t="shared" si="63"/>
        <v>45.893780147849462</v>
      </c>
      <c r="O298" s="12">
        <f t="shared" si="52"/>
        <v>45.893780147849462</v>
      </c>
      <c r="P298" s="12">
        <f t="shared" si="64"/>
        <v>0.85229739136789595</v>
      </c>
      <c r="Q298" s="12">
        <v>9.7241997817177608E-4</v>
      </c>
      <c r="R298" s="12">
        <v>3.3235301242379115E-3</v>
      </c>
      <c r="S298" s="12">
        <v>1.1359137753919791E-2</v>
      </c>
      <c r="T298" s="12">
        <v>2.8047380299058611E-2</v>
      </c>
      <c r="U298" s="12">
        <v>2.9644333319783871E-2</v>
      </c>
      <c r="V298" s="12">
        <v>3.3679158924295766E-2</v>
      </c>
      <c r="W298" s="12">
        <v>4.1129265283421916E-2</v>
      </c>
      <c r="X298" s="12">
        <v>5.39896896007976E-2</v>
      </c>
      <c r="Y298" s="12">
        <v>7.6179983551557279E-2</v>
      </c>
      <c r="Z298" s="12">
        <v>0.11554231992908055</v>
      </c>
    </row>
    <row r="299" spans="1:26" x14ac:dyDescent="0.25">
      <c r="A299" s="12">
        <f>calc!A297</f>
        <v>336.57</v>
      </c>
      <c r="B299" s="12">
        <f>calc!O297</f>
        <v>0.9126738876562851</v>
      </c>
      <c r="C299" s="12">
        <f t="shared" si="53"/>
        <v>0.92536690793940879</v>
      </c>
      <c r="D299" s="12">
        <f t="shared" si="54"/>
        <v>0.82858532127649642</v>
      </c>
      <c r="E299" s="12">
        <f t="shared" si="55"/>
        <v>0.68104184030803061</v>
      </c>
      <c r="F299" s="12">
        <f t="shared" si="56"/>
        <v>1.7855979149043115</v>
      </c>
      <c r="G299" s="12">
        <f t="shared" si="57"/>
        <v>2.2302509780996584</v>
      </c>
      <c r="H299" s="12">
        <f t="shared" si="58"/>
        <v>2.966056290784755</v>
      </c>
      <c r="I299" s="12">
        <f t="shared" si="59"/>
        <v>2.4704125169090672</v>
      </c>
      <c r="J299" s="12">
        <f t="shared" si="60"/>
        <v>7.7034729393582229</v>
      </c>
      <c r="K299" s="12">
        <f t="shared" si="61"/>
        <v>5.2848982293700395</v>
      </c>
      <c r="L299" s="12">
        <f t="shared" si="62"/>
        <v>1.2238928279979602</v>
      </c>
      <c r="M299" s="12">
        <f t="shared" si="63"/>
        <v>1.2238928279979602</v>
      </c>
      <c r="O299" s="12">
        <f t="shared" si="52"/>
        <v>1.2238928279979602</v>
      </c>
      <c r="P299" s="12">
        <f t="shared" si="64"/>
        <v>1.3409968714464644</v>
      </c>
      <c r="Q299" s="12">
        <v>9.550246547173531E-4</v>
      </c>
      <c r="R299" s="12">
        <v>3.2640765107587498E-3</v>
      </c>
      <c r="S299" s="12">
        <v>1.1155937614239114E-2</v>
      </c>
      <c r="T299" s="12">
        <v>2.8059099042540076E-2</v>
      </c>
      <c r="U299" s="12">
        <v>2.9631464702740338E-2</v>
      </c>
      <c r="V299" s="12">
        <v>3.3647050052141123E-2</v>
      </c>
      <c r="W299" s="12">
        <v>4.108235643142643E-2</v>
      </c>
      <c r="X299" s="12">
        <v>5.393593049514795E-2</v>
      </c>
      <c r="Y299" s="12">
        <v>7.6140457519891139E-2</v>
      </c>
      <c r="Z299" s="12">
        <v>0.11557589520575975</v>
      </c>
    </row>
    <row r="300" spans="1:26" x14ac:dyDescent="0.25">
      <c r="A300" s="12">
        <f>calc!A298</f>
        <v>337.03</v>
      </c>
      <c r="B300" s="12">
        <f>calc!O298</f>
        <v>69.36218988997615</v>
      </c>
      <c r="C300" s="12">
        <f t="shared" si="53"/>
        <v>69.364101385551649</v>
      </c>
      <c r="D300" s="12">
        <f t="shared" si="54"/>
        <v>69.406707223028306</v>
      </c>
      <c r="E300" s="12">
        <f t="shared" si="55"/>
        <v>69.081846751673439</v>
      </c>
      <c r="F300" s="12">
        <f t="shared" si="56"/>
        <v>68.710591148893826</v>
      </c>
      <c r="G300" s="12">
        <f t="shared" si="57"/>
        <v>69.87653835067367</v>
      </c>
      <c r="H300" s="12">
        <f t="shared" si="58"/>
        <v>70.380965672299368</v>
      </c>
      <c r="I300" s="12">
        <f t="shared" si="59"/>
        <v>71.278336146945051</v>
      </c>
      <c r="J300" s="12">
        <f t="shared" si="60"/>
        <v>70.628273213720846</v>
      </c>
      <c r="K300" s="12">
        <f t="shared" si="61"/>
        <v>78.011797970796877</v>
      </c>
      <c r="L300" s="12">
        <f t="shared" si="62"/>
        <v>74.339523964272743</v>
      </c>
      <c r="M300" s="12">
        <f t="shared" si="63"/>
        <v>74.339523964272743</v>
      </c>
      <c r="O300" s="12">
        <f t="shared" si="52"/>
        <v>74.339523964272743</v>
      </c>
      <c r="P300" s="12">
        <f t="shared" si="64"/>
        <v>1.0717586062693774</v>
      </c>
      <c r="Q300" s="12">
        <v>9.379354894611296E-4</v>
      </c>
      <c r="R300" s="12">
        <v>3.2056692826041848E-3</v>
      </c>
      <c r="S300" s="12">
        <v>1.0956313802920573E-2</v>
      </c>
      <c r="T300" s="12">
        <v>2.8071076514938467E-2</v>
      </c>
      <c r="U300" s="12">
        <v>2.9618621241181163E-2</v>
      </c>
      <c r="V300" s="12">
        <v>3.3614792324692382E-2</v>
      </c>
      <c r="W300" s="12">
        <v>4.1035133553920258E-2</v>
      </c>
      <c r="X300" s="12">
        <v>5.3881675778445895E-2</v>
      </c>
      <c r="Y300" s="12">
        <v>7.6100263700084644E-2</v>
      </c>
      <c r="Z300" s="12">
        <v>0.11560884261314287</v>
      </c>
    </row>
    <row r="301" spans="1:26" x14ac:dyDescent="0.25">
      <c r="A301" s="12">
        <f>calc!A299</f>
        <v>337.5</v>
      </c>
      <c r="B301" s="12">
        <f>calc!O299</f>
        <v>22.816739277550074</v>
      </c>
      <c r="C301" s="12">
        <f t="shared" si="53"/>
        <v>22.795491068294417</v>
      </c>
      <c r="D301" s="12">
        <f t="shared" si="54"/>
        <v>22.801907227609618</v>
      </c>
      <c r="E301" s="12">
        <f t="shared" si="55"/>
        <v>22.944918723169629</v>
      </c>
      <c r="F301" s="12">
        <f t="shared" si="56"/>
        <v>22.112233469821792</v>
      </c>
      <c r="G301" s="12">
        <f t="shared" si="57"/>
        <v>21.720680180352808</v>
      </c>
      <c r="H301" s="12">
        <f t="shared" si="58"/>
        <v>23.042662519134517</v>
      </c>
      <c r="I301" s="12">
        <f t="shared" si="59"/>
        <v>23.657727031648758</v>
      </c>
      <c r="J301" s="12">
        <f t="shared" si="60"/>
        <v>24.834832931672821</v>
      </c>
      <c r="K301" s="12">
        <f t="shared" si="61"/>
        <v>23.9172036855181</v>
      </c>
      <c r="L301" s="12">
        <f t="shared" si="62"/>
        <v>35.137131268957702</v>
      </c>
      <c r="M301" s="12">
        <f t="shared" si="63"/>
        <v>35.137131268957702</v>
      </c>
      <c r="O301" s="12">
        <f t="shared" si="52"/>
        <v>35.137131268957702</v>
      </c>
      <c r="P301" s="12">
        <f t="shared" si="64"/>
        <v>1.5399716340507055</v>
      </c>
      <c r="Q301" s="12">
        <v>9.2114725897533736E-4</v>
      </c>
      <c r="R301" s="12">
        <v>3.1482905871797234E-3</v>
      </c>
      <c r="S301" s="12">
        <v>1.0760205303493E-2</v>
      </c>
      <c r="T301" s="12">
        <v>2.8083321115352396E-2</v>
      </c>
      <c r="U301" s="12">
        <v>2.960580868293115E-2</v>
      </c>
      <c r="V301" s="12">
        <v>3.3582390454846407E-2</v>
      </c>
      <c r="W301" s="12">
        <v>4.0987601123231562E-2</v>
      </c>
      <c r="X301" s="12">
        <v>5.382693010227093E-2</v>
      </c>
      <c r="Y301" s="12">
        <v>7.6059407480591992E-2</v>
      </c>
      <c r="Z301" s="12">
        <v>0.11564117083474619</v>
      </c>
    </row>
    <row r="302" spans="1:26" x14ac:dyDescent="0.25">
      <c r="A302" s="12">
        <f>calc!A300</f>
        <v>337.96</v>
      </c>
      <c r="B302" s="12">
        <f>calc!O300</f>
        <v>30.118048352885221</v>
      </c>
      <c r="C302" s="12">
        <f t="shared" si="53"/>
        <v>30.076834546299384</v>
      </c>
      <c r="D302" s="12">
        <f t="shared" si="54"/>
        <v>30.005512807879278</v>
      </c>
      <c r="E302" s="12">
        <f t="shared" si="55"/>
        <v>30.027049288004946</v>
      </c>
      <c r="F302" s="12">
        <f t="shared" si="56"/>
        <v>30.400464866072383</v>
      </c>
      <c r="G302" s="12">
        <f t="shared" si="57"/>
        <v>29.523015867523092</v>
      </c>
      <c r="H302" s="12">
        <f t="shared" si="58"/>
        <v>29.079300449300931</v>
      </c>
      <c r="I302" s="12">
        <f t="shared" si="59"/>
        <v>30.690908307620372</v>
      </c>
      <c r="J302" s="12">
        <f t="shared" si="60"/>
        <v>31.497812403585559</v>
      </c>
      <c r="K302" s="12">
        <f t="shared" si="61"/>
        <v>33.160197969641949</v>
      </c>
      <c r="L302" s="12">
        <f t="shared" si="62"/>
        <v>31.764646401768058</v>
      </c>
      <c r="M302" s="12">
        <f t="shared" si="63"/>
        <v>31.764646401768058</v>
      </c>
      <c r="O302" s="12">
        <f t="shared" si="52"/>
        <v>31.764646401768058</v>
      </c>
      <c r="P302" s="12">
        <f t="shared" si="64"/>
        <v>1.054671472387257</v>
      </c>
      <c r="Q302" s="12">
        <v>9.0465482301931878E-4</v>
      </c>
      <c r="R302" s="12">
        <v>3.0919228562071984E-3</v>
      </c>
      <c r="S302" s="12">
        <v>1.0567552071219493E-2</v>
      </c>
      <c r="T302" s="12">
        <v>2.8095841301387616E-2</v>
      </c>
      <c r="U302" s="12">
        <v>2.9593032769022181E-2</v>
      </c>
      <c r="V302" s="12">
        <v>3.354984911343134E-2</v>
      </c>
      <c r="W302" s="12">
        <v>4.093976354333053E-2</v>
      </c>
      <c r="X302" s="12">
        <v>5.3771698020631593E-2</v>
      </c>
      <c r="Y302" s="12">
        <v>7.6017894112426085E-2</v>
      </c>
      <c r="Z302" s="12">
        <v>0.11567288837609953</v>
      </c>
    </row>
    <row r="303" spans="1:26" x14ac:dyDescent="0.25">
      <c r="A303" s="12">
        <f>calc!A301</f>
        <v>338.43</v>
      </c>
      <c r="B303" s="12">
        <f>calc!O301</f>
        <v>-101.30903520437089</v>
      </c>
      <c r="C303" s="12">
        <f t="shared" si="53"/>
        <v>-101.34662465162312</v>
      </c>
      <c r="D303" s="12">
        <f t="shared" si="54"/>
        <v>-101.48496220515915</v>
      </c>
      <c r="E303" s="12">
        <f t="shared" si="55"/>
        <v>-101.72435952426933</v>
      </c>
      <c r="F303" s="12">
        <f t="shared" si="56"/>
        <v>-101.66707461258194</v>
      </c>
      <c r="G303" s="12">
        <f t="shared" si="57"/>
        <v>-101.2739294342668</v>
      </c>
      <c r="H303" s="12">
        <f t="shared" si="58"/>
        <v>-102.26773125415869</v>
      </c>
      <c r="I303" s="12">
        <f t="shared" si="59"/>
        <v>-102.80854574468903</v>
      </c>
      <c r="J303" s="12">
        <f t="shared" si="60"/>
        <v>-100.69399757867464</v>
      </c>
      <c r="K303" s="12">
        <f t="shared" si="61"/>
        <v>-99.553897322458937</v>
      </c>
      <c r="L303" s="12">
        <f t="shared" si="62"/>
        <v>-97.023642206746004</v>
      </c>
      <c r="M303" s="12">
        <f t="shared" si="63"/>
        <v>-97.023642206746004</v>
      </c>
      <c r="O303" s="12">
        <f t="shared" si="52"/>
        <v>-97.023642206746004</v>
      </c>
      <c r="P303" s="12">
        <f t="shared" si="64"/>
        <v>0.9576997946039072</v>
      </c>
      <c r="Q303" s="12">
        <v>8.8845312342833536E-4</v>
      </c>
      <c r="R303" s="12">
        <v>3.0365488019269459E-3</v>
      </c>
      <c r="S303" s="12">
        <v>1.0378295020117344E-2</v>
      </c>
      <c r="T303" s="12">
        <v>2.8108645592008024E-2</v>
      </c>
      <c r="U303" s="12">
        <v>2.9580299235274363E-2</v>
      </c>
      <c r="V303" s="12">
        <v>3.3517172930390519E-2</v>
      </c>
      <c r="W303" s="12">
        <v>4.089162515097744E-2</v>
      </c>
      <c r="X303" s="12">
        <v>5.3715983991220295E-2</v>
      </c>
      <c r="Y303" s="12">
        <v>7.5975728710541118E-2</v>
      </c>
      <c r="Z303" s="12">
        <v>0.11570400356638168</v>
      </c>
    </row>
    <row r="304" spans="1:26" x14ac:dyDescent="0.25">
      <c r="A304" s="12">
        <f>calc!A302</f>
        <v>338.9</v>
      </c>
      <c r="B304" s="12">
        <f>calc!O302</f>
        <v>10.039392982095448</v>
      </c>
      <c r="C304" s="12">
        <f t="shared" si="53"/>
        <v>9.9933970362764679</v>
      </c>
      <c r="D304" s="12">
        <f t="shared" si="54"/>
        <v>9.8672255813135816</v>
      </c>
      <c r="E304" s="12">
        <f t="shared" si="55"/>
        <v>9.4028864733578459</v>
      </c>
      <c r="F304" s="12">
        <f t="shared" si="56"/>
        <v>8.754199018721069</v>
      </c>
      <c r="G304" s="12">
        <f t="shared" si="57"/>
        <v>8.8144572812756046</v>
      </c>
      <c r="H304" s="12">
        <f t="shared" si="58"/>
        <v>9.2594905492665802</v>
      </c>
      <c r="I304" s="12">
        <f t="shared" si="59"/>
        <v>8.0484684606194659</v>
      </c>
      <c r="J304" s="12">
        <f t="shared" si="60"/>
        <v>7.3387878556300894</v>
      </c>
      <c r="K304" s="12">
        <f t="shared" si="61"/>
        <v>10.327913193700702</v>
      </c>
      <c r="L304" s="12">
        <f t="shared" si="62"/>
        <v>12.064638373482866</v>
      </c>
      <c r="M304" s="12">
        <f t="shared" si="63"/>
        <v>12.064638373482866</v>
      </c>
      <c r="O304" s="12">
        <f t="shared" si="52"/>
        <v>12.064638373482866</v>
      </c>
      <c r="P304" s="12">
        <f t="shared" si="64"/>
        <v>1.2017298650425678</v>
      </c>
      <c r="Q304" s="12">
        <v>8.7253718300922968E-4</v>
      </c>
      <c r="R304" s="12">
        <v>2.9821514133233878E-3</v>
      </c>
      <c r="S304" s="12">
        <v>1.0192376010057815E-2</v>
      </c>
      <c r="T304" s="12">
        <v>2.8121742570437636E-2</v>
      </c>
      <c r="U304" s="12">
        <v>2.9567613813889261E-2</v>
      </c>
      <c r="V304" s="12">
        <v>3.3484366495963938E-2</v>
      </c>
      <c r="W304" s="12">
        <v>4.0843190216862037E-2</v>
      </c>
      <c r="X304" s="12">
        <v>5.3659792376655864E-2</v>
      </c>
      <c r="Y304" s="12">
        <v>7.5932916255197797E-2</v>
      </c>
      <c r="Z304" s="12">
        <v>0.11573452456003248</v>
      </c>
    </row>
    <row r="305" spans="1:26" x14ac:dyDescent="0.25">
      <c r="A305" s="12">
        <f>calc!A303</f>
        <v>339.36</v>
      </c>
      <c r="B305" s="12">
        <f>calc!O303</f>
        <v>-21.904281177893708</v>
      </c>
      <c r="C305" s="12">
        <f t="shared" si="53"/>
        <v>-21.901372380084265</v>
      </c>
      <c r="D305" s="12">
        <f t="shared" si="54"/>
        <v>-22.055760033580182</v>
      </c>
      <c r="E305" s="12">
        <f t="shared" si="55"/>
        <v>-22.479260725283488</v>
      </c>
      <c r="F305" s="12">
        <f t="shared" si="56"/>
        <v>-23.761027234764697</v>
      </c>
      <c r="G305" s="12">
        <f t="shared" si="57"/>
        <v>-24.442775392791269</v>
      </c>
      <c r="H305" s="12">
        <f t="shared" si="58"/>
        <v>-24.374601974155222</v>
      </c>
      <c r="I305" s="12">
        <f t="shared" si="59"/>
        <v>-23.832411840042631</v>
      </c>
      <c r="J305" s="12">
        <f t="shared" si="60"/>
        <v>-25.421772784000559</v>
      </c>
      <c r="K305" s="12">
        <f t="shared" si="61"/>
        <v>-26.425453130689505</v>
      </c>
      <c r="L305" s="12">
        <f t="shared" si="62"/>
        <v>-21.868345413486665</v>
      </c>
      <c r="M305" s="12">
        <f t="shared" si="63"/>
        <v>-21.868345413486665</v>
      </c>
      <c r="O305" s="12">
        <f t="shared" si="52"/>
        <v>-21.868345413486665</v>
      </c>
      <c r="P305" s="12">
        <f t="shared" si="64"/>
        <v>0.9983594182290122</v>
      </c>
      <c r="Q305" s="12">
        <v>8.5690210444321947E-4</v>
      </c>
      <c r="R305" s="12">
        <v>2.9287139523750281E-3</v>
      </c>
      <c r="S305" s="12">
        <v>1.0009737833949414E-2</v>
      </c>
      <c r="T305" s="12">
        <v>2.8135140887114767E-2</v>
      </c>
      <c r="U305" s="12">
        <v>2.9554982235055482E-2</v>
      </c>
      <c r="V305" s="12">
        <v>3.3451434361867115E-2</v>
      </c>
      <c r="W305" s="12">
        <v>4.0794462946734077E-2</v>
      </c>
      <c r="X305" s="12">
        <v>5.3603127445713224E-2</v>
      </c>
      <c r="Y305" s="12">
        <v>7.588946159331085E-2</v>
      </c>
      <c r="Z305" s="12">
        <v>0.11576445933834045</v>
      </c>
    </row>
    <row r="306" spans="1:26" x14ac:dyDescent="0.25">
      <c r="A306" s="12">
        <f>calc!A304</f>
        <v>339.83</v>
      </c>
      <c r="B306" s="12">
        <f>calc!O304</f>
        <v>-8.2140811718635742</v>
      </c>
      <c r="C306" s="12">
        <f t="shared" si="53"/>
        <v>-8.2043915981068345</v>
      </c>
      <c r="D306" s="12">
        <f t="shared" si="54"/>
        <v>-8.194628123087206</v>
      </c>
      <c r="E306" s="12">
        <f t="shared" si="55"/>
        <v>-8.7128353334173614</v>
      </c>
      <c r="F306" s="12">
        <f t="shared" si="56"/>
        <v>-9.9037813233286816</v>
      </c>
      <c r="G306" s="12">
        <f t="shared" si="57"/>
        <v>-11.249659497255802</v>
      </c>
      <c r="H306" s="12">
        <f t="shared" si="58"/>
        <v>-12.020525117770681</v>
      </c>
      <c r="I306" s="12">
        <f t="shared" si="59"/>
        <v>-11.937486632225031</v>
      </c>
      <c r="J306" s="12">
        <f t="shared" si="60"/>
        <v>-11.225818743206826</v>
      </c>
      <c r="K306" s="12">
        <f t="shared" si="61"/>
        <v>-13.474673869985137</v>
      </c>
      <c r="L306" s="12">
        <f t="shared" si="62"/>
        <v>-15.006111498572837</v>
      </c>
      <c r="M306" s="12">
        <f t="shared" si="63"/>
        <v>-15.006111498572837</v>
      </c>
      <c r="O306" s="12">
        <f t="shared" si="52"/>
        <v>-15.006111498572837</v>
      </c>
      <c r="P306" s="12">
        <f t="shared" si="64"/>
        <v>1.8268764557592407</v>
      </c>
      <c r="Q306" s="12">
        <v>8.4154306919612077E-4</v>
      </c>
      <c r="R306" s="12">
        <v>2.8762199503298059E-3</v>
      </c>
      <c r="S306" s="12">
        <v>9.8303242050078316E-3</v>
      </c>
      <c r="T306" s="12">
        <v>2.8148849262700153E-2</v>
      </c>
      <c r="U306" s="12">
        <v>2.9542410228567007E-2</v>
      </c>
      <c r="V306" s="12">
        <v>3.3418381042467395E-2</v>
      </c>
      <c r="W306" s="12">
        <v>4.0745447482524733E-2</v>
      </c>
      <c r="X306" s="12">
        <v>5.3545993374539892E-2</v>
      </c>
      <c r="Y306" s="12">
        <v>7.5845369439777974E-2</v>
      </c>
      <c r="Z306" s="12">
        <v>0.11579381571100469</v>
      </c>
    </row>
    <row r="307" spans="1:26" x14ac:dyDescent="0.25">
      <c r="A307" s="12">
        <f>calc!A305</f>
        <v>340.29</v>
      </c>
      <c r="B307" s="12">
        <f>calc!O305</f>
        <v>-31.943812584834433</v>
      </c>
      <c r="C307" s="12">
        <f t="shared" si="53"/>
        <v>-31.919217958022418</v>
      </c>
      <c r="D307" s="12">
        <f t="shared" si="54"/>
        <v>-31.886694743751782</v>
      </c>
      <c r="E307" s="12">
        <f t="shared" si="55"/>
        <v>-31.853923478672293</v>
      </c>
      <c r="F307" s="12">
        <f t="shared" si="56"/>
        <v>-33.338534296890487</v>
      </c>
      <c r="G307" s="12">
        <f t="shared" si="57"/>
        <v>-34.58791113137125</v>
      </c>
      <c r="H307" s="12">
        <f t="shared" si="58"/>
        <v>-36.108857678748066</v>
      </c>
      <c r="I307" s="12">
        <f t="shared" si="59"/>
        <v>-37.047600380445644</v>
      </c>
      <c r="J307" s="12">
        <f t="shared" si="60"/>
        <v>-36.938591999705295</v>
      </c>
      <c r="K307" s="12">
        <f t="shared" si="61"/>
        <v>-35.931142493746123</v>
      </c>
      <c r="L307" s="12">
        <f t="shared" si="62"/>
        <v>-39.365343588604766</v>
      </c>
      <c r="M307" s="12">
        <f t="shared" si="63"/>
        <v>-39.365343588604766</v>
      </c>
      <c r="O307" s="12">
        <f t="shared" si="52"/>
        <v>-39.365343588604766</v>
      </c>
      <c r="P307" s="12">
        <f t="shared" si="64"/>
        <v>1.2323307834360937</v>
      </c>
      <c r="Q307" s="12">
        <v>8.2645533643625627E-4</v>
      </c>
      <c r="R307" s="12">
        <v>2.8246532040067415E-3</v>
      </c>
      <c r="S307" s="12">
        <v>9.6540797441156834E-3</v>
      </c>
      <c r="T307" s="12">
        <v>2.8162876491140878E-2</v>
      </c>
      <c r="U307" s="12">
        <v>2.9529903525454738E-2</v>
      </c>
      <c r="V307" s="12">
        <v>3.3385211015957594E-2</v>
      </c>
      <c r="W307" s="12">
        <v>4.0696147903458782E-2</v>
      </c>
      <c r="X307" s="12">
        <v>5.3488394247859061E-2</v>
      </c>
      <c r="Y307" s="12">
        <v>7.5800644378790027E-2</v>
      </c>
      <c r="Z307" s="12">
        <v>0.11582260131767061</v>
      </c>
    </row>
    <row r="308" spans="1:26" x14ac:dyDescent="0.25">
      <c r="A308" s="12">
        <f>calc!A306</f>
        <v>340.76</v>
      </c>
      <c r="B308" s="12">
        <f>calc!O306</f>
        <v>17.340742357341362</v>
      </c>
      <c r="C308" s="12">
        <f t="shared" si="53"/>
        <v>17.295395890637394</v>
      </c>
      <c r="D308" s="12">
        <f t="shared" si="54"/>
        <v>17.377947768488362</v>
      </c>
      <c r="E308" s="12">
        <f t="shared" si="55"/>
        <v>17.487111954320969</v>
      </c>
      <c r="F308" s="12">
        <f t="shared" si="56"/>
        <v>17.582761000661272</v>
      </c>
      <c r="G308" s="12">
        <f t="shared" si="57"/>
        <v>16.026742668350575</v>
      </c>
      <c r="H308" s="12">
        <f t="shared" si="58"/>
        <v>14.615660268470451</v>
      </c>
      <c r="I308" s="12">
        <f t="shared" si="59"/>
        <v>12.763904484202321</v>
      </c>
      <c r="J308" s="12">
        <f t="shared" si="60"/>
        <v>11.531420852895902</v>
      </c>
      <c r="K308" s="12">
        <f t="shared" si="61"/>
        <v>11.685808766495523</v>
      </c>
      <c r="L308" s="12">
        <f t="shared" si="62"/>
        <v>13.225556297495393</v>
      </c>
      <c r="M308" s="12">
        <f t="shared" si="63"/>
        <v>13.225556297495393</v>
      </c>
      <c r="O308" s="12">
        <f t="shared" si="52"/>
        <v>13.225556297495393</v>
      </c>
      <c r="P308" s="12">
        <f t="shared" si="64"/>
        <v>0.76268685763018862</v>
      </c>
      <c r="Q308" s="12">
        <v>8.1163424196030389E-4</v>
      </c>
      <c r="R308" s="12">
        <v>2.773997772124716E-3</v>
      </c>
      <c r="S308" s="12">
        <v>9.4809499672751027E-3</v>
      </c>
      <c r="T308" s="12">
        <v>2.8177231442791474E-2</v>
      </c>
      <c r="U308" s="12">
        <v>2.9517467859631743E-2</v>
      </c>
      <c r="V308" s="12">
        <v>3.3351928725527218E-2</v>
      </c>
      <c r="W308" s="12">
        <v>4.064656822715753E-2</v>
      </c>
      <c r="X308" s="12">
        <v>5.343033406015911E-2</v>
      </c>
      <c r="Y308" s="12">
        <v>7.5755290865121991E-2</v>
      </c>
      <c r="Z308" s="12">
        <v>0.11585082362943885</v>
      </c>
    </row>
    <row r="309" spans="1:26" x14ac:dyDescent="0.25">
      <c r="A309" s="12">
        <f>calc!A307</f>
        <v>341.22</v>
      </c>
      <c r="B309" s="12">
        <f>calc!O307</f>
        <v>36.506674898713584</v>
      </c>
      <c r="C309" s="12">
        <f t="shared" si="53"/>
        <v>36.516603778851128</v>
      </c>
      <c r="D309" s="12">
        <f t="shared" si="54"/>
        <v>36.364399054002213</v>
      </c>
      <c r="E309" s="12">
        <f t="shared" si="55"/>
        <v>36.641483174714274</v>
      </c>
      <c r="F309" s="12">
        <f t="shared" si="56"/>
        <v>36.966086546670887</v>
      </c>
      <c r="G309" s="12">
        <f t="shared" si="57"/>
        <v>37.066243140864117</v>
      </c>
      <c r="H309" s="12">
        <f t="shared" si="58"/>
        <v>35.309850719818741</v>
      </c>
      <c r="I309" s="12">
        <f t="shared" si="59"/>
        <v>33.592249712476296</v>
      </c>
      <c r="J309" s="12">
        <f t="shared" si="60"/>
        <v>31.160763497698447</v>
      </c>
      <c r="K309" s="12">
        <f t="shared" si="61"/>
        <v>29.414368103975107</v>
      </c>
      <c r="L309" s="12">
        <f t="shared" si="62"/>
        <v>29.650526372133051</v>
      </c>
      <c r="M309" s="12">
        <f t="shared" si="63"/>
        <v>29.650526372133051</v>
      </c>
      <c r="O309" s="12">
        <f t="shared" si="52"/>
        <v>29.650526372133051</v>
      </c>
      <c r="P309" s="12">
        <f t="shared" si="64"/>
        <v>0.81219465904241728</v>
      </c>
      <c r="Q309" s="12">
        <v>7.9707519712732126E-4</v>
      </c>
      <c r="R309" s="12">
        <v>2.7242379716591577E-3</v>
      </c>
      <c r="S309" s="12">
        <v>9.3108812731556457E-3</v>
      </c>
      <c r="T309" s="12">
        <v>2.8191923067594559E-2</v>
      </c>
      <c r="U309" s="12">
        <v>2.95051089695526E-2</v>
      </c>
      <c r="V309" s="12">
        <v>3.3318538580531076E-2</v>
      </c>
      <c r="W309" s="12">
        <v>4.0596712410732087E-2</v>
      </c>
      <c r="X309" s="12">
        <v>5.337181671686908E-2</v>
      </c>
      <c r="Y309" s="12">
        <v>7.570931322540414E-2</v>
      </c>
      <c r="Z309" s="12">
        <v>0.11587848995034621</v>
      </c>
    </row>
    <row r="310" spans="1:26" x14ac:dyDescent="0.25">
      <c r="A310" s="12">
        <f>calc!A308</f>
        <v>341.69</v>
      </c>
      <c r="B310" s="12">
        <f>calc!O308</f>
        <v>-3.6506991469733974</v>
      </c>
      <c r="C310" s="12">
        <f t="shared" si="53"/>
        <v>-3.5915808446828636</v>
      </c>
      <c r="D310" s="12">
        <f t="shared" si="54"/>
        <v>-3.5582548639994722</v>
      </c>
      <c r="E310" s="12">
        <f t="shared" si="55"/>
        <v>-4.0691253398204443</v>
      </c>
      <c r="F310" s="12">
        <f t="shared" si="56"/>
        <v>-3.2297095433305163</v>
      </c>
      <c r="G310" s="12">
        <f t="shared" si="57"/>
        <v>-2.8901274265830508</v>
      </c>
      <c r="H310" s="12">
        <f t="shared" si="58"/>
        <v>-2.7771396472812526</v>
      </c>
      <c r="I310" s="12">
        <f t="shared" si="59"/>
        <v>-4.9145597289804464</v>
      </c>
      <c r="J310" s="12">
        <f t="shared" si="60"/>
        <v>-7.1701659743446609</v>
      </c>
      <c r="K310" s="12">
        <f t="shared" si="61"/>
        <v>-10.617169681832738</v>
      </c>
      <c r="L310" s="12">
        <f t="shared" si="62"/>
        <v>-13.290777594511685</v>
      </c>
      <c r="M310" s="12">
        <f t="shared" si="63"/>
        <v>-13.290777594511685</v>
      </c>
      <c r="O310" s="12">
        <f t="shared" si="52"/>
        <v>-13.290777594511685</v>
      </c>
      <c r="P310" s="12">
        <f t="shared" si="64"/>
        <v>3.6406115813543192</v>
      </c>
      <c r="Q310" s="12">
        <v>7.8277368780115984E-4</v>
      </c>
      <c r="R310" s="12">
        <v>2.6753583742274698E-3</v>
      </c>
      <c r="S310" s="12">
        <v>9.1438209307403654E-3</v>
      </c>
      <c r="T310" s="12">
        <v>2.8206960398322239E-2</v>
      </c>
      <c r="U310" s="12">
        <v>2.9492832599887411E-2</v>
      </c>
      <c r="V310" s="12">
        <v>3.3285044957655441E-2</v>
      </c>
      <c r="W310" s="12">
        <v>4.0546584351867192E-2</v>
      </c>
      <c r="X310" s="12">
        <v>5.3312846035520139E-2</v>
      </c>
      <c r="Y310" s="12">
        <v>7.5662715659373173E-2</v>
      </c>
      <c r="Z310" s="12">
        <v>0.11590560741881779</v>
      </c>
    </row>
    <row r="311" spans="1:26" x14ac:dyDescent="0.25">
      <c r="A311" s="12">
        <f>calc!A309</f>
        <v>342.15</v>
      </c>
      <c r="B311" s="12">
        <f>calc!O309</f>
        <v>9.1267226913102455</v>
      </c>
      <c r="C311" s="12">
        <f t="shared" si="53"/>
        <v>9.1189364841451059</v>
      </c>
      <c r="D311" s="12">
        <f t="shared" si="54"/>
        <v>9.3173643408272717</v>
      </c>
      <c r="E311" s="12">
        <f t="shared" si="55"/>
        <v>9.4292214588875698</v>
      </c>
      <c r="F311" s="12">
        <f t="shared" si="56"/>
        <v>7.8524225706332045</v>
      </c>
      <c r="G311" s="12">
        <f t="shared" si="57"/>
        <v>8.7297421519437517</v>
      </c>
      <c r="H311" s="12">
        <f t="shared" si="58"/>
        <v>9.1126012240748313</v>
      </c>
      <c r="I311" s="12">
        <f t="shared" si="59"/>
        <v>9.2500675951038804</v>
      </c>
      <c r="J311" s="12">
        <f t="shared" si="60"/>
        <v>6.4428042107728789</v>
      </c>
      <c r="K311" s="12">
        <f t="shared" si="61"/>
        <v>3.2435977945979273</v>
      </c>
      <c r="L311" s="12">
        <f t="shared" si="62"/>
        <v>-2.0379819262327112</v>
      </c>
      <c r="M311" s="12">
        <f t="shared" si="63"/>
        <v>-2.0379819262327112</v>
      </c>
      <c r="O311" s="12">
        <f t="shared" si="52"/>
        <v>-2.0379819262327112</v>
      </c>
      <c r="P311" s="12">
        <f t="shared" si="64"/>
        <v>-0.22329832900183533</v>
      </c>
      <c r="Q311" s="12">
        <v>7.6872527330147449E-4</v>
      </c>
      <c r="R311" s="12">
        <v>2.6273438025037725E-3</v>
      </c>
      <c r="S311" s="12">
        <v>8.9797170670722105E-3</v>
      </c>
      <c r="T311" s="12">
        <v>2.8222352553880992E-2</v>
      </c>
      <c r="U311" s="12">
        <v>2.9480644503210935E-2</v>
      </c>
      <c r="V311" s="12">
        <v>3.3251452202081845E-2</v>
      </c>
      <c r="W311" s="12">
        <v>4.0496187889895147E-2</v>
      </c>
      <c r="X311" s="12">
        <v>5.3253425746892603E-2</v>
      </c>
      <c r="Y311" s="12">
        <v>7.5615502241102861E-2</v>
      </c>
      <c r="Z311" s="12">
        <v>0.11593218300909022</v>
      </c>
    </row>
    <row r="312" spans="1:26" x14ac:dyDescent="0.25">
      <c r="A312" s="12">
        <f>calc!A310</f>
        <v>342.62</v>
      </c>
      <c r="B312" s="12">
        <f>calc!O310</f>
        <v>31.030710367794445</v>
      </c>
      <c r="C312" s="12">
        <f t="shared" si="53"/>
        <v>30.976740896408192</v>
      </c>
      <c r="D312" s="12">
        <f t="shared" si="54"/>
        <v>30.950606968647062</v>
      </c>
      <c r="E312" s="12">
        <f t="shared" si="55"/>
        <v>31.61661792396103</v>
      </c>
      <c r="F312" s="12">
        <f t="shared" si="56"/>
        <v>31.968369926817786</v>
      </c>
      <c r="G312" s="12">
        <f t="shared" si="57"/>
        <v>30.321945253812903</v>
      </c>
      <c r="H312" s="12">
        <f t="shared" si="58"/>
        <v>31.310478437098773</v>
      </c>
      <c r="I312" s="12">
        <f t="shared" si="59"/>
        <v>31.776170484803011</v>
      </c>
      <c r="J312" s="12">
        <f t="shared" si="60"/>
        <v>31.956738730039692</v>
      </c>
      <c r="K312" s="12">
        <f t="shared" si="61"/>
        <v>27.973175804617018</v>
      </c>
      <c r="L312" s="12">
        <f t="shared" si="62"/>
        <v>23.067114458216231</v>
      </c>
      <c r="M312" s="12">
        <f t="shared" si="63"/>
        <v>23.067114458216231</v>
      </c>
      <c r="O312" s="12">
        <f t="shared" si="52"/>
        <v>23.067114458216231</v>
      </c>
      <c r="P312" s="12">
        <f t="shared" si="64"/>
        <v>0.74336404757774033</v>
      </c>
      <c r="Q312" s="12">
        <v>7.5492558536350771E-4</v>
      </c>
      <c r="R312" s="12">
        <v>2.5801793266636711E-3</v>
      </c>
      <c r="S312" s="12">
        <v>8.8185186551029519E-3</v>
      </c>
      <c r="T312" s="12">
        <v>2.8238108742681383E-2</v>
      </c>
      <c r="U312" s="12">
        <v>2.9468550441707476E-2</v>
      </c>
      <c r="V312" s="12">
        <v>3.3217764628648463E-2</v>
      </c>
      <c r="W312" s="12">
        <v>4.0445526806860033E-2</v>
      </c>
      <c r="X312" s="12">
        <v>5.3193559496148381E-2</v>
      </c>
      <c r="Y312" s="12">
        <v>7.5567676920213669E-2</v>
      </c>
      <c r="Z312" s="12">
        <v>0.11595822353260428</v>
      </c>
    </row>
    <row r="313" spans="1:26" x14ac:dyDescent="0.25">
      <c r="A313" s="12">
        <f>calc!A311</f>
        <v>343.08</v>
      </c>
      <c r="B313" s="12">
        <f>calc!O311</f>
        <v>49.283875072717549</v>
      </c>
      <c r="C313" s="12">
        <f t="shared" si="53"/>
        <v>49.223415710983254</v>
      </c>
      <c r="D313" s="12">
        <f t="shared" si="54"/>
        <v>49.04227128853708</v>
      </c>
      <c r="E313" s="12">
        <f t="shared" si="55"/>
        <v>48.954554749372576</v>
      </c>
      <c r="F313" s="12">
        <f t="shared" si="56"/>
        <v>51.088431532449761</v>
      </c>
      <c r="G313" s="12">
        <f t="shared" si="57"/>
        <v>51.455361298572669</v>
      </c>
      <c r="H313" s="12">
        <f t="shared" si="58"/>
        <v>49.601353098603049</v>
      </c>
      <c r="I313" s="12">
        <f t="shared" si="59"/>
        <v>50.803463106460846</v>
      </c>
      <c r="J313" s="12">
        <f t="shared" si="60"/>
        <v>51.415242315194128</v>
      </c>
      <c r="K313" s="12">
        <f t="shared" si="61"/>
        <v>51.671596231226914</v>
      </c>
      <c r="L313" s="12">
        <f t="shared" si="62"/>
        <v>45.557493905005749</v>
      </c>
      <c r="M313" s="12">
        <f t="shared" si="63"/>
        <v>45.557493905005749</v>
      </c>
      <c r="O313" s="12">
        <f t="shared" si="52"/>
        <v>45.557493905005749</v>
      </c>
      <c r="P313" s="12">
        <f t="shared" si="64"/>
        <v>0.92438944457566319</v>
      </c>
      <c r="Q313" s="12">
        <v>7.41370327106839E-4</v>
      </c>
      <c r="R313" s="12">
        <v>2.5338502608596536E-3</v>
      </c>
      <c r="S313" s="12">
        <v>8.6601755016468274E-3</v>
      </c>
      <c r="T313" s="12">
        <v>2.8254238266075198E-2</v>
      </c>
      <c r="U313" s="12">
        <v>2.9456556188892015E-2</v>
      </c>
      <c r="V313" s="12">
        <v>3.3183986523009266E-2</v>
      </c>
      <c r="W313" s="12">
        <v>4.0394604828571996E-2</v>
      </c>
      <c r="X313" s="12">
        <v>5.3133250843948744E-2</v>
      </c>
      <c r="Y313" s="12">
        <v>7.5519243523061372E-2</v>
      </c>
      <c r="Z313" s="12">
        <v>0.11598373563936722</v>
      </c>
    </row>
    <row r="314" spans="1:26" x14ac:dyDescent="0.25">
      <c r="A314" s="12">
        <f>calc!A312</f>
        <v>343.55</v>
      </c>
      <c r="B314" s="12">
        <f>calc!O312</f>
        <v>40.157310720124158</v>
      </c>
      <c r="C314" s="12">
        <f t="shared" si="53"/>
        <v>40.181265892085428</v>
      </c>
      <c r="D314" s="12">
        <f t="shared" si="54"/>
        <v>39.978339536318309</v>
      </c>
      <c r="E314" s="12">
        <f t="shared" si="55"/>
        <v>39.370344736834824</v>
      </c>
      <c r="F314" s="12">
        <f t="shared" si="56"/>
        <v>39.083998069277186</v>
      </c>
      <c r="G314" s="12">
        <f t="shared" si="57"/>
        <v>41.307780987750419</v>
      </c>
      <c r="H314" s="12">
        <f t="shared" si="58"/>
        <v>41.720720181551599</v>
      </c>
      <c r="I314" s="12">
        <f t="shared" si="59"/>
        <v>39.466710047086316</v>
      </c>
      <c r="J314" s="12">
        <f t="shared" si="60"/>
        <v>41.046103819862367</v>
      </c>
      <c r="K314" s="12">
        <f t="shared" si="61"/>
        <v>41.915071971174328</v>
      </c>
      <c r="L314" s="12">
        <f t="shared" si="62"/>
        <v>42.308869495757129</v>
      </c>
      <c r="M314" s="12">
        <f t="shared" si="63"/>
        <v>42.308869495757129</v>
      </c>
      <c r="O314" s="12">
        <f t="shared" si="52"/>
        <v>42.308869495757129</v>
      </c>
      <c r="P314" s="12">
        <f t="shared" si="64"/>
        <v>1.0535782585300153</v>
      </c>
      <c r="Q314" s="12">
        <v>7.2805527201324875E-4</v>
      </c>
      <c r="R314" s="12">
        <v>2.4883421597276371E-3</v>
      </c>
      <c r="S314" s="12">
        <v>8.5046382354406428E-3</v>
      </c>
      <c r="T314" s="12">
        <v>2.827075052186202E-2</v>
      </c>
      <c r="U314" s="12">
        <v>2.9444667531348345E-2</v>
      </c>
      <c r="V314" s="12">
        <v>3.3150122142791082E-2</v>
      </c>
      <c r="W314" s="12">
        <v>4.0343425625651456E-2</v>
      </c>
      <c r="X314" s="12">
        <v>5.3072503267557053E-2</v>
      </c>
      <c r="Y314" s="12">
        <v>7.5470205753903744E-2</v>
      </c>
      <c r="Z314" s="12">
        <v>0.11600872581928304</v>
      </c>
    </row>
    <row r="315" spans="1:26" x14ac:dyDescent="0.25">
      <c r="A315" s="12">
        <f>calc!A313</f>
        <v>344.01</v>
      </c>
      <c r="B315" s="12">
        <f>calc!O313</f>
        <v>52.021837357349654</v>
      </c>
      <c r="C315" s="12">
        <f t="shared" si="53"/>
        <v>52.014596879387902</v>
      </c>
      <c r="D315" s="12">
        <f t="shared" si="54"/>
        <v>52.094999890235201</v>
      </c>
      <c r="E315" s="12">
        <f t="shared" si="55"/>
        <v>51.413898956778134</v>
      </c>
      <c r="F315" s="12">
        <f t="shared" si="56"/>
        <v>49.391620447306011</v>
      </c>
      <c r="G315" s="12">
        <f t="shared" si="57"/>
        <v>49.093502785412831</v>
      </c>
      <c r="H315" s="12">
        <f t="shared" si="58"/>
        <v>51.594573168024773</v>
      </c>
      <c r="I315" s="12">
        <f t="shared" si="59"/>
        <v>52.096476085842738</v>
      </c>
      <c r="J315" s="12">
        <f t="shared" si="60"/>
        <v>49.134703478947593</v>
      </c>
      <c r="K315" s="12">
        <f t="shared" si="61"/>
        <v>51.379157138277598</v>
      </c>
      <c r="L315" s="12">
        <f t="shared" si="62"/>
        <v>52.715169868575238</v>
      </c>
      <c r="M315" s="12">
        <f t="shared" si="63"/>
        <v>52.715169868575238</v>
      </c>
      <c r="O315" s="12">
        <f t="shared" si="52"/>
        <v>52.715169868575238</v>
      </c>
      <c r="P315" s="12">
        <f t="shared" si="64"/>
        <v>1.0133277205582518</v>
      </c>
      <c r="Q315" s="12">
        <v>7.1497626291384595E-4</v>
      </c>
      <c r="R315" s="12">
        <v>2.4436408149251859E-3</v>
      </c>
      <c r="S315" s="12">
        <v>8.3518582953120875E-3</v>
      </c>
      <c r="T315" s="12">
        <v>2.828765500786757E-2</v>
      </c>
      <c r="U315" s="12">
        <v>2.9432890270484562E-2</v>
      </c>
      <c r="V315" s="12">
        <v>3.3116175718748517E-2</v>
      </c>
      <c r="W315" s="12">
        <v>4.0291992814563388E-2</v>
      </c>
      <c r="X315" s="12">
        <v>5.3011320161926535E-2</v>
      </c>
      <c r="Y315" s="12">
        <v>7.5420567196045785E-2</v>
      </c>
      <c r="Z315" s="12">
        <v>0.11603320040345115</v>
      </c>
    </row>
    <row r="316" spans="1:26" x14ac:dyDescent="0.25">
      <c r="A316" s="12">
        <f>calc!A314</f>
        <v>344.48</v>
      </c>
      <c r="B316" s="12">
        <f>calc!O314</f>
        <v>-1.8253488542347343</v>
      </c>
      <c r="C316" s="12">
        <f t="shared" si="53"/>
        <v>-1.8567329343166548</v>
      </c>
      <c r="D316" s="12">
        <f t="shared" si="54"/>
        <v>-1.8810413669421917</v>
      </c>
      <c r="E316" s="12">
        <f t="shared" si="55"/>
        <v>-1.6111046055298974</v>
      </c>
      <c r="F316" s="12">
        <f t="shared" si="56"/>
        <v>-3.8977625084467813</v>
      </c>
      <c r="G316" s="12">
        <f t="shared" si="57"/>
        <v>-6.0016543261152426</v>
      </c>
      <c r="H316" s="12">
        <f t="shared" si="58"/>
        <v>-6.3368258368856498</v>
      </c>
      <c r="I316" s="12">
        <f t="shared" si="59"/>
        <v>-3.2968816605023146</v>
      </c>
      <c r="J316" s="12">
        <f t="shared" si="60"/>
        <v>-2.637126079897806</v>
      </c>
      <c r="K316" s="12">
        <f t="shared" si="61"/>
        <v>-6.8492590519014165</v>
      </c>
      <c r="L316" s="12">
        <f t="shared" si="62"/>
        <v>-3.3945508995267719</v>
      </c>
      <c r="M316" s="12">
        <f t="shared" si="63"/>
        <v>-3.3945508995267719</v>
      </c>
      <c r="O316" s="12">
        <f t="shared" si="52"/>
        <v>-3.3945508995267719</v>
      </c>
      <c r="P316" s="12">
        <f t="shared" si="64"/>
        <v>1.8596724081818954</v>
      </c>
      <c r="Q316" s="12">
        <v>7.023209084821351E-4</v>
      </c>
      <c r="R316" s="12">
        <v>2.4003874340497991E-3</v>
      </c>
      <c r="S316" s="12">
        <v>8.2040271960531538E-3</v>
      </c>
      <c r="T316" s="12">
        <v>2.803966613007321E-2</v>
      </c>
      <c r="U316" s="12">
        <v>2.942926289990391E-2</v>
      </c>
      <c r="V316" s="12">
        <v>3.3091183647591831E-2</v>
      </c>
      <c r="W316" s="12">
        <v>4.0251296492968977E-2</v>
      </c>
      <c r="X316" s="12">
        <v>5.2964161333539796E-2</v>
      </c>
      <c r="Y316" s="12">
        <v>7.5390909154760627E-2</v>
      </c>
      <c r="Z316" s="12">
        <v>0.11608885185300633</v>
      </c>
    </row>
    <row r="317" spans="1:26" x14ac:dyDescent="0.25">
      <c r="A317" s="12">
        <f>calc!A315</f>
        <v>344.94</v>
      </c>
      <c r="B317" s="12">
        <f>calc!O315</f>
        <v>-5.4760508781572437</v>
      </c>
      <c r="C317" s="12">
        <f t="shared" si="53"/>
        <v>-5.5071609723977009</v>
      </c>
      <c r="D317" s="12">
        <f t="shared" si="54"/>
        <v>-5.6125524163349043</v>
      </c>
      <c r="E317" s="12">
        <f t="shared" si="55"/>
        <v>-5.6941830012546575</v>
      </c>
      <c r="F317" s="12">
        <f t="shared" si="56"/>
        <v>-4.7877035064689331</v>
      </c>
      <c r="G317" s="12">
        <f t="shared" si="57"/>
        <v>-7.1879952230025665</v>
      </c>
      <c r="H317" s="12">
        <f t="shared" si="58"/>
        <v>-9.5524721419169616</v>
      </c>
      <c r="I317" s="12">
        <f t="shared" si="59"/>
        <v>-9.9598528651834748</v>
      </c>
      <c r="J317" s="12">
        <f t="shared" si="60"/>
        <v>-5.9623823860437355</v>
      </c>
      <c r="K317" s="12">
        <f t="shared" si="61"/>
        <v>-5.0234083514704873</v>
      </c>
      <c r="L317" s="12">
        <f t="shared" si="62"/>
        <v>-11.514055681066115</v>
      </c>
      <c r="M317" s="12">
        <f t="shared" si="63"/>
        <v>-11.514055681066115</v>
      </c>
      <c r="O317" s="12">
        <f t="shared" si="52"/>
        <v>-11.514055681066115</v>
      </c>
      <c r="P317" s="12">
        <f t="shared" si="64"/>
        <v>2.1026202891929175</v>
      </c>
      <c r="Q317" s="12">
        <v>6.9005832936056043E-4</v>
      </c>
      <c r="R317" s="12">
        <v>2.3584764778516068E-3</v>
      </c>
      <c r="S317" s="12">
        <v>8.0607842263620208E-3</v>
      </c>
      <c r="T317" s="12">
        <v>2.7550091321307132E-2</v>
      </c>
      <c r="U317" s="12">
        <v>2.9433077094973645E-2</v>
      </c>
      <c r="V317" s="12">
        <v>3.3074330287856994E-2</v>
      </c>
      <c r="W317" s="12">
        <v>4.0220334649311081E-2</v>
      </c>
      <c r="X317" s="12">
        <v>5.2929711909767189E-2</v>
      </c>
      <c r="Y317" s="12">
        <v>7.5379388545034828E-2</v>
      </c>
      <c r="Z317" s="12">
        <v>0.1161729238923738</v>
      </c>
    </row>
    <row r="318" spans="1:26" x14ac:dyDescent="0.25">
      <c r="A318" s="12">
        <f>calc!A316</f>
        <v>345.41</v>
      </c>
      <c r="B318" s="12">
        <f>calc!O316</f>
        <v>-31.031126114527037</v>
      </c>
      <c r="C318" s="12">
        <f t="shared" si="53"/>
        <v>-31.030705483966948</v>
      </c>
      <c r="D318" s="12">
        <f t="shared" si="54"/>
        <v>-31.135175553405528</v>
      </c>
      <c r="E318" s="12">
        <f t="shared" si="55"/>
        <v>-31.489088061071079</v>
      </c>
      <c r="F318" s="12">
        <f t="shared" si="56"/>
        <v>-31.763209791753219</v>
      </c>
      <c r="G318" s="12">
        <f t="shared" si="57"/>
        <v>-30.794652882788064</v>
      </c>
      <c r="H318" s="12">
        <f t="shared" si="58"/>
        <v>-33.490487283448346</v>
      </c>
      <c r="I318" s="12">
        <f t="shared" si="59"/>
        <v>-36.363572870609616</v>
      </c>
      <c r="J318" s="12">
        <f t="shared" si="60"/>
        <v>-36.899325202485791</v>
      </c>
      <c r="K318" s="12">
        <f t="shared" si="61"/>
        <v>-31.207326644017268</v>
      </c>
      <c r="L318" s="12">
        <f t="shared" si="62"/>
        <v>-29.759172368670288</v>
      </c>
      <c r="M318" s="12">
        <f t="shared" si="63"/>
        <v>-29.759172368670288</v>
      </c>
      <c r="O318" s="12">
        <f t="shared" si="52"/>
        <v>-29.759172368670288</v>
      </c>
      <c r="P318" s="12">
        <f t="shared" si="64"/>
        <v>0.95901039036861468</v>
      </c>
      <c r="Q318" s="12">
        <v>6.7800143379285961E-4</v>
      </c>
      <c r="R318" s="12">
        <v>2.317268505449208E-3</v>
      </c>
      <c r="S318" s="12">
        <v>7.9199439097165092E-3</v>
      </c>
      <c r="T318" s="12">
        <v>2.7068728283128299E-2</v>
      </c>
      <c r="U318" s="12">
        <v>2.9436773192735726E-2</v>
      </c>
      <c r="V318" s="12">
        <v>3.3057107685437542E-2</v>
      </c>
      <c r="W318" s="12">
        <v>4.0188754178527762E-2</v>
      </c>
      <c r="X318" s="12">
        <v>5.2894348815595883E-2</v>
      </c>
      <c r="Y318" s="12">
        <v>7.5366621332844441E-2</v>
      </c>
      <c r="Z318" s="12">
        <v>0.11625559363219849</v>
      </c>
    </row>
    <row r="319" spans="1:26" x14ac:dyDescent="0.25">
      <c r="A319" s="12">
        <f>calc!A317</f>
        <v>345.87</v>
      </c>
      <c r="B319" s="12">
        <f>calc!O317</f>
        <v>55.672448695403162</v>
      </c>
      <c r="C319" s="12">
        <f t="shared" si="53"/>
        <v>55.650060375312073</v>
      </c>
      <c r="D319" s="12">
        <f t="shared" si="54"/>
        <v>55.651472867560273</v>
      </c>
      <c r="E319" s="12">
        <f t="shared" si="55"/>
        <v>55.300658691769911</v>
      </c>
      <c r="F319" s="12">
        <f t="shared" si="56"/>
        <v>54.1122080154584</v>
      </c>
      <c r="G319" s="12">
        <f t="shared" si="57"/>
        <v>53.814069040810502</v>
      </c>
      <c r="H319" s="12">
        <f t="shared" si="58"/>
        <v>54.901167151441051</v>
      </c>
      <c r="I319" s="12">
        <f t="shared" si="59"/>
        <v>51.626366150510236</v>
      </c>
      <c r="J319" s="12">
        <f t="shared" si="60"/>
        <v>47.847552882311831</v>
      </c>
      <c r="K319" s="12">
        <f t="shared" si="61"/>
        <v>47.084326874389028</v>
      </c>
      <c r="L319" s="12">
        <f t="shared" si="62"/>
        <v>55.870568736040127</v>
      </c>
      <c r="M319" s="12">
        <f t="shared" si="63"/>
        <v>55.870568736040127</v>
      </c>
      <c r="O319" s="12">
        <f t="shared" si="52"/>
        <v>55.870568736040127</v>
      </c>
      <c r="P319" s="12">
        <f t="shared" si="64"/>
        <v>1.0035586730111501</v>
      </c>
      <c r="Q319" s="12">
        <v>6.6614706116646227E-4</v>
      </c>
      <c r="R319" s="12">
        <v>2.2767527145233107E-3</v>
      </c>
      <c r="S319" s="12">
        <v>7.7814693260261298E-3</v>
      </c>
      <c r="T319" s="12">
        <v>2.6595450830312551E-2</v>
      </c>
      <c r="U319" s="12">
        <v>2.9440361678995958E-2</v>
      </c>
      <c r="V319" s="12">
        <v>3.3039525323373793E-2</v>
      </c>
      <c r="W319" s="12">
        <v>4.0156564998812226E-2</v>
      </c>
      <c r="X319" s="12">
        <v>5.2858083379352043E-2</v>
      </c>
      <c r="Y319" s="12">
        <v>7.5352621512310411E-2</v>
      </c>
      <c r="Z319" s="12">
        <v>0.11633688176899533</v>
      </c>
    </row>
    <row r="320" spans="1:26" x14ac:dyDescent="0.25">
      <c r="A320" s="12">
        <f>calc!A318</f>
        <v>346.34</v>
      </c>
      <c r="B320" s="12">
        <f>calc!O318</f>
        <v>0</v>
      </c>
      <c r="C320" s="12">
        <f t="shared" si="53"/>
        <v>-5.6238570628318061E-3</v>
      </c>
      <c r="D320" s="12">
        <f t="shared" si="54"/>
        <v>-8.0803721749209384E-2</v>
      </c>
      <c r="E320" s="12">
        <f t="shared" si="55"/>
        <v>-7.6060579983416948E-2</v>
      </c>
      <c r="F320" s="12">
        <f t="shared" si="56"/>
        <v>-1.2540927931499157</v>
      </c>
      <c r="G320" s="12">
        <f t="shared" si="57"/>
        <v>-2.5698278509416248</v>
      </c>
      <c r="H320" s="12">
        <f t="shared" si="58"/>
        <v>-2.9042335171765026</v>
      </c>
      <c r="I320" s="12">
        <f t="shared" si="59"/>
        <v>-1.5840425748590543</v>
      </c>
      <c r="J320" s="12">
        <f t="shared" si="60"/>
        <v>-5.8916327248521796</v>
      </c>
      <c r="K320" s="12">
        <f t="shared" si="61"/>
        <v>-11.277487816658329</v>
      </c>
      <c r="L320" s="12">
        <f t="shared" si="62"/>
        <v>-12.456641698708733</v>
      </c>
      <c r="M320" s="12">
        <f t="shared" si="63"/>
        <v>-12.456641698708733</v>
      </c>
      <c r="O320" s="12">
        <f t="shared" si="52"/>
        <v>-12.456641698708733</v>
      </c>
      <c r="P320" s="12" t="e">
        <f t="shared" si="64"/>
        <v>#DIV/0!</v>
      </c>
      <c r="Q320" s="12">
        <v>6.5449208929136717E-4</v>
      </c>
      <c r="R320" s="12">
        <v>2.2369184340750108E-3</v>
      </c>
      <c r="S320" s="12">
        <v>7.6453240040262951E-3</v>
      </c>
      <c r="T320" s="12">
        <v>2.6130134311629728E-2</v>
      </c>
      <c r="U320" s="12">
        <v>2.9443853020321525E-2</v>
      </c>
      <c r="V320" s="12">
        <v>3.3021592608236866E-2</v>
      </c>
      <c r="W320" s="12">
        <v>4.0123776910150385E-2</v>
      </c>
      <c r="X320" s="12">
        <v>5.2820926766932078E-2</v>
      </c>
      <c r="Y320" s="12">
        <v>7.5337402858100061E-2</v>
      </c>
      <c r="Z320" s="12">
        <v>0.11641680872581428</v>
      </c>
    </row>
    <row r="321" spans="1:26" x14ac:dyDescent="0.25">
      <c r="A321" s="12">
        <f>calc!A319</f>
        <v>346.8</v>
      </c>
      <c r="B321" s="12">
        <f>calc!O319</f>
        <v>-59.32457375826106</v>
      </c>
      <c r="C321" s="12">
        <f t="shared" si="53"/>
        <v>-59.326352790837177</v>
      </c>
      <c r="D321" s="12">
        <f t="shared" si="54"/>
        <v>-59.345237450986907</v>
      </c>
      <c r="E321" s="12">
        <f t="shared" si="55"/>
        <v>-59.597688069635794</v>
      </c>
      <c r="F321" s="12">
        <f t="shared" si="56"/>
        <v>-59.581760812010245</v>
      </c>
      <c r="G321" s="12">
        <f t="shared" si="57"/>
        <v>-60.909339832703168</v>
      </c>
      <c r="H321" s="12">
        <f t="shared" si="58"/>
        <v>-62.384134032787152</v>
      </c>
      <c r="I321" s="12">
        <f t="shared" si="59"/>
        <v>-62.790124650663692</v>
      </c>
      <c r="J321" s="12">
        <f t="shared" si="60"/>
        <v>-61.053411443915707</v>
      </c>
      <c r="K321" s="12">
        <f t="shared" si="61"/>
        <v>-67.19589940785292</v>
      </c>
      <c r="L321" s="12">
        <f t="shared" si="62"/>
        <v>-75.524130680221617</v>
      </c>
      <c r="M321" s="12">
        <f t="shared" si="63"/>
        <v>-75.524130680221617</v>
      </c>
      <c r="O321" s="12">
        <f t="shared" si="52"/>
        <v>-75.524130680221617</v>
      </c>
      <c r="P321" s="12">
        <f t="shared" si="64"/>
        <v>1.2730665539708954</v>
      </c>
      <c r="Q321" s="12">
        <v>6.4303343430005468E-4</v>
      </c>
      <c r="R321" s="12">
        <v>2.1977551240837116E-3</v>
      </c>
      <c r="S321" s="12">
        <v>7.5114719201091517E-3</v>
      </c>
      <c r="T321" s="12">
        <v>2.5672655605847663E-2</v>
      </c>
      <c r="U321" s="12">
        <v>2.9447257666038822E-2</v>
      </c>
      <c r="V321" s="12">
        <v>3.3003318871336E-2</v>
      </c>
      <c r="W321" s="12">
        <v>4.0090399595290198E-2</v>
      </c>
      <c r="X321" s="12">
        <v>5.278288998267653E-2</v>
      </c>
      <c r="Y321" s="12">
        <v>7.5320978926095655E-2</v>
      </c>
      <c r="Z321" s="12">
        <v>0.11649539465263632</v>
      </c>
    </row>
    <row r="322" spans="1:26" x14ac:dyDescent="0.25">
      <c r="A322" s="12">
        <f>calc!A320</f>
        <v>347.27</v>
      </c>
      <c r="B322" s="12">
        <f>calc!O320</f>
        <v>21.904074023747725</v>
      </c>
      <c r="C322" s="12">
        <f t="shared" si="53"/>
        <v>21.867605235783291</v>
      </c>
      <c r="D322" s="12">
        <f t="shared" si="54"/>
        <v>21.861631393506229</v>
      </c>
      <c r="E322" s="12">
        <f t="shared" si="55"/>
        <v>21.798218287582941</v>
      </c>
      <c r="F322" s="12">
        <f t="shared" si="56"/>
        <v>20.950510269866157</v>
      </c>
      <c r="G322" s="12">
        <f t="shared" si="57"/>
        <v>20.968781347017188</v>
      </c>
      <c r="H322" s="12">
        <f t="shared" si="58"/>
        <v>19.481722213356715</v>
      </c>
      <c r="I322" s="12">
        <f t="shared" si="59"/>
        <v>17.6917504385972</v>
      </c>
      <c r="J322" s="12">
        <f t="shared" si="60"/>
        <v>17.157618506340626</v>
      </c>
      <c r="K322" s="12">
        <f t="shared" si="61"/>
        <v>19.635321890364633</v>
      </c>
      <c r="L322" s="12">
        <f t="shared" si="62"/>
        <v>10.128725352947569</v>
      </c>
      <c r="M322" s="12">
        <f t="shared" si="63"/>
        <v>10.128725352947569</v>
      </c>
      <c r="O322" s="12">
        <f t="shared" si="52"/>
        <v>10.128725352947569</v>
      </c>
      <c r="P322" s="12">
        <f t="shared" si="64"/>
        <v>0.46241285260295945</v>
      </c>
      <c r="Q322" s="12">
        <v>6.317680505319018E-4</v>
      </c>
      <c r="R322" s="12">
        <v>2.1592523751120681E-3</v>
      </c>
      <c r="S322" s="12">
        <v>7.3798774969733747E-3</v>
      </c>
      <c r="T322" s="12">
        <v>2.5222893117117492E-2</v>
      </c>
      <c r="U322" s="12">
        <v>2.9450586050291536E-2</v>
      </c>
      <c r="V322" s="12">
        <v>3.2984713369966216E-2</v>
      </c>
      <c r="W322" s="12">
        <v>4.0056442620750358E-2</v>
      </c>
      <c r="X322" s="12">
        <v>5.2743983870293019E-2</v>
      </c>
      <c r="Y322" s="12">
        <v>7.5303363054129324E-2</v>
      </c>
      <c r="Z322" s="12">
        <v>0.1165726594268673</v>
      </c>
    </row>
    <row r="323" spans="1:26" x14ac:dyDescent="0.25">
      <c r="A323" s="12">
        <f>calc!A321</f>
        <v>347.73</v>
      </c>
      <c r="B323" s="12">
        <f>calc!O321</f>
        <v>73.925418943536926</v>
      </c>
      <c r="C323" s="12">
        <f t="shared" si="53"/>
        <v>73.8984789363315</v>
      </c>
      <c r="D323" s="12">
        <f t="shared" si="54"/>
        <v>73.776021203050433</v>
      </c>
      <c r="E323" s="12">
        <f t="shared" si="55"/>
        <v>73.755961770723232</v>
      </c>
      <c r="F323" s="12">
        <f t="shared" si="56"/>
        <v>73.543028310492772</v>
      </c>
      <c r="G323" s="12">
        <f t="shared" si="57"/>
        <v>72.553123485144269</v>
      </c>
      <c r="H323" s="12">
        <f t="shared" si="58"/>
        <v>72.573575383973221</v>
      </c>
      <c r="I323" s="12">
        <f t="shared" si="59"/>
        <v>70.769256085183812</v>
      </c>
      <c r="J323" s="12">
        <f t="shared" si="60"/>
        <v>68.414102745240982</v>
      </c>
      <c r="K323" s="12">
        <f t="shared" si="61"/>
        <v>67.651705045673907</v>
      </c>
      <c r="L323" s="12">
        <f t="shared" si="62"/>
        <v>71.489789765523852</v>
      </c>
      <c r="M323" s="12">
        <f t="shared" si="63"/>
        <v>71.489789765523852</v>
      </c>
      <c r="O323" s="12">
        <f t="shared" si="52"/>
        <v>71.489789765523852</v>
      </c>
      <c r="P323" s="12">
        <f t="shared" si="64"/>
        <v>0.96705288637087916</v>
      </c>
      <c r="Q323" s="12">
        <v>6.2069293040281236E-4</v>
      </c>
      <c r="R323" s="12">
        <v>2.1213999078604335E-3</v>
      </c>
      <c r="S323" s="12">
        <v>7.2505056021013063E-3</v>
      </c>
      <c r="T323" s="12">
        <v>2.4780726769768863E-2</v>
      </c>
      <c r="U323" s="12">
        <v>2.9453848594158359E-2</v>
      </c>
      <c r="V323" s="12">
        <v>3.2965785288694822E-2</v>
      </c>
      <c r="W323" s="12">
        <v>4.0021915437866915E-2</v>
      </c>
      <c r="X323" s="12">
        <v>5.270421911382555E-2</v>
      </c>
      <c r="Y323" s="12">
        <v>7.5284568362780691E-2</v>
      </c>
      <c r="Z323" s="12">
        <v>0.11664862265392371</v>
      </c>
    </row>
    <row r="324" spans="1:26" x14ac:dyDescent="0.25">
      <c r="A324" s="12">
        <f>calc!A322</f>
        <v>348.19</v>
      </c>
      <c r="B324" s="12">
        <f>calc!O322</f>
        <v>90.352968948816709</v>
      </c>
      <c r="C324" s="12">
        <f t="shared" si="53"/>
        <v>90.375015921001165</v>
      </c>
      <c r="D324" s="12">
        <f t="shared" si="54"/>
        <v>90.284555686197422</v>
      </c>
      <c r="E324" s="12">
        <f t="shared" si="55"/>
        <v>89.873362206490015</v>
      </c>
      <c r="F324" s="12">
        <f t="shared" si="56"/>
        <v>89.806005841493075</v>
      </c>
      <c r="G324" s="12">
        <f t="shared" si="57"/>
        <v>89.552890068967727</v>
      </c>
      <c r="H324" s="12">
        <f t="shared" si="58"/>
        <v>88.445600387512357</v>
      </c>
      <c r="I324" s="12">
        <f t="shared" si="59"/>
        <v>88.470408125019119</v>
      </c>
      <c r="J324" s="12">
        <f t="shared" si="60"/>
        <v>86.096159915240307</v>
      </c>
      <c r="K324" s="12">
        <f t="shared" si="61"/>
        <v>82.73286765293102</v>
      </c>
      <c r="L324" s="12">
        <f t="shared" si="62"/>
        <v>81.550824903167765</v>
      </c>
      <c r="M324" s="12">
        <f t="shared" si="63"/>
        <v>81.550824903167765</v>
      </c>
      <c r="O324" s="12">
        <f t="shared" si="52"/>
        <v>81.550824903167765</v>
      </c>
      <c r="P324" s="12">
        <f t="shared" si="64"/>
        <v>0.90258046693921923</v>
      </c>
      <c r="Q324" s="12">
        <v>6.0980510426075513E-4</v>
      </c>
      <c r="R324" s="12">
        <v>2.0841875726730951E-3</v>
      </c>
      <c r="S324" s="12">
        <v>7.1233215460714443E-3</v>
      </c>
      <c r="T324" s="12">
        <v>2.4346038002542255E-2</v>
      </c>
      <c r="U324" s="12">
        <v>2.945705570783053E-2</v>
      </c>
      <c r="V324" s="12">
        <v>3.2946543740685806E-2</v>
      </c>
      <c r="W324" s="12">
        <v>3.9986827383875649E-2</v>
      </c>
      <c r="X324" s="12">
        <v>5.2663606238667823E-2</v>
      </c>
      <c r="Y324" s="12">
        <v>7.5264607756234225E-2</v>
      </c>
      <c r="Z324" s="12">
        <v>0.11672330366790666</v>
      </c>
    </row>
    <row r="325" spans="1:26" x14ac:dyDescent="0.25">
      <c r="A325" s="12">
        <f>calc!A323</f>
        <v>348.66</v>
      </c>
      <c r="B325" s="12">
        <f>calc!O323</f>
        <v>-20.991598661056571</v>
      </c>
      <c r="C325" s="12">
        <f t="shared" si="53"/>
        <v>-21.006605940619338</v>
      </c>
      <c r="D325" s="12">
        <f t="shared" si="54"/>
        <v>-20.932576553428731</v>
      </c>
      <c r="E325" s="12">
        <f t="shared" si="55"/>
        <v>-21.236324192406521</v>
      </c>
      <c r="F325" s="12">
        <f t="shared" si="56"/>
        <v>-22.617030852025103</v>
      </c>
      <c r="G325" s="12">
        <f t="shared" si="57"/>
        <v>-22.698536236282585</v>
      </c>
      <c r="H325" s="12">
        <f t="shared" si="58"/>
        <v>-22.981468195264508</v>
      </c>
      <c r="I325" s="12">
        <f t="shared" si="59"/>
        <v>-24.324174678575393</v>
      </c>
      <c r="J325" s="12">
        <f t="shared" si="60"/>
        <v>-24.291528011938269</v>
      </c>
      <c r="K325" s="12">
        <f t="shared" si="61"/>
        <v>-27.683751665119711</v>
      </c>
      <c r="L325" s="12">
        <f t="shared" si="62"/>
        <v>-32.90295789635573</v>
      </c>
      <c r="M325" s="12">
        <f t="shared" si="63"/>
        <v>-32.90295789635573</v>
      </c>
      <c r="O325" s="12">
        <f t="shared" si="52"/>
        <v>-32.90295789635573</v>
      </c>
      <c r="P325" s="12">
        <f t="shared" si="64"/>
        <v>1.567434592649535</v>
      </c>
      <c r="Q325" s="12">
        <v>5.9910164022785857E-4</v>
      </c>
      <c r="R325" s="12">
        <v>2.0476053489985992E-3</v>
      </c>
      <c r="S325" s="12">
        <v>6.9982910807138898E-3</v>
      </c>
      <c r="T325" s="12">
        <v>2.3918709762284829E-2</v>
      </c>
      <c r="U325" s="12">
        <v>2.9460217792848513E-2</v>
      </c>
      <c r="V325" s="12">
        <v>3.2926997769060509E-2</v>
      </c>
      <c r="W325" s="12">
        <v>3.9951187683028355E-2</v>
      </c>
      <c r="X325" s="12">
        <v>5.2622155612618036E-2</v>
      </c>
      <c r="Y325" s="12">
        <v>7.5243493923192392E-2</v>
      </c>
      <c r="Z325" s="12">
        <v>0.11679672153235826</v>
      </c>
    </row>
    <row r="326" spans="1:26" x14ac:dyDescent="0.25">
      <c r="A326" s="12">
        <f>calc!A324</f>
        <v>349.12</v>
      </c>
      <c r="B326" s="12">
        <f>calc!O324</f>
        <v>20.078742436636599</v>
      </c>
      <c r="C326" s="12">
        <f t="shared" si="53"/>
        <v>20.072706397905467</v>
      </c>
      <c r="D326" s="12">
        <f t="shared" si="54"/>
        <v>20.022315459158232</v>
      </c>
      <c r="E326" s="12">
        <f t="shared" si="55"/>
        <v>20.270888846481025</v>
      </c>
      <c r="F326" s="12">
        <f t="shared" si="56"/>
        <v>19.250975236800496</v>
      </c>
      <c r="G326" s="12">
        <f t="shared" si="57"/>
        <v>17.55020469366163</v>
      </c>
      <c r="H326" s="12">
        <f t="shared" si="58"/>
        <v>17.459162921946017</v>
      </c>
      <c r="I326" s="12">
        <f t="shared" si="59"/>
        <v>17.116185078557113</v>
      </c>
      <c r="J326" s="12">
        <f t="shared" si="60"/>
        <v>15.349045065101818</v>
      </c>
      <c r="K326" s="12">
        <f t="shared" si="61"/>
        <v>15.395712152303105</v>
      </c>
      <c r="L326" s="12">
        <f t="shared" si="62"/>
        <v>10.126878803279279</v>
      </c>
      <c r="M326" s="12">
        <f t="shared" si="63"/>
        <v>10.126878803279279</v>
      </c>
      <c r="O326" s="12">
        <f t="shared" si="52"/>
        <v>10.126878803279279</v>
      </c>
      <c r="P326" s="12">
        <f t="shared" si="64"/>
        <v>0.50435822040335099</v>
      </c>
      <c r="Q326" s="12">
        <v>5.8857964402972483E-4</v>
      </c>
      <c r="R326" s="12">
        <v>2.0116433448063779E-3</v>
      </c>
      <c r="S326" s="12">
        <v>6.8753803971165327E-3</v>
      </c>
      <c r="T326" s="12">
        <v>2.3498626497135858E-2</v>
      </c>
      <c r="U326" s="12">
        <v>2.9463345244398229E-2</v>
      </c>
      <c r="V326" s="12">
        <v>3.2907156348293755E-2</v>
      </c>
      <c r="W326" s="12">
        <v>3.9915005447741486E-2</v>
      </c>
      <c r="X326" s="12">
        <v>5.2579877446972526E-2</v>
      </c>
      <c r="Y326" s="12">
        <v>7.5221239337841778E-2</v>
      </c>
      <c r="Z326" s="12">
        <v>0.11686889504109674</v>
      </c>
    </row>
    <row r="327" spans="1:26" x14ac:dyDescent="0.25">
      <c r="A327" s="12">
        <f>calc!A325</f>
        <v>349.59</v>
      </c>
      <c r="B327" s="12">
        <f>calc!O325</f>
        <v>50.19652952768223</v>
      </c>
      <c r="C327" s="12">
        <f t="shared" si="53"/>
        <v>50.234913933213718</v>
      </c>
      <c r="D327" s="12">
        <f t="shared" si="54"/>
        <v>50.214646542138539</v>
      </c>
      <c r="E327" s="12">
        <f t="shared" si="55"/>
        <v>50.04544735245004</v>
      </c>
      <c r="F327" s="12">
        <f t="shared" si="56"/>
        <v>50.880089785370586</v>
      </c>
      <c r="G327" s="12">
        <f t="shared" si="57"/>
        <v>49.601154107555232</v>
      </c>
      <c r="H327" s="12">
        <f t="shared" si="58"/>
        <v>47.7027515783886</v>
      </c>
      <c r="I327" s="12">
        <f t="shared" si="59"/>
        <v>47.592423292741294</v>
      </c>
      <c r="J327" s="12">
        <f t="shared" si="60"/>
        <v>47.140990256031706</v>
      </c>
      <c r="K327" s="12">
        <f t="shared" si="61"/>
        <v>44.613689943119077</v>
      </c>
      <c r="L327" s="12">
        <f t="shared" si="62"/>
        <v>44.686239157749377</v>
      </c>
      <c r="M327" s="12">
        <f t="shared" si="63"/>
        <v>44.686239157749377</v>
      </c>
      <c r="O327" s="12">
        <f t="shared" si="52"/>
        <v>44.686239157749377</v>
      </c>
      <c r="P327" s="12">
        <f t="shared" si="64"/>
        <v>0.89022567054373636</v>
      </c>
      <c r="Q327" s="12">
        <v>5.7823625881258561E-4</v>
      </c>
      <c r="R327" s="12">
        <v>1.9762917959618227E-3</v>
      </c>
      <c r="S327" s="12">
        <v>6.7545561234891686E-3</v>
      </c>
      <c r="T327" s="12">
        <v>2.3085674149226805E-2</v>
      </c>
      <c r="U327" s="12">
        <v>2.946644845366651E-2</v>
      </c>
      <c r="V327" s="12">
        <v>3.288702838564414E-2</v>
      </c>
      <c r="W327" s="12">
        <v>3.9878289679775344E-2</v>
      </c>
      <c r="X327" s="12">
        <v>5.2536781797656591E-2</v>
      </c>
      <c r="Y327" s="12">
        <v>7.5197856260868945E-2</v>
      </c>
      <c r="Z327" s="12">
        <v>0.11693984271912541</v>
      </c>
    </row>
    <row r="328" spans="1:26" x14ac:dyDescent="0.25">
      <c r="A328" s="12">
        <f>calc!A326</f>
        <v>350.05</v>
      </c>
      <c r="B328" s="12">
        <f>calc!O326</f>
        <v>52.934490732034391</v>
      </c>
      <c r="C328" s="12">
        <f t="shared" si="53"/>
        <v>52.975168968495247</v>
      </c>
      <c r="D328" s="12">
        <f t="shared" si="54"/>
        <v>53.104052099708099</v>
      </c>
      <c r="E328" s="12">
        <f t="shared" si="55"/>
        <v>53.03600037955988</v>
      </c>
      <c r="F328" s="12">
        <f t="shared" si="56"/>
        <v>52.467881085701336</v>
      </c>
      <c r="G328" s="12">
        <f t="shared" si="57"/>
        <v>53.533326546639707</v>
      </c>
      <c r="H328" s="12">
        <f t="shared" si="58"/>
        <v>52.106812710900471</v>
      </c>
      <c r="I328" s="12">
        <f t="shared" si="59"/>
        <v>49.806989576543529</v>
      </c>
      <c r="J328" s="12">
        <f t="shared" si="60"/>
        <v>49.661761449975721</v>
      </c>
      <c r="K328" s="12">
        <f t="shared" si="61"/>
        <v>49.015819015897257</v>
      </c>
      <c r="L328" s="12">
        <f t="shared" si="62"/>
        <v>45.083281973112271</v>
      </c>
      <c r="M328" s="12">
        <f t="shared" si="63"/>
        <v>45.083281973112271</v>
      </c>
      <c r="O328" s="12">
        <f t="shared" ref="O328:O391" si="65">M328</f>
        <v>45.083281973112271</v>
      </c>
      <c r="P328" s="12">
        <f t="shared" si="64"/>
        <v>0.85168065942739302</v>
      </c>
      <c r="Q328" s="12">
        <v>5.6806866494890423E-4</v>
      </c>
      <c r="R328" s="12">
        <v>1.9415410655618845E-3</v>
      </c>
      <c r="S328" s="12">
        <v>6.6357853228926943E-3</v>
      </c>
      <c r="T328" s="12">
        <v>2.2679740146920129E-2</v>
      </c>
      <c r="U328" s="12">
        <v>2.9469537810255832E-2</v>
      </c>
      <c r="V328" s="12">
        <v>3.2866622722617526E-2</v>
      </c>
      <c r="W328" s="12">
        <v>3.9841049271441935E-2</v>
      </c>
      <c r="X328" s="12">
        <v>5.2492878566389532E-2</v>
      </c>
      <c r="Y328" s="12">
        <v>7.5173356740522584E-2</v>
      </c>
      <c r="Z328" s="12">
        <v>0.11700958282361104</v>
      </c>
    </row>
    <row r="329" spans="1:26" x14ac:dyDescent="0.25">
      <c r="A329" s="12">
        <f>calc!A327</f>
        <v>350.52</v>
      </c>
      <c r="B329" s="12">
        <f>calc!O327</f>
        <v>4.5633658416960037</v>
      </c>
      <c r="C329" s="12">
        <f t="shared" ref="C329:C392" si="66">B329-Q329*M340</f>
        <v>4.5586088379212368</v>
      </c>
      <c r="D329" s="12">
        <f t="shared" ref="D329:D392" si="67">C329-R329*M339</f>
        <v>4.695192540371206</v>
      </c>
      <c r="E329" s="12">
        <f t="shared" ref="E329:E392" si="68">D329-S329*M338</f>
        <v>5.1279383222916506</v>
      </c>
      <c r="F329" s="12">
        <f t="shared" ref="F329:F392" si="69">E329-T329*M337</f>
        <v>4.8994437585000865</v>
      </c>
      <c r="G329" s="12">
        <f t="shared" ref="G329:G392" si="70">F329-U329*M336</f>
        <v>4.1611651865772412</v>
      </c>
      <c r="H329" s="12">
        <f t="shared" ref="H329:H392" si="71">G329-V329*M335</f>
        <v>5.3486818207890021</v>
      </c>
      <c r="I329" s="12">
        <f t="shared" ref="I329:I392" si="72">H329-W329*M334</f>
        <v>3.6210948806448</v>
      </c>
      <c r="J329" s="12">
        <f t="shared" ref="J329:J392" si="73">I329-X329*M333</f>
        <v>0.59352572321928054</v>
      </c>
      <c r="K329" s="12">
        <f t="shared" ref="K329:K392" si="74">J329-Y329*M332</f>
        <v>0.3856200486606095</v>
      </c>
      <c r="L329" s="12">
        <f t="shared" ref="L329:L392" si="75">K329-Z329*M331</f>
        <v>-0.62039774420214722</v>
      </c>
      <c r="M329" s="12">
        <f t="shared" ref="M329:M392" si="76">L329</f>
        <v>-0.62039774420214722</v>
      </c>
      <c r="O329" s="12">
        <f t="shared" si="65"/>
        <v>-0.62039774420214722</v>
      </c>
      <c r="P329" s="12">
        <f t="shared" ref="P329:P392" si="77">O329/B329</f>
        <v>-0.13595178772069971</v>
      </c>
      <c r="Q329" s="12">
        <v>5.5807407983203246E-4</v>
      </c>
      <c r="R329" s="12">
        <v>1.9073816432332393E-3</v>
      </c>
      <c r="S329" s="12">
        <v>6.5190354908404319E-3</v>
      </c>
      <c r="T329" s="12">
        <v>2.2280713396611151E-2</v>
      </c>
      <c r="U329" s="12">
        <v>2.9472623704658737E-2</v>
      </c>
      <c r="V329" s="12">
        <v>3.2845948136462702E-2</v>
      </c>
      <c r="W329" s="12">
        <v>3.9803293006840421E-2</v>
      </c>
      <c r="X329" s="12">
        <v>5.2448177501882257E-2</v>
      </c>
      <c r="Y329" s="12">
        <v>7.5147752613719726E-2</v>
      </c>
      <c r="Z329" s="12">
        <v>0.11707813334492768</v>
      </c>
    </row>
    <row r="330" spans="1:26" x14ac:dyDescent="0.25">
      <c r="A330" s="12">
        <f>calc!A328</f>
        <v>350.98</v>
      </c>
      <c r="B330" s="12">
        <f>calc!O328</f>
        <v>38.331993529382679</v>
      </c>
      <c r="C330" s="12">
        <f t="shared" si="66"/>
        <v>38.33481551887941</v>
      </c>
      <c r="D330" s="12">
        <f t="shared" si="67"/>
        <v>38.318843278436447</v>
      </c>
      <c r="E330" s="12">
        <f t="shared" si="68"/>
        <v>38.777440294417893</v>
      </c>
      <c r="F330" s="12">
        <f t="shared" si="69"/>
        <v>40.230438863848015</v>
      </c>
      <c r="G330" s="12">
        <f t="shared" si="70"/>
        <v>39.928157654478326</v>
      </c>
      <c r="H330" s="12">
        <f t="shared" si="71"/>
        <v>39.105902933755019</v>
      </c>
      <c r="I330" s="12">
        <f t="shared" si="72"/>
        <v>40.543572927933198</v>
      </c>
      <c r="J330" s="12">
        <f t="shared" si="73"/>
        <v>38.269132977724794</v>
      </c>
      <c r="K330" s="12">
        <f t="shared" si="74"/>
        <v>33.932772753984629</v>
      </c>
      <c r="L330" s="12">
        <f t="shared" si="75"/>
        <v>33.608675015218083</v>
      </c>
      <c r="M330" s="12">
        <f t="shared" si="76"/>
        <v>33.608675015218083</v>
      </c>
      <c r="O330" s="12">
        <f t="shared" si="65"/>
        <v>33.608675015218083</v>
      </c>
      <c r="P330" s="12">
        <f t="shared" si="77"/>
        <v>0.87677868852440388</v>
      </c>
      <c r="Q330" s="12">
        <v>5.4824975766048405E-4</v>
      </c>
      <c r="R330" s="12">
        <v>1.873804144394982E-3</v>
      </c>
      <c r="S330" s="12">
        <v>6.404274552778139E-3</v>
      </c>
      <c r="T330" s="12">
        <v>2.1888484274115209E-2</v>
      </c>
      <c r="U330" s="12">
        <v>2.947571653079185E-2</v>
      </c>
      <c r="V330" s="12">
        <v>3.2825013341698364E-2</v>
      </c>
      <c r="W330" s="12">
        <v>3.9765029563118039E-2</v>
      </c>
      <c r="X330" s="12">
        <v>5.2402688201065015E-2</v>
      </c>
      <c r="Y330" s="12">
        <v>7.5121055507192364E-2</v>
      </c>
      <c r="Z330" s="12">
        <v>0.11714551200776166</v>
      </c>
    </row>
    <row r="331" spans="1:26" x14ac:dyDescent="0.25">
      <c r="A331" s="12">
        <f>calc!A329</f>
        <v>351.45</v>
      </c>
      <c r="B331" s="12">
        <f>calc!O329</f>
        <v>14.602739039875875</v>
      </c>
      <c r="C331" s="12">
        <f t="shared" si="66"/>
        <v>14.604181160004902</v>
      </c>
      <c r="D331" s="12">
        <f t="shared" si="67"/>
        <v>14.613656250954566</v>
      </c>
      <c r="E331" s="12">
        <f t="shared" si="68"/>
        <v>14.560027975214259</v>
      </c>
      <c r="F331" s="12">
        <f t="shared" si="69"/>
        <v>16.099809905906106</v>
      </c>
      <c r="G331" s="12">
        <f t="shared" si="70"/>
        <v>18.056669616729145</v>
      </c>
      <c r="H331" s="12">
        <f t="shared" si="71"/>
        <v>17.720257761070354</v>
      </c>
      <c r="I331" s="12">
        <f t="shared" si="72"/>
        <v>16.72512911761104</v>
      </c>
      <c r="J331" s="12">
        <f t="shared" si="73"/>
        <v>18.618029865383697</v>
      </c>
      <c r="K331" s="12">
        <f t="shared" si="74"/>
        <v>15.358747666374979</v>
      </c>
      <c r="L331" s="12">
        <f t="shared" si="75"/>
        <v>8.5927044113258546</v>
      </c>
      <c r="M331" s="12">
        <f t="shared" si="76"/>
        <v>8.5927044113258546</v>
      </c>
      <c r="O331" s="12">
        <f t="shared" si="65"/>
        <v>8.5927044113258546</v>
      </c>
      <c r="P331" s="12">
        <f t="shared" si="77"/>
        <v>0.58843100516017255</v>
      </c>
      <c r="Q331" s="12">
        <v>5.3859298921238579E-4</v>
      </c>
      <c r="R331" s="12">
        <v>1.8407993094877589E-3</v>
      </c>
      <c r="S331" s="12">
        <v>6.2914708614493315E-3</v>
      </c>
      <c r="T331" s="12">
        <v>2.1502944615662933E-2</v>
      </c>
      <c r="U331" s="12">
        <v>2.9478826688590004E-2</v>
      </c>
      <c r="V331" s="12">
        <v>3.2803826991670434E-2</v>
      </c>
      <c r="W331" s="12">
        <v>3.9726267511755599E-2</v>
      </c>
      <c r="X331" s="12">
        <v>5.2356420110343582E-2</v>
      </c>
      <c r="Y331" s="12">
        <v>7.5093276838672202E-2</v>
      </c>
      <c r="Z331" s="12">
        <v>0.11721173627227366</v>
      </c>
    </row>
    <row r="332" spans="1:26" x14ac:dyDescent="0.25">
      <c r="A332" s="12">
        <f>calc!A330</f>
        <v>351.91</v>
      </c>
      <c r="B332" s="12">
        <f>calc!O330</f>
        <v>2.7380205840102763</v>
      </c>
      <c r="C332" s="12">
        <f t="shared" si="66"/>
        <v>2.7163525287491486</v>
      </c>
      <c r="D332" s="12">
        <f t="shared" si="67"/>
        <v>2.7211945328767446</v>
      </c>
      <c r="E332" s="12">
        <f t="shared" si="68"/>
        <v>2.75300771443088</v>
      </c>
      <c r="F332" s="12">
        <f t="shared" si="69"/>
        <v>2.5729475881877386</v>
      </c>
      <c r="G332" s="12">
        <f t="shared" si="70"/>
        <v>4.684090836855674</v>
      </c>
      <c r="H332" s="12">
        <f t="shared" si="71"/>
        <v>6.8602477756008842</v>
      </c>
      <c r="I332" s="12">
        <f t="shared" si="72"/>
        <v>6.4532470170397431</v>
      </c>
      <c r="J332" s="12">
        <f t="shared" si="73"/>
        <v>5.142915890191083</v>
      </c>
      <c r="K332" s="12">
        <f t="shared" si="74"/>
        <v>7.8568048697769246</v>
      </c>
      <c r="L332" s="12">
        <f t="shared" si="75"/>
        <v>2.766625312500878</v>
      </c>
      <c r="M332" s="12">
        <f t="shared" si="76"/>
        <v>2.766625312500878</v>
      </c>
      <c r="O332" s="12">
        <f t="shared" si="65"/>
        <v>2.766625312500878</v>
      </c>
      <c r="P332" s="12">
        <f t="shared" si="77"/>
        <v>1.0104472291616982</v>
      </c>
      <c r="Q332" s="12">
        <v>5.2910110161065525E-4</v>
      </c>
      <c r="R332" s="12">
        <v>1.8083580031711798E-3</v>
      </c>
      <c r="S332" s="12">
        <v>6.1805931941522349E-3</v>
      </c>
      <c r="T332" s="12">
        <v>2.1123987708524982E-2</v>
      </c>
      <c r="U332" s="12">
        <v>2.9481964586660841E-2</v>
      </c>
      <c r="V332" s="12">
        <v>3.278239768013895E-2</v>
      </c>
      <c r="W332" s="12">
        <v>3.9687015319875646E-2</v>
      </c>
      <c r="X332" s="12">
        <v>5.2309382526881665E-2</v>
      </c>
      <c r="Y332" s="12">
        <v>7.5064427818110471E-2</v>
      </c>
      <c r="Z332" s="12">
        <v>0.11727682333531426</v>
      </c>
    </row>
    <row r="333" spans="1:26" x14ac:dyDescent="0.25">
      <c r="A333" s="12">
        <f>calc!A331</f>
        <v>352.38</v>
      </c>
      <c r="B333" s="12">
        <f>calc!O331</f>
        <v>51.109183622563648</v>
      </c>
      <c r="C333" s="12">
        <f t="shared" si="66"/>
        <v>51.121374436087272</v>
      </c>
      <c r="D333" s="12">
        <f t="shared" si="67"/>
        <v>51.048623356366299</v>
      </c>
      <c r="E333" s="12">
        <f t="shared" si="68"/>
        <v>51.064880515767584</v>
      </c>
      <c r="F333" s="12">
        <f t="shared" si="69"/>
        <v>51.171694130535073</v>
      </c>
      <c r="G333" s="12">
        <f t="shared" si="70"/>
        <v>50.920363831536037</v>
      </c>
      <c r="H333" s="12">
        <f t="shared" si="71"/>
        <v>53.26629305486329</v>
      </c>
      <c r="I333" s="12">
        <f t="shared" si="72"/>
        <v>55.898153825312029</v>
      </c>
      <c r="J333" s="12">
        <f t="shared" si="73"/>
        <v>55.362197558398776</v>
      </c>
      <c r="K333" s="12">
        <f t="shared" si="74"/>
        <v>53.482609964881718</v>
      </c>
      <c r="L333" s="12">
        <f t="shared" si="75"/>
        <v>57.724963985962454</v>
      </c>
      <c r="M333" s="12">
        <f t="shared" si="76"/>
        <v>57.724963985962454</v>
      </c>
      <c r="O333" s="12">
        <f t="shared" si="65"/>
        <v>57.724963985962454</v>
      </c>
      <c r="P333" s="12">
        <f t="shared" si="77"/>
        <v>1.1294440625828754</v>
      </c>
      <c r="Q333" s="12">
        <v>5.197714580794184E-4</v>
      </c>
      <c r="R333" s="12">
        <v>1.7764712134913099E-3</v>
      </c>
      <c r="S333" s="12">
        <v>6.0716107498944216E-3</v>
      </c>
      <c r="T333" s="12">
        <v>2.0751508281287284E-2</v>
      </c>
      <c r="U333" s="12">
        <v>2.9485140645000279E-2</v>
      </c>
      <c r="V333" s="12">
        <v>3.276073394289384E-2</v>
      </c>
      <c r="W333" s="12">
        <v>3.9647281351572264E-2</v>
      </c>
      <c r="X333" s="12">
        <v>5.2261584599907783E-2</v>
      </c>
      <c r="Y333" s="12">
        <v>7.5034519448930484E-2</v>
      </c>
      <c r="Z333" s="12">
        <v>0.11734079013168892</v>
      </c>
    </row>
    <row r="334" spans="1:26" x14ac:dyDescent="0.25">
      <c r="A334" s="12">
        <f>calc!A332</f>
        <v>352.84</v>
      </c>
      <c r="B334" s="12">
        <f>calc!O332</f>
        <v>41.069968775504869</v>
      </c>
      <c r="C334" s="12">
        <f t="shared" si="66"/>
        <v>41.087063168769937</v>
      </c>
      <c r="D334" s="12">
        <f t="shared" si="67"/>
        <v>41.127993763737713</v>
      </c>
      <c r="E334" s="12">
        <f t="shared" si="68"/>
        <v>40.883732380216685</v>
      </c>
      <c r="F334" s="12">
        <f t="shared" si="69"/>
        <v>40.938315710975623</v>
      </c>
      <c r="G334" s="12">
        <f t="shared" si="70"/>
        <v>41.090100287226363</v>
      </c>
      <c r="H334" s="12">
        <f t="shared" si="71"/>
        <v>40.811035533367274</v>
      </c>
      <c r="I334" s="12">
        <f t="shared" si="72"/>
        <v>43.647217170883209</v>
      </c>
      <c r="J334" s="12">
        <f t="shared" si="73"/>
        <v>47.113216218281011</v>
      </c>
      <c r="K334" s="12">
        <f t="shared" si="74"/>
        <v>46.344034998726585</v>
      </c>
      <c r="L334" s="12">
        <f t="shared" si="75"/>
        <v>43.403115914236203</v>
      </c>
      <c r="M334" s="12">
        <f t="shared" si="76"/>
        <v>43.403115914236203</v>
      </c>
      <c r="O334" s="12">
        <f t="shared" si="65"/>
        <v>43.403115914236203</v>
      </c>
      <c r="P334" s="12">
        <f t="shared" si="77"/>
        <v>1.0568090799261303</v>
      </c>
      <c r="Q334" s="12">
        <v>5.1060145769218251E-4</v>
      </c>
      <c r="R334" s="12">
        <v>1.7451300510199785E-3</v>
      </c>
      <c r="S334" s="12">
        <v>5.9644931464511624E-3</v>
      </c>
      <c r="T334" s="12">
        <v>2.0385402493797018E-2</v>
      </c>
      <c r="U334" s="12">
        <v>2.9488365297769371E-2</v>
      </c>
      <c r="V334" s="12">
        <v>3.2738844259398679E-2</v>
      </c>
      <c r="W334" s="12">
        <v>3.9607073869260968E-2</v>
      </c>
      <c r="X334" s="12">
        <v>5.2213035332044549E-2</v>
      </c>
      <c r="Y334" s="12">
        <v>7.5003562529310036E-2</v>
      </c>
      <c r="Z334" s="12">
        <v>0.11740365333546851</v>
      </c>
    </row>
    <row r="335" spans="1:26" x14ac:dyDescent="0.25">
      <c r="A335" s="12">
        <f>calc!A333</f>
        <v>353.3</v>
      </c>
      <c r="B335" s="12">
        <f>calc!O333</f>
        <v>-42.896078256051453</v>
      </c>
      <c r="C335" s="12">
        <f t="shared" si="66"/>
        <v>-42.946405278832316</v>
      </c>
      <c r="D335" s="12">
        <f t="shared" si="67"/>
        <v>-42.889011477700898</v>
      </c>
      <c r="E335" s="12">
        <f t="shared" si="68"/>
        <v>-42.751588499807255</v>
      </c>
      <c r="F335" s="12">
        <f t="shared" si="69"/>
        <v>-43.571687174998914</v>
      </c>
      <c r="G335" s="12">
        <f t="shared" si="70"/>
        <v>-43.492721236883519</v>
      </c>
      <c r="H335" s="12">
        <f t="shared" si="71"/>
        <v>-43.324319359737281</v>
      </c>
      <c r="I335" s="12">
        <f t="shared" si="72"/>
        <v>-43.661581966763052</v>
      </c>
      <c r="J335" s="12">
        <f t="shared" si="73"/>
        <v>-39.926242866078418</v>
      </c>
      <c r="K335" s="12">
        <f t="shared" si="74"/>
        <v>-34.949489830817811</v>
      </c>
      <c r="L335" s="12">
        <f t="shared" si="75"/>
        <v>-36.154128639492178</v>
      </c>
      <c r="M335" s="12">
        <f t="shared" si="76"/>
        <v>-36.154128639492178</v>
      </c>
      <c r="O335" s="12">
        <f t="shared" si="65"/>
        <v>-36.154128639492178</v>
      </c>
      <c r="P335" s="12">
        <f t="shared" si="77"/>
        <v>0.84283062949680787</v>
      </c>
      <c r="Q335" s="12">
        <v>5.0158853511225732E-4</v>
      </c>
      <c r="R335" s="12">
        <v>1.7143257479675831E-3</v>
      </c>
      <c r="S335" s="12">
        <v>5.8592104173331681E-3</v>
      </c>
      <c r="T335" s="12">
        <v>2.0025567926799024E-2</v>
      </c>
      <c r="U335" s="12">
        <v>2.9491648996133452E-2</v>
      </c>
      <c r="V335" s="12">
        <v>3.2716737054461986E-2</v>
      </c>
      <c r="W335" s="12">
        <v>3.9566401035047674E-2</v>
      </c>
      <c r="X335" s="12">
        <v>5.2163743580659123E-2</v>
      </c>
      <c r="Y335" s="12">
        <v>7.4971567653491653E-2</v>
      </c>
      <c r="Z335" s="12">
        <v>0.1174654293613422</v>
      </c>
    </row>
    <row r="336" spans="1:26" x14ac:dyDescent="0.25">
      <c r="A336" s="12">
        <f>calc!A334</f>
        <v>353.77</v>
      </c>
      <c r="B336" s="12">
        <f>calc!O334</f>
        <v>12.777401696021414</v>
      </c>
      <c r="C336" s="12">
        <f t="shared" si="66"/>
        <v>12.757846128696153</v>
      </c>
      <c r="D336" s="12">
        <f t="shared" si="67"/>
        <v>12.588876545995047</v>
      </c>
      <c r="E336" s="12">
        <f t="shared" si="68"/>
        <v>12.781572360111312</v>
      </c>
      <c r="F336" s="12">
        <f t="shared" si="69"/>
        <v>13.242960734491026</v>
      </c>
      <c r="G336" s="12">
        <f t="shared" si="70"/>
        <v>12.035064292973374</v>
      </c>
      <c r="H336" s="12">
        <f t="shared" si="71"/>
        <v>12.122605874729217</v>
      </c>
      <c r="I336" s="12">
        <f t="shared" si="72"/>
        <v>12.326053113530378</v>
      </c>
      <c r="J336" s="12">
        <f t="shared" si="73"/>
        <v>11.88183761869945</v>
      </c>
      <c r="K336" s="12">
        <f t="shared" si="74"/>
        <v>17.24803373248389</v>
      </c>
      <c r="L336" s="12">
        <f t="shared" si="75"/>
        <v>25.049638583963098</v>
      </c>
      <c r="M336" s="12">
        <f t="shared" si="76"/>
        <v>25.049638583963098</v>
      </c>
      <c r="O336" s="12">
        <f t="shared" si="65"/>
        <v>25.049638583963098</v>
      </c>
      <c r="P336" s="12">
        <f t="shared" si="77"/>
        <v>1.9604641992090592</v>
      </c>
      <c r="Q336" s="12">
        <v>4.927301603258904E-4</v>
      </c>
      <c r="R336" s="12">
        <v>1.6840496572710188E-3</v>
      </c>
      <c r="S336" s="12">
        <v>5.7557330086692995E-3</v>
      </c>
      <c r="T336" s="12">
        <v>1.9671903571281551E-2</v>
      </c>
      <c r="U336" s="12">
        <v>2.9495002211164002E-2</v>
      </c>
      <c r="V336" s="12">
        <v>3.2694420699935348E-2</v>
      </c>
      <c r="W336" s="12">
        <v>3.9525270912115391E-2</v>
      </c>
      <c r="X336" s="12">
        <v>5.211371805923249E-2</v>
      </c>
      <c r="Y336" s="12">
        <v>7.4938545213117561E-2</v>
      </c>
      <c r="Z336" s="12">
        <v>0.11752613436600919</v>
      </c>
    </row>
    <row r="337" spans="1:26" x14ac:dyDescent="0.25">
      <c r="A337" s="12">
        <f>calc!A335</f>
        <v>354.23</v>
      </c>
      <c r="B337" s="12">
        <f>calc!O335</f>
        <v>2.7380205840102763</v>
      </c>
      <c r="C337" s="12">
        <f t="shared" si="66"/>
        <v>2.732100113085107</v>
      </c>
      <c r="D337" s="12">
        <f t="shared" si="67"/>
        <v>2.6664442112074287</v>
      </c>
      <c r="E337" s="12">
        <f t="shared" si="68"/>
        <v>2.099145387419008</v>
      </c>
      <c r="F337" s="12">
        <f t="shared" si="69"/>
        <v>2.7461027092612489</v>
      </c>
      <c r="G337" s="12">
        <f t="shared" si="70"/>
        <v>3.4379643343253954</v>
      </c>
      <c r="H337" s="12">
        <f t="shared" si="71"/>
        <v>2.0999655875351424</v>
      </c>
      <c r="I337" s="12">
        <f t="shared" si="72"/>
        <v>2.2056859132209055</v>
      </c>
      <c r="J337" s="12">
        <f t="shared" si="73"/>
        <v>2.4736680599445666</v>
      </c>
      <c r="K337" s="12">
        <f t="shared" si="74"/>
        <v>1.8351846976006874</v>
      </c>
      <c r="L337" s="12">
        <f t="shared" si="75"/>
        <v>10.255262465084172</v>
      </c>
      <c r="M337" s="12">
        <f t="shared" si="76"/>
        <v>10.255262465084172</v>
      </c>
      <c r="O337" s="12">
        <f t="shared" si="65"/>
        <v>10.255262465084172</v>
      </c>
      <c r="P337" s="12">
        <f t="shared" si="77"/>
        <v>3.7455023256485798</v>
      </c>
      <c r="Q337" s="12">
        <v>4.8402383836859128E-4</v>
      </c>
      <c r="R337" s="12">
        <v>1.6542932516582928E-3</v>
      </c>
      <c r="S337" s="12">
        <v>5.6540317760096527E-3</v>
      </c>
      <c r="T337" s="12">
        <v>1.9324309817549803E-2</v>
      </c>
      <c r="U337" s="12">
        <v>2.9498435436804183E-2</v>
      </c>
      <c r="V337" s="12">
        <v>3.26719035164377E-2</v>
      </c>
      <c r="W337" s="12">
        <v>3.9483691466127395E-2</v>
      </c>
      <c r="X337" s="12">
        <v>5.2062967338746317E-2</v>
      </c>
      <c r="Y337" s="12">
        <v>7.4904505398587909E-2</v>
      </c>
      <c r="Z337" s="12">
        <v>0.1175857842496052</v>
      </c>
    </row>
    <row r="338" spans="1:26" x14ac:dyDescent="0.25">
      <c r="A338" s="12">
        <f>calc!A336</f>
        <v>354.7</v>
      </c>
      <c r="B338" s="12">
        <f>calc!O336</f>
        <v>-63.888065381989755</v>
      </c>
      <c r="C338" s="12">
        <f t="shared" si="66"/>
        <v>-63.89698775572262</v>
      </c>
      <c r="D338" s="12">
        <f t="shared" si="67"/>
        <v>-63.916864979528007</v>
      </c>
      <c r="E338" s="12">
        <f t="shared" si="68"/>
        <v>-64.137296271609699</v>
      </c>
      <c r="F338" s="12">
        <f t="shared" si="69"/>
        <v>-66.041929505604173</v>
      </c>
      <c r="G338" s="12">
        <f t="shared" si="70"/>
        <v>-65.054235316847013</v>
      </c>
      <c r="H338" s="12">
        <f t="shared" si="71"/>
        <v>-64.288475237446477</v>
      </c>
      <c r="I338" s="12">
        <f t="shared" si="72"/>
        <v>-65.903713411828804</v>
      </c>
      <c r="J338" s="12">
        <f t="shared" si="73"/>
        <v>-65.764449009254704</v>
      </c>
      <c r="K338" s="12">
        <f t="shared" si="74"/>
        <v>-65.379075697702035</v>
      </c>
      <c r="L338" s="12">
        <f t="shared" si="75"/>
        <v>-66.38187236876891</v>
      </c>
      <c r="M338" s="12">
        <f t="shared" si="76"/>
        <v>-66.38187236876891</v>
      </c>
      <c r="O338" s="12">
        <f t="shared" si="65"/>
        <v>-66.38187236876891</v>
      </c>
      <c r="P338" s="12">
        <f t="shared" si="77"/>
        <v>1.0390340037981831</v>
      </c>
      <c r="Q338" s="12">
        <v>4.7546710904507666E-4</v>
      </c>
      <c r="R338" s="12">
        <v>1.6250481226913651E-3</v>
      </c>
      <c r="S338" s="12">
        <v>5.5540779810541591E-3</v>
      </c>
      <c r="T338" s="12">
        <v>1.8982688444045073E-2</v>
      </c>
      <c r="U338" s="12">
        <v>2.9501959192898969E-2</v>
      </c>
      <c r="V338" s="12">
        <v>3.2649193775105619E-2</v>
      </c>
      <c r="W338" s="12">
        <v>3.9441670566646027E-2</v>
      </c>
      <c r="X338" s="12">
        <v>5.2011499849085763E-2</v>
      </c>
      <c r="Y338" s="12">
        <v>7.4869458200439346E-2</v>
      </c>
      <c r="Z338" s="12">
        <v>0.11764439465716153</v>
      </c>
    </row>
    <row r="339" spans="1:26" x14ac:dyDescent="0.25">
      <c r="A339" s="12">
        <f>calc!A337</f>
        <v>355.16</v>
      </c>
      <c r="B339" s="12">
        <f>calc!O337</f>
        <v>-68.451565982437515</v>
      </c>
      <c r="C339" s="12">
        <f t="shared" si="66"/>
        <v>-68.505469807291689</v>
      </c>
      <c r="D339" s="12">
        <f t="shared" si="67"/>
        <v>-68.535425272712388</v>
      </c>
      <c r="E339" s="12">
        <f t="shared" si="68"/>
        <v>-68.602159922951103</v>
      </c>
      <c r="F339" s="12">
        <f t="shared" si="69"/>
        <v>-69.342223290087588</v>
      </c>
      <c r="G339" s="12">
        <f t="shared" si="70"/>
        <v>-72.30267412898489</v>
      </c>
      <c r="H339" s="12">
        <f t="shared" si="71"/>
        <v>-71.210380345951236</v>
      </c>
      <c r="I339" s="12">
        <f t="shared" si="72"/>
        <v>-70.286304028124135</v>
      </c>
      <c r="J339" s="12">
        <f t="shared" si="73"/>
        <v>-72.41417240289276</v>
      </c>
      <c r="K339" s="12">
        <f t="shared" si="74"/>
        <v>-72.213800741981871</v>
      </c>
      <c r="L339" s="12">
        <f t="shared" si="75"/>
        <v>-71.607956873509195</v>
      </c>
      <c r="M339" s="12">
        <f t="shared" si="76"/>
        <v>-71.607956873509195</v>
      </c>
      <c r="O339" s="12">
        <f t="shared" si="65"/>
        <v>-71.607956873509195</v>
      </c>
      <c r="P339" s="12">
        <f t="shared" si="77"/>
        <v>1.0461113028718949</v>
      </c>
      <c r="Q339" s="12">
        <v>4.6705754664327415E-4</v>
      </c>
      <c r="R339" s="12">
        <v>1.5963059797886696E-3</v>
      </c>
      <c r="S339" s="12">
        <v>5.4558432883117774E-3</v>
      </c>
      <c r="T339" s="12">
        <v>1.8646942605926465E-2</v>
      </c>
      <c r="U339" s="12">
        <v>2.9505584028290847E-2</v>
      </c>
      <c r="V339" s="12">
        <v>3.2626299699368769E-2</v>
      </c>
      <c r="W339" s="12">
        <v>3.9399215988565897E-2</v>
      </c>
      <c r="X339" s="12">
        <v>5.1959323880456598E-2</v>
      </c>
      <c r="Y339" s="12">
        <v>7.4833413410742067E-2</v>
      </c>
      <c r="Z339" s="12">
        <v>0.11770198098009245</v>
      </c>
    </row>
    <row r="340" spans="1:26" x14ac:dyDescent="0.25">
      <c r="A340" s="12">
        <f>calc!A338</f>
        <v>355.63</v>
      </c>
      <c r="B340" s="12">
        <f>calc!O338</f>
        <v>13.690070547830731</v>
      </c>
      <c r="C340" s="12">
        <f t="shared" si="66"/>
        <v>13.684747878473837</v>
      </c>
      <c r="D340" s="12">
        <f t="shared" si="67"/>
        <v>13.50377583467202</v>
      </c>
      <c r="E340" s="12">
        <f t="shared" si="68"/>
        <v>13.403205943483673</v>
      </c>
      <c r="F340" s="12">
        <f t="shared" si="69"/>
        <v>13.179156795231707</v>
      </c>
      <c r="G340" s="12">
        <f t="shared" si="70"/>
        <v>12.007985329194851</v>
      </c>
      <c r="H340" s="12">
        <f t="shared" si="71"/>
        <v>8.7367313884812567</v>
      </c>
      <c r="I340" s="12">
        <f t="shared" si="72"/>
        <v>10.054339603060708</v>
      </c>
      <c r="J340" s="12">
        <f t="shared" si="73"/>
        <v>11.271762786546939</v>
      </c>
      <c r="K340" s="12">
        <f t="shared" si="74"/>
        <v>8.2086580155104141</v>
      </c>
      <c r="L340" s="12">
        <f t="shared" si="75"/>
        <v>8.5239647327798238</v>
      </c>
      <c r="M340" s="12">
        <f t="shared" si="76"/>
        <v>8.5239647327798238</v>
      </c>
      <c r="O340" s="12">
        <f t="shared" si="65"/>
        <v>8.5239647327798238</v>
      </c>
      <c r="P340" s="12">
        <f t="shared" si="77"/>
        <v>0.62263848115307885</v>
      </c>
      <c r="Q340" s="12">
        <v>4.58792759642801E-4</v>
      </c>
      <c r="R340" s="12">
        <v>1.5680586492287558E-3</v>
      </c>
      <c r="S340" s="12">
        <v>5.3592997616951346E-3</v>
      </c>
      <c r="T340" s="12">
        <v>1.8316976823432141E-2</v>
      </c>
      <c r="U340" s="12">
        <v>2.9509320523982068E-2</v>
      </c>
      <c r="V340" s="12">
        <v>3.2603229466750358E-2</v>
      </c>
      <c r="W340" s="12">
        <v>3.9356335413560366E-2</v>
      </c>
      <c r="X340" s="12">
        <v>5.1906447584815218E-2</v>
      </c>
      <c r="Y340" s="12">
        <v>7.4796380624513117E-2</v>
      </c>
      <c r="Z340" s="12">
        <v>0.11775855835770818</v>
      </c>
    </row>
    <row r="341" spans="1:26" x14ac:dyDescent="0.25">
      <c r="A341" s="12">
        <f>calc!A339</f>
        <v>356.09</v>
      </c>
      <c r="B341" s="12">
        <f>calc!O339</f>
        <v>2.7380205840102763</v>
      </c>
      <c r="C341" s="12">
        <f t="shared" si="66"/>
        <v>2.7497575822241034</v>
      </c>
      <c r="D341" s="12">
        <f t="shared" si="67"/>
        <v>2.731887863964495</v>
      </c>
      <c r="E341" s="12">
        <f t="shared" si="68"/>
        <v>2.1243131267857329</v>
      </c>
      <c r="F341" s="12">
        <f t="shared" si="69"/>
        <v>1.7866713345884189</v>
      </c>
      <c r="G341" s="12">
        <f t="shared" si="70"/>
        <v>1.4256727512905913</v>
      </c>
      <c r="H341" s="12">
        <f t="shared" si="71"/>
        <v>0.13263192919899236</v>
      </c>
      <c r="I341" s="12">
        <f t="shared" si="72"/>
        <v>-3.8118523274678937</v>
      </c>
      <c r="J341" s="12">
        <f t="shared" si="73"/>
        <v>-2.0758731370233097</v>
      </c>
      <c r="K341" s="12">
        <f t="shared" si="74"/>
        <v>-0.32247686144351673</v>
      </c>
      <c r="L341" s="12">
        <f t="shared" si="75"/>
        <v>-5.1472699391112817</v>
      </c>
      <c r="M341" s="12">
        <f t="shared" si="76"/>
        <v>-5.1472699391112817</v>
      </c>
      <c r="O341" s="12">
        <f t="shared" si="65"/>
        <v>-5.1472699391112817</v>
      </c>
      <c r="P341" s="12">
        <f t="shared" si="77"/>
        <v>-1.8799237555666102</v>
      </c>
      <c r="Q341" s="12">
        <v>4.5067039041831104E-4</v>
      </c>
      <c r="R341" s="12">
        <v>1.5402980731363889E-3</v>
      </c>
      <c r="S341" s="12">
        <v>5.2644198610552447E-3</v>
      </c>
      <c r="T341" s="12">
        <v>1.7992696970035634E-2</v>
      </c>
      <c r="U341" s="12">
        <v>2.9513179296364943E-2</v>
      </c>
      <c r="V341" s="12">
        <v>3.2579991210692189E-2</v>
      </c>
      <c r="W341" s="12">
        <v>3.9313036431540722E-2</v>
      </c>
      <c r="X341" s="12">
        <v>5.1852878977310189E-2</v>
      </c>
      <c r="Y341" s="12">
        <v>7.4758369241144068E-2</v>
      </c>
      <c r="Z341" s="12">
        <v>0.11781414167875069</v>
      </c>
    </row>
    <row r="342" spans="1:26" x14ac:dyDescent="0.25">
      <c r="A342" s="12">
        <f>calc!A340</f>
        <v>356.55</v>
      </c>
      <c r="B342" s="12">
        <f>calc!O340</f>
        <v>1.8253474156637974</v>
      </c>
      <c r="C342" s="12">
        <f t="shared" si="66"/>
        <v>1.8246506481470164</v>
      </c>
      <c r="D342" s="12">
        <f t="shared" si="67"/>
        <v>1.8640547671824705</v>
      </c>
      <c r="E342" s="12">
        <f t="shared" si="68"/>
        <v>1.8040615310412138</v>
      </c>
      <c r="F342" s="12">
        <f t="shared" si="69"/>
        <v>-0.23572298886461041</v>
      </c>
      <c r="G342" s="12">
        <f t="shared" si="70"/>
        <v>-0.78962719421014005</v>
      </c>
      <c r="H342" s="12">
        <f t="shared" si="71"/>
        <v>-1.1878521309433832</v>
      </c>
      <c r="I342" s="12">
        <f t="shared" si="72"/>
        <v>-2.7463805524719569</v>
      </c>
      <c r="J342" s="12">
        <f t="shared" si="73"/>
        <v>-7.9436098452071189</v>
      </c>
      <c r="K342" s="12">
        <f t="shared" si="74"/>
        <v>-5.4420842586296789</v>
      </c>
      <c r="L342" s="12">
        <f t="shared" si="75"/>
        <v>-2.6775694409541066</v>
      </c>
      <c r="M342" s="12">
        <f t="shared" si="76"/>
        <v>-2.6775694409541066</v>
      </c>
      <c r="O342" s="12">
        <f t="shared" si="65"/>
        <v>-2.6775694409541066</v>
      </c>
      <c r="P342" s="12">
        <f t="shared" si="77"/>
        <v>-1.4668820948698109</v>
      </c>
      <c r="Q342" s="12">
        <v>4.4268811493810461E-4</v>
      </c>
      <c r="R342" s="12">
        <v>1.5130163084524633E-3</v>
      </c>
      <c r="S342" s="12">
        <v>5.1711764386608702E-3</v>
      </c>
      <c r="T342" s="12">
        <v>1.7674010260413143E-2</v>
      </c>
      <c r="U342" s="12">
        <v>2.9517171000521029E-2</v>
      </c>
      <c r="V342" s="12">
        <v>3.2556593022404018E-2</v>
      </c>
      <c r="W342" s="12">
        <v>3.9269326542126656E-2</v>
      </c>
      <c r="X342" s="12">
        <v>5.1798625937733815E-2</v>
      </c>
      <c r="Y342" s="12">
        <v>7.4719388465840891E-2</v>
      </c>
      <c r="Z342" s="12">
        <v>0.11786874558294874</v>
      </c>
    </row>
    <row r="343" spans="1:26" x14ac:dyDescent="0.25">
      <c r="A343" s="12">
        <f>calc!A341</f>
        <v>357.02</v>
      </c>
      <c r="B343" s="12">
        <f>calc!O341</f>
        <v>51.109183622563648</v>
      </c>
      <c r="C343" s="12">
        <f t="shared" si="66"/>
        <v>51.120113716635956</v>
      </c>
      <c r="D343" s="12">
        <f t="shared" si="67"/>
        <v>51.11777450828869</v>
      </c>
      <c r="E343" s="12">
        <f t="shared" si="68"/>
        <v>51.250063172648851</v>
      </c>
      <c r="F343" s="12">
        <f t="shared" si="69"/>
        <v>51.048652120351761</v>
      </c>
      <c r="G343" s="12">
        <f t="shared" si="70"/>
        <v>47.641553064766569</v>
      </c>
      <c r="H343" s="12">
        <f t="shared" si="71"/>
        <v>47.031054541588666</v>
      </c>
      <c r="I343" s="12">
        <f t="shared" si="72"/>
        <v>46.551260540518051</v>
      </c>
      <c r="J343" s="12">
        <f t="shared" si="73"/>
        <v>44.497646988098111</v>
      </c>
      <c r="K343" s="12">
        <f t="shared" si="74"/>
        <v>37.004664228344083</v>
      </c>
      <c r="L343" s="12">
        <f t="shared" si="75"/>
        <v>40.952580131031752</v>
      </c>
      <c r="M343" s="12">
        <f t="shared" si="76"/>
        <v>40.952580131031752</v>
      </c>
      <c r="O343" s="12">
        <f t="shared" si="65"/>
        <v>40.952580131031752</v>
      </c>
      <c r="P343" s="12">
        <f t="shared" si="77"/>
        <v>0.80127635051779689</v>
      </c>
      <c r="Q343" s="12">
        <v>4.3484364245837439E-4</v>
      </c>
      <c r="R343" s="12">
        <v>1.4862055258889912E-3</v>
      </c>
      <c r="S343" s="12">
        <v>5.0795427356269051E-3</v>
      </c>
      <c r="T343" s="12">
        <v>1.7360825238236371E-2</v>
      </c>
      <c r="U343" s="12">
        <v>2.9521306333590933E-2</v>
      </c>
      <c r="V343" s="12">
        <v>3.2533042952736964E-2</v>
      </c>
      <c r="W343" s="12">
        <v>3.9225213156127599E-2</v>
      </c>
      <c r="X343" s="12">
        <v>5.1743696211982639E-2</v>
      </c>
      <c r="Y343" s="12">
        <v>7.4679447311074232E-2</v>
      </c>
      <c r="Z343" s="12">
        <v>0.11792238446259005</v>
      </c>
    </row>
    <row r="344" spans="1:26" x14ac:dyDescent="0.25">
      <c r="A344" s="12">
        <f>calc!A342</f>
        <v>357.48</v>
      </c>
      <c r="B344" s="12">
        <f>calc!O342</f>
        <v>-3.6506991469733974</v>
      </c>
      <c r="C344" s="12">
        <f t="shared" si="66"/>
        <v>-3.6658351278021399</v>
      </c>
      <c r="D344" s="12">
        <f t="shared" si="67"/>
        <v>-3.6291405925458426</v>
      </c>
      <c r="E344" s="12">
        <f t="shared" si="68"/>
        <v>-3.6369937878251193</v>
      </c>
      <c r="F344" s="12">
        <f t="shared" si="69"/>
        <v>-3.1928740001765346</v>
      </c>
      <c r="G344" s="12">
        <f t="shared" si="70"/>
        <v>-3.5354142473220684</v>
      </c>
      <c r="H344" s="12">
        <f t="shared" si="71"/>
        <v>-7.2873678726781446</v>
      </c>
      <c r="I344" s="12">
        <f t="shared" si="72"/>
        <v>-8.0226130115300567</v>
      </c>
      <c r="J344" s="12">
        <f t="shared" si="73"/>
        <v>-8.6548502148577562</v>
      </c>
      <c r="K344" s="12">
        <f t="shared" si="74"/>
        <v>-11.617119215271201</v>
      </c>
      <c r="L344" s="12">
        <f t="shared" si="75"/>
        <v>-23.454180359712723</v>
      </c>
      <c r="M344" s="12">
        <f t="shared" si="76"/>
        <v>-23.454180359712723</v>
      </c>
      <c r="O344" s="12">
        <f t="shared" si="65"/>
        <v>-23.454180359712723</v>
      </c>
      <c r="P344" s="12">
        <f t="shared" si="77"/>
        <v>6.4245722299952739</v>
      </c>
      <c r="Q344" s="12">
        <v>4.2713471521343927E-4</v>
      </c>
      <c r="R344" s="12">
        <v>1.4598580088703988E-3</v>
      </c>
      <c r="S344" s="12">
        <v>4.9894923782959136E-3</v>
      </c>
      <c r="T344" s="12">
        <v>1.7053051763805487E-2</v>
      </c>
      <c r="U344" s="12">
        <v>2.9525596038216112E-2</v>
      </c>
      <c r="V344" s="12">
        <v>3.2509349014080743E-2</v>
      </c>
      <c r="W344" s="12">
        <v>3.9180703597033725E-2</v>
      </c>
      <c r="X344" s="12">
        <v>5.1688097413525341E-2</v>
      </c>
      <c r="Y344" s="12">
        <v>7.4638554598038157E-2</v>
      </c>
      <c r="Z344" s="12">
        <v>0.11797507246410691</v>
      </c>
    </row>
    <row r="345" spans="1:26" x14ac:dyDescent="0.25">
      <c r="A345" s="12">
        <f>calc!A343</f>
        <v>357.95</v>
      </c>
      <c r="B345" s="12">
        <f>calc!O343</f>
        <v>-22.816964054180211</v>
      </c>
      <c r="C345" s="12">
        <f t="shared" si="66"/>
        <v>-22.834789689300173</v>
      </c>
      <c r="D345" s="12">
        <f t="shared" si="67"/>
        <v>-22.88560383158287</v>
      </c>
      <c r="E345" s="12">
        <f t="shared" si="68"/>
        <v>-22.762413841016144</v>
      </c>
      <c r="F345" s="12">
        <f t="shared" si="69"/>
        <v>-22.788778394909947</v>
      </c>
      <c r="G345" s="12">
        <f t="shared" si="70"/>
        <v>-22.019714879517089</v>
      </c>
      <c r="H345" s="12">
        <f t="shared" si="71"/>
        <v>-22.396594579251104</v>
      </c>
      <c r="I345" s="12">
        <f t="shared" si="72"/>
        <v>-26.9133176231981</v>
      </c>
      <c r="J345" s="12">
        <f t="shared" si="73"/>
        <v>-27.88221439373514</v>
      </c>
      <c r="K345" s="12">
        <f t="shared" si="74"/>
        <v>-28.794664712696978</v>
      </c>
      <c r="L345" s="12">
        <f t="shared" si="75"/>
        <v>-33.478935493711248</v>
      </c>
      <c r="M345" s="12">
        <f t="shared" si="76"/>
        <v>-33.478935493711248</v>
      </c>
      <c r="O345" s="12">
        <f t="shared" si="65"/>
        <v>-33.478935493711248</v>
      </c>
      <c r="P345" s="12">
        <f t="shared" si="77"/>
        <v>1.4672826504969532</v>
      </c>
      <c r="Q345" s="12">
        <v>4.1955910810232534E-4</v>
      </c>
      <c r="R345" s="12">
        <v>1.4339661524623121E-3</v>
      </c>
      <c r="S345" s="12">
        <v>4.9009993745769819E-3</v>
      </c>
      <c r="T345" s="12">
        <v>1.6750601001535966E-2</v>
      </c>
      <c r="U345" s="12">
        <v>2.9530050906054064E-2</v>
      </c>
      <c r="V345" s="12">
        <v>3.2485519182284643E-2</v>
      </c>
      <c r="W345" s="12">
        <v>3.9135805102516096E-2</v>
      </c>
      <c r="X345" s="12">
        <v>5.1631837024876968E-2</v>
      </c>
      <c r="Y345" s="12">
        <v>7.4596718958115996E-2</v>
      </c>
      <c r="Z345" s="12">
        <v>0.11802682348967321</v>
      </c>
    </row>
    <row r="346" spans="1:26" x14ac:dyDescent="0.25">
      <c r="A346" s="12">
        <f>calc!A344</f>
        <v>358.41</v>
      </c>
      <c r="B346" s="12">
        <f>calc!O344</f>
        <v>108.605665321084</v>
      </c>
      <c r="C346" s="12">
        <f t="shared" si="66"/>
        <v>108.60240490068615</v>
      </c>
      <c r="D346" s="12">
        <f t="shared" si="67"/>
        <v>108.54256158663061</v>
      </c>
      <c r="E346" s="12">
        <f t="shared" si="68"/>
        <v>108.37197093700593</v>
      </c>
      <c r="F346" s="12">
        <f t="shared" si="69"/>
        <v>108.7855380971308</v>
      </c>
      <c r="G346" s="12">
        <f t="shared" si="70"/>
        <v>108.73905208092816</v>
      </c>
      <c r="H346" s="12">
        <f t="shared" si="71"/>
        <v>109.58446215501753</v>
      </c>
      <c r="I346" s="12">
        <f t="shared" si="72"/>
        <v>109.13095469601168</v>
      </c>
      <c r="J346" s="12">
        <f t="shared" si="73"/>
        <v>103.17861412503107</v>
      </c>
      <c r="K346" s="12">
        <f t="shared" si="74"/>
        <v>101.77957267272748</v>
      </c>
      <c r="L346" s="12">
        <f t="shared" si="75"/>
        <v>100.33527335228268</v>
      </c>
      <c r="M346" s="12">
        <f t="shared" si="76"/>
        <v>100.33527335228268</v>
      </c>
      <c r="O346" s="12">
        <f t="shared" si="65"/>
        <v>100.33527335228268</v>
      </c>
      <c r="P346" s="12">
        <f t="shared" si="77"/>
        <v>0.92384935035984939</v>
      </c>
      <c r="Q346" s="12">
        <v>4.1211462837201598E-4</v>
      </c>
      <c r="R346" s="12">
        <v>1.4085224622889796E-3</v>
      </c>
      <c r="S346" s="12">
        <v>4.8140381102456673E-3</v>
      </c>
      <c r="T346" s="12">
        <v>1.645338540731265E-2</v>
      </c>
      <c r="U346" s="12">
        <v>2.953468178136897E-2</v>
      </c>
      <c r="V346" s="12">
        <v>3.2461561398602179E-2</v>
      </c>
      <c r="W346" s="12">
        <v>3.9090524825935058E-2</v>
      </c>
      <c r="X346" s="12">
        <v>5.1574922399078599E-2</v>
      </c>
      <c r="Y346" s="12">
        <v>7.4553948834350764E-2</v>
      </c>
      <c r="Z346" s="12">
        <v>0.11807765119881009</v>
      </c>
    </row>
    <row r="347" spans="1:26" x14ac:dyDescent="0.25">
      <c r="A347" s="12">
        <f>calc!A345</f>
        <v>358.87</v>
      </c>
      <c r="B347" s="12">
        <f>calc!O345</f>
        <v>50.19652952768223</v>
      </c>
      <c r="C347" s="12">
        <f t="shared" si="66"/>
        <v>50.17816716394551</v>
      </c>
      <c r="D347" s="12">
        <f t="shared" si="67"/>
        <v>50.167221531196006</v>
      </c>
      <c r="E347" s="12">
        <f t="shared" si="68"/>
        <v>49.966320157067187</v>
      </c>
      <c r="F347" s="12">
        <f t="shared" si="69"/>
        <v>49.393626340489526</v>
      </c>
      <c r="G347" s="12">
        <f t="shared" si="70"/>
        <v>50.136121981602564</v>
      </c>
      <c r="H347" s="12">
        <f t="shared" si="71"/>
        <v>50.08506710997581</v>
      </c>
      <c r="I347" s="12">
        <f t="shared" si="72"/>
        <v>51.101929050075007</v>
      </c>
      <c r="J347" s="12">
        <f t="shared" si="73"/>
        <v>50.504252056032975</v>
      </c>
      <c r="K347" s="12">
        <f t="shared" si="74"/>
        <v>41.904910008045483</v>
      </c>
      <c r="L347" s="12">
        <f t="shared" si="75"/>
        <v>39.688188180580156</v>
      </c>
      <c r="M347" s="12">
        <f t="shared" si="76"/>
        <v>39.688188180580156</v>
      </c>
      <c r="O347" s="12">
        <f t="shared" si="65"/>
        <v>39.688188180580156</v>
      </c>
      <c r="P347" s="12">
        <f t="shared" si="77"/>
        <v>0.79065601853397127</v>
      </c>
      <c r="Q347" s="12">
        <v>4.0479911529770033E-4</v>
      </c>
      <c r="R347" s="12">
        <v>1.383519553440423E-3</v>
      </c>
      <c r="S347" s="12">
        <v>4.728583345208876E-3</v>
      </c>
      <c r="T347" s="12">
        <v>1.6161318715723887E-2</v>
      </c>
      <c r="U347" s="12">
        <v>2.953949956469917E-2</v>
      </c>
      <c r="V347" s="12">
        <v>3.2437483571659112E-2</v>
      </c>
      <c r="W347" s="12">
        <v>3.904486983785619E-2</v>
      </c>
      <c r="X347" s="12">
        <v>5.1517360761180485E-2</v>
      </c>
      <c r="Y347" s="12">
        <v>7.451025248291919E-2</v>
      </c>
      <c r="Z347" s="12">
        <v>0.11812756900999705</v>
      </c>
    </row>
    <row r="348" spans="1:26" x14ac:dyDescent="0.25">
      <c r="A348" s="12">
        <f>calc!A346</f>
        <v>359.34</v>
      </c>
      <c r="B348" s="12">
        <f>calc!O346</f>
        <v>26.467396694234846</v>
      </c>
      <c r="C348" s="12">
        <f t="shared" si="66"/>
        <v>26.460883339530998</v>
      </c>
      <c r="D348" s="12">
        <f t="shared" si="67"/>
        <v>26.399239091804677</v>
      </c>
      <c r="E348" s="12">
        <f t="shared" si="68"/>
        <v>26.362493534075508</v>
      </c>
      <c r="F348" s="12">
        <f t="shared" si="69"/>
        <v>25.688048007730202</v>
      </c>
      <c r="G348" s="12">
        <f t="shared" si="70"/>
        <v>24.641106141416319</v>
      </c>
      <c r="H348" s="12">
        <f t="shared" si="71"/>
        <v>25.45583657190797</v>
      </c>
      <c r="I348" s="12">
        <f t="shared" si="72"/>
        <v>25.394454463481125</v>
      </c>
      <c r="J348" s="12">
        <f t="shared" si="73"/>
        <v>26.734626954442909</v>
      </c>
      <c r="K348" s="12">
        <f t="shared" si="74"/>
        <v>25.870716264793948</v>
      </c>
      <c r="L348" s="12">
        <f t="shared" si="75"/>
        <v>12.231775495034203</v>
      </c>
      <c r="M348" s="12">
        <f t="shared" si="76"/>
        <v>12.231775495034203</v>
      </c>
      <c r="O348" s="12">
        <f t="shared" si="65"/>
        <v>12.231775495034203</v>
      </c>
      <c r="P348" s="12">
        <f t="shared" si="77"/>
        <v>0.46214501699362598</v>
      </c>
      <c r="Q348" s="12">
        <v>3.9761043986033062E-4</v>
      </c>
      <c r="R348" s="12">
        <v>1.3589501493703978E-3</v>
      </c>
      <c r="S348" s="12">
        <v>4.6446102097383087E-3</v>
      </c>
      <c r="T348" s="12">
        <v>1.5874315927188177E-2</v>
      </c>
      <c r="U348" s="12">
        <v>2.954451521660359E-2</v>
      </c>
      <c r="V348" s="12">
        <v>3.2413293579445314E-2</v>
      </c>
      <c r="W348" s="12">
        <v>3.8998847127573254E-2</v>
      </c>
      <c r="X348" s="12">
        <v>5.1459159209728697E-2</v>
      </c>
      <c r="Y348" s="12">
        <v>7.4465637974607549E-2</v>
      </c>
      <c r="Z348" s="12">
        <v>0.11817659010228701</v>
      </c>
    </row>
    <row r="349" spans="1:26" x14ac:dyDescent="0.25">
      <c r="A349" s="12">
        <f>calc!A347</f>
        <v>359.8</v>
      </c>
      <c r="B349" s="12">
        <f>calc!O347</f>
        <v>20.078742436638674</v>
      </c>
      <c r="C349" s="12">
        <f t="shared" si="66"/>
        <v>20.056095834111353</v>
      </c>
      <c r="D349" s="12">
        <f t="shared" si="67"/>
        <v>20.034230030030795</v>
      </c>
      <c r="E349" s="12">
        <f t="shared" si="68"/>
        <v>19.82728582005549</v>
      </c>
      <c r="F349" s="12">
        <f t="shared" si="69"/>
        <v>19.703928318020186</v>
      </c>
      <c r="G349" s="12">
        <f t="shared" si="70"/>
        <v>18.448460688535089</v>
      </c>
      <c r="H349" s="12">
        <f t="shared" si="71"/>
        <v>17.300721451774532</v>
      </c>
      <c r="I349" s="12">
        <f t="shared" si="72"/>
        <v>18.279818418996694</v>
      </c>
      <c r="J349" s="12">
        <f t="shared" si="73"/>
        <v>18.19891704530454</v>
      </c>
      <c r="K349" s="12">
        <f t="shared" si="74"/>
        <v>20.137071302225841</v>
      </c>
      <c r="L349" s="12">
        <f t="shared" si="75"/>
        <v>18.765490952224123</v>
      </c>
      <c r="M349" s="12">
        <f t="shared" si="76"/>
        <v>18.765490952224123</v>
      </c>
      <c r="O349" s="12">
        <f t="shared" si="65"/>
        <v>18.765490952224123</v>
      </c>
      <c r="P349" s="12">
        <f t="shared" si="77"/>
        <v>0.93459493349453027</v>
      </c>
      <c r="Q349" s="12">
        <v>3.9054650442177618E-4</v>
      </c>
      <c r="R349" s="12">
        <v>1.3348070807861362E-3</v>
      </c>
      <c r="S349" s="12">
        <v>4.562094200675851E-3</v>
      </c>
      <c r="T349" s="12">
        <v>1.5592293294984993E-2</v>
      </c>
      <c r="U349" s="12">
        <v>2.9549739761489249E-2</v>
      </c>
      <c r="V349" s="12">
        <v>3.2388999271329981E-2</v>
      </c>
      <c r="W349" s="12">
        <v>3.8952463604637264E-2</v>
      </c>
      <c r="X349" s="12">
        <v>5.1400324718253412E-2</v>
      </c>
      <c r="Y349" s="12">
        <v>7.4420113196287635E-2</v>
      </c>
      <c r="Z349" s="12">
        <v>0.11822472741692198</v>
      </c>
    </row>
    <row r="350" spans="1:26" x14ac:dyDescent="0.25">
      <c r="A350" s="12">
        <f>calc!A348</f>
        <v>360.27</v>
      </c>
      <c r="B350" s="12">
        <f>calc!O348</f>
        <v>114.99407497872976</v>
      </c>
      <c r="C350" s="12">
        <f t="shared" si="66"/>
        <v>114.98959678560978</v>
      </c>
      <c r="D350" s="12">
        <f t="shared" si="67"/>
        <v>114.91357105835625</v>
      </c>
      <c r="E350" s="12">
        <f t="shared" si="68"/>
        <v>114.84016650881281</v>
      </c>
      <c r="F350" s="12">
        <f t="shared" si="69"/>
        <v>114.14544490342864</v>
      </c>
      <c r="G350" s="12">
        <f t="shared" si="70"/>
        <v>113.9116208188363</v>
      </c>
      <c r="H350" s="12">
        <f t="shared" si="71"/>
        <v>112.53655902123207</v>
      </c>
      <c r="I350" s="12">
        <f t="shared" si="72"/>
        <v>111.15789251764531</v>
      </c>
      <c r="J350" s="12">
        <f t="shared" si="73"/>
        <v>112.44838045394314</v>
      </c>
      <c r="K350" s="12">
        <f t="shared" si="74"/>
        <v>112.33132023331247</v>
      </c>
      <c r="L350" s="12">
        <f t="shared" si="75"/>
        <v>115.41152742649493</v>
      </c>
      <c r="M350" s="12">
        <f t="shared" si="76"/>
        <v>115.41152742649493</v>
      </c>
      <c r="O350" s="12">
        <f t="shared" si="65"/>
        <v>115.41152742649493</v>
      </c>
      <c r="P350" s="12">
        <f t="shared" si="77"/>
        <v>1.003630208320232</v>
      </c>
      <c r="Q350" s="12">
        <v>3.8360524239787111E-4</v>
      </c>
      <c r="R350" s="12">
        <v>1.3110832845308923E-3</v>
      </c>
      <c r="S350" s="12">
        <v>4.4810111776143286E-3</v>
      </c>
      <c r="T350" s="12">
        <v>1.531516831220143E-2</v>
      </c>
      <c r="U350" s="12">
        <v>2.9555184291521524E-2</v>
      </c>
      <c r="V350" s="12">
        <v>3.2364608470100711E-2</v>
      </c>
      <c r="W350" s="12">
        <v>3.8905726100391398E-2</v>
      </c>
      <c r="X350" s="12">
        <v>5.1340864136758091E-2</v>
      </c>
      <c r="Y350" s="12">
        <v>7.437368585239143E-2</v>
      </c>
      <c r="Z350" s="12">
        <v>0.11827199365894737</v>
      </c>
    </row>
    <row r="351" spans="1:26" x14ac:dyDescent="0.25">
      <c r="A351" s="12">
        <f>calc!A349</f>
        <v>360.73</v>
      </c>
      <c r="B351" s="12">
        <f>calc!O349</f>
        <v>15.515407172146691</v>
      </c>
      <c r="C351" s="12">
        <f t="shared" si="66"/>
        <v>15.501072731754173</v>
      </c>
      <c r="D351" s="12">
        <f t="shared" si="67"/>
        <v>15.486039332341205</v>
      </c>
      <c r="E351" s="12">
        <f t="shared" si="68"/>
        <v>15.23081918152514</v>
      </c>
      <c r="F351" s="12">
        <f t="shared" si="69"/>
        <v>14.984398385804367</v>
      </c>
      <c r="G351" s="12">
        <f t="shared" si="70"/>
        <v>13.643468421687382</v>
      </c>
      <c r="H351" s="12">
        <f t="shared" si="71"/>
        <v>13.387611412698293</v>
      </c>
      <c r="I351" s="12">
        <f t="shared" si="72"/>
        <v>11.73664031247996</v>
      </c>
      <c r="J351" s="12">
        <f t="shared" si="73"/>
        <v>9.9194502345359581</v>
      </c>
      <c r="K351" s="12">
        <f t="shared" si="74"/>
        <v>11.787694507689562</v>
      </c>
      <c r="L351" s="12">
        <f t="shared" si="75"/>
        <v>11.601467645299044</v>
      </c>
      <c r="M351" s="12">
        <f t="shared" si="76"/>
        <v>11.601467645299044</v>
      </c>
      <c r="O351" s="12">
        <f t="shared" si="65"/>
        <v>11.601467645299044</v>
      </c>
      <c r="P351" s="12">
        <f t="shared" si="77"/>
        <v>0.74773852317108613</v>
      </c>
      <c r="Q351" s="12">
        <v>3.7678461792962692E-4</v>
      </c>
      <c r="R351" s="12">
        <v>1.2877718024602097E-3</v>
      </c>
      <c r="S351" s="12">
        <v>4.4013373590568328E-3</v>
      </c>
      <c r="T351" s="12">
        <v>1.5042859698605533E-2</v>
      </c>
      <c r="U351" s="12">
        <v>2.9560859970619986E-2</v>
      </c>
      <c r="V351" s="12">
        <v>3.2340128974026452E-2</v>
      </c>
      <c r="W351" s="12">
        <v>3.8858641369510886E-2</v>
      </c>
      <c r="X351" s="12">
        <v>5.1280784193208848E-2</v>
      </c>
      <c r="Y351" s="12">
        <v>7.4326363466383022E-2</v>
      </c>
      <c r="Z351" s="12">
        <v>0.11831840129882247</v>
      </c>
    </row>
    <row r="352" spans="1:26" x14ac:dyDescent="0.25">
      <c r="A352" s="12">
        <f>calc!A350</f>
        <v>361.19</v>
      </c>
      <c r="B352" s="12">
        <f>calc!O350</f>
        <v>-20.991598661056571</v>
      </c>
      <c r="C352" s="12">
        <f t="shared" si="66"/>
        <v>-20.997642627645135</v>
      </c>
      <c r="D352" s="12">
        <f t="shared" si="67"/>
        <v>-21.045763337115861</v>
      </c>
      <c r="E352" s="12">
        <f t="shared" si="68"/>
        <v>-21.096230451680469</v>
      </c>
      <c r="F352" s="12">
        <f t="shared" si="69"/>
        <v>-21.953004374637718</v>
      </c>
      <c r="G352" s="12">
        <f t="shared" si="70"/>
        <v>-22.437345059662675</v>
      </c>
      <c r="H352" s="12">
        <f t="shared" si="71"/>
        <v>-23.903233204704225</v>
      </c>
      <c r="I352" s="12">
        <f t="shared" si="72"/>
        <v>-24.210285834963919</v>
      </c>
      <c r="J352" s="12">
        <f t="shared" si="73"/>
        <v>-26.386452778236688</v>
      </c>
      <c r="K352" s="12">
        <f t="shared" si="74"/>
        <v>-29.018579518452562</v>
      </c>
      <c r="L352" s="12">
        <f t="shared" si="75"/>
        <v>-26.043419899258954</v>
      </c>
      <c r="M352" s="12">
        <f t="shared" si="76"/>
        <v>-26.043419899258954</v>
      </c>
      <c r="O352" s="12">
        <f t="shared" si="65"/>
        <v>-26.043419899258954</v>
      </c>
      <c r="P352" s="12">
        <f t="shared" si="77"/>
        <v>1.2406591951271666</v>
      </c>
      <c r="Q352" s="12">
        <v>3.700826255528673E-4</v>
      </c>
      <c r="R352" s="12">
        <v>1.2648657803128131E-3</v>
      </c>
      <c r="S352" s="12">
        <v>4.3230493185576428E-3</v>
      </c>
      <c r="T352" s="12">
        <v>1.4775287387456815E-2</v>
      </c>
      <c r="U352" s="12">
        <v>2.9566778038541679E-2</v>
      </c>
      <c r="V352" s="12">
        <v>3.2315568558944338E-2</v>
      </c>
      <c r="W352" s="12">
        <v>3.8811216091547619E-2</v>
      </c>
      <c r="X352" s="12">
        <v>5.1220091495022622E-2</v>
      </c>
      <c r="Y352" s="12">
        <v>7.4278153382226417E-2</v>
      </c>
      <c r="Z352" s="12">
        <v>0.11836396257402505</v>
      </c>
    </row>
    <row r="353" spans="1:26" x14ac:dyDescent="0.25">
      <c r="A353" s="12">
        <f>calc!A351</f>
        <v>361.66</v>
      </c>
      <c r="B353" s="12">
        <f>calc!O351</f>
        <v>13.690070547830731</v>
      </c>
      <c r="C353" s="12">
        <f t="shared" si="66"/>
        <v>13.681798770962676</v>
      </c>
      <c r="D353" s="12">
        <f t="shared" si="67"/>
        <v>13.661509320595224</v>
      </c>
      <c r="E353" s="12">
        <f t="shared" si="68"/>
        <v>13.499969257104436</v>
      </c>
      <c r="F353" s="12">
        <f t="shared" si="69"/>
        <v>13.330552368188382</v>
      </c>
      <c r="G353" s="12">
        <f t="shared" si="70"/>
        <v>11.615707061830966</v>
      </c>
      <c r="H353" s="12">
        <f t="shared" si="71"/>
        <v>11.086741289906072</v>
      </c>
      <c r="I353" s="12">
        <f t="shared" si="72"/>
        <v>9.3283661653418939</v>
      </c>
      <c r="J353" s="12">
        <f t="shared" si="73"/>
        <v>8.9236264176781361</v>
      </c>
      <c r="K353" s="12">
        <f t="shared" si="74"/>
        <v>5.7698867833618914</v>
      </c>
      <c r="L353" s="12">
        <f t="shared" si="75"/>
        <v>1.5739467432473706</v>
      </c>
      <c r="M353" s="12">
        <f t="shared" si="76"/>
        <v>1.5739467432473706</v>
      </c>
      <c r="O353" s="12">
        <f t="shared" si="65"/>
        <v>1.5739467432473706</v>
      </c>
      <c r="P353" s="12">
        <f t="shared" si="77"/>
        <v>0.11496995123204616</v>
      </c>
      <c r="Q353" s="12">
        <v>3.634972898665508E-4</v>
      </c>
      <c r="R353" s="12">
        <v>1.2423584665769928E-3</v>
      </c>
      <c r="S353" s="12">
        <v>4.2461239808477885E-3</v>
      </c>
      <c r="T353" s="12">
        <v>1.4512372512264162E-2</v>
      </c>
      <c r="U353" s="12">
        <v>2.9572949815054619E-2</v>
      </c>
      <c r="V353" s="12">
        <v>3.2290934980370986E-2</v>
      </c>
      <c r="W353" s="12">
        <v>3.876345687247873E-2</v>
      </c>
      <c r="X353" s="12">
        <v>5.1158792530553734E-2</v>
      </c>
      <c r="Y353" s="12">
        <v>7.4229062765847717E-2</v>
      </c>
      <c r="Z353" s="12">
        <v>0.11840868949064745</v>
      </c>
    </row>
    <row r="354" spans="1:26" x14ac:dyDescent="0.25">
      <c r="A354" s="12">
        <f>calc!A352</f>
        <v>362.12</v>
      </c>
      <c r="B354" s="12">
        <f>calc!O352</f>
        <v>-13.690151467435841</v>
      </c>
      <c r="C354" s="12">
        <f t="shared" si="66"/>
        <v>-13.709640854694952</v>
      </c>
      <c r="D354" s="12">
        <f t="shared" si="67"/>
        <v>-13.73740881844725</v>
      </c>
      <c r="E354" s="12">
        <f t="shared" si="68"/>
        <v>-13.805519543790105</v>
      </c>
      <c r="F354" s="12">
        <f t="shared" si="69"/>
        <v>-14.347801897280508</v>
      </c>
      <c r="G354" s="12">
        <f t="shared" si="70"/>
        <v>-14.693110541145334</v>
      </c>
      <c r="H354" s="12">
        <f t="shared" si="71"/>
        <v>-16.56413131055389</v>
      </c>
      <c r="I354" s="12">
        <f t="shared" si="72"/>
        <v>-17.1983373414452</v>
      </c>
      <c r="J354" s="12">
        <f t="shared" si="73"/>
        <v>-19.516177751510238</v>
      </c>
      <c r="K354" s="12">
        <f t="shared" si="74"/>
        <v>-20.103041283014147</v>
      </c>
      <c r="L354" s="12">
        <f t="shared" si="75"/>
        <v>-25.135687877405569</v>
      </c>
      <c r="M354" s="12">
        <f t="shared" si="76"/>
        <v>-25.135687877405569</v>
      </c>
      <c r="O354" s="12">
        <f t="shared" si="65"/>
        <v>-25.135687877405569</v>
      </c>
      <c r="P354" s="12">
        <f t="shared" si="77"/>
        <v>1.836041619933477</v>
      </c>
      <c r="Q354" s="12">
        <v>3.5702666520001121E-4</v>
      </c>
      <c r="R354" s="12">
        <v>1.2202432113533057E-3</v>
      </c>
      <c r="S354" s="12">
        <v>4.1705386179479798E-3</v>
      </c>
      <c r="T354" s="12">
        <v>1.425403739350071E-2</v>
      </c>
      <c r="U354" s="12">
        <v>2.957938670420408E-2</v>
      </c>
      <c r="V354" s="12">
        <v>3.2266235975638276E-2</v>
      </c>
      <c r="W354" s="12">
        <v>3.8715370246258901E-2</v>
      </c>
      <c r="X354" s="12">
        <v>5.1096893670577632E-2</v>
      </c>
      <c r="Y354" s="12">
        <v>7.4179098606590652E-2</v>
      </c>
      <c r="Z354" s="12">
        <v>0.1184525938249824</v>
      </c>
    </row>
    <row r="355" spans="1:26" x14ac:dyDescent="0.25">
      <c r="A355" s="12">
        <f>calc!A353</f>
        <v>362.59</v>
      </c>
      <c r="B355" s="12">
        <f>calc!O353</f>
        <v>44.720597396887378</v>
      </c>
      <c r="C355" s="12">
        <f t="shared" si="66"/>
        <v>44.703567785843411</v>
      </c>
      <c r="D355" s="12">
        <f t="shared" si="67"/>
        <v>44.638143280237543</v>
      </c>
      <c r="E355" s="12">
        <f t="shared" si="68"/>
        <v>44.544928174189174</v>
      </c>
      <c r="F355" s="12">
        <f t="shared" si="69"/>
        <v>44.316285248027903</v>
      </c>
      <c r="G355" s="12">
        <f t="shared" si="70"/>
        <v>43.190708009563842</v>
      </c>
      <c r="H355" s="12">
        <f t="shared" si="71"/>
        <v>42.814322197616811</v>
      </c>
      <c r="I355" s="12">
        <f t="shared" si="72"/>
        <v>40.572142777864592</v>
      </c>
      <c r="J355" s="12">
        <f t="shared" si="73"/>
        <v>39.736135662372185</v>
      </c>
      <c r="K355" s="12">
        <f t="shared" si="74"/>
        <v>36.373553671495237</v>
      </c>
      <c r="L355" s="12">
        <f t="shared" si="75"/>
        <v>35.436082082860466</v>
      </c>
      <c r="M355" s="12">
        <f t="shared" si="76"/>
        <v>35.436082082860466</v>
      </c>
      <c r="O355" s="12">
        <f t="shared" si="65"/>
        <v>35.436082082860466</v>
      </c>
      <c r="P355" s="12">
        <f t="shared" si="77"/>
        <v>0.79238838802557843</v>
      </c>
      <c r="Q355" s="12">
        <v>3.5066883527935756E-4</v>
      </c>
      <c r="R355" s="12">
        <v>1.1985134652144004E-3</v>
      </c>
      <c r="S355" s="12">
        <v>4.0962708452717414E-3</v>
      </c>
      <c r="T355" s="12">
        <v>1.4000205525285084E-2</v>
      </c>
      <c r="U355" s="12">
        <v>2.9586100198674192E-2</v>
      </c>
      <c r="V355" s="12">
        <v>3.2241479266054099E-2</v>
      </c>
      <c r="W355" s="12">
        <v>3.8666962676375899E-2</v>
      </c>
      <c r="X355" s="12">
        <v>5.1034401169771329E-2</v>
      </c>
      <c r="Y355" s="12">
        <v>7.4128267718663834E-2</v>
      </c>
      <c r="Z355" s="12">
        <v>0.1184956871250963</v>
      </c>
    </row>
    <row r="356" spans="1:26" x14ac:dyDescent="0.25">
      <c r="A356" s="12">
        <f>calc!A354</f>
        <v>363.05</v>
      </c>
      <c r="B356" s="12">
        <f>calc!O354</f>
        <v>54.759796401070155</v>
      </c>
      <c r="C356" s="12">
        <f t="shared" si="66"/>
        <v>54.782292420041415</v>
      </c>
      <c r="D356" s="12">
        <f t="shared" si="67"/>
        <v>54.725125594167437</v>
      </c>
      <c r="E356" s="12">
        <f t="shared" si="68"/>
        <v>54.50550159276159</v>
      </c>
      <c r="F356" s="12">
        <f t="shared" si="69"/>
        <v>54.192587121460214</v>
      </c>
      <c r="G356" s="12">
        <f t="shared" si="70"/>
        <v>53.709290401509719</v>
      </c>
      <c r="H356" s="12">
        <f t="shared" si="71"/>
        <v>52.483635344301995</v>
      </c>
      <c r="I356" s="12">
        <f t="shared" si="72"/>
        <v>52.032807461740482</v>
      </c>
      <c r="J356" s="12">
        <f t="shared" si="73"/>
        <v>49.077135761394594</v>
      </c>
      <c r="K356" s="12">
        <f t="shared" si="74"/>
        <v>47.863669083455072</v>
      </c>
      <c r="L356" s="12">
        <f t="shared" si="75"/>
        <v>42.486588363166817</v>
      </c>
      <c r="M356" s="12">
        <f t="shared" si="76"/>
        <v>42.486588363166817</v>
      </c>
      <c r="O356" s="12">
        <f t="shared" si="65"/>
        <v>42.486588363166817</v>
      </c>
      <c r="P356" s="12">
        <f t="shared" si="77"/>
        <v>0.77587191982942638</v>
      </c>
      <c r="Q356" s="12">
        <v>3.4442191289325256E-4</v>
      </c>
      <c r="R356" s="12">
        <v>1.1771627780627122E-3</v>
      </c>
      <c r="S356" s="12">
        <v>4.0232986177212316E-3</v>
      </c>
      <c r="T356" s="12">
        <v>1.3750801562037814E-2</v>
      </c>
      <c r="U356" s="12">
        <v>2.959310188424806E-2</v>
      </c>
      <c r="V356" s="12">
        <v>3.2216672559088305E-2</v>
      </c>
      <c r="W356" s="12">
        <v>3.8618240557408846E-2</v>
      </c>
      <c r="X356" s="12">
        <v>5.0971321168189428E-2</v>
      </c>
      <c r="Y356" s="12">
        <v>7.4076576742578795E-2</v>
      </c>
      <c r="Z356" s="12">
        <v>0.11853798071238759</v>
      </c>
    </row>
    <row r="357" spans="1:26" x14ac:dyDescent="0.25">
      <c r="A357" s="12">
        <f>calc!A355</f>
        <v>363.51</v>
      </c>
      <c r="B357" s="12">
        <f>calc!O355</f>
        <v>18.253409410246991</v>
      </c>
      <c r="C357" s="12">
        <f t="shared" si="66"/>
        <v>18.26093985583066</v>
      </c>
      <c r="D357" s="12">
        <f t="shared" si="67"/>
        <v>18.336456407409226</v>
      </c>
      <c r="E357" s="12">
        <f t="shared" si="68"/>
        <v>18.144553939678801</v>
      </c>
      <c r="F357" s="12">
        <f t="shared" si="69"/>
        <v>17.407301395073244</v>
      </c>
      <c r="G357" s="12">
        <f t="shared" si="70"/>
        <v>16.733711964499747</v>
      </c>
      <c r="H357" s="12">
        <f t="shared" si="71"/>
        <v>16.207974487162026</v>
      </c>
      <c r="I357" s="12">
        <f t="shared" si="72"/>
        <v>14.740642705216887</v>
      </c>
      <c r="J357" s="12">
        <f t="shared" si="73"/>
        <v>14.146348607552852</v>
      </c>
      <c r="K357" s="12">
        <f t="shared" si="74"/>
        <v>9.8539203960259858</v>
      </c>
      <c r="L357" s="12">
        <f t="shared" si="75"/>
        <v>7.9114405880872525</v>
      </c>
      <c r="M357" s="12">
        <f t="shared" si="76"/>
        <v>7.9114405880872525</v>
      </c>
      <c r="O357" s="12">
        <f t="shared" si="65"/>
        <v>7.9114405880872525</v>
      </c>
      <c r="P357" s="12">
        <f t="shared" si="77"/>
        <v>0.43342262315367641</v>
      </c>
      <c r="Q357" s="12">
        <v>3.382840395582827E-4</v>
      </c>
      <c r="R357" s="12">
        <v>1.1561847979867769E-3</v>
      </c>
      <c r="S357" s="12">
        <v>3.9516002257783626E-3</v>
      </c>
      <c r="T357" s="12">
        <v>1.3505751305121518E-2</v>
      </c>
      <c r="U357" s="12">
        <v>2.9600403444369202E-2</v>
      </c>
      <c r="V357" s="12">
        <v>3.2191823550584572E-2</v>
      </c>
      <c r="W357" s="12">
        <v>3.8569210216589073E-2</v>
      </c>
      <c r="X357" s="12">
        <v>5.0907659692735384E-2</v>
      </c>
      <c r="Y357" s="12">
        <v>7.4024032146577379E-2</v>
      </c>
      <c r="Z357" s="12">
        <v>0.1185794856831289</v>
      </c>
    </row>
    <row r="358" spans="1:26" x14ac:dyDescent="0.25">
      <c r="A358" s="12">
        <f>calc!A356</f>
        <v>363.98</v>
      </c>
      <c r="B358" s="12">
        <f>calc!O356</f>
        <v>58.410403417573384</v>
      </c>
      <c r="C358" s="12">
        <f t="shared" si="66"/>
        <v>58.380652320469316</v>
      </c>
      <c r="D358" s="12">
        <f t="shared" si="67"/>
        <v>58.405930996720343</v>
      </c>
      <c r="E358" s="12">
        <f t="shared" si="68"/>
        <v>58.659429735638071</v>
      </c>
      <c r="F358" s="12">
        <f t="shared" si="69"/>
        <v>58.015239388648361</v>
      </c>
      <c r="G358" s="12">
        <f t="shared" si="70"/>
        <v>56.398995676343702</v>
      </c>
      <c r="H358" s="12">
        <f t="shared" si="71"/>
        <v>55.667001911818161</v>
      </c>
      <c r="I358" s="12">
        <f t="shared" si="72"/>
        <v>55.037918461147591</v>
      </c>
      <c r="J358" s="12">
        <f t="shared" si="73"/>
        <v>53.103625029912521</v>
      </c>
      <c r="K358" s="12">
        <f t="shared" si="74"/>
        <v>52.240094568027395</v>
      </c>
      <c r="L358" s="12">
        <f t="shared" si="75"/>
        <v>45.361669635109074</v>
      </c>
      <c r="M358" s="12">
        <f t="shared" si="76"/>
        <v>45.361669635109074</v>
      </c>
      <c r="O358" s="12">
        <f t="shared" si="65"/>
        <v>45.361669635109074</v>
      </c>
      <c r="P358" s="12">
        <f t="shared" si="77"/>
        <v>0.77660257387404963</v>
      </c>
      <c r="Q358" s="12">
        <v>3.3225338518412425E-4</v>
      </c>
      <c r="R358" s="12">
        <v>1.1355732701168288E-3</v>
      </c>
      <c r="S358" s="12">
        <v>3.8811542915934928E-3</v>
      </c>
      <c r="T358" s="12">
        <v>1.3264981689472854E-2</v>
      </c>
      <c r="U358" s="12">
        <v>2.9608016664807512E-2</v>
      </c>
      <c r="V358" s="12">
        <v>3.2166939926998296E-2</v>
      </c>
      <c r="W358" s="12">
        <v>3.8519877915362974E-2</v>
      </c>
      <c r="X358" s="12">
        <v>5.0843422658626847E-2</v>
      </c>
      <c r="Y358" s="12">
        <v>7.3970640228047724E-2</v>
      </c>
      <c r="Z358" s="12">
        <v>0.11862021290999021</v>
      </c>
    </row>
    <row r="359" spans="1:26" x14ac:dyDescent="0.25">
      <c r="A359" s="12">
        <f>calc!A357</f>
        <v>364.44</v>
      </c>
      <c r="B359" s="12">
        <f>calc!O357</f>
        <v>24.642068705614324</v>
      </c>
      <c r="C359" s="12">
        <f t="shared" si="66"/>
        <v>24.640159099067461</v>
      </c>
      <c r="D359" s="12">
        <f t="shared" si="67"/>
        <v>24.540289374154071</v>
      </c>
      <c r="E359" s="12">
        <f t="shared" si="68"/>
        <v>24.625145890017478</v>
      </c>
      <c r="F359" s="12">
        <f t="shared" si="69"/>
        <v>25.476101040782147</v>
      </c>
      <c r="G359" s="12">
        <f t="shared" si="70"/>
        <v>24.037854704032522</v>
      </c>
      <c r="H359" s="12">
        <f t="shared" si="71"/>
        <v>22.283284195162807</v>
      </c>
      <c r="I359" s="12">
        <f t="shared" si="72"/>
        <v>21.407851745742747</v>
      </c>
      <c r="J359" s="12">
        <f t="shared" si="73"/>
        <v>20.578565968604483</v>
      </c>
      <c r="K359" s="12">
        <f t="shared" si="74"/>
        <v>17.766481076073333</v>
      </c>
      <c r="L359" s="12">
        <f t="shared" si="75"/>
        <v>16.381246694976202</v>
      </c>
      <c r="M359" s="12">
        <f t="shared" si="76"/>
        <v>16.381246694976202</v>
      </c>
      <c r="O359" s="12">
        <f t="shared" si="65"/>
        <v>16.381246694976202</v>
      </c>
      <c r="P359" s="12">
        <f t="shared" si="77"/>
        <v>0.66476751163525416</v>
      </c>
      <c r="Q359" s="12">
        <v>3.2632814773870443E-4</v>
      </c>
      <c r="R359" s="12">
        <v>1.1153220354803912E-3</v>
      </c>
      <c r="S359" s="12">
        <v>3.8119397650740487E-3</v>
      </c>
      <c r="T359" s="12">
        <v>1.3028420770234309E-2</v>
      </c>
      <c r="U359" s="12">
        <v>2.9615953438433023E-2</v>
      </c>
      <c r="V359" s="12">
        <v>3.2142029367661369E-2</v>
      </c>
      <c r="W359" s="12">
        <v>3.8470249850956754E-2</v>
      </c>
      <c r="X359" s="12">
        <v>5.0778615870854929E-2</v>
      </c>
      <c r="Y359" s="12">
        <v>7.391640711492696E-2</v>
      </c>
      <c r="Z359" s="12">
        <v>0.11866017304354146</v>
      </c>
    </row>
    <row r="360" spans="1:26" x14ac:dyDescent="0.25">
      <c r="A360" s="12">
        <f>calc!A358</f>
        <v>364.91</v>
      </c>
      <c r="B360" s="12">
        <f>calc!O358</f>
        <v>66.624248134745926</v>
      </c>
      <c r="C360" s="12">
        <f t="shared" si="66"/>
        <v>66.641955261662545</v>
      </c>
      <c r="D360" s="12">
        <f t="shared" si="67"/>
        <v>66.635545055178326</v>
      </c>
      <c r="E360" s="12">
        <f t="shared" si="68"/>
        <v>66.30030031103567</v>
      </c>
      <c r="F360" s="12">
        <f t="shared" si="69"/>
        <v>66.585148406633564</v>
      </c>
      <c r="G360" s="12">
        <f t="shared" si="70"/>
        <v>68.520063462806533</v>
      </c>
      <c r="H360" s="12">
        <f t="shared" si="71"/>
        <v>66.960353394156229</v>
      </c>
      <c r="I360" s="12">
        <f t="shared" si="72"/>
        <v>64.863062617204591</v>
      </c>
      <c r="J360" s="12">
        <f t="shared" si="73"/>
        <v>63.709027473610945</v>
      </c>
      <c r="K360" s="12">
        <f t="shared" si="74"/>
        <v>62.502768565811614</v>
      </c>
      <c r="L360" s="12">
        <f t="shared" si="75"/>
        <v>57.986954871997384</v>
      </c>
      <c r="M360" s="12">
        <f t="shared" si="76"/>
        <v>57.986954871997384</v>
      </c>
      <c r="O360" s="12">
        <f t="shared" si="65"/>
        <v>57.986954871997384</v>
      </c>
      <c r="P360" s="12">
        <f t="shared" si="77"/>
        <v>0.87035811278080277</v>
      </c>
      <c r="Q360" s="12">
        <v>3.2050655291353519E-4</v>
      </c>
      <c r="R360" s="12">
        <v>1.0954250298584648E-3</v>
      </c>
      <c r="S360" s="12">
        <v>3.7439359199752192E-3</v>
      </c>
      <c r="T360" s="12">
        <v>1.2795997709392947E-2</v>
      </c>
      <c r="U360" s="12">
        <v>2.9624225770101112E-2</v>
      </c>
      <c r="V360" s="12">
        <v>3.2117099547074236E-2</v>
      </c>
      <c r="W360" s="12">
        <v>3.8420332157942771E-2</v>
      </c>
      <c r="X360" s="12">
        <v>5.0713245025636192E-2</v>
      </c>
      <c r="Y360" s="12">
        <v>7.3861338767090709E-2</v>
      </c>
      <c r="Z360" s="12">
        <v>0.11869937651373276</v>
      </c>
    </row>
    <row r="361" spans="1:26" x14ac:dyDescent="0.25">
      <c r="A361" s="12">
        <f>calc!A359</f>
        <v>365.37</v>
      </c>
      <c r="B361" s="12">
        <f>calc!O359</f>
        <v>18.253409410246991</v>
      </c>
      <c r="C361" s="12">
        <f t="shared" si="66"/>
        <v>18.252426358436875</v>
      </c>
      <c r="D361" s="12">
        <f t="shared" si="67"/>
        <v>18.311865635762597</v>
      </c>
      <c r="E361" s="12">
        <f t="shared" si="68"/>
        <v>18.290347856919951</v>
      </c>
      <c r="F361" s="12">
        <f t="shared" si="69"/>
        <v>17.164998419209454</v>
      </c>
      <c r="G361" s="12">
        <f t="shared" si="70"/>
        <v>17.824646840516518</v>
      </c>
      <c r="H361" s="12">
        <f t="shared" si="71"/>
        <v>19.920755628192374</v>
      </c>
      <c r="I361" s="12">
        <f t="shared" si="72"/>
        <v>18.057378163868762</v>
      </c>
      <c r="J361" s="12">
        <f t="shared" si="73"/>
        <v>15.292640272401144</v>
      </c>
      <c r="K361" s="12">
        <f t="shared" si="74"/>
        <v>13.613117050535394</v>
      </c>
      <c r="L361" s="12">
        <f t="shared" si="75"/>
        <v>11.673962253441438</v>
      </c>
      <c r="M361" s="12">
        <f t="shared" si="76"/>
        <v>11.673962253441438</v>
      </c>
      <c r="O361" s="12">
        <f t="shared" si="65"/>
        <v>11.673962253441438</v>
      </c>
      <c r="P361" s="12">
        <f t="shared" si="77"/>
        <v>0.6395496858185834</v>
      </c>
      <c r="Q361" s="12">
        <v>3.1478685378940783E-4</v>
      </c>
      <c r="R361" s="12">
        <v>1.0758762826429313E-3</v>
      </c>
      <c r="S361" s="12">
        <v>3.6771223499947971E-3</v>
      </c>
      <c r="T361" s="12">
        <v>1.2567642762433422E-2</v>
      </c>
      <c r="U361" s="12">
        <v>2.9632845781652428E-2</v>
      </c>
      <c r="V361" s="12">
        <v>3.2092158137225948E-2</v>
      </c>
      <c r="W361" s="12">
        <v>3.8370130909807044E-2</v>
      </c>
      <c r="X361" s="12">
        <v>5.064731571185719E-2</v>
      </c>
      <c r="Y361" s="12">
        <v>7.3805440977727066E-2</v>
      </c>
      <c r="Z361" s="12">
        <v>0.11873783353135033</v>
      </c>
    </row>
    <row r="362" spans="1:26" x14ac:dyDescent="0.25">
      <c r="A362" s="12">
        <f>calc!A360</f>
        <v>365.83</v>
      </c>
      <c r="B362" s="12">
        <f>calc!O360</f>
        <v>46.545909547389279</v>
      </c>
      <c r="C362" s="12">
        <f t="shared" si="66"/>
        <v>46.542694212129099</v>
      </c>
      <c r="D362" s="12">
        <f t="shared" si="67"/>
        <v>46.539394324408839</v>
      </c>
      <c r="E362" s="12">
        <f t="shared" si="68"/>
        <v>46.73891884522255</v>
      </c>
      <c r="F362" s="12">
        <f t="shared" si="69"/>
        <v>46.666688416022886</v>
      </c>
      <c r="G362" s="12">
        <f t="shared" si="70"/>
        <v>44.012458618603397</v>
      </c>
      <c r="H362" s="12">
        <f t="shared" si="71"/>
        <v>44.72629779765699</v>
      </c>
      <c r="I362" s="12">
        <f t="shared" si="72"/>
        <v>47.229157194243605</v>
      </c>
      <c r="J362" s="12">
        <f t="shared" si="73"/>
        <v>44.772788584787293</v>
      </c>
      <c r="K362" s="12">
        <f t="shared" si="74"/>
        <v>40.746990256946269</v>
      </c>
      <c r="L362" s="12">
        <f t="shared" si="75"/>
        <v>38.044123115438417</v>
      </c>
      <c r="M362" s="12">
        <f t="shared" si="76"/>
        <v>38.044123115438417</v>
      </c>
      <c r="O362" s="12">
        <f t="shared" si="65"/>
        <v>38.044123115438417</v>
      </c>
      <c r="P362" s="12">
        <f t="shared" si="77"/>
        <v>0.81734621764571969</v>
      </c>
      <c r="Q362" s="12">
        <v>3.0916733050260917E-4</v>
      </c>
      <c r="R362" s="12">
        <v>1.0566699156957556E-3</v>
      </c>
      <c r="S362" s="12">
        <v>3.6114789648741827E-3</v>
      </c>
      <c r="T362" s="12">
        <v>1.234328726501195E-2</v>
      </c>
      <c r="U362" s="12">
        <v>2.9641825717031705E-2</v>
      </c>
      <c r="V362" s="12">
        <v>3.2067212809942895E-2</v>
      </c>
      <c r="W362" s="12">
        <v>3.8319652120518015E-2</v>
      </c>
      <c r="X362" s="12">
        <v>5.0580833412510802E-2</v>
      </c>
      <c r="Y362" s="12">
        <v>7.3748719374694904E-2</v>
      </c>
      <c r="Z362" s="12">
        <v>0.11877555408944575</v>
      </c>
    </row>
    <row r="363" spans="1:26" x14ac:dyDescent="0.25">
      <c r="A363" s="12">
        <f>calc!A361</f>
        <v>366.3</v>
      </c>
      <c r="B363" s="12">
        <f>calc!O361</f>
        <v>24.642068705614324</v>
      </c>
      <c r="C363" s="12">
        <f t="shared" si="66"/>
        <v>24.639407742766533</v>
      </c>
      <c r="D363" s="12">
        <f t="shared" si="67"/>
        <v>24.628614637994296</v>
      </c>
      <c r="E363" s="12">
        <f t="shared" si="68"/>
        <v>24.617537711011742</v>
      </c>
      <c r="F363" s="12">
        <f t="shared" si="69"/>
        <v>25.287293392306822</v>
      </c>
      <c r="G363" s="12">
        <f t="shared" si="70"/>
        <v>25.113780675358516</v>
      </c>
      <c r="H363" s="12">
        <f t="shared" si="71"/>
        <v>22.244606829181002</v>
      </c>
      <c r="I363" s="12">
        <f t="shared" si="72"/>
        <v>23.09650005631066</v>
      </c>
      <c r="J363" s="12">
        <f t="shared" si="73"/>
        <v>26.395824052389838</v>
      </c>
      <c r="K363" s="12">
        <f t="shared" si="74"/>
        <v>22.817142411274158</v>
      </c>
      <c r="L363" s="12">
        <f t="shared" si="75"/>
        <v>16.331397831862592</v>
      </c>
      <c r="M363" s="12">
        <f t="shared" si="76"/>
        <v>16.331397831862592</v>
      </c>
      <c r="O363" s="12">
        <f t="shared" si="65"/>
        <v>16.331397831862592</v>
      </c>
      <c r="P363" s="12">
        <f t="shared" si="77"/>
        <v>0.66274459449671641</v>
      </c>
      <c r="Q363" s="12">
        <v>3.036462899118277E-4</v>
      </c>
      <c r="R363" s="12">
        <v>1.0378001422105382E-3</v>
      </c>
      <c r="S363" s="12">
        <v>3.5469859865073939E-3</v>
      </c>
      <c r="T363" s="12">
        <v>1.2122863619657772E-2</v>
      </c>
      <c r="U363" s="12">
        <v>2.9651177947529098E-2</v>
      </c>
      <c r="V363" s="12">
        <v>3.2042271239266798E-2</v>
      </c>
      <c r="W363" s="12">
        <v>3.8268901746095957E-2</v>
      </c>
      <c r="X363" s="12">
        <v>5.0513803506123639E-2</v>
      </c>
      <c r="Y363" s="12">
        <v>7.3691179421865344E-2</v>
      </c>
      <c r="Z363" s="12">
        <v>0.11881254796473766</v>
      </c>
    </row>
    <row r="364" spans="1:26" x14ac:dyDescent="0.25">
      <c r="A364" s="12">
        <f>calc!A362</f>
        <v>366.76</v>
      </c>
      <c r="B364" s="12">
        <f>calc!O362</f>
        <v>24.642068705614324</v>
      </c>
      <c r="C364" s="12">
        <f t="shared" si="66"/>
        <v>24.648629673275082</v>
      </c>
      <c r="D364" s="12">
        <f t="shared" si="67"/>
        <v>24.639697516189681</v>
      </c>
      <c r="E364" s="12">
        <f t="shared" si="68"/>
        <v>24.603467883241269</v>
      </c>
      <c r="F364" s="12">
        <f t="shared" si="69"/>
        <v>24.566285533283299</v>
      </c>
      <c r="G364" s="12">
        <f t="shared" si="70"/>
        <v>26.204971485845075</v>
      </c>
      <c r="H364" s="12">
        <f t="shared" si="71"/>
        <v>26.017612459022502</v>
      </c>
      <c r="I364" s="12">
        <f t="shared" si="72"/>
        <v>22.595453110573381</v>
      </c>
      <c r="J364" s="12">
        <f t="shared" si="73"/>
        <v>23.718422435292979</v>
      </c>
      <c r="K364" s="12">
        <f t="shared" si="74"/>
        <v>28.527772241601991</v>
      </c>
      <c r="L364" s="12">
        <f t="shared" si="75"/>
        <v>22.756089518828237</v>
      </c>
      <c r="M364" s="12">
        <f t="shared" si="76"/>
        <v>22.756089518828237</v>
      </c>
      <c r="O364" s="12">
        <f t="shared" si="65"/>
        <v>22.756089518828237</v>
      </c>
      <c r="P364" s="12">
        <f t="shared" si="77"/>
        <v>0.92346506255960581</v>
      </c>
      <c r="Q364" s="12">
        <v>2.9822206526590168E-4</v>
      </c>
      <c r="R364" s="12">
        <v>1.0192612655769431E-3</v>
      </c>
      <c r="S364" s="12">
        <v>3.4836239450599105E-3</v>
      </c>
      <c r="T364" s="12">
        <v>1.1906305282508181E-2</v>
      </c>
      <c r="U364" s="12">
        <v>2.966091497714838E-2</v>
      </c>
      <c r="V364" s="12">
        <v>3.2017341103863103E-2</v>
      </c>
      <c r="W364" s="12">
        <v>3.8217885686183367E-2</v>
      </c>
      <c r="X364" s="12">
        <v>5.044623126817422E-2</v>
      </c>
      <c r="Y364" s="12">
        <v>7.3632826420445066E-2</v>
      </c>
      <c r="Z364" s="12">
        <v>0.11884882471898328</v>
      </c>
    </row>
    <row r="365" spans="1:26" x14ac:dyDescent="0.25">
      <c r="A365" s="12">
        <f>calc!A363</f>
        <v>367.22</v>
      </c>
      <c r="B365" s="12">
        <f>calc!O363</f>
        <v>48.371220257673443</v>
      </c>
      <c r="C365" s="12">
        <f t="shared" si="66"/>
        <v>48.374379782101002</v>
      </c>
      <c r="D365" s="12">
        <f t="shared" si="67"/>
        <v>48.396403107028384</v>
      </c>
      <c r="E365" s="12">
        <f t="shared" si="68"/>
        <v>48.366420365462567</v>
      </c>
      <c r="F365" s="12">
        <f t="shared" si="69"/>
        <v>48.24480766750721</v>
      </c>
      <c r="G365" s="12">
        <f t="shared" si="70"/>
        <v>48.152147575394466</v>
      </c>
      <c r="H365" s="12">
        <f t="shared" si="71"/>
        <v>49.919643480908611</v>
      </c>
      <c r="I365" s="12">
        <f t="shared" si="72"/>
        <v>49.696300173188192</v>
      </c>
      <c r="J365" s="12">
        <f t="shared" si="73"/>
        <v>45.185271956218649</v>
      </c>
      <c r="K365" s="12">
        <f t="shared" si="74"/>
        <v>46.823074570967201</v>
      </c>
      <c r="L365" s="12">
        <f t="shared" si="75"/>
        <v>54.588043859950453</v>
      </c>
      <c r="M365" s="12">
        <f t="shared" si="76"/>
        <v>54.588043859950453</v>
      </c>
      <c r="O365" s="12">
        <f t="shared" si="65"/>
        <v>54.588043859950453</v>
      </c>
      <c r="P365" s="12">
        <f t="shared" si="77"/>
        <v>1.128523191458888</v>
      </c>
      <c r="Q365" s="12">
        <v>2.9289301587255117E-4</v>
      </c>
      <c r="R365" s="12">
        <v>1.0010476782485022E-3</v>
      </c>
      <c r="S365" s="12">
        <v>3.4213736750990631E-3</v>
      </c>
      <c r="T365" s="12">
        <v>1.1693546750082939E-2</v>
      </c>
      <c r="U365" s="12">
        <v>2.967104944810614E-2</v>
      </c>
      <c r="V365" s="12">
        <v>3.1992430089460101E-2</v>
      </c>
      <c r="W365" s="12">
        <v>3.8166609785615736E-2</v>
      </c>
      <c r="X365" s="12">
        <v>5.0378121872501319E-2</v>
      </c>
      <c r="Y365" s="12">
        <v>7.3573665510281105E-2</v>
      </c>
      <c r="Z365" s="12">
        <v>0.11888439370031845</v>
      </c>
    </row>
    <row r="366" spans="1:26" x14ac:dyDescent="0.25">
      <c r="A366" s="12">
        <f>calc!A364</f>
        <v>367.69</v>
      </c>
      <c r="B366" s="12">
        <f>calc!O364</f>
        <v>51.109183622561574</v>
      </c>
      <c r="C366" s="12">
        <f t="shared" si="66"/>
        <v>51.11194453254879</v>
      </c>
      <c r="D366" s="12">
        <f t="shared" si="67"/>
        <v>51.122550106838112</v>
      </c>
      <c r="E366" s="12">
        <f t="shared" si="68"/>
        <v>51.196475792165273</v>
      </c>
      <c r="F366" s="12">
        <f t="shared" si="69"/>
        <v>51.095832736425564</v>
      </c>
      <c r="G366" s="12">
        <f t="shared" si="70"/>
        <v>50.787144635123695</v>
      </c>
      <c r="H366" s="12">
        <f t="shared" si="71"/>
        <v>50.687312785492331</v>
      </c>
      <c r="I366" s="12">
        <f t="shared" si="72"/>
        <v>52.79306865836854</v>
      </c>
      <c r="J366" s="12">
        <f t="shared" si="73"/>
        <v>52.498667719335266</v>
      </c>
      <c r="K366" s="12">
        <f t="shared" si="74"/>
        <v>45.916001072656769</v>
      </c>
      <c r="L366" s="12">
        <f t="shared" si="75"/>
        <v>48.563229265588717</v>
      </c>
      <c r="M366" s="12">
        <f t="shared" si="76"/>
        <v>48.563229265588717</v>
      </c>
      <c r="O366" s="12">
        <f t="shared" si="65"/>
        <v>48.563229265588717</v>
      </c>
      <c r="P366" s="12">
        <f t="shared" si="77"/>
        <v>0.95018597096415025</v>
      </c>
      <c r="Q366" s="12">
        <v>2.8765752676824336E-4</v>
      </c>
      <c r="R366" s="12">
        <v>9.8315386061427457E-4</v>
      </c>
      <c r="S366" s="12">
        <v>3.3602163117376232E-3</v>
      </c>
      <c r="T366" s="12">
        <v>1.1484523546103876E-2</v>
      </c>
      <c r="U366" s="12">
        <v>2.9681594146466758E-2</v>
      </c>
      <c r="V366" s="12">
        <v>3.1967545891320281E-2</v>
      </c>
      <c r="W366" s="12">
        <v>3.8115079835992847E-2</v>
      </c>
      <c r="X366" s="12">
        <v>5.0309480392701958E-2</v>
      </c>
      <c r="Y366" s="12">
        <v>7.3513701671145709E-2</v>
      </c>
      <c r="Z366" s="12">
        <v>0.11891926404456434</v>
      </c>
    </row>
    <row r="367" spans="1:26" x14ac:dyDescent="0.25">
      <c r="A367" s="12">
        <f>calc!A365</f>
        <v>368.15</v>
      </c>
      <c r="B367" s="12">
        <f>calc!O365</f>
        <v>-56.586483093279973</v>
      </c>
      <c r="C367" s="12">
        <f t="shared" si="66"/>
        <v>-56.591343636563103</v>
      </c>
      <c r="D367" s="12">
        <f t="shared" si="67"/>
        <v>-56.582076144143407</v>
      </c>
      <c r="E367" s="12">
        <f t="shared" si="68"/>
        <v>-56.546476620874621</v>
      </c>
      <c r="F367" s="12">
        <f t="shared" si="69"/>
        <v>-56.298331722430504</v>
      </c>
      <c r="G367" s="12">
        <f t="shared" si="70"/>
        <v>-56.558538439863838</v>
      </c>
      <c r="H367" s="12">
        <f t="shared" si="71"/>
        <v>-56.890741966296837</v>
      </c>
      <c r="I367" s="12">
        <f t="shared" si="72"/>
        <v>-57.009610327742287</v>
      </c>
      <c r="J367" s="12">
        <f t="shared" si="73"/>
        <v>-54.233967928707152</v>
      </c>
      <c r="K367" s="12">
        <f t="shared" si="74"/>
        <v>-54.663799727022386</v>
      </c>
      <c r="L367" s="12">
        <f t="shared" si="75"/>
        <v>-65.31529536632911</v>
      </c>
      <c r="M367" s="12">
        <f t="shared" si="76"/>
        <v>-65.31529536632911</v>
      </c>
      <c r="O367" s="12">
        <f t="shared" si="65"/>
        <v>-65.31529536632911</v>
      </c>
      <c r="P367" s="12">
        <f t="shared" si="77"/>
        <v>1.1542561367289805</v>
      </c>
      <c r="Q367" s="12">
        <v>2.8251400838931446E-4</v>
      </c>
      <c r="R367" s="12">
        <v>9.6557437987480877E-4</v>
      </c>
      <c r="S367" s="12">
        <v>3.3001332867920461E-3</v>
      </c>
      <c r="T367" s="12">
        <v>1.1279172208364609E-2</v>
      </c>
      <c r="U367" s="12">
        <v>2.9692562007917388E-2</v>
      </c>
      <c r="V367" s="12">
        <v>3.1942696216744247E-2</v>
      </c>
      <c r="W367" s="12">
        <v>3.8063301577250346E-2</v>
      </c>
      <c r="X367" s="12">
        <v>5.0240311803518463E-2</v>
      </c>
      <c r="Y367" s="12">
        <v>7.3452939724000688E-2</v>
      </c>
      <c r="Z367" s="12">
        <v>0.11895344467649868</v>
      </c>
    </row>
    <row r="368" spans="1:26" x14ac:dyDescent="0.25">
      <c r="A368" s="12">
        <f>calc!A366</f>
        <v>368.61</v>
      </c>
      <c r="B368" s="12">
        <f>calc!O366</f>
        <v>-25.555014839637579</v>
      </c>
      <c r="C368" s="12">
        <f t="shared" si="66"/>
        <v>-25.575187733620286</v>
      </c>
      <c r="D368" s="12">
        <f t="shared" si="67"/>
        <v>-25.591502932020362</v>
      </c>
      <c r="E368" s="12">
        <f t="shared" si="68"/>
        <v>-25.560395097218585</v>
      </c>
      <c r="F368" s="12">
        <f t="shared" si="69"/>
        <v>-25.440899548831236</v>
      </c>
      <c r="G368" s="12">
        <f t="shared" si="70"/>
        <v>-24.787404104220158</v>
      </c>
      <c r="H368" s="12">
        <f t="shared" si="71"/>
        <v>-25.067112169378404</v>
      </c>
      <c r="I368" s="12">
        <f t="shared" si="72"/>
        <v>-25.46242887673575</v>
      </c>
      <c r="J368" s="12">
        <f t="shared" si="73"/>
        <v>-25.619107337660981</v>
      </c>
      <c r="K368" s="12">
        <f t="shared" si="74"/>
        <v>-21.564430311110705</v>
      </c>
      <c r="L368" s="12">
        <f t="shared" si="75"/>
        <v>-22.260717926575055</v>
      </c>
      <c r="M368" s="12">
        <f t="shared" si="76"/>
        <v>-22.260717926575055</v>
      </c>
      <c r="O368" s="12">
        <f t="shared" si="65"/>
        <v>-22.260717926575055</v>
      </c>
      <c r="P368" s="12">
        <f t="shared" si="77"/>
        <v>0.87109000195324304</v>
      </c>
      <c r="Q368" s="12">
        <v>2.7746089624447652E-4</v>
      </c>
      <c r="R368" s="12">
        <v>9.4830388892284739E-4</v>
      </c>
      <c r="S368" s="12">
        <v>3.2411063249569616E-3</v>
      </c>
      <c r="T368" s="12">
        <v>1.1077430275655675E-2</v>
      </c>
      <c r="U368" s="12">
        <v>2.9703966123688339E-2</v>
      </c>
      <c r="V368" s="12">
        <v>3.1917888787608609E-2</v>
      </c>
      <c r="W368" s="12">
        <v>3.8011280699231785E-2</v>
      </c>
      <c r="X368" s="12">
        <v>5.0170620982214337E-2</v>
      </c>
      <c r="Y368" s="12">
        <v>7.3391384332240225E-2</v>
      </c>
      <c r="Z368" s="12">
        <v>0.11898694431109079</v>
      </c>
    </row>
    <row r="369" spans="1:26" x14ac:dyDescent="0.25">
      <c r="A369" s="12">
        <f>calc!A367</f>
        <v>369.08</v>
      </c>
      <c r="B369" s="12">
        <f>calc!O367</f>
        <v>83.051850027769433</v>
      </c>
      <c r="C369" s="12">
        <f t="shared" si="66"/>
        <v>83.046415910676913</v>
      </c>
      <c r="D369" s="12">
        <f t="shared" si="67"/>
        <v>82.978702710929824</v>
      </c>
      <c r="E369" s="12">
        <f t="shared" si="68"/>
        <v>82.923938417362194</v>
      </c>
      <c r="F369" s="12">
        <f t="shared" si="69"/>
        <v>83.028356307697493</v>
      </c>
      <c r="G369" s="12">
        <f t="shared" si="70"/>
        <v>83.348909729207719</v>
      </c>
      <c r="H369" s="12">
        <f t="shared" si="71"/>
        <v>84.050567412232482</v>
      </c>
      <c r="I369" s="12">
        <f t="shared" si="72"/>
        <v>83.717918692718555</v>
      </c>
      <c r="J369" s="12">
        <f t="shared" si="73"/>
        <v>83.196875207063599</v>
      </c>
      <c r="K369" s="12">
        <f t="shared" si="74"/>
        <v>82.967875029193493</v>
      </c>
      <c r="L369" s="12">
        <f t="shared" si="75"/>
        <v>89.543397993005868</v>
      </c>
      <c r="M369" s="12">
        <f t="shared" si="76"/>
        <v>89.543397993005868</v>
      </c>
      <c r="O369" s="12">
        <f t="shared" si="65"/>
        <v>89.543397993005868</v>
      </c>
      <c r="P369" s="12">
        <f t="shared" si="77"/>
        <v>1.0781625931639802</v>
      </c>
      <c r="Q369" s="12">
        <v>2.7249665058883162E-4</v>
      </c>
      <c r="R369" s="12">
        <v>9.3133712522916912E-4</v>
      </c>
      <c r="S369" s="12">
        <v>3.1831174399972084E-3</v>
      </c>
      <c r="T369" s="12">
        <v>1.087923627474977E-2</v>
      </c>
      <c r="U369" s="12">
        <v>2.9715819746623618E-2</v>
      </c>
      <c r="V369" s="12">
        <v>3.1893131342938828E-2</v>
      </c>
      <c r="W369" s="12">
        <v>3.7959022843260595E-2</v>
      </c>
      <c r="X369" s="12">
        <v>5.0100412709938417E-2</v>
      </c>
      <c r="Y369" s="12">
        <v>7.3329040002911364E-2</v>
      </c>
      <c r="Z369" s="12">
        <v>0.11901977145469733</v>
      </c>
    </row>
    <row r="370" spans="1:26" x14ac:dyDescent="0.25">
      <c r="A370" s="12">
        <f>calc!A368</f>
        <v>369.54</v>
      </c>
      <c r="B370" s="12">
        <f>calc!O368</f>
        <v>6.3887096606486322</v>
      </c>
      <c r="C370" s="12">
        <f t="shared" si="66"/>
        <v>6.3902747841765111</v>
      </c>
      <c r="D370" s="12">
        <f t="shared" si="67"/>
        <v>6.3720344940825342</v>
      </c>
      <c r="E370" s="12">
        <f t="shared" si="68"/>
        <v>6.1447467147523005</v>
      </c>
      <c r="F370" s="12">
        <f t="shared" si="69"/>
        <v>5.9609235500212412</v>
      </c>
      <c r="G370" s="12">
        <f t="shared" si="70"/>
        <v>6.2462514165535854</v>
      </c>
      <c r="H370" s="12">
        <f t="shared" si="71"/>
        <v>6.5900257053989746</v>
      </c>
      <c r="I370" s="12">
        <f t="shared" si="72"/>
        <v>7.423979896158297</v>
      </c>
      <c r="J370" s="12">
        <f t="shared" si="73"/>
        <v>6.9855515166543016</v>
      </c>
      <c r="K370" s="12">
        <f t="shared" si="74"/>
        <v>6.2235872207921403</v>
      </c>
      <c r="L370" s="12">
        <f t="shared" si="75"/>
        <v>5.8517984430620338</v>
      </c>
      <c r="M370" s="12">
        <f t="shared" si="76"/>
        <v>5.8517984430620338</v>
      </c>
      <c r="O370" s="12">
        <f t="shared" si="65"/>
        <v>5.8517984430620338</v>
      </c>
      <c r="P370" s="12">
        <f t="shared" si="77"/>
        <v>0.91595936486303131</v>
      </c>
      <c r="Q370" s="12">
        <v>2.6761975609950259E-4</v>
      </c>
      <c r="R370" s="12">
        <v>9.1466890973395905E-4</v>
      </c>
      <c r="S370" s="12">
        <v>3.1261489309587845E-3</v>
      </c>
      <c r="T370" s="12">
        <v>1.0684529707451469E-2</v>
      </c>
      <c r="U370" s="12">
        <v>2.9728136297407153E-2</v>
      </c>
      <c r="V370" s="12">
        <v>3.1868431641517994E-2</v>
      </c>
      <c r="W370" s="12">
        <v>3.7906533603712517E-2</v>
      </c>
      <c r="X370" s="12">
        <v>5.0029691673076838E-2</v>
      </c>
      <c r="Y370" s="12">
        <v>7.3265911087911473E-2</v>
      </c>
      <c r="Z370" s="12">
        <v>0.11905193440621846</v>
      </c>
    </row>
    <row r="371" spans="1:26" x14ac:dyDescent="0.25">
      <c r="A371" s="12">
        <f>calc!A369</f>
        <v>370</v>
      </c>
      <c r="B371" s="12">
        <f>calc!O369</f>
        <v>-53.848395660511514</v>
      </c>
      <c r="C371" s="12">
        <f t="shared" si="66"/>
        <v>-53.849860248433451</v>
      </c>
      <c r="D371" s="12">
        <f t="shared" si="67"/>
        <v>-53.844606745018936</v>
      </c>
      <c r="E371" s="12">
        <f t="shared" si="68"/>
        <v>-53.905832216736357</v>
      </c>
      <c r="F371" s="12">
        <f t="shared" si="69"/>
        <v>-54.668747797212447</v>
      </c>
      <c r="G371" s="12">
        <f t="shared" si="70"/>
        <v>-55.180428882735399</v>
      </c>
      <c r="H371" s="12">
        <f t="shared" si="71"/>
        <v>-54.87479509856724</v>
      </c>
      <c r="I371" s="12">
        <f t="shared" si="72"/>
        <v>-54.466454653970715</v>
      </c>
      <c r="J371" s="12">
        <f t="shared" si="73"/>
        <v>-53.367354705349754</v>
      </c>
      <c r="K371" s="12">
        <f t="shared" si="74"/>
        <v>-54.008850464085121</v>
      </c>
      <c r="L371" s="12">
        <f t="shared" si="75"/>
        <v>-55.247316336136869</v>
      </c>
      <c r="M371" s="12">
        <f t="shared" si="76"/>
        <v>-55.247316336136869</v>
      </c>
      <c r="O371" s="12">
        <f t="shared" si="65"/>
        <v>-55.247316336136869</v>
      </c>
      <c r="P371" s="12">
        <f t="shared" si="77"/>
        <v>1.0259788738079567</v>
      </c>
      <c r="Q371" s="12">
        <v>2.6282872155298695E-4</v>
      </c>
      <c r="R371" s="12">
        <v>8.9829414574407762E-4</v>
      </c>
      <c r="S371" s="12">
        <v>3.0701833783999257E-3</v>
      </c>
      <c r="T371" s="12">
        <v>1.0493251037715895E-2</v>
      </c>
      <c r="U371" s="12">
        <v>2.9740929370950093E-2</v>
      </c>
      <c r="V371" s="12">
        <v>3.1843797464532794E-2</v>
      </c>
      <c r="W371" s="12">
        <v>3.7853818529588051E-2</v>
      </c>
      <c r="X371" s="12">
        <v>4.9958462464592394E-2</v>
      </c>
      <c r="Y371" s="12">
        <v>7.3202001785161577E-2</v>
      </c>
      <c r="Z371" s="12">
        <v>0.11908344125821138</v>
      </c>
    </row>
    <row r="372" spans="1:26" x14ac:dyDescent="0.25">
      <c r="A372" s="12">
        <f>calc!A370</f>
        <v>370.47</v>
      </c>
      <c r="B372" s="12">
        <f>calc!O370</f>
        <v>4.5633658416960037</v>
      </c>
      <c r="C372" s="12">
        <f t="shared" si="66"/>
        <v>4.5602800825139393</v>
      </c>
      <c r="D372" s="12">
        <f t="shared" si="67"/>
        <v>4.5553640637964659</v>
      </c>
      <c r="E372" s="12">
        <f t="shared" si="68"/>
        <v>4.5729979120149187</v>
      </c>
      <c r="F372" s="12">
        <f t="shared" si="69"/>
        <v>4.3674892085494585</v>
      </c>
      <c r="G372" s="12">
        <f t="shared" si="70"/>
        <v>2.2041984986634131</v>
      </c>
      <c r="H372" s="12">
        <f t="shared" si="71"/>
        <v>1.6567609478636454</v>
      </c>
      <c r="I372" s="12">
        <f t="shared" si="72"/>
        <v>2.0195702820076464</v>
      </c>
      <c r="J372" s="12">
        <f t="shared" si="73"/>
        <v>2.5577133314975278</v>
      </c>
      <c r="K372" s="12">
        <f t="shared" si="74"/>
        <v>4.1667544517772415</v>
      </c>
      <c r="L372" s="12">
        <f t="shared" si="75"/>
        <v>3.1229125304383683</v>
      </c>
      <c r="M372" s="12">
        <f t="shared" si="76"/>
        <v>3.1229125304383683</v>
      </c>
      <c r="O372" s="12">
        <f t="shared" si="65"/>
        <v>3.1229125304383683</v>
      </c>
      <c r="P372" s="12">
        <f t="shared" si="77"/>
        <v>0.68434410888207864</v>
      </c>
      <c r="Q372" s="12">
        <v>2.5812207950433834E-4</v>
      </c>
      <c r="R372" s="12">
        <v>8.8220781783656321E-4</v>
      </c>
      <c r="S372" s="12">
        <v>3.0152036406435028E-3</v>
      </c>
      <c r="T372" s="12">
        <v>1.0305341678840205E-2</v>
      </c>
      <c r="U372" s="12">
        <v>2.9754212742945069E-2</v>
      </c>
      <c r="V372" s="12">
        <v>3.1819236618257953E-2</v>
      </c>
      <c r="W372" s="12">
        <v>3.7800883126085205E-2</v>
      </c>
      <c r="X372" s="12">
        <v>4.9886729585351064E-2</v>
      </c>
      <c r="Y372" s="12">
        <v>7.3137316139755118E-2</v>
      </c>
      <c r="Z372" s="12">
        <v>0.119114299897961</v>
      </c>
    </row>
    <row r="373" spans="1:26" x14ac:dyDescent="0.25">
      <c r="A373" s="12">
        <f>calc!A371</f>
        <v>370.93</v>
      </c>
      <c r="B373" s="12">
        <f>calc!O371</f>
        <v>10.039392982095448</v>
      </c>
      <c r="C373" s="12">
        <f t="shared" si="66"/>
        <v>10.034794570814334</v>
      </c>
      <c r="D373" s="12">
        <f t="shared" si="67"/>
        <v>10.024437002175555</v>
      </c>
      <c r="E373" s="12">
        <f t="shared" si="68"/>
        <v>10.007936038136714</v>
      </c>
      <c r="F373" s="12">
        <f t="shared" si="69"/>
        <v>10.067125295143567</v>
      </c>
      <c r="G373" s="12">
        <f t="shared" si="70"/>
        <v>9.4734930456943101</v>
      </c>
      <c r="H373" s="12">
        <f t="shared" si="71"/>
        <v>7.1618438382814738</v>
      </c>
      <c r="I373" s="12">
        <f t="shared" si="72"/>
        <v>6.5124088228867416</v>
      </c>
      <c r="J373" s="12">
        <f t="shared" si="73"/>
        <v>6.9905237015421724</v>
      </c>
      <c r="K373" s="12">
        <f t="shared" si="74"/>
        <v>7.7787716553991952</v>
      </c>
      <c r="L373" s="12">
        <f t="shared" si="75"/>
        <v>10.399983901761404</v>
      </c>
      <c r="M373" s="12">
        <f t="shared" si="76"/>
        <v>10.399983901761404</v>
      </c>
      <c r="O373" s="12">
        <f t="shared" si="65"/>
        <v>10.399983901761404</v>
      </c>
      <c r="P373" s="12">
        <f t="shared" si="77"/>
        <v>1.0359176018220468</v>
      </c>
      <c r="Q373" s="12">
        <v>2.5349838596826582E-4</v>
      </c>
      <c r="R373" s="12">
        <v>8.6640499076870263E-4</v>
      </c>
      <c r="S373" s="12">
        <v>2.9611928500518719E-3</v>
      </c>
      <c r="T373" s="12">
        <v>1.0120743980731733E-2</v>
      </c>
      <c r="U373" s="12">
        <v>2.9768000376593579E-2</v>
      </c>
      <c r="V373" s="12">
        <v>3.1794756936780383E-2</v>
      </c>
      <c r="W373" s="12">
        <v>3.7747732856172445E-2</v>
      </c>
      <c r="X373" s="12">
        <v>4.981449744543516E-2</v>
      </c>
      <c r="Y373" s="12">
        <v>7.3071858045080984E-2</v>
      </c>
      <c r="Z373" s="12">
        <v>0.11914451800850447</v>
      </c>
    </row>
    <row r="374" spans="1:26" x14ac:dyDescent="0.25">
      <c r="A374" s="12">
        <f>calc!A372</f>
        <v>371.39</v>
      </c>
      <c r="B374" s="12">
        <f>calc!O372</f>
        <v>10.952062913146724</v>
      </c>
      <c r="C374" s="12">
        <f t="shared" si="66"/>
        <v>10.938440503205886</v>
      </c>
      <c r="D374" s="12">
        <f t="shared" si="67"/>
        <v>10.923005691290767</v>
      </c>
      <c r="E374" s="12">
        <f t="shared" si="68"/>
        <v>10.888239961549694</v>
      </c>
      <c r="F374" s="12">
        <f t="shared" si="69"/>
        <v>10.832853598567397</v>
      </c>
      <c r="G374" s="12">
        <f t="shared" si="70"/>
        <v>11.007029784909955</v>
      </c>
      <c r="H374" s="12">
        <f t="shared" si="71"/>
        <v>10.373466436184627</v>
      </c>
      <c r="I374" s="12">
        <f t="shared" si="72"/>
        <v>7.6328835164516464</v>
      </c>
      <c r="J374" s="12">
        <f t="shared" si="73"/>
        <v>6.7770957655388067</v>
      </c>
      <c r="K374" s="12">
        <f t="shared" si="74"/>
        <v>7.4777969732862868</v>
      </c>
      <c r="L374" s="12">
        <f t="shared" si="75"/>
        <v>8.7633636115317621</v>
      </c>
      <c r="M374" s="12">
        <f t="shared" si="76"/>
        <v>8.7633636115317621</v>
      </c>
      <c r="O374" s="12">
        <f t="shared" si="65"/>
        <v>8.7633636115317621</v>
      </c>
      <c r="P374" s="12">
        <f t="shared" si="77"/>
        <v>0.80015643454826457</v>
      </c>
      <c r="Q374" s="12">
        <v>2.4895622010224545E-4</v>
      </c>
      <c r="R374" s="12">
        <v>8.508808083949657E-4</v>
      </c>
      <c r="S374" s="12">
        <v>2.9081344093251776E-3</v>
      </c>
      <c r="T374" s="12">
        <v>9.9394012172564442E-3</v>
      </c>
      <c r="U374" s="12">
        <v>2.9782306429512354E-2</v>
      </c>
      <c r="V374" s="12">
        <v>3.1770366284764318E-2</v>
      </c>
      <c r="W374" s="12">
        <v>3.7694373142161786E-2</v>
      </c>
      <c r="X374" s="12">
        <v>4.9741770365442757E-2</v>
      </c>
      <c r="Y374" s="12">
        <v>7.3005631243920496E-2</v>
      </c>
      <c r="Z374" s="12">
        <v>0.11917410306960917</v>
      </c>
    </row>
    <row r="375" spans="1:26" x14ac:dyDescent="0.25">
      <c r="A375" s="12">
        <f>calc!A373</f>
        <v>371.86</v>
      </c>
      <c r="B375" s="12">
        <f>calc!O373</f>
        <v>-17.340872188342267</v>
      </c>
      <c r="C375" s="12">
        <f t="shared" si="66"/>
        <v>-17.333088422632198</v>
      </c>
      <c r="D375" s="12">
        <f t="shared" si="67"/>
        <v>-17.378812530768421</v>
      </c>
      <c r="E375" s="12">
        <f t="shared" si="68"/>
        <v>-17.43062003121322</v>
      </c>
      <c r="F375" s="12">
        <f t="shared" si="69"/>
        <v>-17.547312451498563</v>
      </c>
      <c r="G375" s="12">
        <f t="shared" si="70"/>
        <v>-17.713354194575302</v>
      </c>
      <c r="H375" s="12">
        <f t="shared" si="71"/>
        <v>-17.527693293429625</v>
      </c>
      <c r="I375" s="12">
        <f t="shared" si="72"/>
        <v>-18.278324778685857</v>
      </c>
      <c r="J375" s="12">
        <f t="shared" si="73"/>
        <v>-21.889494709251728</v>
      </c>
      <c r="K375" s="12">
        <f t="shared" si="74"/>
        <v>-23.144375539746161</v>
      </c>
      <c r="L375" s="12">
        <f t="shared" si="75"/>
        <v>-22.000275717050688</v>
      </c>
      <c r="M375" s="12">
        <f t="shared" si="76"/>
        <v>-22.000275717050688</v>
      </c>
      <c r="O375" s="12">
        <f t="shared" si="65"/>
        <v>-22.000275717050688</v>
      </c>
      <c r="P375" s="12">
        <f t="shared" si="77"/>
        <v>1.2686948775183751</v>
      </c>
      <c r="Q375" s="12">
        <v>2.4449418389172422E-4</v>
      </c>
      <c r="R375" s="12">
        <v>8.3563049259110015E-4</v>
      </c>
      <c r="S375" s="12">
        <v>2.8560119878241479E-3</v>
      </c>
      <c r="T375" s="12">
        <v>9.7612575736709031E-3</v>
      </c>
      <c r="U375" s="12">
        <v>2.9797145260825841E-2</v>
      </c>
      <c r="V375" s="12">
        <v>3.1746072560258923E-2</v>
      </c>
      <c r="W375" s="12">
        <v>3.76408093672825E-2</v>
      </c>
      <c r="X375" s="12">
        <v>4.9668552577773091E-2</v>
      </c>
      <c r="Y375" s="12">
        <v>7.2938639329517024E-2</v>
      </c>
      <c r="Z375" s="12">
        <v>0.11920306235870178</v>
      </c>
    </row>
    <row r="376" spans="1:26" x14ac:dyDescent="0.25">
      <c r="A376" s="12">
        <f>calc!A374</f>
        <v>372.32</v>
      </c>
      <c r="B376" s="12">
        <f>calc!O374</f>
        <v>-1.825348854232659</v>
      </c>
      <c r="C376" s="12">
        <f t="shared" si="66"/>
        <v>-1.8342613888805297</v>
      </c>
      <c r="D376" s="12">
        <f t="shared" si="67"/>
        <v>-1.808135032383946</v>
      </c>
      <c r="E376" s="12">
        <f t="shared" si="68"/>
        <v>-1.9616088642221519</v>
      </c>
      <c r="F376" s="12">
        <f t="shared" si="69"/>
        <v>-2.1355017171463526</v>
      </c>
      <c r="G376" s="12">
        <f t="shared" si="70"/>
        <v>-2.4919001035355639</v>
      </c>
      <c r="H376" s="12">
        <f t="shared" si="71"/>
        <v>-2.6686672675277299</v>
      </c>
      <c r="I376" s="12">
        <f t="shared" si="72"/>
        <v>-2.4488465328088163</v>
      </c>
      <c r="J376" s="12">
        <f t="shared" si="73"/>
        <v>-3.4378649734888533</v>
      </c>
      <c r="K376" s="12">
        <f t="shared" si="74"/>
        <v>-8.7359688594404084</v>
      </c>
      <c r="L376" s="12">
        <f t="shared" si="75"/>
        <v>-10.787298625562812</v>
      </c>
      <c r="M376" s="12">
        <f t="shared" si="76"/>
        <v>-10.787298625562812</v>
      </c>
      <c r="O376" s="12">
        <f t="shared" si="65"/>
        <v>-10.787298625562812</v>
      </c>
      <c r="P376" s="12">
        <f t="shared" si="77"/>
        <v>5.9097189014302591</v>
      </c>
      <c r="Q376" s="12">
        <v>2.4011090183749921E-4</v>
      </c>
      <c r="R376" s="12">
        <v>8.2064934218565742E-4</v>
      </c>
      <c r="S376" s="12">
        <v>2.8048095179182614E-3</v>
      </c>
      <c r="T376" s="12">
        <v>9.5862581341411308E-3</v>
      </c>
      <c r="U376" s="12">
        <v>2.9812531438451171E-2</v>
      </c>
      <c r="V376" s="12">
        <v>3.1721883697550017E-2</v>
      </c>
      <c r="W376" s="12">
        <v>3.7587046877255018E-2</v>
      </c>
      <c r="X376" s="12">
        <v>4.9594848227897628E-2</v>
      </c>
      <c r="Y376" s="12">
        <v>7.287088574661818E-2</v>
      </c>
      <c r="Z376" s="12">
        <v>0.11923140295174689</v>
      </c>
    </row>
    <row r="377" spans="1:26" x14ac:dyDescent="0.25">
      <c r="A377" s="12">
        <f>calc!A375</f>
        <v>372.78</v>
      </c>
      <c r="B377" s="12">
        <f>calc!O375</f>
        <v>1.8253474156617224</v>
      </c>
      <c r="C377" s="12">
        <f t="shared" si="66"/>
        <v>1.8216069715820622</v>
      </c>
      <c r="D377" s="12">
        <f t="shared" si="67"/>
        <v>1.7916920308528572</v>
      </c>
      <c r="E377" s="12">
        <f t="shared" si="68"/>
        <v>1.8793851997374349</v>
      </c>
      <c r="F377" s="12">
        <f t="shared" si="69"/>
        <v>1.3642499700504749</v>
      </c>
      <c r="G377" s="12">
        <f t="shared" si="70"/>
        <v>0.82316716496181708</v>
      </c>
      <c r="H377" s="12">
        <f t="shared" si="71"/>
        <v>0.44423096060067579</v>
      </c>
      <c r="I377" s="12">
        <f t="shared" si="72"/>
        <v>0.2350813996231004</v>
      </c>
      <c r="J377" s="12">
        <f t="shared" si="73"/>
        <v>0.52469362169798084</v>
      </c>
      <c r="K377" s="12">
        <f t="shared" si="74"/>
        <v>-0.92712834729335369</v>
      </c>
      <c r="L377" s="12">
        <f t="shared" si="75"/>
        <v>-9.5979062958356529</v>
      </c>
      <c r="M377" s="12">
        <f t="shared" si="76"/>
        <v>-9.5979062958356529</v>
      </c>
      <c r="O377" s="12">
        <f t="shared" si="65"/>
        <v>-9.5979062958356529</v>
      </c>
      <c r="P377" s="12">
        <f t="shared" si="77"/>
        <v>-5.2581257756656878</v>
      </c>
      <c r="Q377" s="12">
        <v>2.358050206453427E-4</v>
      </c>
      <c r="R377" s="12">
        <v>8.0593273189919835E-4</v>
      </c>
      <c r="S377" s="12">
        <v>2.7545111913601472E-3</v>
      </c>
      <c r="T377" s="12">
        <v>9.4143488693511097E-3</v>
      </c>
      <c r="U377" s="12">
        <v>2.9828479746582957E-2</v>
      </c>
      <c r="V377" s="12">
        <v>3.1697807670057011E-2</v>
      </c>
      <c r="W377" s="12">
        <v>3.7533090981865462E-2</v>
      </c>
      <c r="X377" s="12">
        <v>4.9520661375616427E-2</v>
      </c>
      <c r="Y377" s="12">
        <v>7.2802373792489064E-2</v>
      </c>
      <c r="Z377" s="12">
        <v>0.11925913172407353</v>
      </c>
    </row>
    <row r="378" spans="1:26" x14ac:dyDescent="0.25">
      <c r="A378" s="12">
        <f>calc!A376</f>
        <v>373.25</v>
      </c>
      <c r="B378" s="12">
        <f>calc!O376</f>
        <v>21.90407402374565</v>
      </c>
      <c r="C378" s="12">
        <f t="shared" si="66"/>
        <v>21.907868712609659</v>
      </c>
      <c r="D378" s="12">
        <f t="shared" si="67"/>
        <v>21.895313966631093</v>
      </c>
      <c r="E378" s="12">
        <f t="shared" si="68"/>
        <v>21.794904904546382</v>
      </c>
      <c r="F378" s="12">
        <f t="shared" si="69"/>
        <v>22.08924574642344</v>
      </c>
      <c r="G378" s="12">
        <f t="shared" si="70"/>
        <v>20.456183936343873</v>
      </c>
      <c r="H378" s="12">
        <f t="shared" si="71"/>
        <v>19.88162642953731</v>
      </c>
      <c r="I378" s="12">
        <f t="shared" si="72"/>
        <v>19.433578726964491</v>
      </c>
      <c r="J378" s="12">
        <f t="shared" si="73"/>
        <v>19.158045641780497</v>
      </c>
      <c r="K378" s="12">
        <f t="shared" si="74"/>
        <v>19.583411459620525</v>
      </c>
      <c r="L378" s="12">
        <f t="shared" si="75"/>
        <v>17.20460982038918</v>
      </c>
      <c r="M378" s="12">
        <f t="shared" si="76"/>
        <v>17.20460982038918</v>
      </c>
      <c r="O378" s="12">
        <f t="shared" si="65"/>
        <v>17.20460982038918</v>
      </c>
      <c r="P378" s="12">
        <f t="shared" si="77"/>
        <v>0.78545250539868061</v>
      </c>
      <c r="Q378" s="12">
        <v>2.3157520891794772E-4</v>
      </c>
      <c r="R378" s="12">
        <v>7.9147611129142166E-4</v>
      </c>
      <c r="S378" s="12">
        <v>2.7051014556871309E-3</v>
      </c>
      <c r="T378" s="12">
        <v>9.2454766242038716E-3</v>
      </c>
      <c r="U378" s="12">
        <v>2.9845005193385298E-2</v>
      </c>
      <c r="V378" s="12">
        <v>3.1673852493277192E-2</v>
      </c>
      <c r="W378" s="12">
        <v>3.747894695654088E-2</v>
      </c>
      <c r="X378" s="12">
        <v>4.9445995996299355E-2</v>
      </c>
      <c r="Y378" s="12">
        <v>7.2733106617896684E-2</v>
      </c>
      <c r="Z378" s="12">
        <v>0.11928625535114751</v>
      </c>
    </row>
    <row r="379" spans="1:26" x14ac:dyDescent="0.25">
      <c r="A379" s="12">
        <f>calc!A377</f>
        <v>373.71</v>
      </c>
      <c r="B379" s="12">
        <f>calc!O377</f>
        <v>74.838063673403909</v>
      </c>
      <c r="C379" s="12">
        <f t="shared" si="66"/>
        <v>74.829130551903745</v>
      </c>
      <c r="D379" s="12">
        <f t="shared" si="67"/>
        <v>74.841867307339086</v>
      </c>
      <c r="E379" s="12">
        <f t="shared" si="68"/>
        <v>74.799727691994491</v>
      </c>
      <c r="F379" s="12">
        <f t="shared" si="69"/>
        <v>74.462707790469935</v>
      </c>
      <c r="G379" s="12">
        <f t="shared" si="70"/>
        <v>75.41340430800895</v>
      </c>
      <c r="H379" s="12">
        <f t="shared" si="71"/>
        <v>73.681575186663792</v>
      </c>
      <c r="I379" s="12">
        <f t="shared" si="72"/>
        <v>73.002699878073386</v>
      </c>
      <c r="J379" s="12">
        <f t="shared" si="73"/>
        <v>72.412488562304858</v>
      </c>
      <c r="K379" s="12">
        <f t="shared" si="74"/>
        <v>72.007580456005599</v>
      </c>
      <c r="L379" s="12">
        <f t="shared" si="75"/>
        <v>72.705358685686505</v>
      </c>
      <c r="M379" s="12">
        <f t="shared" si="76"/>
        <v>72.705358685686505</v>
      </c>
      <c r="O379" s="12">
        <f t="shared" si="65"/>
        <v>72.705358685686505</v>
      </c>
      <c r="P379" s="12">
        <f t="shared" si="77"/>
        <v>0.97150240288117817</v>
      </c>
      <c r="Q379" s="12">
        <v>2.2742015684925178E-4</v>
      </c>
      <c r="R379" s="12">
        <v>7.7727500371643115E-4</v>
      </c>
      <c r="S379" s="12">
        <v>2.6565650106505335E-3</v>
      </c>
      <c r="T379" s="12">
        <v>9.0795891056176803E-3</v>
      </c>
      <c r="U379" s="12">
        <v>2.9862123018898769E-2</v>
      </c>
      <c r="V379" s="12">
        <v>3.1650026227778655E-2</v>
      </c>
      <c r="W379" s="12">
        <v>3.7424620043925223E-2</v>
      </c>
      <c r="X379" s="12">
        <v>4.937085598211214E-2</v>
      </c>
      <c r="Y379" s="12">
        <v>7.2663087228063805E-2</v>
      </c>
      <c r="Z379" s="12">
        <v>0.11931278030928823</v>
      </c>
    </row>
    <row r="380" spans="1:26" x14ac:dyDescent="0.25">
      <c r="A380" s="12">
        <f>calc!A378</f>
        <v>374.17</v>
      </c>
      <c r="B380" s="12">
        <f>calc!O378</f>
        <v>24.64206870561225</v>
      </c>
      <c r="C380" s="12">
        <f t="shared" si="66"/>
        <v>24.644709164796048</v>
      </c>
      <c r="D380" s="12">
        <f t="shared" si="67"/>
        <v>24.614725564789751</v>
      </c>
      <c r="E380" s="12">
        <f t="shared" si="68"/>
        <v>24.657475882284491</v>
      </c>
      <c r="F380" s="12">
        <f t="shared" si="69"/>
        <v>24.516036255510318</v>
      </c>
      <c r="G380" s="12">
        <f t="shared" si="70"/>
        <v>23.406943811967832</v>
      </c>
      <c r="H380" s="12">
        <f t="shared" si="71"/>
        <v>24.413806197890832</v>
      </c>
      <c r="I380" s="12">
        <f t="shared" si="72"/>
        <v>22.368984694489125</v>
      </c>
      <c r="J380" s="12">
        <f t="shared" si="73"/>
        <v>21.474778561751648</v>
      </c>
      <c r="K380" s="12">
        <f t="shared" si="74"/>
        <v>20.606962783503594</v>
      </c>
      <c r="L380" s="12">
        <f t="shared" si="75"/>
        <v>19.941959215911133</v>
      </c>
      <c r="M380" s="12">
        <f t="shared" si="76"/>
        <v>19.941959215911133</v>
      </c>
      <c r="O380" s="12">
        <f t="shared" si="65"/>
        <v>19.941959215911133</v>
      </c>
      <c r="P380" s="12">
        <f t="shared" si="77"/>
        <v>0.80926481677122086</v>
      </c>
      <c r="Q380" s="12">
        <v>2.2333857592120784E-4</v>
      </c>
      <c r="R380" s="12">
        <v>7.6332500528635645E-4</v>
      </c>
      <c r="S380" s="12">
        <v>2.6088868046735343E-3</v>
      </c>
      <c r="T380" s="12">
        <v>8.9166348704197446E-3</v>
      </c>
      <c r="U380" s="12">
        <v>2.9879848703170318E-2</v>
      </c>
      <c r="V380" s="12">
        <v>3.1626336982243874E-2</v>
      </c>
      <c r="W380" s="12">
        <v>3.7370115455456307E-2</v>
      </c>
      <c r="X380" s="12">
        <v>4.9295245143226564E-2</v>
      </c>
      <c r="Y380" s="12">
        <v>7.2592318483592599E-2</v>
      </c>
      <c r="Z380" s="12">
        <v>0.11933871287632802</v>
      </c>
    </row>
    <row r="381" spans="1:26" x14ac:dyDescent="0.25">
      <c r="A381" s="12">
        <f>calc!A379</f>
        <v>374.64</v>
      </c>
      <c r="B381" s="12">
        <f>calc!O379</f>
        <v>0</v>
      </c>
      <c r="C381" s="12">
        <f t="shared" si="66"/>
        <v>-5.054095098559544E-3</v>
      </c>
      <c r="D381" s="12">
        <f t="shared" si="67"/>
        <v>3.8084389055271315E-3</v>
      </c>
      <c r="E381" s="12">
        <f t="shared" si="68"/>
        <v>-9.6829615358330248E-2</v>
      </c>
      <c r="F381" s="12">
        <f t="shared" si="69"/>
        <v>4.6659117513274936E-2</v>
      </c>
      <c r="G381" s="12">
        <f t="shared" si="70"/>
        <v>-0.42759939191369706</v>
      </c>
      <c r="H381" s="12">
        <f t="shared" si="71"/>
        <v>-1.6006447833678343</v>
      </c>
      <c r="I381" s="12">
        <f t="shared" si="72"/>
        <v>-0.41266302838182822</v>
      </c>
      <c r="J381" s="12">
        <f t="shared" si="73"/>
        <v>-3.105842063605365</v>
      </c>
      <c r="K381" s="12">
        <f t="shared" si="74"/>
        <v>-4.421355287971398</v>
      </c>
      <c r="L381" s="12">
        <f t="shared" si="75"/>
        <v>-5.8483108672188111</v>
      </c>
      <c r="M381" s="12">
        <f t="shared" si="76"/>
        <v>-5.8483108672188111</v>
      </c>
      <c r="O381" s="12">
        <f t="shared" si="65"/>
        <v>-5.8483108672188111</v>
      </c>
      <c r="P381" s="12" t="e">
        <f t="shared" si="77"/>
        <v>#DIV/0!</v>
      </c>
      <c r="Q381" s="12">
        <v>2.1932919860305052E-4</v>
      </c>
      <c r="R381" s="12">
        <v>7.4962178384351365E-4</v>
      </c>
      <c r="S381" s="12">
        <v>2.5620520313382384E-3</v>
      </c>
      <c r="T381" s="12">
        <v>8.7565633133396808E-3</v>
      </c>
      <c r="U381" s="12">
        <v>2.9898197974614717E-2</v>
      </c>
      <c r="V381" s="12">
        <v>3.1602792916565509E-2</v>
      </c>
      <c r="W381" s="12">
        <v>3.731543837294389E-2</v>
      </c>
      <c r="X381" s="12">
        <v>4.9219167209014959E-2</v>
      </c>
      <c r="Y381" s="12">
        <v>7.2520803101356557E-2</v>
      </c>
      <c r="Z381" s="12">
        <v>0.11936405913221217</v>
      </c>
    </row>
    <row r="382" spans="1:26" x14ac:dyDescent="0.25">
      <c r="A382" s="12">
        <f>calc!A380</f>
        <v>375.1</v>
      </c>
      <c r="B382" s="12">
        <f>calc!O380</f>
        <v>11.864732484458079</v>
      </c>
      <c r="C382" s="12">
        <f t="shared" si="66"/>
        <v>11.868513780239633</v>
      </c>
      <c r="D382" s="12">
        <f t="shared" si="67"/>
        <v>11.85154117480425</v>
      </c>
      <c r="E382" s="12">
        <f t="shared" si="68"/>
        <v>11.881303237028186</v>
      </c>
      <c r="F382" s="12">
        <f t="shared" si="69"/>
        <v>11.543341652709795</v>
      </c>
      <c r="G382" s="12">
        <f t="shared" si="70"/>
        <v>12.025203904994438</v>
      </c>
      <c r="H382" s="12">
        <f t="shared" si="71"/>
        <v>11.524013521321383</v>
      </c>
      <c r="I382" s="12">
        <f t="shared" si="72"/>
        <v>10.140231029308174</v>
      </c>
      <c r="J382" s="12">
        <f t="shared" si="73"/>
        <v>11.70556960119861</v>
      </c>
      <c r="K382" s="12">
        <f t="shared" si="74"/>
        <v>7.7392351746638344</v>
      </c>
      <c r="L382" s="12">
        <f t="shared" si="75"/>
        <v>5.5724043905317675</v>
      </c>
      <c r="M382" s="12">
        <f t="shared" si="76"/>
        <v>5.5724043905317675</v>
      </c>
      <c r="O382" s="12">
        <f t="shared" si="65"/>
        <v>5.5724043905317675</v>
      </c>
      <c r="P382" s="12">
        <f t="shared" si="77"/>
        <v>0.46966119108300203</v>
      </c>
      <c r="Q382" s="12">
        <v>2.1550423582424456E-4</v>
      </c>
      <c r="R382" s="12">
        <v>7.3654885310904788E-4</v>
      </c>
      <c r="S382" s="12">
        <v>2.5173714611284809E-3</v>
      </c>
      <c r="T382" s="12">
        <v>8.6038543764671207E-3</v>
      </c>
      <c r="U382" s="12">
        <v>2.9406192639630655E-2</v>
      </c>
      <c r="V382" s="12">
        <v>3.1596036794649222E-2</v>
      </c>
      <c r="W382" s="12">
        <v>3.7280221085436313E-2</v>
      </c>
      <c r="X382" s="12">
        <v>4.9168511862252989E-2</v>
      </c>
      <c r="Y382" s="12">
        <v>7.2486706154046732E-2</v>
      </c>
      <c r="Z382" s="12">
        <v>0.11945171339932985</v>
      </c>
    </row>
    <row r="383" spans="1:26" x14ac:dyDescent="0.25">
      <c r="A383" s="12">
        <f>calc!A381</f>
        <v>375.56</v>
      </c>
      <c r="B383" s="12">
        <f>calc!O381</f>
        <v>19.16607610334809</v>
      </c>
      <c r="C383" s="12">
        <f t="shared" si="66"/>
        <v>19.164751081774185</v>
      </c>
      <c r="D383" s="12">
        <f t="shared" si="67"/>
        <v>19.177449598637249</v>
      </c>
      <c r="E383" s="12">
        <f t="shared" si="68"/>
        <v>19.120451434837761</v>
      </c>
      <c r="F383" s="12">
        <f t="shared" si="69"/>
        <v>19.220399725281968</v>
      </c>
      <c r="G383" s="12">
        <f t="shared" si="70"/>
        <v>18.085441995058805</v>
      </c>
      <c r="H383" s="12">
        <f t="shared" si="71"/>
        <v>18.603090696916308</v>
      </c>
      <c r="I383" s="12">
        <f t="shared" si="72"/>
        <v>18.012284594340276</v>
      </c>
      <c r="J383" s="12">
        <f t="shared" si="73"/>
        <v>16.189088536470347</v>
      </c>
      <c r="K383" s="12">
        <f t="shared" si="74"/>
        <v>18.495728142028643</v>
      </c>
      <c r="L383" s="12">
        <f t="shared" si="75"/>
        <v>11.954650249174779</v>
      </c>
      <c r="M383" s="12">
        <f t="shared" si="76"/>
        <v>11.954650249174779</v>
      </c>
      <c r="O383" s="12">
        <f t="shared" si="65"/>
        <v>11.954650249174779</v>
      </c>
      <c r="P383" s="12">
        <f t="shared" si="77"/>
        <v>0.62374010124515999</v>
      </c>
      <c r="Q383" s="12">
        <v>2.117495099226276E-4</v>
      </c>
      <c r="R383" s="12">
        <v>7.2371597747670872E-4</v>
      </c>
      <c r="S383" s="12">
        <v>2.4735113495490545E-3</v>
      </c>
      <c r="T383" s="12">
        <v>8.4539495972988446E-3</v>
      </c>
      <c r="U383" s="12">
        <v>2.8893849145547275E-2</v>
      </c>
      <c r="V383" s="12">
        <v>3.1590101474652466E-2</v>
      </c>
      <c r="W383" s="12">
        <v>3.724558962741966E-2</v>
      </c>
      <c r="X383" s="12">
        <v>4.9118378438652806E-2</v>
      </c>
      <c r="Y383" s="12">
        <v>7.2453358554160643E-2</v>
      </c>
      <c r="Z383" s="12">
        <v>0.11954140527788699</v>
      </c>
    </row>
    <row r="384" spans="1:26" x14ac:dyDescent="0.25">
      <c r="A384" s="12">
        <f>calc!A382</f>
        <v>376.03</v>
      </c>
      <c r="B384" s="12">
        <f>calc!O382</f>
        <v>18.253409410246991</v>
      </c>
      <c r="C384" s="12">
        <f t="shared" si="66"/>
        <v>18.246098518436511</v>
      </c>
      <c r="D384" s="12">
        <f t="shared" si="67"/>
        <v>18.241648829597587</v>
      </c>
      <c r="E384" s="12">
        <f t="shared" si="68"/>
        <v>18.28429300224299</v>
      </c>
      <c r="F384" s="12">
        <f t="shared" si="69"/>
        <v>18.092881708802395</v>
      </c>
      <c r="G384" s="12">
        <f t="shared" si="70"/>
        <v>18.428528162579447</v>
      </c>
      <c r="H384" s="12">
        <f t="shared" si="71"/>
        <v>17.187898448098036</v>
      </c>
      <c r="I384" s="12">
        <f t="shared" si="72"/>
        <v>17.797644373025722</v>
      </c>
      <c r="J384" s="12">
        <f t="shared" si="73"/>
        <v>17.019316942758863</v>
      </c>
      <c r="K384" s="12">
        <f t="shared" si="74"/>
        <v>14.331253570163359</v>
      </c>
      <c r="L384" s="12">
        <f t="shared" si="75"/>
        <v>18.139804967788958</v>
      </c>
      <c r="M384" s="12">
        <f t="shared" si="76"/>
        <v>18.139804967788958</v>
      </c>
      <c r="O384" s="12">
        <f t="shared" si="65"/>
        <v>18.139804967788958</v>
      </c>
      <c r="P384" s="12">
        <f t="shared" si="77"/>
        <v>0.99377626174350431</v>
      </c>
      <c r="Q384" s="12">
        <v>2.080574924489717E-4</v>
      </c>
      <c r="R384" s="12">
        <v>7.1109742626596724E-4</v>
      </c>
      <c r="S384" s="12">
        <v>2.4303837544620188E-3</v>
      </c>
      <c r="T384" s="12">
        <v>8.3065484078177453E-3</v>
      </c>
      <c r="U384" s="12">
        <v>2.8390062402590857E-2</v>
      </c>
      <c r="V384" s="12">
        <v>3.1584055389147277E-2</v>
      </c>
      <c r="W384" s="12">
        <v>3.7210439383124128E-2</v>
      </c>
      <c r="X384" s="12">
        <v>4.906730640913258E-2</v>
      </c>
      <c r="Y384" s="12">
        <v>7.2418604369123188E-2</v>
      </c>
      <c r="Z384" s="12">
        <v>0.11962958553177566</v>
      </c>
    </row>
    <row r="385" spans="1:26" x14ac:dyDescent="0.25">
      <c r="A385" s="12">
        <f>calc!A383</f>
        <v>376.49</v>
      </c>
      <c r="B385" s="12">
        <f>calc!O383</f>
        <v>61.148354898332137</v>
      </c>
      <c r="C385" s="12">
        <f t="shared" si="66"/>
        <v>61.132726202655618</v>
      </c>
      <c r="D385" s="12">
        <f t="shared" si="67"/>
        <v>61.108175072685093</v>
      </c>
      <c r="E385" s="12">
        <f t="shared" si="68"/>
        <v>61.093232314421833</v>
      </c>
      <c r="F385" s="12">
        <f t="shared" si="69"/>
        <v>61.236438184819477</v>
      </c>
      <c r="G385" s="12">
        <f t="shared" si="70"/>
        <v>60.593648814533623</v>
      </c>
      <c r="H385" s="12">
        <f t="shared" si="71"/>
        <v>60.966984181929895</v>
      </c>
      <c r="I385" s="12">
        <f t="shared" si="72"/>
        <v>59.506749299798393</v>
      </c>
      <c r="J385" s="12">
        <f t="shared" si="73"/>
        <v>60.309934768153717</v>
      </c>
      <c r="K385" s="12">
        <f t="shared" si="74"/>
        <v>59.161772047494381</v>
      </c>
      <c r="L385" s="12">
        <f t="shared" si="75"/>
        <v>54.718094351061168</v>
      </c>
      <c r="M385" s="12">
        <f t="shared" si="76"/>
        <v>54.718094351061168</v>
      </c>
      <c r="O385" s="12">
        <f t="shared" si="65"/>
        <v>54.718094351061168</v>
      </c>
      <c r="P385" s="12">
        <f t="shared" si="77"/>
        <v>0.89484164278888301</v>
      </c>
      <c r="Q385" s="12">
        <v>2.0442722884579583E-4</v>
      </c>
      <c r="R385" s="12">
        <v>6.9868993699701736E-4</v>
      </c>
      <c r="S385" s="12">
        <v>2.3879775253869604E-3</v>
      </c>
      <c r="T385" s="12">
        <v>8.1616126979907454E-3</v>
      </c>
      <c r="U385" s="12">
        <v>2.7894702158559794E-2</v>
      </c>
      <c r="V385" s="12">
        <v>3.157791258689896E-2</v>
      </c>
      <c r="W385" s="12">
        <v>3.7174782177198329E-2</v>
      </c>
      <c r="X385" s="12">
        <v>4.9015307789365511E-2</v>
      </c>
      <c r="Y385" s="12">
        <v>7.2382457345514295E-2</v>
      </c>
      <c r="Z385" s="12">
        <v>0.11971627615727273</v>
      </c>
    </row>
    <row r="386" spans="1:26" x14ac:dyDescent="0.25">
      <c r="A386" s="12">
        <f>calc!A384</f>
        <v>376.95</v>
      </c>
      <c r="B386" s="12">
        <f>calc!O384</f>
        <v>-29.205754252014714</v>
      </c>
      <c r="C386" s="12">
        <f t="shared" si="66"/>
        <v>-29.20542655672115</v>
      </c>
      <c r="D386" s="12">
        <f t="shared" si="67"/>
        <v>-29.257909524967292</v>
      </c>
      <c r="E386" s="12">
        <f t="shared" si="68"/>
        <v>-29.340355059855142</v>
      </c>
      <c r="F386" s="12">
        <f t="shared" si="69"/>
        <v>-29.390534570907921</v>
      </c>
      <c r="G386" s="12">
        <f t="shared" si="70"/>
        <v>-28.909632689886987</v>
      </c>
      <c r="H386" s="12">
        <f t="shared" si="71"/>
        <v>-29.637152373742278</v>
      </c>
      <c r="I386" s="12">
        <f t="shared" si="72"/>
        <v>-29.198074459892894</v>
      </c>
      <c r="J386" s="12">
        <f t="shared" si="73"/>
        <v>-31.121329744418649</v>
      </c>
      <c r="K386" s="12">
        <f t="shared" si="74"/>
        <v>-29.935855248725044</v>
      </c>
      <c r="L386" s="12">
        <f t="shared" si="75"/>
        <v>-31.836199888981337</v>
      </c>
      <c r="M386" s="12">
        <f t="shared" si="76"/>
        <v>-31.836199888981337</v>
      </c>
      <c r="O386" s="12">
        <f t="shared" si="65"/>
        <v>-31.836199888981337</v>
      </c>
      <c r="P386" s="12">
        <f t="shared" si="77"/>
        <v>1.0900660059750098</v>
      </c>
      <c r="Q386" s="12">
        <v>2.0085777582442519E-4</v>
      </c>
      <c r="R386" s="12">
        <v>6.8649028570449554E-4</v>
      </c>
      <c r="S386" s="12">
        <v>2.3462816434778643E-3</v>
      </c>
      <c r="T386" s="12">
        <v>8.0191048076838425E-3</v>
      </c>
      <c r="U386" s="12">
        <v>2.7407639698914483E-2</v>
      </c>
      <c r="V386" s="12">
        <v>3.1571687140078415E-2</v>
      </c>
      <c r="W386" s="12">
        <v>3.7138629750169884E-2</v>
      </c>
      <c r="X386" s="12">
        <v>4.8962394439603596E-2</v>
      </c>
      <c r="Y386" s="12">
        <v>7.2344930993147621E-2</v>
      </c>
      <c r="Z386" s="12">
        <v>0.11980149885561406</v>
      </c>
    </row>
    <row r="387" spans="1:26" x14ac:dyDescent="0.25">
      <c r="A387" s="12">
        <f>calc!A385</f>
        <v>377.42</v>
      </c>
      <c r="B387" s="12">
        <f>calc!O385</f>
        <v>38.331993529382679</v>
      </c>
      <c r="C387" s="12">
        <f t="shared" si="66"/>
        <v>38.337495653745648</v>
      </c>
      <c r="D387" s="12">
        <f t="shared" si="67"/>
        <v>38.338596078810781</v>
      </c>
      <c r="E387" s="12">
        <f t="shared" si="68"/>
        <v>38.16235438451465</v>
      </c>
      <c r="F387" s="12">
        <f t="shared" si="69"/>
        <v>37.885496172386894</v>
      </c>
      <c r="G387" s="12">
        <f t="shared" si="70"/>
        <v>37.716989657941738</v>
      </c>
      <c r="H387" s="12">
        <f t="shared" si="71"/>
        <v>38.270844608854162</v>
      </c>
      <c r="I387" s="12">
        <f t="shared" si="72"/>
        <v>37.415887740345816</v>
      </c>
      <c r="J387" s="12">
        <f t="shared" si="73"/>
        <v>37.994117916604495</v>
      </c>
      <c r="K387" s="12">
        <f t="shared" si="74"/>
        <v>35.153918363369023</v>
      </c>
      <c r="L387" s="12">
        <f t="shared" si="75"/>
        <v>37.118408950471334</v>
      </c>
      <c r="M387" s="12">
        <f t="shared" si="76"/>
        <v>37.118408950471334</v>
      </c>
      <c r="O387" s="12">
        <f t="shared" si="65"/>
        <v>37.118408950471334</v>
      </c>
      <c r="P387" s="12">
        <f t="shared" si="77"/>
        <v>0.96834016529870548</v>
      </c>
      <c r="Q387" s="12">
        <v>1.9734820135013429E-4</v>
      </c>
      <c r="R387" s="12">
        <v>6.7449528688670981E-4</v>
      </c>
      <c r="S387" s="12">
        <v>2.3052852213495778E-3</v>
      </c>
      <c r="T387" s="12">
        <v>7.8789875260690586E-3</v>
      </c>
      <c r="U387" s="12">
        <v>2.6928747844750214E-2</v>
      </c>
      <c r="V387" s="12">
        <v>3.1565393148060582E-2</v>
      </c>
      <c r="W387" s="12">
        <v>3.7101993760179204E-2</v>
      </c>
      <c r="X387" s="12">
        <v>4.8908578065743231E-2</v>
      </c>
      <c r="Y387" s="12">
        <v>7.2306038585507826E-2</v>
      </c>
      <c r="Z387" s="12">
        <v>0.11988527503280616</v>
      </c>
    </row>
    <row r="388" spans="1:26" x14ac:dyDescent="0.25">
      <c r="A388" s="12">
        <f>calc!A386</f>
        <v>377.88</v>
      </c>
      <c r="B388" s="12">
        <f>calc!O386</f>
        <v>21.90407402374565</v>
      </c>
      <c r="C388" s="12">
        <f t="shared" si="66"/>
        <v>21.892671745554882</v>
      </c>
      <c r="D388" s="12">
        <f t="shared" si="67"/>
        <v>21.911148061316094</v>
      </c>
      <c r="E388" s="12">
        <f t="shared" si="68"/>
        <v>21.91484332511488</v>
      </c>
      <c r="F388" s="12">
        <f t="shared" si="69"/>
        <v>21.32301788110567</v>
      </c>
      <c r="G388" s="12">
        <f t="shared" si="70"/>
        <v>20.393318839261489</v>
      </c>
      <c r="H388" s="12">
        <f t="shared" si="71"/>
        <v>20.19583826351241</v>
      </c>
      <c r="I388" s="12">
        <f t="shared" si="72"/>
        <v>20.846188804074693</v>
      </c>
      <c r="J388" s="12">
        <f t="shared" si="73"/>
        <v>19.72042849674002</v>
      </c>
      <c r="K388" s="12">
        <f t="shared" si="74"/>
        <v>20.574803413556481</v>
      </c>
      <c r="L388" s="12">
        <f t="shared" si="75"/>
        <v>15.86244461387421</v>
      </c>
      <c r="M388" s="12">
        <f t="shared" si="76"/>
        <v>15.86244461387421</v>
      </c>
      <c r="O388" s="12">
        <f t="shared" si="65"/>
        <v>15.86244461387421</v>
      </c>
      <c r="P388" s="12">
        <f t="shared" si="77"/>
        <v>0.72417782174576917</v>
      </c>
      <c r="Q388" s="12">
        <v>1.9389758462213649E-4</v>
      </c>
      <c r="R388" s="12">
        <v>6.6270179343724193E-4</v>
      </c>
      <c r="S388" s="12">
        <v>2.2649775028440421E-3</v>
      </c>
      <c r="T388" s="12">
        <v>7.7412240908254597E-3</v>
      </c>
      <c r="U388" s="12">
        <v>2.6457900950066473E-2</v>
      </c>
      <c r="V388" s="12">
        <v>3.1559044741347242E-2</v>
      </c>
      <c r="W388" s="12">
        <v>3.7064885784776833E-2</v>
      </c>
      <c r="X388" s="12">
        <v>4.8853870220449493E-2</v>
      </c>
      <c r="Y388" s="12">
        <v>7.226579316026116E-2</v>
      </c>
      <c r="Z388" s="12">
        <v>0.11996762579954336</v>
      </c>
    </row>
    <row r="389" spans="1:26" x14ac:dyDescent="0.25">
      <c r="A389" s="12">
        <f>calc!A387</f>
        <v>378.34</v>
      </c>
      <c r="B389" s="12">
        <f>calc!O387</f>
        <v>-13.690151467435841</v>
      </c>
      <c r="C389" s="12">
        <f t="shared" si="66"/>
        <v>-13.706047918278477</v>
      </c>
      <c r="D389" s="12">
        <f t="shared" si="67"/>
        <v>-13.744336686550207</v>
      </c>
      <c r="E389" s="12">
        <f t="shared" si="68"/>
        <v>-13.682293350923715</v>
      </c>
      <c r="F389" s="12">
        <f t="shared" si="69"/>
        <v>-13.669884681627325</v>
      </c>
      <c r="G389" s="12">
        <f t="shared" si="70"/>
        <v>-15.657230272031416</v>
      </c>
      <c r="H389" s="12">
        <f t="shared" si="71"/>
        <v>-16.765952924890328</v>
      </c>
      <c r="I389" s="12">
        <f t="shared" si="72"/>
        <v>-16.997651190895414</v>
      </c>
      <c r="J389" s="12">
        <f t="shared" si="73"/>
        <v>-16.141423292085303</v>
      </c>
      <c r="K389" s="12">
        <f t="shared" si="74"/>
        <v>-17.805716124723538</v>
      </c>
      <c r="L389" s="12">
        <f t="shared" si="75"/>
        <v>-16.386420989272761</v>
      </c>
      <c r="M389" s="12">
        <f t="shared" si="76"/>
        <v>-16.386420989272761</v>
      </c>
      <c r="O389" s="12">
        <f t="shared" si="65"/>
        <v>-16.386420989272761</v>
      </c>
      <c r="P389" s="12">
        <f t="shared" si="77"/>
        <v>1.1969495756310964</v>
      </c>
      <c r="Q389" s="12">
        <v>1.9050501604863624E-4</v>
      </c>
      <c r="R389" s="12">
        <v>6.5110669655968714E-4</v>
      </c>
      <c r="S389" s="12">
        <v>2.2253478627388889E-3</v>
      </c>
      <c r="T389" s="12">
        <v>7.6057781871431687E-3</v>
      </c>
      <c r="U389" s="12">
        <v>2.599497489836294E-2</v>
      </c>
      <c r="V389" s="12">
        <v>3.1552656085615832E-2</v>
      </c>
      <c r="W389" s="12">
        <v>3.7027317322782936E-2</v>
      </c>
      <c r="X389" s="12">
        <v>4.8798282304336728E-2</v>
      </c>
      <c r="Y389" s="12">
        <v>7.222420751983491E-2</v>
      </c>
      <c r="Z389" s="12">
        <v>0.12004857197122552</v>
      </c>
    </row>
    <row r="390" spans="1:26" x14ac:dyDescent="0.25">
      <c r="A390" s="12">
        <f>calc!A388</f>
        <v>378.8</v>
      </c>
      <c r="B390" s="12">
        <f>calc!O388</f>
        <v>44.720597396889453</v>
      </c>
      <c r="C390" s="12">
        <f t="shared" si="66"/>
        <v>44.730357423653871</v>
      </c>
      <c r="D390" s="12">
        <f t="shared" si="67"/>
        <v>44.676977885894345</v>
      </c>
      <c r="E390" s="12">
        <f t="shared" si="68"/>
        <v>44.548405994472837</v>
      </c>
      <c r="F390" s="12">
        <f t="shared" si="69"/>
        <v>44.756744611034883</v>
      </c>
      <c r="G390" s="12">
        <f t="shared" si="70"/>
        <v>44.798412341637714</v>
      </c>
      <c r="H390" s="12">
        <f t="shared" si="71"/>
        <v>42.386666073091362</v>
      </c>
      <c r="I390" s="12">
        <f t="shared" si="72"/>
        <v>41.086906252993657</v>
      </c>
      <c r="J390" s="12">
        <f t="shared" si="73"/>
        <v>40.781904506110571</v>
      </c>
      <c r="K390" s="12">
        <f t="shared" si="74"/>
        <v>42.048417075308535</v>
      </c>
      <c r="L390" s="12">
        <f t="shared" si="75"/>
        <v>39.280253887463417</v>
      </c>
      <c r="M390" s="12">
        <f t="shared" si="76"/>
        <v>39.280253887463417</v>
      </c>
      <c r="O390" s="12">
        <f t="shared" si="65"/>
        <v>39.280253887463417</v>
      </c>
      <c r="P390" s="12">
        <f t="shared" si="77"/>
        <v>0.87834814769705116</v>
      </c>
      <c r="Q390" s="12">
        <v>1.871695972171652E-4</v>
      </c>
      <c r="R390" s="12">
        <v>6.3970692566626595E-4</v>
      </c>
      <c r="S390" s="12">
        <v>2.1863858064009173E-3</v>
      </c>
      <c r="T390" s="12">
        <v>7.4726139465390723E-3</v>
      </c>
      <c r="U390" s="12">
        <v>2.5539847098591622E-2</v>
      </c>
      <c r="V390" s="12">
        <v>3.1546241385895762E-2</v>
      </c>
      <c r="W390" s="12">
        <v>3.698929979620761E-2</v>
      </c>
      <c r="X390" s="12">
        <v>4.8741825567202607E-2</v>
      </c>
      <c r="Y390" s="12">
        <v>7.2181294232061988E-2</v>
      </c>
      <c r="Z390" s="12">
        <v>0.12012813406806991</v>
      </c>
    </row>
    <row r="391" spans="1:26" x14ac:dyDescent="0.25">
      <c r="A391" s="12">
        <f>calc!A389</f>
        <v>379.27</v>
      </c>
      <c r="B391" s="12">
        <f>calc!O389</f>
        <v>-9.1267586555817211</v>
      </c>
      <c r="C391" s="12">
        <f t="shared" si="66"/>
        <v>-9.1176354536849331</v>
      </c>
      <c r="D391" s="12">
        <f t="shared" si="67"/>
        <v>-9.0848621212225336</v>
      </c>
      <c r="E391" s="12">
        <f t="shared" si="68"/>
        <v>-9.2641060290424893</v>
      </c>
      <c r="F391" s="12">
        <f t="shared" si="69"/>
        <v>-9.6958394089382391</v>
      </c>
      <c r="G391" s="12">
        <f t="shared" si="70"/>
        <v>-8.9962562100237893</v>
      </c>
      <c r="H391" s="12">
        <f t="shared" si="71"/>
        <v>-8.9447996564640562</v>
      </c>
      <c r="I391" s="12">
        <f t="shared" si="72"/>
        <v>-11.769734024344809</v>
      </c>
      <c r="J391" s="12">
        <f t="shared" si="73"/>
        <v>-13.480449602893643</v>
      </c>
      <c r="K391" s="12">
        <f t="shared" si="74"/>
        <v>-13.931846955709355</v>
      </c>
      <c r="L391" s="12">
        <f t="shared" si="75"/>
        <v>-11.82267404056225</v>
      </c>
      <c r="M391" s="12">
        <f t="shared" si="76"/>
        <v>-11.82267404056225</v>
      </c>
      <c r="O391" s="12">
        <f t="shared" si="65"/>
        <v>-11.82267404056225</v>
      </c>
      <c r="P391" s="12">
        <f t="shared" si="77"/>
        <v>1.2953858523838326</v>
      </c>
      <c r="Q391" s="12">
        <v>1.8389044086041076E-4</v>
      </c>
      <c r="R391" s="12">
        <v>6.2849944826103064E-4</v>
      </c>
      <c r="S391" s="12">
        <v>2.1480809693869276E-3</v>
      </c>
      <c r="T391" s="12">
        <v>7.341695945492486E-3</v>
      </c>
      <c r="U391" s="12">
        <v>2.5092396480494099E-2</v>
      </c>
      <c r="V391" s="12">
        <v>3.1539814890874235E-2</v>
      </c>
      <c r="W391" s="12">
        <v>3.695084455223082E-2</v>
      </c>
      <c r="X391" s="12">
        <v>4.8684511109313072E-2</v>
      </c>
      <c r="Y391" s="12">
        <v>7.2137065630887079E-2</v>
      </c>
      <c r="Z391" s="12">
        <v>0.12020633231531161</v>
      </c>
    </row>
    <row r="392" spans="1:26" x14ac:dyDescent="0.25">
      <c r="A392" s="12">
        <f>calc!A390</f>
        <v>379.73</v>
      </c>
      <c r="B392" s="12">
        <f>calc!O390</f>
        <v>31.030710367794445</v>
      </c>
      <c r="C392" s="12">
        <f t="shared" si="66"/>
        <v>31.018364619061344</v>
      </c>
      <c r="D392" s="12">
        <f t="shared" si="67"/>
        <v>31.048999198355343</v>
      </c>
      <c r="E392" s="12">
        <f t="shared" si="68"/>
        <v>31.15904797984745</v>
      </c>
      <c r="F392" s="12">
        <f t="shared" si="69"/>
        <v>30.557169191106624</v>
      </c>
      <c r="G392" s="12">
        <f t="shared" si="70"/>
        <v>29.107462102530707</v>
      </c>
      <c r="H392" s="12">
        <f t="shared" si="71"/>
        <v>29.986622070121896</v>
      </c>
      <c r="I392" s="12">
        <f t="shared" si="72"/>
        <v>30.046843171632538</v>
      </c>
      <c r="J392" s="12">
        <f t="shared" si="73"/>
        <v>26.329303054946834</v>
      </c>
      <c r="K392" s="12">
        <f t="shared" si="74"/>
        <v>23.796092652452863</v>
      </c>
      <c r="L392" s="12">
        <f t="shared" si="75"/>
        <v>23.043421171235018</v>
      </c>
      <c r="M392" s="12">
        <f t="shared" si="76"/>
        <v>23.043421171235018</v>
      </c>
      <c r="O392" s="12">
        <f t="shared" ref="O392:O455" si="78">M392</f>
        <v>23.043421171235018</v>
      </c>
      <c r="P392" s="12">
        <f t="shared" si="77"/>
        <v>0.74260050440710756</v>
      </c>
      <c r="Q392" s="12">
        <v>1.8066667081774077E-4</v>
      </c>
      <c r="R392" s="12">
        <v>6.1748126980837022E-4</v>
      </c>
      <c r="S392" s="12">
        <v>2.1104231169942885E-3</v>
      </c>
      <c r="T392" s="12">
        <v>7.212989203909133E-3</v>
      </c>
      <c r="U392" s="12">
        <v>2.4652503489351531E-2</v>
      </c>
      <c r="V392" s="12">
        <v>3.1533390897333584E-2</v>
      </c>
      <c r="W392" s="12">
        <v>3.6911962865240684E-2</v>
      </c>
      <c r="X392" s="12">
        <v>4.8626349882736133E-2</v>
      </c>
      <c r="Y392" s="12">
        <v>7.209153381713046E-2</v>
      </c>
      <c r="Z392" s="12">
        <v>0.12028318664348744</v>
      </c>
    </row>
    <row r="393" spans="1:26" x14ac:dyDescent="0.25">
      <c r="A393" s="12">
        <f>calc!A391</f>
        <v>380.19</v>
      </c>
      <c r="B393" s="12">
        <f>calc!O391</f>
        <v>-5.476050878155168</v>
      </c>
      <c r="C393" s="12">
        <f t="shared" ref="C393:C456" si="79">B393-Q393*M404</f>
        <v>-5.4723260615970304</v>
      </c>
      <c r="D393" s="12">
        <f t="shared" ref="D393:D456" si="80">C393-R393*M403</f>
        <v>-5.513781087265289</v>
      </c>
      <c r="E393" s="12">
        <f t="shared" ref="E393:E456" si="81">D393-S393*M402</f>
        <v>-5.410915129240065</v>
      </c>
      <c r="F393" s="12">
        <f t="shared" ref="F393:F456" si="82">E393-T393*M401</f>
        <v>-5.0413891361113681</v>
      </c>
      <c r="G393" s="12">
        <f t="shared" ref="G393:G456" si="83">F393-U393*M400</f>
        <v>-7.0624006742400312</v>
      </c>
      <c r="H393" s="12">
        <f t="shared" ref="H393:H456" si="84">G393-V393*M399</f>
        <v>-8.9163662096421756</v>
      </c>
      <c r="I393" s="12">
        <f t="shared" ref="I393:I456" si="85">H393-W393*M398</f>
        <v>-7.8883457250259514</v>
      </c>
      <c r="J393" s="12">
        <f t="shared" ref="J393:J456" si="86">I393-X393*M397</f>
        <v>-7.8091090968550416</v>
      </c>
      <c r="K393" s="12">
        <f t="shared" ref="K393:K456" si="87">J393-Y393*M396</f>
        <v>-13.317009704588552</v>
      </c>
      <c r="L393" s="12">
        <f t="shared" ref="L393:L456" si="88">K393-Z393*M395</f>
        <v>-17.54627126975776</v>
      </c>
      <c r="M393" s="12">
        <f t="shared" ref="M393:M456" si="89">L393</f>
        <v>-17.54627126975776</v>
      </c>
      <c r="O393" s="12">
        <f t="shared" si="78"/>
        <v>-17.54627126975776</v>
      </c>
      <c r="P393" s="12">
        <f t="shared" ref="P393:P456" si="90">O393/B393</f>
        <v>3.2041833905803556</v>
      </c>
      <c r="Q393" s="12">
        <v>1.7749742199262816E-4</v>
      </c>
      <c r="R393" s="12">
        <v>6.0664943358749068E-4</v>
      </c>
      <c r="S393" s="12">
        <v>2.0734021437635811E-3</v>
      </c>
      <c r="T393" s="12">
        <v>7.086459183421291E-3</v>
      </c>
      <c r="U393" s="12">
        <v>2.4220050080174953E-2</v>
      </c>
      <c r="V393" s="12">
        <v>3.1526983754722453E-2</v>
      </c>
      <c r="W393" s="12">
        <v>3.6872665938929169E-2</v>
      </c>
      <c r="X393" s="12">
        <v>4.8567352692721708E-2</v>
      </c>
      <c r="Y393" s="12">
        <v>7.2044710659306108E-2</v>
      </c>
      <c r="Z393" s="12">
        <v>0.12035871668879725</v>
      </c>
    </row>
    <row r="394" spans="1:26" x14ac:dyDescent="0.25">
      <c r="A394" s="12">
        <f>calc!A392</f>
        <v>380.66</v>
      </c>
      <c r="B394" s="12">
        <f>calc!O392</f>
        <v>17.340742357341362</v>
      </c>
      <c r="C394" s="12">
        <f t="shared" si="79"/>
        <v>17.331543901720753</v>
      </c>
      <c r="D394" s="12">
        <f t="shared" si="80"/>
        <v>17.344051094473347</v>
      </c>
      <c r="E394" s="12">
        <f t="shared" si="81"/>
        <v>17.204853367953394</v>
      </c>
      <c r="F394" s="12">
        <f t="shared" si="82"/>
        <v>17.550256784368873</v>
      </c>
      <c r="G394" s="12">
        <f t="shared" si="83"/>
        <v>18.7910515325175</v>
      </c>
      <c r="H394" s="12">
        <f t="shared" si="84"/>
        <v>16.160854155429245</v>
      </c>
      <c r="I394" s="12">
        <f t="shared" si="85"/>
        <v>13.994866820954112</v>
      </c>
      <c r="J394" s="12">
        <f t="shared" si="86"/>
        <v>15.347270652709419</v>
      </c>
      <c r="K394" s="12">
        <f t="shared" si="87"/>
        <v>15.464731624434027</v>
      </c>
      <c r="L394" s="12">
        <f t="shared" si="88"/>
        <v>6.2574953509397737</v>
      </c>
      <c r="M394" s="12">
        <f t="shared" si="89"/>
        <v>6.2574953509397737</v>
      </c>
      <c r="O394" s="12">
        <f t="shared" si="78"/>
        <v>6.2574953509397737</v>
      </c>
      <c r="P394" s="12">
        <f t="shared" si="90"/>
        <v>0.36085510193227716</v>
      </c>
      <c r="Q394" s="12">
        <v>1.7438184030616432E-4</v>
      </c>
      <c r="R394" s="12">
        <v>5.9600102053354023E-4</v>
      </c>
      <c r="S394" s="12">
        <v>2.0370080729355962E-3</v>
      </c>
      <c r="T394" s="12">
        <v>6.9620717855318846E-3</v>
      </c>
      <c r="U394" s="12">
        <v>2.3794919711362258E-2</v>
      </c>
      <c r="V394" s="12">
        <v>3.1520607869863014E-2</v>
      </c>
      <c r="W394" s="12">
        <v>3.6832964908444163E-2</v>
      </c>
      <c r="X394" s="12">
        <v>4.8507530199125577E-2</v>
      </c>
      <c r="Y394" s="12">
        <v>7.1996607794490644E-2</v>
      </c>
      <c r="Z394" s="12">
        <v>0.12043294179353779</v>
      </c>
    </row>
    <row r="395" spans="1:26" x14ac:dyDescent="0.25">
      <c r="A395" s="12">
        <f>calc!A393</f>
        <v>381.12</v>
      </c>
      <c r="B395" s="12">
        <f>calc!O393</f>
        <v>36.506674898713584</v>
      </c>
      <c r="C395" s="12">
        <f t="shared" si="79"/>
        <v>36.508556672160779</v>
      </c>
      <c r="D395" s="12">
        <f t="shared" si="80"/>
        <v>36.477670424621337</v>
      </c>
      <c r="E395" s="12">
        <f t="shared" si="81"/>
        <v>36.519666632171074</v>
      </c>
      <c r="F395" s="12">
        <f t="shared" si="82"/>
        <v>36.052273450581986</v>
      </c>
      <c r="G395" s="12">
        <f t="shared" si="83"/>
        <v>37.212056772955648</v>
      </c>
      <c r="H395" s="12">
        <f t="shared" si="84"/>
        <v>38.855380253380062</v>
      </c>
      <c r="I395" s="12">
        <f t="shared" si="85"/>
        <v>35.785245540709425</v>
      </c>
      <c r="J395" s="12">
        <f t="shared" si="86"/>
        <v>32.936293339450891</v>
      </c>
      <c r="K395" s="12">
        <f t="shared" si="87"/>
        <v>34.942202898279419</v>
      </c>
      <c r="L395" s="12">
        <f t="shared" si="88"/>
        <v>35.13880574270744</v>
      </c>
      <c r="M395" s="12">
        <f t="shared" si="89"/>
        <v>35.13880574270744</v>
      </c>
      <c r="O395" s="12">
        <f t="shared" si="78"/>
        <v>35.13880574270744</v>
      </c>
      <c r="P395" s="12">
        <f t="shared" si="90"/>
        <v>0.96253098481849564</v>
      </c>
      <c r="Q395" s="12">
        <v>1.7131908264685555E-4</v>
      </c>
      <c r="R395" s="12">
        <v>5.8553314906601827E-4</v>
      </c>
      <c r="S395" s="12">
        <v>2.0012310558648739E-3</v>
      </c>
      <c r="T395" s="12">
        <v>6.8397933496101267E-3</v>
      </c>
      <c r="U395" s="12">
        <v>2.3376997337847566E-2</v>
      </c>
      <c r="V395" s="12">
        <v>3.1514277711797212E-2</v>
      </c>
      <c r="W395" s="12">
        <v>3.6792870842597088E-2</v>
      </c>
      <c r="X395" s="12">
        <v>4.8446892917875066E-2</v>
      </c>
      <c r="Y395" s="12">
        <v>7.1947236629239658E-2</v>
      </c>
      <c r="Z395" s="12">
        <v>0.12050588100660378</v>
      </c>
    </row>
    <row r="396" spans="1:26" x14ac:dyDescent="0.25">
      <c r="A396" s="12">
        <f>calc!A394</f>
        <v>381.58</v>
      </c>
      <c r="B396" s="12">
        <f>calc!O394</f>
        <v>79.401281918085928</v>
      </c>
      <c r="C396" s="12">
        <f t="shared" si="79"/>
        <v>79.400909003247136</v>
      </c>
      <c r="D396" s="12">
        <f t="shared" si="80"/>
        <v>79.40722748767476</v>
      </c>
      <c r="E396" s="12">
        <f t="shared" si="81"/>
        <v>79.303519852519685</v>
      </c>
      <c r="F396" s="12">
        <f t="shared" si="82"/>
        <v>79.444531717586912</v>
      </c>
      <c r="G396" s="12">
        <f t="shared" si="83"/>
        <v>77.875152287848309</v>
      </c>
      <c r="H396" s="12">
        <f t="shared" si="84"/>
        <v>79.438332599630769</v>
      </c>
      <c r="I396" s="12">
        <f t="shared" si="85"/>
        <v>81.354799599143348</v>
      </c>
      <c r="J396" s="12">
        <f t="shared" si="86"/>
        <v>77.317336634596245</v>
      </c>
      <c r="K396" s="12">
        <f t="shared" si="87"/>
        <v>73.089408107950675</v>
      </c>
      <c r="L396" s="12">
        <f t="shared" si="88"/>
        <v>76.451144814502044</v>
      </c>
      <c r="M396" s="12">
        <f t="shared" si="89"/>
        <v>76.451144814502044</v>
      </c>
      <c r="O396" s="12">
        <f t="shared" si="78"/>
        <v>76.451144814502044</v>
      </c>
      <c r="P396" s="12">
        <f t="shared" si="90"/>
        <v>0.9628452207279552</v>
      </c>
      <c r="Q396" s="12">
        <v>1.6830831681688028E-4</v>
      </c>
      <c r="R396" s="12">
        <v>5.7524297490509438E-4</v>
      </c>
      <c r="S396" s="12">
        <v>1.9660613713919349E-3</v>
      </c>
      <c r="T396" s="12">
        <v>6.7195906507458852E-3</v>
      </c>
      <c r="U396" s="12">
        <v>2.2966169403767989E-2</v>
      </c>
      <c r="V396" s="12">
        <v>3.1508007816774673E-2</v>
      </c>
      <c r="W396" s="12">
        <v>3.6752394746125142E-2</v>
      </c>
      <c r="X396" s="12">
        <v>4.8385451222474382E-2</v>
      </c>
      <c r="Y396" s="12">
        <v>7.1896608340548132E-2</v>
      </c>
      <c r="Z396" s="12">
        <v>0.12057755308405095</v>
      </c>
    </row>
    <row r="397" spans="1:26" x14ac:dyDescent="0.25">
      <c r="A397" s="12">
        <f>calc!A395</f>
        <v>382.04</v>
      </c>
      <c r="B397" s="12">
        <f>calc!O395</f>
        <v>9.1267226913102455</v>
      </c>
      <c r="C397" s="12">
        <f t="shared" si="79"/>
        <v>9.1245667164214392</v>
      </c>
      <c r="D397" s="12">
        <f t="shared" si="80"/>
        <v>9.1233145828030757</v>
      </c>
      <c r="E397" s="12">
        <f t="shared" si="81"/>
        <v>9.1445301149999221</v>
      </c>
      <c r="F397" s="12">
        <f t="shared" si="82"/>
        <v>8.7963116936535162</v>
      </c>
      <c r="G397" s="12">
        <f t="shared" si="83"/>
        <v>9.2697862741065453</v>
      </c>
      <c r="H397" s="12">
        <f t="shared" si="84"/>
        <v>7.1171287660893752</v>
      </c>
      <c r="I397" s="12">
        <f t="shared" si="85"/>
        <v>8.9384679220814292</v>
      </c>
      <c r="J397" s="12">
        <f t="shared" si="86"/>
        <v>11.458299572775333</v>
      </c>
      <c r="K397" s="12">
        <f t="shared" si="87"/>
        <v>5.4633063486385893</v>
      </c>
      <c r="L397" s="12">
        <f t="shared" si="88"/>
        <v>-1.6314792505209752</v>
      </c>
      <c r="M397" s="12">
        <f t="shared" si="89"/>
        <v>-1.6314792505209752</v>
      </c>
      <c r="O397" s="12">
        <f t="shared" si="78"/>
        <v>-1.6314792505209752</v>
      </c>
      <c r="P397" s="12">
        <f t="shared" si="90"/>
        <v>-0.1787584991570241</v>
      </c>
      <c r="Q397" s="12">
        <v>1.6534872147499103E-4</v>
      </c>
      <c r="R397" s="12">
        <v>5.6512769087646239E-4</v>
      </c>
      <c r="S397" s="12">
        <v>1.9314894251762839E-3</v>
      </c>
      <c r="T397" s="12">
        <v>6.6014308974700663E-3</v>
      </c>
      <c r="U397" s="12">
        <v>2.2562323834672417E-2</v>
      </c>
      <c r="V397" s="12">
        <v>3.1501812793385382E-2</v>
      </c>
      <c r="W397" s="12">
        <v>3.6711547562007577E-2</v>
      </c>
      <c r="X397" s="12">
        <v>4.8323215345547767E-2</v>
      </c>
      <c r="Y397" s="12">
        <v>7.184473387685214E-2</v>
      </c>
      <c r="Z397" s="12">
        <v>0.12064797648971638</v>
      </c>
    </row>
    <row r="398" spans="1:26" x14ac:dyDescent="0.25">
      <c r="A398" s="12">
        <f>calc!A396</f>
        <v>382.51</v>
      </c>
      <c r="B398" s="12">
        <f>calc!O396</f>
        <v>-20.991598661056571</v>
      </c>
      <c r="C398" s="12">
        <f t="shared" si="79"/>
        <v>-20.990777540528732</v>
      </c>
      <c r="D398" s="12">
        <f t="shared" si="80"/>
        <v>-20.998016567764942</v>
      </c>
      <c r="E398" s="12">
        <f t="shared" si="81"/>
        <v>-21.002220804750156</v>
      </c>
      <c r="F398" s="12">
        <f t="shared" si="82"/>
        <v>-20.930986294459196</v>
      </c>
      <c r="G398" s="12">
        <f t="shared" si="83"/>
        <v>-22.100184808488894</v>
      </c>
      <c r="H398" s="12">
        <f t="shared" si="84"/>
        <v>-21.439241506620132</v>
      </c>
      <c r="I398" s="12">
        <f t="shared" si="85"/>
        <v>-23.945087237292672</v>
      </c>
      <c r="J398" s="12">
        <f t="shared" si="86"/>
        <v>-21.550794722826538</v>
      </c>
      <c r="K398" s="12">
        <f t="shared" si="87"/>
        <v>-17.807194364009739</v>
      </c>
      <c r="L398" s="12">
        <f t="shared" si="88"/>
        <v>-27.880286343246674</v>
      </c>
      <c r="M398" s="12">
        <f t="shared" si="89"/>
        <v>-27.880286343246674</v>
      </c>
      <c r="O398" s="12">
        <f t="shared" si="78"/>
        <v>-27.880286343246674</v>
      </c>
      <c r="P398" s="12">
        <f t="shared" si="90"/>
        <v>1.3281640333077602</v>
      </c>
      <c r="Q398" s="12">
        <v>1.6243948607622905E-4</v>
      </c>
      <c r="R398" s="12">
        <v>5.5518452670529571E-4</v>
      </c>
      <c r="S398" s="12">
        <v>1.8975057489922062E-3</v>
      </c>
      <c r="T398" s="12">
        <v>6.4852817293478016E-3</v>
      </c>
      <c r="U398" s="12">
        <v>2.2165350029295355E-2</v>
      </c>
      <c r="V398" s="12">
        <v>3.1495707327840468E-2</v>
      </c>
      <c r="W398" s="12">
        <v>3.6670340173835358E-2</v>
      </c>
      <c r="X398" s="12">
        <v>4.8260195380418071E-2</v>
      </c>
      <c r="Y398" s="12">
        <v>7.1791623959067893E-2</v>
      </c>
      <c r="Z398" s="12">
        <v>0.12071716939589056</v>
      </c>
    </row>
    <row r="399" spans="1:26" x14ac:dyDescent="0.25">
      <c r="A399" s="12">
        <f>calc!A397</f>
        <v>382.97</v>
      </c>
      <c r="B399" s="12">
        <f>calc!O397</f>
        <v>52.934490732034391</v>
      </c>
      <c r="C399" s="12">
        <f t="shared" si="79"/>
        <v>52.930591918116953</v>
      </c>
      <c r="D399" s="12">
        <f t="shared" si="80"/>
        <v>52.933348932268878</v>
      </c>
      <c r="E399" s="12">
        <f t="shared" si="81"/>
        <v>52.909042999266653</v>
      </c>
      <c r="F399" s="12">
        <f t="shared" si="82"/>
        <v>52.894926751440302</v>
      </c>
      <c r="G399" s="12">
        <f t="shared" si="83"/>
        <v>53.134105466767892</v>
      </c>
      <c r="H399" s="12">
        <f t="shared" si="84"/>
        <v>51.47305713524041</v>
      </c>
      <c r="I399" s="12">
        <f t="shared" si="85"/>
        <v>52.241718997546762</v>
      </c>
      <c r="J399" s="12">
        <f t="shared" si="86"/>
        <v>48.948246784974948</v>
      </c>
      <c r="K399" s="12">
        <f t="shared" si="87"/>
        <v>52.507288618568921</v>
      </c>
      <c r="L399" s="12">
        <f t="shared" si="88"/>
        <v>58.80567420676384</v>
      </c>
      <c r="M399" s="12">
        <f t="shared" si="89"/>
        <v>58.80567420676384</v>
      </c>
      <c r="O399" s="12">
        <f t="shared" si="78"/>
        <v>58.80567420676384</v>
      </c>
      <c r="P399" s="12">
        <f t="shared" si="90"/>
        <v>1.1109141392225841</v>
      </c>
      <c r="Q399" s="12">
        <v>1.5957981080862271E-4</v>
      </c>
      <c r="R399" s="12">
        <v>5.4541074879989283E-4</v>
      </c>
      <c r="S399" s="12">
        <v>1.8641009999893212E-3</v>
      </c>
      <c r="T399" s="12">
        <v>6.3711112144511188E-3</v>
      </c>
      <c r="U399" s="12">
        <v>2.1775138850919248E-2</v>
      </c>
      <c r="V399" s="12">
        <v>3.1489706189404616E-2</v>
      </c>
      <c r="W399" s="12">
        <v>3.6628783408233626E-2</v>
      </c>
      <c r="X399" s="12">
        <v>4.8196401282719299E-2</v>
      </c>
      <c r="Y399" s="12">
        <v>7.1737289081666239E-2</v>
      </c>
      <c r="Z399" s="12">
        <v>0.12078514968403717</v>
      </c>
    </row>
    <row r="400" spans="1:26" x14ac:dyDescent="0.25">
      <c r="A400" s="12">
        <f>calc!A398</f>
        <v>383.43</v>
      </c>
      <c r="B400" s="12">
        <f>calc!O398</f>
        <v>83.051850027767372</v>
      </c>
      <c r="C400" s="12">
        <f t="shared" si="79"/>
        <v>83.053226256446393</v>
      </c>
      <c r="D400" s="12">
        <f t="shared" si="80"/>
        <v>83.040135635796219</v>
      </c>
      <c r="E400" s="12">
        <f t="shared" si="81"/>
        <v>83.049392560377441</v>
      </c>
      <c r="F400" s="12">
        <f t="shared" si="82"/>
        <v>82.967783190138576</v>
      </c>
      <c r="G400" s="12">
        <f t="shared" si="83"/>
        <v>82.92038661025255</v>
      </c>
      <c r="H400" s="12">
        <f t="shared" si="84"/>
        <v>83.266205788991996</v>
      </c>
      <c r="I400" s="12">
        <f t="shared" si="85"/>
        <v>81.336286565082276</v>
      </c>
      <c r="J400" s="12">
        <f t="shared" si="86"/>
        <v>82.346342279079678</v>
      </c>
      <c r="K400" s="12">
        <f t="shared" si="87"/>
        <v>77.448013545932383</v>
      </c>
      <c r="L400" s="12">
        <f t="shared" si="88"/>
        <v>83.443739027729734</v>
      </c>
      <c r="M400" s="12">
        <f t="shared" si="89"/>
        <v>83.443739027729734</v>
      </c>
      <c r="O400" s="12">
        <f t="shared" si="78"/>
        <v>83.443739027729734</v>
      </c>
      <c r="P400" s="12">
        <f t="shared" si="90"/>
        <v>1.0047186065070355</v>
      </c>
      <c r="Q400" s="12">
        <v>1.5676890652703009E-4</v>
      </c>
      <c r="R400" s="12">
        <v>5.3580366002556877E-4</v>
      </c>
      <c r="S400" s="12">
        <v>1.8312659599197805E-3</v>
      </c>
      <c r="T400" s="12">
        <v>6.2588878467177162E-3</v>
      </c>
      <c r="U400" s="12">
        <v>2.1391582618347164E-2</v>
      </c>
      <c r="V400" s="12">
        <v>3.1483824235983823E-2</v>
      </c>
      <c r="W400" s="12">
        <v>3.6586888037336576E-2</v>
      </c>
      <c r="X400" s="12">
        <v>4.8131842872041058E-2</v>
      </c>
      <c r="Y400" s="12">
        <v>7.1681739513778722E-2</v>
      </c>
      <c r="Z400" s="12">
        <v>0.12085193494555534</v>
      </c>
    </row>
    <row r="401" spans="1:26" x14ac:dyDescent="0.25">
      <c r="A401" s="12">
        <f>calc!A399</f>
        <v>383.89</v>
      </c>
      <c r="B401" s="12">
        <f>calc!O399</f>
        <v>-42.896078256051453</v>
      </c>
      <c r="C401" s="12">
        <f t="shared" si="79"/>
        <v>-42.899545226232078</v>
      </c>
      <c r="D401" s="12">
        <f t="shared" si="80"/>
        <v>-42.894924459470715</v>
      </c>
      <c r="E401" s="12">
        <f t="shared" si="81"/>
        <v>-42.938876969477313</v>
      </c>
      <c r="F401" s="12">
        <f t="shared" si="82"/>
        <v>-42.907796314009595</v>
      </c>
      <c r="G401" s="12">
        <f t="shared" si="83"/>
        <v>-43.181804457543073</v>
      </c>
      <c r="H401" s="12">
        <f t="shared" si="84"/>
        <v>-43.251549328238767</v>
      </c>
      <c r="I401" s="12">
        <f t="shared" si="85"/>
        <v>-42.850141739781378</v>
      </c>
      <c r="J401" s="12">
        <f t="shared" si="86"/>
        <v>-45.38559979398471</v>
      </c>
      <c r="K401" s="12">
        <f t="shared" si="87"/>
        <v>-43.882536097464474</v>
      </c>
      <c r="L401" s="12">
        <f t="shared" si="88"/>
        <v>-52.14536393481248</v>
      </c>
      <c r="M401" s="12">
        <f t="shared" si="89"/>
        <v>-52.14536393481248</v>
      </c>
      <c r="O401" s="12">
        <f t="shared" si="78"/>
        <v>-52.14536393481248</v>
      </c>
      <c r="P401" s="12">
        <f t="shared" si="90"/>
        <v>1.2156207759495172</v>
      </c>
      <c r="Q401" s="12">
        <v>1.5400599468428625E-4</v>
      </c>
      <c r="R401" s="12">
        <v>5.2636059946932978E-4</v>
      </c>
      <c r="S401" s="12">
        <v>1.798991534333967E-3</v>
      </c>
      <c r="T401" s="12">
        <v>6.1485805432020145E-3</v>
      </c>
      <c r="U401" s="12">
        <v>2.1014575096507528E-2</v>
      </c>
      <c r="V401" s="12">
        <v>3.1478076419872623E-2</v>
      </c>
      <c r="W401" s="12">
        <v>3.6544664781314337E-2</v>
      </c>
      <c r="X401" s="12">
        <v>4.8066529833603176E-2</v>
      </c>
      <c r="Y401" s="12">
        <v>7.1624985300332761E-2</v>
      </c>
      <c r="Z401" s="12">
        <v>0.12091754248257963</v>
      </c>
    </row>
    <row r="402" spans="1:26" x14ac:dyDescent="0.25">
      <c r="A402" s="12">
        <f>calc!A400</f>
        <v>384.36</v>
      </c>
      <c r="B402" s="12">
        <f>calc!O400</f>
        <v>-48.372230492517012</v>
      </c>
      <c r="C402" s="12">
        <f t="shared" si="79"/>
        <v>-48.372554629441694</v>
      </c>
      <c r="D402" s="12">
        <f t="shared" si="80"/>
        <v>-48.384195067707083</v>
      </c>
      <c r="E402" s="12">
        <f t="shared" si="81"/>
        <v>-48.368680728839976</v>
      </c>
      <c r="F402" s="12">
        <f t="shared" si="82"/>
        <v>-48.516252369980663</v>
      </c>
      <c r="G402" s="12">
        <f t="shared" si="83"/>
        <v>-48.411898299316412</v>
      </c>
      <c r="H402" s="12">
        <f t="shared" si="84"/>
        <v>-48.822266587660913</v>
      </c>
      <c r="I402" s="12">
        <f t="shared" si="85"/>
        <v>-48.903143065188559</v>
      </c>
      <c r="J402" s="12">
        <f t="shared" si="86"/>
        <v>-48.37590458282115</v>
      </c>
      <c r="K402" s="12">
        <f t="shared" si="87"/>
        <v>-52.150989223571962</v>
      </c>
      <c r="L402" s="12">
        <f t="shared" si="88"/>
        <v>-49.61215957773841</v>
      </c>
      <c r="M402" s="12">
        <f t="shared" si="89"/>
        <v>-49.61215957773841</v>
      </c>
      <c r="O402" s="12">
        <f t="shared" si="78"/>
        <v>-49.61215957773841</v>
      </c>
      <c r="P402" s="12">
        <f t="shared" si="90"/>
        <v>1.0256330765109789</v>
      </c>
      <c r="Q402" s="12">
        <v>1.5129030725980475E-4</v>
      </c>
      <c r="R402" s="12">
        <v>5.1707894219584665E-4</v>
      </c>
      <c r="S402" s="12">
        <v>1.7672687517464791E-3</v>
      </c>
      <c r="T402" s="12">
        <v>6.0401586412246527E-3</v>
      </c>
      <c r="U402" s="12">
        <v>2.0644011486711685E-2</v>
      </c>
      <c r="V402" s="12">
        <v>3.1472477793664806E-2</v>
      </c>
      <c r="W402" s="12">
        <v>3.650212431095165E-2</v>
      </c>
      <c r="X402" s="12">
        <v>4.8000471719958852E-2</v>
      </c>
      <c r="Y402" s="12">
        <v>7.1567036263213271E-2</v>
      </c>
      <c r="Z402" s="12">
        <v>0.12098198930881354</v>
      </c>
    </row>
    <row r="403" spans="1:26" x14ac:dyDescent="0.25">
      <c r="A403" s="12">
        <f>calc!A401</f>
        <v>384.82</v>
      </c>
      <c r="B403" s="12">
        <f>calc!O401</f>
        <v>74.838063673401848</v>
      </c>
      <c r="C403" s="12">
        <f t="shared" si="79"/>
        <v>74.840050575082131</v>
      </c>
      <c r="D403" s="12">
        <f t="shared" si="80"/>
        <v>74.838962287730581</v>
      </c>
      <c r="E403" s="12">
        <f t="shared" si="81"/>
        <v>74.799879601476732</v>
      </c>
      <c r="F403" s="12">
        <f t="shared" si="82"/>
        <v>74.851968880639177</v>
      </c>
      <c r="G403" s="12">
        <f t="shared" si="83"/>
        <v>74.3564981759137</v>
      </c>
      <c r="H403" s="12">
        <f t="shared" si="84"/>
        <v>74.51556193562979</v>
      </c>
      <c r="I403" s="12">
        <f t="shared" si="85"/>
        <v>74.04017098301513</v>
      </c>
      <c r="J403" s="12">
        <f t="shared" si="86"/>
        <v>73.933966012730764</v>
      </c>
      <c r="K403" s="12">
        <f t="shared" si="87"/>
        <v>74.719410746461804</v>
      </c>
      <c r="L403" s="12">
        <f t="shared" si="88"/>
        <v>68.334401011651494</v>
      </c>
      <c r="M403" s="12">
        <f t="shared" si="89"/>
        <v>68.334401011651494</v>
      </c>
      <c r="O403" s="12">
        <f t="shared" si="78"/>
        <v>68.334401011651494</v>
      </c>
      <c r="P403" s="12">
        <f t="shared" si="90"/>
        <v>0.91309686084165997</v>
      </c>
      <c r="Q403" s="12">
        <v>1.4862108668578397E-4</v>
      </c>
      <c r="R403" s="12">
        <v>5.0795609899524543E-4</v>
      </c>
      <c r="S403" s="12">
        <v>1.7360887627741188E-3</v>
      </c>
      <c r="T403" s="12">
        <v>5.9335918954263297E-3</v>
      </c>
      <c r="U403" s="12">
        <v>2.0279788416584506E-2</v>
      </c>
      <c r="V403" s="12">
        <v>3.1467043516332477E-2</v>
      </c>
      <c r="W403" s="12">
        <v>3.6459277250278109E-2</v>
      </c>
      <c r="X403" s="12">
        <v>4.7933677952724824E-2</v>
      </c>
      <c r="Y403" s="12">
        <v>7.1507902002447762E-2</v>
      </c>
      <c r="Z403" s="12">
        <v>0.12104529215039198</v>
      </c>
    </row>
    <row r="404" spans="1:26" x14ac:dyDescent="0.25">
      <c r="A404" s="12">
        <f>calc!A402</f>
        <v>385.28</v>
      </c>
      <c r="B404" s="12">
        <f>calc!O402</f>
        <v>-20.991598661056571</v>
      </c>
      <c r="C404" s="12">
        <f t="shared" si="79"/>
        <v>-20.995106539185958</v>
      </c>
      <c r="D404" s="12">
        <f t="shared" si="80"/>
        <v>-20.988435594099109</v>
      </c>
      <c r="E404" s="12">
        <f t="shared" si="81"/>
        <v>-20.992089476539782</v>
      </c>
      <c r="F404" s="12">
        <f t="shared" si="82"/>
        <v>-21.123308075040768</v>
      </c>
      <c r="G404" s="12">
        <f t="shared" si="83"/>
        <v>-20.948420346898768</v>
      </c>
      <c r="H404" s="12">
        <f t="shared" si="84"/>
        <v>-21.717086882166065</v>
      </c>
      <c r="I404" s="12">
        <f t="shared" si="85"/>
        <v>-21.533005806552126</v>
      </c>
      <c r="J404" s="12">
        <f t="shared" si="86"/>
        <v>-22.157130585820525</v>
      </c>
      <c r="K404" s="12">
        <f t="shared" si="87"/>
        <v>-22.315434511128288</v>
      </c>
      <c r="L404" s="12">
        <f t="shared" si="88"/>
        <v>-20.985186806219929</v>
      </c>
      <c r="M404" s="12">
        <f t="shared" si="89"/>
        <v>-20.985186806219929</v>
      </c>
      <c r="O404" s="12">
        <f t="shared" si="78"/>
        <v>-20.985186806219929</v>
      </c>
      <c r="P404" s="12">
        <f t="shared" si="90"/>
        <v>0.99969455138028451</v>
      </c>
      <c r="Q404" s="12">
        <v>1.4599758577116191E-4</v>
      </c>
      <c r="R404" s="12">
        <v>4.9898951612319716E-4</v>
      </c>
      <c r="S404" s="12">
        <v>1.7054428392475843E-3</v>
      </c>
      <c r="T404" s="12">
        <v>5.8288504747317244E-3</v>
      </c>
      <c r="U404" s="12">
        <v>1.9921803929687721E-2</v>
      </c>
      <c r="V404" s="12">
        <v>3.1461788859477993E-2</v>
      </c>
      <c r="W404" s="12">
        <v>3.6416134179249909E-2</v>
      </c>
      <c r="X404" s="12">
        <v>4.786615782433664E-2</v>
      </c>
      <c r="Y404" s="12">
        <v>7.1447591897412566E-2</v>
      </c>
      <c r="Z404" s="12">
        <v>0.12110746744676792</v>
      </c>
    </row>
    <row r="405" spans="1:26" x14ac:dyDescent="0.25">
      <c r="A405" s="12">
        <f>calc!A403</f>
        <v>385.74</v>
      </c>
      <c r="B405" s="12">
        <f>calc!O403</f>
        <v>54.759796401070155</v>
      </c>
      <c r="C405" s="12">
        <f t="shared" si="79"/>
        <v>54.761289370474721</v>
      </c>
      <c r="D405" s="12">
        <f t="shared" si="80"/>
        <v>54.749511915191441</v>
      </c>
      <c r="E405" s="12">
        <f t="shared" si="81"/>
        <v>54.771909146383543</v>
      </c>
      <c r="F405" s="12">
        <f t="shared" si="82"/>
        <v>54.759641491844789</v>
      </c>
      <c r="G405" s="12">
        <f t="shared" si="83"/>
        <v>54.319084232106107</v>
      </c>
      <c r="H405" s="12">
        <f t="shared" si="84"/>
        <v>54.595233717684316</v>
      </c>
      <c r="I405" s="12">
        <f t="shared" si="85"/>
        <v>53.706584895305923</v>
      </c>
      <c r="J405" s="12">
        <f t="shared" si="86"/>
        <v>53.948200124819529</v>
      </c>
      <c r="K405" s="12">
        <f t="shared" si="87"/>
        <v>53.017399631114721</v>
      </c>
      <c r="L405" s="12">
        <f t="shared" si="88"/>
        <v>52.748930762852794</v>
      </c>
      <c r="M405" s="12">
        <f t="shared" si="89"/>
        <v>52.748930762852794</v>
      </c>
      <c r="O405" s="12">
        <f t="shared" si="78"/>
        <v>52.748930762852794</v>
      </c>
      <c r="P405" s="12">
        <f t="shared" si="90"/>
        <v>0.96327843106848987</v>
      </c>
      <c r="Q405" s="12">
        <v>1.4341906762345473E-4</v>
      </c>
      <c r="R405" s="12">
        <v>4.9017667503378336E-4</v>
      </c>
      <c r="S405" s="12">
        <v>1.6753223732984424E-3</v>
      </c>
      <c r="T405" s="12">
        <v>5.7259049592289831E-3</v>
      </c>
      <c r="U405" s="12">
        <v>1.9569957474854693E-2</v>
      </c>
      <c r="V405" s="12">
        <v>3.1456729213763954E-2</v>
      </c>
      <c r="W405" s="12">
        <v>3.6372705636483128E-2</v>
      </c>
      <c r="X405" s="12">
        <v>4.7797920499828048E-2</v>
      </c>
      <c r="Y405" s="12">
        <v>7.1386115108057174E-2</v>
      </c>
      <c r="Z405" s="12">
        <v>0.12116853135161945</v>
      </c>
    </row>
    <row r="406" spans="1:26" x14ac:dyDescent="0.25">
      <c r="A406" s="12">
        <f>calc!A404</f>
        <v>386.21</v>
      </c>
      <c r="B406" s="12">
        <f>calc!O404</f>
        <v>-8.2140811718635742</v>
      </c>
      <c r="C406" s="12">
        <f t="shared" si="79"/>
        <v>-8.208126423406096</v>
      </c>
      <c r="D406" s="12">
        <f t="shared" si="80"/>
        <v>-8.2031139288175829</v>
      </c>
      <c r="E406" s="12">
        <f t="shared" si="81"/>
        <v>-8.2426555501617287</v>
      </c>
      <c r="F406" s="12">
        <f t="shared" si="82"/>
        <v>-8.1674590995147991</v>
      </c>
      <c r="G406" s="12">
        <f t="shared" si="83"/>
        <v>-8.2086465155469384</v>
      </c>
      <c r="H406" s="12">
        <f t="shared" si="84"/>
        <v>-8.9166886319551448</v>
      </c>
      <c r="I406" s="12">
        <f t="shared" si="85"/>
        <v>-8.5977668782217336</v>
      </c>
      <c r="J406" s="12">
        <f t="shared" si="86"/>
        <v>-9.7638692261617948</v>
      </c>
      <c r="K406" s="12">
        <f t="shared" si="87"/>
        <v>-9.4033338943124374</v>
      </c>
      <c r="L406" s="12">
        <f t="shared" si="88"/>
        <v>-10.984027103803996</v>
      </c>
      <c r="M406" s="12">
        <f t="shared" si="89"/>
        <v>-10.984027103803996</v>
      </c>
      <c r="O406" s="12">
        <f t="shared" si="78"/>
        <v>-10.984027103803996</v>
      </c>
      <c r="P406" s="12">
        <f t="shared" si="90"/>
        <v>1.3372192061393993</v>
      </c>
      <c r="Q406" s="12">
        <v>1.4088480556861719E-4</v>
      </c>
      <c r="R406" s="12">
        <v>4.8151509210559129E-4</v>
      </c>
      <c r="S406" s="12">
        <v>1.6457188764229945E-3</v>
      </c>
      <c r="T406" s="12">
        <v>5.6247263369702061E-3</v>
      </c>
      <c r="U406" s="12">
        <v>1.9224149895255033E-2</v>
      </c>
      <c r="V406" s="12">
        <v>3.1451880095526637E-2</v>
      </c>
      <c r="W406" s="12">
        <v>3.6329002122038531E-2</v>
      </c>
      <c r="X406" s="12">
        <v>4.7728975018632672E-2</v>
      </c>
      <c r="Y406" s="12">
        <v>7.1323480576145057E-2</v>
      </c>
      <c r="Z406" s="12">
        <v>0.12122849973377245</v>
      </c>
    </row>
    <row r="407" spans="1:26" x14ac:dyDescent="0.25">
      <c r="A407" s="12">
        <f>calc!A405</f>
        <v>386.67</v>
      </c>
      <c r="B407" s="12">
        <f>calc!O405</f>
        <v>3.6506933926917631</v>
      </c>
      <c r="C407" s="12">
        <f t="shared" si="79"/>
        <v>3.6528704899436901</v>
      </c>
      <c r="D407" s="12">
        <f t="shared" si="80"/>
        <v>3.6728627794903068</v>
      </c>
      <c r="E407" s="12">
        <f t="shared" si="81"/>
        <v>3.6896915748424504</v>
      </c>
      <c r="F407" s="12">
        <f t="shared" si="82"/>
        <v>3.556935750024679</v>
      </c>
      <c r="G407" s="12">
        <f t="shared" si="83"/>
        <v>3.8093980034593149</v>
      </c>
      <c r="H407" s="12">
        <f t="shared" si="84"/>
        <v>3.7420227868431684</v>
      </c>
      <c r="I407" s="12">
        <f t="shared" si="85"/>
        <v>2.9251771082935787</v>
      </c>
      <c r="J407" s="12">
        <f t="shared" si="86"/>
        <v>3.3435645208856037</v>
      </c>
      <c r="K407" s="12">
        <f t="shared" si="87"/>
        <v>1.6025654740033231</v>
      </c>
      <c r="L407" s="12">
        <f t="shared" si="88"/>
        <v>2.2156649525020087</v>
      </c>
      <c r="M407" s="12">
        <f t="shared" si="89"/>
        <v>2.2156649525020087</v>
      </c>
      <c r="O407" s="12">
        <f t="shared" si="78"/>
        <v>2.2156649525020087</v>
      </c>
      <c r="P407" s="12">
        <f t="shared" si="90"/>
        <v>0.60691619760166549</v>
      </c>
      <c r="Q407" s="12">
        <v>1.3839408306905309E-4</v>
      </c>
      <c r="R407" s="12">
        <v>4.7300231836149194E-4</v>
      </c>
      <c r="S407" s="12">
        <v>1.6166239785245274E-3</v>
      </c>
      <c r="T407" s="12">
        <v>5.5252860006980344E-3</v>
      </c>
      <c r="U407" s="12">
        <v>1.8884283417206875E-2</v>
      </c>
      <c r="V407" s="12">
        <v>3.1447257153578469E-2</v>
      </c>
      <c r="W407" s="12">
        <v>3.6285034100258254E-2</v>
      </c>
      <c r="X407" s="12">
        <v>4.7659330296406725E-2</v>
      </c>
      <c r="Y407" s="12">
        <v>7.1259697026507363E-2</v>
      </c>
      <c r="Z407" s="12">
        <v>0.12128738817813499</v>
      </c>
    </row>
    <row r="408" spans="1:26" x14ac:dyDescent="0.25">
      <c r="A408" s="12">
        <f>calc!A406</f>
        <v>387.13</v>
      </c>
      <c r="B408" s="12">
        <f>calc!O406</f>
        <v>16.428074944637185</v>
      </c>
      <c r="C408" s="12">
        <f t="shared" si="79"/>
        <v>16.422018839390372</v>
      </c>
      <c r="D408" s="12">
        <f t="shared" si="80"/>
        <v>16.429328094265351</v>
      </c>
      <c r="E408" s="12">
        <f t="shared" si="81"/>
        <v>16.496449000187798</v>
      </c>
      <c r="F408" s="12">
        <f t="shared" si="82"/>
        <v>16.552948981692442</v>
      </c>
      <c r="G408" s="12">
        <f t="shared" si="83"/>
        <v>16.107242590362276</v>
      </c>
      <c r="H408" s="12">
        <f t="shared" si="84"/>
        <v>16.527599518848007</v>
      </c>
      <c r="I408" s="12">
        <f t="shared" si="85"/>
        <v>16.44995419203622</v>
      </c>
      <c r="J408" s="12">
        <f t="shared" si="86"/>
        <v>15.378634680292233</v>
      </c>
      <c r="K408" s="12">
        <f t="shared" si="87"/>
        <v>16.003632905551243</v>
      </c>
      <c r="L408" s="12">
        <f t="shared" si="88"/>
        <v>13.038957117863267</v>
      </c>
      <c r="M408" s="12">
        <f t="shared" si="89"/>
        <v>13.038957117863267</v>
      </c>
      <c r="O408" s="12">
        <f t="shared" si="78"/>
        <v>13.038957117863267</v>
      </c>
      <c r="P408" s="12">
        <f t="shared" si="90"/>
        <v>0.79369963685974854</v>
      </c>
      <c r="Q408" s="12">
        <v>1.3594619363989943E-4</v>
      </c>
      <c r="R408" s="12">
        <v>4.6463593918251721E-4</v>
      </c>
      <c r="S408" s="12">
        <v>1.5880294269354123E-3</v>
      </c>
      <c r="T408" s="12">
        <v>5.4275557445034057E-3</v>
      </c>
      <c r="U408" s="12">
        <v>1.8550261638753698E-2</v>
      </c>
      <c r="V408" s="12">
        <v>3.1442876176205684E-2</v>
      </c>
      <c r="W408" s="12">
        <v>3.624081200265445E-2</v>
      </c>
      <c r="X408" s="12">
        <v>4.7588995126871675E-2</v>
      </c>
      <c r="Y408" s="12">
        <v>7.1194772968308326E-2</v>
      </c>
      <c r="Z408" s="12">
        <v>0.12134521198663921</v>
      </c>
    </row>
    <row r="409" spans="1:26" x14ac:dyDescent="0.25">
      <c r="A409" s="12">
        <f>calc!A407</f>
        <v>387.59</v>
      </c>
      <c r="B409" s="12">
        <f>calc!O407</f>
        <v>-4.5633748327642536</v>
      </c>
      <c r="C409" s="12">
        <f t="shared" si="79"/>
        <v>-4.5654032336752604</v>
      </c>
      <c r="D409" s="12">
        <f t="shared" si="80"/>
        <v>-4.5857354589940371</v>
      </c>
      <c r="E409" s="12">
        <f t="shared" si="81"/>
        <v>-4.5611960213565128</v>
      </c>
      <c r="F409" s="12">
        <f t="shared" si="82"/>
        <v>-4.3358503037381171</v>
      </c>
      <c r="G409" s="12">
        <f t="shared" si="83"/>
        <v>-4.1461623264587093</v>
      </c>
      <c r="H409" s="12">
        <f t="shared" si="84"/>
        <v>-4.9015399844276768</v>
      </c>
      <c r="I409" s="12">
        <f t="shared" si="85"/>
        <v>-4.4176343506447022</v>
      </c>
      <c r="J409" s="12">
        <f t="shared" si="86"/>
        <v>-4.5194408152801122</v>
      </c>
      <c r="K409" s="12">
        <f t="shared" si="87"/>
        <v>-6.120684586847986</v>
      </c>
      <c r="L409" s="12">
        <f t="shared" si="88"/>
        <v>-5.0549318252135604</v>
      </c>
      <c r="M409" s="12">
        <f t="shared" si="89"/>
        <v>-5.0549318252135604</v>
      </c>
      <c r="O409" s="12">
        <f t="shared" si="78"/>
        <v>-5.0549318252135604</v>
      </c>
      <c r="P409" s="12">
        <f t="shared" si="90"/>
        <v>1.1077178646207213</v>
      </c>
      <c r="Q409" s="12">
        <v>1.335404407637086E-4</v>
      </c>
      <c r="R409" s="12">
        <v>4.5641357401625962E-4</v>
      </c>
      <c r="S409" s="12">
        <v>1.5599270854204654E-3</v>
      </c>
      <c r="T409" s="12">
        <v>5.3315077604192615E-3</v>
      </c>
      <c r="U409" s="12">
        <v>1.8221989518022345E-2</v>
      </c>
      <c r="V409" s="12">
        <v>3.1438753098367252E-2</v>
      </c>
      <c r="W409" s="12">
        <v>3.6196346230850482E-2</v>
      </c>
      <c r="X409" s="12">
        <v>4.7517978183675154E-2</v>
      </c>
      <c r="Y409" s="12">
        <v>7.1128716696319275E-2</v>
      </c>
      <c r="Z409" s="12">
        <v>0.12140198617918663</v>
      </c>
    </row>
    <row r="410" spans="1:26" x14ac:dyDescent="0.25">
      <c r="A410" s="12">
        <f>calc!A408</f>
        <v>388.06</v>
      </c>
      <c r="B410" s="12">
        <f>calc!O408</f>
        <v>26.467396694232772</v>
      </c>
      <c r="C410" s="12">
        <f t="shared" si="79"/>
        <v>26.46145647441778</v>
      </c>
      <c r="D410" s="12">
        <f t="shared" si="80"/>
        <v>26.454646561187943</v>
      </c>
      <c r="E410" s="12">
        <f t="shared" si="81"/>
        <v>26.386385553495096</v>
      </c>
      <c r="F410" s="12">
        <f t="shared" si="82"/>
        <v>26.468771358053647</v>
      </c>
      <c r="G410" s="12">
        <f t="shared" si="83"/>
        <v>27.225320408771367</v>
      </c>
      <c r="H410" s="12">
        <f t="shared" si="84"/>
        <v>27.552552698723098</v>
      </c>
      <c r="I410" s="12">
        <f t="shared" si="85"/>
        <v>26.683938524437082</v>
      </c>
      <c r="J410" s="12">
        <f t="shared" si="86"/>
        <v>27.318243598480638</v>
      </c>
      <c r="K410" s="12">
        <f t="shared" si="87"/>
        <v>27.165995458765906</v>
      </c>
      <c r="L410" s="12">
        <f t="shared" si="88"/>
        <v>24.431749214912596</v>
      </c>
      <c r="M410" s="12">
        <f t="shared" si="89"/>
        <v>24.431749214912596</v>
      </c>
      <c r="O410" s="12">
        <f t="shared" si="78"/>
        <v>24.431749214912596</v>
      </c>
      <c r="P410" s="12">
        <f t="shared" si="90"/>
        <v>0.92308848872304305</v>
      </c>
      <c r="Q410" s="12">
        <v>1.3117613780364221E-4</v>
      </c>
      <c r="R410" s="12">
        <v>4.4833287608019007E-4</v>
      </c>
      <c r="S410" s="12">
        <v>1.5323089331629538E-3</v>
      </c>
      <c r="T410" s="12">
        <v>5.2371146349548866E-3</v>
      </c>
      <c r="U410" s="12">
        <v>1.7899373361378156E-2</v>
      </c>
      <c r="V410" s="12">
        <v>3.1434904009101892E-2</v>
      </c>
      <c r="W410" s="12">
        <v>3.6151647159574897E-2</v>
      </c>
      <c r="X410" s="12">
        <v>4.7446288022269419E-2</v>
      </c>
      <c r="Y410" s="12">
        <v>7.106153629219937E-2</v>
      </c>
      <c r="Z410" s="12">
        <v>0.12145772549459269</v>
      </c>
    </row>
    <row r="411" spans="1:26" x14ac:dyDescent="0.25">
      <c r="A411" s="12">
        <f>calc!A409</f>
        <v>388.52</v>
      </c>
      <c r="B411" s="12">
        <f>calc!O409</f>
        <v>-10.039436498861338</v>
      </c>
      <c r="C411" s="12">
        <f t="shared" si="79"/>
        <v>-10.038203950843656</v>
      </c>
      <c r="D411" s="12">
        <f t="shared" si="80"/>
        <v>-10.058146773897453</v>
      </c>
      <c r="E411" s="12">
        <f t="shared" si="81"/>
        <v>-10.081009378108101</v>
      </c>
      <c r="F411" s="12">
        <f t="shared" si="82"/>
        <v>-10.310178876929832</v>
      </c>
      <c r="G411" s="12">
        <f t="shared" si="83"/>
        <v>-10.033588856084203</v>
      </c>
      <c r="H411" s="12">
        <f t="shared" si="84"/>
        <v>-8.7050867983392468</v>
      </c>
      <c r="I411" s="12">
        <f t="shared" si="85"/>
        <v>-8.329221602545946</v>
      </c>
      <c r="J411" s="12">
        <f t="shared" si="86"/>
        <v>-9.4674731899465794</v>
      </c>
      <c r="K411" s="12">
        <f t="shared" si="87"/>
        <v>-8.5183710790230265</v>
      </c>
      <c r="L411" s="12">
        <f t="shared" si="88"/>
        <v>-8.7787094361157987</v>
      </c>
      <c r="M411" s="12">
        <f t="shared" si="89"/>
        <v>-8.7787094361157987</v>
      </c>
      <c r="O411" s="12">
        <f t="shared" si="78"/>
        <v>-8.7787094361157987</v>
      </c>
      <c r="P411" s="12">
        <f t="shared" si="90"/>
        <v>0.87442252731131576</v>
      </c>
      <c r="Q411" s="12">
        <v>1.2885260791529156E-4</v>
      </c>
      <c r="R411" s="12">
        <v>4.4039153206027479E-4</v>
      </c>
      <c r="S411" s="12">
        <v>1.5051670637345341E-3</v>
      </c>
      <c r="T411" s="12">
        <v>5.1443493455754193E-3</v>
      </c>
      <c r="U411" s="12">
        <v>1.7582320811392542E-2</v>
      </c>
      <c r="V411" s="12">
        <v>3.1431345159150213E-2</v>
      </c>
      <c r="W411" s="12">
        <v>3.6106725139708966E-2</v>
      </c>
      <c r="X411" s="12">
        <v>4.7373933081805888E-2</v>
      </c>
      <c r="Y411" s="12">
        <v>7.0993239625780719E-2</v>
      </c>
      <c r="Z411" s="12">
        <v>0.12151244439152657</v>
      </c>
    </row>
    <row r="412" spans="1:26" x14ac:dyDescent="0.25">
      <c r="A412" s="12">
        <f>calc!A410</f>
        <v>388.98</v>
      </c>
      <c r="B412" s="12">
        <f>calc!O410</f>
        <v>20.991408410106519</v>
      </c>
      <c r="C412" s="12">
        <f t="shared" si="79"/>
        <v>20.988735099454704</v>
      </c>
      <c r="D412" s="12">
        <f t="shared" si="80"/>
        <v>20.992873041097013</v>
      </c>
      <c r="E412" s="12">
        <f t="shared" si="81"/>
        <v>20.925920486879555</v>
      </c>
      <c r="F412" s="12">
        <f t="shared" si="82"/>
        <v>20.849165568890438</v>
      </c>
      <c r="G412" s="12">
        <f t="shared" si="83"/>
        <v>20.079791882253442</v>
      </c>
      <c r="H412" s="12">
        <f t="shared" si="84"/>
        <v>20.574191738940513</v>
      </c>
      <c r="I412" s="12">
        <f t="shared" si="85"/>
        <v>22.098399403107358</v>
      </c>
      <c r="J412" s="12">
        <f t="shared" si="86"/>
        <v>22.590794382777009</v>
      </c>
      <c r="K412" s="12">
        <f t="shared" si="87"/>
        <v>20.88671026332554</v>
      </c>
      <c r="L412" s="12">
        <f t="shared" si="88"/>
        <v>22.511917070067621</v>
      </c>
      <c r="M412" s="12">
        <f t="shared" si="89"/>
        <v>22.511917070067621</v>
      </c>
      <c r="O412" s="12">
        <f t="shared" si="78"/>
        <v>22.511917070067621</v>
      </c>
      <c r="P412" s="12">
        <f t="shared" si="90"/>
        <v>1.0724348090540241</v>
      </c>
      <c r="Q412" s="12">
        <v>1.2656918395723273E-4</v>
      </c>
      <c r="R412" s="12">
        <v>4.3258726180527343E-4</v>
      </c>
      <c r="S412" s="12">
        <v>1.4784936840504216E-3</v>
      </c>
      <c r="T412" s="12">
        <v>5.0531852571307845E-3</v>
      </c>
      <c r="U412" s="12">
        <v>1.7270740834637983E-2</v>
      </c>
      <c r="V412" s="12">
        <v>3.1428092968799205E-2</v>
      </c>
      <c r="W412" s="12">
        <v>3.6061590501388241E-2</v>
      </c>
      <c r="X412" s="12">
        <v>4.7300921687044764E-2</v>
      </c>
      <c r="Y412" s="12">
        <v>7.0923834356356116E-2</v>
      </c>
      <c r="Z412" s="12">
        <v>0.1215661570494429</v>
      </c>
    </row>
    <row r="413" spans="1:26" x14ac:dyDescent="0.25">
      <c r="A413" s="12">
        <f>calc!A411</f>
        <v>389.44</v>
      </c>
      <c r="B413" s="12">
        <f>calc!O411</f>
        <v>3.6506933926896883</v>
      </c>
      <c r="C413" s="12">
        <f t="shared" si="79"/>
        <v>3.6417812412528723</v>
      </c>
      <c r="D413" s="12">
        <f t="shared" si="80"/>
        <v>3.6328064079361364</v>
      </c>
      <c r="E413" s="12">
        <f t="shared" si="81"/>
        <v>3.6466982975632871</v>
      </c>
      <c r="F413" s="12">
        <f t="shared" si="82"/>
        <v>3.4219253128661262</v>
      </c>
      <c r="G413" s="12">
        <f t="shared" si="83"/>
        <v>3.1642438515948408</v>
      </c>
      <c r="H413" s="12">
        <f t="shared" si="84"/>
        <v>1.7643216051196895</v>
      </c>
      <c r="I413" s="12">
        <f t="shared" si="85"/>
        <v>2.3308984767975955</v>
      </c>
      <c r="J413" s="12">
        <f t="shared" si="86"/>
        <v>4.3270432328609711</v>
      </c>
      <c r="K413" s="12">
        <f t="shared" si="87"/>
        <v>5.0646149698008891</v>
      </c>
      <c r="L413" s="12">
        <f t="shared" si="88"/>
        <v>2.1424830880196377</v>
      </c>
      <c r="M413" s="12">
        <f t="shared" si="89"/>
        <v>2.1424830880196377</v>
      </c>
      <c r="O413" s="12">
        <f t="shared" si="78"/>
        <v>2.1424830880196377</v>
      </c>
      <c r="P413" s="12">
        <f t="shared" si="90"/>
        <v>0.58687017987044365</v>
      </c>
      <c r="Q413" s="12">
        <v>1.2432520840042005E-4</v>
      </c>
      <c r="R413" s="12">
        <v>4.2491781801706378E-4</v>
      </c>
      <c r="S413" s="12">
        <v>1.4522811133109912E-3</v>
      </c>
      <c r="T413" s="12">
        <v>4.9635961182383434E-3</v>
      </c>
      <c r="U413" s="12">
        <v>1.6964543709324532E-2</v>
      </c>
      <c r="V413" s="12">
        <v>3.1425164035956903E-2</v>
      </c>
      <c r="W413" s="12">
        <v>3.601625355715906E-2</v>
      </c>
      <c r="X413" s="12">
        <v>4.7227262050278829E-2</v>
      </c>
      <c r="Y413" s="12">
        <v>7.0853327933966676E-2</v>
      </c>
      <c r="Z413" s="12">
        <v>0.12161887736950008</v>
      </c>
    </row>
    <row r="414" spans="1:26" x14ac:dyDescent="0.25">
      <c r="A414" s="12">
        <f>calc!A412</f>
        <v>389.91</v>
      </c>
      <c r="B414" s="12">
        <f>calc!O412</f>
        <v>-15.515511108880176</v>
      </c>
      <c r="C414" s="12">
        <f t="shared" si="79"/>
        <v>-15.521245246253342</v>
      </c>
      <c r="D414" s="12">
        <f t="shared" si="80"/>
        <v>-15.551164862728392</v>
      </c>
      <c r="E414" s="12">
        <f t="shared" si="81"/>
        <v>-15.581294912993807</v>
      </c>
      <c r="F414" s="12">
        <f t="shared" si="82"/>
        <v>-15.534657463809419</v>
      </c>
      <c r="G414" s="12">
        <f t="shared" si="83"/>
        <v>-16.289258812739597</v>
      </c>
      <c r="H414" s="12">
        <f t="shared" si="84"/>
        <v>-16.76654928508411</v>
      </c>
      <c r="I414" s="12">
        <f t="shared" si="85"/>
        <v>-18.368966301555997</v>
      </c>
      <c r="J414" s="12">
        <f t="shared" si="86"/>
        <v>-17.627196261184171</v>
      </c>
      <c r="K414" s="12">
        <f t="shared" si="87"/>
        <v>-14.635479861770634</v>
      </c>
      <c r="L414" s="12">
        <f t="shared" si="88"/>
        <v>-13.368908306290233</v>
      </c>
      <c r="M414" s="12">
        <f t="shared" si="89"/>
        <v>-13.368908306290233</v>
      </c>
      <c r="O414" s="12">
        <f t="shared" si="78"/>
        <v>-13.368908306290233</v>
      </c>
      <c r="P414" s="12">
        <f t="shared" si="90"/>
        <v>0.86164794781646914</v>
      </c>
      <c r="Q414" s="12">
        <v>1.2212003323652148E-4</v>
      </c>
      <c r="R414" s="12">
        <v>4.1738098593735147E-4</v>
      </c>
      <c r="S414" s="12">
        <v>1.4265217819310041E-3</v>
      </c>
      <c r="T414" s="12">
        <v>4.8755560576232071E-3</v>
      </c>
      <c r="U414" s="12">
        <v>1.6663641012791851E-2</v>
      </c>
      <c r="V414" s="12">
        <v>3.1422575144465489E-2</v>
      </c>
      <c r="W414" s="12">
        <v>3.5970724605190789E-2</v>
      </c>
      <c r="X414" s="12">
        <v>4.7152962273270219E-2</v>
      </c>
      <c r="Y414" s="12">
        <v>7.0781727600688057E-2</v>
      </c>
      <c r="Z414" s="12">
        <v>0.12167061897546297</v>
      </c>
    </row>
    <row r="415" spans="1:26" x14ac:dyDescent="0.25">
      <c r="A415" s="12">
        <f>calc!A413</f>
        <v>390.37</v>
      </c>
      <c r="B415" s="12">
        <f>calc!O413</f>
        <v>21.904074023747725</v>
      </c>
      <c r="C415" s="12">
        <f t="shared" si="79"/>
        <v>21.899881542908179</v>
      </c>
      <c r="D415" s="12">
        <f t="shared" si="80"/>
        <v>21.880631215862714</v>
      </c>
      <c r="E415" s="12">
        <f t="shared" si="81"/>
        <v>21.780186743619151</v>
      </c>
      <c r="F415" s="12">
        <f t="shared" si="82"/>
        <v>21.67903581475931</v>
      </c>
      <c r="G415" s="12">
        <f t="shared" si="83"/>
        <v>21.835604465096729</v>
      </c>
      <c r="H415" s="12">
        <f t="shared" si="84"/>
        <v>20.412756157263011</v>
      </c>
      <c r="I415" s="12">
        <f t="shared" si="85"/>
        <v>19.867076282522781</v>
      </c>
      <c r="J415" s="12">
        <f t="shared" si="86"/>
        <v>17.769853116697234</v>
      </c>
      <c r="K415" s="12">
        <f t="shared" si="87"/>
        <v>18.882187214440542</v>
      </c>
      <c r="L415" s="12">
        <f t="shared" si="88"/>
        <v>24.026959835382197</v>
      </c>
      <c r="M415" s="12">
        <f t="shared" si="89"/>
        <v>24.026959835382197</v>
      </c>
      <c r="O415" s="12">
        <f t="shared" si="78"/>
        <v>24.026959835382197</v>
      </c>
      <c r="P415" s="12">
        <f t="shared" si="90"/>
        <v>1.0969173957928056</v>
      </c>
      <c r="Q415" s="12">
        <v>1.1995301988528964E-4</v>
      </c>
      <c r="R415" s="12">
        <v>4.0997458303108328E-4</v>
      </c>
      <c r="S415" s="12">
        <v>1.4012082304575922E-3</v>
      </c>
      <c r="T415" s="12">
        <v>4.7890395804201097E-3</v>
      </c>
      <c r="U415" s="12">
        <v>1.6367945608869738E-2</v>
      </c>
      <c r="V415" s="12">
        <v>3.1420343272661307E-2</v>
      </c>
      <c r="W415" s="12">
        <v>3.5925013932544665E-2</v>
      </c>
      <c r="X415" s="12">
        <v>4.7078030349199482E-2</v>
      </c>
      <c r="Y415" s="12">
        <v>7.070904039191292E-2</v>
      </c>
      <c r="Z415" s="12">
        <v>0.12172139521458492</v>
      </c>
    </row>
    <row r="416" spans="1:26" x14ac:dyDescent="0.25">
      <c r="A416" s="12">
        <f>calc!A414</f>
        <v>390.83</v>
      </c>
      <c r="B416" s="12">
        <f>calc!O414</f>
        <v>-6.3887272831421633</v>
      </c>
      <c r="C416" s="12">
        <f t="shared" si="79"/>
        <v>-6.3851471351288263</v>
      </c>
      <c r="D416" s="12">
        <f t="shared" si="80"/>
        <v>-6.3992217885950629</v>
      </c>
      <c r="E416" s="12">
        <f t="shared" si="81"/>
        <v>-6.4638474106661237</v>
      </c>
      <c r="F416" s="12">
        <f t="shared" si="82"/>
        <v>-6.8010513702148625</v>
      </c>
      <c r="G416" s="12">
        <f t="shared" si="83"/>
        <v>-7.1406269880832376</v>
      </c>
      <c r="H416" s="12">
        <f t="shared" si="84"/>
        <v>-6.8400914166725553</v>
      </c>
      <c r="I416" s="12">
        <f t="shared" si="85"/>
        <v>-8.4648528507373175</v>
      </c>
      <c r="J416" s="12">
        <f t="shared" si="86"/>
        <v>-9.1787928442692071</v>
      </c>
      <c r="K416" s="12">
        <f t="shared" si="87"/>
        <v>-12.325439593290787</v>
      </c>
      <c r="L416" s="12">
        <f t="shared" si="88"/>
        <v>-10.409839007524301</v>
      </c>
      <c r="M416" s="12">
        <f t="shared" si="89"/>
        <v>-10.409839007524301</v>
      </c>
      <c r="O416" s="12">
        <f t="shared" si="78"/>
        <v>-10.409839007524301</v>
      </c>
      <c r="P416" s="12">
        <f t="shared" si="90"/>
        <v>1.629407321078266</v>
      </c>
      <c r="Q416" s="12">
        <v>1.1782353910106601E-4</v>
      </c>
      <c r="R416" s="12">
        <v>4.0269645866689789E-4</v>
      </c>
      <c r="S416" s="12">
        <v>1.3763331084780963E-3</v>
      </c>
      <c r="T416" s="12">
        <v>4.7040215644406592E-3</v>
      </c>
      <c r="U416" s="12">
        <v>1.6077371635120376E-2</v>
      </c>
      <c r="V416" s="12">
        <v>3.1418485602190668E-2</v>
      </c>
      <c r="W416" s="12">
        <v>3.5879131818500429E-2</v>
      </c>
      <c r="X416" s="12">
        <v>4.7002474164625774E-2</v>
      </c>
      <c r="Y416" s="12">
        <v>7.0635273137627672E-2</v>
      </c>
      <c r="Z416" s="12">
        <v>0.12177121915846573</v>
      </c>
    </row>
    <row r="417" spans="1:26" x14ac:dyDescent="0.25">
      <c r="A417" s="12">
        <f>calc!A415</f>
        <v>391.29</v>
      </c>
      <c r="B417" s="12">
        <f>calc!O415</f>
        <v>-31.943812584834433</v>
      </c>
      <c r="C417" s="12">
        <f t="shared" si="79"/>
        <v>-31.938158751548094</v>
      </c>
      <c r="D417" s="12">
        <f t="shared" si="80"/>
        <v>-31.926139864282863</v>
      </c>
      <c r="E417" s="12">
        <f t="shared" si="81"/>
        <v>-31.973389774811064</v>
      </c>
      <c r="F417" s="12">
        <f t="shared" si="82"/>
        <v>-32.19034395190765</v>
      </c>
      <c r="G417" s="12">
        <f t="shared" si="83"/>
        <v>-33.322368762085318</v>
      </c>
      <c r="H417" s="12">
        <f t="shared" si="84"/>
        <v>-33.98593828449345</v>
      </c>
      <c r="I417" s="12">
        <f t="shared" si="85"/>
        <v>-33.643174541023619</v>
      </c>
      <c r="J417" s="12">
        <f t="shared" si="86"/>
        <v>-35.76819934119311</v>
      </c>
      <c r="K417" s="12">
        <f t="shared" si="87"/>
        <v>-36.839970893479638</v>
      </c>
      <c r="L417" s="12">
        <f t="shared" si="88"/>
        <v>-42.266789760927722</v>
      </c>
      <c r="M417" s="12">
        <f t="shared" si="89"/>
        <v>-42.266789760927722</v>
      </c>
      <c r="O417" s="12">
        <f t="shared" si="78"/>
        <v>-42.266789760927722</v>
      </c>
      <c r="P417" s="12">
        <f t="shared" si="90"/>
        <v>1.3231604602198987</v>
      </c>
      <c r="Q417" s="12">
        <v>1.1573097087850531E-4</v>
      </c>
      <c r="R417" s="12">
        <v>3.9554449379490992E-4</v>
      </c>
      <c r="S417" s="12">
        <v>1.3518891735188096E-3</v>
      </c>
      <c r="T417" s="12">
        <v>4.6204772564094332E-3</v>
      </c>
      <c r="U417" s="12">
        <v>1.5791834489974069E-2</v>
      </c>
      <c r="V417" s="12">
        <v>3.1417019527091292E-2</v>
      </c>
      <c r="W417" s="12">
        <v>3.5833088537941857E-2</v>
      </c>
      <c r="X417" s="12">
        <v>4.6926301501457691E-2</v>
      </c>
      <c r="Y417" s="12">
        <v>7.0560432463681766E-2</v>
      </c>
      <c r="Z417" s="12">
        <v>0.1218201036038818</v>
      </c>
    </row>
    <row r="418" spans="1:26" x14ac:dyDescent="0.25">
      <c r="A418" s="12">
        <f>calc!A416</f>
        <v>391.75</v>
      </c>
      <c r="B418" s="12">
        <f>calc!O416</f>
        <v>-7.3014040477129596</v>
      </c>
      <c r="C418" s="12">
        <f t="shared" si="79"/>
        <v>-7.3008222168304941</v>
      </c>
      <c r="D418" s="12">
        <f t="shared" si="80"/>
        <v>-7.2818419207851273</v>
      </c>
      <c r="E418" s="12">
        <f t="shared" si="81"/>
        <v>-7.241493713316526</v>
      </c>
      <c r="F418" s="12">
        <f t="shared" si="82"/>
        <v>-7.400114819479958</v>
      </c>
      <c r="G418" s="12">
        <f t="shared" si="83"/>
        <v>-8.1284444855710287</v>
      </c>
      <c r="H418" s="12">
        <f t="shared" si="84"/>
        <v>-10.380472215020603</v>
      </c>
      <c r="I418" s="12">
        <f t="shared" si="85"/>
        <v>-11.136339345626189</v>
      </c>
      <c r="J418" s="12">
        <f t="shared" si="86"/>
        <v>-10.688197208748802</v>
      </c>
      <c r="K418" s="12">
        <f t="shared" si="87"/>
        <v>-13.880039702637552</v>
      </c>
      <c r="L418" s="12">
        <f t="shared" si="88"/>
        <v>-15.73114401748445</v>
      </c>
      <c r="M418" s="12">
        <f t="shared" si="89"/>
        <v>-15.73114401748445</v>
      </c>
      <c r="O418" s="12">
        <f t="shared" si="78"/>
        <v>-15.73114401748445</v>
      </c>
      <c r="P418" s="12">
        <f t="shared" si="90"/>
        <v>2.1545368417752422</v>
      </c>
      <c r="Q418" s="12">
        <v>1.1367470435760755E-4</v>
      </c>
      <c r="R418" s="12">
        <v>3.8851660062213275E-4</v>
      </c>
      <c r="S418" s="12">
        <v>1.327869289935623E-3</v>
      </c>
      <c r="T418" s="12">
        <v>4.538382268172457E-3</v>
      </c>
      <c r="U418" s="12">
        <v>1.5511250819770686E-2</v>
      </c>
      <c r="V418" s="12">
        <v>3.1415962663148854E-2</v>
      </c>
      <c r="W418" s="12">
        <v>3.5786894364802466E-2</v>
      </c>
      <c r="X418" s="12">
        <v>4.684952003893357E-2</v>
      </c>
      <c r="Y418" s="12">
        <v>7.0484524793047759E-2</v>
      </c>
      <c r="Z418" s="12">
        <v>0.12186806107358432</v>
      </c>
    </row>
    <row r="419" spans="1:26" x14ac:dyDescent="0.25">
      <c r="A419" s="12">
        <f>calc!A417</f>
        <v>392.22</v>
      </c>
      <c r="B419" s="12">
        <f>calc!O417</f>
        <v>54.759796401070155</v>
      </c>
      <c r="C419" s="12">
        <f t="shared" si="79"/>
        <v>54.751566584367048</v>
      </c>
      <c r="D419" s="12">
        <f t="shared" si="80"/>
        <v>54.753519814899384</v>
      </c>
      <c r="E419" s="12">
        <f t="shared" si="81"/>
        <v>54.817237460122243</v>
      </c>
      <c r="F419" s="12">
        <f t="shared" si="82"/>
        <v>54.95268807494498</v>
      </c>
      <c r="G419" s="12">
        <f t="shared" si="83"/>
        <v>54.420190407720995</v>
      </c>
      <c r="H419" s="12">
        <f t="shared" si="84"/>
        <v>52.945085713964914</v>
      </c>
      <c r="I419" s="12">
        <f t="shared" si="85"/>
        <v>50.383052772518617</v>
      </c>
      <c r="J419" s="12">
        <f t="shared" si="86"/>
        <v>49.395162599795299</v>
      </c>
      <c r="K419" s="12">
        <f t="shared" si="87"/>
        <v>50.068650668135582</v>
      </c>
      <c r="L419" s="12">
        <f t="shared" si="88"/>
        <v>44.547810311295436</v>
      </c>
      <c r="M419" s="12">
        <f t="shared" si="89"/>
        <v>44.547810311295436</v>
      </c>
      <c r="O419" s="12">
        <f t="shared" si="78"/>
        <v>44.547810311295436</v>
      </c>
      <c r="P419" s="12">
        <f t="shared" si="90"/>
        <v>0.81351307417251195</v>
      </c>
      <c r="Q419" s="12">
        <v>1.1165413772814182E-4</v>
      </c>
      <c r="R419" s="12">
        <v>3.8161072228581482E-4</v>
      </c>
      <c r="S419" s="12">
        <v>1.3042664277975722E-3</v>
      </c>
      <c r="T419" s="12">
        <v>4.4577125728814124E-3</v>
      </c>
      <c r="U419" s="12">
        <v>1.5235538505717914E-2</v>
      </c>
      <c r="V419" s="12">
        <v>3.141533285753953E-2</v>
      </c>
      <c r="W419" s="12">
        <v>3.5740559575572678E-2</v>
      </c>
      <c r="X419" s="12">
        <v>4.6772137355610865E-2</v>
      </c>
      <c r="Y419" s="12">
        <v>7.0407556347070049E-2</v>
      </c>
      <c r="Z419" s="12">
        <v>0.12191510381706228</v>
      </c>
    </row>
    <row r="420" spans="1:26" x14ac:dyDescent="0.25">
      <c r="A420" s="12">
        <f>calc!A418</f>
        <v>392.68</v>
      </c>
      <c r="B420" s="12">
        <f>calc!O418</f>
        <v>20.991408410106519</v>
      </c>
      <c r="C420" s="12">
        <f t="shared" si="79"/>
        <v>20.981936274398933</v>
      </c>
      <c r="D420" s="12">
        <f t="shared" si="80"/>
        <v>20.954308640258187</v>
      </c>
      <c r="E420" s="12">
        <f t="shared" si="81"/>
        <v>20.960865668256105</v>
      </c>
      <c r="F420" s="12">
        <f t="shared" si="82"/>
        <v>21.174766883074437</v>
      </c>
      <c r="G420" s="12">
        <f t="shared" si="83"/>
        <v>21.629476892478248</v>
      </c>
      <c r="H420" s="12">
        <f t="shared" si="84"/>
        <v>20.531485303597943</v>
      </c>
      <c r="I420" s="12">
        <f t="shared" si="85"/>
        <v>18.855471667022222</v>
      </c>
      <c r="J420" s="12">
        <f t="shared" si="86"/>
        <v>15.508238722154953</v>
      </c>
      <c r="K420" s="12">
        <f t="shared" si="87"/>
        <v>14.022784805016185</v>
      </c>
      <c r="L420" s="12">
        <f t="shared" si="88"/>
        <v>15.18941303028687</v>
      </c>
      <c r="M420" s="12">
        <f t="shared" si="89"/>
        <v>15.18941303028687</v>
      </c>
      <c r="O420" s="12">
        <f t="shared" si="78"/>
        <v>15.18941303028687</v>
      </c>
      <c r="P420" s="12">
        <f t="shared" si="90"/>
        <v>0.72360142461778687</v>
      </c>
      <c r="Q420" s="12">
        <v>1.0966867813354114E-4</v>
      </c>
      <c r="R420" s="12">
        <v>3.7482483252497431E-4</v>
      </c>
      <c r="S420" s="12">
        <v>1.281073661764204E-3</v>
      </c>
      <c r="T420" s="12">
        <v>4.3784445011566617E-3</v>
      </c>
      <c r="U420" s="12">
        <v>1.4964616650777451E-2</v>
      </c>
      <c r="V420" s="12">
        <v>3.1415148198768991E-2</v>
      </c>
      <c r="W420" s="12">
        <v>3.5694094452870063E-2</v>
      </c>
      <c r="X420" s="12">
        <v>4.6694160931363624E-2</v>
      </c>
      <c r="Y420" s="12">
        <v>7.0329533146700804E-2</v>
      </c>
      <c r="Z420" s="12">
        <v>0.12196124381126561</v>
      </c>
    </row>
    <row r="421" spans="1:26" x14ac:dyDescent="0.25">
      <c r="A421" s="12">
        <f>calc!A419</f>
        <v>393.14</v>
      </c>
      <c r="B421" s="12">
        <f>calc!O419</f>
        <v>54.759796401070155</v>
      </c>
      <c r="C421" s="12">
        <f t="shared" si="79"/>
        <v>54.761726421857901</v>
      </c>
      <c r="D421" s="12">
        <f t="shared" si="80"/>
        <v>54.729928532864633</v>
      </c>
      <c r="E421" s="12">
        <f t="shared" si="81"/>
        <v>54.637182770908311</v>
      </c>
      <c r="F421" s="12">
        <f t="shared" si="82"/>
        <v>54.659194665040751</v>
      </c>
      <c r="G421" s="12">
        <f t="shared" si="83"/>
        <v>55.377259449402885</v>
      </c>
      <c r="H421" s="12">
        <f t="shared" si="84"/>
        <v>56.331838470850343</v>
      </c>
      <c r="I421" s="12">
        <f t="shared" si="85"/>
        <v>55.0859215292435</v>
      </c>
      <c r="J421" s="12">
        <f t="shared" si="86"/>
        <v>52.897089472482207</v>
      </c>
      <c r="K421" s="12">
        <f t="shared" si="87"/>
        <v>47.861242317141226</v>
      </c>
      <c r="L421" s="12">
        <f t="shared" si="88"/>
        <v>45.284301813205623</v>
      </c>
      <c r="M421" s="12">
        <f t="shared" si="89"/>
        <v>45.284301813205623</v>
      </c>
      <c r="O421" s="12">
        <f t="shared" si="78"/>
        <v>45.284301813205623</v>
      </c>
      <c r="P421" s="12">
        <f t="shared" si="90"/>
        <v>0.82696256723702222</v>
      </c>
      <c r="Q421" s="12">
        <v>1.0771774157434369E-4</v>
      </c>
      <c r="R421" s="12">
        <v>3.6815693535038093E-4</v>
      </c>
      <c r="S421" s="12">
        <v>1.2582841699576429E-3</v>
      </c>
      <c r="T421" s="12">
        <v>4.3005547372322482E-3</v>
      </c>
      <c r="U421" s="12">
        <v>1.4698405566489308E-2</v>
      </c>
      <c r="V421" s="12">
        <v>3.1415427026919907E-2</v>
      </c>
      <c r="W421" s="12">
        <v>3.5647509289074182E-2</v>
      </c>
      <c r="X421" s="12">
        <v>4.661559814938758E-2</v>
      </c>
      <c r="Y421" s="12">
        <v>7.0250461013721288E-2</v>
      </c>
      <c r="Z421" s="12">
        <v>0.12200649276128578</v>
      </c>
    </row>
    <row r="422" spans="1:26" x14ac:dyDescent="0.25">
      <c r="A422" s="12">
        <f>calc!A420</f>
        <v>393.6</v>
      </c>
      <c r="B422" s="12">
        <f>calc!O420</f>
        <v>1.8253474156637974</v>
      </c>
      <c r="C422" s="12">
        <f t="shared" si="79"/>
        <v>1.8260712532827368</v>
      </c>
      <c r="D422" s="12">
        <f t="shared" si="80"/>
        <v>1.8325502722600338</v>
      </c>
      <c r="E422" s="12">
        <f t="shared" si="81"/>
        <v>1.725805760732946</v>
      </c>
      <c r="F422" s="12">
        <f t="shared" si="82"/>
        <v>1.4144611598906571</v>
      </c>
      <c r="G422" s="12">
        <f t="shared" si="83"/>
        <v>1.4883543949872098</v>
      </c>
      <c r="H422" s="12">
        <f t="shared" si="84"/>
        <v>3.0231370705365759</v>
      </c>
      <c r="I422" s="12">
        <f t="shared" si="85"/>
        <v>4.1048919209177122</v>
      </c>
      <c r="J422" s="12">
        <f t="shared" si="86"/>
        <v>2.4783951344491042</v>
      </c>
      <c r="K422" s="12">
        <f t="shared" si="87"/>
        <v>-0.81644839259706803</v>
      </c>
      <c r="L422" s="12">
        <f t="shared" si="88"/>
        <v>-9.5655651649144851</v>
      </c>
      <c r="M422" s="12">
        <f t="shared" si="89"/>
        <v>-9.5655651649144851</v>
      </c>
      <c r="O422" s="12">
        <f t="shared" si="78"/>
        <v>-9.5655651649144851</v>
      </c>
      <c r="P422" s="12">
        <f t="shared" si="90"/>
        <v>-5.2404079808752</v>
      </c>
      <c r="Q422" s="12">
        <v>1.0580075281125742E-4</v>
      </c>
      <c r="R422" s="12">
        <v>3.6160506471325042E-4</v>
      </c>
      <c r="S422" s="12">
        <v>1.2358912328302584E-3</v>
      </c>
      <c r="T422" s="12">
        <v>4.2240203150858153E-3</v>
      </c>
      <c r="U422" s="12">
        <v>1.4436826759744673E-2</v>
      </c>
      <c r="V422" s="12">
        <v>3.1416187944219492E-2</v>
      </c>
      <c r="W422" s="12">
        <v>3.5600814390027734E-2</v>
      </c>
      <c r="X422" s="12">
        <v>4.6536456298212167E-2</v>
      </c>
      <c r="Y422" s="12">
        <v>7.0170345571946791E-2</v>
      </c>
      <c r="Z422" s="12">
        <v>0.12205086210098896</v>
      </c>
    </row>
    <row r="423" spans="1:26" x14ac:dyDescent="0.25">
      <c r="A423" s="12">
        <f>calc!A421</f>
        <v>394.06</v>
      </c>
      <c r="B423" s="12">
        <f>calc!O421</f>
        <v>27.380060148732557</v>
      </c>
      <c r="C423" s="12">
        <f t="shared" si="79"/>
        <v>27.373927225888401</v>
      </c>
      <c r="D423" s="12">
        <f t="shared" si="80"/>
        <v>27.3763571088001</v>
      </c>
      <c r="E423" s="12">
        <f t="shared" si="81"/>
        <v>27.398106817692778</v>
      </c>
      <c r="F423" s="12">
        <f t="shared" si="82"/>
        <v>27.039771387631426</v>
      </c>
      <c r="G423" s="12">
        <f t="shared" si="83"/>
        <v>25.99460475710363</v>
      </c>
      <c r="H423" s="12">
        <f t="shared" si="84"/>
        <v>26.155411355725128</v>
      </c>
      <c r="I423" s="12">
        <f t="shared" si="85"/>
        <v>27.892340551589768</v>
      </c>
      <c r="J423" s="12">
        <f t="shared" si="86"/>
        <v>29.303960130329102</v>
      </c>
      <c r="K423" s="12">
        <f t="shared" si="87"/>
        <v>26.854271111730483</v>
      </c>
      <c r="L423" s="12">
        <f t="shared" si="88"/>
        <v>21.121339082974579</v>
      </c>
      <c r="M423" s="12">
        <f t="shared" si="89"/>
        <v>21.121339082974579</v>
      </c>
      <c r="O423" s="12">
        <f t="shared" si="78"/>
        <v>21.121339082974579</v>
      </c>
      <c r="P423" s="12">
        <f t="shared" si="90"/>
        <v>0.77141317324506686</v>
      </c>
      <c r="Q423" s="12">
        <v>1.0391714526791539E-4</v>
      </c>
      <c r="R423" s="12">
        <v>3.5516728417288274E-4</v>
      </c>
      <c r="S423" s="12">
        <v>1.2138882320287209E-3</v>
      </c>
      <c r="T423" s="12">
        <v>4.1488186145561467E-3</v>
      </c>
      <c r="U423" s="12">
        <v>1.4179802919516529E-2</v>
      </c>
      <c r="V423" s="12">
        <v>3.1417449825940108E-2</v>
      </c>
      <c r="W423" s="12">
        <v>3.5554020078805842E-2</v>
      </c>
      <c r="X423" s="12">
        <v>4.6456742573718769E-2</v>
      </c>
      <c r="Y423" s="12">
        <v>7.0089192248413382E-2</v>
      </c>
      <c r="Z423" s="12">
        <v>0.12209436299359848</v>
      </c>
    </row>
    <row r="424" spans="1:26" x14ac:dyDescent="0.25">
      <c r="A424" s="12">
        <f>calc!A422</f>
        <v>394.53</v>
      </c>
      <c r="B424" s="12">
        <f>calc!O422</f>
        <v>74.838063673403909</v>
      </c>
      <c r="C424" s="12">
        <f t="shared" si="79"/>
        <v>74.836584989286095</v>
      </c>
      <c r="D424" s="12">
        <f t="shared" si="80"/>
        <v>74.815997249476624</v>
      </c>
      <c r="E424" s="12">
        <f t="shared" si="81"/>
        <v>74.824154175370637</v>
      </c>
      <c r="F424" s="12">
        <f t="shared" si="82"/>
        <v>74.897166238132996</v>
      </c>
      <c r="G424" s="12">
        <f t="shared" si="83"/>
        <v>73.694262372213913</v>
      </c>
      <c r="H424" s="12">
        <f t="shared" si="84"/>
        <v>71.378409828025468</v>
      </c>
      <c r="I424" s="12">
        <f t="shared" si="85"/>
        <v>71.560149017904905</v>
      </c>
      <c r="J424" s="12">
        <f t="shared" si="86"/>
        <v>73.825789704527608</v>
      </c>
      <c r="K424" s="12">
        <f t="shared" si="87"/>
        <v>75.952999991586807</v>
      </c>
      <c r="L424" s="12">
        <f t="shared" si="88"/>
        <v>71.684186589998077</v>
      </c>
      <c r="M424" s="12">
        <f t="shared" si="89"/>
        <v>71.684186589998077</v>
      </c>
      <c r="O424" s="12">
        <f t="shared" si="78"/>
        <v>71.684186589998077</v>
      </c>
      <c r="P424" s="12">
        <f t="shared" si="90"/>
        <v>0.95785731312919231</v>
      </c>
      <c r="Q424" s="12">
        <v>1.020663609333902E-4</v>
      </c>
      <c r="R424" s="12">
        <v>3.4884168656347699E-4</v>
      </c>
      <c r="S424" s="12">
        <v>1.1922686492552429E-3</v>
      </c>
      <c r="T424" s="12">
        <v>4.0749273574511675E-3</v>
      </c>
      <c r="U424" s="12">
        <v>1.3927257903557578E-2</v>
      </c>
      <c r="V424" s="12">
        <v>3.1419231831645966E-2</v>
      </c>
      <c r="W424" s="12">
        <v>3.5507136699555408E-2</v>
      </c>
      <c r="X424" s="12">
        <v>4.6376464081164991E-2</v>
      </c>
      <c r="Y424" s="12">
        <v>7.0007006274545258E-2</v>
      </c>
      <c r="Z424" s="12">
        <v>0.12213700633222289</v>
      </c>
    </row>
    <row r="425" spans="1:26" x14ac:dyDescent="0.25">
      <c r="A425" s="12">
        <f>calc!A423</f>
        <v>394.99</v>
      </c>
      <c r="B425" s="12">
        <f>calc!O423</f>
        <v>44.720597396887378</v>
      </c>
      <c r="C425" s="12">
        <f t="shared" si="79"/>
        <v>44.718675499659348</v>
      </c>
      <c r="D425" s="12">
        <f t="shared" si="80"/>
        <v>44.713711707455779</v>
      </c>
      <c r="E425" s="12">
        <f t="shared" si="81"/>
        <v>44.644600758657099</v>
      </c>
      <c r="F425" s="12">
        <f t="shared" si="82"/>
        <v>44.67198272933642</v>
      </c>
      <c r="G425" s="12">
        <f t="shared" si="83"/>
        <v>44.917076798814385</v>
      </c>
      <c r="H425" s="12">
        <f t="shared" si="84"/>
        <v>42.203182338039227</v>
      </c>
      <c r="I425" s="12">
        <f t="shared" si="85"/>
        <v>39.589479493412775</v>
      </c>
      <c r="J425" s="12">
        <f t="shared" si="86"/>
        <v>39.826438332681846</v>
      </c>
      <c r="K425" s="12">
        <f t="shared" si="87"/>
        <v>43.242442394527949</v>
      </c>
      <c r="L425" s="12">
        <f t="shared" si="88"/>
        <v>46.95492804247224</v>
      </c>
      <c r="M425" s="12">
        <f t="shared" si="89"/>
        <v>46.95492804247224</v>
      </c>
      <c r="O425" s="12">
        <f t="shared" si="78"/>
        <v>46.95492804247224</v>
      </c>
      <c r="P425" s="12">
        <f t="shared" si="90"/>
        <v>1.0499620035429218</v>
      </c>
      <c r="Q425" s="12">
        <v>1.0024785026453433E-4</v>
      </c>
      <c r="R425" s="12">
        <v>3.4262639366034917E-4</v>
      </c>
      <c r="S425" s="12">
        <v>1.1710260651267856E-3</v>
      </c>
      <c r="T425" s="12">
        <v>4.0023246036489275E-3</v>
      </c>
      <c r="U425" s="12">
        <v>1.3679116725074136E-2</v>
      </c>
      <c r="V425" s="12">
        <v>3.1421553416800072E-2</v>
      </c>
      <c r="W425" s="12">
        <v>3.5460174621406645E-2</v>
      </c>
      <c r="X425" s="12">
        <v>4.6295627837213894E-2</v>
      </c>
      <c r="Y425" s="12">
        <v>6.9923792687300548E-2</v>
      </c>
      <c r="Z425" s="12">
        <v>0.12217880274032498</v>
      </c>
    </row>
    <row r="426" spans="1:26" x14ac:dyDescent="0.25">
      <c r="A426" s="12">
        <f>calc!A424</f>
        <v>395.45</v>
      </c>
      <c r="B426" s="12">
        <f>calc!O424</f>
        <v>34.681354828183075</v>
      </c>
      <c r="C426" s="12">
        <f t="shared" si="79"/>
        <v>34.687890605423377</v>
      </c>
      <c r="D426" s="12">
        <f t="shared" si="80"/>
        <v>34.681439035640565</v>
      </c>
      <c r="E426" s="12">
        <f t="shared" si="81"/>
        <v>34.664776203038691</v>
      </c>
      <c r="F426" s="12">
        <f t="shared" si="82"/>
        <v>34.432779349914753</v>
      </c>
      <c r="G426" s="12">
        <f t="shared" si="83"/>
        <v>34.524697217349022</v>
      </c>
      <c r="H426" s="12">
        <f t="shared" si="84"/>
        <v>35.087741063628883</v>
      </c>
      <c r="I426" s="12">
        <f t="shared" si="85"/>
        <v>32.029091011437146</v>
      </c>
      <c r="J426" s="12">
        <f t="shared" si="86"/>
        <v>28.622726156848231</v>
      </c>
      <c r="K426" s="12">
        <f t="shared" si="87"/>
        <v>28.980191882581206</v>
      </c>
      <c r="L426" s="12">
        <f t="shared" si="88"/>
        <v>34.951023688735283</v>
      </c>
      <c r="M426" s="12">
        <f t="shared" si="89"/>
        <v>34.951023688735283</v>
      </c>
      <c r="O426" s="12">
        <f t="shared" si="78"/>
        <v>34.951023688735283</v>
      </c>
      <c r="P426" s="12">
        <f t="shared" si="90"/>
        <v>1.0077756149345432</v>
      </c>
      <c r="Q426" s="12">
        <v>9.8461072088205256E-5</v>
      </c>
      <c r="R426" s="12">
        <v>3.3651955584576077E-4</v>
      </c>
      <c r="S426" s="12">
        <v>1.1501541580329205E-3</v>
      </c>
      <c r="T426" s="12">
        <v>3.9309887471940062E-3</v>
      </c>
      <c r="U426" s="12">
        <v>1.3435305539384625E-2</v>
      </c>
      <c r="V426" s="12">
        <v>3.1424434344745802E-2</v>
      </c>
      <c r="W426" s="12">
        <v>3.5413144242458942E-2</v>
      </c>
      <c r="X426" s="12">
        <v>4.6214240771968368E-2</v>
      </c>
      <c r="Y426" s="12">
        <v>6.983955633029422E-2</v>
      </c>
      <c r="Z426" s="12">
        <v>0.12221976257212881</v>
      </c>
    </row>
    <row r="427" spans="1:26" x14ac:dyDescent="0.25">
      <c r="A427" s="12">
        <f>calc!A425</f>
        <v>395.91</v>
      </c>
      <c r="B427" s="12">
        <f>calc!O425</f>
        <v>-21.904281177895783</v>
      </c>
      <c r="C427" s="12">
        <f t="shared" si="79"/>
        <v>-21.899772838047092</v>
      </c>
      <c r="D427" s="12">
        <f t="shared" si="80"/>
        <v>-21.877833194175743</v>
      </c>
      <c r="E427" s="12">
        <f t="shared" si="81"/>
        <v>-21.899490165985206</v>
      </c>
      <c r="F427" s="12">
        <f t="shared" si="82"/>
        <v>-21.955424846702137</v>
      </c>
      <c r="G427" s="12">
        <f t="shared" si="83"/>
        <v>-22.734204194539931</v>
      </c>
      <c r="H427" s="12">
        <f t="shared" si="84"/>
        <v>-22.519189727602811</v>
      </c>
      <c r="I427" s="12">
        <f t="shared" si="85"/>
        <v>-21.885522308928909</v>
      </c>
      <c r="J427" s="12">
        <f t="shared" si="86"/>
        <v>-25.869991764688262</v>
      </c>
      <c r="K427" s="12">
        <f t="shared" si="87"/>
        <v>-31.011450291883826</v>
      </c>
      <c r="L427" s="12">
        <f t="shared" si="88"/>
        <v>-30.385677095188889</v>
      </c>
      <c r="M427" s="12">
        <f t="shared" si="89"/>
        <v>-30.385677095188889</v>
      </c>
      <c r="O427" s="12">
        <f t="shared" si="78"/>
        <v>-30.385677095188889</v>
      </c>
      <c r="P427" s="12">
        <f t="shared" si="90"/>
        <v>1.3872026590788982</v>
      </c>
      <c r="Q427" s="12">
        <v>9.6705493503437053E-5</v>
      </c>
      <c r="R427" s="12">
        <v>3.3051935177455917E-4</v>
      </c>
      <c r="S427" s="12">
        <v>1.1296467029930665E-3</v>
      </c>
      <c r="T427" s="12">
        <v>3.8608985123918106E-3</v>
      </c>
      <c r="U427" s="12">
        <v>1.3195751630570483E-2</v>
      </c>
      <c r="V427" s="12">
        <v>3.1427894699078619E-2</v>
      </c>
      <c r="W427" s="12">
        <v>3.5366055993843397E-2</v>
      </c>
      <c r="X427" s="12">
        <v>4.6132309731009562E-2</v>
      </c>
      <c r="Y427" s="12">
        <v>6.9754301854896422E-2</v>
      </c>
      <c r="Z427" s="12">
        <v>0.12225989591295991</v>
      </c>
    </row>
    <row r="428" spans="1:26" x14ac:dyDescent="0.25">
      <c r="A428" s="12">
        <f>calc!A426</f>
        <v>396.37</v>
      </c>
      <c r="B428" s="12">
        <f>calc!O426</f>
        <v>-32.856499414501137</v>
      </c>
      <c r="C428" s="12">
        <f t="shared" si="79"/>
        <v>-32.861551223663895</v>
      </c>
      <c r="D428" s="12">
        <f t="shared" si="80"/>
        <v>-32.846417489187175</v>
      </c>
      <c r="E428" s="12">
        <f t="shared" si="81"/>
        <v>-32.772769814875495</v>
      </c>
      <c r="F428" s="12">
        <f t="shared" si="82"/>
        <v>-32.845468606877461</v>
      </c>
      <c r="G428" s="12">
        <f t="shared" si="83"/>
        <v>-33.033231871054575</v>
      </c>
      <c r="H428" s="12">
        <f t="shared" si="84"/>
        <v>-34.888265068162852</v>
      </c>
      <c r="I428" s="12">
        <f t="shared" si="85"/>
        <v>-34.646630084233962</v>
      </c>
      <c r="J428" s="12">
        <f t="shared" si="86"/>
        <v>-33.821537114171619</v>
      </c>
      <c r="K428" s="12">
        <f t="shared" si="87"/>
        <v>-39.83879820566991</v>
      </c>
      <c r="L428" s="12">
        <f t="shared" si="88"/>
        <v>-48.853243374862174</v>
      </c>
      <c r="M428" s="12">
        <f t="shared" si="89"/>
        <v>-48.853243374862174</v>
      </c>
      <c r="O428" s="12">
        <f t="shared" si="78"/>
        <v>-48.853243374862174</v>
      </c>
      <c r="P428" s="12">
        <f t="shared" si="90"/>
        <v>1.4868669592141917</v>
      </c>
      <c r="Q428" s="12">
        <v>9.4980589783614526E-5</v>
      </c>
      <c r="R428" s="12">
        <v>3.2462398803982976E-4</v>
      </c>
      <c r="S428" s="12">
        <v>1.1094975705137546E-3</v>
      </c>
      <c r="T428" s="12">
        <v>3.7920329499028993E-3</v>
      </c>
      <c r="U428" s="12">
        <v>1.2960383398127544E-2</v>
      </c>
      <c r="V428" s="12">
        <v>3.1431954896423815E-2</v>
      </c>
      <c r="W428" s="12">
        <v>3.5318920343864454E-2</v>
      </c>
      <c r="X428" s="12">
        <v>4.6049841477439478E-2</v>
      </c>
      <c r="Y428" s="12">
        <v>6.9668033721304881E-2</v>
      </c>
      <c r="Z428" s="12">
        <v>0.12229921257951498</v>
      </c>
    </row>
    <row r="429" spans="1:26" x14ac:dyDescent="0.25">
      <c r="A429" s="12">
        <f>calc!A427</f>
        <v>396.84</v>
      </c>
      <c r="B429" s="12">
        <f>calc!O427</f>
        <v>6.3887096606486322</v>
      </c>
      <c r="C429" s="12">
        <f t="shared" si="79"/>
        <v>6.3868508879801995</v>
      </c>
      <c r="D429" s="12">
        <f t="shared" si="80"/>
        <v>6.3698929295042523</v>
      </c>
      <c r="E429" s="12">
        <f t="shared" si="81"/>
        <v>6.4206939856356211</v>
      </c>
      <c r="F429" s="12">
        <f t="shared" si="82"/>
        <v>6.6679151617707584</v>
      </c>
      <c r="G429" s="12">
        <f t="shared" si="83"/>
        <v>6.423879202315085</v>
      </c>
      <c r="H429" s="12">
        <f t="shared" si="84"/>
        <v>5.9684416467745915</v>
      </c>
      <c r="I429" s="12">
        <f t="shared" si="85"/>
        <v>3.8867937407259818</v>
      </c>
      <c r="J429" s="12">
        <f t="shared" si="86"/>
        <v>4.2012766634050784</v>
      </c>
      <c r="K429" s="12">
        <f t="shared" si="87"/>
        <v>5.4479822100469573</v>
      </c>
      <c r="L429" s="12">
        <f t="shared" si="88"/>
        <v>-5.1183848311178046</v>
      </c>
      <c r="M429" s="12">
        <f t="shared" si="89"/>
        <v>-5.1183848311178046</v>
      </c>
      <c r="O429" s="12">
        <f t="shared" si="78"/>
        <v>-5.1183848311178046</v>
      </c>
      <c r="P429" s="12">
        <f t="shared" si="90"/>
        <v>-0.80116097036692469</v>
      </c>
      <c r="Q429" s="12">
        <v>9.3285844278702667E-5</v>
      </c>
      <c r="R429" s="12">
        <v>3.188316988387372E-4</v>
      </c>
      <c r="S429" s="12">
        <v>1.0897007254465406E-3</v>
      </c>
      <c r="T429" s="12">
        <v>3.7243714328396068E-3</v>
      </c>
      <c r="U429" s="12">
        <v>1.2729130343625038E-2</v>
      </c>
      <c r="V429" s="12">
        <v>3.1436635699637443E-2</v>
      </c>
      <c r="W429" s="12">
        <v>3.527174780222328E-2</v>
      </c>
      <c r="X429" s="12">
        <v>4.596684269392691E-2</v>
      </c>
      <c r="Y429" s="12">
        <v>6.9580756199589269E-2</v>
      </c>
      <c r="Z429" s="12">
        <v>0.12233772212005738</v>
      </c>
    </row>
    <row r="430" spans="1:26" x14ac:dyDescent="0.25">
      <c r="A430" s="12">
        <f>calc!A428</f>
        <v>397.3</v>
      </c>
      <c r="B430" s="12">
        <f>calc!O428</f>
        <v>73.925418943534851</v>
      </c>
      <c r="C430" s="12">
        <f t="shared" si="79"/>
        <v>73.923823883086285</v>
      </c>
      <c r="D430" s="12">
        <f t="shared" si="80"/>
        <v>73.917584378434029</v>
      </c>
      <c r="E430" s="12">
        <f t="shared" si="81"/>
        <v>73.860660117280275</v>
      </c>
      <c r="F430" s="12">
        <f t="shared" si="82"/>
        <v>74.03118846184546</v>
      </c>
      <c r="G430" s="12">
        <f t="shared" si="83"/>
        <v>74.861057388167836</v>
      </c>
      <c r="H430" s="12">
        <f t="shared" si="84"/>
        <v>74.258269276408157</v>
      </c>
      <c r="I430" s="12">
        <f t="shared" si="85"/>
        <v>73.747954412871522</v>
      </c>
      <c r="J430" s="12">
        <f t="shared" si="86"/>
        <v>71.040038788605045</v>
      </c>
      <c r="K430" s="12">
        <f t="shared" si="87"/>
        <v>71.515472706817278</v>
      </c>
      <c r="L430" s="12">
        <f t="shared" si="88"/>
        <v>73.708121083211111</v>
      </c>
      <c r="M430" s="12">
        <f t="shared" si="89"/>
        <v>73.708121083211111</v>
      </c>
      <c r="O430" s="12">
        <f t="shared" si="78"/>
        <v>73.708121083211111</v>
      </c>
      <c r="P430" s="12">
        <f t="shared" si="90"/>
        <v>0.99706057992732222</v>
      </c>
      <c r="Q430" s="12">
        <v>9.1620748317585652E-5</v>
      </c>
      <c r="R430" s="12">
        <v>3.1314074563873831E-4</v>
      </c>
      <c r="S430" s="12">
        <v>1.0702502258471973E-3</v>
      </c>
      <c r="T430" s="12">
        <v>3.6578936528669751E-3</v>
      </c>
      <c r="U430" s="12">
        <v>1.2501923057379344E-2</v>
      </c>
      <c r="V430" s="12">
        <v>3.1441958231447686E-2</v>
      </c>
      <c r="W430" s="12">
        <v>3.5224548924325597E-2</v>
      </c>
      <c r="X430" s="12">
        <v>4.5883319984756789E-2</v>
      </c>
      <c r="Y430" s="12">
        <v>6.9492473370706395E-2</v>
      </c>
      <c r="Z430" s="12">
        <v>0.12237543381453332</v>
      </c>
    </row>
    <row r="431" spans="1:26" x14ac:dyDescent="0.25">
      <c r="A431" s="12">
        <f>calc!A429</f>
        <v>397.76</v>
      </c>
      <c r="B431" s="12">
        <f>calc!O429</f>
        <v>88.527691381003109</v>
      </c>
      <c r="C431" s="12">
        <f t="shared" si="79"/>
        <v>88.524366268895918</v>
      </c>
      <c r="D431" s="12">
        <f t="shared" si="80"/>
        <v>88.519012024144658</v>
      </c>
      <c r="E431" s="12">
        <f t="shared" si="81"/>
        <v>88.498067466798915</v>
      </c>
      <c r="F431" s="12">
        <f t="shared" si="82"/>
        <v>88.306986039899357</v>
      </c>
      <c r="G431" s="12">
        <f t="shared" si="83"/>
        <v>88.879409796411977</v>
      </c>
      <c r="H431" s="12">
        <f t="shared" si="84"/>
        <v>90.966902367998756</v>
      </c>
      <c r="I431" s="12">
        <f t="shared" si="85"/>
        <v>90.29250165883181</v>
      </c>
      <c r="J431" s="12">
        <f t="shared" si="86"/>
        <v>89.628985617471884</v>
      </c>
      <c r="K431" s="12">
        <f t="shared" si="87"/>
        <v>85.532987763029922</v>
      </c>
      <c r="L431" s="12">
        <f t="shared" si="88"/>
        <v>86.370473947482438</v>
      </c>
      <c r="M431" s="12">
        <f t="shared" si="89"/>
        <v>86.370473947482438</v>
      </c>
      <c r="O431" s="12">
        <f t="shared" si="78"/>
        <v>86.370473947482438</v>
      </c>
      <c r="P431" s="12">
        <f t="shared" si="90"/>
        <v>0.97563228635166255</v>
      </c>
      <c r="Q431" s="12">
        <v>8.9984801110562054E-5</v>
      </c>
      <c r="R431" s="12">
        <v>3.0754941684433407E-4</v>
      </c>
      <c r="S431" s="12">
        <v>1.0511402218367296E-3</v>
      </c>
      <c r="T431" s="12">
        <v>3.5925796163099439E-3</v>
      </c>
      <c r="U431" s="12">
        <v>1.2278693205149268E-2</v>
      </c>
      <c r="V431" s="12">
        <v>3.1447943988555813E-2</v>
      </c>
      <c r="W431" s="12">
        <v>3.5177334315676795E-2</v>
      </c>
      <c r="X431" s="12">
        <v>4.5799279877882161E-2</v>
      </c>
      <c r="Y431" s="12">
        <v>6.9403189127484777E-2</v>
      </c>
      <c r="Z431" s="12">
        <v>0.12241235667460552</v>
      </c>
    </row>
    <row r="432" spans="1:26" x14ac:dyDescent="0.25">
      <c r="A432" s="12">
        <f>calc!A430</f>
        <v>398.22</v>
      </c>
      <c r="B432" s="12">
        <f>calc!O430</f>
        <v>-11.864793264074505</v>
      </c>
      <c r="C432" s="12">
        <f t="shared" si="79"/>
        <v>-11.867659425408553</v>
      </c>
      <c r="D432" s="12">
        <f t="shared" si="80"/>
        <v>-11.878820978710609</v>
      </c>
      <c r="E432" s="12">
        <f t="shared" si="81"/>
        <v>-11.896793812785694</v>
      </c>
      <c r="F432" s="12">
        <f t="shared" si="82"/>
        <v>-11.967099350062851</v>
      </c>
      <c r="G432" s="12">
        <f t="shared" si="83"/>
        <v>-12.608510966460354</v>
      </c>
      <c r="H432" s="12">
        <f t="shared" si="84"/>
        <v>-11.142119674258197</v>
      </c>
      <c r="I432" s="12">
        <f t="shared" si="85"/>
        <v>-8.8102071851906754</v>
      </c>
      <c r="J432" s="12">
        <f t="shared" si="86"/>
        <v>-9.6866250872302189</v>
      </c>
      <c r="K432" s="12">
        <f t="shared" si="87"/>
        <v>-10.690794277377169</v>
      </c>
      <c r="L432" s="12">
        <f t="shared" si="88"/>
        <v>-17.917390018955249</v>
      </c>
      <c r="M432" s="12">
        <f t="shared" si="89"/>
        <v>-17.917390018955249</v>
      </c>
      <c r="O432" s="12">
        <f t="shared" si="78"/>
        <v>-17.917390018955249</v>
      </c>
      <c r="P432" s="12">
        <f t="shared" si="90"/>
        <v>1.510130823198365</v>
      </c>
      <c r="Q432" s="12">
        <v>8.8377509652044794E-5</v>
      </c>
      <c r="R432" s="12">
        <v>3.0205602746451534E-4</v>
      </c>
      <c r="S432" s="12">
        <v>1.0323649544647848E-3</v>
      </c>
      <c r="T432" s="12">
        <v>3.5284096402687327E-3</v>
      </c>
      <c r="U432" s="12">
        <v>1.2059373514859112E-2</v>
      </c>
      <c r="V432" s="12">
        <v>3.1454614856215549E-2</v>
      </c>
      <c r="W432" s="12">
        <v>3.5130114636367477E-2</v>
      </c>
      <c r="X432" s="12">
        <v>4.5714728826978912E-2</v>
      </c>
      <c r="Y432" s="12">
        <v>6.9312907175576338E-2</v>
      </c>
      <c r="Z432" s="12">
        <v>0.12244849944359928</v>
      </c>
    </row>
    <row r="433" spans="1:26" x14ac:dyDescent="0.25">
      <c r="A433" s="12">
        <f>calc!A431</f>
        <v>398.68</v>
      </c>
      <c r="B433" s="12">
        <f>calc!O431</f>
        <v>-6.3887272831421633</v>
      </c>
      <c r="C433" s="12">
        <f t="shared" si="79"/>
        <v>-6.3875524560751451</v>
      </c>
      <c r="D433" s="12">
        <f t="shared" si="80"/>
        <v>-6.3971733689720844</v>
      </c>
      <c r="E433" s="12">
        <f t="shared" si="81"/>
        <v>-6.4346396242166799</v>
      </c>
      <c r="F433" s="12">
        <f t="shared" si="82"/>
        <v>-6.4949694699561462</v>
      </c>
      <c r="G433" s="12">
        <f t="shared" si="83"/>
        <v>-6.7309657630750603</v>
      </c>
      <c r="H433" s="12">
        <f t="shared" si="84"/>
        <v>-8.4043601429278354</v>
      </c>
      <c r="I433" s="12">
        <f t="shared" si="85"/>
        <v>-6.7688208051076852</v>
      </c>
      <c r="J433" s="12">
        <f t="shared" si="86"/>
        <v>-3.7399549462845463</v>
      </c>
      <c r="K433" s="12">
        <f t="shared" si="87"/>
        <v>-5.0670343844348755</v>
      </c>
      <c r="L433" s="12">
        <f t="shared" si="88"/>
        <v>-6.8415167161490924</v>
      </c>
      <c r="M433" s="12">
        <f t="shared" si="89"/>
        <v>-6.8415167161490924</v>
      </c>
      <c r="O433" s="12">
        <f t="shared" si="78"/>
        <v>-6.8415167161490924</v>
      </c>
      <c r="P433" s="12">
        <f t="shared" si="90"/>
        <v>1.0708731822379862</v>
      </c>
      <c r="Q433" s="12">
        <v>8.6798388623510656E-5</v>
      </c>
      <c r="R433" s="12">
        <v>2.9665891878106576E-4</v>
      </c>
      <c r="S433" s="12">
        <v>1.0139187545759717E-3</v>
      </c>
      <c r="T433" s="12">
        <v>3.4653643487441372E-3</v>
      </c>
      <c r="U433" s="12">
        <v>1.1843897763355838E-2</v>
      </c>
      <c r="V433" s="12">
        <v>3.1461993123311958E-2</v>
      </c>
      <c r="W433" s="12">
        <v>3.5082900605652508E-2</v>
      </c>
      <c r="X433" s="12">
        <v>4.5629673213502607E-2</v>
      </c>
      <c r="Y433" s="12">
        <v>6.9221631034374495E-2</v>
      </c>
      <c r="Z433" s="12">
        <v>0.12248387059635706</v>
      </c>
    </row>
    <row r="434" spans="1:26" x14ac:dyDescent="0.25">
      <c r="A434" s="12">
        <f>calc!A432</f>
        <v>399.14</v>
      </c>
      <c r="B434" s="12">
        <f>calc!O432</f>
        <v>57.497752203663779</v>
      </c>
      <c r="C434" s="12">
        <f t="shared" si="79"/>
        <v>57.501449957193977</v>
      </c>
      <c r="D434" s="12">
        <f t="shared" si="80"/>
        <v>57.505393503364111</v>
      </c>
      <c r="E434" s="12">
        <f t="shared" si="81"/>
        <v>57.47309895102272</v>
      </c>
      <c r="F434" s="12">
        <f t="shared" si="82"/>
        <v>57.347335839559825</v>
      </c>
      <c r="G434" s="12">
        <f t="shared" si="83"/>
        <v>57.144826433035504</v>
      </c>
      <c r="H434" s="12">
        <f t="shared" si="84"/>
        <v>56.517767043805314</v>
      </c>
      <c r="I434" s="12">
        <f t="shared" si="85"/>
        <v>54.654294876746732</v>
      </c>
      <c r="J434" s="12">
        <f t="shared" si="86"/>
        <v>56.777528632089371</v>
      </c>
      <c r="K434" s="12">
        <f t="shared" si="87"/>
        <v>61.366287565269282</v>
      </c>
      <c r="L434" s="12">
        <f t="shared" si="88"/>
        <v>59.017429975993352</v>
      </c>
      <c r="M434" s="12">
        <f t="shared" si="89"/>
        <v>59.017429975993352</v>
      </c>
      <c r="O434" s="12">
        <f t="shared" si="78"/>
        <v>59.017429975993352</v>
      </c>
      <c r="P434" s="12">
        <f t="shared" si="90"/>
        <v>1.0264302118619646</v>
      </c>
      <c r="Q434" s="12">
        <v>8.5246960296740283E-5</v>
      </c>
      <c r="R434" s="12">
        <v>2.9135645801785546E-4</v>
      </c>
      <c r="S434" s="12">
        <v>9.9579604167958466E-4</v>
      </c>
      <c r="T434" s="12">
        <v>3.403424668774478E-3</v>
      </c>
      <c r="U434" s="12">
        <v>1.1632200763205926E-2</v>
      </c>
      <c r="V434" s="12">
        <v>3.1470101497960722E-2</v>
      </c>
      <c r="W434" s="12">
        <v>3.5035703006626902E-2</v>
      </c>
      <c r="X434" s="12">
        <v>4.5544119348747393E-2</v>
      </c>
      <c r="Y434" s="12">
        <v>6.9129364037896296E-2</v>
      </c>
      <c r="Z434" s="12">
        <v>0.12251847833899634</v>
      </c>
    </row>
    <row r="435" spans="1:26" x14ac:dyDescent="0.25">
      <c r="A435" s="12">
        <f>calc!A433</f>
        <v>399.61</v>
      </c>
      <c r="B435" s="12">
        <f>calc!O433</f>
        <v>7.3013810305787468</v>
      </c>
      <c r="C435" s="12">
        <f t="shared" si="79"/>
        <v>7.3020367774259469</v>
      </c>
      <c r="D435" s="12">
        <f t="shared" si="80"/>
        <v>7.3144489645148223</v>
      </c>
      <c r="E435" s="12">
        <f t="shared" si="81"/>
        <v>7.3276861996246243</v>
      </c>
      <c r="F435" s="12">
        <f t="shared" si="82"/>
        <v>7.2192836188848304</v>
      </c>
      <c r="G435" s="12">
        <f t="shared" si="83"/>
        <v>6.7971366976231078</v>
      </c>
      <c r="H435" s="12">
        <f t="shared" si="84"/>
        <v>6.2491074579339401</v>
      </c>
      <c r="I435" s="12">
        <f t="shared" si="85"/>
        <v>5.5519413575735053</v>
      </c>
      <c r="J435" s="12">
        <f t="shared" si="86"/>
        <v>3.1341261741751998</v>
      </c>
      <c r="K435" s="12">
        <f t="shared" si="87"/>
        <v>6.352539435314724</v>
      </c>
      <c r="L435" s="12">
        <f t="shared" si="88"/>
        <v>14.487477600720055</v>
      </c>
      <c r="M435" s="12">
        <f t="shared" si="89"/>
        <v>14.487477600720055</v>
      </c>
      <c r="O435" s="12">
        <f t="shared" si="78"/>
        <v>14.487477600720055</v>
      </c>
      <c r="P435" s="12">
        <f t="shared" si="90"/>
        <v>1.9842105952347073</v>
      </c>
      <c r="Q435" s="12">
        <v>8.372275443739039E-5</v>
      </c>
      <c r="R435" s="12">
        <v>2.8614703801127257E-4</v>
      </c>
      <c r="S435" s="12">
        <v>9.7799132282319384E-4</v>
      </c>
      <c r="T435" s="12">
        <v>3.3425718265858062E-3</v>
      </c>
      <c r="U435" s="12">
        <v>1.1424218349537515E-2</v>
      </c>
      <c r="V435" s="12">
        <v>3.147896312365072E-2</v>
      </c>
      <c r="W435" s="12">
        <v>3.4988532691002244E-2</v>
      </c>
      <c r="X435" s="12">
        <v>4.5458073475906684E-2</v>
      </c>
      <c r="Y435" s="12">
        <v>6.9036109335627621E-2</v>
      </c>
      <c r="Z435" s="12">
        <v>0.12255233060856739</v>
      </c>
    </row>
    <row r="436" spans="1:26" x14ac:dyDescent="0.25">
      <c r="A436" s="12">
        <f>calc!A434</f>
        <v>400.07</v>
      </c>
      <c r="B436" s="12">
        <f>calc!O434</f>
        <v>20.078742436638674</v>
      </c>
      <c r="C436" s="12">
        <f t="shared" si="79"/>
        <v>20.074978102574391</v>
      </c>
      <c r="D436" s="12">
        <f t="shared" si="80"/>
        <v>20.077179223791379</v>
      </c>
      <c r="E436" s="12">
        <f t="shared" si="81"/>
        <v>20.118842753653873</v>
      </c>
      <c r="F436" s="12">
        <f t="shared" si="82"/>
        <v>20.163275691728774</v>
      </c>
      <c r="G436" s="12">
        <f t="shared" si="83"/>
        <v>19.79940475363507</v>
      </c>
      <c r="H436" s="12">
        <f t="shared" si="84"/>
        <v>18.635840139246653</v>
      </c>
      <c r="I436" s="12">
        <f t="shared" si="85"/>
        <v>18.027532009131335</v>
      </c>
      <c r="J436" s="12">
        <f t="shared" si="86"/>
        <v>17.123478640447068</v>
      </c>
      <c r="K436" s="12">
        <f t="shared" si="87"/>
        <v>13.456611854103615</v>
      </c>
      <c r="L436" s="12">
        <f t="shared" si="88"/>
        <v>19.171455776465599</v>
      </c>
      <c r="M436" s="12">
        <f t="shared" si="89"/>
        <v>19.171455776465599</v>
      </c>
      <c r="O436" s="12">
        <f t="shared" si="78"/>
        <v>19.171455776465599</v>
      </c>
      <c r="P436" s="12">
        <f t="shared" si="90"/>
        <v>0.95481357146563606</v>
      </c>
      <c r="Q436" s="12">
        <v>8.2225308208937992E-5</v>
      </c>
      <c r="R436" s="12">
        <v>2.8102907688192105E-4</v>
      </c>
      <c r="S436" s="12">
        <v>9.6049919147058848E-4</v>
      </c>
      <c r="T436" s="12">
        <v>3.2827873437568851E-3</v>
      </c>
      <c r="U436" s="12">
        <v>1.1219887366933195E-2</v>
      </c>
      <c r="V436" s="12">
        <v>3.1488601595953437E-2</v>
      </c>
      <c r="W436" s="12">
        <v>3.4941400583987078E-2</v>
      </c>
      <c r="X436" s="12">
        <v>4.537154177213535E-2</v>
      </c>
      <c r="Y436" s="12">
        <v>6.8941869893329469E-2</v>
      </c>
      <c r="Z436" s="12">
        <v>0.12258543507260461</v>
      </c>
    </row>
    <row r="437" spans="1:26" x14ac:dyDescent="0.25">
      <c r="A437" s="12">
        <f>calc!A435</f>
        <v>400.53</v>
      </c>
      <c r="B437" s="12">
        <f>calc!O435</f>
        <v>-55.673786923210479</v>
      </c>
      <c r="C437" s="12">
        <f t="shared" si="79"/>
        <v>-55.670140328542182</v>
      </c>
      <c r="D437" s="12">
        <f t="shared" si="80"/>
        <v>-55.682775854700303</v>
      </c>
      <c r="E437" s="12">
        <f t="shared" si="81"/>
        <v>-55.675387476240921</v>
      </c>
      <c r="F437" s="12">
        <f t="shared" si="82"/>
        <v>-55.535537874046376</v>
      </c>
      <c r="G437" s="12">
        <f t="shared" si="83"/>
        <v>-55.386392356740998</v>
      </c>
      <c r="H437" s="12">
        <f t="shared" si="84"/>
        <v>-56.407934304136987</v>
      </c>
      <c r="I437" s="12">
        <f t="shared" si="85"/>
        <v>-57.697346702548678</v>
      </c>
      <c r="J437" s="12">
        <f t="shared" si="86"/>
        <v>-58.485722312007105</v>
      </c>
      <c r="K437" s="12">
        <f t="shared" si="87"/>
        <v>-59.857530323426055</v>
      </c>
      <c r="L437" s="12">
        <f t="shared" si="88"/>
        <v>-66.379302009264563</v>
      </c>
      <c r="M437" s="12">
        <f t="shared" si="89"/>
        <v>-66.379302009264563</v>
      </c>
      <c r="O437" s="12">
        <f t="shared" si="78"/>
        <v>-66.379302009264563</v>
      </c>
      <c r="P437" s="12">
        <f t="shared" si="90"/>
        <v>1.1922900466752862</v>
      </c>
      <c r="Q437" s="12">
        <v>8.0754166077028438E-5</v>
      </c>
      <c r="R437" s="12">
        <v>2.7600101770770558E-4</v>
      </c>
      <c r="S437" s="12">
        <v>9.4331432638444074E-4</v>
      </c>
      <c r="T437" s="12">
        <v>3.2240530334004115E-3</v>
      </c>
      <c r="U437" s="12">
        <v>1.1019145656378184E-2</v>
      </c>
      <c r="V437" s="12">
        <v>3.1499040979823957E-2</v>
      </c>
      <c r="W437" s="12">
        <v>3.4894317689275346E-2</v>
      </c>
      <c r="X437" s="12">
        <v>4.5284530350613195E-2</v>
      </c>
      <c r="Y437" s="12">
        <v>6.88466484938038E-2</v>
      </c>
      <c r="Z437" s="12">
        <v>0.12261779912856782</v>
      </c>
    </row>
    <row r="438" spans="1:26" x14ac:dyDescent="0.25">
      <c r="A438" s="12">
        <f>calc!A436</f>
        <v>400.99</v>
      </c>
      <c r="B438" s="12">
        <f>calc!O436</f>
        <v>-41.070697051211184</v>
      </c>
      <c r="C438" s="12">
        <f t="shared" si="79"/>
        <v>-41.068811301140485</v>
      </c>
      <c r="D438" s="12">
        <f t="shared" si="80"/>
        <v>-41.056571055934469</v>
      </c>
      <c r="E438" s="12">
        <f t="shared" si="81"/>
        <v>-41.098983759443037</v>
      </c>
      <c r="F438" s="12">
        <f t="shared" si="82"/>
        <v>-41.074183754988503</v>
      </c>
      <c r="G438" s="12">
        <f t="shared" si="83"/>
        <v>-40.604761299647741</v>
      </c>
      <c r="H438" s="12">
        <f t="shared" si="84"/>
        <v>-40.17826536160959</v>
      </c>
      <c r="I438" s="12">
        <f t="shared" si="85"/>
        <v>-41.308394171396493</v>
      </c>
      <c r="J438" s="12">
        <f t="shared" si="86"/>
        <v>-42.978512241969767</v>
      </c>
      <c r="K438" s="12">
        <f t="shared" si="87"/>
        <v>-44.175414930725381</v>
      </c>
      <c r="L438" s="12">
        <f t="shared" si="88"/>
        <v>-46.619273480387029</v>
      </c>
      <c r="M438" s="12">
        <f t="shared" si="89"/>
        <v>-46.619273480387029</v>
      </c>
      <c r="O438" s="12">
        <f t="shared" si="78"/>
        <v>-46.619273480387029</v>
      </c>
      <c r="P438" s="12">
        <f t="shared" si="90"/>
        <v>1.1350981801515885</v>
      </c>
      <c r="Q438" s="12">
        <v>7.9308879714266948E-5</v>
      </c>
      <c r="R438" s="12">
        <v>2.7106132819842722E-4</v>
      </c>
      <c r="S438" s="12">
        <v>9.2643149051414788E-4</v>
      </c>
      <c r="T438" s="12">
        <v>3.1663509963618728E-3</v>
      </c>
      <c r="U438" s="12">
        <v>1.0821932042268738E-2</v>
      </c>
      <c r="V438" s="12">
        <v>3.151030582751975E-2</v>
      </c>
      <c r="W438" s="12">
        <v>3.4847295094146698E-2</v>
      </c>
      <c r="X438" s="12">
        <v>4.5197045262609634E-2</v>
      </c>
      <c r="Y438" s="12">
        <v>6.8750447737617335E-2</v>
      </c>
      <c r="Z438" s="12">
        <v>0.12264942990316775</v>
      </c>
    </row>
    <row r="439" spans="1:26" x14ac:dyDescent="0.25">
      <c r="A439" s="12">
        <f>calc!A437</f>
        <v>401.45</v>
      </c>
      <c r="B439" s="12">
        <f>calc!O437</f>
        <v>57.497752203663779</v>
      </c>
      <c r="C439" s="12">
        <f t="shared" si="79"/>
        <v>57.496723102205671</v>
      </c>
      <c r="D439" s="12">
        <f t="shared" si="80"/>
        <v>57.503052818376247</v>
      </c>
      <c r="E439" s="12">
        <f t="shared" si="81"/>
        <v>57.544138474007987</v>
      </c>
      <c r="F439" s="12">
        <f t="shared" si="82"/>
        <v>57.401775825103911</v>
      </c>
      <c r="G439" s="12">
        <f t="shared" si="83"/>
        <v>57.485019618470375</v>
      </c>
      <c r="H439" s="12">
        <f t="shared" si="84"/>
        <v>58.852366252958802</v>
      </c>
      <c r="I439" s="12">
        <f t="shared" si="85"/>
        <v>59.323393269604587</v>
      </c>
      <c r="J439" s="12">
        <f t="shared" si="86"/>
        <v>57.860465232310645</v>
      </c>
      <c r="K439" s="12">
        <f t="shared" si="87"/>
        <v>55.323594376309785</v>
      </c>
      <c r="L439" s="12">
        <f t="shared" si="88"/>
        <v>53.187805785033461</v>
      </c>
      <c r="M439" s="12">
        <f t="shared" si="89"/>
        <v>53.187805785033461</v>
      </c>
      <c r="O439" s="12">
        <f t="shared" si="78"/>
        <v>53.187805785033461</v>
      </c>
      <c r="P439" s="12">
        <f t="shared" si="90"/>
        <v>0.92504147982404628</v>
      </c>
      <c r="Q439" s="12">
        <v>7.7889007905483748E-5</v>
      </c>
      <c r="R439" s="12">
        <v>2.6620850037199827E-4</v>
      </c>
      <c r="S439" s="12">
        <v>9.0984552988919313E-4</v>
      </c>
      <c r="T439" s="12">
        <v>3.1096636174372874E-3</v>
      </c>
      <c r="U439" s="12">
        <v>1.0628186319485295E-2</v>
      </c>
      <c r="V439" s="12">
        <v>3.1522421197164405E-2</v>
      </c>
      <c r="W439" s="12">
        <v>3.4800343974683151E-2</v>
      </c>
      <c r="X439" s="12">
        <v>4.5109092499549329E-2</v>
      </c>
      <c r="Y439" s="12">
        <v>6.8653270043781536E-2</v>
      </c>
      <c r="Z439" s="12">
        <v>0.12268033425157096</v>
      </c>
    </row>
    <row r="440" spans="1:26" x14ac:dyDescent="0.25">
      <c r="A440" s="12">
        <f>calc!A438</f>
        <v>401.91</v>
      </c>
      <c r="B440" s="12">
        <f>calc!O438</f>
        <v>24.64206870561225</v>
      </c>
      <c r="C440" s="12">
        <f t="shared" si="79"/>
        <v>24.641549503637417</v>
      </c>
      <c r="D440" s="12">
        <f t="shared" si="80"/>
        <v>24.638095237454834</v>
      </c>
      <c r="E440" s="12">
        <f t="shared" si="81"/>
        <v>24.659341465745687</v>
      </c>
      <c r="F440" s="12">
        <f t="shared" si="82"/>
        <v>24.797248947772964</v>
      </c>
      <c r="G440" s="12">
        <f t="shared" si="83"/>
        <v>24.319396662268062</v>
      </c>
      <c r="H440" s="12">
        <f t="shared" si="84"/>
        <v>24.566393402566074</v>
      </c>
      <c r="I440" s="12">
        <f t="shared" si="85"/>
        <v>26.07389333738146</v>
      </c>
      <c r="J440" s="12">
        <f t="shared" si="86"/>
        <v>26.683253855737814</v>
      </c>
      <c r="K440" s="12">
        <f t="shared" si="87"/>
        <v>24.459950345215219</v>
      </c>
      <c r="L440" s="12">
        <f t="shared" si="88"/>
        <v>19.925559797473866</v>
      </c>
      <c r="M440" s="12">
        <f t="shared" si="89"/>
        <v>19.925559797473866</v>
      </c>
      <c r="O440" s="12">
        <f t="shared" si="78"/>
        <v>19.925559797473866</v>
      </c>
      <c r="P440" s="12">
        <f t="shared" si="90"/>
        <v>0.80859931183195688</v>
      </c>
      <c r="Q440" s="12">
        <v>7.6494116453502281E-5</v>
      </c>
      <c r="R440" s="12">
        <v>2.6144105023238027E-4</v>
      </c>
      <c r="S440" s="12">
        <v>8.93551372518411E-4</v>
      </c>
      <c r="T440" s="12">
        <v>3.0539735616111215E-3</v>
      </c>
      <c r="U440" s="12">
        <v>1.0437849240534357E-2</v>
      </c>
      <c r="V440" s="12">
        <v>3.1535412671985404E-2</v>
      </c>
      <c r="W440" s="12">
        <v>3.4753475601106407E-2</v>
      </c>
      <c r="X440" s="12">
        <v>4.5020677995078522E-2</v>
      </c>
      <c r="Y440" s="12">
        <v>6.8555117650387201E-2</v>
      </c>
      <c r="Z440" s="12">
        <v>0.12271051875647861</v>
      </c>
    </row>
    <row r="441" spans="1:26" x14ac:dyDescent="0.25">
      <c r="A441" s="12">
        <f>calc!A439</f>
        <v>402.38</v>
      </c>
      <c r="B441" s="12">
        <f>calc!O439</f>
        <v>19.16607610334809</v>
      </c>
      <c r="C441" s="12">
        <f t="shared" si="79"/>
        <v>19.166023998622251</v>
      </c>
      <c r="D441" s="12">
        <f t="shared" si="80"/>
        <v>19.164281263150649</v>
      </c>
      <c r="E441" s="12">
        <f t="shared" si="81"/>
        <v>19.152686792219175</v>
      </c>
      <c r="F441" s="12">
        <f t="shared" si="82"/>
        <v>19.224001150552049</v>
      </c>
      <c r="G441" s="12">
        <f t="shared" si="83"/>
        <v>19.686896656306899</v>
      </c>
      <c r="H441" s="12">
        <f t="shared" si="84"/>
        <v>18.242546597929557</v>
      </c>
      <c r="I441" s="12">
        <f t="shared" si="85"/>
        <v>18.514382016334988</v>
      </c>
      <c r="J441" s="12">
        <f t="shared" si="86"/>
        <v>20.463386997778702</v>
      </c>
      <c r="K441" s="12">
        <f t="shared" si="87"/>
        <v>21.389947436276586</v>
      </c>
      <c r="L441" s="12">
        <f t="shared" si="88"/>
        <v>17.409380275216982</v>
      </c>
      <c r="M441" s="12">
        <f t="shared" si="89"/>
        <v>17.409380275216982</v>
      </c>
      <c r="O441" s="12">
        <f t="shared" si="78"/>
        <v>17.409380275216982</v>
      </c>
      <c r="P441" s="12">
        <f t="shared" si="90"/>
        <v>0.90834348049863822</v>
      </c>
      <c r="Q441" s="12">
        <v>7.5123778085443859E-5</v>
      </c>
      <c r="R441" s="12">
        <v>2.5675751744934973E-4</v>
      </c>
      <c r="S441" s="12">
        <v>8.7754402729549373E-4</v>
      </c>
      <c r="T441" s="12">
        <v>2.9992637703155282E-3</v>
      </c>
      <c r="U441" s="12">
        <v>1.0250862502763369E-2</v>
      </c>
      <c r="V441" s="12">
        <v>3.1549306380255895E-2</v>
      </c>
      <c r="W441" s="12">
        <v>3.4706701343240415E-2</v>
      </c>
      <c r="X441" s="12">
        <v>4.49318076271321E-2</v>
      </c>
      <c r="Y441" s="12">
        <v>6.845599261519171E-2</v>
      </c>
      <c r="Z441" s="12">
        <v>0.1227399897270731</v>
      </c>
    </row>
    <row r="442" spans="1:26" x14ac:dyDescent="0.25">
      <c r="A442" s="12">
        <f>calc!A440</f>
        <v>402.84</v>
      </c>
      <c r="B442" s="12">
        <f>calc!O440</f>
        <v>31.943372022788523</v>
      </c>
      <c r="C442" s="12">
        <f t="shared" si="79"/>
        <v>31.94094689663175</v>
      </c>
      <c r="D442" s="12">
        <f t="shared" si="80"/>
        <v>31.940772004689229</v>
      </c>
      <c r="E442" s="12">
        <f t="shared" si="81"/>
        <v>31.93492243179475</v>
      </c>
      <c r="F442" s="12">
        <f t="shared" si="82"/>
        <v>31.896005049328089</v>
      </c>
      <c r="G442" s="12">
        <f t="shared" si="83"/>
        <v>32.135375019291175</v>
      </c>
      <c r="H442" s="12">
        <f t="shared" si="84"/>
        <v>33.560708103275189</v>
      </c>
      <c r="I442" s="12">
        <f t="shared" si="85"/>
        <v>31.97394674580773</v>
      </c>
      <c r="J442" s="12">
        <f t="shared" si="86"/>
        <v>32.325169299493702</v>
      </c>
      <c r="K442" s="12">
        <f t="shared" si="87"/>
        <v>35.290239935229593</v>
      </c>
      <c r="L442" s="12">
        <f t="shared" si="88"/>
        <v>36.951930394328627</v>
      </c>
      <c r="M442" s="12">
        <f t="shared" si="89"/>
        <v>36.951930394328627</v>
      </c>
      <c r="O442" s="12">
        <f t="shared" si="78"/>
        <v>36.951930394328627</v>
      </c>
      <c r="P442" s="12">
        <f t="shared" si="90"/>
        <v>1.1567949172043259</v>
      </c>
      <c r="Q442" s="12">
        <v>7.3777572359591561E-5</v>
      </c>
      <c r="R442" s="12">
        <v>2.5215646504018081E-4</v>
      </c>
      <c r="S442" s="12">
        <v>8.6181858291104179E-4</v>
      </c>
      <c r="T442" s="12">
        <v>2.9455174577119785E-3</v>
      </c>
      <c r="U442" s="12">
        <v>1.0067168735652138E-2</v>
      </c>
      <c r="V442" s="12">
        <v>3.1564129015972199E-2</v>
      </c>
      <c r="W442" s="12">
        <v>3.4660032676104194E-2</v>
      </c>
      <c r="X442" s="12">
        <v>4.4842487220001115E-2</v>
      </c>
      <c r="Y442" s="12">
        <v>6.8355896816157419E-2</v>
      </c>
      <c r="Z442" s="12">
        <v>0.12276875319782821</v>
      </c>
    </row>
    <row r="443" spans="1:26" x14ac:dyDescent="0.25">
      <c r="A443" s="12">
        <f>calc!A441</f>
        <v>403.3</v>
      </c>
      <c r="B443" s="12">
        <f>calc!O441</f>
        <v>26.467396694232772</v>
      </c>
      <c r="C443" s="12">
        <f t="shared" si="79"/>
        <v>26.463626212208219</v>
      </c>
      <c r="D443" s="12">
        <f t="shared" si="80"/>
        <v>26.455486208633744</v>
      </c>
      <c r="E443" s="12">
        <f t="shared" si="81"/>
        <v>26.454899178951472</v>
      </c>
      <c r="F443" s="12">
        <f t="shared" si="82"/>
        <v>26.435264924404656</v>
      </c>
      <c r="G443" s="12">
        <f t="shared" si="83"/>
        <v>26.304637644869853</v>
      </c>
      <c r="H443" s="12">
        <f t="shared" si="84"/>
        <v>27.055522207794333</v>
      </c>
      <c r="I443" s="12">
        <f t="shared" si="85"/>
        <v>28.618554086823398</v>
      </c>
      <c r="J443" s="12">
        <f t="shared" si="86"/>
        <v>26.569742089394172</v>
      </c>
      <c r="K443" s="12">
        <f t="shared" si="87"/>
        <v>27.104338581822322</v>
      </c>
      <c r="L443" s="12">
        <f t="shared" si="88"/>
        <v>32.430890453151122</v>
      </c>
      <c r="M443" s="12">
        <f t="shared" si="89"/>
        <v>32.430890453151122</v>
      </c>
      <c r="O443" s="12">
        <f t="shared" si="78"/>
        <v>32.430890453151122</v>
      </c>
      <c r="P443" s="12">
        <f t="shared" si="90"/>
        <v>1.2253147080467415</v>
      </c>
      <c r="Q443" s="12">
        <v>7.245508557284293E-5</v>
      </c>
      <c r="R443" s="12">
        <v>2.4763647905333441E-4</v>
      </c>
      <c r="S443" s="12">
        <v>8.4637020677148507E-4</v>
      </c>
      <c r="T443" s="12">
        <v>2.8927181069963535E-3</v>
      </c>
      <c r="U443" s="12">
        <v>9.8867114881843274E-3</v>
      </c>
      <c r="V443" s="12">
        <v>3.157990786030071E-2</v>
      </c>
      <c r="W443" s="12">
        <v>3.4613481185639901E-2</v>
      </c>
      <c r="X443" s="12">
        <v>4.4752722546400642E-2</v>
      </c>
      <c r="Y443" s="12">
        <v>6.8254831951939099E-2</v>
      </c>
      <c r="Z443" s="12">
        <v>0.12279681492717495</v>
      </c>
    </row>
    <row r="444" spans="1:26" x14ac:dyDescent="0.25">
      <c r="A444" s="12">
        <f>calc!A442</f>
        <v>403.76</v>
      </c>
      <c r="B444" s="12">
        <f>calc!O442</f>
        <v>-13.690151467435841</v>
      </c>
      <c r="C444" s="12">
        <f t="shared" si="79"/>
        <v>-13.690450034317719</v>
      </c>
      <c r="D444" s="12">
        <f t="shared" si="80"/>
        <v>-13.703105692282834</v>
      </c>
      <c r="E444" s="12">
        <f t="shared" si="81"/>
        <v>-13.730427689948518</v>
      </c>
      <c r="F444" s="12">
        <f t="shared" si="82"/>
        <v>-13.732398060533983</v>
      </c>
      <c r="G444" s="12">
        <f t="shared" si="83"/>
        <v>-13.79830061843675</v>
      </c>
      <c r="H444" s="12">
        <f t="shared" si="84"/>
        <v>-14.215768767921398</v>
      </c>
      <c r="I444" s="12">
        <f t="shared" si="85"/>
        <v>-13.393857862285454</v>
      </c>
      <c r="J444" s="12">
        <f t="shared" si="86"/>
        <v>-11.377044207067756</v>
      </c>
      <c r="K444" s="12">
        <f t="shared" si="87"/>
        <v>-14.49712864921355</v>
      </c>
      <c r="L444" s="12">
        <f t="shared" si="88"/>
        <v>-13.535125313371944</v>
      </c>
      <c r="M444" s="12">
        <f t="shared" si="89"/>
        <v>-13.535125313371944</v>
      </c>
      <c r="O444" s="12">
        <f t="shared" si="78"/>
        <v>-13.535125313371944</v>
      </c>
      <c r="P444" s="12">
        <f t="shared" si="90"/>
        <v>0.98867608189488254</v>
      </c>
      <c r="Q444" s="12">
        <v>7.1155910668772629E-5</v>
      </c>
      <c r="R444" s="12">
        <v>2.4319616825423977E-4</v>
      </c>
      <c r="S444" s="12">
        <v>8.3119414392514638E-4</v>
      </c>
      <c r="T444" s="12">
        <v>2.8408494667284301E-3</v>
      </c>
      <c r="U444" s="12">
        <v>9.7094352163024922E-3</v>
      </c>
      <c r="V444" s="12">
        <v>3.1596670803828934E-2</v>
      </c>
      <c r="W444" s="12">
        <v>3.4567058574581422E-2</v>
      </c>
      <c r="X444" s="12">
        <v>4.4662519329537811E-2</v>
      </c>
      <c r="Y444" s="12">
        <v>6.8152799542318843E-2</v>
      </c>
      <c r="Z444" s="12">
        <v>0.12282418039601832</v>
      </c>
    </row>
    <row r="445" spans="1:26" x14ac:dyDescent="0.25">
      <c r="A445" s="12">
        <f>calc!A443</f>
        <v>404.22</v>
      </c>
      <c r="B445" s="12">
        <f>calc!O443</f>
        <v>-41.070697051211184</v>
      </c>
      <c r="C445" s="12">
        <f t="shared" si="79"/>
        <v>-41.072973939798494</v>
      </c>
      <c r="D445" s="12">
        <f t="shared" si="80"/>
        <v>-41.073976076808691</v>
      </c>
      <c r="E445" s="12">
        <f t="shared" si="81"/>
        <v>-41.116454677099185</v>
      </c>
      <c r="F445" s="12">
        <f t="shared" si="82"/>
        <v>-41.208160712548107</v>
      </c>
      <c r="G445" s="12">
        <f t="shared" si="83"/>
        <v>-41.214774243409543</v>
      </c>
      <c r="H445" s="12">
        <f t="shared" si="84"/>
        <v>-41.429356537438558</v>
      </c>
      <c r="I445" s="12">
        <f t="shared" si="85"/>
        <v>-41.885459170656873</v>
      </c>
      <c r="J445" s="12">
        <f t="shared" si="86"/>
        <v>-40.825660667845185</v>
      </c>
      <c r="K445" s="12">
        <f t="shared" si="87"/>
        <v>-37.752753679885565</v>
      </c>
      <c r="L445" s="12">
        <f t="shared" si="88"/>
        <v>-43.376954642412556</v>
      </c>
      <c r="M445" s="12">
        <f t="shared" si="89"/>
        <v>-43.376954642412556</v>
      </c>
      <c r="O445" s="12">
        <f t="shared" si="78"/>
        <v>-43.376954642412556</v>
      </c>
      <c r="P445" s="12">
        <f t="shared" si="90"/>
        <v>1.056153358885672</v>
      </c>
      <c r="Q445" s="12">
        <v>6.9879647146330799E-5</v>
      </c>
      <c r="R445" s="12">
        <v>2.3883416381324121E-4</v>
      </c>
      <c r="S445" s="12">
        <v>8.1628571599570905E-4</v>
      </c>
      <c r="T445" s="12">
        <v>2.7898955471867232E-3</v>
      </c>
      <c r="U445" s="12">
        <v>9.535285270449629E-3</v>
      </c>
      <c r="V445" s="12">
        <v>3.1614446369657878E-2</v>
      </c>
      <c r="W445" s="12">
        <v>3.4520776668469179E-2</v>
      </c>
      <c r="X445" s="12">
        <v>4.4571883245179904E-2</v>
      </c>
      <c r="Y445" s="12">
        <v>6.8049800928586077E-2</v>
      </c>
      <c r="Z445" s="12">
        <v>0.1228508548060982</v>
      </c>
    </row>
    <row r="446" spans="1:26" x14ac:dyDescent="0.25">
      <c r="A446" s="12">
        <f>calc!A444</f>
        <v>404.68</v>
      </c>
      <c r="B446" s="12">
        <f>calc!O444</f>
        <v>-13.690151467435841</v>
      </c>
      <c r="C446" s="12">
        <f t="shared" si="79"/>
        <v>-13.691618186666338</v>
      </c>
      <c r="D446" s="12">
        <f t="shared" si="80"/>
        <v>-13.699260500759401</v>
      </c>
      <c r="E446" s="12">
        <f t="shared" si="81"/>
        <v>-13.702624146147631</v>
      </c>
      <c r="F446" s="12">
        <f t="shared" si="82"/>
        <v>-13.845202402924548</v>
      </c>
      <c r="G446" s="12">
        <f t="shared" si="83"/>
        <v>-14.153011195606332</v>
      </c>
      <c r="H446" s="12">
        <f t="shared" si="84"/>
        <v>-14.174951552925631</v>
      </c>
      <c r="I446" s="12">
        <f t="shared" si="85"/>
        <v>-14.408947392774175</v>
      </c>
      <c r="J446" s="12">
        <f t="shared" si="86"/>
        <v>-14.996646194853856</v>
      </c>
      <c r="K446" s="12">
        <f t="shared" si="87"/>
        <v>-13.381078456353325</v>
      </c>
      <c r="L446" s="12">
        <f t="shared" si="88"/>
        <v>-7.8323611257966226</v>
      </c>
      <c r="M446" s="12">
        <f t="shared" si="89"/>
        <v>-7.8323611257966226</v>
      </c>
      <c r="O446" s="12">
        <f t="shared" si="78"/>
        <v>-7.8323611257966226</v>
      </c>
      <c r="P446" s="12">
        <f t="shared" si="90"/>
        <v>0.57211646959692986</v>
      </c>
      <c r="Q446" s="12">
        <v>6.8625900969197145E-5</v>
      </c>
      <c r="R446" s="12">
        <v>2.3454911899578853E-4</v>
      </c>
      <c r="S446" s="12">
        <v>8.0164032012335355E-4</v>
      </c>
      <c r="T446" s="12">
        <v>2.7398406167494895E-3</v>
      </c>
      <c r="U446" s="12">
        <v>9.3642078832001947E-3</v>
      </c>
      <c r="V446" s="12">
        <v>3.1633263737374268E-2</v>
      </c>
      <c r="W446" s="12">
        <v>3.4474647421816822E-2</v>
      </c>
      <c r="X446" s="12">
        <v>4.4480819923722492E-2</v>
      </c>
      <c r="Y446" s="12">
        <v>6.7945837273861304E-2</v>
      </c>
      <c r="Z446" s="12">
        <v>0.12287684307818722</v>
      </c>
    </row>
    <row r="447" spans="1:26" x14ac:dyDescent="0.25">
      <c r="A447" s="12">
        <f>calc!A445</f>
        <v>405.14</v>
      </c>
      <c r="B447" s="12">
        <f>calc!O445</f>
        <v>45.633253652161031</v>
      </c>
      <c r="C447" s="12">
        <f t="shared" si="79"/>
        <v>45.633490696162184</v>
      </c>
      <c r="D447" s="12">
        <f t="shared" si="80"/>
        <v>45.628566623737058</v>
      </c>
      <c r="E447" s="12">
        <f t="shared" si="81"/>
        <v>45.602909833188903</v>
      </c>
      <c r="F447" s="12">
        <f t="shared" si="82"/>
        <v>45.591617396872735</v>
      </c>
      <c r="G447" s="12">
        <f t="shared" si="83"/>
        <v>45.112953418096218</v>
      </c>
      <c r="H447" s="12">
        <f t="shared" si="84"/>
        <v>44.079577188521547</v>
      </c>
      <c r="I447" s="12">
        <f t="shared" si="85"/>
        <v>44.055692653302557</v>
      </c>
      <c r="J447" s="12">
        <f t="shared" si="86"/>
        <v>43.754334023215733</v>
      </c>
      <c r="K447" s="12">
        <f t="shared" si="87"/>
        <v>42.857792569535171</v>
      </c>
      <c r="L447" s="12">
        <f t="shared" si="88"/>
        <v>45.780723067852932</v>
      </c>
      <c r="M447" s="12">
        <f t="shared" si="89"/>
        <v>45.780723067852932</v>
      </c>
      <c r="O447" s="12">
        <f t="shared" si="78"/>
        <v>45.780723067852932</v>
      </c>
      <c r="P447" s="12">
        <f t="shared" si="90"/>
        <v>1.0032316217646013</v>
      </c>
      <c r="Q447" s="12">
        <v>6.740929084891798E-5</v>
      </c>
      <c r="R447" s="12">
        <v>2.3039099753082023E-4</v>
      </c>
      <c r="S447" s="12">
        <v>7.8742872198749004E-4</v>
      </c>
      <c r="T447" s="12">
        <v>2.6912683171481286E-3</v>
      </c>
      <c r="U447" s="12">
        <v>9.1981978211361382E-3</v>
      </c>
      <c r="V447" s="12">
        <v>3.1437535461499161E-2</v>
      </c>
      <c r="W447" s="12">
        <v>3.4436348999766164E-2</v>
      </c>
      <c r="X447" s="12">
        <v>4.4399218919829953E-2</v>
      </c>
      <c r="Y447" s="12">
        <v>6.7856015384408969E-2</v>
      </c>
      <c r="Z447" s="12">
        <v>0.12292951590246182</v>
      </c>
    </row>
    <row r="448" spans="1:26" x14ac:dyDescent="0.25">
      <c r="A448" s="12">
        <f>calc!A446</f>
        <v>405.61</v>
      </c>
      <c r="B448" s="12">
        <f>calc!O446</f>
        <v>-40.158006987700666</v>
      </c>
      <c r="C448" s="12">
        <f t="shared" si="79"/>
        <v>-40.161911125824332</v>
      </c>
      <c r="D448" s="12">
        <f t="shared" si="80"/>
        <v>-40.161115036706207</v>
      </c>
      <c r="E448" s="12">
        <f t="shared" si="81"/>
        <v>-40.177652052852935</v>
      </c>
      <c r="F448" s="12">
        <f t="shared" si="82"/>
        <v>-40.263817877182213</v>
      </c>
      <c r="G448" s="12">
        <f t="shared" si="83"/>
        <v>-40.301742421253401</v>
      </c>
      <c r="H448" s="12">
        <f t="shared" si="84"/>
        <v>-41.909288627416785</v>
      </c>
      <c r="I448" s="12">
        <f t="shared" si="85"/>
        <v>-43.040394893261031</v>
      </c>
      <c r="J448" s="12">
        <f t="shared" si="86"/>
        <v>-43.07114376956838</v>
      </c>
      <c r="K448" s="12">
        <f t="shared" si="87"/>
        <v>-43.531265288072426</v>
      </c>
      <c r="L448" s="12">
        <f t="shared" si="88"/>
        <v>-45.156737360399333</v>
      </c>
      <c r="M448" s="12">
        <f t="shared" si="89"/>
        <v>-45.156737360399333</v>
      </c>
      <c r="O448" s="12">
        <f t="shared" si="78"/>
        <v>-45.156737360399333</v>
      </c>
      <c r="P448" s="12">
        <f t="shared" si="90"/>
        <v>1.1244765551793854</v>
      </c>
      <c r="Q448" s="12">
        <v>6.6237926655684853E-5</v>
      </c>
      <c r="R448" s="12">
        <v>2.2638751727532052E-4</v>
      </c>
      <c r="S448" s="12">
        <v>7.7374565548369331E-4</v>
      </c>
      <c r="T448" s="12">
        <v>2.6445024292209647E-3</v>
      </c>
      <c r="U448" s="12">
        <v>9.0383617001168204E-3</v>
      </c>
      <c r="V448" s="12">
        <v>3.0891248697473828E-2</v>
      </c>
      <c r="W448" s="12">
        <v>3.4410694116544821E-2</v>
      </c>
      <c r="X448" s="12">
        <v>4.4333248529311878E-2</v>
      </c>
      <c r="Y448" s="12">
        <v>6.7789782638379301E-2</v>
      </c>
      <c r="Z448" s="12">
        <v>0.12302616626809219</v>
      </c>
    </row>
    <row r="449" spans="1:26" x14ac:dyDescent="0.25">
      <c r="A449" s="12">
        <f>calc!A447</f>
        <v>406.07</v>
      </c>
      <c r="B449" s="12">
        <f>calc!O447</f>
        <v>-19.166234705754782</v>
      </c>
      <c r="C449" s="12">
        <f t="shared" si="79"/>
        <v>-19.167497803754291</v>
      </c>
      <c r="D449" s="12">
        <f t="shared" si="80"/>
        <v>-19.180609288800387</v>
      </c>
      <c r="E449" s="12">
        <f t="shared" si="81"/>
        <v>-19.177935738265788</v>
      </c>
      <c r="F449" s="12">
        <f t="shared" si="82"/>
        <v>-19.233472922926449</v>
      </c>
      <c r="G449" s="12">
        <f t="shared" si="83"/>
        <v>-19.522848421792329</v>
      </c>
      <c r="H449" s="12">
        <f t="shared" si="84"/>
        <v>-19.650212535642417</v>
      </c>
      <c r="I449" s="12">
        <f t="shared" si="85"/>
        <v>-21.439564186871358</v>
      </c>
      <c r="J449" s="12">
        <f t="shared" si="86"/>
        <v>-22.894635102329133</v>
      </c>
      <c r="K449" s="12">
        <f t="shared" si="87"/>
        <v>-22.941606002911143</v>
      </c>
      <c r="L449" s="12">
        <f t="shared" si="88"/>
        <v>-23.777287959361672</v>
      </c>
      <c r="M449" s="12">
        <f t="shared" si="89"/>
        <v>-23.777287959361672</v>
      </c>
      <c r="O449" s="12">
        <f t="shared" si="78"/>
        <v>-23.777287959361672</v>
      </c>
      <c r="P449" s="12">
        <f t="shared" si="90"/>
        <v>1.2405821135135318</v>
      </c>
      <c r="Q449" s="12">
        <v>6.5086016662035921E-5</v>
      </c>
      <c r="R449" s="12">
        <v>2.224505274455757E-4</v>
      </c>
      <c r="S449" s="12">
        <v>7.6028983948680747E-4</v>
      </c>
      <c r="T449" s="12">
        <v>2.5985132364691548E-3</v>
      </c>
      <c r="U449" s="12">
        <v>8.8811801623748764E-3</v>
      </c>
      <c r="V449" s="12">
        <v>3.0354034749400145E-2</v>
      </c>
      <c r="W449" s="12">
        <v>3.438489460111406E-2</v>
      </c>
      <c r="X449" s="12">
        <v>4.4266398040264159E-2</v>
      </c>
      <c r="Y449" s="12">
        <v>6.7721909195424729E-2</v>
      </c>
      <c r="Z449" s="12">
        <v>0.12312116670131165</v>
      </c>
    </row>
    <row r="450" spans="1:26" x14ac:dyDescent="0.25">
      <c r="A450" s="12">
        <f>calc!A448</f>
        <v>406.53</v>
      </c>
      <c r="B450" s="12">
        <f>calc!O448</f>
        <v>19.16607610334809</v>
      </c>
      <c r="C450" s="12">
        <f t="shared" si="79"/>
        <v>19.163494711823844</v>
      </c>
      <c r="D450" s="12">
        <f t="shared" si="80"/>
        <v>19.159252837025537</v>
      </c>
      <c r="E450" s="12">
        <f t="shared" si="81"/>
        <v>19.115220404065472</v>
      </c>
      <c r="F450" s="12">
        <f t="shared" si="82"/>
        <v>19.124199015890621</v>
      </c>
      <c r="G450" s="12">
        <f t="shared" si="83"/>
        <v>18.937687926432506</v>
      </c>
      <c r="H450" s="12">
        <f t="shared" si="84"/>
        <v>17.965875259194622</v>
      </c>
      <c r="I450" s="12">
        <f t="shared" si="85"/>
        <v>17.821706621853401</v>
      </c>
      <c r="J450" s="12">
        <f t="shared" si="86"/>
        <v>15.521656383508292</v>
      </c>
      <c r="K450" s="12">
        <f t="shared" si="87"/>
        <v>13.297869130656551</v>
      </c>
      <c r="L450" s="12">
        <f t="shared" si="88"/>
        <v>13.212409373017177</v>
      </c>
      <c r="M450" s="12">
        <f t="shared" si="89"/>
        <v>13.212409373017177</v>
      </c>
      <c r="O450" s="12">
        <f t="shared" si="78"/>
        <v>13.212409373017177</v>
      </c>
      <c r="P450" s="12">
        <f t="shared" si="90"/>
        <v>0.6893643384160999</v>
      </c>
      <c r="Q450" s="12">
        <v>6.3953268454459538E-5</v>
      </c>
      <c r="R450" s="12">
        <v>2.1857902863275393E-4</v>
      </c>
      <c r="S450" s="12">
        <v>7.470578582243943E-4</v>
      </c>
      <c r="T450" s="12">
        <v>2.55328906448982E-3</v>
      </c>
      <c r="U450" s="12">
        <v>8.7266133072187203E-3</v>
      </c>
      <c r="V450" s="12">
        <v>2.9825757244976586E-2</v>
      </c>
      <c r="W450" s="12">
        <v>3.4358970477192538E-2</v>
      </c>
      <c r="X450" s="12">
        <v>4.4198682225735933E-2</v>
      </c>
      <c r="Y450" s="12">
        <v>6.7652408309344367E-2</v>
      </c>
      <c r="Z450" s="12">
        <v>0.12321454081153795</v>
      </c>
    </row>
    <row r="451" spans="1:26" x14ac:dyDescent="0.25">
      <c r="A451" s="12">
        <f>calc!A449</f>
        <v>406.99</v>
      </c>
      <c r="B451" s="12">
        <f>calc!O449</f>
        <v>16.42807494463926</v>
      </c>
      <c r="C451" s="12">
        <f t="shared" si="79"/>
        <v>16.428331777174236</v>
      </c>
      <c r="D451" s="12">
        <f t="shared" si="80"/>
        <v>16.419662779977493</v>
      </c>
      <c r="E451" s="12">
        <f t="shared" si="81"/>
        <v>16.405417439667797</v>
      </c>
      <c r="F451" s="12">
        <f t="shared" si="82"/>
        <v>16.257544854547998</v>
      </c>
      <c r="G451" s="12">
        <f t="shared" si="83"/>
        <v>16.287697413743992</v>
      </c>
      <c r="H451" s="12">
        <f t="shared" si="84"/>
        <v>15.661343721757579</v>
      </c>
      <c r="I451" s="12">
        <f t="shared" si="85"/>
        <v>14.542673454272775</v>
      </c>
      <c r="J451" s="12">
        <f t="shared" si="86"/>
        <v>14.357505547138247</v>
      </c>
      <c r="K451" s="12">
        <f t="shared" si="87"/>
        <v>10.840650265620962</v>
      </c>
      <c r="L451" s="12">
        <f t="shared" si="88"/>
        <v>6.7874759380559633</v>
      </c>
      <c r="M451" s="12">
        <f t="shared" si="89"/>
        <v>6.7874759380559633</v>
      </c>
      <c r="O451" s="12">
        <f t="shared" si="78"/>
        <v>6.7874759380559633</v>
      </c>
      <c r="P451" s="12">
        <f t="shared" si="90"/>
        <v>0.41316319537918983</v>
      </c>
      <c r="Q451" s="12">
        <v>6.2839392928513456E-5</v>
      </c>
      <c r="R451" s="12">
        <v>2.1477203273773565E-4</v>
      </c>
      <c r="S451" s="12">
        <v>7.3404633457827332E-4</v>
      </c>
      <c r="T451" s="12">
        <v>2.5088183709923249E-3</v>
      </c>
      <c r="U451" s="12">
        <v>8.5746216854890277E-3</v>
      </c>
      <c r="V451" s="12">
        <v>2.9306281355145403E-2</v>
      </c>
      <c r="W451" s="12">
        <v>3.4332941893015605E-2</v>
      </c>
      <c r="X451" s="12">
        <v>4.4130115758122368E-2</v>
      </c>
      <c r="Y451" s="12">
        <v>6.7581292977984347E-2</v>
      </c>
      <c r="Z451" s="12">
        <v>0.12330631188111264</v>
      </c>
    </row>
    <row r="452" spans="1:26" x14ac:dyDescent="0.25">
      <c r="A452" s="12">
        <f>calc!A450</f>
        <v>407.45</v>
      </c>
      <c r="B452" s="12">
        <f>calc!O450</f>
        <v>10.039392982093371</v>
      </c>
      <c r="C452" s="12">
        <f t="shared" si="79"/>
        <v>10.038542321540973</v>
      </c>
      <c r="D452" s="12">
        <f t="shared" si="80"/>
        <v>10.039404821928962</v>
      </c>
      <c r="E452" s="12">
        <f t="shared" si="81"/>
        <v>10.01029241431916</v>
      </c>
      <c r="F452" s="12">
        <f t="shared" si="82"/>
        <v>9.9624534146950801</v>
      </c>
      <c r="G452" s="12">
        <f t="shared" si="83"/>
        <v>9.4658646080982383</v>
      </c>
      <c r="H452" s="12">
        <f t="shared" si="84"/>
        <v>9.5671235627235838</v>
      </c>
      <c r="I452" s="12">
        <f t="shared" si="85"/>
        <v>8.8338947772183243</v>
      </c>
      <c r="J452" s="12">
        <f t="shared" si="86"/>
        <v>7.3982645306827326</v>
      </c>
      <c r="K452" s="12">
        <f t="shared" si="87"/>
        <v>7.1150016951712871</v>
      </c>
      <c r="L452" s="12">
        <f t="shared" si="88"/>
        <v>0.69358500284546842</v>
      </c>
      <c r="M452" s="12">
        <f t="shared" si="89"/>
        <v>0.69358500284546842</v>
      </c>
      <c r="O452" s="12">
        <f t="shared" si="78"/>
        <v>0.69358500284546842</v>
      </c>
      <c r="P452" s="12">
        <f t="shared" si="90"/>
        <v>6.9086348555392946E-2</v>
      </c>
      <c r="Q452" s="12">
        <v>6.1744104290773036E-5</v>
      </c>
      <c r="R452" s="12">
        <v>2.1102856297777728E-4</v>
      </c>
      <c r="S452" s="12">
        <v>7.2125193010728894E-4</v>
      </c>
      <c r="T452" s="12">
        <v>2.4650897458760989E-3</v>
      </c>
      <c r="U452" s="12">
        <v>8.4251662998247843E-3</v>
      </c>
      <c r="V452" s="12">
        <v>2.879547379500191E-2</v>
      </c>
      <c r="W452" s="12">
        <v>3.430682912965867E-2</v>
      </c>
      <c r="X452" s="12">
        <v>4.4060713211752263E-2</v>
      </c>
      <c r="Y452" s="12">
        <v>6.7508575943521026E-2</v>
      </c>
      <c r="Z452" s="12">
        <v>0.12339650286393432</v>
      </c>
    </row>
    <row r="453" spans="1:26" x14ac:dyDescent="0.25">
      <c r="A453" s="12">
        <f>calc!A451</f>
        <v>407.91</v>
      </c>
      <c r="B453" s="12">
        <f>calc!O451</f>
        <v>38.331993529382679</v>
      </c>
      <c r="C453" s="12">
        <f t="shared" si="79"/>
        <v>38.331783113670724</v>
      </c>
      <c r="D453" s="12">
        <f t="shared" si="80"/>
        <v>38.32892644465236</v>
      </c>
      <c r="E453" s="12">
        <f t="shared" si="81"/>
        <v>38.331822873938691</v>
      </c>
      <c r="F453" s="12">
        <f t="shared" si="82"/>
        <v>38.234058245457412</v>
      </c>
      <c r="G453" s="12">
        <f t="shared" si="83"/>
        <v>38.073406399418069</v>
      </c>
      <c r="H453" s="12">
        <f t="shared" si="84"/>
        <v>36.40577310588867</v>
      </c>
      <c r="I453" s="12">
        <f t="shared" si="85"/>
        <v>36.526320629150227</v>
      </c>
      <c r="J453" s="12">
        <f t="shared" si="86"/>
        <v>35.586126105504817</v>
      </c>
      <c r="K453" s="12">
        <f t="shared" si="87"/>
        <v>33.388915253315375</v>
      </c>
      <c r="L453" s="12">
        <f t="shared" si="88"/>
        <v>32.870777381395676</v>
      </c>
      <c r="M453" s="12">
        <f t="shared" si="89"/>
        <v>32.870777381395676</v>
      </c>
      <c r="O453" s="12">
        <f t="shared" si="78"/>
        <v>32.870777381395676</v>
      </c>
      <c r="P453" s="12">
        <f t="shared" si="90"/>
        <v>0.85752851221262971</v>
      </c>
      <c r="Q453" s="12">
        <v>6.0667120059002277E-5</v>
      </c>
      <c r="R453" s="12">
        <v>2.073476538870889E-4</v>
      </c>
      <c r="S453" s="12">
        <v>7.0867134504929287E-4</v>
      </c>
      <c r="T453" s="12">
        <v>2.4220919112374144E-3</v>
      </c>
      <c r="U453" s="12">
        <v>8.2782086046863657E-3</v>
      </c>
      <c r="V453" s="12">
        <v>2.82932028238734E-2</v>
      </c>
      <c r="W453" s="12">
        <v>3.4280652609676679E-2</v>
      </c>
      <c r="X453" s="12">
        <v>4.3990489065588383E-2</v>
      </c>
      <c r="Y453" s="12">
        <v>6.7434269692832532E-2</v>
      </c>
      <c r="Z453" s="12">
        <v>0.12348513638419663</v>
      </c>
    </row>
    <row r="454" spans="1:26" x14ac:dyDescent="0.25">
      <c r="A454" s="12">
        <f>calc!A452</f>
        <v>408.37</v>
      </c>
      <c r="B454" s="12">
        <f>calc!O452</f>
        <v>60.235704764915511</v>
      </c>
      <c r="C454" s="12">
        <f t="shared" si="79"/>
        <v>60.237793467192802</v>
      </c>
      <c r="D454" s="12">
        <f t="shared" si="80"/>
        <v>60.237086862922723</v>
      </c>
      <c r="E454" s="12">
        <f t="shared" si="81"/>
        <v>60.22749378402284</v>
      </c>
      <c r="F454" s="12">
        <f t="shared" si="82"/>
        <v>60.237220383251888</v>
      </c>
      <c r="G454" s="12">
        <f t="shared" si="83"/>
        <v>59.908913607560066</v>
      </c>
      <c r="H454" s="12">
        <f t="shared" si="84"/>
        <v>59.369423094462938</v>
      </c>
      <c r="I454" s="12">
        <f t="shared" si="85"/>
        <v>57.350428174703318</v>
      </c>
      <c r="J454" s="12">
        <f t="shared" si="86"/>
        <v>57.504870445967406</v>
      </c>
      <c r="K454" s="12">
        <f t="shared" si="87"/>
        <v>56.06524139399356</v>
      </c>
      <c r="L454" s="12">
        <f t="shared" si="88"/>
        <v>52.038887191207721</v>
      </c>
      <c r="M454" s="12">
        <f t="shared" si="89"/>
        <v>52.038887191207721</v>
      </c>
      <c r="O454" s="12">
        <f t="shared" si="78"/>
        <v>52.038887191207721</v>
      </c>
      <c r="P454" s="12">
        <f t="shared" si="90"/>
        <v>0.86392094845245249</v>
      </c>
      <c r="Q454" s="12">
        <v>5.9608161060612895E-5</v>
      </c>
      <c r="R454" s="12">
        <v>2.0372835131157347E-4</v>
      </c>
      <c r="S454" s="12">
        <v>6.9630131830316212E-4</v>
      </c>
      <c r="T454" s="12">
        <v>2.3798137213079051E-3</v>
      </c>
      <c r="U454" s="12">
        <v>8.1337105061454942E-3</v>
      </c>
      <c r="V454" s="12">
        <v>2.7799338244601214E-2</v>
      </c>
      <c r="W454" s="12">
        <v>3.425443290606861E-2</v>
      </c>
      <c r="X454" s="12">
        <v>4.3919457706039458E-2</v>
      </c>
      <c r="Y454" s="12">
        <v>6.735838645795357E-2</v>
      </c>
      <c r="Z454" s="12">
        <v>0.12357223473522166</v>
      </c>
    </row>
    <row r="455" spans="1:26" x14ac:dyDescent="0.25">
      <c r="A455" s="12">
        <f>calc!A453</f>
        <v>408.83</v>
      </c>
      <c r="B455" s="12">
        <f>calc!O453</f>
        <v>10.952062913144649</v>
      </c>
      <c r="C455" s="12">
        <f t="shared" si="79"/>
        <v>10.948335906776544</v>
      </c>
      <c r="D455" s="12">
        <f t="shared" si="80"/>
        <v>10.955349962011461</v>
      </c>
      <c r="E455" s="12">
        <f t="shared" si="81"/>
        <v>10.952977119585123</v>
      </c>
      <c r="F455" s="12">
        <f t="shared" si="82"/>
        <v>10.92076267427707</v>
      </c>
      <c r="G455" s="12">
        <f t="shared" si="83"/>
        <v>10.953425493187209</v>
      </c>
      <c r="H455" s="12">
        <f t="shared" si="84"/>
        <v>9.8509410061769191</v>
      </c>
      <c r="I455" s="12">
        <f t="shared" si="85"/>
        <v>9.1866883528051932</v>
      </c>
      <c r="J455" s="12">
        <f t="shared" si="86"/>
        <v>6.6022593715643012</v>
      </c>
      <c r="K455" s="12">
        <f t="shared" si="87"/>
        <v>6.8388520221498545</v>
      </c>
      <c r="L455" s="12">
        <f t="shared" si="88"/>
        <v>4.1959533518886367</v>
      </c>
      <c r="M455" s="12">
        <f t="shared" si="89"/>
        <v>4.1959533518886367</v>
      </c>
      <c r="O455" s="12">
        <f t="shared" si="78"/>
        <v>4.1959533518886367</v>
      </c>
      <c r="P455" s="12">
        <f t="shared" si="90"/>
        <v>0.38311990947866631</v>
      </c>
      <c r="Q455" s="12">
        <v>5.8566951429488364E-5</v>
      </c>
      <c r="R455" s="12">
        <v>2.0016971239796808E-4</v>
      </c>
      <c r="S455" s="12">
        <v>6.8413862739168075E-4</v>
      </c>
      <c r="T455" s="12">
        <v>2.3382441623277374E-3</v>
      </c>
      <c r="U455" s="12">
        <v>7.9916343614517046E-3</v>
      </c>
      <c r="V455" s="12">
        <v>2.7313751402058994E-2</v>
      </c>
      <c r="W455" s="12">
        <v>3.4228190751576876E-2</v>
      </c>
      <c r="X455" s="12">
        <v>4.3847633429882689E-2</v>
      </c>
      <c r="Y455" s="12">
        <v>6.728093821660959E-2</v>
      </c>
      <c r="Z455" s="12">
        <v>0.12365781987838129</v>
      </c>
    </row>
    <row r="456" spans="1:26" x14ac:dyDescent="0.25">
      <c r="A456" s="12">
        <f>calc!A454</f>
        <v>409.29</v>
      </c>
      <c r="B456" s="12">
        <f>calc!O454</f>
        <v>38.331993529382679</v>
      </c>
      <c r="C456" s="12">
        <f t="shared" si="79"/>
        <v>38.334287924503329</v>
      </c>
      <c r="D456" s="12">
        <f t="shared" si="80"/>
        <v>38.321772447311545</v>
      </c>
      <c r="E456" s="12">
        <f t="shared" si="81"/>
        <v>38.345326001999766</v>
      </c>
      <c r="F456" s="12">
        <f t="shared" si="82"/>
        <v>38.337357876288827</v>
      </c>
      <c r="G456" s="12">
        <f t="shared" si="83"/>
        <v>38.229180128338285</v>
      </c>
      <c r="H456" s="12">
        <f t="shared" si="84"/>
        <v>38.338863537679252</v>
      </c>
      <c r="I456" s="12">
        <f t="shared" si="85"/>
        <v>36.958345882257852</v>
      </c>
      <c r="J456" s="12">
        <f t="shared" si="86"/>
        <v>36.108821572396266</v>
      </c>
      <c r="K456" s="12">
        <f t="shared" si="87"/>
        <v>32.147863609586544</v>
      </c>
      <c r="L456" s="12">
        <f t="shared" si="88"/>
        <v>32.583000634512381</v>
      </c>
      <c r="M456" s="12">
        <f t="shared" si="89"/>
        <v>32.583000634512381</v>
      </c>
      <c r="O456" s="12">
        <f t="shared" ref="O456:O519" si="91">M456</f>
        <v>32.583000634512381</v>
      </c>
      <c r="P456" s="12">
        <f t="shared" si="90"/>
        <v>0.85002103033165977</v>
      </c>
      <c r="Q456" s="12">
        <v>5.7543218601234446E-5</v>
      </c>
      <c r="R456" s="12">
        <v>1.9667080557761484E-4</v>
      </c>
      <c r="S456" s="12">
        <v>6.7218008840607877E-4</v>
      </c>
      <c r="T456" s="12">
        <v>2.2973723523560387E-3</v>
      </c>
      <c r="U456" s="12">
        <v>7.8519429783844245E-3</v>
      </c>
      <c r="V456" s="12">
        <v>2.6836315180938337E-2</v>
      </c>
      <c r="W456" s="12">
        <v>3.4201947048332085E-2</v>
      </c>
      <c r="X456" s="12">
        <v>4.3775030447295547E-2</v>
      </c>
      <c r="Y456" s="12">
        <v>6.7201936692826161E-2</v>
      </c>
      <c r="Z456" s="12">
        <v>0.12374191344209907</v>
      </c>
    </row>
    <row r="457" spans="1:26" x14ac:dyDescent="0.25">
      <c r="A457" s="12">
        <f>calc!A455</f>
        <v>409.76</v>
      </c>
      <c r="B457" s="12">
        <f>calc!O455</f>
        <v>31.943372022788523</v>
      </c>
      <c r="C457" s="12">
        <f t="shared" ref="C457:C520" si="92">B457-Q457*M468</f>
        <v>31.94316226884181</v>
      </c>
      <c r="D457" s="12">
        <f t="shared" ref="D457:D520" si="93">C457-R457*M467</f>
        <v>31.950866870882006</v>
      </c>
      <c r="E457" s="12">
        <f t="shared" ref="E457:E520" si="94">D457-S457*M466</f>
        <v>31.908839771783875</v>
      </c>
      <c r="F457" s="12">
        <f t="shared" ref="F457:F520" si="95">E457-T457*M465</f>
        <v>31.98793284684816</v>
      </c>
      <c r="G457" s="12">
        <f t="shared" ref="G457:G520" si="96">F457-U457*M464</f>
        <v>31.96117580005334</v>
      </c>
      <c r="H457" s="12">
        <f t="shared" ref="H457:H520" si="97">G457-V457*M463</f>
        <v>31.59791382740443</v>
      </c>
      <c r="I457" s="12">
        <f t="shared" ref="I457:I520" si="98">H457-W457*M462</f>
        <v>31.737594322906943</v>
      </c>
      <c r="J457" s="12">
        <f t="shared" ref="J457:J520" si="99">I457-X457*M461</f>
        <v>29.973632841452222</v>
      </c>
      <c r="K457" s="12">
        <f t="shared" ref="K457:K520" si="100">J457-Y457*M460</f>
        <v>28.671035109676247</v>
      </c>
      <c r="L457" s="12">
        <f t="shared" ref="L457:L520" si="101">K457-Z457*M459</f>
        <v>21.372677222196995</v>
      </c>
      <c r="M457" s="12">
        <f t="shared" ref="M457:M520" si="102">L457</f>
        <v>21.372677222196995</v>
      </c>
      <c r="O457" s="12">
        <f t="shared" si="91"/>
        <v>21.372677222196995</v>
      </c>
      <c r="P457" s="12">
        <f t="shared" ref="P457:P520" si="103">O457/B457</f>
        <v>0.66908018373732259</v>
      </c>
      <c r="Q457" s="12">
        <v>5.653669330692963E-5</v>
      </c>
      <c r="R457" s="12">
        <v>1.9323071054509733E-4</v>
      </c>
      <c r="S457" s="12">
        <v>6.6042255593301233E-4</v>
      </c>
      <c r="T457" s="12">
        <v>2.2571875410213227E-3</v>
      </c>
      <c r="U457" s="12">
        <v>7.7145996144000247E-3</v>
      </c>
      <c r="V457" s="12">
        <v>2.6366904002833477E-2</v>
      </c>
      <c r="W457" s="12">
        <v>3.4175722877854163E-2</v>
      </c>
      <c r="X457" s="12">
        <v>4.3701662884996495E-2</v>
      </c>
      <c r="Y457" s="12">
        <v>6.7121393357609416E-2</v>
      </c>
      <c r="Z457" s="12">
        <v>0.12382453672092408</v>
      </c>
    </row>
    <row r="458" spans="1:26" x14ac:dyDescent="0.25">
      <c r="A458" s="12">
        <f>calc!A456</f>
        <v>410.22</v>
      </c>
      <c r="B458" s="12">
        <f>calc!O456</f>
        <v>1.8253474156617224</v>
      </c>
      <c r="C458" s="12">
        <f t="shared" si="92"/>
        <v>1.82644446524952</v>
      </c>
      <c r="D458" s="12">
        <f t="shared" si="93"/>
        <v>1.8257401177957233</v>
      </c>
      <c r="E458" s="12">
        <f t="shared" si="94"/>
        <v>1.8516119400644486</v>
      </c>
      <c r="F458" s="12">
        <f t="shared" si="95"/>
        <v>1.7104862034379331</v>
      </c>
      <c r="G458" s="12">
        <f t="shared" si="96"/>
        <v>1.9760783742047261</v>
      </c>
      <c r="H458" s="12">
        <f t="shared" si="97"/>
        <v>1.8862290146271765</v>
      </c>
      <c r="I458" s="12">
        <f t="shared" si="98"/>
        <v>1.4157441565400131</v>
      </c>
      <c r="J458" s="12">
        <f t="shared" si="99"/>
        <v>1.594055441879451</v>
      </c>
      <c r="K458" s="12">
        <f t="shared" si="100"/>
        <v>-1.1119005655181089</v>
      </c>
      <c r="L458" s="12">
        <f t="shared" si="101"/>
        <v>-3.5164885754691468</v>
      </c>
      <c r="M458" s="12">
        <f t="shared" si="102"/>
        <v>-3.5164885754691468</v>
      </c>
      <c r="O458" s="12">
        <f t="shared" si="91"/>
        <v>-3.5164885754691468</v>
      </c>
      <c r="P458" s="12">
        <f t="shared" si="103"/>
        <v>-1.9264763218756109</v>
      </c>
      <c r="Q458" s="12">
        <v>5.5547109565434283E-5</v>
      </c>
      <c r="R458" s="12">
        <v>1.8984851823195805E-4</v>
      </c>
      <c r="S458" s="12">
        <v>6.488629229647367E-4</v>
      </c>
      <c r="T458" s="12">
        <v>2.2176791092144918E-3</v>
      </c>
      <c r="U458" s="12">
        <v>7.5795679755825416E-3</v>
      </c>
      <c r="V458" s="12">
        <v>2.5905393822655082E-2</v>
      </c>
      <c r="W458" s="12">
        <v>3.4149539511421662E-2</v>
      </c>
      <c r="X458" s="12">
        <v>4.3627544789493641E-2</v>
      </c>
      <c r="Y458" s="12">
        <v>6.7039319429693892E-2</v>
      </c>
      <c r="Z458" s="12">
        <v>0.12390571067466961</v>
      </c>
    </row>
    <row r="459" spans="1:26" x14ac:dyDescent="0.25">
      <c r="A459" s="12">
        <f>calc!A457</f>
        <v>410.68</v>
      </c>
      <c r="B459" s="12">
        <f>calc!O457</f>
        <v>63.886303137460494</v>
      </c>
      <c r="C459" s="12">
        <f t="shared" si="92"/>
        <v>63.884227586214905</v>
      </c>
      <c r="D459" s="12">
        <f t="shared" si="93"/>
        <v>63.887911402434021</v>
      </c>
      <c r="E459" s="12">
        <f t="shared" si="94"/>
        <v>63.885546252669556</v>
      </c>
      <c r="F459" s="12">
        <f t="shared" si="95"/>
        <v>63.972422032535569</v>
      </c>
      <c r="G459" s="12">
        <f t="shared" si="96"/>
        <v>63.498531623841203</v>
      </c>
      <c r="H459" s="12">
        <f t="shared" si="97"/>
        <v>64.390371662088711</v>
      </c>
      <c r="I459" s="12">
        <f t="shared" si="98"/>
        <v>64.272019194154936</v>
      </c>
      <c r="J459" s="12">
        <f t="shared" si="99"/>
        <v>63.671985298281136</v>
      </c>
      <c r="K459" s="12">
        <f t="shared" si="100"/>
        <v>63.945641805871787</v>
      </c>
      <c r="L459" s="12">
        <f t="shared" si="101"/>
        <v>58.941128154012809</v>
      </c>
      <c r="M459" s="12">
        <f t="shared" si="102"/>
        <v>58.941128154012809</v>
      </c>
      <c r="O459" s="12">
        <f t="shared" si="91"/>
        <v>58.941128154012809</v>
      </c>
      <c r="P459" s="12">
        <f t="shared" si="103"/>
        <v>0.92259412830935861</v>
      </c>
      <c r="Q459" s="12">
        <v>5.4574204674326515E-5</v>
      </c>
      <c r="R459" s="12">
        <v>1.8652333077571692E-4</v>
      </c>
      <c r="S459" s="12">
        <v>6.3749812079321724E-4</v>
      </c>
      <c r="T459" s="12">
        <v>2.1788365687269323E-3</v>
      </c>
      <c r="U459" s="12">
        <v>7.4468122154067338E-3</v>
      </c>
      <c r="V459" s="12">
        <v>2.5451662124402724E-2</v>
      </c>
      <c r="W459" s="12">
        <v>3.4123418420821901E-2</v>
      </c>
      <c r="X459" s="12">
        <v>4.3552690130440934E-2</v>
      </c>
      <c r="Y459" s="12">
        <v>6.695572587635365E-2</v>
      </c>
      <c r="Z459" s="12">
        <v>0.12398545592760869</v>
      </c>
    </row>
    <row r="460" spans="1:26" x14ac:dyDescent="0.25">
      <c r="A460" s="12">
        <f>calc!A458</f>
        <v>411.14</v>
      </c>
      <c r="B460" s="12">
        <f>calc!O458</f>
        <v>20.078742436636599</v>
      </c>
      <c r="C460" s="12">
        <f t="shared" si="92"/>
        <v>20.078919201146515</v>
      </c>
      <c r="D460" s="12">
        <f t="shared" si="93"/>
        <v>20.071949725128441</v>
      </c>
      <c r="E460" s="12">
        <f t="shared" si="94"/>
        <v>20.084319580533695</v>
      </c>
      <c r="F460" s="12">
        <f t="shared" si="95"/>
        <v>20.076377664092146</v>
      </c>
      <c r="G460" s="12">
        <f t="shared" si="96"/>
        <v>20.368097112414535</v>
      </c>
      <c r="H460" s="12">
        <f t="shared" si="97"/>
        <v>18.776824506829861</v>
      </c>
      <c r="I460" s="12">
        <f t="shared" si="98"/>
        <v>19.971615231487753</v>
      </c>
      <c r="J460" s="12">
        <f t="shared" si="99"/>
        <v>19.820820737936639</v>
      </c>
      <c r="K460" s="12">
        <f t="shared" si="100"/>
        <v>18.89953113294089</v>
      </c>
      <c r="L460" s="12">
        <f t="shared" si="101"/>
        <v>19.406595522175671</v>
      </c>
      <c r="M460" s="12">
        <f t="shared" si="102"/>
        <v>19.406595522175671</v>
      </c>
      <c r="O460" s="12">
        <f t="shared" si="91"/>
        <v>19.406595522175671</v>
      </c>
      <c r="P460" s="12">
        <f t="shared" si="103"/>
        <v>0.96652445158943334</v>
      </c>
      <c r="Q460" s="12">
        <v>5.3617719199523868E-5</v>
      </c>
      <c r="R460" s="12">
        <v>1.8325426148440172E-4</v>
      </c>
      <c r="S460" s="12">
        <v>6.2632511888890236E-4</v>
      </c>
      <c r="T460" s="12">
        <v>2.140649561836174E-3</v>
      </c>
      <c r="U460" s="12">
        <v>7.3162969333219995E-3</v>
      </c>
      <c r="V460" s="12">
        <v>2.5005587916324918E-2</v>
      </c>
      <c r="W460" s="12">
        <v>3.4097381289495042E-2</v>
      </c>
      <c r="X460" s="12">
        <v>4.3477112804101666E-2</v>
      </c>
      <c r="Y460" s="12">
        <v>6.6870623414273064E-2</v>
      </c>
      <c r="Z460" s="12">
        <v>0.12406379276771874</v>
      </c>
    </row>
    <row r="461" spans="1:26" x14ac:dyDescent="0.25">
      <c r="A461" s="12">
        <f>calc!A459</f>
        <v>411.6</v>
      </c>
      <c r="B461" s="12">
        <f>calc!O459</f>
        <v>41.98262647087811</v>
      </c>
      <c r="C461" s="12">
        <f t="shared" si="92"/>
        <v>41.981452826913056</v>
      </c>
      <c r="D461" s="12">
        <f t="shared" si="93"/>
        <v>41.982046376204174</v>
      </c>
      <c r="E461" s="12">
        <f t="shared" si="94"/>
        <v>41.958643898229859</v>
      </c>
      <c r="F461" s="12">
        <f t="shared" si="95"/>
        <v>42.000180057894688</v>
      </c>
      <c r="G461" s="12">
        <f t="shared" si="96"/>
        <v>41.973512267645432</v>
      </c>
      <c r="H461" s="12">
        <f t="shared" si="97"/>
        <v>42.953063376844987</v>
      </c>
      <c r="I461" s="12">
        <f t="shared" si="98"/>
        <v>40.784869402070235</v>
      </c>
      <c r="J461" s="12">
        <f t="shared" si="99"/>
        <v>42.305657895122394</v>
      </c>
      <c r="K461" s="12">
        <f t="shared" si="100"/>
        <v>42.074026533188373</v>
      </c>
      <c r="L461" s="12">
        <f t="shared" si="101"/>
        <v>40.3637153601384</v>
      </c>
      <c r="M461" s="12">
        <f t="shared" si="102"/>
        <v>40.3637153601384</v>
      </c>
      <c r="O461" s="12">
        <f t="shared" si="91"/>
        <v>40.3637153601384</v>
      </c>
      <c r="P461" s="12">
        <f t="shared" si="103"/>
        <v>0.96143854620761537</v>
      </c>
      <c r="Q461" s="12">
        <v>5.2677396963651827E-5</v>
      </c>
      <c r="R461" s="12">
        <v>1.8004043479679391E-4</v>
      </c>
      <c r="S461" s="12">
        <v>6.1534092476485066E-4</v>
      </c>
      <c r="T461" s="12">
        <v>2.1031078608415117E-3</v>
      </c>
      <c r="U461" s="12">
        <v>7.1879871731652068E-3</v>
      </c>
      <c r="V461" s="12">
        <v>2.4567051725494501E-2</v>
      </c>
      <c r="W461" s="12">
        <v>3.407145002408643E-2</v>
      </c>
      <c r="X461" s="12">
        <v>4.3400826636919097E-2</v>
      </c>
      <c r="Y461" s="12">
        <v>6.6784022510473801E-2</v>
      </c>
      <c r="Z461" s="12">
        <v>0.12414074114596792</v>
      </c>
    </row>
    <row r="462" spans="1:26" x14ac:dyDescent="0.25">
      <c r="A462" s="12">
        <f>calc!A460</f>
        <v>412.06</v>
      </c>
      <c r="B462" s="12">
        <f>calc!O460</f>
        <v>-4.5633748327642536</v>
      </c>
      <c r="C462" s="12">
        <f t="shared" si="92"/>
        <v>-4.5632578136379376</v>
      </c>
      <c r="D462" s="12">
        <f t="shared" si="93"/>
        <v>-4.5671986936737365</v>
      </c>
      <c r="E462" s="12">
        <f t="shared" si="94"/>
        <v>-4.5652056645939902</v>
      </c>
      <c r="F462" s="12">
        <f t="shared" si="95"/>
        <v>-4.6437868706353536</v>
      </c>
      <c r="G462" s="12">
        <f t="shared" si="96"/>
        <v>-4.504316105002256</v>
      </c>
      <c r="H462" s="12">
        <f t="shared" si="97"/>
        <v>-4.5938616275979633</v>
      </c>
      <c r="I462" s="12">
        <f t="shared" si="98"/>
        <v>-3.2363747209026603</v>
      </c>
      <c r="J462" s="12">
        <f t="shared" si="99"/>
        <v>-5.9933604221427768</v>
      </c>
      <c r="K462" s="12">
        <f t="shared" si="100"/>
        <v>-3.6562987603631583</v>
      </c>
      <c r="L462" s="12">
        <f t="shared" si="101"/>
        <v>-4.0871262914244673</v>
      </c>
      <c r="M462" s="12">
        <f t="shared" si="102"/>
        <v>-4.0871262914244673</v>
      </c>
      <c r="O462" s="12">
        <f t="shared" si="91"/>
        <v>-4.0871262914244673</v>
      </c>
      <c r="P462" s="12">
        <f t="shared" si="103"/>
        <v>0.89563676910333923</v>
      </c>
      <c r="Q462" s="12">
        <v>5.1752985033217254E-5</v>
      </c>
      <c r="R462" s="12">
        <v>1.7688098623858909E-4</v>
      </c>
      <c r="S462" s="12">
        <v>6.0454258382690014E-4</v>
      </c>
      <c r="T462" s="12">
        <v>2.0662013675519096E-3</v>
      </c>
      <c r="U462" s="12">
        <v>7.0618484214104525E-3</v>
      </c>
      <c r="V462" s="12">
        <v>2.4135935591826748E-2</v>
      </c>
      <c r="W462" s="12">
        <v>3.404564676642207E-2</v>
      </c>
      <c r="X462" s="12">
        <v>4.3323845389194045E-2</v>
      </c>
      <c r="Y462" s="12">
        <v>6.6695933383294159E-2</v>
      </c>
      <c r="Z462" s="12">
        <v>0.12421632067563536</v>
      </c>
    </row>
    <row r="463" spans="1:26" x14ac:dyDescent="0.25">
      <c r="A463" s="12">
        <f>calc!A461</f>
        <v>412.52</v>
      </c>
      <c r="B463" s="12">
        <f>calc!O461</f>
        <v>11.864732484460154</v>
      </c>
      <c r="C463" s="12">
        <f t="shared" si="92"/>
        <v>11.864168511499683</v>
      </c>
      <c r="D463" s="12">
        <f t="shared" si="93"/>
        <v>11.864561435810455</v>
      </c>
      <c r="E463" s="12">
        <f t="shared" si="94"/>
        <v>11.851328833409019</v>
      </c>
      <c r="F463" s="12">
        <f t="shared" si="95"/>
        <v>11.858020983676777</v>
      </c>
      <c r="G463" s="12">
        <f t="shared" si="96"/>
        <v>11.594162696612752</v>
      </c>
      <c r="H463" s="12">
        <f t="shared" si="97"/>
        <v>12.062474640006521</v>
      </c>
      <c r="I463" s="12">
        <f t="shared" si="98"/>
        <v>11.936258769011229</v>
      </c>
      <c r="J463" s="12">
        <f t="shared" si="99"/>
        <v>13.660594548633361</v>
      </c>
      <c r="K463" s="12">
        <f t="shared" si="100"/>
        <v>9.4219865249607953</v>
      </c>
      <c r="L463" s="12">
        <f t="shared" si="101"/>
        <v>13.777194797306267</v>
      </c>
      <c r="M463" s="12">
        <f t="shared" si="102"/>
        <v>13.777194797306267</v>
      </c>
      <c r="O463" s="12">
        <f t="shared" si="91"/>
        <v>13.777194797306267</v>
      </c>
      <c r="P463" s="12">
        <f t="shared" si="103"/>
        <v>1.1611888270848889</v>
      </c>
      <c r="Q463" s="12">
        <v>5.0844233704643646E-5</v>
      </c>
      <c r="R463" s="12">
        <v>1.7377506237467005E-4</v>
      </c>
      <c r="S463" s="12">
        <v>5.9392717921054122E-4</v>
      </c>
      <c r="T463" s="12">
        <v>2.0299201127284795E-3</v>
      </c>
      <c r="U463" s="12">
        <v>6.9378466052635633E-3</v>
      </c>
      <c r="V463" s="12">
        <v>2.3712123061566701E-2</v>
      </c>
      <c r="W463" s="12">
        <v>3.4019993905923161E-2</v>
      </c>
      <c r="X463" s="12">
        <v>4.3246182758869947E-2</v>
      </c>
      <c r="Y463" s="12">
        <v>6.6606366003417392E-2</v>
      </c>
      <c r="Z463" s="12">
        <v>0.12429055063165749</v>
      </c>
    </row>
    <row r="464" spans="1:26" x14ac:dyDescent="0.25">
      <c r="A464" s="12">
        <f>calc!A462</f>
        <v>412.98</v>
      </c>
      <c r="B464" s="12">
        <f>calc!O462</f>
        <v>9.1267226913102455</v>
      </c>
      <c r="C464" s="12">
        <f t="shared" si="92"/>
        <v>9.1275762676302783</v>
      </c>
      <c r="D464" s="12">
        <f t="shared" si="93"/>
        <v>9.1256825919141864</v>
      </c>
      <c r="E464" s="12">
        <f t="shared" si="94"/>
        <v>9.1270019303891168</v>
      </c>
      <c r="F464" s="12">
        <f t="shared" si="95"/>
        <v>9.0825702650707125</v>
      </c>
      <c r="G464" s="12">
        <f t="shared" si="96"/>
        <v>9.1050407793306505</v>
      </c>
      <c r="H464" s="12">
        <f t="shared" si="97"/>
        <v>8.219072717519591</v>
      </c>
      <c r="I464" s="12">
        <f t="shared" si="98"/>
        <v>8.8904608052939054</v>
      </c>
      <c r="J464" s="12">
        <f t="shared" si="99"/>
        <v>8.7303059239353278</v>
      </c>
      <c r="K464" s="12">
        <f t="shared" si="100"/>
        <v>11.382442049234564</v>
      </c>
      <c r="L464" s="12">
        <f t="shared" si="101"/>
        <v>3.468364935605555</v>
      </c>
      <c r="M464" s="12">
        <f t="shared" si="102"/>
        <v>3.468364935605555</v>
      </c>
      <c r="O464" s="12">
        <f t="shared" si="91"/>
        <v>3.468364935605555</v>
      </c>
      <c r="P464" s="12">
        <f t="shared" si="103"/>
        <v>0.38002304363951606</v>
      </c>
      <c r="Q464" s="12">
        <v>4.995089648922384E-5</v>
      </c>
      <c r="R464" s="12">
        <v>1.7072182075767583E-4</v>
      </c>
      <c r="S464" s="12">
        <v>5.8349183160514206E-4</v>
      </c>
      <c r="T464" s="12">
        <v>1.9942542554837101E-3</v>
      </c>
      <c r="U464" s="12">
        <v>6.8159480906087927E-3</v>
      </c>
      <c r="V464" s="12">
        <v>2.3295499180271448E-2</v>
      </c>
      <c r="W464" s="12">
        <v>3.3994514092476502E-2</v>
      </c>
      <c r="X464" s="12">
        <v>4.3167852385425393E-2</v>
      </c>
      <c r="Y464" s="12">
        <v>6.6515330094945882E-2</v>
      </c>
      <c r="Z464" s="12">
        <v>0.12436344994999324</v>
      </c>
    </row>
    <row r="465" spans="1:26" x14ac:dyDescent="0.25">
      <c r="A465" s="12">
        <f>calc!A463</f>
        <v>413.44</v>
      </c>
      <c r="B465" s="12">
        <f>calc!O463</f>
        <v>-39.245317283471415</v>
      </c>
      <c r="C465" s="12">
        <f t="shared" si="92"/>
        <v>-39.241943528988877</v>
      </c>
      <c r="D465" s="12">
        <f t="shared" si="93"/>
        <v>-39.239077470571765</v>
      </c>
      <c r="E465" s="12">
        <f t="shared" si="94"/>
        <v>-39.245435877076275</v>
      </c>
      <c r="F465" s="12">
        <f t="shared" si="95"/>
        <v>-39.24100592623023</v>
      </c>
      <c r="G465" s="12">
        <f t="shared" si="96"/>
        <v>-39.390194399930316</v>
      </c>
      <c r="H465" s="12">
        <f t="shared" si="97"/>
        <v>-39.314745017115762</v>
      </c>
      <c r="I465" s="12">
        <f t="shared" si="98"/>
        <v>-40.606653503502578</v>
      </c>
      <c r="J465" s="12">
        <f t="shared" si="99"/>
        <v>-39.755652882811965</v>
      </c>
      <c r="K465" s="12">
        <f t="shared" si="100"/>
        <v>-40.002084907870987</v>
      </c>
      <c r="L465" s="12">
        <f t="shared" si="101"/>
        <v>-35.040542102451482</v>
      </c>
      <c r="M465" s="12">
        <f t="shared" si="102"/>
        <v>-35.040542102451482</v>
      </c>
      <c r="O465" s="12">
        <f t="shared" si="91"/>
        <v>-35.040542102451482</v>
      </c>
      <c r="P465" s="12">
        <f t="shared" si="103"/>
        <v>0.89285918748857152</v>
      </c>
      <c r="Q465" s="12">
        <v>4.9072730097042434E-5</v>
      </c>
      <c r="R465" s="12">
        <v>1.6772042987305474E-4</v>
      </c>
      <c r="S465" s="12">
        <v>5.7323369906614832E-4</v>
      </c>
      <c r="T465" s="12">
        <v>1.9591940826395979E-3</v>
      </c>
      <c r="U465" s="12">
        <v>6.6961196798150623E-3</v>
      </c>
      <c r="V465" s="12">
        <v>2.2885950485312233E-2</v>
      </c>
      <c r="W465" s="12">
        <v>3.3969230249778493E-2</v>
      </c>
      <c r="X465" s="12">
        <v>4.3088867853875078E-2</v>
      </c>
      <c r="Y465" s="12">
        <v>6.6422835136517477E-2</v>
      </c>
      <c r="Z465" s="12">
        <v>0.1244350372270001</v>
      </c>
    </row>
    <row r="466" spans="1:26" x14ac:dyDescent="0.25">
      <c r="A466" s="12">
        <f>calc!A464</f>
        <v>413.9</v>
      </c>
      <c r="B466" s="12">
        <f>calc!O464</f>
        <v>64.798951830103647</v>
      </c>
      <c r="C466" s="12">
        <f t="shared" si="92"/>
        <v>64.798872521757929</v>
      </c>
      <c r="D466" s="12">
        <f t="shared" si="93"/>
        <v>64.810200478406159</v>
      </c>
      <c r="E466" s="12">
        <f t="shared" si="94"/>
        <v>64.819823758839988</v>
      </c>
      <c r="F466" s="12">
        <f t="shared" si="95"/>
        <v>64.79847432348312</v>
      </c>
      <c r="G466" s="12">
        <f t="shared" si="96"/>
        <v>64.81334863973747</v>
      </c>
      <c r="H466" s="12">
        <f t="shared" si="97"/>
        <v>64.312422869579422</v>
      </c>
      <c r="I466" s="12">
        <f t="shared" si="98"/>
        <v>64.42432848370288</v>
      </c>
      <c r="J466" s="12">
        <f t="shared" si="99"/>
        <v>62.788612713072048</v>
      </c>
      <c r="K466" s="12">
        <f t="shared" si="100"/>
        <v>64.098601340751841</v>
      </c>
      <c r="L466" s="12">
        <f t="shared" si="101"/>
        <v>63.636680365583885</v>
      </c>
      <c r="M466" s="12">
        <f t="shared" si="102"/>
        <v>63.636680365583885</v>
      </c>
      <c r="O466" s="12">
        <f t="shared" si="91"/>
        <v>63.636680365583885</v>
      </c>
      <c r="P466" s="12">
        <f t="shared" si="103"/>
        <v>0.98206342183486051</v>
      </c>
      <c r="Q466" s="12">
        <v>4.82094944199219E-5</v>
      </c>
      <c r="R466" s="12">
        <v>1.6477006908077556E-4</v>
      </c>
      <c r="S466" s="12">
        <v>5.6314997681586505E-4</v>
      </c>
      <c r="T466" s="12">
        <v>1.924730008046775E-3</v>
      </c>
      <c r="U466" s="12">
        <v>6.5783286094088607E-3</v>
      </c>
      <c r="V466" s="12">
        <v>2.2483364997921008E-2</v>
      </c>
      <c r="W466" s="12">
        <v>3.3944165589171828E-2</v>
      </c>
      <c r="X466" s="12">
        <v>4.3009242698879409E-2</v>
      </c>
      <c r="Y466" s="12">
        <v>6.6328890362461021E-2</v>
      </c>
      <c r="Z466" s="12">
        <v>0.12450533071881363</v>
      </c>
    </row>
    <row r="467" spans="1:26" x14ac:dyDescent="0.25">
      <c r="A467" s="12">
        <f>calc!A465</f>
        <v>414.36</v>
      </c>
      <c r="B467" s="12">
        <f>calc!O465</f>
        <v>-39.24531728347349</v>
      </c>
      <c r="C467" s="12">
        <f t="shared" si="92"/>
        <v>-39.248058354255591</v>
      </c>
      <c r="D467" s="12">
        <f t="shared" si="93"/>
        <v>-39.248324642803304</v>
      </c>
      <c r="E467" s="12">
        <f t="shared" si="94"/>
        <v>-39.210289489035887</v>
      </c>
      <c r="F467" s="12">
        <f t="shared" si="95"/>
        <v>-39.177978017301506</v>
      </c>
      <c r="G467" s="12">
        <f t="shared" si="96"/>
        <v>-39.24966164762089</v>
      </c>
      <c r="H467" s="12">
        <f t="shared" si="97"/>
        <v>-39.199719109572108</v>
      </c>
      <c r="I467" s="12">
        <f t="shared" si="98"/>
        <v>-39.955436651393633</v>
      </c>
      <c r="J467" s="12">
        <f t="shared" si="99"/>
        <v>-39.813910266754867</v>
      </c>
      <c r="K467" s="12">
        <f t="shared" si="100"/>
        <v>-42.332884828690844</v>
      </c>
      <c r="L467" s="12">
        <f t="shared" si="101"/>
        <v>-39.872554515079472</v>
      </c>
      <c r="M467" s="12">
        <f t="shared" si="102"/>
        <v>-39.872554515079472</v>
      </c>
      <c r="O467" s="12">
        <f t="shared" si="91"/>
        <v>-39.872554515079472</v>
      </c>
      <c r="P467" s="12">
        <f t="shared" si="103"/>
        <v>1.015982473197385</v>
      </c>
      <c r="Q467" s="12">
        <v>4.7360952513441521E-5</v>
      </c>
      <c r="R467" s="12">
        <v>1.6186992855387269E-4</v>
      </c>
      <c r="S467" s="12">
        <v>5.5323789703341775E-4</v>
      </c>
      <c r="T467" s="12">
        <v>1.8908525718666273E-3</v>
      </c>
      <c r="U467" s="12">
        <v>6.4625425476206701E-3</v>
      </c>
      <c r="V467" s="12">
        <v>2.2087632214804601E-2</v>
      </c>
      <c r="W467" s="12">
        <v>3.3919343623994604E-2</v>
      </c>
      <c r="X467" s="12">
        <v>4.2928990408964147E-2</v>
      </c>
      <c r="Y467" s="12">
        <v>6.6233504763988135E-2</v>
      </c>
      <c r="Z467" s="12">
        <v>0.12457434834072223</v>
      </c>
    </row>
    <row r="468" spans="1:26" x14ac:dyDescent="0.25">
      <c r="A468" s="12">
        <f>calc!A466</f>
        <v>414.83</v>
      </c>
      <c r="B468" s="12">
        <f>calc!O466</f>
        <v>9.1267226913102455</v>
      </c>
      <c r="C468" s="12">
        <f t="shared" si="92"/>
        <v>9.1249640804136618</v>
      </c>
      <c r="D468" s="12">
        <f t="shared" si="93"/>
        <v>9.115760656811787</v>
      </c>
      <c r="E468" s="12">
        <f t="shared" si="94"/>
        <v>9.1148665659619859</v>
      </c>
      <c r="F468" s="12">
        <f t="shared" si="95"/>
        <v>9.2425734585273513</v>
      </c>
      <c r="G468" s="12">
        <f t="shared" si="96"/>
        <v>9.3510625072280327</v>
      </c>
      <c r="H468" s="12">
        <f t="shared" si="97"/>
        <v>9.1103774364676564</v>
      </c>
      <c r="I468" s="12">
        <f t="shared" si="98"/>
        <v>9.1870172379681279</v>
      </c>
      <c r="J468" s="12">
        <f t="shared" si="99"/>
        <v>8.2323678902242907</v>
      </c>
      <c r="K468" s="12">
        <f t="shared" si="100"/>
        <v>8.4504043762148342</v>
      </c>
      <c r="L468" s="12">
        <f t="shared" si="101"/>
        <v>3.7100497826166992</v>
      </c>
      <c r="M468" s="12">
        <f t="shared" si="102"/>
        <v>3.7100497826166992</v>
      </c>
      <c r="O468" s="12">
        <f t="shared" si="91"/>
        <v>3.7100497826166992</v>
      </c>
      <c r="P468" s="12">
        <f t="shared" si="103"/>
        <v>0.40650405497135567</v>
      </c>
      <c r="Q468" s="12">
        <v>4.6526870578078575E-5</v>
      </c>
      <c r="R468" s="12">
        <v>1.590192092139915E-4</v>
      </c>
      <c r="S468" s="12">
        <v>5.4349472863445545E-4</v>
      </c>
      <c r="T468" s="12">
        <v>1.8575524398183785E-3</v>
      </c>
      <c r="U468" s="12">
        <v>6.3487295918116735E-3</v>
      </c>
      <c r="V468" s="12">
        <v>2.1698643099349643E-2</v>
      </c>
      <c r="W468" s="12">
        <v>3.3894788184462989E-2</v>
      </c>
      <c r="X468" s="12">
        <v>4.2848124430850891E-2</v>
      </c>
      <c r="Y468" s="12">
        <v>6.6136687090417409E-2</v>
      </c>
      <c r="Z468" s="12">
        <v>0.12464210766653033</v>
      </c>
    </row>
    <row r="469" spans="1:26" x14ac:dyDescent="0.25">
      <c r="A469" s="12">
        <f>calc!A467</f>
        <v>415.29</v>
      </c>
      <c r="B469" s="12">
        <f>calc!O467</f>
        <v>-19.166234705756857</v>
      </c>
      <c r="C469" s="12">
        <f t="shared" si="92"/>
        <v>-19.163941519082815</v>
      </c>
      <c r="D469" s="12">
        <f t="shared" si="93"/>
        <v>-19.16984617440858</v>
      </c>
      <c r="E469" s="12">
        <f t="shared" si="94"/>
        <v>-19.200747293178882</v>
      </c>
      <c r="F469" s="12">
        <f t="shared" si="95"/>
        <v>-19.203749263829835</v>
      </c>
      <c r="G469" s="12">
        <f t="shared" si="96"/>
        <v>-18.774964713030201</v>
      </c>
      <c r="H469" s="12">
        <f t="shared" si="97"/>
        <v>-18.410705376048909</v>
      </c>
      <c r="I469" s="12">
        <f t="shared" si="98"/>
        <v>-18.786403031052664</v>
      </c>
      <c r="J469" s="12">
        <f t="shared" si="99"/>
        <v>-18.689702966858469</v>
      </c>
      <c r="K469" s="12">
        <f t="shared" si="100"/>
        <v>-20.161028960575415</v>
      </c>
      <c r="L469" s="12">
        <f t="shared" si="101"/>
        <v>-19.74989511389732</v>
      </c>
      <c r="M469" s="12">
        <f t="shared" si="102"/>
        <v>-19.74989511389732</v>
      </c>
      <c r="O469" s="12">
        <f t="shared" si="91"/>
        <v>-19.74989511389732</v>
      </c>
      <c r="P469" s="12">
        <f t="shared" si="103"/>
        <v>1.030452533692763</v>
      </c>
      <c r="Q469" s="12">
        <v>4.5707017939519846E-5</v>
      </c>
      <c r="R469" s="12">
        <v>1.5621712266409481E-4</v>
      </c>
      <c r="S469" s="12">
        <v>5.3391777704116098E-4</v>
      </c>
      <c r="T469" s="12">
        <v>1.8248204023930241E-3</v>
      </c>
      <c r="U469" s="12">
        <v>6.2368582657871124E-3</v>
      </c>
      <c r="V469" s="12">
        <v>2.1316290072440326E-2</v>
      </c>
      <c r="W469" s="12">
        <v>3.3870523433110047E-2</v>
      </c>
      <c r="X469" s="12">
        <v>4.2766658173899672E-2</v>
      </c>
      <c r="Y469" s="12">
        <v>6.6038445850429145E-2</v>
      </c>
      <c r="Z469" s="12">
        <v>0.12470862592790119</v>
      </c>
    </row>
    <row r="470" spans="1:26" x14ac:dyDescent="0.25">
      <c r="A470" s="12">
        <f>calc!A468</f>
        <v>415.75</v>
      </c>
      <c r="B470" s="12">
        <f>calc!O468</f>
        <v>39.244652304748122</v>
      </c>
      <c r="C470" s="12">
        <f t="shared" si="92"/>
        <v>39.24395678993325</v>
      </c>
      <c r="D470" s="12">
        <f t="shared" si="93"/>
        <v>39.251656243381269</v>
      </c>
      <c r="E470" s="12">
        <f t="shared" si="94"/>
        <v>39.23183115922135</v>
      </c>
      <c r="F470" s="12">
        <f t="shared" si="95"/>
        <v>39.128079585851125</v>
      </c>
      <c r="G470" s="12">
        <f t="shared" si="96"/>
        <v>39.118000365724406</v>
      </c>
      <c r="H470" s="12">
        <f t="shared" si="97"/>
        <v>40.557659302120697</v>
      </c>
      <c r="I470" s="12">
        <f t="shared" si="98"/>
        <v>41.136039992147516</v>
      </c>
      <c r="J470" s="12">
        <f t="shared" si="99"/>
        <v>40.662575032550969</v>
      </c>
      <c r="K470" s="12">
        <f t="shared" si="100"/>
        <v>40.811669804781253</v>
      </c>
      <c r="L470" s="12">
        <f t="shared" si="101"/>
        <v>38.031726856549653</v>
      </c>
      <c r="M470" s="12">
        <f t="shared" si="102"/>
        <v>38.031726856549653</v>
      </c>
      <c r="O470" s="12">
        <f t="shared" si="91"/>
        <v>38.031726856549653</v>
      </c>
      <c r="P470" s="12">
        <f t="shared" si="103"/>
        <v>0.96909322985512292</v>
      </c>
      <c r="Q470" s="12">
        <v>4.4901167028188233E-5</v>
      </c>
      <c r="R470" s="12">
        <v>1.5346289111849189E-4</v>
      </c>
      <c r="S470" s="12">
        <v>5.2450438394310113E-4</v>
      </c>
      <c r="T470" s="12">
        <v>1.7926473740359614E-3</v>
      </c>
      <c r="U470" s="12">
        <v>6.1268975170027306E-3</v>
      </c>
      <c r="V470" s="12">
        <v>2.0940467002910492E-2</v>
      </c>
      <c r="W470" s="12">
        <v>3.3846573880803942E-2</v>
      </c>
      <c r="X470" s="12">
        <v>4.2684605014665415E-2</v>
      </c>
      <c r="Y470" s="12">
        <v>6.5938789313346624E-2</v>
      </c>
      <c r="Z470" s="12">
        <v>0.1247739200136723</v>
      </c>
    </row>
    <row r="471" spans="1:26" x14ac:dyDescent="0.25">
      <c r="A471" s="12">
        <f>calc!A469</f>
        <v>416.21</v>
      </c>
      <c r="B471" s="12">
        <f>calc!O469</f>
        <v>-5.476050878155168</v>
      </c>
      <c r="C471" s="12">
        <f t="shared" si="92"/>
        <v>-5.4768378397723927</v>
      </c>
      <c r="D471" s="12">
        <f t="shared" si="93"/>
        <v>-5.4791730319875356</v>
      </c>
      <c r="E471" s="12">
        <f t="shared" si="94"/>
        <v>-5.4533221034835533</v>
      </c>
      <c r="F471" s="12">
        <f t="shared" si="95"/>
        <v>-5.5198848584457716</v>
      </c>
      <c r="G471" s="12">
        <f t="shared" si="96"/>
        <v>-5.8682309486555768</v>
      </c>
      <c r="H471" s="12">
        <f t="shared" si="97"/>
        <v>-5.9020719479720674</v>
      </c>
      <c r="I471" s="12">
        <f t="shared" si="98"/>
        <v>-3.5767401895180306</v>
      </c>
      <c r="J471" s="12">
        <f t="shared" si="99"/>
        <v>-2.8487444492890881</v>
      </c>
      <c r="K471" s="12">
        <f t="shared" si="100"/>
        <v>-3.57902779238246</v>
      </c>
      <c r="L471" s="12">
        <f t="shared" si="101"/>
        <v>-3.2967554859900949</v>
      </c>
      <c r="M471" s="12">
        <f t="shared" si="102"/>
        <v>-3.2967554859900949</v>
      </c>
      <c r="O471" s="12">
        <f t="shared" si="91"/>
        <v>-3.2967554859900949</v>
      </c>
      <c r="P471" s="12">
        <f t="shared" si="103"/>
        <v>0.6020315660581923</v>
      </c>
      <c r="Q471" s="12">
        <v>4.4109093358030542E-5</v>
      </c>
      <c r="R471" s="12">
        <v>1.5075574733033794E-4</v>
      </c>
      <c r="S471" s="12">
        <v>5.1525192704943558E-4</v>
      </c>
      <c r="T471" s="12">
        <v>1.7610243923001027E-3</v>
      </c>
      <c r="U471" s="12">
        <v>6.0188167136702624E-3</v>
      </c>
      <c r="V471" s="12">
        <v>2.0571069197650841E-2</v>
      </c>
      <c r="W471" s="12">
        <v>3.382296440337082E-2</v>
      </c>
      <c r="X471" s="12">
        <v>4.2601978301569574E-2</v>
      </c>
      <c r="Y471" s="12">
        <v>6.5837725510441994E-2</v>
      </c>
      <c r="Z471" s="12">
        <v>0.12483800646913472</v>
      </c>
    </row>
    <row r="472" spans="1:26" x14ac:dyDescent="0.25">
      <c r="A472" s="12">
        <f>calc!A470</f>
        <v>416.67</v>
      </c>
      <c r="B472" s="12">
        <f>calc!O470</f>
        <v>20.991408410106519</v>
      </c>
      <c r="C472" s="12">
        <f t="shared" si="92"/>
        <v>20.991122732150838</v>
      </c>
      <c r="D472" s="12">
        <f t="shared" si="93"/>
        <v>20.988480532543058</v>
      </c>
      <c r="E472" s="12">
        <f t="shared" si="94"/>
        <v>20.980640195962604</v>
      </c>
      <c r="F472" s="12">
        <f t="shared" si="95"/>
        <v>21.067433899313514</v>
      </c>
      <c r="G472" s="12">
        <f t="shared" si="96"/>
        <v>20.843951481360122</v>
      </c>
      <c r="H472" s="12">
        <f t="shared" si="97"/>
        <v>19.67439011676688</v>
      </c>
      <c r="I472" s="12">
        <f t="shared" si="98"/>
        <v>19.618786963659609</v>
      </c>
      <c r="J472" s="12">
        <f t="shared" si="99"/>
        <v>22.541957585271739</v>
      </c>
      <c r="K472" s="12">
        <f t="shared" si="100"/>
        <v>23.665262013814409</v>
      </c>
      <c r="L472" s="12">
        <f t="shared" si="101"/>
        <v>22.279839792858819</v>
      </c>
      <c r="M472" s="12">
        <f t="shared" si="102"/>
        <v>22.279839792858819</v>
      </c>
      <c r="O472" s="12">
        <f t="shared" si="91"/>
        <v>22.279839792858819</v>
      </c>
      <c r="P472" s="12">
        <f t="shared" si="103"/>
        <v>1.0613789869445811</v>
      </c>
      <c r="Q472" s="12">
        <v>4.3330575504609253E-5</v>
      </c>
      <c r="R472" s="12">
        <v>1.4809493451675574E-4</v>
      </c>
      <c r="S472" s="12">
        <v>5.0615781983299926E-4</v>
      </c>
      <c r="T472" s="12">
        <v>1.7299426169711961E-3</v>
      </c>
      <c r="U472" s="12">
        <v>5.9125856417679432E-3</v>
      </c>
      <c r="V472" s="12">
        <v>2.0207993391391475E-2</v>
      </c>
      <c r="W472" s="12">
        <v>3.3799720258848795E-2</v>
      </c>
      <c r="X472" s="12">
        <v>4.251879135968923E-2</v>
      </c>
      <c r="Y472" s="12">
        <v>6.5735262236262984E-2</v>
      </c>
      <c r="Z472" s="12">
        <v>0.12490090149526911</v>
      </c>
    </row>
    <row r="473" spans="1:26" x14ac:dyDescent="0.25">
      <c r="A473" s="12">
        <f>calc!A471</f>
        <v>417.13</v>
      </c>
      <c r="B473" s="12">
        <f>calc!O471</f>
        <v>-6.3887272831421633</v>
      </c>
      <c r="C473" s="12">
        <f t="shared" si="92"/>
        <v>-6.3889112230720437</v>
      </c>
      <c r="D473" s="12">
        <f t="shared" si="93"/>
        <v>-6.3898703690007439</v>
      </c>
      <c r="E473" s="12">
        <f t="shared" si="94"/>
        <v>-6.3987413894845719</v>
      </c>
      <c r="F473" s="12">
        <f t="shared" si="95"/>
        <v>-6.4250648308326515</v>
      </c>
      <c r="G473" s="12">
        <f t="shared" si="96"/>
        <v>-6.1336603820445186</v>
      </c>
      <c r="H473" s="12">
        <f t="shared" si="97"/>
        <v>-6.8839886697343351</v>
      </c>
      <c r="I473" s="12">
        <f t="shared" si="98"/>
        <v>-8.8388645457481108</v>
      </c>
      <c r="J473" s="12">
        <f t="shared" si="99"/>
        <v>-8.9086734962653757</v>
      </c>
      <c r="K473" s="12">
        <f t="shared" si="100"/>
        <v>-4.3965085261798471</v>
      </c>
      <c r="L473" s="12">
        <f t="shared" si="101"/>
        <v>-2.261108731035006</v>
      </c>
      <c r="M473" s="12">
        <f t="shared" si="102"/>
        <v>-2.261108731035006</v>
      </c>
      <c r="O473" s="12">
        <f t="shared" si="91"/>
        <v>-2.261108731035006</v>
      </c>
      <c r="P473" s="12">
        <f t="shared" si="103"/>
        <v>0.3539216233257223</v>
      </c>
      <c r="Q473" s="12">
        <v>4.2565395082538682E-5</v>
      </c>
      <c r="R473" s="12">
        <v>1.4547970628171885E-4</v>
      </c>
      <c r="S473" s="12">
        <v>4.972195112667321E-4</v>
      </c>
      <c r="T473" s="12">
        <v>1.6993933291669968E-3</v>
      </c>
      <c r="U473" s="12">
        <v>5.8081745019617041E-3</v>
      </c>
      <c r="V473" s="12">
        <v>1.9851137736179143E-2</v>
      </c>
      <c r="W473" s="12">
        <v>3.3776867105400656E-2</v>
      </c>
      <c r="X473" s="12">
        <v>4.2435057495665299E-2</v>
      </c>
      <c r="Y473" s="12">
        <v>6.5631407049978691E-2</v>
      </c>
      <c r="Z473" s="12">
        <v>0.1249626209479294</v>
      </c>
    </row>
    <row r="474" spans="1:26" x14ac:dyDescent="0.25">
      <c r="A474" s="12">
        <f>calc!A472</f>
        <v>417.59</v>
      </c>
      <c r="B474" s="12">
        <f>calc!O472</f>
        <v>5.4760379310190439</v>
      </c>
      <c r="C474" s="12">
        <f t="shared" si="92"/>
        <v>5.4751925130621482</v>
      </c>
      <c r="D474" s="12">
        <f t="shared" si="93"/>
        <v>5.4745749519787488</v>
      </c>
      <c r="E474" s="12">
        <f t="shared" si="94"/>
        <v>5.4713547093742729</v>
      </c>
      <c r="F474" s="12">
        <f t="shared" si="95"/>
        <v>5.4415710891217159</v>
      </c>
      <c r="G474" s="12">
        <f t="shared" si="96"/>
        <v>5.3531926007301163</v>
      </c>
      <c r="H474" s="12">
        <f t="shared" si="97"/>
        <v>6.3315557392701924</v>
      </c>
      <c r="I474" s="12">
        <f t="shared" si="98"/>
        <v>5.0557142854598061</v>
      </c>
      <c r="J474" s="12">
        <f t="shared" si="99"/>
        <v>2.6046125462689038</v>
      </c>
      <c r="K474" s="12">
        <f t="shared" si="100"/>
        <v>2.4968169348342948</v>
      </c>
      <c r="L474" s="12">
        <f t="shared" si="101"/>
        <v>11.092171508530432</v>
      </c>
      <c r="M474" s="12">
        <f t="shared" si="102"/>
        <v>11.092171508530432</v>
      </c>
      <c r="O474" s="12">
        <f t="shared" si="91"/>
        <v>11.092171508530432</v>
      </c>
      <c r="P474" s="12">
        <f t="shared" si="103"/>
        <v>2.0255833959255054</v>
      </c>
      <c r="Q474" s="12">
        <v>4.1813336722308701E-5</v>
      </c>
      <c r="R474" s="12">
        <v>1.4290932653683892E-4</v>
      </c>
      <c r="S474" s="12">
        <v>4.8843448555294447E-4</v>
      </c>
      <c r="T474" s="12">
        <v>1.6693679304119553E-3</v>
      </c>
      <c r="U474" s="12">
        <v>5.705553906442627E-3</v>
      </c>
      <c r="V474" s="12">
        <v>1.9500401790568361E-2</v>
      </c>
      <c r="W474" s="12">
        <v>3.375443101991521E-2</v>
      </c>
      <c r="X474" s="12">
        <v>4.2350790002732702E-2</v>
      </c>
      <c r="Y474" s="12">
        <v>6.5526167276741029E-2</v>
      </c>
      <c r="Z474" s="12">
        <v>0.12502318033696677</v>
      </c>
    </row>
    <row r="475" spans="1:26" x14ac:dyDescent="0.25">
      <c r="A475" s="12">
        <f>calc!A473</f>
        <v>418.05</v>
      </c>
      <c r="B475" s="12">
        <f>calc!O473</f>
        <v>-12.777472185991764</v>
      </c>
      <c r="C475" s="12">
        <f t="shared" si="92"/>
        <v>-12.778711725934008</v>
      </c>
      <c r="D475" s="12">
        <f t="shared" si="93"/>
        <v>-12.781550111411832</v>
      </c>
      <c r="E475" s="12">
        <f t="shared" si="94"/>
        <v>-12.783623495820683</v>
      </c>
      <c r="F475" s="12">
        <f t="shared" si="95"/>
        <v>-12.794435059224394</v>
      </c>
      <c r="G475" s="12">
        <f t="shared" si="96"/>
        <v>-12.894429854121219</v>
      </c>
      <c r="H475" s="12">
        <f t="shared" si="97"/>
        <v>-13.191149619719585</v>
      </c>
      <c r="I475" s="12">
        <f t="shared" si="98"/>
        <v>-11.498744777354455</v>
      </c>
      <c r="J475" s="12">
        <f t="shared" si="99"/>
        <v>-13.096304446431578</v>
      </c>
      <c r="K475" s="12">
        <f t="shared" si="100"/>
        <v>-16.88253777983445</v>
      </c>
      <c r="L475" s="12">
        <f t="shared" si="101"/>
        <v>-17.088308319290451</v>
      </c>
      <c r="M475" s="12">
        <f t="shared" si="102"/>
        <v>-17.088308319290451</v>
      </c>
      <c r="O475" s="12">
        <f t="shared" si="91"/>
        <v>-17.088308319290451</v>
      </c>
      <c r="P475" s="12">
        <f t="shared" si="103"/>
        <v>1.3373778530329932</v>
      </c>
      <c r="Q475" s="12">
        <v>4.1074188046532474E-5</v>
      </c>
      <c r="R475" s="12">
        <v>1.4038306942018523E-4</v>
      </c>
      <c r="S475" s="12">
        <v>4.7980026184586482E-4</v>
      </c>
      <c r="T475" s="12">
        <v>1.6398579416889339E-3</v>
      </c>
      <c r="U475" s="12">
        <v>5.6046948756859026E-3</v>
      </c>
      <c r="V475" s="12">
        <v>1.9155686508544201E-2</v>
      </c>
      <c r="W475" s="12">
        <v>3.3732438517328399E-2</v>
      </c>
      <c r="X475" s="12">
        <v>4.226600216587454E-2</v>
      </c>
      <c r="Y475" s="12">
        <v>6.5419550009059427E-2</v>
      </c>
      <c r="Z475" s="12">
        <v>0.12508259482528483</v>
      </c>
    </row>
    <row r="476" spans="1:26" x14ac:dyDescent="0.25">
      <c r="A476" s="12">
        <f>calc!A474</f>
        <v>418.51</v>
      </c>
      <c r="B476" s="12">
        <f>calc!O474</f>
        <v>-60.237271364818746</v>
      </c>
      <c r="C476" s="12">
        <f t="shared" si="92"/>
        <v>-60.240202495337314</v>
      </c>
      <c r="D476" s="12">
        <f t="shared" si="93"/>
        <v>-60.244364058544981</v>
      </c>
      <c r="E476" s="12">
        <f t="shared" si="94"/>
        <v>-60.253893497791843</v>
      </c>
      <c r="F476" s="12">
        <f t="shared" si="95"/>
        <v>-60.26085456453697</v>
      </c>
      <c r="G476" s="12">
        <f t="shared" si="96"/>
        <v>-60.297152712700509</v>
      </c>
      <c r="H476" s="12">
        <f t="shared" si="97"/>
        <v>-60.632869735781682</v>
      </c>
      <c r="I476" s="12">
        <f t="shared" si="98"/>
        <v>-61.155048633337856</v>
      </c>
      <c r="J476" s="12">
        <f t="shared" si="99"/>
        <v>-59.038782025557325</v>
      </c>
      <c r="K476" s="12">
        <f t="shared" si="100"/>
        <v>-61.507411945628334</v>
      </c>
      <c r="L476" s="12">
        <f t="shared" si="101"/>
        <v>-68.750087388031915</v>
      </c>
      <c r="M476" s="12">
        <f t="shared" si="102"/>
        <v>-68.750087388031915</v>
      </c>
      <c r="O476" s="12">
        <f t="shared" si="91"/>
        <v>-68.750087388031915</v>
      </c>
      <c r="P476" s="12">
        <f t="shared" si="103"/>
        <v>1.1413214083296779</v>
      </c>
      <c r="Q476" s="12">
        <v>4.0347739645657972E-5</v>
      </c>
      <c r="R476" s="12">
        <v>1.379002192132712E-4</v>
      </c>
      <c r="S476" s="12">
        <v>4.7131439396791035E-4</v>
      </c>
      <c r="T476" s="12">
        <v>1.6108550024694932E-3</v>
      </c>
      <c r="U476" s="12">
        <v>5.5055688351365569E-3</v>
      </c>
      <c r="V476" s="12">
        <v>1.8816894228194748E-2</v>
      </c>
      <c r="W476" s="12">
        <v>3.3710916570696928E-2</v>
      </c>
      <c r="X476" s="12">
        <v>4.2180707267103372E-2</v>
      </c>
      <c r="Y476" s="12">
        <v>6.5311562108186338E-2</v>
      </c>
      <c r="Z476" s="12">
        <v>0.12514087922781805</v>
      </c>
    </row>
    <row r="477" spans="1:26" x14ac:dyDescent="0.25">
      <c r="A477" s="12">
        <f>calc!A475</f>
        <v>418.97</v>
      </c>
      <c r="B477" s="12">
        <f>calc!O475</f>
        <v>4.5633658416960037</v>
      </c>
      <c r="C477" s="12">
        <f t="shared" si="92"/>
        <v>4.5601498845470259</v>
      </c>
      <c r="D477" s="12">
        <f t="shared" si="93"/>
        <v>4.5503091561824975</v>
      </c>
      <c r="E477" s="12">
        <f t="shared" si="94"/>
        <v>4.5363374777331682</v>
      </c>
      <c r="F477" s="12">
        <f t="shared" si="95"/>
        <v>4.5043441487085438</v>
      </c>
      <c r="G477" s="12">
        <f t="shared" si="96"/>
        <v>4.480973655128607</v>
      </c>
      <c r="H477" s="12">
        <f t="shared" si="97"/>
        <v>4.3591093389713969</v>
      </c>
      <c r="I477" s="12">
        <f t="shared" si="98"/>
        <v>3.7580393470163767</v>
      </c>
      <c r="J477" s="12">
        <f t="shared" si="99"/>
        <v>3.1059930540477172</v>
      </c>
      <c r="K477" s="12">
        <f t="shared" si="100"/>
        <v>6.3772814973077292</v>
      </c>
      <c r="L477" s="12">
        <f t="shared" si="101"/>
        <v>1.6450773166595996</v>
      </c>
      <c r="M477" s="12">
        <f t="shared" si="102"/>
        <v>1.6450773166595996</v>
      </c>
      <c r="O477" s="12">
        <f t="shared" si="91"/>
        <v>1.6450773166595996</v>
      </c>
      <c r="P477" s="12">
        <f t="shared" si="103"/>
        <v>0.36049647863608414</v>
      </c>
      <c r="Q477" s="12">
        <v>3.963378505317771E-5</v>
      </c>
      <c r="R477" s="12">
        <v>1.3546007025632857E-4</v>
      </c>
      <c r="S477" s="12">
        <v>4.6297447012011591E-4</v>
      </c>
      <c r="T477" s="12">
        <v>1.5823508697241895E-3</v>
      </c>
      <c r="U477" s="12">
        <v>5.4081476118268447E-3</v>
      </c>
      <c r="V477" s="12">
        <v>1.8483928660150094E-2</v>
      </c>
      <c r="W477" s="12">
        <v>3.3689892632059779E-2</v>
      </c>
      <c r="X477" s="12">
        <v>4.2094918590872499E-2</v>
      </c>
      <c r="Y477" s="12">
        <v>6.5202210205510591E-2</v>
      </c>
      <c r="Z477" s="12">
        <v>0.12519804801042383</v>
      </c>
    </row>
    <row r="478" spans="1:26" x14ac:dyDescent="0.25">
      <c r="A478" s="12">
        <f>calc!A476</f>
        <v>419.43</v>
      </c>
      <c r="B478" s="12">
        <f>calc!O476</f>
        <v>53.847143746609859</v>
      </c>
      <c r="C478" s="12">
        <f t="shared" si="92"/>
        <v>53.848340661627198</v>
      </c>
      <c r="D478" s="12">
        <f t="shared" si="93"/>
        <v>53.837543775728605</v>
      </c>
      <c r="E478" s="12">
        <f t="shared" si="94"/>
        <v>53.804505642324173</v>
      </c>
      <c r="F478" s="12">
        <f t="shared" si="95"/>
        <v>53.7575987306207</v>
      </c>
      <c r="G478" s="12">
        <f t="shared" si="96"/>
        <v>53.650187995031494</v>
      </c>
      <c r="H478" s="12">
        <f t="shared" si="97"/>
        <v>53.571726578760256</v>
      </c>
      <c r="I478" s="12">
        <f t="shared" si="98"/>
        <v>53.349744670563538</v>
      </c>
      <c r="J478" s="12">
        <f t="shared" si="99"/>
        <v>52.600257610736143</v>
      </c>
      <c r="K478" s="12">
        <f t="shared" si="100"/>
        <v>51.591996443864936</v>
      </c>
      <c r="L478" s="12">
        <f t="shared" si="101"/>
        <v>57.87617513233505</v>
      </c>
      <c r="M478" s="12">
        <f t="shared" si="102"/>
        <v>57.87617513233505</v>
      </c>
      <c r="O478" s="12">
        <f t="shared" si="91"/>
        <v>57.87617513233505</v>
      </c>
      <c r="P478" s="12">
        <f t="shared" si="103"/>
        <v>1.0748234930469984</v>
      </c>
      <c r="Q478" s="12">
        <v>3.8932120720374736E-5</v>
      </c>
      <c r="R478" s="12">
        <v>1.3306192686199145E-4</v>
      </c>
      <c r="S478" s="12">
        <v>4.5477811258712243E-4</v>
      </c>
      <c r="T478" s="12">
        <v>1.5543374169142803E-3</v>
      </c>
      <c r="U478" s="12">
        <v>5.3124034309301391E-3</v>
      </c>
      <c r="V478" s="12">
        <v>1.8156694875804218E-2</v>
      </c>
      <c r="W478" s="12">
        <v>3.3669394654124232E-2</v>
      </c>
      <c r="X478" s="12">
        <v>4.2008649429620418E-2</v>
      </c>
      <c r="Y478" s="12">
        <v>6.5091500703956376E-2</v>
      </c>
      <c r="Z478" s="12">
        <v>0.12525411528868058</v>
      </c>
    </row>
    <row r="479" spans="1:26" x14ac:dyDescent="0.25">
      <c r="A479" s="12">
        <f>calc!A477</f>
        <v>419.89</v>
      </c>
      <c r="B479" s="12">
        <f>calc!O477</f>
        <v>41.982626470880184</v>
      </c>
      <c r="C479" s="12">
        <f t="shared" si="92"/>
        <v>41.981120686852755</v>
      </c>
      <c r="D479" s="12">
        <f t="shared" si="93"/>
        <v>41.985139037202053</v>
      </c>
      <c r="E479" s="12">
        <f t="shared" si="94"/>
        <v>41.948891125200362</v>
      </c>
      <c r="F479" s="12">
        <f t="shared" si="95"/>
        <v>41.837973647365388</v>
      </c>
      <c r="G479" s="12">
        <f t="shared" si="96"/>
        <v>41.680495127756316</v>
      </c>
      <c r="H479" s="12">
        <f t="shared" si="97"/>
        <v>41.319889770967158</v>
      </c>
      <c r="I479" s="12">
        <f t="shared" si="98"/>
        <v>41.174478747148079</v>
      </c>
      <c r="J479" s="12">
        <f t="shared" si="99"/>
        <v>40.89808808558584</v>
      </c>
      <c r="K479" s="12">
        <f t="shared" si="100"/>
        <v>39.738773279451088</v>
      </c>
      <c r="L479" s="12">
        <f t="shared" si="101"/>
        <v>37.79774729598126</v>
      </c>
      <c r="M479" s="12">
        <f t="shared" si="102"/>
        <v>37.79774729598126</v>
      </c>
      <c r="O479" s="12">
        <f t="shared" si="91"/>
        <v>37.79774729598126</v>
      </c>
      <c r="P479" s="12">
        <f t="shared" si="103"/>
        <v>0.90031878596729475</v>
      </c>
      <c r="Q479" s="12">
        <v>3.8242545990636082E-5</v>
      </c>
      <c r="R479" s="12">
        <v>1.3070510322750771E-4</v>
      </c>
      <c r="S479" s="12">
        <v>4.4672297743713382E-4</v>
      </c>
      <c r="T479" s="12">
        <v>1.5268066329662496E-3</v>
      </c>
      <c r="U479" s="12">
        <v>5.2183089122560282E-3</v>
      </c>
      <c r="V479" s="12">
        <v>1.7835099295335971E-2</v>
      </c>
      <c r="W479" s="12">
        <v>3.3649451112815518E-2</v>
      </c>
      <c r="X479" s="12">
        <v>4.1921913089452173E-2</v>
      </c>
      <c r="Y479" s="12">
        <v>6.4979439779385445E-2</v>
      </c>
      <c r="Z479" s="12">
        <v>0.12530909482658145</v>
      </c>
    </row>
    <row r="480" spans="1:26" x14ac:dyDescent="0.25">
      <c r="A480" s="12">
        <f>calc!A478</f>
        <v>420.35</v>
      </c>
      <c r="B480" s="12">
        <f>calc!O478</f>
        <v>-45.634152757730305</v>
      </c>
      <c r="C480" s="12">
        <f t="shared" si="92"/>
        <v>-45.632072430400747</v>
      </c>
      <c r="D480" s="12">
        <f t="shared" si="93"/>
        <v>-45.637127689800067</v>
      </c>
      <c r="E480" s="12">
        <f t="shared" si="94"/>
        <v>-45.623637173894096</v>
      </c>
      <c r="F480" s="12">
        <f t="shared" si="95"/>
        <v>-45.745329657353807</v>
      </c>
      <c r="G480" s="12">
        <f t="shared" si="96"/>
        <v>-46.117704853370505</v>
      </c>
      <c r="H480" s="12">
        <f t="shared" si="97"/>
        <v>-46.646396054725571</v>
      </c>
      <c r="I480" s="12">
        <f t="shared" si="98"/>
        <v>-47.326358121332078</v>
      </c>
      <c r="J480" s="12">
        <f t="shared" si="99"/>
        <v>-47.507140561648683</v>
      </c>
      <c r="K480" s="12">
        <f t="shared" si="100"/>
        <v>-47.934801528387339</v>
      </c>
      <c r="L480" s="12">
        <f t="shared" si="101"/>
        <v>-50.171434878499532</v>
      </c>
      <c r="M480" s="12">
        <f t="shared" si="102"/>
        <v>-50.171434878499532</v>
      </c>
      <c r="O480" s="12">
        <f t="shared" si="91"/>
        <v>-50.171434878499532</v>
      </c>
      <c r="P480" s="12">
        <f t="shared" si="103"/>
        <v>1.099427333402188</v>
      </c>
      <c r="Q480" s="12">
        <v>3.7564863073368546E-5</v>
      </c>
      <c r="R480" s="12">
        <v>1.2838892334558614E-4</v>
      </c>
      <c r="S480" s="12">
        <v>4.3880675421721074E-4</v>
      </c>
      <c r="T480" s="12">
        <v>1.4997506212303851E-3</v>
      </c>
      <c r="U480" s="12">
        <v>5.1258370666909664E-3</v>
      </c>
      <c r="V480" s="12">
        <v>1.7519049675543946E-2</v>
      </c>
      <c r="W480" s="12">
        <v>3.3630091030731411E-2</v>
      </c>
      <c r="X480" s="12">
        <v>4.1834722895961081E-2</v>
      </c>
      <c r="Y480" s="12">
        <v>6.4866033381999505E-2</v>
      </c>
      <c r="Z480" s="12">
        <v>0.12536300003511514</v>
      </c>
    </row>
    <row r="481" spans="1:26" x14ac:dyDescent="0.25">
      <c r="A481" s="12">
        <f>calc!A479</f>
        <v>420.81</v>
      </c>
      <c r="B481" s="12">
        <f>calc!O479</f>
        <v>20.078742436638674</v>
      </c>
      <c r="C481" s="12">
        <f t="shared" si="92"/>
        <v>20.078367969459563</v>
      </c>
      <c r="D481" s="12">
        <f t="shared" si="93"/>
        <v>20.08535204229938</v>
      </c>
      <c r="E481" s="12">
        <f t="shared" si="94"/>
        <v>20.068380530476514</v>
      </c>
      <c r="F481" s="12">
        <f t="shared" si="95"/>
        <v>20.113670877046189</v>
      </c>
      <c r="G481" s="12">
        <f t="shared" si="96"/>
        <v>19.705124992720449</v>
      </c>
      <c r="H481" s="12">
        <f t="shared" si="97"/>
        <v>18.454987355353705</v>
      </c>
      <c r="I481" s="12">
        <f t="shared" si="98"/>
        <v>17.440661683103226</v>
      </c>
      <c r="J481" s="12">
        <f t="shared" si="99"/>
        <v>16.596583114855605</v>
      </c>
      <c r="K481" s="12">
        <f t="shared" si="100"/>
        <v>16.316770200841766</v>
      </c>
      <c r="L481" s="12">
        <f t="shared" si="101"/>
        <v>15.489905071583717</v>
      </c>
      <c r="M481" s="12">
        <f t="shared" si="102"/>
        <v>15.489905071583717</v>
      </c>
      <c r="O481" s="12">
        <f t="shared" si="91"/>
        <v>15.489905071583717</v>
      </c>
      <c r="P481" s="12">
        <f t="shared" si="103"/>
        <v>0.77145792972166038</v>
      </c>
      <c r="Q481" s="12">
        <v>3.6898877017546772E-5</v>
      </c>
      <c r="R481" s="12">
        <v>1.261127209139911E-4</v>
      </c>
      <c r="S481" s="12">
        <v>4.3102716564428557E-4</v>
      </c>
      <c r="T481" s="12">
        <v>1.4731615984247197E-3</v>
      </c>
      <c r="U481" s="12">
        <v>5.0349612925888933E-3</v>
      </c>
      <c r="V481" s="12">
        <v>1.7208455097510379E-2</v>
      </c>
      <c r="W481" s="12">
        <v>3.3611344001545529E-2</v>
      </c>
      <c r="X481" s="12">
        <v>4.1747092200195117E-2</v>
      </c>
      <c r="Y481" s="12">
        <v>6.4751287237740915E-2</v>
      </c>
      <c r="Z481" s="12">
        <v>0.12541584397072375</v>
      </c>
    </row>
    <row r="482" spans="1:26" x14ac:dyDescent="0.25">
      <c r="A482" s="12">
        <f>calc!A480</f>
        <v>421.27</v>
      </c>
      <c r="B482" s="12">
        <f>calc!O480</f>
        <v>24.642068705614324</v>
      </c>
      <c r="C482" s="12">
        <f t="shared" si="92"/>
        <v>24.642220865410778</v>
      </c>
      <c r="D482" s="12">
        <f t="shared" si="93"/>
        <v>24.640963715062824</v>
      </c>
      <c r="E482" s="12">
        <f t="shared" si="94"/>
        <v>24.664410441746725</v>
      </c>
      <c r="F482" s="12">
        <f t="shared" si="95"/>
        <v>24.607434174710278</v>
      </c>
      <c r="G482" s="12">
        <f t="shared" si="96"/>
        <v>24.759481612042904</v>
      </c>
      <c r="H482" s="12">
        <f t="shared" si="97"/>
        <v>23.387923223790011</v>
      </c>
      <c r="I482" s="12">
        <f t="shared" si="98"/>
        <v>20.947484862739444</v>
      </c>
      <c r="J482" s="12">
        <f t="shared" si="99"/>
        <v>19.690295383624992</v>
      </c>
      <c r="K482" s="12">
        <f t="shared" si="100"/>
        <v>18.383445253933338</v>
      </c>
      <c r="L482" s="12">
        <f t="shared" si="101"/>
        <v>17.841255789074065</v>
      </c>
      <c r="M482" s="12">
        <f t="shared" si="102"/>
        <v>17.841255789074065</v>
      </c>
      <c r="O482" s="12">
        <f t="shared" si="91"/>
        <v>17.841255789074065</v>
      </c>
      <c r="P482" s="12">
        <f t="shared" si="103"/>
        <v>0.72401615311660927</v>
      </c>
      <c r="Q482" s="12">
        <v>3.6244395684925642E-5</v>
      </c>
      <c r="R482" s="12">
        <v>1.2387583924398758E-4</v>
      </c>
      <c r="S482" s="12">
        <v>4.2338196729224285E-4</v>
      </c>
      <c r="T482" s="12">
        <v>1.4470318935655506E-3</v>
      </c>
      <c r="U482" s="12">
        <v>4.9456553721159658E-3</v>
      </c>
      <c r="V482" s="12">
        <v>1.6903225954108161E-2</v>
      </c>
      <c r="W482" s="12">
        <v>3.3593240215405475E-2</v>
      </c>
      <c r="X482" s="12">
        <v>4.1659034384772115E-2</v>
      </c>
      <c r="Y482" s="12">
        <v>6.4635206849689084E-2</v>
      </c>
      <c r="Z482" s="12">
        <v>0.12546763933362817</v>
      </c>
    </row>
    <row r="483" spans="1:26" x14ac:dyDescent="0.25">
      <c r="A483" s="12">
        <f>calc!A481</f>
        <v>421.73</v>
      </c>
      <c r="B483" s="12">
        <f>calc!O481</f>
        <v>16.428074944637185</v>
      </c>
      <c r="C483" s="12">
        <f t="shared" si="92"/>
        <v>16.428044307963521</v>
      </c>
      <c r="D483" s="12">
        <f t="shared" si="93"/>
        <v>16.428555130209038</v>
      </c>
      <c r="E483" s="12">
        <f t="shared" si="94"/>
        <v>16.424334696305529</v>
      </c>
      <c r="F483" s="12">
        <f t="shared" si="95"/>
        <v>16.503048718366625</v>
      </c>
      <c r="G483" s="12">
        <f t="shared" si="96"/>
        <v>16.311771223604627</v>
      </c>
      <c r="H483" s="12">
        <f t="shared" si="97"/>
        <v>16.822216263455385</v>
      </c>
      <c r="I483" s="12">
        <f t="shared" si="98"/>
        <v>14.097814149998875</v>
      </c>
      <c r="J483" s="12">
        <f t="shared" si="99"/>
        <v>11.077849547946276</v>
      </c>
      <c r="K483" s="12">
        <f t="shared" si="100"/>
        <v>9.1308265929064447</v>
      </c>
      <c r="L483" s="12">
        <f t="shared" si="101"/>
        <v>6.5929878002580526</v>
      </c>
      <c r="M483" s="12">
        <f t="shared" si="102"/>
        <v>6.5929878002580526</v>
      </c>
      <c r="O483" s="12">
        <f t="shared" si="91"/>
        <v>6.5929878002580526</v>
      </c>
      <c r="P483" s="12">
        <f t="shared" si="103"/>
        <v>0.40132442921501776</v>
      </c>
      <c r="Q483" s="12">
        <v>3.5601229722945256E-5</v>
      </c>
      <c r="R483" s="12">
        <v>1.2167763116773518E-4</v>
      </c>
      <c r="S483" s="12">
        <v>4.158689472754148E-4</v>
      </c>
      <c r="T483" s="12">
        <v>1.4213539468856859E-3</v>
      </c>
      <c r="U483" s="12">
        <v>4.8578934675533366E-3</v>
      </c>
      <c r="V483" s="12">
        <v>1.660327393736457E-2</v>
      </c>
      <c r="W483" s="12">
        <v>3.3575810485374759E-2</v>
      </c>
      <c r="X483" s="12">
        <v>4.1570562870148361E-2</v>
      </c>
      <c r="Y483" s="12">
        <v>6.4517797499449678E-2</v>
      </c>
      <c r="Z483" s="12">
        <v>0.12551839846601023</v>
      </c>
    </row>
    <row r="484" spans="1:26" x14ac:dyDescent="0.25">
      <c r="A484" s="12">
        <f>calc!A482</f>
        <v>422.19</v>
      </c>
      <c r="B484" s="12">
        <f>calc!O482</f>
        <v>15.515407172146691</v>
      </c>
      <c r="C484" s="12">
        <f t="shared" si="92"/>
        <v>15.513750046128685</v>
      </c>
      <c r="D484" s="12">
        <f t="shared" si="93"/>
        <v>15.513647195260466</v>
      </c>
      <c r="E484" s="12">
        <f t="shared" si="94"/>
        <v>15.515362084808716</v>
      </c>
      <c r="F484" s="12">
        <f t="shared" si="95"/>
        <v>15.501193598503136</v>
      </c>
      <c r="G484" s="12">
        <f t="shared" si="96"/>
        <v>15.765445703648778</v>
      </c>
      <c r="H484" s="12">
        <f t="shared" si="97"/>
        <v>15.123304960051536</v>
      </c>
      <c r="I484" s="12">
        <f t="shared" si="98"/>
        <v>16.155033352632728</v>
      </c>
      <c r="J484" s="12">
        <f t="shared" si="99"/>
        <v>12.789133756280352</v>
      </c>
      <c r="K484" s="12">
        <f t="shared" si="100"/>
        <v>8.1107536476592053</v>
      </c>
      <c r="L484" s="12">
        <f t="shared" si="101"/>
        <v>4.3213490565288364</v>
      </c>
      <c r="M484" s="12">
        <f t="shared" si="102"/>
        <v>4.3213490565288364</v>
      </c>
      <c r="O484" s="12">
        <f t="shared" si="91"/>
        <v>4.3213490565288364</v>
      </c>
      <c r="P484" s="12">
        <f t="shared" si="103"/>
        <v>0.27851986148881325</v>
      </c>
      <c r="Q484" s="12">
        <v>3.4969192537356938E-5</v>
      </c>
      <c r="R484" s="12">
        <v>1.1951745894473091E-4</v>
      </c>
      <c r="S484" s="12">
        <v>4.0848592592882086E-4</v>
      </c>
      <c r="T484" s="12">
        <v>1.3961203087415679E-3</v>
      </c>
      <c r="U484" s="12">
        <v>4.7716501175619442E-3</v>
      </c>
      <c r="V484" s="12">
        <v>1.6308512025694999E-2</v>
      </c>
      <c r="W484" s="12">
        <v>3.3559086274970423E-2</v>
      </c>
      <c r="X484" s="12">
        <v>4.1481691121045626E-2</v>
      </c>
      <c r="Y484" s="12">
        <v>6.4399064248535032E-2</v>
      </c>
      <c r="Z484" s="12">
        <v>0.12556813335004188</v>
      </c>
    </row>
    <row r="485" spans="1:26" x14ac:dyDescent="0.25">
      <c r="A485" s="12">
        <f>calc!A483</f>
        <v>422.65</v>
      </c>
      <c r="B485" s="12">
        <f>calc!O483</f>
        <v>33.768694252990869</v>
      </c>
      <c r="C485" s="12">
        <f t="shared" si="92"/>
        <v>33.769015417288237</v>
      </c>
      <c r="D485" s="12">
        <f t="shared" si="93"/>
        <v>33.763452297640193</v>
      </c>
      <c r="E485" s="12">
        <f t="shared" si="94"/>
        <v>33.763107018114319</v>
      </c>
      <c r="F485" s="12">
        <f t="shared" si="95"/>
        <v>33.768864055078573</v>
      </c>
      <c r="G485" s="12">
        <f t="shared" si="96"/>
        <v>33.721299184517676</v>
      </c>
      <c r="H485" s="12">
        <f t="shared" si="97"/>
        <v>34.608417039284312</v>
      </c>
      <c r="I485" s="12">
        <f t="shared" si="98"/>
        <v>33.287671715172586</v>
      </c>
      <c r="J485" s="12">
        <f t="shared" si="99"/>
        <v>34.560225671386803</v>
      </c>
      <c r="K485" s="12">
        <f t="shared" si="100"/>
        <v>29.344510147385265</v>
      </c>
      <c r="L485" s="12">
        <f t="shared" si="101"/>
        <v>20.21885893752561</v>
      </c>
      <c r="M485" s="12">
        <f t="shared" si="102"/>
        <v>20.21885893752561</v>
      </c>
      <c r="O485" s="12">
        <f t="shared" si="91"/>
        <v>20.21885893752561</v>
      </c>
      <c r="P485" s="12">
        <f t="shared" si="103"/>
        <v>0.59874565436402205</v>
      </c>
      <c r="Q485" s="12">
        <v>3.4348100264598033E-5</v>
      </c>
      <c r="R485" s="12">
        <v>1.1739469416739003E-4</v>
      </c>
      <c r="S485" s="12">
        <v>4.0123075548546155E-4</v>
      </c>
      <c r="T485" s="12">
        <v>1.3713236385103395E-3</v>
      </c>
      <c r="U485" s="12">
        <v>4.6869002334128922E-3</v>
      </c>
      <c r="V485" s="12">
        <v>1.6018854471019285E-2</v>
      </c>
      <c r="W485" s="12">
        <v>3.3543099726850906E-2</v>
      </c>
      <c r="X485" s="12">
        <v>4.1392432653041628E-2</v>
      </c>
      <c r="Y485" s="12">
        <v>6.4279011939732261E-2</v>
      </c>
      <c r="Z485" s="12">
        <v>0.12561685560574951</v>
      </c>
    </row>
    <row r="486" spans="1:26" x14ac:dyDescent="0.25">
      <c r="A486" s="12">
        <f>calc!A484</f>
        <v>423.11</v>
      </c>
      <c r="B486" s="12">
        <f>calc!O484</f>
        <v>38.331993529382679</v>
      </c>
      <c r="C486" s="12">
        <f t="shared" si="92"/>
        <v>38.330914914861914</v>
      </c>
      <c r="D486" s="12">
        <f t="shared" si="93"/>
        <v>38.33199308346525</v>
      </c>
      <c r="E486" s="12">
        <f t="shared" si="94"/>
        <v>38.313317343383673</v>
      </c>
      <c r="F486" s="12">
        <f t="shared" si="95"/>
        <v>38.312158218452232</v>
      </c>
      <c r="G486" s="12">
        <f t="shared" si="96"/>
        <v>38.331484951074692</v>
      </c>
      <c r="H486" s="12">
        <f t="shared" si="97"/>
        <v>38.171806710121949</v>
      </c>
      <c r="I486" s="12">
        <f t="shared" si="98"/>
        <v>40.028567710738727</v>
      </c>
      <c r="J486" s="12">
        <f t="shared" si="99"/>
        <v>38.402287438801181</v>
      </c>
      <c r="K486" s="12">
        <f t="shared" si="100"/>
        <v>40.37472684343922</v>
      </c>
      <c r="L486" s="12">
        <f t="shared" si="101"/>
        <v>30.178075360623371</v>
      </c>
      <c r="M486" s="12">
        <f t="shared" si="102"/>
        <v>30.178075360623371</v>
      </c>
      <c r="O486" s="12">
        <f t="shared" si="91"/>
        <v>30.178075360623371</v>
      </c>
      <c r="P486" s="12">
        <f t="shared" si="103"/>
        <v>0.78728165644426829</v>
      </c>
      <c r="Q486" s="12">
        <v>3.3737771743940271E-5</v>
      </c>
      <c r="R486" s="12">
        <v>1.1530871766585685E-4</v>
      </c>
      <c r="S486" s="12">
        <v>3.9410131975098415E-4</v>
      </c>
      <c r="T486" s="12">
        <v>1.346956703477904E-3</v>
      </c>
      <c r="U486" s="12">
        <v>4.603619095187095E-3</v>
      </c>
      <c r="V486" s="12">
        <v>1.5734216785772803E-2</v>
      </c>
      <c r="W486" s="12">
        <v>3.3527883692712479E-2</v>
      </c>
      <c r="X486" s="12">
        <v>4.1302801039329602E-2</v>
      </c>
      <c r="Y486" s="12">
        <v>6.4157645198457805E-2</v>
      </c>
      <c r="Z486" s="12">
        <v>0.12566457648870333</v>
      </c>
    </row>
    <row r="487" spans="1:26" x14ac:dyDescent="0.25">
      <c r="A487" s="12">
        <f>calc!A485</f>
        <v>423.57</v>
      </c>
      <c r="B487" s="12">
        <f>calc!O485</f>
        <v>69.362189889974076</v>
      </c>
      <c r="C487" s="12">
        <f t="shared" si="92"/>
        <v>69.362704895230024</v>
      </c>
      <c r="D487" s="12">
        <f t="shared" si="93"/>
        <v>69.359083947290387</v>
      </c>
      <c r="E487" s="12">
        <f t="shared" si="94"/>
        <v>69.36270339826909</v>
      </c>
      <c r="F487" s="12">
        <f t="shared" si="95"/>
        <v>69.300008263661056</v>
      </c>
      <c r="G487" s="12">
        <f t="shared" si="96"/>
        <v>69.296117039362201</v>
      </c>
      <c r="H487" s="12">
        <f t="shared" si="97"/>
        <v>69.360997579464268</v>
      </c>
      <c r="I487" s="12">
        <f t="shared" si="98"/>
        <v>69.020887086998798</v>
      </c>
      <c r="J487" s="12">
        <f t="shared" si="99"/>
        <v>71.303236276773717</v>
      </c>
      <c r="K487" s="12">
        <f t="shared" si="100"/>
        <v>68.781886555737898</v>
      </c>
      <c r="L487" s="12">
        <f t="shared" si="101"/>
        <v>72.646709439222519</v>
      </c>
      <c r="M487" s="12">
        <f t="shared" si="102"/>
        <v>72.646709439222519</v>
      </c>
      <c r="O487" s="12">
        <f t="shared" si="91"/>
        <v>72.646709439222519</v>
      </c>
      <c r="P487" s="12">
        <f t="shared" si="103"/>
        <v>1.0473531697090088</v>
      </c>
      <c r="Q487" s="12">
        <v>3.3138028489438429E-5</v>
      </c>
      <c r="R487" s="12">
        <v>1.1325891941213026E-4</v>
      </c>
      <c r="S487" s="12">
        <v>3.8709553377599926E-4</v>
      </c>
      <c r="T487" s="12">
        <v>1.3230123777189864E-3</v>
      </c>
      <c r="U487" s="12">
        <v>4.5217823479475486E-3</v>
      </c>
      <c r="V487" s="12">
        <v>1.5454515729824076E-2</v>
      </c>
      <c r="W487" s="12">
        <v>3.3513471764455516E-2</v>
      </c>
      <c r="X487" s="12">
        <v>4.1212809917652769E-2</v>
      </c>
      <c r="Y487" s="12">
        <v>6.4034968434094661E-2</v>
      </c>
      <c r="Z487" s="12">
        <v>0.12571130688751872</v>
      </c>
    </row>
    <row r="488" spans="1:26" x14ac:dyDescent="0.25">
      <c r="A488" s="12">
        <f>calc!A486</f>
        <v>424.03</v>
      </c>
      <c r="B488" s="12">
        <f>calc!O486</f>
        <v>83.051850027767372</v>
      </c>
      <c r="C488" s="12">
        <f t="shared" si="92"/>
        <v>83.052577385810508</v>
      </c>
      <c r="D488" s="12">
        <f t="shared" si="93"/>
        <v>83.054306263688758</v>
      </c>
      <c r="E488" s="12">
        <f t="shared" si="94"/>
        <v>83.042150704655427</v>
      </c>
      <c r="F488" s="12">
        <f t="shared" si="95"/>
        <v>83.054301238375729</v>
      </c>
      <c r="G488" s="12">
        <f t="shared" si="96"/>
        <v>82.843833034320696</v>
      </c>
      <c r="H488" s="12">
        <f t="shared" si="97"/>
        <v>82.830770154802622</v>
      </c>
      <c r="I488" s="12">
        <f t="shared" si="98"/>
        <v>82.971408110303713</v>
      </c>
      <c r="J488" s="12">
        <f t="shared" si="99"/>
        <v>82.554077890359622</v>
      </c>
      <c r="K488" s="12">
        <f t="shared" si="100"/>
        <v>86.0934431276266</v>
      </c>
      <c r="L488" s="12">
        <f t="shared" si="101"/>
        <v>81.141812336688858</v>
      </c>
      <c r="M488" s="12">
        <f t="shared" si="102"/>
        <v>81.141812336688858</v>
      </c>
      <c r="O488" s="12">
        <f t="shared" si="91"/>
        <v>81.141812336688858</v>
      </c>
      <c r="P488" s="12">
        <f t="shared" si="103"/>
        <v>0.97700186461301086</v>
      </c>
      <c r="Q488" s="12">
        <v>3.2548694661702077E-5</v>
      </c>
      <c r="R488" s="12">
        <v>1.1124469842358502E-4</v>
      </c>
      <c r="S488" s="12">
        <v>3.8021134352634207E-4</v>
      </c>
      <c r="T488" s="12">
        <v>1.299483640970141E-3</v>
      </c>
      <c r="U488" s="12">
        <v>4.4413659978874949E-3</v>
      </c>
      <c r="V488" s="12">
        <v>1.5179669297310088E-2</v>
      </c>
      <c r="W488" s="12">
        <v>3.3499898306685892E-2</v>
      </c>
      <c r="X488" s="12">
        <v>4.11224729974198E-2</v>
      </c>
      <c r="Y488" s="12">
        <v>6.3910985841310705E-2</v>
      </c>
      <c r="Z488" s="12">
        <v>0.12575705732115872</v>
      </c>
    </row>
    <row r="489" spans="1:26" x14ac:dyDescent="0.25">
      <c r="A489" s="12">
        <f>calc!A487</f>
        <v>424.49</v>
      </c>
      <c r="B489" s="12">
        <f>calc!O487</f>
        <v>-36.507250326570158</v>
      </c>
      <c r="C489" s="12">
        <f t="shared" si="92"/>
        <v>-36.508297553275163</v>
      </c>
      <c r="D489" s="12">
        <f t="shared" si="93"/>
        <v>-36.505855823616486</v>
      </c>
      <c r="E489" s="12">
        <f t="shared" si="94"/>
        <v>-36.500052007419754</v>
      </c>
      <c r="F489" s="12">
        <f t="shared" si="95"/>
        <v>-36.540858030381521</v>
      </c>
      <c r="G489" s="12">
        <f t="shared" si="96"/>
        <v>-36.500068877317609</v>
      </c>
      <c r="H489" s="12">
        <f t="shared" si="97"/>
        <v>-37.206607370844608</v>
      </c>
      <c r="I489" s="12">
        <f t="shared" si="98"/>
        <v>-37.235424812826572</v>
      </c>
      <c r="J489" s="12">
        <f t="shared" si="99"/>
        <v>-37.063166706796629</v>
      </c>
      <c r="K489" s="12">
        <f t="shared" si="100"/>
        <v>-37.710494040364004</v>
      </c>
      <c r="L489" s="12">
        <f t="shared" si="101"/>
        <v>-30.7436377774889</v>
      </c>
      <c r="M489" s="12">
        <f t="shared" si="102"/>
        <v>-30.7436377774889</v>
      </c>
      <c r="O489" s="12">
        <f t="shared" si="91"/>
        <v>-30.7436377774889</v>
      </c>
      <c r="P489" s="12">
        <f t="shared" si="103"/>
        <v>0.84212416718532013</v>
      </c>
      <c r="Q489" s="12">
        <v>3.1969597039514072E-5</v>
      </c>
      <c r="R489" s="12">
        <v>1.0926546266597063E-4</v>
      </c>
      <c r="S489" s="12">
        <v>3.7344672555153703E-4</v>
      </c>
      <c r="T489" s="12">
        <v>1.2763635774966453E-3</v>
      </c>
      <c r="U489" s="12">
        <v>4.3623464084577126E-3</v>
      </c>
      <c r="V489" s="12">
        <v>1.4909596703400044E-2</v>
      </c>
      <c r="W489" s="12">
        <v>3.3487198490620318E-2</v>
      </c>
      <c r="X489" s="12">
        <v>4.1031804067008064E-2</v>
      </c>
      <c r="Y489" s="12">
        <v>6.3785701401355241E-2</v>
      </c>
      <c r="Z489" s="12">
        <v>0.12580183793602398</v>
      </c>
    </row>
    <row r="490" spans="1:26" x14ac:dyDescent="0.25">
      <c r="A490" s="12">
        <f>calc!A488</f>
        <v>424.96</v>
      </c>
      <c r="B490" s="12">
        <f>calc!O488</f>
        <v>41.982626470880184</v>
      </c>
      <c r="C490" s="12">
        <f t="shared" si="92"/>
        <v>41.981927780995711</v>
      </c>
      <c r="D490" s="12">
        <f t="shared" si="93"/>
        <v>41.97841228380311</v>
      </c>
      <c r="E490" s="12">
        <f t="shared" si="94"/>
        <v>41.986609070343334</v>
      </c>
      <c r="F490" s="12">
        <f t="shared" si="95"/>
        <v>42.006092243803671</v>
      </c>
      <c r="G490" s="12">
        <f t="shared" si="96"/>
        <v>41.869108094643593</v>
      </c>
      <c r="H490" s="12">
        <f t="shared" si="97"/>
        <v>42.006035612246947</v>
      </c>
      <c r="I490" s="12">
        <f t="shared" si="98"/>
        <v>40.419697293256036</v>
      </c>
      <c r="J490" s="12">
        <f t="shared" si="99"/>
        <v>40.384465632448141</v>
      </c>
      <c r="K490" s="12">
        <f t="shared" si="100"/>
        <v>40.651716841594826</v>
      </c>
      <c r="L490" s="12">
        <f t="shared" si="101"/>
        <v>39.37457584024294</v>
      </c>
      <c r="M490" s="12">
        <f t="shared" si="102"/>
        <v>39.37457584024294</v>
      </c>
      <c r="O490" s="12">
        <f t="shared" si="91"/>
        <v>39.37457584024294</v>
      </c>
      <c r="P490" s="12">
        <f t="shared" si="103"/>
        <v>0.93787785925098732</v>
      </c>
      <c r="Q490" s="12">
        <v>3.1400564991318159E-5</v>
      </c>
      <c r="R490" s="12">
        <v>1.0732062895596028E-4</v>
      </c>
      <c r="S490" s="12">
        <v>3.6679968665173461E-4</v>
      </c>
      <c r="T490" s="12">
        <v>1.2536453749541518E-3</v>
      </c>
      <c r="U490" s="12">
        <v>4.284700296475861E-3</v>
      </c>
      <c r="V490" s="12">
        <v>1.4644218370998026E-2</v>
      </c>
      <c r="W490" s="12">
        <v>3.3475408329468964E-2</v>
      </c>
      <c r="X490" s="12">
        <v>4.0940817001261287E-2</v>
      </c>
      <c r="Y490" s="12">
        <v>6.3659118883330965E-2</v>
      </c>
      <c r="Z490" s="12">
        <v>0.12584565850281762</v>
      </c>
    </row>
    <row r="491" spans="1:26" x14ac:dyDescent="0.25">
      <c r="A491" s="12">
        <f>calc!A489</f>
        <v>425.42</v>
      </c>
      <c r="B491" s="12">
        <f>calc!O489</f>
        <v>-53.848395660513589</v>
      </c>
      <c r="C491" s="12">
        <f t="shared" si="92"/>
        <v>-53.84947980150816</v>
      </c>
      <c r="D491" s="12">
        <f t="shared" si="93"/>
        <v>-53.851825257306196</v>
      </c>
      <c r="E491" s="12">
        <f t="shared" si="94"/>
        <v>-53.863626549204973</v>
      </c>
      <c r="F491" s="12">
        <f t="shared" si="95"/>
        <v>-53.836110478136341</v>
      </c>
      <c r="G491" s="12">
        <f t="shared" si="96"/>
        <v>-53.770706751572739</v>
      </c>
      <c r="H491" s="12">
        <f t="shared" si="97"/>
        <v>-54.230553493349831</v>
      </c>
      <c r="I491" s="12">
        <f t="shared" si="98"/>
        <v>-53.917650499276242</v>
      </c>
      <c r="J491" s="12">
        <f t="shared" si="99"/>
        <v>-55.853434744310412</v>
      </c>
      <c r="K491" s="12">
        <f t="shared" si="100"/>
        <v>-55.908106617696177</v>
      </c>
      <c r="L491" s="12">
        <f t="shared" si="101"/>
        <v>-55.379606348979351</v>
      </c>
      <c r="M491" s="12">
        <f t="shared" si="102"/>
        <v>-55.379606348979351</v>
      </c>
      <c r="O491" s="12">
        <f t="shared" si="91"/>
        <v>-55.379606348979351</v>
      </c>
      <c r="P491" s="12">
        <f t="shared" si="103"/>
        <v>1.028435586050126</v>
      </c>
      <c r="Q491" s="12">
        <v>3.0841430446595988E-5</v>
      </c>
      <c r="R491" s="12">
        <v>1.0540962286332543E-4</v>
      </c>
      <c r="S491" s="12">
        <v>3.6026826354336222E-4</v>
      </c>
      <c r="T491" s="12">
        <v>1.231322323245948E-3</v>
      </c>
      <c r="U491" s="12">
        <v>4.2084047282208515E-3</v>
      </c>
      <c r="V491" s="12">
        <v>1.4383455917394285E-2</v>
      </c>
      <c r="W491" s="12">
        <v>3.3464564715372666E-2</v>
      </c>
      <c r="X491" s="12">
        <v>4.0849525769189217E-2</v>
      </c>
      <c r="Y491" s="12">
        <v>6.3531241845438985E-2</v>
      </c>
      <c r="Z491" s="12">
        <v>0.12588852841317089</v>
      </c>
    </row>
    <row r="492" spans="1:26" x14ac:dyDescent="0.25">
      <c r="A492" s="12">
        <f>calc!A490</f>
        <v>425.88</v>
      </c>
      <c r="B492" s="12">
        <f>calc!O490</f>
        <v>13.690070547830731</v>
      </c>
      <c r="C492" s="12">
        <f t="shared" si="92"/>
        <v>13.689020678567735</v>
      </c>
      <c r="D492" s="12">
        <f t="shared" si="93"/>
        <v>13.685381315794219</v>
      </c>
      <c r="E492" s="12">
        <f t="shared" si="94"/>
        <v>13.677507833875332</v>
      </c>
      <c r="F492" s="12">
        <f t="shared" si="95"/>
        <v>13.637891969674287</v>
      </c>
      <c r="G492" s="12">
        <f t="shared" si="96"/>
        <v>13.730260919120781</v>
      </c>
      <c r="H492" s="12">
        <f t="shared" si="97"/>
        <v>13.949815284186064</v>
      </c>
      <c r="I492" s="12">
        <f t="shared" si="98"/>
        <v>12.88025054325626</v>
      </c>
      <c r="J492" s="12">
        <f t="shared" si="99"/>
        <v>13.261348667693827</v>
      </c>
      <c r="K492" s="12">
        <f t="shared" si="100"/>
        <v>10.256840465054871</v>
      </c>
      <c r="L492" s="12">
        <f t="shared" si="101"/>
        <v>10.148470885257384</v>
      </c>
      <c r="M492" s="12">
        <f t="shared" si="102"/>
        <v>10.148470885257384</v>
      </c>
      <c r="O492" s="12">
        <f t="shared" si="91"/>
        <v>10.148470885257384</v>
      </c>
      <c r="P492" s="12">
        <f t="shared" si="103"/>
        <v>0.7413015769203225</v>
      </c>
      <c r="Q492" s="12">
        <v>3.0292027867155212E-5</v>
      </c>
      <c r="R492" s="12">
        <v>1.035318786128026E-4</v>
      </c>
      <c r="S492" s="12">
        <v>3.5385052252372558E-4</v>
      </c>
      <c r="T492" s="12">
        <v>1.2093878133766403E-3</v>
      </c>
      <c r="U492" s="12">
        <v>4.1334371155149789E-3</v>
      </c>
      <c r="V492" s="12">
        <v>1.4127232140874793E-2</v>
      </c>
      <c r="W492" s="12">
        <v>3.3454705457977227E-2</v>
      </c>
      <c r="X492" s="12">
        <v>4.075794444187681E-2</v>
      </c>
      <c r="Y492" s="12">
        <v>6.3402073636193865E-2</v>
      </c>
      <c r="Z492" s="12">
        <v>0.1259304566760151</v>
      </c>
    </row>
    <row r="493" spans="1:26" x14ac:dyDescent="0.25">
      <c r="A493" s="12">
        <f>calc!A491</f>
        <v>426.34</v>
      </c>
      <c r="B493" s="12">
        <f>calc!O491</f>
        <v>1.8253474156637974</v>
      </c>
      <c r="C493" s="12">
        <f t="shared" si="92"/>
        <v>1.8252011367891097</v>
      </c>
      <c r="D493" s="12">
        <f t="shared" si="93"/>
        <v>1.8216768469274189</v>
      </c>
      <c r="E493" s="12">
        <f t="shared" si="94"/>
        <v>1.8094599264233173</v>
      </c>
      <c r="F493" s="12">
        <f t="shared" si="95"/>
        <v>1.7830295569659147</v>
      </c>
      <c r="G493" s="12">
        <f t="shared" si="96"/>
        <v>1.650043676259664</v>
      </c>
      <c r="H493" s="12">
        <f t="shared" si="97"/>
        <v>1.9601155714407088</v>
      </c>
      <c r="I493" s="12">
        <f t="shared" si="98"/>
        <v>2.4799050482768434</v>
      </c>
      <c r="J493" s="12">
        <f t="shared" si="99"/>
        <v>1.1797885945246198</v>
      </c>
      <c r="K493" s="12">
        <f t="shared" si="100"/>
        <v>1.7713958271705901</v>
      </c>
      <c r="L493" s="12">
        <f t="shared" si="101"/>
        <v>-4.1981606694318412</v>
      </c>
      <c r="M493" s="12">
        <f t="shared" si="102"/>
        <v>-4.1981606694318412</v>
      </c>
      <c r="O493" s="12">
        <f t="shared" si="91"/>
        <v>-4.1981606694318412</v>
      </c>
      <c r="P493" s="12">
        <f t="shared" si="103"/>
        <v>-2.2999241861611082</v>
      </c>
      <c r="Q493" s="12">
        <v>2.9752194218346808E-5</v>
      </c>
      <c r="R493" s="12">
        <v>1.0168683898572196E-4</v>
      </c>
      <c r="S493" s="12">
        <v>3.4754455913479541E-4</v>
      </c>
      <c r="T493" s="12">
        <v>1.1878353363030485E-3</v>
      </c>
      <c r="U493" s="12">
        <v>4.0597752117964847E-3</v>
      </c>
      <c r="V493" s="12">
        <v>1.3875471007298124E-2</v>
      </c>
      <c r="W493" s="12">
        <v>3.3445869324731863E-2</v>
      </c>
      <c r="X493" s="12">
        <v>4.0666087200611156E-2</v>
      </c>
      <c r="Y493" s="12">
        <v>6.3271617395606369E-2</v>
      </c>
      <c r="Z493" s="12">
        <v>0.12597145191368544</v>
      </c>
    </row>
    <row r="494" spans="1:26" x14ac:dyDescent="0.25">
      <c r="A494" s="12">
        <f>calc!A492</f>
        <v>426.8</v>
      </c>
      <c r="B494" s="12">
        <f>calc!O492</f>
        <v>0.91267388765836033</v>
      </c>
      <c r="C494" s="12">
        <f t="shared" si="92"/>
        <v>0.91159168145956337</v>
      </c>
      <c r="D494" s="12">
        <f t="shared" si="93"/>
        <v>0.91110064373396926</v>
      </c>
      <c r="E494" s="12">
        <f t="shared" si="94"/>
        <v>0.89927009553134674</v>
      </c>
      <c r="F494" s="12">
        <f t="shared" si="95"/>
        <v>0.85825960190468353</v>
      </c>
      <c r="G494" s="12">
        <f t="shared" si="96"/>
        <v>0.76953654785687664</v>
      </c>
      <c r="H494" s="12">
        <f t="shared" si="97"/>
        <v>0.32312154406693677</v>
      </c>
      <c r="I494" s="12">
        <f t="shared" si="98"/>
        <v>1.070354832093674</v>
      </c>
      <c r="J494" s="12">
        <f t="shared" si="99"/>
        <v>1.700923634912632</v>
      </c>
      <c r="K494" s="12">
        <f t="shared" si="100"/>
        <v>-0.31769181101788768</v>
      </c>
      <c r="L494" s="12">
        <f t="shared" si="101"/>
        <v>0.86055099503285915</v>
      </c>
      <c r="M494" s="12">
        <f t="shared" si="102"/>
        <v>0.86055099503285915</v>
      </c>
      <c r="O494" s="12">
        <f t="shared" si="91"/>
        <v>0.86055099503285915</v>
      </c>
      <c r="P494" s="12">
        <f t="shared" si="103"/>
        <v>0.94288990478380785</v>
      </c>
      <c r="Q494" s="12">
        <v>2.9221768940231679E-5</v>
      </c>
      <c r="R494" s="12">
        <v>9.9873955221458529E-5</v>
      </c>
      <c r="S494" s="12">
        <v>3.4134849782638954E-4</v>
      </c>
      <c r="T494" s="12">
        <v>1.1666584817830211E-3</v>
      </c>
      <c r="U494" s="12">
        <v>3.9873971081850791E-3</v>
      </c>
      <c r="V494" s="12">
        <v>1.3628097636648163E-2</v>
      </c>
      <c r="W494" s="12">
        <v>3.3438096083004396E-2</v>
      </c>
      <c r="X494" s="12">
        <v>4.0573968345234787E-2</v>
      </c>
      <c r="Y494" s="12">
        <v>6.3139876056330299E-2</v>
      </c>
      <c r="Z494" s="12">
        <v>0.12601152235774021</v>
      </c>
    </row>
    <row r="495" spans="1:26" x14ac:dyDescent="0.25">
      <c r="A495" s="12">
        <f>calc!A493</f>
        <v>427.26</v>
      </c>
      <c r="B495" s="12">
        <f>calc!O493</f>
        <v>51.109183622561574</v>
      </c>
      <c r="C495" s="12">
        <f t="shared" si="92"/>
        <v>51.109840956889492</v>
      </c>
      <c r="D495" s="12">
        <f t="shared" si="93"/>
        <v>51.106208168126521</v>
      </c>
      <c r="E495" s="12">
        <f t="shared" si="94"/>
        <v>51.104559834995818</v>
      </c>
      <c r="F495" s="12">
        <f t="shared" si="95"/>
        <v>51.064846624502273</v>
      </c>
      <c r="G495" s="12">
        <f t="shared" si="96"/>
        <v>50.927181121776123</v>
      </c>
      <c r="H495" s="12">
        <f t="shared" si="97"/>
        <v>50.629352377014321</v>
      </c>
      <c r="I495" s="12">
        <f t="shared" si="98"/>
        <v>49.534240586263806</v>
      </c>
      <c r="J495" s="12">
        <f t="shared" si="99"/>
        <v>50.438873455257735</v>
      </c>
      <c r="K495" s="12">
        <f t="shared" si="100"/>
        <v>51.41807655204083</v>
      </c>
      <c r="L495" s="12">
        <f t="shared" si="101"/>
        <v>47.388169350407424</v>
      </c>
      <c r="M495" s="12">
        <f t="shared" si="102"/>
        <v>47.388169350407424</v>
      </c>
      <c r="O495" s="12">
        <f t="shared" si="91"/>
        <v>47.388169350407424</v>
      </c>
      <c r="P495" s="12">
        <f t="shared" si="103"/>
        <v>0.92719480123897835</v>
      </c>
      <c r="Q495" s="12">
        <v>2.8700593918712438E-5</v>
      </c>
      <c r="R495" s="12">
        <v>9.8092686918768878E-5</v>
      </c>
      <c r="S495" s="12">
        <v>3.3526049161895907E-4</v>
      </c>
      <c r="T495" s="12">
        <v>1.1458509372229192E-3</v>
      </c>
      <c r="U495" s="12">
        <v>3.9162812295428723E-3</v>
      </c>
      <c r="V495" s="12">
        <v>1.3385038289571197E-2</v>
      </c>
      <c r="W495" s="12">
        <v>3.3431426544111568E-2</v>
      </c>
      <c r="X495" s="12">
        <v>4.0481602302734329E-2</v>
      </c>
      <c r="Y495" s="12">
        <v>6.3006852344771033E-2</v>
      </c>
      <c r="Z495" s="12">
        <v>0.1260506758444789</v>
      </c>
    </row>
    <row r="496" spans="1:26" x14ac:dyDescent="0.25">
      <c r="A496" s="12">
        <f>calc!A494</f>
        <v>427.72</v>
      </c>
      <c r="B496" s="12">
        <f>calc!O494</f>
        <v>-10.039436498863413</v>
      </c>
      <c r="C496" s="12">
        <f t="shared" si="92"/>
        <v>-10.037127095031567</v>
      </c>
      <c r="D496" s="12">
        <f t="shared" si="93"/>
        <v>-10.034920547183116</v>
      </c>
      <c r="E496" s="12">
        <f t="shared" si="94"/>
        <v>-10.047115136585152</v>
      </c>
      <c r="F496" s="12">
        <f t="shared" si="95"/>
        <v>-10.052648281240197</v>
      </c>
      <c r="G496" s="12">
        <f t="shared" si="96"/>
        <v>-10.185958068129567</v>
      </c>
      <c r="H496" s="12">
        <f t="shared" si="97"/>
        <v>-10.648075298198963</v>
      </c>
      <c r="I496" s="12">
        <f t="shared" si="98"/>
        <v>-11.39183070638744</v>
      </c>
      <c r="J496" s="12">
        <f t="shared" si="99"/>
        <v>-12.714851548473543</v>
      </c>
      <c r="K496" s="12">
        <f t="shared" si="100"/>
        <v>-11.309853451796981</v>
      </c>
      <c r="L496" s="12">
        <f t="shared" si="101"/>
        <v>-9.3502783238010281</v>
      </c>
      <c r="M496" s="12">
        <f t="shared" si="102"/>
        <v>-9.3502783238010281</v>
      </c>
      <c r="O496" s="12">
        <f t="shared" si="91"/>
        <v>-9.3502783238010281</v>
      </c>
      <c r="P496" s="12">
        <f t="shared" si="103"/>
        <v>0.93135489475525779</v>
      </c>
      <c r="Q496" s="12">
        <v>2.8188513456649186E-5</v>
      </c>
      <c r="R496" s="12">
        <v>9.6342501937069403E-5</v>
      </c>
      <c r="S496" s="12">
        <v>3.2927872176618064E-4</v>
      </c>
      <c r="T496" s="12">
        <v>1.1254064865244215E-3</v>
      </c>
      <c r="U496" s="12">
        <v>3.8464063305329839E-3</v>
      </c>
      <c r="V496" s="12">
        <v>1.314622035390511E-2</v>
      </c>
      <c r="W496" s="12">
        <v>3.3425902609368681E-2</v>
      </c>
      <c r="X496" s="12">
        <v>4.0389003636074054E-2</v>
      </c>
      <c r="Y496" s="12">
        <v>6.2872548782152426E-2</v>
      </c>
      <c r="Z496" s="12">
        <v>0.12608891981014253</v>
      </c>
    </row>
    <row r="497" spans="1:26" x14ac:dyDescent="0.25">
      <c r="A497" s="12">
        <f>calc!A495</f>
        <v>428.18</v>
      </c>
      <c r="B497" s="12">
        <f>calc!O495</f>
        <v>33.768694252990869</v>
      </c>
      <c r="C497" s="12">
        <f t="shared" si="92"/>
        <v>33.77039579102555</v>
      </c>
      <c r="D497" s="12">
        <f t="shared" si="93"/>
        <v>33.778147971126792</v>
      </c>
      <c r="E497" s="12">
        <f t="shared" si="94"/>
        <v>33.785554885451312</v>
      </c>
      <c r="F497" s="12">
        <f t="shared" si="95"/>
        <v>33.744620228635696</v>
      </c>
      <c r="G497" s="12">
        <f t="shared" si="96"/>
        <v>33.72604663258435</v>
      </c>
      <c r="H497" s="12">
        <f t="shared" si="97"/>
        <v>33.278553880137274</v>
      </c>
      <c r="I497" s="12">
        <f t="shared" si="98"/>
        <v>32.103715660640312</v>
      </c>
      <c r="J497" s="12">
        <f t="shared" si="99"/>
        <v>31.207090447538224</v>
      </c>
      <c r="K497" s="12">
        <f t="shared" si="100"/>
        <v>29.152018315401861</v>
      </c>
      <c r="L497" s="12">
        <f t="shared" si="101"/>
        <v>31.970532285011299</v>
      </c>
      <c r="M497" s="12">
        <f t="shared" si="102"/>
        <v>31.970532285011299</v>
      </c>
      <c r="O497" s="12">
        <f t="shared" si="91"/>
        <v>31.970532285011299</v>
      </c>
      <c r="P497" s="12">
        <f t="shared" si="103"/>
        <v>0.94675062190714376</v>
      </c>
      <c r="Q497" s="12">
        <v>2.768537424497441E-5</v>
      </c>
      <c r="R497" s="12">
        <v>9.4622876297713053E-5</v>
      </c>
      <c r="S497" s="12">
        <v>3.2340139741754122E-4</v>
      </c>
      <c r="T497" s="12">
        <v>1.1053190089313097E-3</v>
      </c>
      <c r="U497" s="12">
        <v>3.7777514916780908E-3</v>
      </c>
      <c r="V497" s="12">
        <v>1.2911572331208238E-2</v>
      </c>
      <c r="W497" s="12">
        <v>3.3421567318269681E-2</v>
      </c>
      <c r="X497" s="12">
        <v>4.0296187053284381E-2</v>
      </c>
      <c r="Y497" s="12">
        <v>6.2736967685538603E-2</v>
      </c>
      <c r="Z497" s="12">
        <v>0.12612626128577689</v>
      </c>
    </row>
    <row r="498" spans="1:26" x14ac:dyDescent="0.25">
      <c r="A498" s="12">
        <f>calc!A496</f>
        <v>428.64</v>
      </c>
      <c r="B498" s="12">
        <f>calc!O496</f>
        <v>-7.3014040477129596</v>
      </c>
      <c r="C498" s="12">
        <f t="shared" si="92"/>
        <v>-7.3009927818549718</v>
      </c>
      <c r="D498" s="12">
        <f t="shared" si="93"/>
        <v>-7.2952811186072486</v>
      </c>
      <c r="E498" s="12">
        <f t="shared" si="94"/>
        <v>-7.269258872103503</v>
      </c>
      <c r="F498" s="12">
        <f t="shared" si="95"/>
        <v>-7.2443956016599023</v>
      </c>
      <c r="G498" s="12">
        <f t="shared" si="96"/>
        <v>-7.3818036231829431</v>
      </c>
      <c r="H498" s="12">
        <f t="shared" si="97"/>
        <v>-7.4441508195324646</v>
      </c>
      <c r="I498" s="12">
        <f t="shared" si="98"/>
        <v>-8.6023769794886231</v>
      </c>
      <c r="J498" s="12">
        <f t="shared" si="99"/>
        <v>-10.015602672237366</v>
      </c>
      <c r="K498" s="12">
        <f t="shared" si="100"/>
        <v>-11.408509597717098</v>
      </c>
      <c r="L498" s="12">
        <f t="shared" si="101"/>
        <v>-15.541215920848304</v>
      </c>
      <c r="M498" s="12">
        <f t="shared" si="102"/>
        <v>-15.541215920848304</v>
      </c>
      <c r="O498" s="12">
        <f t="shared" si="91"/>
        <v>-15.541215920848304</v>
      </c>
      <c r="P498" s="12">
        <f t="shared" si="103"/>
        <v>2.1285242974214427</v>
      </c>
      <c r="Q498" s="12">
        <v>2.7191025333822613E-5</v>
      </c>
      <c r="R498" s="12">
        <v>9.2933294085317391E-5</v>
      </c>
      <c r="S498" s="12">
        <v>3.1762675528109439E-4</v>
      </c>
      <c r="T498" s="12">
        <v>1.0855824778768391E-3</v>
      </c>
      <c r="U498" s="12">
        <v>3.7102961154209962E-3</v>
      </c>
      <c r="V498" s="12">
        <v>1.2681023823295284E-2</v>
      </c>
      <c r="W498" s="12">
        <v>3.3418464898915028E-2</v>
      </c>
      <c r="X498" s="12">
        <v>4.0203167416815955E-2</v>
      </c>
      <c r="Y498" s="12">
        <v>6.2600111168807773E-2</v>
      </c>
      <c r="Z498" s="12">
        <v>0.12616270689174028</v>
      </c>
    </row>
    <row r="499" spans="1:26" x14ac:dyDescent="0.25">
      <c r="A499" s="12">
        <f>calc!A497</f>
        <v>429.1</v>
      </c>
      <c r="B499" s="12">
        <f>calc!O497</f>
        <v>-15.515511108880176</v>
      </c>
      <c r="C499" s="12">
        <f t="shared" si="92"/>
        <v>-15.518756768132997</v>
      </c>
      <c r="D499" s="12">
        <f t="shared" si="93"/>
        <v>-15.51737625489668</v>
      </c>
      <c r="E499" s="12">
        <f t="shared" si="94"/>
        <v>-15.498203676960228</v>
      </c>
      <c r="F499" s="12">
        <f t="shared" si="95"/>
        <v>-15.410853718194105</v>
      </c>
      <c r="G499" s="12">
        <f t="shared" si="96"/>
        <v>-15.327394142644895</v>
      </c>
      <c r="H499" s="12">
        <f t="shared" si="97"/>
        <v>-15.788637372065713</v>
      </c>
      <c r="I499" s="12">
        <f t="shared" si="98"/>
        <v>-15.952932770893792</v>
      </c>
      <c r="J499" s="12">
        <f t="shared" si="99"/>
        <v>-17.343074562308594</v>
      </c>
      <c r="K499" s="12">
        <f t="shared" si="100"/>
        <v>-19.538744263078588</v>
      </c>
      <c r="L499" s="12">
        <f t="shared" si="101"/>
        <v>-22.346765383168275</v>
      </c>
      <c r="M499" s="12">
        <f t="shared" si="102"/>
        <v>-22.346765383168275</v>
      </c>
      <c r="O499" s="12">
        <f t="shared" si="91"/>
        <v>-22.346765383168275</v>
      </c>
      <c r="P499" s="12">
        <f t="shared" si="103"/>
        <v>1.4402854811774963</v>
      </c>
      <c r="Q499" s="12">
        <v>2.6705318103689609E-5</v>
      </c>
      <c r="R499" s="12">
        <v>9.127324734919182E-5</v>
      </c>
      <c r="S499" s="12">
        <v>3.119530592865626E-4</v>
      </c>
      <c r="T499" s="12">
        <v>1.0661909598322938E-3</v>
      </c>
      <c r="U499" s="12">
        <v>3.6440199221892231E-3</v>
      </c>
      <c r="V499" s="12">
        <v>1.2454505518786843E-2</v>
      </c>
      <c r="W499" s="12">
        <v>3.34166408208132E-2</v>
      </c>
      <c r="X499" s="12">
        <v>4.0109959753170235E-2</v>
      </c>
      <c r="Y499" s="12">
        <v>6.2461981143573951E-2</v>
      </c>
      <c r="Z499" s="12">
        <v>0.12619826283183511</v>
      </c>
    </row>
    <row r="500" spans="1:26" x14ac:dyDescent="0.25">
      <c r="A500" s="12">
        <f>calc!A498</f>
        <v>429.56</v>
      </c>
      <c r="B500" s="12">
        <f>calc!O498</f>
        <v>40.157310720124158</v>
      </c>
      <c r="C500" s="12">
        <f t="shared" si="92"/>
        <v>40.157132371764064</v>
      </c>
      <c r="D500" s="12">
        <f t="shared" si="93"/>
        <v>40.146237607223043</v>
      </c>
      <c r="E500" s="12">
        <f t="shared" si="94"/>
        <v>40.150871601577926</v>
      </c>
      <c r="F500" s="12">
        <f t="shared" si="95"/>
        <v>40.215228549116574</v>
      </c>
      <c r="G500" s="12">
        <f t="shared" si="96"/>
        <v>40.508437773898308</v>
      </c>
      <c r="H500" s="12">
        <f t="shared" si="97"/>
        <v>40.78858807726499</v>
      </c>
      <c r="I500" s="12">
        <f t="shared" si="98"/>
        <v>39.551046437533451</v>
      </c>
      <c r="J500" s="12">
        <f t="shared" si="99"/>
        <v>39.354301950708034</v>
      </c>
      <c r="K500" s="12">
        <f t="shared" si="100"/>
        <v>37.194309205895514</v>
      </c>
      <c r="L500" s="12">
        <f t="shared" si="101"/>
        <v>32.756956670860468</v>
      </c>
      <c r="M500" s="12">
        <f t="shared" si="102"/>
        <v>32.756956670860468</v>
      </c>
      <c r="O500" s="12">
        <f t="shared" si="91"/>
        <v>32.756956670860468</v>
      </c>
      <c r="P500" s="12">
        <f t="shared" si="103"/>
        <v>0.81571589539846534</v>
      </c>
      <c r="Q500" s="12">
        <v>2.6228106236635073E-5</v>
      </c>
      <c r="R500" s="12">
        <v>8.9642236004915338E-5</v>
      </c>
      <c r="S500" s="12">
        <v>3.0637860024894739E-4</v>
      </c>
      <c r="T500" s="12">
        <v>1.0471386131572725E-3</v>
      </c>
      <c r="U500" s="12">
        <v>3.5789029464655215E-3</v>
      </c>
      <c r="V500" s="12">
        <v>1.2231949179679251E-2</v>
      </c>
      <c r="W500" s="12">
        <v>3.3416141850188326E-2</v>
      </c>
      <c r="X500" s="12">
        <v>4.001657926281852E-2</v>
      </c>
      <c r="Y500" s="12">
        <v>6.2322579320053223E-2</v>
      </c>
      <c r="Z500" s="12">
        <v>0.12623293488704176</v>
      </c>
    </row>
    <row r="501" spans="1:26" x14ac:dyDescent="0.25">
      <c r="A501" s="12">
        <f>calc!A499</f>
        <v>430.02</v>
      </c>
      <c r="B501" s="12">
        <f>calc!O499</f>
        <v>26.467396694232772</v>
      </c>
      <c r="C501" s="12">
        <f t="shared" si="92"/>
        <v>26.467315931775843</v>
      </c>
      <c r="D501" s="12">
        <f t="shared" si="93"/>
        <v>26.466717270627488</v>
      </c>
      <c r="E501" s="12">
        <f t="shared" si="94"/>
        <v>26.430146862871876</v>
      </c>
      <c r="F501" s="12">
        <f t="shared" si="95"/>
        <v>26.44570177114521</v>
      </c>
      <c r="G501" s="12">
        <f t="shared" si="96"/>
        <v>26.661728451165022</v>
      </c>
      <c r="H501" s="12">
        <f t="shared" si="97"/>
        <v>27.645942553966346</v>
      </c>
      <c r="I501" s="12">
        <f t="shared" si="98"/>
        <v>28.411297859382437</v>
      </c>
      <c r="J501" s="12">
        <f t="shared" si="99"/>
        <v>26.932778099303025</v>
      </c>
      <c r="K501" s="12">
        <f t="shared" si="100"/>
        <v>26.627056129839094</v>
      </c>
      <c r="L501" s="12">
        <f t="shared" si="101"/>
        <v>22.250869838291692</v>
      </c>
      <c r="M501" s="12">
        <f t="shared" si="102"/>
        <v>22.250869838291692</v>
      </c>
      <c r="O501" s="12">
        <f t="shared" si="91"/>
        <v>22.250869838291692</v>
      </c>
      <c r="P501" s="12">
        <f t="shared" si="103"/>
        <v>0.84068977751560059</v>
      </c>
      <c r="Q501" s="12">
        <v>2.5759245687542158E-5</v>
      </c>
      <c r="R501" s="12">
        <v>8.803976773610535E-5</v>
      </c>
      <c r="S501" s="12">
        <v>3.0090169553279977E-4</v>
      </c>
      <c r="T501" s="12">
        <v>1.0284196869522406E-3</v>
      </c>
      <c r="U501" s="12">
        <v>3.5149255328661266E-3</v>
      </c>
      <c r="V501" s="12">
        <v>1.2013287627940898E-2</v>
      </c>
      <c r="W501" s="12">
        <v>3.3417016107936195E-2</v>
      </c>
      <c r="X501" s="12">
        <v>3.9923041330421606E-2</v>
      </c>
      <c r="Y501" s="12">
        <v>6.2181907207870632E-2</v>
      </c>
      <c r="Z501" s="12">
        <v>0.12626672840883305</v>
      </c>
    </row>
    <row r="502" spans="1:26" x14ac:dyDescent="0.25">
      <c r="A502" s="12">
        <f>calc!A500</f>
        <v>430.47</v>
      </c>
      <c r="B502" s="12">
        <f>calc!O500</f>
        <v>33.768694252990869</v>
      </c>
      <c r="C502" s="12">
        <f t="shared" si="92"/>
        <v>33.768188709564349</v>
      </c>
      <c r="D502" s="12">
        <f t="shared" si="93"/>
        <v>33.767917616426466</v>
      </c>
      <c r="E502" s="12">
        <f t="shared" si="94"/>
        <v>33.765908106867094</v>
      </c>
      <c r="F502" s="12">
        <f t="shared" si="95"/>
        <v>33.643153215929559</v>
      </c>
      <c r="G502" s="12">
        <f t="shared" si="96"/>
        <v>33.695365952560678</v>
      </c>
      <c r="H502" s="12">
        <f t="shared" si="97"/>
        <v>34.420496821284978</v>
      </c>
      <c r="I502" s="12">
        <f t="shared" si="98"/>
        <v>37.158445025600983</v>
      </c>
      <c r="J502" s="12">
        <f t="shared" si="99"/>
        <v>38.070663311756881</v>
      </c>
      <c r="K502" s="12">
        <f t="shared" si="100"/>
        <v>35.773059903760654</v>
      </c>
      <c r="L502" s="12">
        <f t="shared" si="101"/>
        <v>35.152098293569445</v>
      </c>
      <c r="M502" s="12">
        <f t="shared" si="102"/>
        <v>35.152098293569445</v>
      </c>
      <c r="O502" s="12">
        <f t="shared" si="91"/>
        <v>35.152098293569445</v>
      </c>
      <c r="P502" s="12">
        <f t="shared" si="103"/>
        <v>1.0409670575419436</v>
      </c>
      <c r="Q502" s="12">
        <v>2.5298594655445884E-5</v>
      </c>
      <c r="R502" s="12">
        <v>8.6465357896427195E-5</v>
      </c>
      <c r="S502" s="12">
        <v>2.9552068871730369E-4</v>
      </c>
      <c r="T502" s="12">
        <v>1.0100285199138442E-3</v>
      </c>
      <c r="U502" s="12">
        <v>3.4520683322284778E-3</v>
      </c>
      <c r="V502" s="12">
        <v>1.1798454732140811E-2</v>
      </c>
      <c r="W502" s="12">
        <v>3.3419313130378915E-2</v>
      </c>
      <c r="X502" s="12">
        <v>3.9829361535362963E-2</v>
      </c>
      <c r="Y502" s="12">
        <v>6.2039966116803257E-2</v>
      </c>
      <c r="Z502" s="12">
        <v>0.12629964831204391</v>
      </c>
    </row>
    <row r="503" spans="1:26" x14ac:dyDescent="0.25">
      <c r="A503" s="12">
        <f>calc!A501</f>
        <v>430.93</v>
      </c>
      <c r="B503" s="12">
        <f>calc!O501</f>
        <v>32.856033317857367</v>
      </c>
      <c r="C503" s="12">
        <f t="shared" si="92"/>
        <v>32.855778350577197</v>
      </c>
      <c r="D503" s="12">
        <f t="shared" si="93"/>
        <v>32.854081418201368</v>
      </c>
      <c r="E503" s="12">
        <f t="shared" si="94"/>
        <v>32.853171453402297</v>
      </c>
      <c r="F503" s="12">
        <f t="shared" si="95"/>
        <v>32.84642623300784</v>
      </c>
      <c r="G503" s="12">
        <f t="shared" si="96"/>
        <v>32.434381020279517</v>
      </c>
      <c r="H503" s="12">
        <f t="shared" si="97"/>
        <v>32.609640906121825</v>
      </c>
      <c r="I503" s="12">
        <f t="shared" si="98"/>
        <v>34.663817528230091</v>
      </c>
      <c r="J503" s="12">
        <f t="shared" si="99"/>
        <v>37.919237316467544</v>
      </c>
      <c r="K503" s="12">
        <f t="shared" si="100"/>
        <v>39.336868720944118</v>
      </c>
      <c r="L503" s="12">
        <f t="shared" si="101"/>
        <v>34.658269416611112</v>
      </c>
      <c r="M503" s="12">
        <f t="shared" si="102"/>
        <v>34.658269416611112</v>
      </c>
      <c r="O503" s="12">
        <f t="shared" si="91"/>
        <v>34.658269416611112</v>
      </c>
      <c r="P503" s="12">
        <f t="shared" si="103"/>
        <v>1.0548525161670756</v>
      </c>
      <c r="Q503" s="12">
        <v>2.4846013554943218E-5</v>
      </c>
      <c r="R503" s="12">
        <v>8.4918529411877458E-5</v>
      </c>
      <c r="S503" s="12">
        <v>2.9023394926230433E-4</v>
      </c>
      <c r="T503" s="12">
        <v>9.9195953919347518E-4</v>
      </c>
      <c r="U503" s="12">
        <v>3.3903122977100102E-3</v>
      </c>
      <c r="V503" s="12">
        <v>1.1587385394115199E-2</v>
      </c>
      <c r="W503" s="12">
        <v>3.3423083932979131E-2</v>
      </c>
      <c r="X503" s="12">
        <v>3.9735555662609161E-2</v>
      </c>
      <c r="Y503" s="12">
        <v>6.189675715745549E-2</v>
      </c>
      <c r="Z503" s="12">
        <v>0.12633169906727265</v>
      </c>
    </row>
    <row r="504" spans="1:26" x14ac:dyDescent="0.25">
      <c r="A504" s="12">
        <f>calc!A502</f>
        <v>431.39</v>
      </c>
      <c r="B504" s="12">
        <f>calc!O502</f>
        <v>-4.5633748327642536</v>
      </c>
      <c r="C504" s="12">
        <f t="shared" si="92"/>
        <v>-4.5633664122581719</v>
      </c>
      <c r="D504" s="12">
        <f t="shared" si="93"/>
        <v>-4.5642222424456742</v>
      </c>
      <c r="E504" s="12">
        <f t="shared" si="94"/>
        <v>-4.5699182123458426</v>
      </c>
      <c r="F504" s="12">
        <f t="shared" si="95"/>
        <v>-4.5729726252261411</v>
      </c>
      <c r="G504" s="12">
        <f t="shared" si="96"/>
        <v>-4.5956138175824615</v>
      </c>
      <c r="H504" s="12">
        <f t="shared" si="97"/>
        <v>-5.9786961151681108</v>
      </c>
      <c r="I504" s="12">
        <f t="shared" si="98"/>
        <v>-5.4730898845808378</v>
      </c>
      <c r="J504" s="12">
        <f t="shared" si="99"/>
        <v>-3.0367219621699766</v>
      </c>
      <c r="K504" s="12">
        <f t="shared" si="100"/>
        <v>2.0224648283831446</v>
      </c>
      <c r="L504" s="12">
        <f t="shared" si="101"/>
        <v>4.9165743411812439</v>
      </c>
      <c r="M504" s="12">
        <f t="shared" si="102"/>
        <v>4.9165743411812439</v>
      </c>
      <c r="O504" s="12">
        <f t="shared" si="91"/>
        <v>4.9165743411812439</v>
      </c>
      <c r="P504" s="12">
        <f t="shared" si="103"/>
        <v>-1.0773987501270064</v>
      </c>
      <c r="Q504" s="12">
        <v>2.4401364987695451E-5</v>
      </c>
      <c r="R504" s="12">
        <v>8.3398812683385611E-5</v>
      </c>
      <c r="S504" s="12">
        <v>2.8503987217541989E-4</v>
      </c>
      <c r="T504" s="12">
        <v>9.7420725925952167E-4</v>
      </c>
      <c r="U504" s="12">
        <v>3.3296386808995826E-3</v>
      </c>
      <c r="V504" s="12">
        <v>1.1380015535677041E-2</v>
      </c>
      <c r="W504" s="12">
        <v>3.3428381077184356E-2</v>
      </c>
      <c r="X504" s="12">
        <v>3.9641639713911818E-2</v>
      </c>
      <c r="Y504" s="12">
        <v>6.1752281241861502E-2</v>
      </c>
      <c r="Z504" s="12">
        <v>0.12636288469278611</v>
      </c>
    </row>
    <row r="505" spans="1:26" x14ac:dyDescent="0.25">
      <c r="A505" s="12">
        <f>calc!A503</f>
        <v>431.85</v>
      </c>
      <c r="B505" s="12">
        <f>calc!O503</f>
        <v>26.467396694234846</v>
      </c>
      <c r="C505" s="12">
        <f t="shared" si="92"/>
        <v>26.466531041651034</v>
      </c>
      <c r="D505" s="12">
        <f t="shared" si="93"/>
        <v>26.466559305964459</v>
      </c>
      <c r="E505" s="12">
        <f t="shared" si="94"/>
        <v>26.463686622016027</v>
      </c>
      <c r="F505" s="12">
        <f t="shared" si="95"/>
        <v>26.444567500557213</v>
      </c>
      <c r="G505" s="12">
        <f t="shared" si="96"/>
        <v>26.434315042790175</v>
      </c>
      <c r="H505" s="12">
        <f t="shared" si="97"/>
        <v>26.358317501683079</v>
      </c>
      <c r="I505" s="12">
        <f t="shared" si="98"/>
        <v>22.294727752238479</v>
      </c>
      <c r="J505" s="12">
        <f t="shared" si="99"/>
        <v>22.892887981596356</v>
      </c>
      <c r="K505" s="12">
        <f t="shared" si="100"/>
        <v>26.679214599724599</v>
      </c>
      <c r="L505" s="12">
        <f t="shared" si="101"/>
        <v>37.034246660781591</v>
      </c>
      <c r="M505" s="12">
        <f t="shared" si="102"/>
        <v>37.034246660781591</v>
      </c>
      <c r="O505" s="12">
        <f t="shared" si="91"/>
        <v>37.034246660781591</v>
      </c>
      <c r="P505" s="12">
        <f t="shared" si="103"/>
        <v>1.3992402459758508</v>
      </c>
      <c r="Q505" s="12">
        <v>2.3964513714033683E-5</v>
      </c>
      <c r="R505" s="12">
        <v>8.1905745489768342E-5</v>
      </c>
      <c r="S505" s="12">
        <v>2.7993687768035791E-4</v>
      </c>
      <c r="T505" s="12">
        <v>9.5676628076374305E-4</v>
      </c>
      <c r="U505" s="12">
        <v>3.2700290279429629E-3</v>
      </c>
      <c r="V505" s="12">
        <v>1.1176282085373843E-2</v>
      </c>
      <c r="W505" s="12">
        <v>3.3435258740583923E-2</v>
      </c>
      <c r="X505" s="12">
        <v>3.9547629919366084E-2</v>
      </c>
      <c r="Y505" s="12">
        <v>6.1606539084010425E-2</v>
      </c>
      <c r="Z505" s="12">
        <v>0.12639320874590071</v>
      </c>
    </row>
    <row r="506" spans="1:26" x14ac:dyDescent="0.25">
      <c r="A506" s="12">
        <f>calc!A504</f>
        <v>432.31</v>
      </c>
      <c r="B506" s="12">
        <f>calc!O504</f>
        <v>-26.467699153631486</v>
      </c>
      <c r="C506" s="12">
        <f t="shared" si="92"/>
        <v>-26.469170880588749</v>
      </c>
      <c r="D506" s="12">
        <f t="shared" si="93"/>
        <v>-26.472076515102682</v>
      </c>
      <c r="E506" s="12">
        <f t="shared" si="94"/>
        <v>-26.471981643596337</v>
      </c>
      <c r="F506" s="12">
        <f t="shared" si="95"/>
        <v>-26.481624044929475</v>
      </c>
      <c r="G506" s="12">
        <f t="shared" si="96"/>
        <v>-26.545798957851403</v>
      </c>
      <c r="H506" s="12">
        <f t="shared" si="97"/>
        <v>-26.580212180543285</v>
      </c>
      <c r="I506" s="12">
        <f t="shared" si="98"/>
        <v>-26.807626313258684</v>
      </c>
      <c r="J506" s="12">
        <f t="shared" si="99"/>
        <v>-31.602654613754453</v>
      </c>
      <c r="K506" s="12">
        <f t="shared" si="100"/>
        <v>-30.673075588312276</v>
      </c>
      <c r="L506" s="12">
        <f t="shared" si="101"/>
        <v>-22.903161160290608</v>
      </c>
      <c r="M506" s="12">
        <f t="shared" si="102"/>
        <v>-22.903161160290608</v>
      </c>
      <c r="O506" s="12">
        <f t="shared" si="91"/>
        <v>-22.903161160290608</v>
      </c>
      <c r="P506" s="12">
        <f t="shared" si="103"/>
        <v>0.86532497695963095</v>
      </c>
      <c r="Q506" s="12">
        <v>2.3535326624677735E-5</v>
      </c>
      <c r="R506" s="12">
        <v>8.0438872891068337E-5</v>
      </c>
      <c r="S506" s="12">
        <v>2.7492341088655129E-4</v>
      </c>
      <c r="T506" s="12">
        <v>9.396312894121581E-4</v>
      </c>
      <c r="U506" s="12">
        <v>3.2114651756837602E-3</v>
      </c>
      <c r="V506" s="12">
        <v>1.0976122965298159E-2</v>
      </c>
      <c r="W506" s="12">
        <v>3.3443772790572368E-2</v>
      </c>
      <c r="X506" s="12">
        <v>3.9453542749341534E-2</v>
      </c>
      <c r="Y506" s="12">
        <v>6.1459531200288554E-2</v>
      </c>
      <c r="Z506" s="12">
        <v>0.12642267431380919</v>
      </c>
    </row>
    <row r="507" spans="1:26" x14ac:dyDescent="0.25">
      <c r="A507" s="12">
        <f>calc!A505</f>
        <v>432.77</v>
      </c>
      <c r="B507" s="12">
        <f>calc!O505</f>
        <v>-75.753185612141763</v>
      </c>
      <c r="C507" s="12">
        <f t="shared" si="92"/>
        <v>-75.753503879159851</v>
      </c>
      <c r="D507" s="12">
        <f t="shared" si="93"/>
        <v>-75.7584438196957</v>
      </c>
      <c r="E507" s="12">
        <f t="shared" si="94"/>
        <v>-75.768196757662153</v>
      </c>
      <c r="F507" s="12">
        <f t="shared" si="95"/>
        <v>-75.767878315713673</v>
      </c>
      <c r="G507" s="12">
        <f t="shared" si="96"/>
        <v>-75.800243618919822</v>
      </c>
      <c r="H507" s="12">
        <f t="shared" si="97"/>
        <v>-76.01565059516841</v>
      </c>
      <c r="I507" s="12">
        <f t="shared" si="98"/>
        <v>-76.120538204114155</v>
      </c>
      <c r="J507" s="12">
        <f t="shared" si="99"/>
        <v>-76.388177944329257</v>
      </c>
      <c r="K507" s="12">
        <f t="shared" si="100"/>
        <v>-83.839706915616702</v>
      </c>
      <c r="L507" s="12">
        <f t="shared" si="101"/>
        <v>-81.927123805161202</v>
      </c>
      <c r="M507" s="12">
        <f t="shared" si="102"/>
        <v>-81.927123805161202</v>
      </c>
      <c r="O507" s="12">
        <f t="shared" si="91"/>
        <v>-81.927123805161202</v>
      </c>
      <c r="P507" s="12">
        <f t="shared" si="103"/>
        <v>1.0815007071072913</v>
      </c>
      <c r="Q507" s="12">
        <v>2.3113672712577291E-5</v>
      </c>
      <c r="R507" s="12">
        <v>7.8997747132316155E-5</v>
      </c>
      <c r="S507" s="12">
        <v>2.6999794146023097E-4</v>
      </c>
      <c r="T507" s="12">
        <v>9.2279705484083114E-4</v>
      </c>
      <c r="U507" s="12">
        <v>3.1539292478211063E-3</v>
      </c>
      <c r="V507" s="12">
        <v>1.0779477077955301E-2</v>
      </c>
      <c r="W507" s="12">
        <v>3.3453980861726573E-2</v>
      </c>
      <c r="X507" s="12">
        <v>3.9359394926802106E-2</v>
      </c>
      <c r="Y507" s="12">
        <v>6.1311257909833328E-2</v>
      </c>
      <c r="Z507" s="12">
        <v>0.12645128400382177</v>
      </c>
    </row>
    <row r="508" spans="1:26" x14ac:dyDescent="0.25">
      <c r="A508" s="12">
        <f>calc!A506</f>
        <v>433.23</v>
      </c>
      <c r="B508" s="12">
        <f>calc!O506</f>
        <v>-44.721460897924352</v>
      </c>
      <c r="C508" s="12">
        <f t="shared" si="92"/>
        <v>-44.722347566434564</v>
      </c>
      <c r="D508" s="12">
        <f t="shared" si="93"/>
        <v>-44.723415841868103</v>
      </c>
      <c r="E508" s="12">
        <f t="shared" si="94"/>
        <v>-44.739996941440985</v>
      </c>
      <c r="F508" s="12">
        <f t="shared" si="95"/>
        <v>-44.772733051192986</v>
      </c>
      <c r="G508" s="12">
        <f t="shared" si="96"/>
        <v>-44.771664188598876</v>
      </c>
      <c r="H508" s="12">
        <f t="shared" si="97"/>
        <v>-44.880299568169434</v>
      </c>
      <c r="I508" s="12">
        <f t="shared" si="98"/>
        <v>-45.549051625023026</v>
      </c>
      <c r="J508" s="12">
        <f t="shared" si="99"/>
        <v>-45.672159045948966</v>
      </c>
      <c r="K508" s="12">
        <f t="shared" si="100"/>
        <v>-46.088052295942148</v>
      </c>
      <c r="L508" s="12">
        <f t="shared" si="101"/>
        <v>-61.45981700035086</v>
      </c>
      <c r="M508" s="12">
        <f t="shared" si="102"/>
        <v>-61.45981700035086</v>
      </c>
      <c r="O508" s="12">
        <f t="shared" si="91"/>
        <v>-61.45981700035086</v>
      </c>
      <c r="P508" s="12">
        <f t="shared" si="103"/>
        <v>1.3742801725693039</v>
      </c>
      <c r="Q508" s="12">
        <v>2.2699423044884958E-5</v>
      </c>
      <c r="R508" s="12">
        <v>7.7581927547737634E-5</v>
      </c>
      <c r="S508" s="12">
        <v>2.6515896329703094E-4</v>
      </c>
      <c r="T508" s="12">
        <v>9.0625842949691217E-4</v>
      </c>
      <c r="U508" s="12">
        <v>3.0974036510852797E-3</v>
      </c>
      <c r="V508" s="12">
        <v>1.0586284293192444E-2</v>
      </c>
      <c r="W508" s="12">
        <v>3.3465942437117278E-2</v>
      </c>
      <c r="X508" s="12">
        <v>3.9265203440032502E-2</v>
      </c>
      <c r="Y508" s="12">
        <v>6.1161719334793051E-2</v>
      </c>
      <c r="Z508" s="12">
        <v>0.12647903993298726</v>
      </c>
    </row>
    <row r="509" spans="1:26" x14ac:dyDescent="0.25">
      <c r="A509" s="12">
        <f>calc!A507</f>
        <v>433.69</v>
      </c>
      <c r="B509" s="12">
        <f>calc!O507</f>
        <v>-12.777472185989687</v>
      </c>
      <c r="C509" s="12">
        <f t="shared" si="92"/>
        <v>-12.778715472291511</v>
      </c>
      <c r="D509" s="12">
        <f t="shared" si="93"/>
        <v>-12.781691589482113</v>
      </c>
      <c r="E509" s="12">
        <f t="shared" si="94"/>
        <v>-12.785277273247189</v>
      </c>
      <c r="F509" s="12">
        <f t="shared" si="95"/>
        <v>-12.84093200205483</v>
      </c>
      <c r="G509" s="12">
        <f t="shared" si="96"/>
        <v>-12.950811283730726</v>
      </c>
      <c r="H509" s="12">
        <f t="shared" si="97"/>
        <v>-12.947223629151706</v>
      </c>
      <c r="I509" s="12">
        <f t="shared" si="98"/>
        <v>-13.290789121401593</v>
      </c>
      <c r="J509" s="12">
        <f t="shared" si="99"/>
        <v>-14.07354541785547</v>
      </c>
      <c r="K509" s="12">
        <f t="shared" si="100"/>
        <v>-14.264831742266233</v>
      </c>
      <c r="L509" s="12">
        <f t="shared" si="101"/>
        <v>-15.125058836078685</v>
      </c>
      <c r="M509" s="12">
        <f t="shared" si="102"/>
        <v>-15.125058836078685</v>
      </c>
      <c r="O509" s="12">
        <f t="shared" si="91"/>
        <v>-15.125058836078685</v>
      </c>
      <c r="P509" s="12">
        <f t="shared" si="103"/>
        <v>1.1837285666458419</v>
      </c>
      <c r="Q509" s="12">
        <v>2.2292450735068988E-5</v>
      </c>
      <c r="R509" s="12">
        <v>7.6190980465441841E-5</v>
      </c>
      <c r="S509" s="12">
        <v>2.6040499419622935E-4</v>
      </c>
      <c r="T509" s="12">
        <v>8.9001034752525705E-4</v>
      </c>
      <c r="U509" s="12">
        <v>3.0418710714323924E-3</v>
      </c>
      <c r="V509" s="12">
        <v>1.0396485435192835E-2</v>
      </c>
      <c r="W509" s="12">
        <v>3.3479718933790967E-2</v>
      </c>
      <c r="X509" s="12">
        <v>3.9170985555789566E-2</v>
      </c>
      <c r="Y509" s="12">
        <v>6.1010915400485956E-2</v>
      </c>
      <c r="Z509" s="12">
        <v>0.12650594371705848</v>
      </c>
    </row>
    <row r="510" spans="1:26" x14ac:dyDescent="0.25">
      <c r="A510" s="12">
        <f>calc!A508</f>
        <v>434.15</v>
      </c>
      <c r="B510" s="12">
        <f>calc!O508</f>
        <v>124.1203438340882</v>
      </c>
      <c r="C510" s="12">
        <f t="shared" si="92"/>
        <v>124.12017827865328</v>
      </c>
      <c r="D510" s="12">
        <f t="shared" si="93"/>
        <v>124.11600519553078</v>
      </c>
      <c r="E510" s="12">
        <f t="shared" si="94"/>
        <v>124.10601587577355</v>
      </c>
      <c r="F510" s="12">
        <f t="shared" si="95"/>
        <v>124.09398054941249</v>
      </c>
      <c r="G510" s="12">
        <f t="shared" si="96"/>
        <v>123.90717578116714</v>
      </c>
      <c r="H510" s="12">
        <f t="shared" si="97"/>
        <v>123.53836662176263</v>
      </c>
      <c r="I510" s="12">
        <f t="shared" si="98"/>
        <v>123.54992531935446</v>
      </c>
      <c r="J510" s="12">
        <f t="shared" si="99"/>
        <v>123.14892356929482</v>
      </c>
      <c r="K510" s="12">
        <f t="shared" si="100"/>
        <v>121.93277738107172</v>
      </c>
      <c r="L510" s="12">
        <f t="shared" si="101"/>
        <v>121.5360640984718</v>
      </c>
      <c r="M510" s="12">
        <f t="shared" si="102"/>
        <v>121.5360640984718</v>
      </c>
      <c r="O510" s="12">
        <f t="shared" si="91"/>
        <v>121.5360640984718</v>
      </c>
      <c r="P510" s="12">
        <f t="shared" si="103"/>
        <v>0.97917924124452305</v>
      </c>
      <c r="Q510" s="12">
        <v>2.1892630915173644E-5</v>
      </c>
      <c r="R510" s="12">
        <v>7.4824479112613096E-5</v>
      </c>
      <c r="S510" s="12">
        <v>2.5573457553671462E-4</v>
      </c>
      <c r="T510" s="12">
        <v>8.7404782366094563E-4</v>
      </c>
      <c r="U510" s="12">
        <v>2.9873144702592612E-3</v>
      </c>
      <c r="V510" s="12">
        <v>1.0210022269538996E-2</v>
      </c>
      <c r="W510" s="12">
        <v>3.3495373792673581E-2</v>
      </c>
      <c r="X510" s="12">
        <v>3.9076758832897823E-2</v>
      </c>
      <c r="Y510" s="12">
        <v>6.0858845835451973E-2</v>
      </c>
      <c r="Z510" s="12">
        <v>0.12653199645876387</v>
      </c>
    </row>
    <row r="511" spans="1:26" x14ac:dyDescent="0.25">
      <c r="A511" s="12">
        <f>calc!A509</f>
        <v>434.61</v>
      </c>
      <c r="B511" s="12">
        <f>calc!O509</f>
        <v>11.864732484458079</v>
      </c>
      <c r="C511" s="12">
        <f t="shared" si="92"/>
        <v>11.864453999335009</v>
      </c>
      <c r="D511" s="12">
        <f t="shared" si="93"/>
        <v>11.863898317146852</v>
      </c>
      <c r="E511" s="12">
        <f t="shared" si="94"/>
        <v>11.849891480330824</v>
      </c>
      <c r="F511" s="12">
        <f t="shared" si="95"/>
        <v>11.81636260787965</v>
      </c>
      <c r="G511" s="12">
        <f t="shared" si="96"/>
        <v>11.775966371471661</v>
      </c>
      <c r="H511" s="12">
        <f t="shared" si="97"/>
        <v>11.148961390152866</v>
      </c>
      <c r="I511" s="12">
        <f t="shared" si="98"/>
        <v>9.938396817661161</v>
      </c>
      <c r="J511" s="12">
        <f t="shared" si="99"/>
        <v>9.9518490456358233</v>
      </c>
      <c r="K511" s="12">
        <f t="shared" si="100"/>
        <v>9.328895235134631</v>
      </c>
      <c r="L511" s="12">
        <f t="shared" si="101"/>
        <v>6.7998946811260028</v>
      </c>
      <c r="M511" s="12">
        <f t="shared" si="102"/>
        <v>6.7998946811260028</v>
      </c>
      <c r="O511" s="12">
        <f t="shared" si="91"/>
        <v>6.7998946811260028</v>
      </c>
      <c r="P511" s="12">
        <f t="shared" si="103"/>
        <v>0.57311824687436996</v>
      </c>
      <c r="Q511" s="12">
        <v>2.1499840708234425E-5</v>
      </c>
      <c r="R511" s="12">
        <v>7.3482003521230764E-5</v>
      </c>
      <c r="S511" s="12">
        <v>2.511462719547564E-4</v>
      </c>
      <c r="T511" s="12">
        <v>8.583659521279721E-4</v>
      </c>
      <c r="U511" s="12">
        <v>2.9337170806393383E-3</v>
      </c>
      <c r="V511" s="12">
        <v>1.0026837490347986E-2</v>
      </c>
      <c r="W511" s="12">
        <v>3.3512972573165281E-2</v>
      </c>
      <c r="X511" s="12">
        <v>3.8982541136309654E-2</v>
      </c>
      <c r="Y511" s="12">
        <v>6.0705510171389622E-2</v>
      </c>
      <c r="Z511" s="12">
        <v>0.1265571987353446</v>
      </c>
    </row>
    <row r="512" spans="1:26" x14ac:dyDescent="0.25">
      <c r="A512" s="12">
        <f>calc!A510</f>
        <v>435.07</v>
      </c>
      <c r="B512" s="12">
        <f>calc!O510</f>
        <v>8.2140520408033648</v>
      </c>
      <c r="C512" s="12">
        <f t="shared" si="92"/>
        <v>8.2129089153473167</v>
      </c>
      <c r="D512" s="12">
        <f t="shared" si="93"/>
        <v>8.2119741939548341</v>
      </c>
      <c r="E512" s="12">
        <f t="shared" si="94"/>
        <v>8.2101090744720899</v>
      </c>
      <c r="F512" s="12">
        <f t="shared" si="95"/>
        <v>8.1630958269828273</v>
      </c>
      <c r="G512" s="12">
        <f t="shared" si="96"/>
        <v>8.0505578429049987</v>
      </c>
      <c r="H512" s="12">
        <f t="shared" si="97"/>
        <v>7.9149698950458198</v>
      </c>
      <c r="I512" s="12">
        <f t="shared" si="98"/>
        <v>5.8180877394532384</v>
      </c>
      <c r="J512" s="12">
        <f t="shared" si="99"/>
        <v>4.4133523200944804</v>
      </c>
      <c r="K512" s="12">
        <f t="shared" si="100"/>
        <v>4.4342474334269601</v>
      </c>
      <c r="L512" s="12">
        <f t="shared" si="101"/>
        <v>3.135280353607663</v>
      </c>
      <c r="M512" s="12">
        <f t="shared" si="102"/>
        <v>3.135280353607663</v>
      </c>
      <c r="O512" s="12">
        <f t="shared" si="91"/>
        <v>3.135280353607663</v>
      </c>
      <c r="P512" s="12">
        <f t="shared" si="103"/>
        <v>0.38169716213546423</v>
      </c>
      <c r="Q512" s="12">
        <v>2.1113959200854869E-5</v>
      </c>
      <c r="R512" s="12">
        <v>7.2163140434343835E-5</v>
      </c>
      <c r="S512" s="12">
        <v>2.4663867102366977E-4</v>
      </c>
      <c r="T512" s="12">
        <v>8.429599055444013E-4</v>
      </c>
      <c r="U512" s="12">
        <v>2.8810624035807957E-3</v>
      </c>
      <c r="V512" s="12">
        <v>9.8468747074822033E-3</v>
      </c>
      <c r="W512" s="12">
        <v>3.3532583052713262E-2</v>
      </c>
      <c r="X512" s="12">
        <v>3.8888350651651346E-2</v>
      </c>
      <c r="Y512" s="12">
        <v>6.055090774297079E-2</v>
      </c>
      <c r="Z512" s="12">
        <v>0.12658155058531356</v>
      </c>
    </row>
    <row r="513" spans="1:26" x14ac:dyDescent="0.25">
      <c r="A513" s="12">
        <f>calc!A511</f>
        <v>435.53</v>
      </c>
      <c r="B513" s="12">
        <f>calc!O511</f>
        <v>25.554732879858037</v>
      </c>
      <c r="C513" s="12">
        <f t="shared" si="92"/>
        <v>25.553540480438748</v>
      </c>
      <c r="D513" s="12">
        <f t="shared" si="93"/>
        <v>25.549701727647065</v>
      </c>
      <c r="E513" s="12">
        <f t="shared" si="94"/>
        <v>25.54656282077044</v>
      </c>
      <c r="F513" s="12">
        <f t="shared" si="95"/>
        <v>25.540299525186107</v>
      </c>
      <c r="G513" s="12">
        <f t="shared" si="96"/>
        <v>25.382423384740967</v>
      </c>
      <c r="H513" s="12">
        <f t="shared" si="97"/>
        <v>25.004507296648086</v>
      </c>
      <c r="I513" s="12">
        <f t="shared" si="98"/>
        <v>24.549186657422446</v>
      </c>
      <c r="J513" s="12">
        <f t="shared" si="99"/>
        <v>22.122057993784491</v>
      </c>
      <c r="K513" s="12">
        <f t="shared" si="100"/>
        <v>19.939352290492117</v>
      </c>
      <c r="L513" s="12">
        <f t="shared" si="101"/>
        <v>19.983063620879076</v>
      </c>
      <c r="M513" s="12">
        <f t="shared" si="102"/>
        <v>19.983063620879076</v>
      </c>
      <c r="O513" s="12">
        <f t="shared" si="91"/>
        <v>19.983063620879076</v>
      </c>
      <c r="P513" s="12">
        <f t="shared" si="103"/>
        <v>0.78197114072084506</v>
      </c>
      <c r="Q513" s="12">
        <v>2.0745322013705142E-5</v>
      </c>
      <c r="R513" s="12">
        <v>7.090321486318258E-5</v>
      </c>
      <c r="S513" s="12">
        <v>2.4233250631701256E-4</v>
      </c>
      <c r="T513" s="12">
        <v>8.282423262640856E-4</v>
      </c>
      <c r="U513" s="12">
        <v>2.8307607652023358E-3</v>
      </c>
      <c r="V513" s="12">
        <v>9.6749541235760083E-3</v>
      </c>
      <c r="W513" s="12">
        <v>3.3066989780257815E-2</v>
      </c>
      <c r="X513" s="12">
        <v>3.8813766084084191E-2</v>
      </c>
      <c r="Y513" s="12">
        <v>6.0425489091561813E-2</v>
      </c>
      <c r="Z513" s="12">
        <v>0.12666888623518821</v>
      </c>
    </row>
    <row r="514" spans="1:26" x14ac:dyDescent="0.25">
      <c r="A514" s="12">
        <f>calc!A512</f>
        <v>435.99</v>
      </c>
      <c r="B514" s="12">
        <f>calc!O512</f>
        <v>20.991408410106519</v>
      </c>
      <c r="C514" s="12">
        <f t="shared" si="92"/>
        <v>20.993586967925403</v>
      </c>
      <c r="D514" s="12">
        <f t="shared" si="93"/>
        <v>20.98958231748221</v>
      </c>
      <c r="E514" s="12">
        <f t="shared" si="94"/>
        <v>20.976689940297291</v>
      </c>
      <c r="F514" s="12">
        <f t="shared" si="95"/>
        <v>20.966147982115075</v>
      </c>
      <c r="G514" s="12">
        <f t="shared" si="96"/>
        <v>20.945112824740836</v>
      </c>
      <c r="H514" s="12">
        <f t="shared" si="97"/>
        <v>20.414888853161496</v>
      </c>
      <c r="I514" s="12">
        <f t="shared" si="98"/>
        <v>19.145664962918485</v>
      </c>
      <c r="J514" s="12">
        <f t="shared" si="99"/>
        <v>18.612179795788805</v>
      </c>
      <c r="K514" s="12">
        <f t="shared" si="100"/>
        <v>14.841113846728023</v>
      </c>
      <c r="L514" s="12">
        <f t="shared" si="101"/>
        <v>10.261898940350061</v>
      </c>
      <c r="M514" s="12">
        <f t="shared" si="102"/>
        <v>10.261898940350061</v>
      </c>
      <c r="O514" s="12">
        <f t="shared" si="91"/>
        <v>10.261898940350061</v>
      </c>
      <c r="P514" s="12">
        <f t="shared" si="103"/>
        <v>0.48886185909323593</v>
      </c>
      <c r="Q514" s="12">
        <v>2.0385308644815288E-5</v>
      </c>
      <c r="R514" s="12">
        <v>6.967276371708097E-5</v>
      </c>
      <c r="S514" s="12">
        <v>2.3812707909187384E-4</v>
      </c>
      <c r="T514" s="12">
        <v>8.1386904683566853E-4</v>
      </c>
      <c r="U514" s="12">
        <v>2.7816358724227323E-3</v>
      </c>
      <c r="V514" s="12">
        <v>9.5070554124554001E-3</v>
      </c>
      <c r="W514" s="12">
        <v>3.2493146752804618E-2</v>
      </c>
      <c r="X514" s="12">
        <v>3.8743573318788388E-2</v>
      </c>
      <c r="Y514" s="12">
        <v>6.0305526372512686E-2</v>
      </c>
      <c r="Z514" s="12">
        <v>0.12676986180770264</v>
      </c>
    </row>
    <row r="515" spans="1:26" x14ac:dyDescent="0.25">
      <c r="A515" s="12">
        <f>calc!A513</f>
        <v>436.45</v>
      </c>
      <c r="B515" s="12">
        <f>calc!O513</f>
        <v>11.864732484458079</v>
      </c>
      <c r="C515" s="12">
        <f t="shared" si="92"/>
        <v>11.863906932226291</v>
      </c>
      <c r="D515" s="12">
        <f t="shared" si="93"/>
        <v>11.87122347102086</v>
      </c>
      <c r="E515" s="12">
        <f t="shared" si="94"/>
        <v>11.857774123901246</v>
      </c>
      <c r="F515" s="12">
        <f t="shared" si="95"/>
        <v>11.814475948837872</v>
      </c>
      <c r="G515" s="12">
        <f t="shared" si="96"/>
        <v>11.779071496707948</v>
      </c>
      <c r="H515" s="12">
        <f t="shared" si="97"/>
        <v>11.708426346212285</v>
      </c>
      <c r="I515" s="12">
        <f t="shared" si="98"/>
        <v>9.9277050707677965</v>
      </c>
      <c r="J515" s="12">
        <f t="shared" si="99"/>
        <v>8.4170858943189852</v>
      </c>
      <c r="K515" s="12">
        <f t="shared" si="100"/>
        <v>7.5883785652399283</v>
      </c>
      <c r="L515" s="12">
        <f t="shared" si="101"/>
        <v>-0.34508340355814315</v>
      </c>
      <c r="M515" s="12">
        <f t="shared" si="102"/>
        <v>-0.34508340355814315</v>
      </c>
      <c r="O515" s="12">
        <f t="shared" si="91"/>
        <v>-0.34508340355814315</v>
      </c>
      <c r="P515" s="12">
        <f t="shared" si="103"/>
        <v>-2.90848027134347E-2</v>
      </c>
      <c r="Q515" s="12">
        <v>2.0031253801611406E-5</v>
      </c>
      <c r="R515" s="12">
        <v>6.846267757792844E-5</v>
      </c>
      <c r="S515" s="12">
        <v>2.3399125524346137E-4</v>
      </c>
      <c r="T515" s="12">
        <v>7.9973365733597619E-4</v>
      </c>
      <c r="U515" s="12">
        <v>2.733324038159114E-3</v>
      </c>
      <c r="V515" s="12">
        <v>9.3419355669806161E-3</v>
      </c>
      <c r="W515" s="12">
        <v>3.1928801312703002E-2</v>
      </c>
      <c r="X515" s="12">
        <v>3.8673059154720177E-2</v>
      </c>
      <c r="Y515" s="12">
        <v>6.018364734813194E-2</v>
      </c>
      <c r="Z515" s="12">
        <v>0.12686906207615811</v>
      </c>
    </row>
    <row r="516" spans="1:26" x14ac:dyDescent="0.25">
      <c r="A516" s="12">
        <f>calc!A514</f>
        <v>436.91</v>
      </c>
      <c r="B516" s="12">
        <f>calc!O514</f>
        <v>42.895283806239995</v>
      </c>
      <c r="C516" s="12">
        <f t="shared" si="92"/>
        <v>42.894413343933586</v>
      </c>
      <c r="D516" s="12">
        <f t="shared" si="93"/>
        <v>42.891640822090807</v>
      </c>
      <c r="E516" s="12">
        <f t="shared" si="94"/>
        <v>42.916212572781276</v>
      </c>
      <c r="F516" s="12">
        <f t="shared" si="95"/>
        <v>42.871044493495198</v>
      </c>
      <c r="G516" s="12">
        <f t="shared" si="96"/>
        <v>42.725632572246418</v>
      </c>
      <c r="H516" s="12">
        <f t="shared" si="97"/>
        <v>42.606730807970266</v>
      </c>
      <c r="I516" s="12">
        <f t="shared" si="98"/>
        <v>42.369477227526097</v>
      </c>
      <c r="J516" s="12">
        <f t="shared" si="99"/>
        <v>40.216566598546898</v>
      </c>
      <c r="K516" s="12">
        <f t="shared" si="100"/>
        <v>37.870551395280607</v>
      </c>
      <c r="L516" s="12">
        <f t="shared" si="101"/>
        <v>36.122267872502512</v>
      </c>
      <c r="M516" s="12">
        <f t="shared" si="102"/>
        <v>36.122267872502512</v>
      </c>
      <c r="O516" s="12">
        <f t="shared" si="91"/>
        <v>36.122267872502512</v>
      </c>
      <c r="P516" s="12">
        <f t="shared" si="103"/>
        <v>0.8421034824170528</v>
      </c>
      <c r="Q516" s="12">
        <v>1.9683068657693437E-5</v>
      </c>
      <c r="R516" s="12">
        <v>6.7272652855484058E-5</v>
      </c>
      <c r="S516" s="12">
        <v>2.299239971631944E-4</v>
      </c>
      <c r="T516" s="12">
        <v>7.8583261143373934E-4</v>
      </c>
      <c r="U516" s="12">
        <v>2.6858131417855568E-3</v>
      </c>
      <c r="V516" s="12">
        <v>9.1795531613620678E-3</v>
      </c>
      <c r="W516" s="12">
        <v>3.1373811875182289E-2</v>
      </c>
      <c r="X516" s="12">
        <v>3.8602254414871841E-2</v>
      </c>
      <c r="Y516" s="12">
        <v>6.0059865615551065E-2</v>
      </c>
      <c r="Z516" s="12">
        <v>0.12696651194862166</v>
      </c>
    </row>
    <row r="517" spans="1:26" x14ac:dyDescent="0.25">
      <c r="A517" s="12">
        <f>calc!A515</f>
        <v>437.37</v>
      </c>
      <c r="B517" s="12">
        <f>calc!O515</f>
        <v>72.100128402932782</v>
      </c>
      <c r="C517" s="12">
        <f t="shared" si="92"/>
        <v>72.098954491560278</v>
      </c>
      <c r="D517" s="12">
        <f t="shared" si="93"/>
        <v>72.096031185279571</v>
      </c>
      <c r="E517" s="12">
        <f t="shared" si="94"/>
        <v>72.086720120967257</v>
      </c>
      <c r="F517" s="12">
        <f t="shared" si="95"/>
        <v>72.169240354862367</v>
      </c>
      <c r="G517" s="12">
        <f t="shared" si="96"/>
        <v>72.017550696513126</v>
      </c>
      <c r="H517" s="12">
        <f t="shared" si="97"/>
        <v>71.529208375945757</v>
      </c>
      <c r="I517" s="12">
        <f t="shared" si="98"/>
        <v>71.129896111947616</v>
      </c>
      <c r="J517" s="12">
        <f t="shared" si="99"/>
        <v>70.838517337115192</v>
      </c>
      <c r="K517" s="12">
        <f t="shared" si="100"/>
        <v>67.495889646941293</v>
      </c>
      <c r="L517" s="12">
        <f t="shared" si="101"/>
        <v>62.532676122691761</v>
      </c>
      <c r="M517" s="12">
        <f t="shared" si="102"/>
        <v>62.532676122691761</v>
      </c>
      <c r="O517" s="12">
        <f t="shared" si="91"/>
        <v>62.532676122691761</v>
      </c>
      <c r="P517" s="12">
        <f t="shared" si="103"/>
        <v>0.86730325601123548</v>
      </c>
      <c r="Q517" s="12">
        <v>1.9340665357881412E-5</v>
      </c>
      <c r="R517" s="12">
        <v>6.6102389278934064E-5</v>
      </c>
      <c r="S517" s="12">
        <v>2.2592427858761095E-4</v>
      </c>
      <c r="T517" s="12">
        <v>7.7216240157295779E-4</v>
      </c>
      <c r="U517" s="12">
        <v>2.6390911952019628E-3</v>
      </c>
      <c r="V517" s="12">
        <v>9.0198672227560419E-3</v>
      </c>
      <c r="W517" s="12">
        <v>3.0828038403546979E-2</v>
      </c>
      <c r="X517" s="12">
        <v>3.8531190336092355E-2</v>
      </c>
      <c r="Y517" s="12">
        <v>5.9934194561280518E-2</v>
      </c>
      <c r="Z517" s="12">
        <v>0.1270622359448868</v>
      </c>
    </row>
    <row r="518" spans="1:26" x14ac:dyDescent="0.25">
      <c r="A518" s="12">
        <f>calc!A516</f>
        <v>437.83</v>
      </c>
      <c r="B518" s="12">
        <f>calc!O516</f>
        <v>23.7294041715076</v>
      </c>
      <c r="C518" s="12">
        <f t="shared" si="92"/>
        <v>23.729104341879111</v>
      </c>
      <c r="D518" s="12">
        <f t="shared" si="93"/>
        <v>23.725162005426881</v>
      </c>
      <c r="E518" s="12">
        <f t="shared" si="94"/>
        <v>23.715344691120713</v>
      </c>
      <c r="F518" s="12">
        <f t="shared" si="95"/>
        <v>23.684075424030159</v>
      </c>
      <c r="G518" s="12">
        <f t="shared" si="96"/>
        <v>23.961202414832606</v>
      </c>
      <c r="H518" s="12">
        <f t="shared" si="97"/>
        <v>23.451784341592404</v>
      </c>
      <c r="I518" s="12">
        <f t="shared" si="98"/>
        <v>21.811788532172645</v>
      </c>
      <c r="J518" s="12">
        <f t="shared" si="99"/>
        <v>21.313621604425443</v>
      </c>
      <c r="K518" s="12">
        <f t="shared" si="100"/>
        <v>20.861354558330198</v>
      </c>
      <c r="L518" s="12">
        <f t="shared" si="101"/>
        <v>13.769642844764874</v>
      </c>
      <c r="M518" s="12">
        <f t="shared" si="102"/>
        <v>13.769642844764874</v>
      </c>
      <c r="O518" s="12">
        <f t="shared" si="91"/>
        <v>13.769642844764874</v>
      </c>
      <c r="P518" s="12">
        <f t="shared" si="103"/>
        <v>0.58027764815512639</v>
      </c>
      <c r="Q518" s="12">
        <v>1.9003957020327817E-5</v>
      </c>
      <c r="R518" s="12">
        <v>6.4951589904115338E-5</v>
      </c>
      <c r="S518" s="12">
        <v>2.219910846230495E-4</v>
      </c>
      <c r="T518" s="12">
        <v>7.5871955905725051E-4</v>
      </c>
      <c r="U518" s="12">
        <v>2.593146343122374E-3</v>
      </c>
      <c r="V518" s="12">
        <v>8.8628372322500301E-3</v>
      </c>
      <c r="W518" s="12">
        <v>3.0291342412544484E-2</v>
      </c>
      <c r="X518" s="12">
        <v>3.8459898592143771E-2</v>
      </c>
      <c r="Y518" s="12">
        <v>5.9806647364278376E-2</v>
      </c>
      <c r="Z518" s="12">
        <v>0.12715625819255533</v>
      </c>
    </row>
    <row r="519" spans="1:26" x14ac:dyDescent="0.25">
      <c r="A519" s="12">
        <f>calc!A517</f>
        <v>438.29</v>
      </c>
      <c r="B519" s="12">
        <f>calc!O517</f>
        <v>43.80794078158047</v>
      </c>
      <c r="C519" s="12">
        <f t="shared" si="92"/>
        <v>43.807238688705823</v>
      </c>
      <c r="D519" s="12">
        <f t="shared" si="93"/>
        <v>43.806231787079398</v>
      </c>
      <c r="E519" s="12">
        <f t="shared" si="94"/>
        <v>43.792992451775227</v>
      </c>
      <c r="F519" s="12">
        <f t="shared" si="95"/>
        <v>43.760023496065656</v>
      </c>
      <c r="G519" s="12">
        <f t="shared" si="96"/>
        <v>43.655013607451657</v>
      </c>
      <c r="H519" s="12">
        <f t="shared" si="97"/>
        <v>44.585674193509618</v>
      </c>
      <c r="I519" s="12">
        <f t="shared" si="98"/>
        <v>42.874923027708498</v>
      </c>
      <c r="J519" s="12">
        <f t="shared" si="99"/>
        <v>40.796545885021906</v>
      </c>
      <c r="K519" s="12">
        <f t="shared" si="100"/>
        <v>40.023553056111517</v>
      </c>
      <c r="L519" s="12">
        <f t="shared" si="101"/>
        <v>39.061279595318361</v>
      </c>
      <c r="M519" s="12">
        <f t="shared" si="102"/>
        <v>39.061279595318361</v>
      </c>
      <c r="O519" s="12">
        <f t="shared" si="91"/>
        <v>39.061279595318361</v>
      </c>
      <c r="P519" s="12">
        <f t="shared" si="103"/>
        <v>0.89164838379580047</v>
      </c>
      <c r="Q519" s="12">
        <v>1.8672857738039798E-5</v>
      </c>
      <c r="R519" s="12">
        <v>6.381996111871476E-5</v>
      </c>
      <c r="S519" s="12">
        <v>2.1812341176342303E-4</v>
      </c>
      <c r="T519" s="12">
        <v>7.4550065411061101E-4</v>
      </c>
      <c r="U519" s="12">
        <v>2.5479668632826091E-3</v>
      </c>
      <c r="V519" s="12">
        <v>8.7084231255724221E-3</v>
      </c>
      <c r="W519" s="12">
        <v>2.976358697079063E-2</v>
      </c>
      <c r="X519" s="12">
        <v>3.83884113178313E-2</v>
      </c>
      <c r="Y519" s="12">
        <v>5.967723699922943E-2</v>
      </c>
      <c r="Z519" s="12">
        <v>0.12724860242313613</v>
      </c>
    </row>
    <row r="520" spans="1:26" x14ac:dyDescent="0.25">
      <c r="A520" s="12">
        <f>calc!A518</f>
        <v>438.75</v>
      </c>
      <c r="B520" s="12">
        <f>calc!O518</f>
        <v>60.235704764915511</v>
      </c>
      <c r="C520" s="12">
        <f t="shared" si="92"/>
        <v>60.235490212604795</v>
      </c>
      <c r="D520" s="12">
        <f t="shared" si="93"/>
        <v>60.233132443493872</v>
      </c>
      <c r="E520" s="12">
        <f t="shared" si="94"/>
        <v>60.229751065277043</v>
      </c>
      <c r="F520" s="12">
        <f t="shared" si="95"/>
        <v>60.185290714009383</v>
      </c>
      <c r="G520" s="12">
        <f t="shared" si="96"/>
        <v>60.074574328473517</v>
      </c>
      <c r="H520" s="12">
        <f t="shared" si="97"/>
        <v>59.721929997992355</v>
      </c>
      <c r="I520" s="12">
        <f t="shared" si="98"/>
        <v>62.84727546409421</v>
      </c>
      <c r="J520" s="12">
        <f t="shared" si="99"/>
        <v>60.644905035943665</v>
      </c>
      <c r="K520" s="12">
        <f t="shared" si="100"/>
        <v>57.421041591020092</v>
      </c>
      <c r="L520" s="12">
        <f t="shared" si="101"/>
        <v>55.771629445293996</v>
      </c>
      <c r="M520" s="12">
        <f t="shared" si="102"/>
        <v>55.771629445293996</v>
      </c>
      <c r="O520" s="12">
        <f t="shared" ref="O520:O583" si="104">M520</f>
        <v>55.771629445293996</v>
      </c>
      <c r="P520" s="12">
        <f t="shared" si="103"/>
        <v>0.92588987981391346</v>
      </c>
      <c r="Q520" s="12">
        <v>1.8347282579831844E-5</v>
      </c>
      <c r="R520" s="12">
        <v>6.2707212645527144E-5</v>
      </c>
      <c r="S520" s="12">
        <v>2.1432026790135263E-4</v>
      </c>
      <c r="T520" s="12">
        <v>7.3250229591545609E-4</v>
      </c>
      <c r="U520" s="12">
        <v>2.5035411665703181E-3</v>
      </c>
      <c r="V520" s="12">
        <v>8.5565852935369849E-3</v>
      </c>
      <c r="W520" s="12">
        <v>2.9244636702288843E-2</v>
      </c>
      <c r="X520" s="12">
        <v>3.8316761134258651E-2</v>
      </c>
      <c r="Y520" s="12">
        <v>5.9545976240034507E-2</v>
      </c>
      <c r="Z520" s="12">
        <v>0.12733929196814675</v>
      </c>
    </row>
    <row r="521" spans="1:26" x14ac:dyDescent="0.25">
      <c r="A521" s="12">
        <f>calc!A519</f>
        <v>439.21</v>
      </c>
      <c r="B521" s="12">
        <f>calc!O519</f>
        <v>15.515407172146691</v>
      </c>
      <c r="C521" s="12">
        <f t="shared" ref="C521:C584" si="105">B521-Q521*M532</f>
        <v>15.514284914422213</v>
      </c>
      <c r="D521" s="12">
        <f t="shared" ref="D521:D584" si="106">C521-R521*M531</f>
        <v>15.513564414053352</v>
      </c>
      <c r="E521" s="12">
        <f t="shared" ref="E521:E584" si="107">D521-S521*M530</f>
        <v>15.505646654937012</v>
      </c>
      <c r="F521" s="12">
        <f t="shared" ref="F521:F584" si="108">E521-T521*M529</f>
        <v>15.494291455618285</v>
      </c>
      <c r="G521" s="12">
        <f t="shared" ref="G521:G584" si="109">F521-U521*M528</f>
        <v>15.344986610655308</v>
      </c>
      <c r="H521" s="12">
        <f t="shared" ref="H521:H584" si="110">G521-V521*M527</f>
        <v>14.973183592775893</v>
      </c>
      <c r="I521" s="12">
        <f t="shared" ref="I521:I584" si="111">H521-W521*M526</f>
        <v>13.788948525162642</v>
      </c>
      <c r="J521" s="12">
        <f t="shared" ref="J521:J584" si="112">I521-X521*M525</f>
        <v>17.876151923654675</v>
      </c>
      <c r="K521" s="12">
        <f t="shared" ref="K521:K584" si="113">J521-Y521*M524</f>
        <v>14.461219112424708</v>
      </c>
      <c r="L521" s="12">
        <f t="shared" ref="L521:L584" si="114">K521-Z521*M523</f>
        <v>7.5621534733508202</v>
      </c>
      <c r="M521" s="12">
        <f t="shared" ref="M521:M584" si="115">L521</f>
        <v>7.5621534733508202</v>
      </c>
      <c r="O521" s="12">
        <f t="shared" si="104"/>
        <v>7.5621534733508202</v>
      </c>
      <c r="P521" s="12">
        <f t="shared" ref="P521:P584" si="116">O521/B521</f>
        <v>0.4873963918218287</v>
      </c>
      <c r="Q521" s="12">
        <v>1.8027147590732471E-5</v>
      </c>
      <c r="R521" s="12">
        <v>6.1613057543845172E-5</v>
      </c>
      <c r="S521" s="12">
        <v>2.1058067233291745E-4</v>
      </c>
      <c r="T521" s="12">
        <v>7.1972113262886025E-4</v>
      </c>
      <c r="U521" s="12">
        <v>2.4598577970804539E-3</v>
      </c>
      <c r="V521" s="12">
        <v>8.4072845822324507E-3</v>
      </c>
      <c r="W521" s="12">
        <v>2.8734357787078096E-2</v>
      </c>
      <c r="X521" s="12">
        <v>3.8244981175263218E-2</v>
      </c>
      <c r="Y521" s="12">
        <v>5.9412877663510368E-2</v>
      </c>
      <c r="Z521" s="12">
        <v>0.12742834975520231</v>
      </c>
    </row>
    <row r="522" spans="1:26" x14ac:dyDescent="0.25">
      <c r="A522" s="12">
        <f>calc!A520</f>
        <v>439.67</v>
      </c>
      <c r="B522" s="12">
        <f>calc!O520</f>
        <v>17.340742357339288</v>
      </c>
      <c r="C522" s="12">
        <f t="shared" si="105"/>
        <v>17.341352389226106</v>
      </c>
      <c r="D522" s="12">
        <f t="shared" si="106"/>
        <v>17.337583720129786</v>
      </c>
      <c r="E522" s="12">
        <f t="shared" si="107"/>
        <v>17.335164197933782</v>
      </c>
      <c r="F522" s="12">
        <f t="shared" si="108"/>
        <v>17.308575462171031</v>
      </c>
      <c r="G522" s="12">
        <f t="shared" si="109"/>
        <v>17.270443411197682</v>
      </c>
      <c r="H522" s="12">
        <f t="shared" si="110"/>
        <v>16.769060758292007</v>
      </c>
      <c r="I522" s="12">
        <f t="shared" si="111"/>
        <v>15.520503931425852</v>
      </c>
      <c r="J522" s="12">
        <f t="shared" si="112"/>
        <v>13.94726780581092</v>
      </c>
      <c r="K522" s="12">
        <f t="shared" si="113"/>
        <v>20.282244217935094</v>
      </c>
      <c r="L522" s="12">
        <f t="shared" si="114"/>
        <v>12.952892388774121</v>
      </c>
      <c r="M522" s="12">
        <f t="shared" si="115"/>
        <v>12.952892388774121</v>
      </c>
      <c r="O522" s="12">
        <f t="shared" si="104"/>
        <v>12.952892388774121</v>
      </c>
      <c r="P522" s="12">
        <f t="shared" si="116"/>
        <v>0.74696296858893962</v>
      </c>
      <c r="Q522" s="12">
        <v>1.7712369791866039E-5</v>
      </c>
      <c r="R522" s="12">
        <v>6.053721220905385E-5</v>
      </c>
      <c r="S522" s="12">
        <v>2.069036557562712E-4</v>
      </c>
      <c r="T522" s="12">
        <v>7.0715385137783008E-4</v>
      </c>
      <c r="U522" s="12">
        <v>2.4169054320991265E-3</v>
      </c>
      <c r="V522" s="12">
        <v>8.2604822929673825E-3</v>
      </c>
      <c r="W522" s="12">
        <v>2.823261796104444E-2</v>
      </c>
      <c r="X522" s="12">
        <v>3.8173105115089687E-2</v>
      </c>
      <c r="Y522" s="12">
        <v>5.9277953653301109E-2</v>
      </c>
      <c r="Z522" s="12">
        <v>0.12751579830407458</v>
      </c>
    </row>
    <row r="523" spans="1:26" x14ac:dyDescent="0.25">
      <c r="A523" s="12">
        <f>calc!A521</f>
        <v>440.12</v>
      </c>
      <c r="B523" s="12">
        <f>calc!O521</f>
        <v>46.545909547387204</v>
      </c>
      <c r="C523" s="12">
        <f t="shared" si="105"/>
        <v>46.546209735183361</v>
      </c>
      <c r="D523" s="12">
        <f t="shared" si="106"/>
        <v>46.548258265607082</v>
      </c>
      <c r="E523" s="12">
        <f t="shared" si="107"/>
        <v>46.535602806986738</v>
      </c>
      <c r="F523" s="12">
        <f t="shared" si="108"/>
        <v>46.527477879525627</v>
      </c>
      <c r="G523" s="12">
        <f t="shared" si="109"/>
        <v>46.438191015486154</v>
      </c>
      <c r="H523" s="12">
        <f t="shared" si="110"/>
        <v>46.310140878722095</v>
      </c>
      <c r="I523" s="12">
        <f t="shared" si="111"/>
        <v>44.626462302907392</v>
      </c>
      <c r="J523" s="12">
        <f t="shared" si="112"/>
        <v>42.941479617933666</v>
      </c>
      <c r="K523" s="12">
        <f t="shared" si="113"/>
        <v>40.504080357929361</v>
      </c>
      <c r="L523" s="12">
        <f t="shared" si="114"/>
        <v>54.140743816642185</v>
      </c>
      <c r="M523" s="12">
        <f t="shared" si="115"/>
        <v>54.140743816642185</v>
      </c>
      <c r="O523" s="12">
        <f t="shared" si="104"/>
        <v>54.140743816642185</v>
      </c>
      <c r="P523" s="12">
        <f t="shared" si="116"/>
        <v>1.1631686724592389</v>
      </c>
      <c r="Q523" s="12">
        <v>1.740286717983042E-5</v>
      </c>
      <c r="R523" s="12">
        <v>5.9479396370505737E-5</v>
      </c>
      <c r="S523" s="12">
        <v>2.0328826026437644E-4</v>
      </c>
      <c r="T523" s="12">
        <v>6.9479717823446563E-4</v>
      </c>
      <c r="U523" s="12">
        <v>2.3746728820187133E-3</v>
      </c>
      <c r="V523" s="12">
        <v>8.1161401819799771E-3</v>
      </c>
      <c r="W523" s="12">
        <v>2.7739286514929302E-2</v>
      </c>
      <c r="X523" s="12">
        <v>3.8101167197364422E-2</v>
      </c>
      <c r="Y523" s="12">
        <v>5.9141216404001919E-2</v>
      </c>
      <c r="Z523" s="12">
        <v>0.12760165972270693</v>
      </c>
    </row>
    <row r="524" spans="1:26" x14ac:dyDescent="0.25">
      <c r="A524" s="12">
        <f>calc!A522</f>
        <v>440.58</v>
      </c>
      <c r="B524" s="12">
        <f>calc!O522</f>
        <v>68.449542998473859</v>
      </c>
      <c r="C524" s="12">
        <f t="shared" si="105"/>
        <v>68.449626360387214</v>
      </c>
      <c r="D524" s="12">
        <f t="shared" si="106"/>
        <v>68.450634399719306</v>
      </c>
      <c r="E524" s="12">
        <f t="shared" si="107"/>
        <v>68.457513424338359</v>
      </c>
      <c r="F524" s="12">
        <f t="shared" si="108"/>
        <v>68.415016026981348</v>
      </c>
      <c r="G524" s="12">
        <f t="shared" si="109"/>
        <v>68.387732284750427</v>
      </c>
      <c r="H524" s="12">
        <f t="shared" si="110"/>
        <v>68.087904403859042</v>
      </c>
      <c r="I524" s="12">
        <f t="shared" si="111"/>
        <v>67.657908328099822</v>
      </c>
      <c r="J524" s="12">
        <f t="shared" si="112"/>
        <v>65.349667520421491</v>
      </c>
      <c r="K524" s="12">
        <f t="shared" si="113"/>
        <v>62.740338253510728</v>
      </c>
      <c r="L524" s="12">
        <f t="shared" si="114"/>
        <v>57.477990387382263</v>
      </c>
      <c r="M524" s="12">
        <f t="shared" si="115"/>
        <v>57.477990387382263</v>
      </c>
      <c r="O524" s="12">
        <f t="shared" si="104"/>
        <v>57.477990387382263</v>
      </c>
      <c r="P524" s="12">
        <f t="shared" si="116"/>
        <v>0.83971328177696936</v>
      </c>
      <c r="Q524" s="12">
        <v>1.7098558725591754E-5</v>
      </c>
      <c r="R524" s="12">
        <v>5.8439333087741912E-5</v>
      </c>
      <c r="S524" s="12">
        <v>1.9973353933209142E-4</v>
      </c>
      <c r="T524" s="12">
        <v>6.8264787817183233E-4</v>
      </c>
      <c r="U524" s="12">
        <v>2.3331490901870354E-3</v>
      </c>
      <c r="V524" s="12">
        <v>7.9742204599226162E-3</v>
      </c>
      <c r="W524" s="12">
        <v>2.7254234292567632E-2</v>
      </c>
      <c r="X524" s="12">
        <v>3.8029202265437489E-2</v>
      </c>
      <c r="Y524" s="12">
        <v>5.9002677925496509E-2</v>
      </c>
      <c r="Z524" s="12">
        <v>0.12768595570316676</v>
      </c>
    </row>
    <row r="525" spans="1:26" x14ac:dyDescent="0.25">
      <c r="A525" s="12">
        <f>calc!A523</f>
        <v>441.04</v>
      </c>
      <c r="B525" s="12">
        <f>calc!O523</f>
        <v>-95.832758038079803</v>
      </c>
      <c r="C525" s="12">
        <f t="shared" si="105"/>
        <v>-95.832602594502291</v>
      </c>
      <c r="D525" s="12">
        <f t="shared" si="106"/>
        <v>-95.83232266622818</v>
      </c>
      <c r="E525" s="12">
        <f t="shared" si="107"/>
        <v>-95.82893768261728</v>
      </c>
      <c r="F525" s="12">
        <f t="shared" si="108"/>
        <v>-95.805838003018408</v>
      </c>
      <c r="G525" s="12">
        <f t="shared" si="109"/>
        <v>-95.948543737784092</v>
      </c>
      <c r="H525" s="12">
        <f t="shared" si="110"/>
        <v>-96.040162206781446</v>
      </c>
      <c r="I525" s="12">
        <f t="shared" si="111"/>
        <v>-97.046980522886628</v>
      </c>
      <c r="J525" s="12">
        <f t="shared" si="112"/>
        <v>-97.645840375741457</v>
      </c>
      <c r="K525" s="12">
        <f t="shared" si="113"/>
        <v>-101.21858106767526</v>
      </c>
      <c r="L525" s="12">
        <f t="shared" si="114"/>
        <v>-106.86901321148066</v>
      </c>
      <c r="M525" s="12">
        <f t="shared" si="115"/>
        <v>-106.86901321148066</v>
      </c>
      <c r="O525" s="12">
        <f t="shared" si="104"/>
        <v>-106.86901321148066</v>
      </c>
      <c r="P525" s="12">
        <f t="shared" si="116"/>
        <v>1.1151616148730221</v>
      </c>
      <c r="Q525" s="12">
        <v>1.6799364372916001E-5</v>
      </c>
      <c r="R525" s="12">
        <v>5.7416748745131692E-5</v>
      </c>
      <c r="S525" s="12">
        <v>1.9623855779784885E-4</v>
      </c>
      <c r="T525" s="12">
        <v>6.7070275500133892E-4</v>
      </c>
      <c r="U525" s="12">
        <v>2.2923231326933339E-3</v>
      </c>
      <c r="V525" s="12">
        <v>7.8346857911303636E-3</v>
      </c>
      <c r="W525" s="12">
        <v>2.6777333688387858E-2</v>
      </c>
      <c r="X525" s="12">
        <v>3.7957245794163083E-2</v>
      </c>
      <c r="Y525" s="12">
        <v>5.8862350047510212E-2</v>
      </c>
      <c r="Z525" s="12">
        <v>0.12776870751751893</v>
      </c>
    </row>
    <row r="526" spans="1:26" x14ac:dyDescent="0.25">
      <c r="A526" s="12">
        <f>calc!A524</f>
        <v>441.5</v>
      </c>
      <c r="B526" s="12">
        <f>calc!O524</f>
        <v>52.021837357349654</v>
      </c>
      <c r="C526" s="12">
        <f t="shared" si="105"/>
        <v>52.020625900259901</v>
      </c>
      <c r="D526" s="12">
        <f t="shared" si="106"/>
        <v>52.021147871534772</v>
      </c>
      <c r="E526" s="12">
        <f t="shared" si="107"/>
        <v>52.02208785580715</v>
      </c>
      <c r="F526" s="12">
        <f t="shared" si="108"/>
        <v>52.03345445093462</v>
      </c>
      <c r="G526" s="12">
        <f t="shared" si="109"/>
        <v>52.111021947784224</v>
      </c>
      <c r="H526" s="12">
        <f t="shared" si="110"/>
        <v>51.631823672133642</v>
      </c>
      <c r="I526" s="12">
        <f t="shared" si="111"/>
        <v>51.324173720760889</v>
      </c>
      <c r="J526" s="12">
        <f t="shared" si="112"/>
        <v>49.899698507899231</v>
      </c>
      <c r="K526" s="12">
        <f t="shared" si="113"/>
        <v>48.97325623845007</v>
      </c>
      <c r="L526" s="12">
        <f t="shared" si="114"/>
        <v>41.213208117907016</v>
      </c>
      <c r="M526" s="12">
        <f t="shared" si="115"/>
        <v>41.213208117907016</v>
      </c>
      <c r="O526" s="12">
        <f t="shared" si="104"/>
        <v>41.213208117907016</v>
      </c>
      <c r="P526" s="12">
        <f t="shared" si="116"/>
        <v>0.7922289986569343</v>
      </c>
      <c r="Q526" s="12">
        <v>1.6505205036356802E-5</v>
      </c>
      <c r="R526" s="12">
        <v>5.6411373044996253E-5</v>
      </c>
      <c r="S526" s="12">
        <v>1.9280239184015294E-4</v>
      </c>
      <c r="T526" s="12">
        <v>6.5895865129240994E-4</v>
      </c>
      <c r="U526" s="12">
        <v>2.252184218093718E-3</v>
      </c>
      <c r="V526" s="12">
        <v>7.6974992926825952E-3</v>
      </c>
      <c r="W526" s="12">
        <v>2.63084586442047E-2</v>
      </c>
      <c r="X526" s="12">
        <v>3.7885333923195062E-2</v>
      </c>
      <c r="Y526" s="12">
        <v>5.8720244424380445E-2</v>
      </c>
      <c r="Z526" s="12">
        <v>0.12784993601360231</v>
      </c>
    </row>
    <row r="527" spans="1:26" x14ac:dyDescent="0.25">
      <c r="A527" s="12">
        <f>calc!A525</f>
        <v>441.96</v>
      </c>
      <c r="B527" s="12">
        <f>calc!O525</f>
        <v>50.19652952768223</v>
      </c>
      <c r="C527" s="12">
        <f t="shared" si="105"/>
        <v>50.196557044286344</v>
      </c>
      <c r="D527" s="12">
        <f t="shared" si="106"/>
        <v>50.192489084376867</v>
      </c>
      <c r="E527" s="12">
        <f t="shared" si="107"/>
        <v>50.194241815231337</v>
      </c>
      <c r="F527" s="12">
        <f t="shared" si="108"/>
        <v>50.197398194741538</v>
      </c>
      <c r="G527" s="12">
        <f t="shared" si="109"/>
        <v>50.235566160967451</v>
      </c>
      <c r="H527" s="12">
        <f t="shared" si="110"/>
        <v>50.496030580328053</v>
      </c>
      <c r="I527" s="12">
        <f t="shared" si="111"/>
        <v>48.886927467616616</v>
      </c>
      <c r="J527" s="12">
        <f t="shared" si="112"/>
        <v>48.444738030833612</v>
      </c>
      <c r="K527" s="12">
        <f t="shared" si="113"/>
        <v>46.242287053054014</v>
      </c>
      <c r="L527" s="12">
        <f t="shared" si="114"/>
        <v>44.223912518099539</v>
      </c>
      <c r="M527" s="12">
        <f t="shared" si="115"/>
        <v>44.223912518099539</v>
      </c>
      <c r="O527" s="12">
        <f t="shared" si="104"/>
        <v>44.223912518099539</v>
      </c>
      <c r="P527" s="12">
        <f t="shared" si="116"/>
        <v>0.88101533978979696</v>
      </c>
      <c r="Q527" s="12">
        <v>1.6216002598819016E-5</v>
      </c>
      <c r="R527" s="12">
        <v>5.5422938999279671E-5</v>
      </c>
      <c r="S527" s="12">
        <v>1.8942412894911538E-4</v>
      </c>
      <c r="T527" s="12">
        <v>6.474124482752046E-4</v>
      </c>
      <c r="U527" s="12">
        <v>2.2127216870786773E-3</v>
      </c>
      <c r="V527" s="12">
        <v>7.5626245332666682E-3</v>
      </c>
      <c r="W527" s="12">
        <v>2.5847484645335459E-2</v>
      </c>
      <c r="X527" s="12">
        <v>3.7813503491878162E-2</v>
      </c>
      <c r="Y527" s="12">
        <v>5.8576372540047272E-2</v>
      </c>
      <c r="Z527" s="12">
        <v>0.12792966161069083</v>
      </c>
    </row>
    <row r="528" spans="1:26" x14ac:dyDescent="0.25">
      <c r="A528" s="12">
        <f>calc!A526</f>
        <v>442.42</v>
      </c>
      <c r="B528" s="12">
        <f>calc!O526</f>
        <v>67.536895746729201</v>
      </c>
      <c r="C528" s="12">
        <f t="shared" si="105"/>
        <v>67.53675743065854</v>
      </c>
      <c r="D528" s="12">
        <f t="shared" si="106"/>
        <v>67.536849827760406</v>
      </c>
      <c r="E528" s="12">
        <f t="shared" si="107"/>
        <v>67.523190158690184</v>
      </c>
      <c r="F528" s="12">
        <f t="shared" si="108"/>
        <v>67.529075596102061</v>
      </c>
      <c r="G528" s="12">
        <f t="shared" si="109"/>
        <v>67.53967429926746</v>
      </c>
      <c r="H528" s="12">
        <f t="shared" si="110"/>
        <v>67.667837260390598</v>
      </c>
      <c r="I528" s="12">
        <f t="shared" si="111"/>
        <v>68.542442185758915</v>
      </c>
      <c r="J528" s="12">
        <f t="shared" si="112"/>
        <v>66.192873709683909</v>
      </c>
      <c r="K528" s="12">
        <f t="shared" si="113"/>
        <v>65.509587154569815</v>
      </c>
      <c r="L528" s="12">
        <f t="shared" si="114"/>
        <v>60.696535035554845</v>
      </c>
      <c r="M528" s="12">
        <f t="shared" si="115"/>
        <v>60.696535035554845</v>
      </c>
      <c r="O528" s="12">
        <f t="shared" si="104"/>
        <v>60.696535035554845</v>
      </c>
      <c r="P528" s="12">
        <f t="shared" si="116"/>
        <v>0.89871668462781495</v>
      </c>
      <c r="Q528" s="12">
        <v>1.5931679908715832E-5</v>
      </c>
      <c r="R528" s="12">
        <v>5.4451182919834483E-5</v>
      </c>
      <c r="S528" s="12">
        <v>1.8610286789325013E-4</v>
      </c>
      <c r="T528" s="12">
        <v>6.3606106572712095E-4</v>
      </c>
      <c r="U528" s="12">
        <v>2.1739250120851902E-3</v>
      </c>
      <c r="V528" s="12">
        <v>7.4300255318521316E-3</v>
      </c>
      <c r="W528" s="12">
        <v>2.5394288716068757E-2</v>
      </c>
      <c r="X528" s="12">
        <v>3.7741792075822046E-2</v>
      </c>
      <c r="Y528" s="12">
        <v>5.8430745713266799E-2</v>
      </c>
      <c r="Z528" s="12">
        <v>0.12800790429502037</v>
      </c>
    </row>
    <row r="529" spans="1:26" x14ac:dyDescent="0.25">
      <c r="A529" s="12">
        <f>calc!A527</f>
        <v>442.88</v>
      </c>
      <c r="B529" s="12">
        <f>calc!O527</f>
        <v>19.16607610334809</v>
      </c>
      <c r="C529" s="12">
        <f t="shared" si="105"/>
        <v>19.166316700798742</v>
      </c>
      <c r="D529" s="12">
        <f t="shared" si="106"/>
        <v>19.165852259193244</v>
      </c>
      <c r="E529" s="12">
        <f t="shared" si="107"/>
        <v>19.166162512789448</v>
      </c>
      <c r="F529" s="12">
        <f t="shared" si="108"/>
        <v>19.120295690494274</v>
      </c>
      <c r="G529" s="12">
        <f t="shared" si="109"/>
        <v>19.140057978329512</v>
      </c>
      <c r="H529" s="12">
        <f t="shared" si="110"/>
        <v>19.175646602925617</v>
      </c>
      <c r="I529" s="12">
        <f t="shared" si="111"/>
        <v>19.605995810687588</v>
      </c>
      <c r="J529" s="12">
        <f t="shared" si="112"/>
        <v>20.90339681628592</v>
      </c>
      <c r="K529" s="12">
        <f t="shared" si="113"/>
        <v>17.275037554853014</v>
      </c>
      <c r="L529" s="12">
        <f t="shared" si="114"/>
        <v>15.777220931738949</v>
      </c>
      <c r="M529" s="12">
        <f t="shared" si="115"/>
        <v>15.777220931738949</v>
      </c>
      <c r="O529" s="12">
        <f t="shared" si="104"/>
        <v>15.777220931738949</v>
      </c>
      <c r="P529" s="12">
        <f t="shared" si="116"/>
        <v>0.82318471692715722</v>
      </c>
      <c r="Q529" s="12">
        <v>1.5652160776739231E-5</v>
      </c>
      <c r="R529" s="12">
        <v>5.3495844407382743E-5</v>
      </c>
      <c r="S529" s="12">
        <v>1.8283771868174612E-4</v>
      </c>
      <c r="T529" s="12">
        <v>6.2490146184386174E-4</v>
      </c>
      <c r="U529" s="12">
        <v>2.1357837968560408E-3</v>
      </c>
      <c r="V529" s="12">
        <v>7.2996667561846008E-3</v>
      </c>
      <c r="W529" s="12">
        <v>2.4948749414516799E-2</v>
      </c>
      <c r="X529" s="12">
        <v>3.7670238025251337E-2</v>
      </c>
      <c r="Y529" s="12">
        <v>5.8283375103051108E-2</v>
      </c>
      <c r="Z529" s="12">
        <v>0.12808468361516087</v>
      </c>
    </row>
    <row r="530" spans="1:26" x14ac:dyDescent="0.25">
      <c r="A530" s="12">
        <f>calc!A528</f>
        <v>443.34</v>
      </c>
      <c r="B530" s="12">
        <f>calc!O528</f>
        <v>42.895283806239995</v>
      </c>
      <c r="C530" s="12">
        <f t="shared" si="105"/>
        <v>42.895196702873477</v>
      </c>
      <c r="D530" s="12">
        <f t="shared" si="106"/>
        <v>42.896004578547412</v>
      </c>
      <c r="E530" s="12">
        <f t="shared" si="107"/>
        <v>42.894445081245898</v>
      </c>
      <c r="F530" s="12">
        <f t="shared" si="108"/>
        <v>42.895486847617249</v>
      </c>
      <c r="G530" s="12">
        <f t="shared" si="109"/>
        <v>42.741475697988037</v>
      </c>
      <c r="H530" s="12">
        <f t="shared" si="110"/>
        <v>42.807833307181482</v>
      </c>
      <c r="I530" s="12">
        <f t="shared" si="111"/>
        <v>42.927332429062993</v>
      </c>
      <c r="J530" s="12">
        <f t="shared" si="112"/>
        <v>43.575887920535749</v>
      </c>
      <c r="K530" s="12">
        <f t="shared" si="113"/>
        <v>45.578090893910868</v>
      </c>
      <c r="L530" s="12">
        <f t="shared" si="114"/>
        <v>37.599647814890474</v>
      </c>
      <c r="M530" s="12">
        <f t="shared" si="115"/>
        <v>37.599647814890474</v>
      </c>
      <c r="O530" s="12">
        <f t="shared" si="104"/>
        <v>37.599647814890474</v>
      </c>
      <c r="P530" s="12">
        <f t="shared" si="116"/>
        <v>0.87654502962912761</v>
      </c>
      <c r="Q530" s="12">
        <v>1.5377369972257097E-5</v>
      </c>
      <c r="R530" s="12">
        <v>5.2556666339201789E-5</v>
      </c>
      <c r="S530" s="12">
        <v>1.7962780252238125E-4</v>
      </c>
      <c r="T530" s="12">
        <v>6.1393063309558328E-4</v>
      </c>
      <c r="U530" s="12">
        <v>2.0982877759481698E-3</v>
      </c>
      <c r="V530" s="12">
        <v>7.1715131211053853E-3</v>
      </c>
      <c r="W530" s="12">
        <v>2.4510746826872397E-2</v>
      </c>
      <c r="X530" s="12">
        <v>3.7598880505229408E-2</v>
      </c>
      <c r="Y530" s="12">
        <v>5.8134271714336411E-2</v>
      </c>
      <c r="Z530" s="12">
        <v>0.12816001867721516</v>
      </c>
    </row>
    <row r="531" spans="1:26" x14ac:dyDescent="0.25">
      <c r="A531" s="12">
        <f>calc!A529</f>
        <v>443.8</v>
      </c>
      <c r="B531" s="12">
        <f>calc!O529</f>
        <v>6.3887096606465565</v>
      </c>
      <c r="C531" s="12">
        <f t="shared" si="105"/>
        <v>6.387949421313353</v>
      </c>
      <c r="D531" s="12">
        <f t="shared" si="106"/>
        <v>6.3876569498097853</v>
      </c>
      <c r="E531" s="12">
        <f t="shared" si="107"/>
        <v>6.3903695959737039</v>
      </c>
      <c r="F531" s="12">
        <f t="shared" si="108"/>
        <v>6.3851331907827884</v>
      </c>
      <c r="G531" s="12">
        <f t="shared" si="109"/>
        <v>6.3886311839049208</v>
      </c>
      <c r="H531" s="12">
        <f t="shared" si="110"/>
        <v>5.8714999374486139</v>
      </c>
      <c r="I531" s="12">
        <f t="shared" si="111"/>
        <v>6.0943123327633852</v>
      </c>
      <c r="J531" s="12">
        <f t="shared" si="112"/>
        <v>6.2772742940055712</v>
      </c>
      <c r="K531" s="12">
        <f t="shared" si="113"/>
        <v>7.2774498863221329</v>
      </c>
      <c r="L531" s="12">
        <f t="shared" si="114"/>
        <v>11.693955755196747</v>
      </c>
      <c r="M531" s="12">
        <f t="shared" si="115"/>
        <v>11.693955755196747</v>
      </c>
      <c r="O531" s="12">
        <f t="shared" si="104"/>
        <v>11.693955755196747</v>
      </c>
      <c r="P531" s="12">
        <f t="shared" si="116"/>
        <v>1.8304096408120827</v>
      </c>
      <c r="Q531" s="12">
        <v>1.5107233219361886E-5</v>
      </c>
      <c r="R531" s="12">
        <v>5.1633394855620177E-5</v>
      </c>
      <c r="S531" s="12">
        <v>1.7647225177536502E-4</v>
      </c>
      <c r="T531" s="12">
        <v>6.0314561406914647E-4</v>
      </c>
      <c r="U531" s="12">
        <v>2.061426814193525E-3</v>
      </c>
      <c r="V531" s="12">
        <v>7.0455299867088041E-3</v>
      </c>
      <c r="W531" s="12">
        <v>2.4080162561110841E-2</v>
      </c>
      <c r="X531" s="12">
        <v>3.7527759537864337E-2</v>
      </c>
      <c r="Y531" s="12">
        <v>5.7983446403887605E-2</v>
      </c>
      <c r="Z531" s="12">
        <v>0.12823392813981979</v>
      </c>
    </row>
    <row r="532" spans="1:26" x14ac:dyDescent="0.25">
      <c r="A532" s="12">
        <f>calc!A530</f>
        <v>444.26</v>
      </c>
      <c r="B532" s="12">
        <f>calc!O530</f>
        <v>61.148354898332137</v>
      </c>
      <c r="C532" s="12">
        <f t="shared" si="105"/>
        <v>61.148668824134823</v>
      </c>
      <c r="D532" s="12">
        <f t="shared" si="106"/>
        <v>61.146116157335697</v>
      </c>
      <c r="E532" s="12">
        <f t="shared" si="107"/>
        <v>61.145134121463258</v>
      </c>
      <c r="F532" s="12">
        <f t="shared" si="108"/>
        <v>61.154242413415524</v>
      </c>
      <c r="G532" s="12">
        <f t="shared" si="109"/>
        <v>61.136660058630881</v>
      </c>
      <c r="H532" s="12">
        <f t="shared" si="110"/>
        <v>61.148405321624331</v>
      </c>
      <c r="I532" s="12">
        <f t="shared" si="111"/>
        <v>59.412026123697856</v>
      </c>
      <c r="J532" s="12">
        <f t="shared" si="112"/>
        <v>59.758612869707925</v>
      </c>
      <c r="K532" s="12">
        <f t="shared" si="113"/>
        <v>60.040560335358443</v>
      </c>
      <c r="L532" s="12">
        <f t="shared" si="114"/>
        <v>62.253760270704738</v>
      </c>
      <c r="M532" s="12">
        <f t="shared" si="115"/>
        <v>62.253760270704738</v>
      </c>
      <c r="O532" s="12">
        <f t="shared" si="104"/>
        <v>62.253760270704738</v>
      </c>
      <c r="P532" s="12">
        <f t="shared" si="116"/>
        <v>1.0180774343677845</v>
      </c>
      <c r="Q532" s="12">
        <v>1.4841677192576531E-5</v>
      </c>
      <c r="R532" s="12">
        <v>5.0725779345340988E-5</v>
      </c>
      <c r="S532" s="12">
        <v>1.7337020990317977E-4</v>
      </c>
      <c r="T532" s="12">
        <v>5.9254347729668108E-4</v>
      </c>
      <c r="U532" s="12">
        <v>2.025190906113123E-3</v>
      </c>
      <c r="V532" s="12">
        <v>6.9216831563395243E-3</v>
      </c>
      <c r="W532" s="12">
        <v>2.3656879740145426E-2</v>
      </c>
      <c r="X532" s="12">
        <v>3.7456916046607683E-2</v>
      </c>
      <c r="Y532" s="12">
        <v>5.7830909886437847E-2</v>
      </c>
      <c r="Z532" s="12">
        <v>0.12830643020892948</v>
      </c>
    </row>
    <row r="533" spans="1:26" x14ac:dyDescent="0.25">
      <c r="A533" s="12">
        <f>calc!A531</f>
        <v>444.72</v>
      </c>
      <c r="B533" s="12">
        <f>calc!O531</f>
        <v>-32.856499414499062</v>
      </c>
      <c r="C533" s="12">
        <f t="shared" si="105"/>
        <v>-32.856641534662323</v>
      </c>
      <c r="D533" s="12">
        <f t="shared" si="106"/>
        <v>-32.855587472912923</v>
      </c>
      <c r="E533" s="12">
        <f t="shared" si="107"/>
        <v>-32.864158505968867</v>
      </c>
      <c r="F533" s="12">
        <f t="shared" si="108"/>
        <v>-32.867455866175732</v>
      </c>
      <c r="G533" s="12">
        <f t="shared" si="109"/>
        <v>-32.836873155015496</v>
      </c>
      <c r="H533" s="12">
        <f t="shared" si="110"/>
        <v>-32.895909040197211</v>
      </c>
      <c r="I533" s="12">
        <f t="shared" si="111"/>
        <v>-32.856472229485369</v>
      </c>
      <c r="J533" s="12">
        <f t="shared" si="112"/>
        <v>-35.600576857761169</v>
      </c>
      <c r="K533" s="12">
        <f t="shared" si="113"/>
        <v>-35.066897835677679</v>
      </c>
      <c r="L533" s="12">
        <f t="shared" si="114"/>
        <v>-34.441008966512186</v>
      </c>
      <c r="M533" s="12">
        <f t="shared" si="115"/>
        <v>-34.441008966512186</v>
      </c>
      <c r="O533" s="12">
        <f t="shared" si="104"/>
        <v>-34.441008966512186</v>
      </c>
      <c r="P533" s="12">
        <f t="shared" si="116"/>
        <v>1.048225148151781</v>
      </c>
      <c r="Q533" s="12">
        <v>1.458062951224587E-5</v>
      </c>
      <c r="R533" s="12">
        <v>4.9833572429690768E-5</v>
      </c>
      <c r="S533" s="12">
        <v>1.7032083141674433E-4</v>
      </c>
      <c r="T533" s="12">
        <v>5.8212133307158475E-4</v>
      </c>
      <c r="U533" s="12">
        <v>1.9895701752881737E-3</v>
      </c>
      <c r="V533" s="12">
        <v>6.7999388744432792E-3</v>
      </c>
      <c r="W533" s="12">
        <v>2.3240782994481481E-2</v>
      </c>
      <c r="X533" s="12">
        <v>3.7386391902770329E-2</v>
      </c>
      <c r="Y533" s="12">
        <v>5.7676672741074644E-2</v>
      </c>
      <c r="Z533" s="12">
        <v>0.1283775426323579</v>
      </c>
    </row>
    <row r="534" spans="1:26" x14ac:dyDescent="0.25">
      <c r="A534" s="12">
        <f>calc!A532</f>
        <v>445.17</v>
      </c>
      <c r="B534" s="12">
        <f>calc!O532</f>
        <v>-14.146491242978671</v>
      </c>
      <c r="C534" s="12">
        <f t="shared" si="105"/>
        <v>-14.146907370396791</v>
      </c>
      <c r="D534" s="12">
        <f t="shared" si="106"/>
        <v>-14.147384558986127</v>
      </c>
      <c r="E534" s="12">
        <f t="shared" si="107"/>
        <v>-14.143845397281487</v>
      </c>
      <c r="F534" s="12">
        <f t="shared" si="108"/>
        <v>-14.172623855448693</v>
      </c>
      <c r="G534" s="12">
        <f t="shared" si="109"/>
        <v>-14.183695209643234</v>
      </c>
      <c r="H534" s="12">
        <f t="shared" si="110"/>
        <v>-14.081009422758484</v>
      </c>
      <c r="I534" s="12">
        <f t="shared" si="111"/>
        <v>-14.279230773787836</v>
      </c>
      <c r="J534" s="12">
        <f t="shared" si="112"/>
        <v>-14.215909624137726</v>
      </c>
      <c r="K534" s="12">
        <f t="shared" si="113"/>
        <v>-18.437845352344706</v>
      </c>
      <c r="L534" s="12">
        <f t="shared" si="114"/>
        <v>-17.249329840619868</v>
      </c>
      <c r="M534" s="12">
        <f t="shared" si="115"/>
        <v>-17.249329840619868</v>
      </c>
      <c r="O534" s="12">
        <f t="shared" si="104"/>
        <v>-17.249329840619868</v>
      </c>
      <c r="P534" s="12">
        <f t="shared" si="116"/>
        <v>1.2193362682199538</v>
      </c>
      <c r="Q534" s="12">
        <v>1.432401873961698E-5</v>
      </c>
      <c r="R534" s="12">
        <v>4.8956529945804738E-5</v>
      </c>
      <c r="S534" s="12">
        <v>1.6732328181794678E-4</v>
      </c>
      <c r="T534" s="12">
        <v>5.7187632925211214E-4</v>
      </c>
      <c r="U534" s="12">
        <v>1.954554873688793E-3</v>
      </c>
      <c r="V534" s="12">
        <v>6.6802638242724529E-3</v>
      </c>
      <c r="W534" s="12">
        <v>2.2831758454374618E-2</v>
      </c>
      <c r="X534" s="12">
        <v>3.731622997438229E-2</v>
      </c>
      <c r="Y534" s="12">
        <v>5.7520745417871069E-2</v>
      </c>
      <c r="Z534" s="12">
        <v>0.12844728269405487</v>
      </c>
    </row>
    <row r="535" spans="1:26" x14ac:dyDescent="0.25">
      <c r="A535" s="12">
        <f>calc!A533</f>
        <v>445.63</v>
      </c>
      <c r="B535" s="12">
        <f>calc!O533</f>
        <v>4.5633658416960037</v>
      </c>
      <c r="C535" s="12">
        <f t="shared" si="105"/>
        <v>4.5636459238618663</v>
      </c>
      <c r="D535" s="12">
        <f t="shared" si="106"/>
        <v>4.562248731955763</v>
      </c>
      <c r="E535" s="12">
        <f t="shared" si="107"/>
        <v>4.5606465206962499</v>
      </c>
      <c r="F535" s="12">
        <f t="shared" si="108"/>
        <v>4.5725296311878481</v>
      </c>
      <c r="G535" s="12">
        <f t="shared" si="109"/>
        <v>4.4759029080487558</v>
      </c>
      <c r="H535" s="12">
        <f t="shared" si="110"/>
        <v>4.4387296630362831</v>
      </c>
      <c r="I535" s="12">
        <f t="shared" si="111"/>
        <v>4.7835080747907703</v>
      </c>
      <c r="J535" s="12">
        <f t="shared" si="112"/>
        <v>4.4601406719993744</v>
      </c>
      <c r="K535" s="12">
        <f t="shared" si="113"/>
        <v>4.5574790114750083</v>
      </c>
      <c r="L535" s="12">
        <f t="shared" si="114"/>
        <v>-4.8753766144121453</v>
      </c>
      <c r="M535" s="12">
        <f t="shared" si="115"/>
        <v>-4.8753766144121453</v>
      </c>
      <c r="O535" s="12">
        <f t="shared" si="104"/>
        <v>-4.8753766144121453</v>
      </c>
      <c r="P535" s="12">
        <f t="shared" si="116"/>
        <v>-1.0683729474120314</v>
      </c>
      <c r="Q535" s="12">
        <v>1.4071774371635167E-5</v>
      </c>
      <c r="R535" s="12">
        <v>4.8094410928841455E-5</v>
      </c>
      <c r="S535" s="12">
        <v>1.6437673753885579E-4</v>
      </c>
      <c r="T535" s="12">
        <v>5.6180565105361322E-4</v>
      </c>
      <c r="U535" s="12">
        <v>1.920135380963907E-3</v>
      </c>
      <c r="V535" s="12">
        <v>6.5626251254591933E-3</v>
      </c>
      <c r="W535" s="12">
        <v>2.2429693741536159E-2</v>
      </c>
      <c r="X535" s="12">
        <v>3.7246474177539006E-2</v>
      </c>
      <c r="Y535" s="12">
        <v>5.7363138244774819E-2</v>
      </c>
      <c r="Z535" s="12">
        <v>0.12851566720808869</v>
      </c>
    </row>
    <row r="536" spans="1:26" x14ac:dyDescent="0.25">
      <c r="A536" s="12">
        <f>calc!A534</f>
        <v>446.09</v>
      </c>
      <c r="B536" s="12">
        <f>calc!O534</f>
        <v>-9.1267586555817211</v>
      </c>
      <c r="C536" s="12">
        <f t="shared" si="105"/>
        <v>-9.1274941015342286</v>
      </c>
      <c r="D536" s="12">
        <f t="shared" si="106"/>
        <v>-9.1265537058552404</v>
      </c>
      <c r="E536" s="12">
        <f t="shared" si="107"/>
        <v>-9.1312448764878624</v>
      </c>
      <c r="F536" s="12">
        <f t="shared" si="108"/>
        <v>-9.1366244140983035</v>
      </c>
      <c r="G536" s="12">
        <f t="shared" si="109"/>
        <v>-9.0967260302622037</v>
      </c>
      <c r="H536" s="12">
        <f t="shared" si="110"/>
        <v>-9.4211570865377325</v>
      </c>
      <c r="I536" s="12">
        <f t="shared" si="111"/>
        <v>-9.5459688855182829</v>
      </c>
      <c r="J536" s="12">
        <f t="shared" si="112"/>
        <v>-8.9744994035041366</v>
      </c>
      <c r="K536" s="12">
        <f t="shared" si="113"/>
        <v>-9.4711333671277416</v>
      </c>
      <c r="L536" s="12">
        <f t="shared" si="114"/>
        <v>-9.2529439844650607</v>
      </c>
      <c r="M536" s="12">
        <f t="shared" si="115"/>
        <v>-9.2529439844650607</v>
      </c>
      <c r="O536" s="12">
        <f t="shared" si="104"/>
        <v>-9.2529439844650607</v>
      </c>
      <c r="P536" s="12">
        <f t="shared" si="116"/>
        <v>1.0138258645424099</v>
      </c>
      <c r="Q536" s="12">
        <v>1.3823826835459225E-5</v>
      </c>
      <c r="R536" s="12">
        <v>4.7246977593236276E-5</v>
      </c>
      <c r="S536" s="12">
        <v>1.6148038587765015E-4</v>
      </c>
      <c r="T536" s="12">
        <v>5.519065208295491E-4</v>
      </c>
      <c r="U536" s="12">
        <v>1.8863022036928214E-3</v>
      </c>
      <c r="V536" s="12">
        <v>6.4469903314573864E-3</v>
      </c>
      <c r="W536" s="12">
        <v>2.2034477960390247E-2</v>
      </c>
      <c r="X536" s="12">
        <v>3.7177169530379583E-2</v>
      </c>
      <c r="Y536" s="12">
        <v>5.7203861434754484E-2</v>
      </c>
      <c r="Z536" s="12">
        <v>0.12858271251231385</v>
      </c>
    </row>
    <row r="537" spans="1:26" x14ac:dyDescent="0.25">
      <c r="A537" s="12">
        <f>calc!A535</f>
        <v>446.55</v>
      </c>
      <c r="B537" s="12">
        <f>calc!O535</f>
        <v>74.838063673403909</v>
      </c>
      <c r="C537" s="12">
        <f t="shared" si="105"/>
        <v>74.837204200333389</v>
      </c>
      <c r="D537" s="12">
        <f t="shared" si="106"/>
        <v>74.834734914122052</v>
      </c>
      <c r="E537" s="12">
        <f t="shared" si="107"/>
        <v>74.83789232640423</v>
      </c>
      <c r="F537" s="12">
        <f t="shared" si="108"/>
        <v>74.822141552443654</v>
      </c>
      <c r="G537" s="12">
        <f t="shared" si="109"/>
        <v>74.804079561620881</v>
      </c>
      <c r="H537" s="12">
        <f t="shared" si="110"/>
        <v>74.938039818965692</v>
      </c>
      <c r="I537" s="12">
        <f t="shared" si="111"/>
        <v>73.848750890174657</v>
      </c>
      <c r="J537" s="12">
        <f t="shared" si="112"/>
        <v>73.638554785099672</v>
      </c>
      <c r="K537" s="12">
        <f t="shared" si="113"/>
        <v>74.515391060356023</v>
      </c>
      <c r="L537" s="12">
        <f t="shared" si="114"/>
        <v>73.398487754911301</v>
      </c>
      <c r="M537" s="12">
        <f t="shared" si="115"/>
        <v>73.398487754911301</v>
      </c>
      <c r="O537" s="12">
        <f t="shared" si="104"/>
        <v>73.398487754911301</v>
      </c>
      <c r="P537" s="12">
        <f t="shared" si="116"/>
        <v>0.98076412125285639</v>
      </c>
      <c r="Q537" s="12">
        <v>1.3580107482720597E-5</v>
      </c>
      <c r="R537" s="12">
        <v>4.6413995313080378E-5</v>
      </c>
      <c r="S537" s="12">
        <v>1.5863342493155846E-4</v>
      </c>
      <c r="T537" s="12">
        <v>5.4217619784230103E-4</v>
      </c>
      <c r="U537" s="12">
        <v>1.8530459746018836E-3</v>
      </c>
      <c r="V537" s="12">
        <v>6.3333274268653917E-3</v>
      </c>
      <c r="W537" s="12">
        <v>2.1646001688923579E-2</v>
      </c>
      <c r="X537" s="12">
        <v>3.7108362209859989E-2</v>
      </c>
      <c r="Y537" s="12">
        <v>5.7042925093216477E-2</v>
      </c>
      <c r="Z537" s="12">
        <v>0.12864843446168786</v>
      </c>
    </row>
    <row r="538" spans="1:26" x14ac:dyDescent="0.25">
      <c r="A538" s="12">
        <f>calc!A536</f>
        <v>447.01</v>
      </c>
      <c r="B538" s="12">
        <f>calc!O536</f>
        <v>-1.8253488542347343</v>
      </c>
      <c r="C538" s="12">
        <f t="shared" si="105"/>
        <v>-1.8249050321709819</v>
      </c>
      <c r="D538" s="12">
        <f t="shared" si="106"/>
        <v>-1.8277907143804184</v>
      </c>
      <c r="E538" s="12">
        <f t="shared" si="107"/>
        <v>-1.836081346785875</v>
      </c>
      <c r="F538" s="12">
        <f t="shared" si="108"/>
        <v>-1.8254803299965512</v>
      </c>
      <c r="G538" s="12">
        <f t="shared" si="109"/>
        <v>-1.8783635787706754</v>
      </c>
      <c r="H538" s="12">
        <f t="shared" si="110"/>
        <v>-1.9390067418576116</v>
      </c>
      <c r="I538" s="12">
        <f t="shared" si="111"/>
        <v>-1.4892349634836588</v>
      </c>
      <c r="J538" s="12">
        <f t="shared" si="112"/>
        <v>-3.3531990806424954</v>
      </c>
      <c r="K538" s="12">
        <f t="shared" si="113"/>
        <v>-3.6753913049441049</v>
      </c>
      <c r="L538" s="12">
        <f t="shared" si="114"/>
        <v>-1.6968796069050582</v>
      </c>
      <c r="M538" s="12">
        <f t="shared" si="115"/>
        <v>-1.6968796069050582</v>
      </c>
      <c r="O538" s="12">
        <f t="shared" si="104"/>
        <v>-1.6968796069050582</v>
      </c>
      <c r="P538" s="12">
        <f t="shared" si="116"/>
        <v>0.92961934534780422</v>
      </c>
      <c r="Q538" s="12">
        <v>1.3340548583531612E-5</v>
      </c>
      <c r="R538" s="12">
        <v>4.5595232601642862E-5</v>
      </c>
      <c r="S538" s="12">
        <v>1.5583506352686853E-4</v>
      </c>
      <c r="T538" s="12">
        <v>5.3261197802394926E-4</v>
      </c>
      <c r="U538" s="12">
        <v>1.8203574517468867E-3</v>
      </c>
      <c r="V538" s="12">
        <v>6.2216048246316567E-3</v>
      </c>
      <c r="W538" s="12">
        <v>2.1264156969134741E-2</v>
      </c>
      <c r="X538" s="12">
        <v>3.704009961149006E-2</v>
      </c>
      <c r="Y538" s="12">
        <v>5.6880339225694666E-2</v>
      </c>
      <c r="Z538" s="12">
        <v>0.12871284842121467</v>
      </c>
    </row>
    <row r="539" spans="1:26" x14ac:dyDescent="0.25">
      <c r="A539" s="12">
        <f>calc!A537</f>
        <v>447.47</v>
      </c>
      <c r="B539" s="12">
        <f>calc!O537</f>
        <v>11.864732484458079</v>
      </c>
      <c r="C539" s="12">
        <f t="shared" si="105"/>
        <v>11.864955514579609</v>
      </c>
      <c r="D539" s="12">
        <f t="shared" si="106"/>
        <v>11.866445632827217</v>
      </c>
      <c r="E539" s="12">
        <f t="shared" si="107"/>
        <v>11.856757047990483</v>
      </c>
      <c r="F539" s="12">
        <f t="shared" si="108"/>
        <v>11.828921517401639</v>
      </c>
      <c r="G539" s="12">
        <f t="shared" si="109"/>
        <v>11.864514088954788</v>
      </c>
      <c r="H539" s="12">
        <f t="shared" si="110"/>
        <v>11.686960288846519</v>
      </c>
      <c r="I539" s="12">
        <f t="shared" si="111"/>
        <v>11.483352827008064</v>
      </c>
      <c r="J539" s="12">
        <f t="shared" si="112"/>
        <v>12.265380339382443</v>
      </c>
      <c r="K539" s="12">
        <f t="shared" si="113"/>
        <v>9.4112627210238102</v>
      </c>
      <c r="L539" s="12">
        <f t="shared" si="114"/>
        <v>8.6818258622288056</v>
      </c>
      <c r="M539" s="12">
        <f t="shared" si="115"/>
        <v>8.6818258622288056</v>
      </c>
      <c r="O539" s="12">
        <f t="shared" si="104"/>
        <v>8.6818258622288056</v>
      </c>
      <c r="P539" s="12">
        <f t="shared" si="116"/>
        <v>0.73173380635436613</v>
      </c>
      <c r="Q539" s="12">
        <v>1.3105083320259516E-5</v>
      </c>
      <c r="R539" s="12">
        <v>4.4790461090091106E-5</v>
      </c>
      <c r="S539" s="12">
        <v>1.5308452114619963E-4</v>
      </c>
      <c r="T539" s="12">
        <v>5.232111937277104E-4</v>
      </c>
      <c r="U539" s="12">
        <v>1.7882275176635139E-3</v>
      </c>
      <c r="V539" s="12">
        <v>6.1117913631511239E-3</v>
      </c>
      <c r="W539" s="12">
        <v>2.0888837297110361E-2</v>
      </c>
      <c r="X539" s="12">
        <v>3.6972430412218565E-2</v>
      </c>
      <c r="Y539" s="12">
        <v>5.671611374582268E-2</v>
      </c>
      <c r="Z539" s="12">
        <v>0.12877596925847909</v>
      </c>
    </row>
    <row r="540" spans="1:26" x14ac:dyDescent="0.25">
      <c r="A540" s="12">
        <f>calc!A538</f>
        <v>447.93</v>
      </c>
      <c r="B540" s="12">
        <f>calc!O538</f>
        <v>-9.1267586555817211</v>
      </c>
      <c r="C540" s="12">
        <f t="shared" si="105"/>
        <v>-9.1275764922159421</v>
      </c>
      <c r="D540" s="12">
        <f t="shared" si="106"/>
        <v>-9.1268276832485498</v>
      </c>
      <c r="E540" s="12">
        <f t="shared" si="107"/>
        <v>-9.1218247092169271</v>
      </c>
      <c r="F540" s="12">
        <f t="shared" si="108"/>
        <v>-9.1543534957203949</v>
      </c>
      <c r="G540" s="12">
        <f t="shared" si="109"/>
        <v>-9.2478094593098472</v>
      </c>
      <c r="H540" s="12">
        <f t="shared" si="110"/>
        <v>-9.1283097407573557</v>
      </c>
      <c r="I540" s="12">
        <f t="shared" si="111"/>
        <v>-9.7244349493329647</v>
      </c>
      <c r="J540" s="12">
        <f t="shared" si="112"/>
        <v>-10.084158932976225</v>
      </c>
      <c r="K540" s="12">
        <f t="shared" si="113"/>
        <v>-8.8880282628257898</v>
      </c>
      <c r="L540" s="12">
        <f t="shared" si="114"/>
        <v>-15.371516692446573</v>
      </c>
      <c r="M540" s="12">
        <f t="shared" si="115"/>
        <v>-15.371516692446573</v>
      </c>
      <c r="O540" s="12">
        <f t="shared" si="104"/>
        <v>-15.371516692446573</v>
      </c>
      <c r="P540" s="12">
        <f t="shared" si="116"/>
        <v>1.6842251748429544</v>
      </c>
      <c r="Q540" s="12">
        <v>1.2873645781082667E-5</v>
      </c>
      <c r="R540" s="12">
        <v>4.399945550546734E-5</v>
      </c>
      <c r="S540" s="12">
        <v>1.5038102785322913E-4</v>
      </c>
      <c r="T540" s="12">
        <v>5.1397121347066628E-4</v>
      </c>
      <c r="U540" s="12">
        <v>1.7566471784880638E-3</v>
      </c>
      <c r="V540" s="12">
        <v>6.0038563032600379E-3</v>
      </c>
      <c r="W540" s="12">
        <v>2.0519937612753929E-2</v>
      </c>
      <c r="X540" s="12">
        <v>3.6905404636664793E-2</v>
      </c>
      <c r="Y540" s="12">
        <v>5.6550258483599333E-2</v>
      </c>
      <c r="Z540" s="12">
        <v>0.12883781133573879</v>
      </c>
    </row>
    <row r="541" spans="1:26" x14ac:dyDescent="0.25">
      <c r="A541" s="12">
        <f>calc!A539</f>
        <v>448.39</v>
      </c>
      <c r="B541" s="12">
        <f>calc!O539</f>
        <v>4.5633658416960037</v>
      </c>
      <c r="C541" s="12">
        <f t="shared" si="105"/>
        <v>4.5629683906319434</v>
      </c>
      <c r="D541" s="12">
        <f t="shared" si="106"/>
        <v>4.5602225849440687</v>
      </c>
      <c r="E541" s="12">
        <f t="shared" si="107"/>
        <v>4.5627366370612767</v>
      </c>
      <c r="F541" s="12">
        <f t="shared" si="108"/>
        <v>4.5795336280219363</v>
      </c>
      <c r="G541" s="12">
        <f t="shared" si="109"/>
        <v>4.4703214415491797</v>
      </c>
      <c r="H541" s="12">
        <f t="shared" si="110"/>
        <v>4.156552278305587</v>
      </c>
      <c r="I541" s="12">
        <f t="shared" si="111"/>
        <v>4.5577607754195339</v>
      </c>
      <c r="J541" s="12">
        <f t="shared" si="112"/>
        <v>3.4875479451653915</v>
      </c>
      <c r="K541" s="12">
        <f t="shared" si="113"/>
        <v>2.9379742559157611</v>
      </c>
      <c r="L541" s="12">
        <f t="shared" si="114"/>
        <v>5.6643864767259471</v>
      </c>
      <c r="M541" s="12">
        <f t="shared" si="115"/>
        <v>5.6643864767259471</v>
      </c>
      <c r="O541" s="12">
        <f t="shared" si="104"/>
        <v>5.6643864767259471</v>
      </c>
      <c r="P541" s="12">
        <f t="shared" si="116"/>
        <v>1.2412738038598154</v>
      </c>
      <c r="Q541" s="12">
        <v>1.2646170953332538E-5</v>
      </c>
      <c r="R541" s="12">
        <v>4.3221993647932528E-5</v>
      </c>
      <c r="S541" s="12">
        <v>1.4772382421491975E-4</v>
      </c>
      <c r="T541" s="12">
        <v>5.0488944166795266E-4</v>
      </c>
      <c r="U541" s="12">
        <v>1.7256075630489387E-3</v>
      </c>
      <c r="V541" s="12">
        <v>5.8977693251308517E-3</v>
      </c>
      <c r="W541" s="12">
        <v>2.0157354289173309E-2</v>
      </c>
      <c r="X541" s="12">
        <v>3.6839073726905584E-2</v>
      </c>
      <c r="Y541" s="12">
        <v>5.6382783193950847E-2</v>
      </c>
      <c r="Z541" s="12">
        <v>0.12889838850154164</v>
      </c>
    </row>
    <row r="542" spans="1:26" x14ac:dyDescent="0.25">
      <c r="A542" s="12">
        <f>calc!A540</f>
        <v>448.85</v>
      </c>
      <c r="B542" s="12">
        <f>calc!O540</f>
        <v>53.847143746611934</v>
      </c>
      <c r="C542" s="12">
        <f t="shared" si="105"/>
        <v>53.846800656618882</v>
      </c>
      <c r="D542" s="12">
        <f t="shared" si="106"/>
        <v>53.845466266924703</v>
      </c>
      <c r="E542" s="12">
        <f t="shared" si="107"/>
        <v>53.83624758532229</v>
      </c>
      <c r="F542" s="12">
        <f t="shared" si="108"/>
        <v>53.844688184780132</v>
      </c>
      <c r="G542" s="12">
        <f t="shared" si="109"/>
        <v>53.901081873608412</v>
      </c>
      <c r="H542" s="12">
        <f t="shared" si="110"/>
        <v>53.534416315793599</v>
      </c>
      <c r="I542" s="12">
        <f t="shared" si="111"/>
        <v>52.480977601841118</v>
      </c>
      <c r="J542" s="12">
        <f t="shared" si="112"/>
        <v>53.212910805576236</v>
      </c>
      <c r="K542" s="12">
        <f t="shared" si="113"/>
        <v>51.579845305158969</v>
      </c>
      <c r="L542" s="12">
        <f t="shared" si="114"/>
        <v>50.322869989815672</v>
      </c>
      <c r="M542" s="12">
        <f t="shared" si="115"/>
        <v>50.322869989815672</v>
      </c>
      <c r="O542" s="12">
        <f t="shared" si="104"/>
        <v>50.322869989815672</v>
      </c>
      <c r="P542" s="12">
        <f t="shared" si="116"/>
        <v>0.93455040487606156</v>
      </c>
      <c r="Q542" s="12">
        <v>1.2422594716643823E-5</v>
      </c>
      <c r="R542" s="12">
        <v>4.2457856367355701E-5</v>
      </c>
      <c r="S542" s="12">
        <v>1.4511216122150316E-4</v>
      </c>
      <c r="T542" s="12">
        <v>4.9596331835928065E-4</v>
      </c>
      <c r="U542" s="12">
        <v>1.6950999219319729E-3</v>
      </c>
      <c r="V542" s="12">
        <v>5.7935005250777062E-3</v>
      </c>
      <c r="W542" s="12">
        <v>1.9800985121762451E-2</v>
      </c>
      <c r="X542" s="12">
        <v>3.6773490616047816E-2</v>
      </c>
      <c r="Y542" s="12">
        <v>5.6213697565606006E-2</v>
      </c>
      <c r="Z542" s="12">
        <v>0.12895771408182741</v>
      </c>
    </row>
    <row r="543" spans="1:26" x14ac:dyDescent="0.25">
      <c r="A543" s="12">
        <f>calc!A541</f>
        <v>449.3</v>
      </c>
      <c r="B543" s="12">
        <f>calc!O541</f>
        <v>-15.515511108880176</v>
      </c>
      <c r="C543" s="12">
        <f t="shared" si="105"/>
        <v>-15.516185270349322</v>
      </c>
      <c r="D543" s="12">
        <f t="shared" si="106"/>
        <v>-15.517337138819395</v>
      </c>
      <c r="E543" s="12">
        <f t="shared" si="107"/>
        <v>-15.521817133708923</v>
      </c>
      <c r="F543" s="12">
        <f t="shared" si="108"/>
        <v>-15.552767347613587</v>
      </c>
      <c r="G543" s="12">
        <f t="shared" si="109"/>
        <v>-15.524429417096991</v>
      </c>
      <c r="H543" s="12">
        <f t="shared" si="110"/>
        <v>-15.335096841422446</v>
      </c>
      <c r="I543" s="12">
        <f t="shared" si="111"/>
        <v>-16.566116409651343</v>
      </c>
      <c r="J543" s="12">
        <f t="shared" si="112"/>
        <v>-18.519068538593917</v>
      </c>
      <c r="K543" s="12">
        <f t="shared" si="113"/>
        <v>-17.403598125816558</v>
      </c>
      <c r="L543" s="12">
        <f t="shared" si="114"/>
        <v>-21.151639306782936</v>
      </c>
      <c r="M543" s="12">
        <f t="shared" si="115"/>
        <v>-21.151639306782936</v>
      </c>
      <c r="O543" s="12">
        <f t="shared" si="104"/>
        <v>-21.151639306782936</v>
      </c>
      <c r="P543" s="12">
        <f t="shared" si="116"/>
        <v>1.3632576560547185</v>
      </c>
      <c r="Q543" s="12">
        <v>1.2202853835913901E-5</v>
      </c>
      <c r="R543" s="12">
        <v>4.1706827539250386E-5</v>
      </c>
      <c r="S543" s="12">
        <v>1.4254530020423785E-4</v>
      </c>
      <c r="T543" s="12">
        <v>4.871903189278496E-4</v>
      </c>
      <c r="U543" s="12">
        <v>1.6651156265197159E-3</v>
      </c>
      <c r="V543" s="12">
        <v>5.6910204122729091E-3</v>
      </c>
      <c r="W543" s="12">
        <v>1.9450729316979009E-2</v>
      </c>
      <c r="X543" s="12">
        <v>3.6708709805828008E-2</v>
      </c>
      <c r="Y543" s="12">
        <v>5.6043011230287446E-2</v>
      </c>
      <c r="Z543" s="12">
        <v>0.12901580087047762</v>
      </c>
    </row>
    <row r="544" spans="1:26" x14ac:dyDescent="0.25">
      <c r="A544" s="12">
        <f>calc!A542</f>
        <v>449.76</v>
      </c>
      <c r="B544" s="12">
        <f>calc!O542</f>
        <v>11.864732484458079</v>
      </c>
      <c r="C544" s="12">
        <f t="shared" si="105"/>
        <v>11.864057912440297</v>
      </c>
      <c r="D544" s="12">
        <f t="shared" si="106"/>
        <v>11.861794547219795</v>
      </c>
      <c r="E544" s="12">
        <f t="shared" si="107"/>
        <v>11.857927374215883</v>
      </c>
      <c r="F544" s="12">
        <f t="shared" si="108"/>
        <v>11.842886667968115</v>
      </c>
      <c r="G544" s="12">
        <f t="shared" si="109"/>
        <v>11.738977380764737</v>
      </c>
      <c r="H544" s="12">
        <f t="shared" si="110"/>
        <v>11.834116437634217</v>
      </c>
      <c r="I544" s="12">
        <f t="shared" si="111"/>
        <v>12.469763514042853</v>
      </c>
      <c r="J544" s="12">
        <f t="shared" si="112"/>
        <v>10.150547114104631</v>
      </c>
      <c r="K544" s="12">
        <f t="shared" si="113"/>
        <v>7.1781498535299573</v>
      </c>
      <c r="L544" s="12">
        <f t="shared" si="114"/>
        <v>9.7471898001053763</v>
      </c>
      <c r="M544" s="12">
        <f t="shared" si="115"/>
        <v>9.7471898001053763</v>
      </c>
      <c r="O544" s="12">
        <f t="shared" si="104"/>
        <v>9.7471898001053763</v>
      </c>
      <c r="P544" s="12">
        <f t="shared" si="116"/>
        <v>0.82152630182547082</v>
      </c>
      <c r="Q544" s="12">
        <v>1.1986885954092629E-5</v>
      </c>
      <c r="R544" s="12">
        <v>4.0968694040131855E-5</v>
      </c>
      <c r="S544" s="12">
        <v>1.4002251275118497E-4</v>
      </c>
      <c r="T544" s="12">
        <v>4.7856795381248635E-4</v>
      </c>
      <c r="U544" s="12">
        <v>1.6356461680075963E-3</v>
      </c>
      <c r="V544" s="12">
        <v>5.590299905384369E-3</v>
      </c>
      <c r="W544" s="12">
        <v>1.9106487480851864E-2</v>
      </c>
      <c r="X544" s="12">
        <v>3.6644787448503822E-2</v>
      </c>
      <c r="Y544" s="12">
        <v>5.5870733772236877E-2</v>
      </c>
      <c r="Z544" s="12">
        <v>0.12907266111926885</v>
      </c>
    </row>
    <row r="545" spans="1:26" x14ac:dyDescent="0.25">
      <c r="A545" s="12">
        <f>calc!A543</f>
        <v>450.22</v>
      </c>
      <c r="B545" s="12">
        <f>calc!O543</f>
        <v>38.331993529382679</v>
      </c>
      <c r="C545" s="12">
        <f t="shared" si="105"/>
        <v>38.331588009079823</v>
      </c>
      <c r="D545" s="12">
        <f t="shared" si="106"/>
        <v>38.329323286818095</v>
      </c>
      <c r="E545" s="12">
        <f t="shared" si="107"/>
        <v>38.321724552411439</v>
      </c>
      <c r="F545" s="12">
        <f t="shared" si="108"/>
        <v>38.308741397817073</v>
      </c>
      <c r="G545" s="12">
        <f t="shared" si="109"/>
        <v>38.258245644400887</v>
      </c>
      <c r="H545" s="12">
        <f t="shared" si="110"/>
        <v>37.909393824689822</v>
      </c>
      <c r="I545" s="12">
        <f t="shared" si="111"/>
        <v>38.228801588978996</v>
      </c>
      <c r="J545" s="12">
        <f t="shared" si="112"/>
        <v>39.44582813251359</v>
      </c>
      <c r="K545" s="12">
        <f t="shared" si="113"/>
        <v>35.92082186799697</v>
      </c>
      <c r="L545" s="12">
        <f t="shared" si="114"/>
        <v>29.051024414669463</v>
      </c>
      <c r="M545" s="12">
        <f t="shared" si="115"/>
        <v>29.051024414669463</v>
      </c>
      <c r="O545" s="12">
        <f t="shared" si="104"/>
        <v>29.051024414669463</v>
      </c>
      <c r="P545" s="12">
        <f t="shared" si="116"/>
        <v>0.75787929976563673</v>
      </c>
      <c r="Q545" s="12">
        <v>1.1774629584803568E-5</v>
      </c>
      <c r="R545" s="12">
        <v>4.0243245722297084E-5</v>
      </c>
      <c r="S545" s="12">
        <v>1.3754308062101172E-4</v>
      </c>
      <c r="T545" s="12">
        <v>4.7009376821304275E-4</v>
      </c>
      <c r="U545" s="12">
        <v>1.6066831563970332E-3</v>
      </c>
      <c r="V545" s="12">
        <v>5.4913103291342616E-3</v>
      </c>
      <c r="W545" s="12">
        <v>1.8768161607219242E-2</v>
      </c>
      <c r="X545" s="12">
        <v>3.6581781433317667E-2</v>
      </c>
      <c r="Y545" s="12">
        <v>5.569687473807821E-2</v>
      </c>
      <c r="Z545" s="12">
        <v>0.12912830652718521</v>
      </c>
    </row>
    <row r="546" spans="1:26" x14ac:dyDescent="0.25">
      <c r="A546" s="12">
        <f>calc!A544</f>
        <v>450.68</v>
      </c>
      <c r="B546" s="12">
        <f>calc!O544</f>
        <v>-12.777472185991764</v>
      </c>
      <c r="C546" s="12">
        <f t="shared" si="105"/>
        <v>-12.777833792209808</v>
      </c>
      <c r="D546" s="12">
        <f t="shared" si="106"/>
        <v>-12.779195221809941</v>
      </c>
      <c r="E546" s="12">
        <f t="shared" si="107"/>
        <v>-12.78679844143047</v>
      </c>
      <c r="F546" s="12">
        <f t="shared" si="108"/>
        <v>-12.812309228120837</v>
      </c>
      <c r="G546" s="12">
        <f t="shared" si="109"/>
        <v>-12.855896813855503</v>
      </c>
      <c r="H546" s="12">
        <f t="shared" si="110"/>
        <v>-13.025423254079788</v>
      </c>
      <c r="I546" s="12">
        <f t="shared" si="111"/>
        <v>-14.19660306941894</v>
      </c>
      <c r="J546" s="12">
        <f t="shared" si="112"/>
        <v>-13.575088164760087</v>
      </c>
      <c r="K546" s="12">
        <f t="shared" si="113"/>
        <v>-11.727964596516802</v>
      </c>
      <c r="L546" s="12">
        <f t="shared" si="114"/>
        <v>-19.903827226445049</v>
      </c>
      <c r="M546" s="12">
        <f t="shared" si="115"/>
        <v>-19.903827226445049</v>
      </c>
      <c r="O546" s="12">
        <f t="shared" si="104"/>
        <v>-19.903827226445049</v>
      </c>
      <c r="P546" s="12">
        <f t="shared" si="116"/>
        <v>1.5577280808535878</v>
      </c>
      <c r="Q546" s="12">
        <v>1.1566024104815848E-5</v>
      </c>
      <c r="R546" s="12">
        <v>3.95302753880966E-5</v>
      </c>
      <c r="S546" s="12">
        <v>1.3510629565505685E-4</v>
      </c>
      <c r="T546" s="12">
        <v>4.617653417898558E-4</v>
      </c>
      <c r="U546" s="12">
        <v>1.578218319468238E-3</v>
      </c>
      <c r="V546" s="12">
        <v>5.3940234107883117E-3</v>
      </c>
      <c r="W546" s="12">
        <v>1.843565506572991E-2</v>
      </c>
      <c r="X546" s="12">
        <v>3.6519751477838897E-2</v>
      </c>
      <c r="Y546" s="12">
        <v>5.552144364703835E-2</v>
      </c>
      <c r="Z546" s="12">
        <v>0.12918274822904266</v>
      </c>
    </row>
    <row r="547" spans="1:26" x14ac:dyDescent="0.25">
      <c r="A547" s="12">
        <f>calc!A545</f>
        <v>451.14</v>
      </c>
      <c r="B547" s="12">
        <f>calc!O545</f>
        <v>51.109183622563648</v>
      </c>
      <c r="C547" s="12">
        <f t="shared" si="105"/>
        <v>51.108511348969884</v>
      </c>
      <c r="D547" s="12">
        <f t="shared" si="106"/>
        <v>51.107297360740411</v>
      </c>
      <c r="E547" s="12">
        <f t="shared" si="107"/>
        <v>51.102726754851084</v>
      </c>
      <c r="F547" s="12">
        <f t="shared" si="108"/>
        <v>51.077201145321176</v>
      </c>
      <c r="G547" s="12">
        <f t="shared" si="109"/>
        <v>50.991556061743573</v>
      </c>
      <c r="H547" s="12">
        <f t="shared" si="110"/>
        <v>50.845223356739183</v>
      </c>
      <c r="I547" s="12">
        <f t="shared" si="111"/>
        <v>50.276087394064056</v>
      </c>
      <c r="J547" s="12">
        <f t="shared" si="112"/>
        <v>47.95993628666838</v>
      </c>
      <c r="K547" s="12">
        <f t="shared" si="113"/>
        <v>48.901821134569687</v>
      </c>
      <c r="L547" s="12">
        <f t="shared" si="114"/>
        <v>53.201328493231799</v>
      </c>
      <c r="M547" s="12">
        <f t="shared" si="115"/>
        <v>53.201328493231799</v>
      </c>
      <c r="O547" s="12">
        <f t="shared" si="104"/>
        <v>53.201328493231799</v>
      </c>
      <c r="P547" s="12">
        <f t="shared" si="116"/>
        <v>1.0409348129314377</v>
      </c>
      <c r="Q547" s="12">
        <v>1.1361009746367848E-5</v>
      </c>
      <c r="R547" s="12">
        <v>3.8829578763697541E-5</v>
      </c>
      <c r="S547" s="12">
        <v>1.3271145968765866E-4</v>
      </c>
      <c r="T547" s="12">
        <v>4.5358028835726339E-4</v>
      </c>
      <c r="U547" s="12">
        <v>1.5502435017327358E-3</v>
      </c>
      <c r="V547" s="12">
        <v>5.298411276575675E-3</v>
      </c>
      <c r="W547" s="12">
        <v>1.8108872589606976E-2</v>
      </c>
      <c r="X547" s="12">
        <v>3.645875922450894E-2</v>
      </c>
      <c r="Y547" s="12">
        <v>5.5344450001530432E-2</v>
      </c>
      <c r="Z547" s="12">
        <v>0.12923599678337483</v>
      </c>
    </row>
    <row r="548" spans="1:26" x14ac:dyDescent="0.25">
      <c r="A548" s="12">
        <f>calc!A546</f>
        <v>451.6</v>
      </c>
      <c r="B548" s="12">
        <f>calc!O546</f>
        <v>66.624248134745926</v>
      </c>
      <c r="C548" s="12">
        <f t="shared" si="105"/>
        <v>66.623524587143649</v>
      </c>
      <c r="D548" s="12">
        <f t="shared" si="106"/>
        <v>66.621267643693628</v>
      </c>
      <c r="E548" s="12">
        <f t="shared" si="107"/>
        <v>66.61719206671377</v>
      </c>
      <c r="F548" s="12">
        <f t="shared" si="108"/>
        <v>66.601847720125932</v>
      </c>
      <c r="G548" s="12">
        <f t="shared" si="109"/>
        <v>66.516153654836387</v>
      </c>
      <c r="H548" s="12">
        <f t="shared" si="110"/>
        <v>66.228627694869431</v>
      </c>
      <c r="I548" s="12">
        <f t="shared" si="111"/>
        <v>65.737362467218333</v>
      </c>
      <c r="J548" s="12">
        <f t="shared" si="112"/>
        <v>64.593398099915703</v>
      </c>
      <c r="K548" s="12">
        <f t="shared" si="113"/>
        <v>61.088820030552036</v>
      </c>
      <c r="L548" s="12">
        <f t="shared" si="114"/>
        <v>63.289121357229043</v>
      </c>
      <c r="M548" s="12">
        <f t="shared" si="115"/>
        <v>63.289121357229043</v>
      </c>
      <c r="O548" s="12">
        <f t="shared" si="104"/>
        <v>63.289121357229043</v>
      </c>
      <c r="P548" s="12">
        <f t="shared" si="116"/>
        <v>0.94994124705510119</v>
      </c>
      <c r="Q548" s="12">
        <v>1.1159527589360472E-5</v>
      </c>
      <c r="R548" s="12">
        <v>3.8140954472401707E-5</v>
      </c>
      <c r="S548" s="12">
        <v>1.3035788445496299E-4</v>
      </c>
      <c r="T548" s="12">
        <v>4.4553625557193277E-4</v>
      </c>
      <c r="U548" s="12">
        <v>1.5227506633681148E-3</v>
      </c>
      <c r="V548" s="12">
        <v>5.204446448048179E-3</v>
      </c>
      <c r="W548" s="12">
        <v>1.7787720263204639E-2</v>
      </c>
      <c r="X548" s="12">
        <v>3.6398868342745354E-2</v>
      </c>
      <c r="Y548" s="12">
        <v>5.5165903298120482E-2</v>
      </c>
      <c r="Z548" s="12">
        <v>0.12928806215952271</v>
      </c>
    </row>
    <row r="549" spans="1:26" x14ac:dyDescent="0.25">
      <c r="A549" s="12">
        <f>calc!A547</f>
        <v>452.06</v>
      </c>
      <c r="B549" s="12">
        <f>calc!O547</f>
        <v>-20.991598661056571</v>
      </c>
      <c r="C549" s="12">
        <f t="shared" si="105"/>
        <v>-20.992077278036593</v>
      </c>
      <c r="D549" s="12">
        <f t="shared" si="106"/>
        <v>-20.994506335607696</v>
      </c>
      <c r="E549" s="12">
        <f t="shared" si="107"/>
        <v>-21.002083232494073</v>
      </c>
      <c r="F549" s="12">
        <f t="shared" si="108"/>
        <v>-21.015765554276893</v>
      </c>
      <c r="G549" s="12">
        <f t="shared" si="109"/>
        <v>-21.067278821870488</v>
      </c>
      <c r="H549" s="12">
        <f t="shared" si="110"/>
        <v>-21.354966622141056</v>
      </c>
      <c r="I549" s="12">
        <f t="shared" si="111"/>
        <v>-22.320234294576544</v>
      </c>
      <c r="J549" s="12">
        <f t="shared" si="112"/>
        <v>-23.323884518652228</v>
      </c>
      <c r="K549" s="12">
        <f t="shared" si="113"/>
        <v>-25.052009971107019</v>
      </c>
      <c r="L549" s="12">
        <f t="shared" si="114"/>
        <v>-33.268651658012409</v>
      </c>
      <c r="M549" s="12">
        <f t="shared" si="115"/>
        <v>-33.268651658012409</v>
      </c>
      <c r="O549" s="12">
        <f t="shared" si="104"/>
        <v>-33.268651658012409</v>
      </c>
      <c r="P549" s="12">
        <f t="shared" si="116"/>
        <v>1.5848555507938573</v>
      </c>
      <c r="Q549" s="12">
        <v>1.0961519553422061E-5</v>
      </c>
      <c r="R549" s="12">
        <v>3.7464204007525675E-5</v>
      </c>
      <c r="S549" s="12">
        <v>1.2804489150223047E-4</v>
      </c>
      <c r="T549" s="12">
        <v>4.376309246160538E-4</v>
      </c>
      <c r="U549" s="12">
        <v>1.4957318791352662E-3</v>
      </c>
      <c r="V549" s="12">
        <v>5.1121018383796513E-3</v>
      </c>
      <c r="W549" s="12">
        <v>1.7472105509359941E-2</v>
      </c>
      <c r="X549" s="12">
        <v>3.6340144636982472E-2</v>
      </c>
      <c r="Y549" s="12">
        <v>5.4985813038885466E-2</v>
      </c>
      <c r="Z549" s="12">
        <v>0.12933895372387322</v>
      </c>
    </row>
    <row r="550" spans="1:26" x14ac:dyDescent="0.25">
      <c r="A550" s="12">
        <f>calc!A548</f>
        <v>452.51</v>
      </c>
      <c r="B550" s="12">
        <f>calc!O548</f>
        <v>-8.2140811718635742</v>
      </c>
      <c r="C550" s="12">
        <f t="shared" si="105"/>
        <v>-8.2141517074280763</v>
      </c>
      <c r="D550" s="12">
        <f t="shared" si="106"/>
        <v>-8.2157584818536673</v>
      </c>
      <c r="E550" s="12">
        <f t="shared" si="107"/>
        <v>-8.2239131185390395</v>
      </c>
      <c r="F550" s="12">
        <f t="shared" si="108"/>
        <v>-8.2493496672836937</v>
      </c>
      <c r="G550" s="12">
        <f t="shared" si="109"/>
        <v>-8.2952828573729551</v>
      </c>
      <c r="H550" s="12">
        <f t="shared" si="110"/>
        <v>-8.4682190556333161</v>
      </c>
      <c r="I550" s="12">
        <f t="shared" si="111"/>
        <v>-9.4340213972200644</v>
      </c>
      <c r="J550" s="12">
        <f t="shared" si="112"/>
        <v>-11.438500768272501</v>
      </c>
      <c r="K550" s="12">
        <f t="shared" si="113"/>
        <v>-12.952095082820231</v>
      </c>
      <c r="L550" s="12">
        <f t="shared" si="114"/>
        <v>-17.018596225552155</v>
      </c>
      <c r="M550" s="12">
        <f t="shared" si="115"/>
        <v>-17.018596225552155</v>
      </c>
      <c r="O550" s="12">
        <f t="shared" si="104"/>
        <v>-17.018596225552155</v>
      </c>
      <c r="P550" s="12">
        <f t="shared" si="116"/>
        <v>2.0718806972406694</v>
      </c>
      <c r="Q550" s="12">
        <v>1.0766928389856397E-5</v>
      </c>
      <c r="R550" s="12">
        <v>3.6799131704880384E-5</v>
      </c>
      <c r="S550" s="12">
        <v>1.2577181208978E-4</v>
      </c>
      <c r="T550" s="12">
        <v>4.2986200987587343E-4</v>
      </c>
      <c r="U550" s="12">
        <v>1.46917933727967E-3</v>
      </c>
      <c r="V550" s="12">
        <v>5.021350748610722E-3</v>
      </c>
      <c r="W550" s="12">
        <v>1.7161937076558397E-2</v>
      </c>
      <c r="X550" s="12">
        <v>3.6282656161060148E-2</v>
      </c>
      <c r="Y550" s="12">
        <v>5.4804188743180035E-2</v>
      </c>
      <c r="Z550" s="12">
        <v>0.12938868022518266</v>
      </c>
    </row>
    <row r="551" spans="1:26" x14ac:dyDescent="0.25">
      <c r="A551" s="12">
        <f>calc!A549</f>
        <v>452.97</v>
      </c>
      <c r="B551" s="12">
        <f>calc!O549</f>
        <v>73.012773853375876</v>
      </c>
      <c r="C551" s="12">
        <f t="shared" si="105"/>
        <v>73.012245189676037</v>
      </c>
      <c r="D551" s="12">
        <f t="shared" si="106"/>
        <v>73.012008395456888</v>
      </c>
      <c r="E551" s="12">
        <f t="shared" si="107"/>
        <v>73.006614309535252</v>
      </c>
      <c r="F551" s="12">
        <f t="shared" si="108"/>
        <v>72.979238462471713</v>
      </c>
      <c r="G551" s="12">
        <f t="shared" si="109"/>
        <v>72.893845685929378</v>
      </c>
      <c r="H551" s="12">
        <f t="shared" si="110"/>
        <v>72.739643845241645</v>
      </c>
      <c r="I551" s="12">
        <f t="shared" si="111"/>
        <v>72.159081510218428</v>
      </c>
      <c r="J551" s="12">
        <f t="shared" si="112"/>
        <v>70.120406468901777</v>
      </c>
      <c r="K551" s="12">
        <f t="shared" si="113"/>
        <v>67.102800830028656</v>
      </c>
      <c r="L551" s="12">
        <f t="shared" si="114"/>
        <v>63.527973981041832</v>
      </c>
      <c r="M551" s="12">
        <f t="shared" si="115"/>
        <v>63.527973981041832</v>
      </c>
      <c r="O551" s="12">
        <f t="shared" si="104"/>
        <v>63.527973981041832</v>
      </c>
      <c r="P551" s="12">
        <f t="shared" si="116"/>
        <v>0.87009396614102896</v>
      </c>
      <c r="Q551" s="12">
        <v>1.0575697673484778E-5</v>
      </c>
      <c r="R551" s="12">
        <v>3.6145544714889047E-5</v>
      </c>
      <c r="S551" s="12">
        <v>1.2353798709769168E-4</v>
      </c>
      <c r="T551" s="12">
        <v>4.2222725861599224E-4</v>
      </c>
      <c r="U551" s="12">
        <v>1.4430853384182053E-3</v>
      </c>
      <c r="V551" s="12">
        <v>4.9321668638442296E-3</v>
      </c>
      <c r="W551" s="12">
        <v>1.6857125025930585E-2</v>
      </c>
      <c r="X551" s="12">
        <v>3.6226473339404243E-2</v>
      </c>
      <c r="Y551" s="12">
        <v>5.4621039959829941E-2</v>
      </c>
      <c r="Z551" s="12">
        <v>0.12943724977891594</v>
      </c>
    </row>
    <row r="552" spans="1:26" x14ac:dyDescent="0.25">
      <c r="A552" s="12">
        <f>calc!A550</f>
        <v>453.43</v>
      </c>
      <c r="B552" s="12">
        <f>calc!O550</f>
        <v>43.80794078158047</v>
      </c>
      <c r="C552" s="12">
        <f t="shared" si="105"/>
        <v>43.808232339272294</v>
      </c>
      <c r="D552" s="12">
        <f t="shared" si="106"/>
        <v>43.80645758344501</v>
      </c>
      <c r="E552" s="12">
        <f t="shared" si="107"/>
        <v>43.80566265101362</v>
      </c>
      <c r="F552" s="12">
        <f t="shared" si="108"/>
        <v>43.787554380244757</v>
      </c>
      <c r="G552" s="12">
        <f t="shared" si="109"/>
        <v>43.695652015626237</v>
      </c>
      <c r="H552" s="12">
        <f t="shared" si="110"/>
        <v>43.408983330366304</v>
      </c>
      <c r="I552" s="12">
        <f t="shared" si="111"/>
        <v>42.891318479491019</v>
      </c>
      <c r="J552" s="12">
        <f t="shared" si="112"/>
        <v>41.645559867660523</v>
      </c>
      <c r="K552" s="12">
        <f t="shared" si="113"/>
        <v>38.582107330574601</v>
      </c>
      <c r="L552" s="12">
        <f t="shared" si="114"/>
        <v>31.428569606357811</v>
      </c>
      <c r="M552" s="12">
        <f t="shared" si="115"/>
        <v>31.428569606357811</v>
      </c>
      <c r="O552" s="12">
        <f t="shared" si="104"/>
        <v>31.428569606357811</v>
      </c>
      <c r="P552" s="12">
        <f t="shared" si="116"/>
        <v>0.71741718614567473</v>
      </c>
      <c r="Q552" s="12">
        <v>1.0387771794382929E-5</v>
      </c>
      <c r="R552" s="12">
        <v>3.5503252974345961E-5</v>
      </c>
      <c r="S552" s="12">
        <v>1.2134276692928489E-4</v>
      </c>
      <c r="T552" s="12">
        <v>4.1472445064946799E-4</v>
      </c>
      <c r="U552" s="12">
        <v>1.4174422944116481E-3</v>
      </c>
      <c r="V552" s="12">
        <v>4.8445242493915909E-3</v>
      </c>
      <c r="W552" s="12">
        <v>1.6557580718081256E-2</v>
      </c>
      <c r="X552" s="12">
        <v>3.6171669095475284E-2</v>
      </c>
      <c r="Y552" s="12">
        <v>5.4436376279762305E-2</v>
      </c>
      <c r="Z552" s="12">
        <v>0.12948466985053386</v>
      </c>
    </row>
    <row r="553" spans="1:26" x14ac:dyDescent="0.25">
      <c r="A553" s="12">
        <f>calc!A551</f>
        <v>453.89</v>
      </c>
      <c r="B553" s="12">
        <f>calc!O551</f>
        <v>39.244652304748122</v>
      </c>
      <c r="C553" s="12">
        <f t="shared" si="105"/>
        <v>39.244606432825435</v>
      </c>
      <c r="D553" s="12">
        <f t="shared" si="106"/>
        <v>39.245585200957791</v>
      </c>
      <c r="E553" s="12">
        <f t="shared" si="107"/>
        <v>39.239627291099168</v>
      </c>
      <c r="F553" s="12">
        <f t="shared" si="108"/>
        <v>39.236958678495064</v>
      </c>
      <c r="G553" s="12">
        <f t="shared" si="109"/>
        <v>39.176168656973338</v>
      </c>
      <c r="H553" s="12">
        <f t="shared" si="110"/>
        <v>38.867649594365538</v>
      </c>
      <c r="I553" s="12">
        <f t="shared" si="111"/>
        <v>37.905294007297385</v>
      </c>
      <c r="J553" s="12">
        <f t="shared" si="112"/>
        <v>36.776072019427268</v>
      </c>
      <c r="K553" s="12">
        <f t="shared" si="113"/>
        <v>34.907685387327341</v>
      </c>
      <c r="L553" s="12">
        <f t="shared" si="114"/>
        <v>27.618223155179638</v>
      </c>
      <c r="M553" s="12">
        <f t="shared" si="115"/>
        <v>27.618223155179638</v>
      </c>
      <c r="O553" s="12">
        <f t="shared" si="104"/>
        <v>27.618223155179638</v>
      </c>
      <c r="P553" s="12">
        <f t="shared" si="116"/>
        <v>0.70374488072195696</v>
      </c>
      <c r="Q553" s="12">
        <v>1.0203095949528794E-5</v>
      </c>
      <c r="R553" s="12">
        <v>3.4872069177869719E-5</v>
      </c>
      <c r="S553" s="12">
        <v>1.1918551141355241E-4</v>
      </c>
      <c r="T553" s="12">
        <v>4.0735139800435996E-4</v>
      </c>
      <c r="U553" s="12">
        <v>1.3922427272249692E-3</v>
      </c>
      <c r="V553" s="12">
        <v>4.758397346877572E-3</v>
      </c>
      <c r="W553" s="12">
        <v>1.6263216799776322E-2</v>
      </c>
      <c r="X553" s="12">
        <v>3.6118318988005133E-2</v>
      </c>
      <c r="Y553" s="12">
        <v>5.4250207349097565E-2</v>
      </c>
      <c r="Z553" s="12">
        <v>0.12953094723764566</v>
      </c>
    </row>
    <row r="554" spans="1:26" x14ac:dyDescent="0.25">
      <c r="A554" s="12">
        <f>calc!A552</f>
        <v>454.35</v>
      </c>
      <c r="B554" s="12">
        <f>calc!O552</f>
        <v>64.798951830105722</v>
      </c>
      <c r="C554" s="12">
        <f t="shared" si="105"/>
        <v>64.798865232735182</v>
      </c>
      <c r="D554" s="12">
        <f t="shared" si="106"/>
        <v>64.798711240620378</v>
      </c>
      <c r="E554" s="12">
        <f t="shared" si="107"/>
        <v>64.80199696674164</v>
      </c>
      <c r="F554" s="12">
        <f t="shared" si="108"/>
        <v>64.781996254209787</v>
      </c>
      <c r="G554" s="12">
        <f t="shared" si="109"/>
        <v>64.773037717605476</v>
      </c>
      <c r="H554" s="12">
        <f t="shared" si="110"/>
        <v>64.568965522135358</v>
      </c>
      <c r="I554" s="12">
        <f t="shared" si="111"/>
        <v>63.533266555846055</v>
      </c>
      <c r="J554" s="12">
        <f t="shared" si="112"/>
        <v>61.399076283844074</v>
      </c>
      <c r="K554" s="12">
        <f t="shared" si="113"/>
        <v>59.70883670864113</v>
      </c>
      <c r="L554" s="12">
        <f t="shared" si="114"/>
        <v>55.246213567013214</v>
      </c>
      <c r="M554" s="12">
        <f t="shared" si="115"/>
        <v>55.246213567013214</v>
      </c>
      <c r="O554" s="12">
        <f t="shared" si="104"/>
        <v>55.246213567013214</v>
      </c>
      <c r="P554" s="12">
        <f t="shared" si="116"/>
        <v>0.8525788150379574</v>
      </c>
      <c r="Q554" s="12">
        <v>1.0021616134359445E-5</v>
      </c>
      <c r="R554" s="12">
        <v>3.4251808749047144E-5</v>
      </c>
      <c r="S554" s="12">
        <v>1.1706558970653406E-4</v>
      </c>
      <c r="T554" s="12">
        <v>4.0010594458664257E-4</v>
      </c>
      <c r="U554" s="12">
        <v>1.3674792677752564E-3</v>
      </c>
      <c r="V554" s="12">
        <v>4.6737609703027157E-3</v>
      </c>
      <c r="W554" s="12">
        <v>1.5973947190484946E-2</v>
      </c>
      <c r="X554" s="12">
        <v>3.6066501355578234E-2</v>
      </c>
      <c r="Y554" s="12">
        <v>5.4062542882712915E-2</v>
      </c>
      <c r="Z554" s="12">
        <v>0.12957608805094839</v>
      </c>
    </row>
    <row r="555" spans="1:26" x14ac:dyDescent="0.25">
      <c r="A555" s="12">
        <f>calc!A553</f>
        <v>454.81</v>
      </c>
      <c r="B555" s="12">
        <f>calc!O553</f>
        <v>66.624248134745926</v>
      </c>
      <c r="C555" s="12">
        <f t="shared" si="105"/>
        <v>66.623474159443717</v>
      </c>
      <c r="D555" s="12">
        <f t="shared" si="106"/>
        <v>66.623183454451876</v>
      </c>
      <c r="E555" s="12">
        <f t="shared" si="107"/>
        <v>66.622666507156623</v>
      </c>
      <c r="F555" s="12">
        <f t="shared" si="108"/>
        <v>66.633696599402242</v>
      </c>
      <c r="G555" s="12">
        <f t="shared" si="109"/>
        <v>66.566554757367129</v>
      </c>
      <c r="H555" s="12">
        <f t="shared" si="110"/>
        <v>66.536481196308031</v>
      </c>
      <c r="I555" s="12">
        <f t="shared" si="111"/>
        <v>65.851416447230378</v>
      </c>
      <c r="J555" s="12">
        <f t="shared" si="112"/>
        <v>63.516236443527966</v>
      </c>
      <c r="K555" s="12">
        <f t="shared" si="113"/>
        <v>60.328345568274081</v>
      </c>
      <c r="L555" s="12">
        <f t="shared" si="114"/>
        <v>56.275835139026626</v>
      </c>
      <c r="M555" s="12">
        <f t="shared" si="115"/>
        <v>56.275835139026626</v>
      </c>
      <c r="O555" s="12">
        <f t="shared" si="104"/>
        <v>56.275835139026626</v>
      </c>
      <c r="P555" s="12">
        <f t="shared" si="116"/>
        <v>0.8446749751713537</v>
      </c>
      <c r="Q555" s="12">
        <v>9.8432791342523559E-6</v>
      </c>
      <c r="R555" s="12">
        <v>3.3642289811317726E-5</v>
      </c>
      <c r="S555" s="12">
        <v>1.1498238019180804E-4</v>
      </c>
      <c r="T555" s="12">
        <v>3.9298596584010569E-4</v>
      </c>
      <c r="U555" s="12">
        <v>1.3431446547693233E-3</v>
      </c>
      <c r="V555" s="12">
        <v>4.5905903020705095E-3</v>
      </c>
      <c r="W555" s="12">
        <v>1.5689687068801274E-2</v>
      </c>
      <c r="X555" s="12">
        <v>3.6016297470165694E-2</v>
      </c>
      <c r="Y555" s="12">
        <v>5.3873392678304384E-2</v>
      </c>
      <c r="Z555" s="12">
        <v>0.12962009769385846</v>
      </c>
    </row>
    <row r="556" spans="1:26" x14ac:dyDescent="0.25">
      <c r="A556" s="12">
        <f>calc!A554</f>
        <v>455.26</v>
      </c>
      <c r="B556" s="12">
        <f>calc!O554</f>
        <v>47.458565082562068</v>
      </c>
      <c r="C556" s="12">
        <f t="shared" si="105"/>
        <v>47.458540841163327</v>
      </c>
      <c r="D556" s="12">
        <f t="shared" si="106"/>
        <v>47.455942649705094</v>
      </c>
      <c r="E556" s="12">
        <f t="shared" si="107"/>
        <v>47.454966769435387</v>
      </c>
      <c r="F556" s="12">
        <f t="shared" si="108"/>
        <v>47.453231406507072</v>
      </c>
      <c r="G556" s="12">
        <f t="shared" si="109"/>
        <v>47.490258804376332</v>
      </c>
      <c r="H556" s="12">
        <f t="shared" si="110"/>
        <v>47.264867425650969</v>
      </c>
      <c r="I556" s="12">
        <f t="shared" si="111"/>
        <v>47.163912176512177</v>
      </c>
      <c r="J556" s="12">
        <f t="shared" si="112"/>
        <v>45.593436864419019</v>
      </c>
      <c r="K556" s="12">
        <f t="shared" si="113"/>
        <v>42.112820255122102</v>
      </c>
      <c r="L556" s="12">
        <f t="shared" si="114"/>
        <v>34.440174948584961</v>
      </c>
      <c r="M556" s="12">
        <f t="shared" si="115"/>
        <v>34.440174948584961</v>
      </c>
      <c r="O556" s="12">
        <f t="shared" si="104"/>
        <v>34.440174948584961</v>
      </c>
      <c r="P556" s="12">
        <f t="shared" si="116"/>
        <v>0.72568934371847416</v>
      </c>
      <c r="Q556" s="12">
        <v>9.6680325159288545E-6</v>
      </c>
      <c r="R556" s="12">
        <v>3.3043333158592479E-5</v>
      </c>
      <c r="S556" s="12">
        <v>1.1293527038007028E-4</v>
      </c>
      <c r="T556" s="12">
        <v>3.8598936840313731E-4</v>
      </c>
      <c r="U556" s="12">
        <v>1.3192317335306543E-3</v>
      </c>
      <c r="V556" s="12">
        <v>4.5088608889781697E-3</v>
      </c>
      <c r="W556" s="12">
        <v>1.5410352858741797E-2</v>
      </c>
      <c r="X556" s="12">
        <v>3.5967791700265324E-2</v>
      </c>
      <c r="Y556" s="12">
        <v>5.3682766630958494E-2</v>
      </c>
      <c r="Z556" s="12">
        <v>0.12966298084074315</v>
      </c>
    </row>
    <row r="557" spans="1:26" x14ac:dyDescent="0.25">
      <c r="A557" s="12">
        <f>calc!A555</f>
        <v>455.72</v>
      </c>
      <c r="B557" s="12">
        <f>calc!O555</f>
        <v>42.895283806239995</v>
      </c>
      <c r="C557" s="12">
        <f t="shared" si="105"/>
        <v>42.89529113846239</v>
      </c>
      <c r="D557" s="12">
        <f t="shared" si="106"/>
        <v>42.895209762150223</v>
      </c>
      <c r="E557" s="12">
        <f t="shared" si="107"/>
        <v>42.886487854579606</v>
      </c>
      <c r="F557" s="12">
        <f t="shared" si="108"/>
        <v>42.883211907579849</v>
      </c>
      <c r="G557" s="12">
        <f t="shared" si="109"/>
        <v>42.877386441941319</v>
      </c>
      <c r="H557" s="12">
        <f t="shared" si="110"/>
        <v>43.001684264864615</v>
      </c>
      <c r="I557" s="12">
        <f t="shared" si="111"/>
        <v>42.245064591503784</v>
      </c>
      <c r="J557" s="12">
        <f t="shared" si="112"/>
        <v>42.009740924715068</v>
      </c>
      <c r="K557" s="12">
        <f t="shared" si="113"/>
        <v>39.674157333167202</v>
      </c>
      <c r="L557" s="12">
        <f t="shared" si="114"/>
        <v>31.264522256562607</v>
      </c>
      <c r="M557" s="12">
        <f t="shared" si="115"/>
        <v>31.264522256562607</v>
      </c>
      <c r="O557" s="12">
        <f t="shared" si="104"/>
        <v>31.264522256562607</v>
      </c>
      <c r="P557" s="12">
        <f t="shared" si="116"/>
        <v>0.72885686915573089</v>
      </c>
      <c r="Q557" s="12">
        <v>9.4958246187935843E-6</v>
      </c>
      <c r="R557" s="12">
        <v>3.2454762225653842E-5</v>
      </c>
      <c r="S557" s="12">
        <v>1.109236568079695E-4</v>
      </c>
      <c r="T557" s="12">
        <v>3.7911408976296345E-4</v>
      </c>
      <c r="U557" s="12">
        <v>1.2957334548176762E-3</v>
      </c>
      <c r="V557" s="12">
        <v>4.4285486381776982E-3</v>
      </c>
      <c r="W557" s="12">
        <v>1.5135862215940996E-2</v>
      </c>
      <c r="X557" s="12">
        <v>3.5921071684360574E-2</v>
      </c>
      <c r="Y557" s="12">
        <v>5.3490674748262468E-2</v>
      </c>
      <c r="Z557" s="12">
        <v>0.12970474141364288</v>
      </c>
    </row>
    <row r="558" spans="1:26" x14ac:dyDescent="0.25">
      <c r="A558" s="12">
        <f>calc!A556</f>
        <v>456.18</v>
      </c>
      <c r="B558" s="12">
        <f>calc!O556</f>
        <v>66.624248134745926</v>
      </c>
      <c r="C558" s="12">
        <f t="shared" si="105"/>
        <v>66.624258177483739</v>
      </c>
      <c r="D558" s="12">
        <f t="shared" si="106"/>
        <v>66.624282790920262</v>
      </c>
      <c r="E558" s="12">
        <f t="shared" si="107"/>
        <v>66.624009619897194</v>
      </c>
      <c r="F558" s="12">
        <f t="shared" si="108"/>
        <v>66.59473116833351</v>
      </c>
      <c r="G558" s="12">
        <f t="shared" si="109"/>
        <v>66.583734186907023</v>
      </c>
      <c r="H558" s="12">
        <f t="shared" si="110"/>
        <v>66.564178761427826</v>
      </c>
      <c r="I558" s="12">
        <f t="shared" si="111"/>
        <v>66.981432413620894</v>
      </c>
      <c r="J558" s="12">
        <f t="shared" si="112"/>
        <v>65.188032083099714</v>
      </c>
      <c r="K558" s="12">
        <f t="shared" si="113"/>
        <v>64.83887559065964</v>
      </c>
      <c r="L558" s="12">
        <f t="shared" si="114"/>
        <v>59.173753809971167</v>
      </c>
      <c r="M558" s="12">
        <f t="shared" si="115"/>
        <v>59.173753809971167</v>
      </c>
      <c r="O558" s="12">
        <f t="shared" si="104"/>
        <v>59.173753809971167</v>
      </c>
      <c r="P558" s="12">
        <f t="shared" si="116"/>
        <v>0.88817143107256813</v>
      </c>
      <c r="Q558" s="12">
        <v>9.3266045462091019E-6</v>
      </c>
      <c r="R558" s="12">
        <v>3.1876403058334299E-5</v>
      </c>
      <c r="S558" s="12">
        <v>1.0894694493618192E-4</v>
      </c>
      <c r="T558" s="12">
        <v>3.7235809790728795E-4</v>
      </c>
      <c r="U558" s="12">
        <v>1.2726428736331377E-3</v>
      </c>
      <c r="V558" s="12">
        <v>4.3496298131066044E-3</v>
      </c>
      <c r="W558" s="12">
        <v>1.4866134013743452E-2</v>
      </c>
      <c r="X558" s="12">
        <v>3.5876228515467699E-2</v>
      </c>
      <c r="Y558" s="12">
        <v>5.3297127165967337E-2</v>
      </c>
      <c r="Z558" s="12">
        <v>0.12974538255737458</v>
      </c>
    </row>
    <row r="559" spans="1:26" x14ac:dyDescent="0.25">
      <c r="A559" s="12">
        <f>calc!A557</f>
        <v>456.64</v>
      </c>
      <c r="B559" s="12">
        <f>calc!O557</f>
        <v>67.536895746729201</v>
      </c>
      <c r="C559" s="12">
        <f t="shared" si="105"/>
        <v>67.53739071498515</v>
      </c>
      <c r="D559" s="12">
        <f t="shared" si="106"/>
        <v>67.537424427026878</v>
      </c>
      <c r="E559" s="12">
        <f t="shared" si="107"/>
        <v>67.537507050830783</v>
      </c>
      <c r="F559" s="12">
        <f t="shared" si="108"/>
        <v>67.536590054578653</v>
      </c>
      <c r="G559" s="12">
        <f t="shared" si="109"/>
        <v>67.438306459010235</v>
      </c>
      <c r="H559" s="12">
        <f t="shared" si="110"/>
        <v>67.40139115723467</v>
      </c>
      <c r="I559" s="12">
        <f t="shared" si="111"/>
        <v>67.335746376642874</v>
      </c>
      <c r="J559" s="12">
        <f t="shared" si="112"/>
        <v>68.341495352047801</v>
      </c>
      <c r="K559" s="12">
        <f t="shared" si="113"/>
        <v>65.68699712572365</v>
      </c>
      <c r="L559" s="12">
        <f t="shared" si="114"/>
        <v>64.836759126525138</v>
      </c>
      <c r="M559" s="12">
        <f t="shared" si="115"/>
        <v>64.836759126525138</v>
      </c>
      <c r="O559" s="12">
        <f t="shared" si="104"/>
        <v>64.836759126525138</v>
      </c>
      <c r="P559" s="12">
        <f t="shared" si="116"/>
        <v>0.96001982930441643</v>
      </c>
      <c r="Q559" s="12">
        <v>9.1603221567132378E-6</v>
      </c>
      <c r="R559" s="12">
        <v>3.1308084283499199E-5</v>
      </c>
      <c r="S559" s="12">
        <v>1.0700454904681992E-4</v>
      </c>
      <c r="T559" s="12">
        <v>3.6571939097365631E-4</v>
      </c>
      <c r="U559" s="12">
        <v>1.2499531480256963E-3</v>
      </c>
      <c r="V559" s="12">
        <v>4.2720810293919798E-3</v>
      </c>
      <c r="W559" s="12">
        <v>1.4601088329204833E-2</v>
      </c>
      <c r="X559" s="12">
        <v>3.5833356937608092E-2</v>
      </c>
      <c r="Y559" s="12">
        <v>5.3102134164229015E-2</v>
      </c>
      <c r="Z559" s="12">
        <v>0.12978490661289277</v>
      </c>
    </row>
    <row r="560" spans="1:26" x14ac:dyDescent="0.25">
      <c r="A560" s="12">
        <f>calc!A558</f>
        <v>457.1</v>
      </c>
      <c r="B560" s="12">
        <f>calc!O558</f>
        <v>49.283875072717549</v>
      </c>
      <c r="C560" s="12">
        <f t="shared" si="105"/>
        <v>49.28391646042143</v>
      </c>
      <c r="D560" s="12">
        <f t="shared" si="106"/>
        <v>49.285577984325883</v>
      </c>
      <c r="E560" s="12">
        <f t="shared" si="107"/>
        <v>49.285691149892628</v>
      </c>
      <c r="F560" s="12">
        <f t="shared" si="108"/>
        <v>49.285968503891844</v>
      </c>
      <c r="G560" s="12">
        <f t="shared" si="109"/>
        <v>49.282890304078215</v>
      </c>
      <c r="H560" s="12">
        <f t="shared" si="110"/>
        <v>48.952969058642623</v>
      </c>
      <c r="I560" s="12">
        <f t="shared" si="111"/>
        <v>48.829050694982996</v>
      </c>
      <c r="J560" s="12">
        <f t="shared" si="112"/>
        <v>48.66813156325393</v>
      </c>
      <c r="K560" s="12">
        <f t="shared" si="113"/>
        <v>50.153056904765613</v>
      </c>
      <c r="L560" s="12">
        <f t="shared" si="114"/>
        <v>43.663378757878377</v>
      </c>
      <c r="M560" s="12">
        <f t="shared" si="115"/>
        <v>43.663378757878377</v>
      </c>
      <c r="O560" s="12">
        <f t="shared" si="104"/>
        <v>43.663378757878377</v>
      </c>
      <c r="P560" s="12">
        <f t="shared" si="116"/>
        <v>0.88595668854069975</v>
      </c>
      <c r="Q560" s="12">
        <v>8.9969280551863142E-6</v>
      </c>
      <c r="R560" s="12">
        <v>3.074963707885776E-5</v>
      </c>
      <c r="S560" s="12">
        <v>1.0509589214025182E-4</v>
      </c>
      <c r="T560" s="12">
        <v>3.591959968968096E-4</v>
      </c>
      <c r="U560" s="12">
        <v>1.2276575378846566E-3</v>
      </c>
      <c r="V560" s="12">
        <v>4.1958792507311542E-3</v>
      </c>
      <c r="W560" s="12">
        <v>1.43406464290128E-2</v>
      </c>
      <c r="X560" s="12">
        <v>3.5792555555115631E-2</v>
      </c>
      <c r="Y560" s="12">
        <v>5.2905706184452957E-2</v>
      </c>
      <c r="Z560" s="12">
        <v>0.12982331508877404</v>
      </c>
    </row>
    <row r="561" spans="1:26" x14ac:dyDescent="0.25">
      <c r="A561" s="12">
        <f>calc!A559</f>
        <v>457.56</v>
      </c>
      <c r="B561" s="12">
        <f>calc!O559</f>
        <v>4.5633658416960037</v>
      </c>
      <c r="C561" s="12">
        <f t="shared" si="105"/>
        <v>4.5629882715214727</v>
      </c>
      <c r="D561" s="12">
        <f t="shared" si="106"/>
        <v>4.563127201798272</v>
      </c>
      <c r="E561" s="12">
        <f t="shared" si="107"/>
        <v>4.5687046065421448</v>
      </c>
      <c r="F561" s="12">
        <f t="shared" si="108"/>
        <v>4.5690844808052207</v>
      </c>
      <c r="G561" s="12">
        <f t="shared" si="109"/>
        <v>4.570015502927026</v>
      </c>
      <c r="H561" s="12">
        <f t="shared" si="110"/>
        <v>4.5596825993816008</v>
      </c>
      <c r="I561" s="12">
        <f t="shared" si="111"/>
        <v>3.4522027042887773</v>
      </c>
      <c r="J561" s="12">
        <f t="shared" si="112"/>
        <v>3.1432509316411679</v>
      </c>
      <c r="K561" s="12">
        <f t="shared" si="113"/>
        <v>2.9062826027588526</v>
      </c>
      <c r="L561" s="12">
        <f t="shared" si="114"/>
        <v>6.551131571365989</v>
      </c>
      <c r="M561" s="12">
        <f t="shared" si="115"/>
        <v>6.551131571365989</v>
      </c>
      <c r="O561" s="12">
        <f t="shared" si="104"/>
        <v>6.551131571365989</v>
      </c>
      <c r="P561" s="12">
        <f t="shared" si="116"/>
        <v>1.4355920166442802</v>
      </c>
      <c r="Q561" s="12">
        <v>8.8363735839664233E-6</v>
      </c>
      <c r="R561" s="12">
        <v>3.0200895142597292E-5</v>
      </c>
      <c r="S561" s="12">
        <v>1.0322040583131841E-4</v>
      </c>
      <c r="T561" s="12">
        <v>3.5278597305396834E-4</v>
      </c>
      <c r="U561" s="12">
        <v>1.205749403727625E-3</v>
      </c>
      <c r="V561" s="12">
        <v>4.1210017847481614E-3</v>
      </c>
      <c r="W561" s="12">
        <v>1.4084730755325226E-2</v>
      </c>
      <c r="X561" s="12">
        <v>3.5753927055764925E-2</v>
      </c>
      <c r="Y561" s="12">
        <v>5.2707853846759606E-2</v>
      </c>
      <c r="Z561" s="12">
        <v>0.12986060863068566</v>
      </c>
    </row>
    <row r="562" spans="1:26" x14ac:dyDescent="0.25">
      <c r="A562" s="12">
        <f>calc!A560</f>
        <v>458.01</v>
      </c>
      <c r="B562" s="12">
        <f>calc!O560</f>
        <v>53.847143746611934</v>
      </c>
      <c r="C562" s="12">
        <f t="shared" si="105"/>
        <v>53.847102486469829</v>
      </c>
      <c r="D562" s="12">
        <f t="shared" si="106"/>
        <v>53.845835069341717</v>
      </c>
      <c r="E562" s="12">
        <f t="shared" si="107"/>
        <v>53.846301426655685</v>
      </c>
      <c r="F562" s="12">
        <f t="shared" si="108"/>
        <v>53.865023504774271</v>
      </c>
      <c r="G562" s="12">
        <f t="shared" si="109"/>
        <v>53.866298656203142</v>
      </c>
      <c r="H562" s="12">
        <f t="shared" si="110"/>
        <v>53.869423885533813</v>
      </c>
      <c r="I562" s="12">
        <f t="shared" si="111"/>
        <v>53.834738680451323</v>
      </c>
      <c r="J562" s="12">
        <f t="shared" si="112"/>
        <v>51.026271786720478</v>
      </c>
      <c r="K562" s="12">
        <f t="shared" si="113"/>
        <v>50.572542010221625</v>
      </c>
      <c r="L562" s="12">
        <f t="shared" si="114"/>
        <v>49.988541291289273</v>
      </c>
      <c r="M562" s="12">
        <f t="shared" si="115"/>
        <v>49.988541291289273</v>
      </c>
      <c r="O562" s="12">
        <f t="shared" si="104"/>
        <v>49.988541291289273</v>
      </c>
      <c r="P562" s="12">
        <f t="shared" si="116"/>
        <v>0.92834155747461644</v>
      </c>
      <c r="Q562" s="12">
        <v>8.6786108139240989E-6</v>
      </c>
      <c r="R562" s="12">
        <v>2.9661694662877903E-5</v>
      </c>
      <c r="S562" s="12">
        <v>1.0137753024507228E-4</v>
      </c>
      <c r="T562" s="12">
        <v>3.464874059084982E-4</v>
      </c>
      <c r="U562" s="12">
        <v>1.184222205482622E-3</v>
      </c>
      <c r="V562" s="12">
        <v>4.0474262788312418E-3</v>
      </c>
      <c r="W562" s="12">
        <v>1.3833264911543753E-2</v>
      </c>
      <c r="X562" s="12">
        <v>3.5717578448797138E-2</v>
      </c>
      <c r="Y562" s="12">
        <v>5.2508587968103843E-2</v>
      </c>
      <c r="Z562" s="12">
        <v>0.12989678698867732</v>
      </c>
    </row>
    <row r="563" spans="1:26" x14ac:dyDescent="0.25">
      <c r="A563" s="12">
        <f>calc!A561</f>
        <v>458.47</v>
      </c>
      <c r="B563" s="12">
        <f>calc!O561</f>
        <v>-22.816964054180211</v>
      </c>
      <c r="C563" s="12">
        <f t="shared" si="105"/>
        <v>-22.817000032567357</v>
      </c>
      <c r="D563" s="12">
        <f t="shared" si="106"/>
        <v>-22.817138532299474</v>
      </c>
      <c r="E563" s="12">
        <f t="shared" si="107"/>
        <v>-22.821392927068093</v>
      </c>
      <c r="F563" s="12">
        <f t="shared" si="108"/>
        <v>-22.819827484978941</v>
      </c>
      <c r="G563" s="12">
        <f t="shared" si="109"/>
        <v>-22.756982262645629</v>
      </c>
      <c r="H563" s="12">
        <f t="shared" si="110"/>
        <v>-22.752701905809783</v>
      </c>
      <c r="I563" s="12">
        <f t="shared" si="111"/>
        <v>-22.742211311182174</v>
      </c>
      <c r="J563" s="12">
        <f t="shared" si="112"/>
        <v>-22.831683589162118</v>
      </c>
      <c r="K563" s="12">
        <f t="shared" si="113"/>
        <v>-26.94464607999706</v>
      </c>
      <c r="L563" s="12">
        <f t="shared" si="114"/>
        <v>-28.067394778449156</v>
      </c>
      <c r="M563" s="12">
        <f t="shared" si="115"/>
        <v>-28.067394778449156</v>
      </c>
      <c r="O563" s="12">
        <f t="shared" si="104"/>
        <v>-28.067394778449156</v>
      </c>
      <c r="P563" s="12">
        <f t="shared" si="116"/>
        <v>1.230110838225519</v>
      </c>
      <c r="Q563" s="12">
        <v>8.5235925354923139E-6</v>
      </c>
      <c r="R563" s="12">
        <v>2.9131874287175452E-5</v>
      </c>
      <c r="S563" s="12">
        <v>9.9566713911997039E-5</v>
      </c>
      <c r="T563" s="12">
        <v>3.4029841065178596E-4</v>
      </c>
      <c r="U563" s="12">
        <v>1.1630695012640993E-3</v>
      </c>
      <c r="V563" s="12">
        <v>3.9751307159495257E-3</v>
      </c>
      <c r="W563" s="12">
        <v>1.3586173648015981E-2</v>
      </c>
      <c r="X563" s="12">
        <v>3.5683621319011323E-2</v>
      </c>
      <c r="Y563" s="12">
        <v>5.2307919581065218E-2</v>
      </c>
      <c r="Z563" s="12">
        <v>0.12993184898213211</v>
      </c>
    </row>
    <row r="564" spans="1:26" x14ac:dyDescent="0.25">
      <c r="A564" s="12">
        <f>calc!A562</f>
        <v>458.93</v>
      </c>
      <c r="B564" s="12">
        <f>calc!O562</f>
        <v>14.602739039875875</v>
      </c>
      <c r="C564" s="12">
        <f t="shared" si="105"/>
        <v>14.602480411602521</v>
      </c>
      <c r="D564" s="12">
        <f t="shared" si="106"/>
        <v>14.602359642393099</v>
      </c>
      <c r="E564" s="12">
        <f t="shared" si="107"/>
        <v>14.601894738196991</v>
      </c>
      <c r="F564" s="12">
        <f t="shared" si="108"/>
        <v>14.587613945378004</v>
      </c>
      <c r="G564" s="12">
        <f t="shared" si="109"/>
        <v>14.592868689086842</v>
      </c>
      <c r="H564" s="12">
        <f t="shared" si="110"/>
        <v>14.803822220344703</v>
      </c>
      <c r="I564" s="12">
        <f t="shared" si="111"/>
        <v>14.818190160436899</v>
      </c>
      <c r="J564" s="12">
        <f t="shared" si="112"/>
        <v>14.845719065540404</v>
      </c>
      <c r="K564" s="12">
        <f t="shared" si="113"/>
        <v>14.715070050283487</v>
      </c>
      <c r="L564" s="12">
        <f t="shared" si="114"/>
        <v>4.4958827117352556</v>
      </c>
      <c r="M564" s="12">
        <f t="shared" si="115"/>
        <v>4.4958827117352556</v>
      </c>
      <c r="O564" s="12">
        <f t="shared" si="104"/>
        <v>4.4958827117352556</v>
      </c>
      <c r="P564" s="12">
        <f t="shared" si="116"/>
        <v>0.3078794121745444</v>
      </c>
      <c r="Q564" s="12">
        <v>8.3712722496622589E-6</v>
      </c>
      <c r="R564" s="12">
        <v>2.8611275091506426E-5</v>
      </c>
      <c r="S564" s="12">
        <v>9.7787413662825799E-5</v>
      </c>
      <c r="T564" s="12">
        <v>3.3421713084375195E-4</v>
      </c>
      <c r="U564" s="12">
        <v>1.1422849461442842E-3</v>
      </c>
      <c r="V564" s="12">
        <v>3.9040934104537448E-3</v>
      </c>
      <c r="W564" s="12">
        <v>1.3343382847683192E-2</v>
      </c>
      <c r="X564" s="12">
        <v>3.5652172098197842E-2</v>
      </c>
      <c r="Y564" s="12">
        <v>5.210585995334447E-2</v>
      </c>
      <c r="Z564" s="12">
        <v>0.1299657924621887</v>
      </c>
    </row>
    <row r="565" spans="1:26" x14ac:dyDescent="0.25">
      <c r="A565" s="12">
        <f>calc!A563</f>
        <v>459.39</v>
      </c>
      <c r="B565" s="12">
        <f>calc!O563</f>
        <v>8.2140520408033648</v>
      </c>
      <c r="C565" s="12">
        <f t="shared" si="105"/>
        <v>8.2136053951461125</v>
      </c>
      <c r="D565" s="12">
        <f t="shared" si="106"/>
        <v>8.2127372609888116</v>
      </c>
      <c r="E565" s="12">
        <f t="shared" si="107"/>
        <v>8.2123318765562061</v>
      </c>
      <c r="F565" s="12">
        <f t="shared" si="108"/>
        <v>8.21077133869513</v>
      </c>
      <c r="G565" s="12">
        <f t="shared" si="109"/>
        <v>8.1628351874044878</v>
      </c>
      <c r="H565" s="12">
        <f t="shared" si="110"/>
        <v>8.180473717184535</v>
      </c>
      <c r="I565" s="12">
        <f t="shared" si="111"/>
        <v>8.8885786885155351</v>
      </c>
      <c r="J565" s="12">
        <f t="shared" si="112"/>
        <v>8.9269373415173146</v>
      </c>
      <c r="K565" s="12">
        <f t="shared" si="113"/>
        <v>8.9670139126620949</v>
      </c>
      <c r="L565" s="12">
        <f t="shared" si="114"/>
        <v>8.6410584259944745</v>
      </c>
      <c r="M565" s="12">
        <f t="shared" si="115"/>
        <v>8.6410584259944745</v>
      </c>
      <c r="O565" s="12">
        <f t="shared" si="104"/>
        <v>8.6410584259944745</v>
      </c>
      <c r="P565" s="12">
        <f t="shared" si="116"/>
        <v>1.0519848648474532</v>
      </c>
      <c r="Q565" s="12">
        <v>8.2216041589401678E-6</v>
      </c>
      <c r="R565" s="12">
        <v>2.809974054952053E-5</v>
      </c>
      <c r="S565" s="12">
        <v>9.6039094522905907E-5</v>
      </c>
      <c r="T565" s="12">
        <v>3.2824173805181259E-4</v>
      </c>
      <c r="U565" s="12">
        <v>1.121862290919222E-3</v>
      </c>
      <c r="V565" s="12">
        <v>3.8342930038588194E-3</v>
      </c>
      <c r="W565" s="12">
        <v>1.3104819511666138E-2</v>
      </c>
      <c r="X565" s="12">
        <v>3.5623352355301931E-2</v>
      </c>
      <c r="Y565" s="12">
        <v>5.1902420607984272E-2</v>
      </c>
      <c r="Z565" s="12">
        <v>0.12999861427143838</v>
      </c>
    </row>
    <row r="566" spans="1:26" x14ac:dyDescent="0.25">
      <c r="A566" s="12">
        <f>calc!A564</f>
        <v>459.85</v>
      </c>
      <c r="B566" s="12">
        <f>calc!O564</f>
        <v>76.663352052232284</v>
      </c>
      <c r="C566" s="12">
        <f t="shared" si="105"/>
        <v>76.6630026088839</v>
      </c>
      <c r="D566" s="12">
        <f t="shared" si="106"/>
        <v>76.661503371995366</v>
      </c>
      <c r="E566" s="12">
        <f t="shared" si="107"/>
        <v>76.658589342200841</v>
      </c>
      <c r="F566" s="12">
        <f t="shared" si="108"/>
        <v>76.657228605147793</v>
      </c>
      <c r="G566" s="12">
        <f t="shared" si="109"/>
        <v>76.651990412658279</v>
      </c>
      <c r="H566" s="12">
        <f t="shared" si="110"/>
        <v>76.491085128698273</v>
      </c>
      <c r="I566" s="12">
        <f t="shared" si="111"/>
        <v>76.550291647504665</v>
      </c>
      <c r="J566" s="12">
        <f t="shared" si="112"/>
        <v>78.47375326862948</v>
      </c>
      <c r="K566" s="12">
        <f t="shared" si="113"/>
        <v>78.529420427394257</v>
      </c>
      <c r="L566" s="12">
        <f t="shared" si="114"/>
        <v>78.629823624715144</v>
      </c>
      <c r="M566" s="12">
        <f t="shared" si="115"/>
        <v>78.629823624715144</v>
      </c>
      <c r="O566" s="12">
        <f t="shared" si="104"/>
        <v>78.629823624715144</v>
      </c>
      <c r="P566" s="12">
        <f t="shared" si="116"/>
        <v>1.0256507381929121</v>
      </c>
      <c r="Q566" s="12">
        <v>8.0745431582748211E-6</v>
      </c>
      <c r="R566" s="12">
        <v>2.7597116501492674E-5</v>
      </c>
      <c r="S566" s="12">
        <v>9.4321229606218743E-5</v>
      </c>
      <c r="T566" s="12">
        <v>3.2237043148865936E-4</v>
      </c>
      <c r="U566" s="12">
        <v>1.1017953808707859E-3</v>
      </c>
      <c r="V566" s="12">
        <v>3.7657084606126617E-3</v>
      </c>
      <c r="W566" s="12">
        <v>1.2870411744803661E-2</v>
      </c>
      <c r="X566" s="12">
        <v>3.5597289106835996E-2</v>
      </c>
      <c r="Y566" s="12">
        <v>5.1697613344351627E-2</v>
      </c>
      <c r="Z566" s="12">
        <v>0.13003031020067618</v>
      </c>
    </row>
    <row r="567" spans="1:26" x14ac:dyDescent="0.25">
      <c r="A567" s="12">
        <f>calc!A565</f>
        <v>460.3</v>
      </c>
      <c r="B567" s="12">
        <f>calc!O565</f>
        <v>0</v>
      </c>
      <c r="C567" s="12">
        <f t="shared" si="105"/>
        <v>-3.6845093007903515E-4</v>
      </c>
      <c r="D567" s="12">
        <f t="shared" si="106"/>
        <v>-1.5414028406671352E-3</v>
      </c>
      <c r="E567" s="12">
        <f t="shared" si="107"/>
        <v>-6.573785860580366E-3</v>
      </c>
      <c r="F567" s="12">
        <f t="shared" si="108"/>
        <v>-1.635510472325831E-2</v>
      </c>
      <c r="G567" s="12">
        <f t="shared" si="109"/>
        <v>-2.0922595086286126E-2</v>
      </c>
      <c r="H567" s="12">
        <f t="shared" si="110"/>
        <v>-3.8505267404964731E-2</v>
      </c>
      <c r="I567" s="12">
        <f t="shared" si="111"/>
        <v>-0.57860471733457286</v>
      </c>
      <c r="J567" s="12">
        <f t="shared" si="112"/>
        <v>-0.41495653269494776</v>
      </c>
      <c r="K567" s="12">
        <f t="shared" si="113"/>
        <v>2.3673291659077935</v>
      </c>
      <c r="L567" s="12">
        <f t="shared" si="114"/>
        <v>2.507376624700187</v>
      </c>
      <c r="M567" s="12">
        <f t="shared" si="115"/>
        <v>2.507376624700187</v>
      </c>
      <c r="O567" s="12">
        <f t="shared" si="104"/>
        <v>2.507376624700187</v>
      </c>
      <c r="P567" s="12" t="e">
        <f t="shared" si="116"/>
        <v>#DIV/0!</v>
      </c>
      <c r="Q567" s="12">
        <v>7.9300448259499235E-6</v>
      </c>
      <c r="R567" s="12">
        <v>2.7103251123195038E-5</v>
      </c>
      <c r="S567" s="12">
        <v>9.2633300008992386E-5</v>
      </c>
      <c r="T567" s="12">
        <v>3.1660143764865046E-4</v>
      </c>
      <c r="U567" s="12">
        <v>1.0820781545239353E-3</v>
      </c>
      <c r="V567" s="12">
        <v>3.698319063848746E-3</v>
      </c>
      <c r="W567" s="12">
        <v>1.2640088741135876E-2</v>
      </c>
      <c r="X567" s="12">
        <v>3.5574115149196096E-2</v>
      </c>
      <c r="Y567" s="12">
        <v>5.1491450259901081E-2</v>
      </c>
      <c r="Z567" s="12">
        <v>0.13006087494247173</v>
      </c>
    </row>
    <row r="568" spans="1:26" x14ac:dyDescent="0.25">
      <c r="A568" s="12">
        <f>calc!A566</f>
        <v>460.76</v>
      </c>
      <c r="B568" s="12">
        <f>calc!O566</f>
        <v>-6.3887272831421633</v>
      </c>
      <c r="C568" s="12">
        <f t="shared" si="105"/>
        <v>-6.3889243768266395</v>
      </c>
      <c r="D568" s="12">
        <f t="shared" si="106"/>
        <v>-6.3901611195173853</v>
      </c>
      <c r="E568" s="12">
        <f t="shared" si="107"/>
        <v>-6.3940982508518225</v>
      </c>
      <c r="F568" s="12">
        <f t="shared" si="108"/>
        <v>-6.4109899517781246</v>
      </c>
      <c r="G568" s="12">
        <f t="shared" si="109"/>
        <v>-6.4438219346060137</v>
      </c>
      <c r="H568" s="12">
        <f t="shared" si="110"/>
        <v>-6.4591531764631496</v>
      </c>
      <c r="I568" s="12">
        <f t="shared" si="111"/>
        <v>-6.5181711886289664</v>
      </c>
      <c r="J568" s="12">
        <f t="shared" si="112"/>
        <v>-8.037359836505912</v>
      </c>
      <c r="K568" s="12">
        <f t="shared" si="113"/>
        <v>-7.8014432363494643</v>
      </c>
      <c r="L568" s="12">
        <f t="shared" si="114"/>
        <v>-0.77215225562362289</v>
      </c>
      <c r="M568" s="12">
        <f t="shared" si="115"/>
        <v>-0.77215225562362289</v>
      </c>
      <c r="O568" s="12">
        <f t="shared" si="104"/>
        <v>-0.77215225562362289</v>
      </c>
      <c r="P568" s="12">
        <f t="shared" si="116"/>
        <v>0.12086167109701007</v>
      </c>
      <c r="Q568" s="12">
        <v>7.7880654144497585E-6</v>
      </c>
      <c r="R568" s="12">
        <v>2.6617994894677936E-5</v>
      </c>
      <c r="S568" s="12">
        <v>9.0974794703000225E-5</v>
      </c>
      <c r="T568" s="12">
        <v>3.1093300994312656E-4</v>
      </c>
      <c r="U568" s="12">
        <v>1.0627046424003033E-3</v>
      </c>
      <c r="V568" s="12">
        <v>3.6321044111261294E-3</v>
      </c>
      <c r="W568" s="12">
        <v>1.2413780769344384E-2</v>
      </c>
      <c r="X568" s="12">
        <v>3.555396941469488E-2</v>
      </c>
      <c r="Y568" s="12">
        <v>5.1283943772757211E-2</v>
      </c>
      <c r="Z568" s="12">
        <v>0.13009030204129854</v>
      </c>
    </row>
    <row r="569" spans="1:26" x14ac:dyDescent="0.25">
      <c r="A569" s="12">
        <f>calc!A567</f>
        <v>461.22</v>
      </c>
      <c r="B569" s="12">
        <f>calc!O567</f>
        <v>0.9126738876562851</v>
      </c>
      <c r="C569" s="12">
        <f t="shared" si="105"/>
        <v>0.91237747536388081</v>
      </c>
      <c r="D569" s="12">
        <f t="shared" si="106"/>
        <v>0.91171591626510895</v>
      </c>
      <c r="E569" s="12">
        <f t="shared" si="107"/>
        <v>0.90756470065372163</v>
      </c>
      <c r="F569" s="12">
        <f t="shared" si="108"/>
        <v>0.8943494367335153</v>
      </c>
      <c r="G569" s="12">
        <f t="shared" si="109"/>
        <v>0.83765123013579224</v>
      </c>
      <c r="H569" s="12">
        <f t="shared" si="110"/>
        <v>0.72744832318697217</v>
      </c>
      <c r="I569" s="12">
        <f t="shared" si="111"/>
        <v>0.67598790946025122</v>
      </c>
      <c r="J569" s="12">
        <f t="shared" si="112"/>
        <v>0.5070367268106849</v>
      </c>
      <c r="K569" s="12">
        <f t="shared" si="113"/>
        <v>-1.6753559421870272</v>
      </c>
      <c r="L569" s="12">
        <f t="shared" si="114"/>
        <v>-1.0767839202553355</v>
      </c>
      <c r="M569" s="12">
        <f t="shared" si="115"/>
        <v>-1.0767839202553355</v>
      </c>
      <c r="O569" s="12">
        <f t="shared" si="104"/>
        <v>-1.0767839202553355</v>
      </c>
      <c r="P569" s="12">
        <f t="shared" si="116"/>
        <v>-1.1798123457004772</v>
      </c>
      <c r="Q569" s="12">
        <v>7.6485618412934129E-6</v>
      </c>
      <c r="R569" s="12">
        <v>2.6141200568942642E-5</v>
      </c>
      <c r="S569" s="12">
        <v>8.934521042849122E-5</v>
      </c>
      <c r="T569" s="12">
        <v>3.0536342833447153E-4</v>
      </c>
      <c r="U569" s="12">
        <v>1.0436689657674879E-3</v>
      </c>
      <c r="V569" s="12">
        <v>3.5670444101547818E-3</v>
      </c>
      <c r="W569" s="12">
        <v>1.2191419158142456E-2</v>
      </c>
      <c r="X569" s="12">
        <v>3.5536997353292035E-2</v>
      </c>
      <c r="Y569" s="12">
        <v>5.1075106645138639E-2</v>
      </c>
      <c r="Z569" s="12">
        <v>0.13011858383994054</v>
      </c>
    </row>
    <row r="570" spans="1:26" x14ac:dyDescent="0.25">
      <c r="A570" s="12">
        <f>calc!A568</f>
        <v>461.68</v>
      </c>
      <c r="B570" s="12">
        <f>calc!O568</f>
        <v>-47.45953755503384</v>
      </c>
      <c r="C570" s="12">
        <f t="shared" si="105"/>
        <v>-47.459441349097055</v>
      </c>
      <c r="D570" s="12">
        <f t="shared" si="106"/>
        <v>-47.460436269563964</v>
      </c>
      <c r="E570" s="12">
        <f t="shared" si="107"/>
        <v>-47.462656820817422</v>
      </c>
      <c r="F570" s="12">
        <f t="shared" si="108"/>
        <v>-47.476590552582834</v>
      </c>
      <c r="G570" s="12">
        <f t="shared" si="109"/>
        <v>-47.520948148022626</v>
      </c>
      <c r="H570" s="12">
        <f t="shared" si="110"/>
        <v>-47.711258090041859</v>
      </c>
      <c r="I570" s="12">
        <f t="shared" si="111"/>
        <v>-48.081158834532488</v>
      </c>
      <c r="J570" s="12">
        <f t="shared" si="112"/>
        <v>-48.231104163564012</v>
      </c>
      <c r="K570" s="12">
        <f t="shared" si="113"/>
        <v>-48.47292802143452</v>
      </c>
      <c r="L570" s="12">
        <f t="shared" si="114"/>
        <v>-54.033935431207766</v>
      </c>
      <c r="M570" s="12">
        <f t="shared" si="115"/>
        <v>-54.033935431207766</v>
      </c>
      <c r="O570" s="12">
        <f t="shared" si="104"/>
        <v>-54.033935431207766</v>
      </c>
      <c r="P570" s="12">
        <f t="shared" si="116"/>
        <v>1.1385263787821422</v>
      </c>
      <c r="Q570" s="12">
        <v>7.5114916798398492E-6</v>
      </c>
      <c r="R570" s="12">
        <v>2.5672723140515521E-5</v>
      </c>
      <c r="S570" s="12">
        <v>8.7744051586783407E-5</v>
      </c>
      <c r="T570" s="12">
        <v>2.9989099896901274E-4</v>
      </c>
      <c r="U570" s="12">
        <v>1.0249653353843896E-3</v>
      </c>
      <c r="V570" s="12">
        <v>3.5031192745074162E-3</v>
      </c>
      <c r="W570" s="12">
        <v>1.1972936281618827E-2</v>
      </c>
      <c r="X570" s="12">
        <v>3.5523351342192783E-2</v>
      </c>
      <c r="Y570" s="12">
        <v>5.0864952007656859E-2</v>
      </c>
      <c r="Z570" s="12">
        <v>0.13014571142186715</v>
      </c>
    </row>
    <row r="571" spans="1:26" x14ac:dyDescent="0.25">
      <c r="A571" s="12">
        <f>calc!A569</f>
        <v>462.14</v>
      </c>
      <c r="B571" s="12">
        <f>calc!O569</f>
        <v>-1.8253488542347343</v>
      </c>
      <c r="C571" s="12">
        <f t="shared" si="105"/>
        <v>-1.8254531697273879</v>
      </c>
      <c r="D571" s="12">
        <f t="shared" si="106"/>
        <v>-1.825130253245526</v>
      </c>
      <c r="E571" s="12">
        <f t="shared" si="107"/>
        <v>-1.8284697167718671</v>
      </c>
      <c r="F571" s="12">
        <f t="shared" si="108"/>
        <v>-1.8359230260221271</v>
      </c>
      <c r="G571" s="12">
        <f t="shared" si="109"/>
        <v>-1.8826917784640749</v>
      </c>
      <c r="H571" s="12">
        <f t="shared" si="110"/>
        <v>-2.0315786262210813</v>
      </c>
      <c r="I571" s="12">
        <f t="shared" si="111"/>
        <v>-2.6703564292813091</v>
      </c>
      <c r="J571" s="12">
        <f t="shared" si="112"/>
        <v>-3.7675272090840255</v>
      </c>
      <c r="K571" s="12">
        <f t="shared" si="113"/>
        <v>-3.9813374056213444</v>
      </c>
      <c r="L571" s="12">
        <f t="shared" si="114"/>
        <v>-4.6002039391083276</v>
      </c>
      <c r="M571" s="12">
        <f t="shared" si="115"/>
        <v>-4.6002039391083276</v>
      </c>
      <c r="O571" s="12">
        <f t="shared" si="104"/>
        <v>-4.6002039391083276</v>
      </c>
      <c r="P571" s="12">
        <f t="shared" si="116"/>
        <v>2.5201779530723916</v>
      </c>
      <c r="Q571" s="12">
        <v>7.3768131500656356E-6</v>
      </c>
      <c r="R571" s="12">
        <v>2.5212419813927957E-5</v>
      </c>
      <c r="S571" s="12">
        <v>8.6170830132534053E-5</v>
      </c>
      <c r="T571" s="12">
        <v>2.9451405380883012E-4</v>
      </c>
      <c r="U571" s="12">
        <v>1.0065880502427987E-3</v>
      </c>
      <c r="V571" s="12">
        <v>3.4403095193184935E-3</v>
      </c>
      <c r="W571" s="12">
        <v>1.175826554453786E-2</v>
      </c>
      <c r="X571" s="12">
        <v>3.5513191125693309E-2</v>
      </c>
      <c r="Y571" s="12">
        <v>5.0653493384522998E-2</v>
      </c>
      <c r="Z571" s="12">
        <v>0.13017167454923634</v>
      </c>
    </row>
    <row r="572" spans="1:26" x14ac:dyDescent="0.25">
      <c r="A572" s="12">
        <f>calc!A570</f>
        <v>462.59</v>
      </c>
      <c r="B572" s="12">
        <f>calc!O570</f>
        <v>47.458565082562068</v>
      </c>
      <c r="C572" s="12">
        <f t="shared" si="105"/>
        <v>47.458142108908135</v>
      </c>
      <c r="D572" s="12">
        <f t="shared" si="106"/>
        <v>47.457791975701561</v>
      </c>
      <c r="E572" s="12">
        <f t="shared" si="107"/>
        <v>47.45887583947264</v>
      </c>
      <c r="F572" s="12">
        <f t="shared" si="108"/>
        <v>47.447666985993983</v>
      </c>
      <c r="G572" s="12">
        <f t="shared" si="109"/>
        <v>47.422650078140883</v>
      </c>
      <c r="H572" s="12">
        <f t="shared" si="110"/>
        <v>47.265671542706571</v>
      </c>
      <c r="I572" s="12">
        <f t="shared" si="111"/>
        <v>46.765935328118921</v>
      </c>
      <c r="J572" s="12">
        <f t="shared" si="112"/>
        <v>44.837004424368168</v>
      </c>
      <c r="K572" s="12">
        <f t="shared" si="113"/>
        <v>43.278650768622263</v>
      </c>
      <c r="L572" s="12">
        <f t="shared" si="114"/>
        <v>42.729086875150628</v>
      </c>
      <c r="M572" s="12">
        <f t="shared" si="115"/>
        <v>42.729086875150628</v>
      </c>
      <c r="O572" s="12">
        <f t="shared" si="104"/>
        <v>42.729086875150628</v>
      </c>
      <c r="P572" s="12">
        <f t="shared" si="116"/>
        <v>0.90034510737558704</v>
      </c>
      <c r="Q572" s="12">
        <v>7.2444851093094549E-6</v>
      </c>
      <c r="R572" s="12">
        <v>2.4760149972083126E-5</v>
      </c>
      <c r="S572" s="12">
        <v>8.4625065465623615E-5</v>
      </c>
      <c r="T572" s="12">
        <v>2.8923095026223508E-4</v>
      </c>
      <c r="U572" s="12">
        <v>9.8853149630445908E-4</v>
      </c>
      <c r="V572" s="12">
        <v>3.3785959569677675E-3</v>
      </c>
      <c r="W572" s="12">
        <v>1.1547341367586773E-2</v>
      </c>
      <c r="X572" s="12">
        <v>3.5506684287882624E-2</v>
      </c>
      <c r="Y572" s="12">
        <v>5.0440744719685487E-2</v>
      </c>
      <c r="Z572" s="12">
        <v>0.13019646159615916</v>
      </c>
    </row>
    <row r="573" spans="1:26" x14ac:dyDescent="0.25">
      <c r="A573" s="12">
        <f>calc!A571</f>
        <v>463.05</v>
      </c>
      <c r="B573" s="12">
        <f>calc!O571</f>
        <v>13.690070547830731</v>
      </c>
      <c r="C573" s="12">
        <f t="shared" si="105"/>
        <v>13.689908630851432</v>
      </c>
      <c r="D573" s="12">
        <f t="shared" si="106"/>
        <v>13.688488939582024</v>
      </c>
      <c r="E573" s="12">
        <f t="shared" si="107"/>
        <v>13.687313733864409</v>
      </c>
      <c r="F573" s="12">
        <f t="shared" si="108"/>
        <v>13.690951671874789</v>
      </c>
      <c r="G573" s="12">
        <f t="shared" si="109"/>
        <v>13.653329679876396</v>
      </c>
      <c r="H573" s="12">
        <f t="shared" si="110"/>
        <v>13.569361599745257</v>
      </c>
      <c r="I573" s="12">
        <f t="shared" si="111"/>
        <v>13.042470493953296</v>
      </c>
      <c r="J573" s="12">
        <f t="shared" si="112"/>
        <v>11.50595768319727</v>
      </c>
      <c r="K573" s="12">
        <f t="shared" si="113"/>
        <v>8.7773482643147354</v>
      </c>
      <c r="L573" s="12">
        <f t="shared" si="114"/>
        <v>4.754233481515997</v>
      </c>
      <c r="M573" s="12">
        <f t="shared" si="115"/>
        <v>4.754233481515997</v>
      </c>
      <c r="O573" s="12">
        <f t="shared" si="104"/>
        <v>4.754233481515997</v>
      </c>
      <c r="P573" s="12">
        <f t="shared" si="116"/>
        <v>0.34727603958690573</v>
      </c>
      <c r="Q573" s="12">
        <v>7.1144670429879978E-6</v>
      </c>
      <c r="R573" s="12">
        <v>2.431577514452458E-5</v>
      </c>
      <c r="S573" s="12">
        <v>8.3106284322705774E-5</v>
      </c>
      <c r="T573" s="12">
        <v>2.8404007081310906E-4</v>
      </c>
      <c r="U573" s="12">
        <v>9.7079014523422289E-4</v>
      </c>
      <c r="V573" s="12">
        <v>3.3179596927504591E-3</v>
      </c>
      <c r="W573" s="12">
        <v>1.1340099172577211E-2</v>
      </c>
      <c r="X573" s="12">
        <v>3.550400676106738E-2</v>
      </c>
      <c r="Y573" s="12">
        <v>5.0226720403938253E-2</v>
      </c>
      <c r="Z573" s="12">
        <v>0.13022005947681545</v>
      </c>
    </row>
    <row r="574" spans="1:26" x14ac:dyDescent="0.25">
      <c r="A574" s="12">
        <f>calc!A572</f>
        <v>463.51</v>
      </c>
      <c r="B574" s="12">
        <f>calc!O572</f>
        <v>15.515407172144617</v>
      </c>
      <c r="C574" s="12">
        <f t="shared" si="105"/>
        <v>15.515743872829971</v>
      </c>
      <c r="D574" s="12">
        <f t="shared" si="106"/>
        <v>15.515200410998446</v>
      </c>
      <c r="E574" s="12">
        <f t="shared" si="107"/>
        <v>15.510435326936129</v>
      </c>
      <c r="F574" s="12">
        <f t="shared" si="108"/>
        <v>15.506490839739772</v>
      </c>
      <c r="G574" s="12">
        <f t="shared" si="109"/>
        <v>15.518701297609386</v>
      </c>
      <c r="H574" s="12">
        <f t="shared" si="110"/>
        <v>15.392425988091572</v>
      </c>
      <c r="I574" s="12">
        <f t="shared" si="111"/>
        <v>15.110593614392986</v>
      </c>
      <c r="J574" s="12">
        <f t="shared" si="112"/>
        <v>13.460921125055471</v>
      </c>
      <c r="K574" s="12">
        <f t="shared" si="113"/>
        <v>11.296567914317313</v>
      </c>
      <c r="L574" s="12">
        <f t="shared" si="114"/>
        <v>4.2210355545319223</v>
      </c>
      <c r="M574" s="12">
        <f t="shared" si="115"/>
        <v>4.2210355545319223</v>
      </c>
      <c r="O574" s="12">
        <f t="shared" si="104"/>
        <v>4.2210355545319223</v>
      </c>
      <c r="P574" s="12">
        <f t="shared" si="116"/>
        <v>0.2720544493418196</v>
      </c>
      <c r="Q574" s="12">
        <v>6.9867190552749483E-6</v>
      </c>
      <c r="R574" s="12">
        <v>2.3879158975579421E-5</v>
      </c>
      <c r="S574" s="12">
        <v>8.1614020668325932E-5</v>
      </c>
      <c r="T574" s="12">
        <v>2.7893982264877052E-4</v>
      </c>
      <c r="U574" s="12">
        <v>9.5335855312816812E-4</v>
      </c>
      <c r="V574" s="12">
        <v>3.2583821205302522E-3</v>
      </c>
      <c r="W574" s="12">
        <v>1.1136475367588047E-2</v>
      </c>
      <c r="X574" s="12">
        <v>3.5505343373069292E-2</v>
      </c>
      <c r="Y574" s="12">
        <v>5.0011435303019401E-2</v>
      </c>
      <c r="Z574" s="12">
        <v>0.13024245356797881</v>
      </c>
    </row>
    <row r="575" spans="1:26" x14ac:dyDescent="0.25">
      <c r="A575" s="12">
        <f>calc!A573</f>
        <v>463.97</v>
      </c>
      <c r="B575" s="12">
        <f>calc!O573</f>
        <v>40.157310720124158</v>
      </c>
      <c r="C575" s="12">
        <f t="shared" si="105"/>
        <v>40.157235565062244</v>
      </c>
      <c r="D575" s="12">
        <f t="shared" si="106"/>
        <v>40.158365664512772</v>
      </c>
      <c r="E575" s="12">
        <f t="shared" si="107"/>
        <v>40.156541593627551</v>
      </c>
      <c r="F575" s="12">
        <f t="shared" si="108"/>
        <v>40.140548104113648</v>
      </c>
      <c r="G575" s="12">
        <f t="shared" si="109"/>
        <v>40.127308859267679</v>
      </c>
      <c r="H575" s="12">
        <f t="shared" si="110"/>
        <v>40.168291941065114</v>
      </c>
      <c r="I575" s="12">
        <f t="shared" si="111"/>
        <v>39.744462515975052</v>
      </c>
      <c r="J575" s="12">
        <f t="shared" si="112"/>
        <v>38.84578338725948</v>
      </c>
      <c r="K575" s="12">
        <f t="shared" si="113"/>
        <v>36.532179948117104</v>
      </c>
      <c r="L575" s="12">
        <f t="shared" si="114"/>
        <v>30.8947392510984</v>
      </c>
      <c r="M575" s="12">
        <f t="shared" si="115"/>
        <v>30.8947392510984</v>
      </c>
      <c r="O575" s="12">
        <f t="shared" si="104"/>
        <v>30.8947392510984</v>
      </c>
      <c r="P575" s="12">
        <f t="shared" si="116"/>
        <v>0.76934283439493434</v>
      </c>
      <c r="Q575" s="12">
        <v>6.8612018597463247E-6</v>
      </c>
      <c r="R575" s="12">
        <v>2.3450167192385564E-5</v>
      </c>
      <c r="S575" s="12">
        <v>8.0147815585645776E-5</v>
      </c>
      <c r="T575" s="12">
        <v>2.73928637286495E-4</v>
      </c>
      <c r="U575" s="12">
        <v>9.3623135923713444E-4</v>
      </c>
      <c r="V575" s="12">
        <v>3.1998449183765795E-3</v>
      </c>
      <c r="W575" s="12">
        <v>1.0936407332054563E-2</v>
      </c>
      <c r="X575" s="12">
        <v>3.5510888436861822E-2</v>
      </c>
      <c r="Y575" s="12">
        <v>4.9794904786738974E-2</v>
      </c>
      <c r="Z575" s="12">
        <v>0.13026362762545782</v>
      </c>
    </row>
    <row r="576" spans="1:26" x14ac:dyDescent="0.25">
      <c r="A576" s="12">
        <f>calc!A574</f>
        <v>464.43</v>
      </c>
      <c r="B576" s="12">
        <f>calc!O574</f>
        <v>62.973654084612576</v>
      </c>
      <c r="C576" s="12">
        <f t="shared" si="105"/>
        <v>62.973546443575749</v>
      </c>
      <c r="D576" s="12">
        <f t="shared" si="106"/>
        <v>62.973294196087238</v>
      </c>
      <c r="E576" s="12">
        <f t="shared" si="107"/>
        <v>62.977087217354111</v>
      </c>
      <c r="F576" s="12">
        <f t="shared" si="108"/>
        <v>62.970964977708114</v>
      </c>
      <c r="G576" s="12">
        <f t="shared" si="109"/>
        <v>62.917285059688929</v>
      </c>
      <c r="H576" s="12">
        <f t="shared" si="110"/>
        <v>62.872849379948761</v>
      </c>
      <c r="I576" s="12">
        <f t="shared" si="111"/>
        <v>63.010403380853177</v>
      </c>
      <c r="J576" s="12">
        <f t="shared" si="112"/>
        <v>61.633828839914187</v>
      </c>
      <c r="K576" s="12">
        <f t="shared" si="113"/>
        <v>60.379172952169256</v>
      </c>
      <c r="L576" s="12">
        <f t="shared" si="114"/>
        <v>54.325852791865472</v>
      </c>
      <c r="M576" s="12">
        <f t="shared" si="115"/>
        <v>54.325852791865472</v>
      </c>
      <c r="O576" s="12">
        <f t="shared" si="104"/>
        <v>54.325852791865472</v>
      </c>
      <c r="P576" s="12">
        <f t="shared" si="116"/>
        <v>0.86267588536107886</v>
      </c>
      <c r="Q576" s="12">
        <v>6.7378767699826525E-6</v>
      </c>
      <c r="R576" s="12">
        <v>2.3028667572772131E-5</v>
      </c>
      <c r="S576" s="12">
        <v>7.8707217166664497E-5</v>
      </c>
      <c r="T576" s="12">
        <v>2.6900497019831425E-4</v>
      </c>
      <c r="U576" s="12">
        <v>9.1940328468435525E-4</v>
      </c>
      <c r="V576" s="12">
        <v>3.1423300441817529E-3</v>
      </c>
      <c r="W576" s="12">
        <v>1.0739833401788714E-2</v>
      </c>
      <c r="X576" s="12">
        <v>3.5520846386363457E-2</v>
      </c>
      <c r="Y576" s="12">
        <v>4.9577144759153945E-2</v>
      </c>
      <c r="Z576" s="12">
        <v>0.13028356369391828</v>
      </c>
    </row>
    <row r="577" spans="1:26" x14ac:dyDescent="0.25">
      <c r="A577" s="12">
        <f>calc!A575</f>
        <v>464.88</v>
      </c>
      <c r="B577" s="12">
        <f>calc!O575</f>
        <v>48.371220257673443</v>
      </c>
      <c r="C577" s="12">
        <f t="shared" si="105"/>
        <v>48.370771861020195</v>
      </c>
      <c r="D577" s="12">
        <f t="shared" si="106"/>
        <v>48.370410582307279</v>
      </c>
      <c r="E577" s="12">
        <f t="shared" si="107"/>
        <v>48.36956395679465</v>
      </c>
      <c r="F577" s="12">
        <f t="shared" si="108"/>
        <v>48.382294583344901</v>
      </c>
      <c r="G577" s="12">
        <f t="shared" si="109"/>
        <v>48.361746334046884</v>
      </c>
      <c r="H577" s="12">
        <f t="shared" si="110"/>
        <v>48.181578878746997</v>
      </c>
      <c r="I577" s="12">
        <f t="shared" si="111"/>
        <v>48.032438126698047</v>
      </c>
      <c r="J577" s="12">
        <f t="shared" si="112"/>
        <v>48.487570038547304</v>
      </c>
      <c r="K577" s="12">
        <f t="shared" si="113"/>
        <v>46.574743925214761</v>
      </c>
      <c r="L577" s="12">
        <f t="shared" si="114"/>
        <v>43.277166464516299</v>
      </c>
      <c r="M577" s="12">
        <f t="shared" si="115"/>
        <v>43.277166464516299</v>
      </c>
      <c r="O577" s="12">
        <f t="shared" si="104"/>
        <v>43.277166464516299</v>
      </c>
      <c r="P577" s="12">
        <f t="shared" si="116"/>
        <v>0.89468833397170622</v>
      </c>
      <c r="Q577" s="12">
        <v>6.6167056901293061E-6</v>
      </c>
      <c r="R577" s="12">
        <v>2.2614529912996635E-5</v>
      </c>
      <c r="S577" s="12">
        <v>7.7291780401951858E-5</v>
      </c>
      <c r="T577" s="12">
        <v>2.6416730043414446E-4</v>
      </c>
      <c r="U577" s="12">
        <v>9.0286913117738855E-4</v>
      </c>
      <c r="V577" s="12">
        <v>3.0858197312586357E-3</v>
      </c>
      <c r="W577" s="12">
        <v>1.0546692853932844E-2</v>
      </c>
      <c r="X577" s="12">
        <v>3.5535432462596127E-2</v>
      </c>
      <c r="Y577" s="12">
        <v>4.9358171689825918E-2</v>
      </c>
      <c r="Z577" s="12">
        <v>0.13030224200948942</v>
      </c>
    </row>
    <row r="578" spans="1:26" x14ac:dyDescent="0.25">
      <c r="A578" s="12">
        <f>calc!A576</f>
        <v>465.34</v>
      </c>
      <c r="B578" s="12">
        <f>calc!O576</f>
        <v>52.021837357349654</v>
      </c>
      <c r="C578" s="12">
        <f t="shared" si="105"/>
        <v>52.021635173500634</v>
      </c>
      <c r="D578" s="12">
        <f t="shared" si="106"/>
        <v>52.020129985010264</v>
      </c>
      <c r="E578" s="12">
        <f t="shared" si="107"/>
        <v>52.018917236082359</v>
      </c>
      <c r="F578" s="12">
        <f t="shared" si="108"/>
        <v>52.016075263538525</v>
      </c>
      <c r="G578" s="12">
        <f t="shared" si="109"/>
        <v>52.058809731826798</v>
      </c>
      <c r="H578" s="12">
        <f t="shared" si="110"/>
        <v>51.989832882608944</v>
      </c>
      <c r="I578" s="12">
        <f t="shared" si="111"/>
        <v>51.385042507626302</v>
      </c>
      <c r="J578" s="12">
        <f t="shared" si="112"/>
        <v>50.88440330391029</v>
      </c>
      <c r="K578" s="12">
        <f t="shared" si="113"/>
        <v>51.513853525740629</v>
      </c>
      <c r="L578" s="12">
        <f t="shared" si="114"/>
        <v>46.462654142046311</v>
      </c>
      <c r="M578" s="12">
        <f t="shared" si="115"/>
        <v>46.462654142046311</v>
      </c>
      <c r="O578" s="12">
        <f t="shared" si="104"/>
        <v>46.462654142046311</v>
      </c>
      <c r="P578" s="12">
        <f t="shared" si="116"/>
        <v>0.89313750729110031</v>
      </c>
      <c r="Q578" s="12">
        <v>6.498671691823206E-6</v>
      </c>
      <c r="R578" s="12">
        <v>2.2211114148347145E-5</v>
      </c>
      <c r="S578" s="12">
        <v>7.5912988854573543E-5</v>
      </c>
      <c r="T578" s="12">
        <v>2.5945487643461791E-4</v>
      </c>
      <c r="U578" s="12">
        <v>8.867630417590546E-4</v>
      </c>
      <c r="V578" s="12">
        <v>3.0307724527502892E-3</v>
      </c>
      <c r="W578" s="12">
        <v>1.0358552654752891E-2</v>
      </c>
      <c r="X578" s="12">
        <v>3.5403388005562315E-2</v>
      </c>
      <c r="Y578" s="12">
        <v>4.9145720754967197E-2</v>
      </c>
      <c r="Z578" s="12">
        <v>0.1303401102076984</v>
      </c>
    </row>
    <row r="579" spans="1:26" x14ac:dyDescent="0.25">
      <c r="A579" s="12">
        <f>calc!A577</f>
        <v>465.8</v>
      </c>
      <c r="B579" s="12">
        <f>calc!O577</f>
        <v>26.467396694234846</v>
      </c>
      <c r="C579" s="12">
        <f t="shared" si="105"/>
        <v>26.467420515771771</v>
      </c>
      <c r="D579" s="12">
        <f t="shared" si="106"/>
        <v>26.466741484042064</v>
      </c>
      <c r="E579" s="12">
        <f t="shared" si="107"/>
        <v>26.461686328800344</v>
      </c>
      <c r="F579" s="12">
        <f t="shared" si="108"/>
        <v>26.457613327884491</v>
      </c>
      <c r="G579" s="12">
        <f t="shared" si="109"/>
        <v>26.448068601430816</v>
      </c>
      <c r="H579" s="12">
        <f t="shared" si="110"/>
        <v>26.591591736740359</v>
      </c>
      <c r="I579" s="12">
        <f t="shared" si="111"/>
        <v>26.359933919056985</v>
      </c>
      <c r="J579" s="12">
        <f t="shared" si="112"/>
        <v>24.328753602573101</v>
      </c>
      <c r="K579" s="12">
        <f t="shared" si="113"/>
        <v>23.636456448556089</v>
      </c>
      <c r="L579" s="12">
        <f t="shared" si="114"/>
        <v>25.307142915148891</v>
      </c>
      <c r="M579" s="12">
        <f t="shared" si="115"/>
        <v>25.307142915148891</v>
      </c>
      <c r="O579" s="12">
        <f t="shared" si="104"/>
        <v>25.307142915148891</v>
      </c>
      <c r="P579" s="12">
        <f t="shared" si="116"/>
        <v>0.95616290515875768</v>
      </c>
      <c r="Q579" s="12">
        <v>6.385905079341813E-6</v>
      </c>
      <c r="R579" s="12">
        <v>2.1825701217717323E-5</v>
      </c>
      <c r="S579" s="12">
        <v>7.4595727265987843E-5</v>
      </c>
      <c r="T579" s="12">
        <v>2.549527490930991E-4</v>
      </c>
      <c r="U579" s="12">
        <v>8.7137570277119906E-4</v>
      </c>
      <c r="V579" s="12">
        <v>2.9781817143800784E-3</v>
      </c>
      <c r="W579" s="12">
        <v>1.0178808401083893E-2</v>
      </c>
      <c r="X579" s="12">
        <v>3.4789059366561383E-2</v>
      </c>
      <c r="Y579" s="12">
        <v>4.8956742853709663E-2</v>
      </c>
      <c r="Z579" s="12">
        <v>0.13044254765296454</v>
      </c>
    </row>
    <row r="580" spans="1:26" x14ac:dyDescent="0.25">
      <c r="A580" s="12">
        <f>calc!A578</f>
        <v>466.26</v>
      </c>
      <c r="B580" s="12">
        <f>calc!O578</f>
        <v>43.80794078158047</v>
      </c>
      <c r="C580" s="12">
        <f t="shared" si="105"/>
        <v>43.808142388913545</v>
      </c>
      <c r="D580" s="12">
        <f t="shared" si="106"/>
        <v>43.808222391995159</v>
      </c>
      <c r="E580" s="12">
        <f t="shared" si="107"/>
        <v>43.805941908117958</v>
      </c>
      <c r="F580" s="12">
        <f t="shared" si="108"/>
        <v>43.788964498195661</v>
      </c>
      <c r="G580" s="12">
        <f t="shared" si="109"/>
        <v>43.775285589664499</v>
      </c>
      <c r="H580" s="12">
        <f t="shared" si="110"/>
        <v>43.743230246979302</v>
      </c>
      <c r="I580" s="12">
        <f t="shared" si="111"/>
        <v>44.225243357352916</v>
      </c>
      <c r="J580" s="12">
        <f t="shared" si="112"/>
        <v>43.447235651465647</v>
      </c>
      <c r="K580" s="12">
        <f t="shared" si="113"/>
        <v>40.599999078819344</v>
      </c>
      <c r="L580" s="12">
        <f t="shared" si="114"/>
        <v>38.75399043046054</v>
      </c>
      <c r="M580" s="12">
        <f t="shared" si="115"/>
        <v>38.75399043046054</v>
      </c>
      <c r="O580" s="12">
        <f t="shared" si="104"/>
        <v>38.75399043046054</v>
      </c>
      <c r="P580" s="12">
        <f t="shared" si="116"/>
        <v>0.88463392113502581</v>
      </c>
      <c r="Q580" s="12">
        <v>6.2749988394295717E-6</v>
      </c>
      <c r="R580" s="12">
        <v>2.1446646655297405E-5</v>
      </c>
      <c r="S580" s="12">
        <v>7.3300197263302352E-5</v>
      </c>
      <c r="T580" s="12">
        <v>2.505248958121795E-4</v>
      </c>
      <c r="U580" s="12">
        <v>8.5624221714237711E-4</v>
      </c>
      <c r="V580" s="12">
        <v>2.9264585942250679E-3</v>
      </c>
      <c r="W580" s="12">
        <v>1.0002029486814827E-2</v>
      </c>
      <c r="X580" s="12">
        <v>3.4184865643590051E-2</v>
      </c>
      <c r="Y580" s="12">
        <v>4.8766070325013844E-2</v>
      </c>
      <c r="Z580" s="12">
        <v>0.13054303369446688</v>
      </c>
    </row>
    <row r="581" spans="1:26" x14ac:dyDescent="0.25">
      <c r="A581" s="12">
        <f>calc!A579</f>
        <v>466.71</v>
      </c>
      <c r="B581" s="12">
        <f>calc!O579</f>
        <v>-5.476050878155168</v>
      </c>
      <c r="C581" s="12">
        <f t="shared" si="105"/>
        <v>-5.4762255929358492</v>
      </c>
      <c r="D581" s="12">
        <f t="shared" si="106"/>
        <v>-5.4755485180644765</v>
      </c>
      <c r="E581" s="12">
        <f t="shared" si="107"/>
        <v>-5.4752798369834572</v>
      </c>
      <c r="F581" s="12">
        <f t="shared" si="108"/>
        <v>-5.4829385778846538</v>
      </c>
      <c r="G581" s="12">
        <f t="shared" si="109"/>
        <v>-5.5399552422286016</v>
      </c>
      <c r="H581" s="12">
        <f t="shared" si="110"/>
        <v>-5.5858942717909832</v>
      </c>
      <c r="I581" s="12">
        <f t="shared" si="111"/>
        <v>-5.6935484264987677</v>
      </c>
      <c r="J581" s="12">
        <f t="shared" si="112"/>
        <v>-4.0747632378662413</v>
      </c>
      <c r="K581" s="12">
        <f t="shared" si="113"/>
        <v>-5.1802450640342315</v>
      </c>
      <c r="L581" s="12">
        <f t="shared" si="114"/>
        <v>-12.807833767840648</v>
      </c>
      <c r="M581" s="12">
        <f t="shared" si="115"/>
        <v>-12.807833767840648</v>
      </c>
      <c r="O581" s="12">
        <f t="shared" si="104"/>
        <v>-12.807833767840648</v>
      </c>
      <c r="P581" s="12">
        <f t="shared" si="116"/>
        <v>2.3388814408085801</v>
      </c>
      <c r="Q581" s="12">
        <v>6.1659255172626868E-6</v>
      </c>
      <c r="R581" s="12">
        <v>2.1073856626184784E-5</v>
      </c>
      <c r="S581" s="12">
        <v>7.2026078138250351E-5</v>
      </c>
      <c r="T581" s="12">
        <v>2.4617022047741409E-4</v>
      </c>
      <c r="U581" s="12">
        <v>8.413588385803903E-4</v>
      </c>
      <c r="V581" s="12">
        <v>2.8755902882342766E-3</v>
      </c>
      <c r="W581" s="12">
        <v>9.828172150350813E-3</v>
      </c>
      <c r="X581" s="12">
        <v>3.3590657268578808E-2</v>
      </c>
      <c r="Y581" s="12">
        <v>4.8573744723884593E-2</v>
      </c>
      <c r="Z581" s="12">
        <v>0.13064159498147643</v>
      </c>
    </row>
    <row r="582" spans="1:26" x14ac:dyDescent="0.25">
      <c r="A582" s="12">
        <f>calc!A580</f>
        <v>467.17</v>
      </c>
      <c r="B582" s="12">
        <f>calc!O580</f>
        <v>15.515407172146691</v>
      </c>
      <c r="C582" s="12">
        <f t="shared" si="105"/>
        <v>15.51537980691587</v>
      </c>
      <c r="D582" s="12">
        <f t="shared" si="106"/>
        <v>15.514793056300418</v>
      </c>
      <c r="E582" s="12">
        <f t="shared" si="107"/>
        <v>15.517066899966858</v>
      </c>
      <c r="F582" s="12">
        <f t="shared" si="108"/>
        <v>15.517969220818213</v>
      </c>
      <c r="G582" s="12">
        <f t="shared" si="109"/>
        <v>15.492248609660697</v>
      </c>
      <c r="H582" s="12">
        <f t="shared" si="110"/>
        <v>15.300767598355012</v>
      </c>
      <c r="I582" s="12">
        <f t="shared" si="111"/>
        <v>15.146488986299723</v>
      </c>
      <c r="J582" s="12">
        <f t="shared" si="112"/>
        <v>14.784950361550388</v>
      </c>
      <c r="K582" s="12">
        <f t="shared" si="113"/>
        <v>17.116447396599078</v>
      </c>
      <c r="L582" s="12">
        <f t="shared" si="114"/>
        <v>14.14099700394085</v>
      </c>
      <c r="M582" s="12">
        <f t="shared" si="115"/>
        <v>14.14099700394085</v>
      </c>
      <c r="O582" s="12">
        <f t="shared" si="104"/>
        <v>14.14099700394085</v>
      </c>
      <c r="P582" s="12">
        <f t="shared" si="116"/>
        <v>0.91141642929789257</v>
      </c>
      <c r="Q582" s="12">
        <v>6.0586579418680528E-6</v>
      </c>
      <c r="R582" s="12">
        <v>2.0707238265619711E-5</v>
      </c>
      <c r="S582" s="12">
        <v>7.0773052498312807E-5</v>
      </c>
      <c r="T582" s="12">
        <v>2.4188763830689509E-4</v>
      </c>
      <c r="U582" s="12">
        <v>8.267218595253079E-4</v>
      </c>
      <c r="V582" s="12">
        <v>2.8255641247355956E-3</v>
      </c>
      <c r="W582" s="12">
        <v>9.6571930825405192E-3</v>
      </c>
      <c r="X582" s="12">
        <v>3.3006286219816522E-2</v>
      </c>
      <c r="Y582" s="12">
        <v>4.8379808746079674E-2</v>
      </c>
      <c r="Z582" s="12">
        <v>0.13073825764513303</v>
      </c>
    </row>
    <row r="583" spans="1:26" x14ac:dyDescent="0.25">
      <c r="A583" s="12">
        <f>calc!A581</f>
        <v>467.63</v>
      </c>
      <c r="B583" s="12">
        <f>calc!O581</f>
        <v>53.847143746611934</v>
      </c>
      <c r="C583" s="12">
        <f t="shared" si="105"/>
        <v>53.847286702109045</v>
      </c>
      <c r="D583" s="12">
        <f t="shared" si="106"/>
        <v>53.847194801866678</v>
      </c>
      <c r="E583" s="12">
        <f t="shared" si="107"/>
        <v>53.845224326115073</v>
      </c>
      <c r="F583" s="12">
        <f t="shared" si="108"/>
        <v>53.852860541041231</v>
      </c>
      <c r="G583" s="12">
        <f t="shared" si="109"/>
        <v>53.855890791561528</v>
      </c>
      <c r="H583" s="12">
        <f t="shared" si="110"/>
        <v>53.769513650630586</v>
      </c>
      <c r="I583" s="12">
        <f t="shared" si="111"/>
        <v>53.126465855309547</v>
      </c>
      <c r="J583" s="12">
        <f t="shared" si="112"/>
        <v>52.608354316881517</v>
      </c>
      <c r="K583" s="12">
        <f t="shared" si="113"/>
        <v>52.080561286191511</v>
      </c>
      <c r="L583" s="12">
        <f t="shared" si="114"/>
        <v>58.385606091903028</v>
      </c>
      <c r="M583" s="12">
        <f t="shared" si="115"/>
        <v>58.385606091903028</v>
      </c>
      <c r="O583" s="12">
        <f t="shared" si="104"/>
        <v>58.385606091903028</v>
      </c>
      <c r="P583" s="12">
        <f t="shared" si="116"/>
        <v>1.0842841798006539</v>
      </c>
      <c r="Q583" s="12">
        <v>5.9531692274332763E-6</v>
      </c>
      <c r="R583" s="12">
        <v>2.0346699683462835E-5</v>
      </c>
      <c r="S583" s="12">
        <v>6.9540806282021198E-5</v>
      </c>
      <c r="T583" s="12">
        <v>2.3767607590355715E-4</v>
      </c>
      <c r="U583" s="12">
        <v>8.1232761132823028E-4</v>
      </c>
      <c r="V583" s="12">
        <v>2.776367565046759E-3</v>
      </c>
      <c r="W583" s="12">
        <v>9.4890494287643706E-3</v>
      </c>
      <c r="X583" s="12">
        <v>3.2431606029087526E-2</v>
      </c>
      <c r="Y583" s="12">
        <v>4.8184306304359437E-2</v>
      </c>
      <c r="Z583" s="12">
        <v>0.1308330472868974</v>
      </c>
    </row>
    <row r="584" spans="1:26" x14ac:dyDescent="0.25">
      <c r="A584" s="12">
        <f>calc!A582</f>
        <v>468.09</v>
      </c>
      <c r="B584" s="12">
        <f>calc!O582</f>
        <v>27.380060148732557</v>
      </c>
      <c r="C584" s="12">
        <f t="shared" si="105"/>
        <v>27.379777658575708</v>
      </c>
      <c r="D584" s="12">
        <f t="shared" si="106"/>
        <v>27.380257736938656</v>
      </c>
      <c r="E584" s="12">
        <f t="shared" si="107"/>
        <v>27.37994911419381</v>
      </c>
      <c r="F584" s="12">
        <f t="shared" si="108"/>
        <v>27.373331790675984</v>
      </c>
      <c r="G584" s="12">
        <f t="shared" si="109"/>
        <v>27.398976006077746</v>
      </c>
      <c r="H584" s="12">
        <f t="shared" si="110"/>
        <v>27.409152303866005</v>
      </c>
      <c r="I584" s="12">
        <f t="shared" si="111"/>
        <v>27.1190774396512</v>
      </c>
      <c r="J584" s="12">
        <f t="shared" si="112"/>
        <v>24.959570886169463</v>
      </c>
      <c r="K584" s="12">
        <f t="shared" si="113"/>
        <v>24.192949436850029</v>
      </c>
      <c r="L584" s="12">
        <f t="shared" si="114"/>
        <v>22.758834684294065</v>
      </c>
      <c r="M584" s="12">
        <f t="shared" si="115"/>
        <v>22.758834684294065</v>
      </c>
      <c r="O584" s="12">
        <f t="shared" ref="O584:O647" si="117">M584</f>
        <v>22.758834684294065</v>
      </c>
      <c r="P584" s="12">
        <f t="shared" si="116"/>
        <v>0.83121930925880705</v>
      </c>
      <c r="Q584" s="12">
        <v>5.8494327744100249E-6</v>
      </c>
      <c r="R584" s="12">
        <v>1.9992149967965903E-5</v>
      </c>
      <c r="S584" s="12">
        <v>6.8329028771845586E-5</v>
      </c>
      <c r="T584" s="12">
        <v>2.3353447129922269E-4</v>
      </c>
      <c r="U584" s="12">
        <v>7.9817246440183024E-4</v>
      </c>
      <c r="V584" s="12">
        <v>2.7279882039898703E-3</v>
      </c>
      <c r="W584" s="12">
        <v>9.3236987906931083E-3</v>
      </c>
      <c r="X584" s="12">
        <v>3.1866471787681878E-2</v>
      </c>
      <c r="Y584" s="12">
        <v>4.7987282609475601E-2</v>
      </c>
      <c r="Z584" s="12">
        <v>0.13092598896657867</v>
      </c>
    </row>
    <row r="585" spans="1:26" x14ac:dyDescent="0.25">
      <c r="A585" s="12">
        <f>calc!A583</f>
        <v>468.54</v>
      </c>
      <c r="B585" s="12">
        <f>calc!O583</f>
        <v>-41.983387473998896</v>
      </c>
      <c r="C585" s="12">
        <f t="shared" ref="C585:C648" si="118">B585-Q585*M596</f>
        <v>-41.983516382498387</v>
      </c>
      <c r="D585" s="12">
        <f t="shared" ref="D585:D648" si="119">C585-R585*M595</f>
        <v>-41.984465037757957</v>
      </c>
      <c r="E585" s="12">
        <f t="shared" ref="E585:E648" si="120">D585-S585*M594</f>
        <v>-41.982852844012541</v>
      </c>
      <c r="F585" s="12">
        <f t="shared" ref="F585:F648" si="121">E585-T585*M593</f>
        <v>-41.983889257434463</v>
      </c>
      <c r="G585" s="12">
        <f t="shared" ref="G585:G648" si="122">F585-U585*M592</f>
        <v>-42.006111478659633</v>
      </c>
      <c r="H585" s="12">
        <f t="shared" ref="H585:H648" si="123">G585-V585*M591</f>
        <v>-41.919993363643968</v>
      </c>
      <c r="I585" s="12">
        <f t="shared" ref="I585:I648" si="124">H585-W585*M590</f>
        <v>-41.885819435152371</v>
      </c>
      <c r="J585" s="12">
        <f t="shared" ref="J585:J648" si="125">I585-X585*M589</f>
        <v>-42.859945573473873</v>
      </c>
      <c r="K585" s="12">
        <f t="shared" ref="K585:K648" si="126">J585-Y585*M588</f>
        <v>-46.098465152039843</v>
      </c>
      <c r="L585" s="12">
        <f t="shared" ref="L585:L648" si="127">K585-Z585*M587</f>
        <v>-48.191530629761218</v>
      </c>
      <c r="M585" s="12">
        <f t="shared" ref="M585:M648" si="128">L585</f>
        <v>-48.191530629761218</v>
      </c>
      <c r="O585" s="12">
        <f t="shared" si="117"/>
        <v>-48.191530629761218</v>
      </c>
      <c r="P585" s="12">
        <f t="shared" ref="P585:P648" si="129">O585/B585</f>
        <v>1.147871420799647</v>
      </c>
      <c r="Q585" s="12">
        <v>5.7474222704125541E-6</v>
      </c>
      <c r="R585" s="12">
        <v>1.9643499188842946E-5</v>
      </c>
      <c r="S585" s="12">
        <v>6.7137412604690409E-5</v>
      </c>
      <c r="T585" s="12">
        <v>2.2946177399047859E-4</v>
      </c>
      <c r="U585" s="12">
        <v>7.8425282834297249E-4</v>
      </c>
      <c r="V585" s="12">
        <v>2.680413770310486E-3</v>
      </c>
      <c r="W585" s="12">
        <v>9.1610992277200622E-3</v>
      </c>
      <c r="X585" s="12">
        <v>3.1310740151290727E-2</v>
      </c>
      <c r="Y585" s="12">
        <v>4.7788784256218082E-2</v>
      </c>
      <c r="Z585" s="12">
        <v>0.13101710718988971</v>
      </c>
    </row>
    <row r="586" spans="1:26" x14ac:dyDescent="0.25">
      <c r="A586" s="12">
        <f>calc!A584</f>
        <v>469</v>
      </c>
      <c r="B586" s="12">
        <f>calc!O584</f>
        <v>20.991408410108594</v>
      </c>
      <c r="C586" s="12">
        <f t="shared" si="118"/>
        <v>20.991281835429263</v>
      </c>
      <c r="D586" s="12">
        <f t="shared" si="119"/>
        <v>20.990848942421501</v>
      </c>
      <c r="E586" s="12">
        <f t="shared" si="120"/>
        <v>20.987663223634449</v>
      </c>
      <c r="F586" s="12">
        <f t="shared" si="121"/>
        <v>20.993077198681057</v>
      </c>
      <c r="G586" s="12">
        <f t="shared" si="122"/>
        <v>20.989596775549391</v>
      </c>
      <c r="H586" s="12">
        <f t="shared" si="123"/>
        <v>20.914971407763694</v>
      </c>
      <c r="I586" s="12">
        <f t="shared" si="124"/>
        <v>21.204168241011615</v>
      </c>
      <c r="J586" s="12">
        <f t="shared" si="125"/>
        <v>21.318929135367146</v>
      </c>
      <c r="K586" s="12">
        <f t="shared" si="126"/>
        <v>19.838365228939576</v>
      </c>
      <c r="L586" s="12">
        <f t="shared" si="127"/>
        <v>10.953629328108779</v>
      </c>
      <c r="M586" s="12">
        <f t="shared" si="128"/>
        <v>10.953629328108779</v>
      </c>
      <c r="O586" s="12">
        <f t="shared" si="117"/>
        <v>10.953629328108779</v>
      </c>
      <c r="P586" s="12">
        <f t="shared" si="129"/>
        <v>0.52181488321831537</v>
      </c>
      <c r="Q586" s="12">
        <v>5.6471116909234128E-6</v>
      </c>
      <c r="R586" s="12">
        <v>1.9300658399682371E-5</v>
      </c>
      <c r="S586" s="12">
        <v>6.5965653780139316E-5</v>
      </c>
      <c r="T586" s="12">
        <v>2.2545694496685112E-4</v>
      </c>
      <c r="U586" s="12">
        <v>7.705651520290074E-4</v>
      </c>
      <c r="V586" s="12">
        <v>2.6336321270067297E-3</v>
      </c>
      <c r="W586" s="12">
        <v>9.0012092580860469E-3</v>
      </c>
      <c r="X586" s="12">
        <v>3.0764269343850931E-2</v>
      </c>
      <c r="Y586" s="12">
        <v>4.7588859314884428E-2</v>
      </c>
      <c r="Z586" s="12">
        <v>0.131106425895467</v>
      </c>
    </row>
    <row r="587" spans="1:26" x14ac:dyDescent="0.25">
      <c r="A587" s="12">
        <f>calc!A585</f>
        <v>469.46</v>
      </c>
      <c r="B587" s="12">
        <f>calc!O585</f>
        <v>19.166076103350168</v>
      </c>
      <c r="C587" s="12">
        <f t="shared" si="118"/>
        <v>19.165923501280847</v>
      </c>
      <c r="D587" s="12">
        <f t="shared" si="119"/>
        <v>19.165498451435855</v>
      </c>
      <c r="E587" s="12">
        <f t="shared" si="120"/>
        <v>19.164044755429519</v>
      </c>
      <c r="F587" s="12">
        <f t="shared" si="121"/>
        <v>19.153346807911273</v>
      </c>
      <c r="G587" s="12">
        <f t="shared" si="122"/>
        <v>19.171527452464446</v>
      </c>
      <c r="H587" s="12">
        <f t="shared" si="123"/>
        <v>19.159839859650162</v>
      </c>
      <c r="I587" s="12">
        <f t="shared" si="124"/>
        <v>18.909240757385849</v>
      </c>
      <c r="J587" s="12">
        <f t="shared" si="125"/>
        <v>19.880391304981568</v>
      </c>
      <c r="K587" s="12">
        <f t="shared" si="126"/>
        <v>20.057162559030914</v>
      </c>
      <c r="L587" s="12">
        <f t="shared" si="127"/>
        <v>15.975512836562567</v>
      </c>
      <c r="M587" s="12">
        <f t="shared" si="128"/>
        <v>15.975512836562567</v>
      </c>
      <c r="O587" s="12">
        <f t="shared" si="117"/>
        <v>15.975512836562567</v>
      </c>
      <c r="P587" s="12">
        <f t="shared" si="129"/>
        <v>0.83353070030699183</v>
      </c>
      <c r="Q587" s="12">
        <v>5.5484752998082606E-6</v>
      </c>
      <c r="R587" s="12">
        <v>1.8963539639706233E-5</v>
      </c>
      <c r="S587" s="12">
        <v>6.4813451666467185E-5</v>
      </c>
      <c r="T587" s="12">
        <v>2.215189567313572E-4</v>
      </c>
      <c r="U587" s="12">
        <v>7.5710592368801312E-4</v>
      </c>
      <c r="V587" s="12">
        <v>2.5876312715693568E-3</v>
      </c>
      <c r="W587" s="12">
        <v>8.8439878596998714E-3</v>
      </c>
      <c r="X587" s="12">
        <v>3.0226919160349287E-2</v>
      </c>
      <c r="Y587" s="12">
        <v>4.7387557428549693E-2</v>
      </c>
      <c r="Z587" s="12">
        <v>0.13119396844129777</v>
      </c>
    </row>
    <row r="588" spans="1:26" x14ac:dyDescent="0.25">
      <c r="A588" s="12">
        <f>calc!A586</f>
        <v>469.92</v>
      </c>
      <c r="B588" s="12">
        <f>calc!O586</f>
        <v>66.624248134748001</v>
      </c>
      <c r="C588" s="12">
        <f t="shared" si="118"/>
        <v>66.624116664419375</v>
      </c>
      <c r="D588" s="12">
        <f t="shared" si="119"/>
        <v>66.623604219083006</v>
      </c>
      <c r="E588" s="12">
        <f t="shared" si="120"/>
        <v>66.622176880569441</v>
      </c>
      <c r="F588" s="12">
        <f t="shared" si="121"/>
        <v>66.617295297100299</v>
      </c>
      <c r="G588" s="12">
        <f t="shared" si="122"/>
        <v>66.581371057416717</v>
      </c>
      <c r="H588" s="12">
        <f t="shared" si="123"/>
        <v>66.642422565794021</v>
      </c>
      <c r="I588" s="12">
        <f t="shared" si="124"/>
        <v>66.60317504799977</v>
      </c>
      <c r="J588" s="12">
        <f t="shared" si="125"/>
        <v>65.761650802449026</v>
      </c>
      <c r="K588" s="12">
        <f t="shared" si="126"/>
        <v>67.277639589915282</v>
      </c>
      <c r="L588" s="12">
        <f t="shared" si="127"/>
        <v>67.767356482699952</v>
      </c>
      <c r="M588" s="12">
        <f t="shared" si="128"/>
        <v>67.767356482699952</v>
      </c>
      <c r="O588" s="12">
        <f t="shared" si="117"/>
        <v>67.767356482699952</v>
      </c>
      <c r="P588" s="12">
        <f t="shared" si="129"/>
        <v>1.0171575421855419</v>
      </c>
      <c r="Q588" s="12">
        <v>5.4514876496506956E-6</v>
      </c>
      <c r="R588" s="12">
        <v>1.8632055934914636E-5</v>
      </c>
      <c r="S588" s="12">
        <v>6.3680509004552578E-5</v>
      </c>
      <c r="T588" s="12">
        <v>2.1764679331387328E-4</v>
      </c>
      <c r="U588" s="12">
        <v>7.4387167094448661E-4</v>
      </c>
      <c r="V588" s="12">
        <v>2.542399336137939E-3</v>
      </c>
      <c r="W588" s="12">
        <v>8.6893944706720842E-3</v>
      </c>
      <c r="X588" s="12">
        <v>2.9698550968646917E-2</v>
      </c>
      <c r="Y588" s="12">
        <v>4.7184929916565838E-2</v>
      </c>
      <c r="Z588" s="12">
        <v>0.13127975759048488</v>
      </c>
    </row>
    <row r="589" spans="1:26" x14ac:dyDescent="0.25">
      <c r="A589" s="12">
        <f>calc!A587</f>
        <v>470.37</v>
      </c>
      <c r="B589" s="12">
        <f>calc!O587</f>
        <v>28.292723243347279</v>
      </c>
      <c r="C589" s="12">
        <f t="shared" si="118"/>
        <v>28.293017386964472</v>
      </c>
      <c r="D589" s="12">
        <f t="shared" si="119"/>
        <v>28.292575908979437</v>
      </c>
      <c r="E589" s="12">
        <f t="shared" si="120"/>
        <v>28.290855115117406</v>
      </c>
      <c r="F589" s="12">
        <f t="shared" si="121"/>
        <v>28.286062105641321</v>
      </c>
      <c r="G589" s="12">
        <f t="shared" si="122"/>
        <v>28.269669725275001</v>
      </c>
      <c r="H589" s="12">
        <f t="shared" si="123"/>
        <v>28.149035958591014</v>
      </c>
      <c r="I589" s="12">
        <f t="shared" si="124"/>
        <v>28.354047212333956</v>
      </c>
      <c r="J589" s="12">
        <f t="shared" si="125"/>
        <v>28.222253862044038</v>
      </c>
      <c r="K589" s="12">
        <f t="shared" si="126"/>
        <v>26.891021379668278</v>
      </c>
      <c r="L589" s="12">
        <f t="shared" si="127"/>
        <v>31.111565348331279</v>
      </c>
      <c r="M589" s="12">
        <f t="shared" si="128"/>
        <v>31.111565348331279</v>
      </c>
      <c r="O589" s="12">
        <f t="shared" si="117"/>
        <v>31.111565348331279</v>
      </c>
      <c r="P589" s="12">
        <f t="shared" si="129"/>
        <v>1.0996313462206866</v>
      </c>
      <c r="Q589" s="12">
        <v>5.3561235819099871E-6</v>
      </c>
      <c r="R589" s="12">
        <v>1.8306121298625086E-5</v>
      </c>
      <c r="S589" s="12">
        <v>6.256653190972011E-5</v>
      </c>
      <c r="T589" s="12">
        <v>2.13839450277434E-4</v>
      </c>
      <c r="U589" s="12">
        <v>7.3085896084087196E-4</v>
      </c>
      <c r="V589" s="12">
        <v>2.4979245875744113E-3</v>
      </c>
      <c r="W589" s="12">
        <v>8.5373889895663888E-3</v>
      </c>
      <c r="X589" s="12">
        <v>2.9179027710338441E-2</v>
      </c>
      <c r="Y589" s="12">
        <v>4.698102988474228E-2</v>
      </c>
      <c r="Z589" s="12">
        <v>0.13136381549628076</v>
      </c>
    </row>
    <row r="590" spans="1:26" x14ac:dyDescent="0.25">
      <c r="A590" s="12">
        <f>calc!A588</f>
        <v>470.83</v>
      </c>
      <c r="B590" s="12">
        <f>calc!O588</f>
        <v>0</v>
      </c>
      <c r="C590" s="12">
        <f t="shared" si="118"/>
        <v>-3.8356825836181923E-4</v>
      </c>
      <c r="D590" s="12">
        <f t="shared" si="119"/>
        <v>6.0415435161648764E-4</v>
      </c>
      <c r="E590" s="12">
        <f t="shared" si="120"/>
        <v>-8.7831122689793501E-4</v>
      </c>
      <c r="F590" s="12">
        <f t="shared" si="121"/>
        <v>-6.6566688226448673E-3</v>
      </c>
      <c r="G590" s="12">
        <f t="shared" si="122"/>
        <v>-2.2751404702239846E-2</v>
      </c>
      <c r="H590" s="12">
        <f t="shared" si="123"/>
        <v>-7.7796368362369875E-2</v>
      </c>
      <c r="I590" s="12">
        <f t="shared" si="124"/>
        <v>-0.48287977631866991</v>
      </c>
      <c r="J590" s="12">
        <f t="shared" si="125"/>
        <v>0.20553988940506812</v>
      </c>
      <c r="K590" s="12">
        <f t="shared" si="126"/>
        <v>-5.7335725385917469E-3</v>
      </c>
      <c r="L590" s="12">
        <f t="shared" si="127"/>
        <v>-3.7303305686493702</v>
      </c>
      <c r="M590" s="12">
        <f t="shared" si="128"/>
        <v>-3.7303305686493702</v>
      </c>
      <c r="O590" s="12">
        <f t="shared" si="117"/>
        <v>-3.7303305686493702</v>
      </c>
      <c r="P590" s="12" t="e">
        <f t="shared" si="129"/>
        <v>#DIV/0!</v>
      </c>
      <c r="Q590" s="12">
        <v>5.2623582269092607E-6</v>
      </c>
      <c r="R590" s="12">
        <v>1.7985650731431818E-5</v>
      </c>
      <c r="S590" s="12">
        <v>6.1471229871601986E-5</v>
      </c>
      <c r="T590" s="12">
        <v>2.1009593471775891E-4</v>
      </c>
      <c r="U590" s="12">
        <v>7.1806439983593923E-4</v>
      </c>
      <c r="V590" s="12">
        <v>2.4541954274575678E-3</v>
      </c>
      <c r="W590" s="12">
        <v>8.3879317753808077E-3</v>
      </c>
      <c r="X590" s="12">
        <v>2.8668213900687665E-2</v>
      </c>
      <c r="Y590" s="12">
        <v>4.6775912342708836E-2</v>
      </c>
      <c r="Z590" s="12">
        <v>0.13144616368631351</v>
      </c>
    </row>
    <row r="591" spans="1:26" x14ac:dyDescent="0.25">
      <c r="A591" s="12">
        <f>calc!A589</f>
        <v>471.29</v>
      </c>
      <c r="B591" s="12">
        <f>calc!O589</f>
        <v>-31.031126114527037</v>
      </c>
      <c r="C591" s="12">
        <f t="shared" si="118"/>
        <v>-31.031418023295085</v>
      </c>
      <c r="D591" s="12">
        <f t="shared" si="119"/>
        <v>-31.03270601352985</v>
      </c>
      <c r="E591" s="12">
        <f t="shared" si="120"/>
        <v>-31.029389323348703</v>
      </c>
      <c r="F591" s="12">
        <f t="shared" si="121"/>
        <v>-31.034367319173118</v>
      </c>
      <c r="G591" s="12">
        <f t="shared" si="122"/>
        <v>-31.053770562257128</v>
      </c>
      <c r="H591" s="12">
        <f t="shared" si="123"/>
        <v>-31.107815343576064</v>
      </c>
      <c r="I591" s="12">
        <f t="shared" si="124"/>
        <v>-31.292651742630742</v>
      </c>
      <c r="J591" s="12">
        <f t="shared" si="125"/>
        <v>-32.652888056087924</v>
      </c>
      <c r="K591" s="12">
        <f t="shared" si="126"/>
        <v>-31.534595433857842</v>
      </c>
      <c r="L591" s="12">
        <f t="shared" si="127"/>
        <v>-32.128664600051117</v>
      </c>
      <c r="M591" s="12">
        <f t="shared" si="128"/>
        <v>-32.128664600051117</v>
      </c>
      <c r="O591" s="12">
        <f t="shared" si="117"/>
        <v>-32.128664600051117</v>
      </c>
      <c r="P591" s="12">
        <f t="shared" si="129"/>
        <v>1.0353689544321847</v>
      </c>
      <c r="Q591" s="12">
        <v>5.1701670036614124E-6</v>
      </c>
      <c r="R591" s="12">
        <v>1.7670560220610945E-5</v>
      </c>
      <c r="S591" s="12">
        <v>6.0394315752104433E-5</v>
      </c>
      <c r="T591" s="12">
        <v>2.0641526525630222E-4</v>
      </c>
      <c r="U591" s="12">
        <v>7.0548463378103767E-4</v>
      </c>
      <c r="V591" s="12">
        <v>2.4112003920018612E-3</v>
      </c>
      <c r="W591" s="12">
        <v>8.240983647270184E-3</v>
      </c>
      <c r="X591" s="12">
        <v>2.8165975627679082E-2</v>
      </c>
      <c r="Y591" s="12">
        <v>4.6569634329008784E-2</v>
      </c>
      <c r="Z591" s="12">
        <v>0.13152682304591978</v>
      </c>
    </row>
    <row r="592" spans="1:26" x14ac:dyDescent="0.25">
      <c r="A592" s="12">
        <f>calc!A590</f>
        <v>471.75</v>
      </c>
      <c r="B592" s="12">
        <f>calc!O590</f>
        <v>28.292723243345204</v>
      </c>
      <c r="C592" s="12">
        <f t="shared" si="118"/>
        <v>28.29240663616201</v>
      </c>
      <c r="D592" s="12">
        <f t="shared" si="119"/>
        <v>28.291426443447232</v>
      </c>
      <c r="E592" s="12">
        <f t="shared" si="120"/>
        <v>28.287101535177921</v>
      </c>
      <c r="F592" s="12">
        <f t="shared" si="121"/>
        <v>28.29823856122362</v>
      </c>
      <c r="G592" s="12">
        <f t="shared" si="122"/>
        <v>28.281523080993669</v>
      </c>
      <c r="H592" s="12">
        <f t="shared" si="123"/>
        <v>28.216369445352367</v>
      </c>
      <c r="I592" s="12">
        <f t="shared" si="124"/>
        <v>28.034893906695164</v>
      </c>
      <c r="J592" s="12">
        <f t="shared" si="125"/>
        <v>27.414236661660603</v>
      </c>
      <c r="K592" s="12">
        <f t="shared" si="126"/>
        <v>25.175236538997311</v>
      </c>
      <c r="L592" s="12">
        <f t="shared" si="127"/>
        <v>28.335532142263595</v>
      </c>
      <c r="M592" s="12">
        <f t="shared" si="128"/>
        <v>28.335532142263595</v>
      </c>
      <c r="O592" s="12">
        <f t="shared" si="117"/>
        <v>28.335532142263595</v>
      </c>
      <c r="P592" s="12">
        <f t="shared" si="129"/>
        <v>1.0015130709953295</v>
      </c>
      <c r="Q592" s="12">
        <v>5.0795256195350945E-6</v>
      </c>
      <c r="R592" s="12">
        <v>1.7360766738978884E-5</v>
      </c>
      <c r="S592" s="12">
        <v>5.9335505781506602E-5</v>
      </c>
      <c r="T592" s="12">
        <v>2.0279647202691862E-4</v>
      </c>
      <c r="U592" s="12">
        <v>6.9311634787451296E-4</v>
      </c>
      <c r="V592" s="12">
        <v>2.3689281519016473E-3</v>
      </c>
      <c r="W592" s="12">
        <v>8.0965058840138052E-3</v>
      </c>
      <c r="X592" s="12">
        <v>2.7672180550198409E-2</v>
      </c>
      <c r="Y592" s="12">
        <v>4.6362255044509179E-2</v>
      </c>
      <c r="Z592" s="12">
        <v>0.13160581380049988</v>
      </c>
    </row>
    <row r="593" spans="1:26" x14ac:dyDescent="0.25">
      <c r="A593" s="12">
        <f>calc!A591</f>
        <v>472.2</v>
      </c>
      <c r="B593" s="12">
        <f>calc!O591</f>
        <v>12.777401696021414</v>
      </c>
      <c r="C593" s="12">
        <f t="shared" si="118"/>
        <v>12.777096573587368</v>
      </c>
      <c r="D593" s="12">
        <f t="shared" si="119"/>
        <v>12.776033460194467</v>
      </c>
      <c r="E593" s="12">
        <f t="shared" si="120"/>
        <v>12.772742138777835</v>
      </c>
      <c r="F593" s="12">
        <f t="shared" si="121"/>
        <v>12.758219828014722</v>
      </c>
      <c r="G593" s="12">
        <f t="shared" si="122"/>
        <v>12.795616078557245</v>
      </c>
      <c r="H593" s="12">
        <f t="shared" si="123"/>
        <v>12.73948832200421</v>
      </c>
      <c r="I593" s="12">
        <f t="shared" si="124"/>
        <v>12.520713428940269</v>
      </c>
      <c r="J593" s="12">
        <f t="shared" si="125"/>
        <v>11.911349251904493</v>
      </c>
      <c r="K593" s="12">
        <f t="shared" si="126"/>
        <v>10.876168354456357</v>
      </c>
      <c r="L593" s="12">
        <f t="shared" si="127"/>
        <v>4.5167149364344139</v>
      </c>
      <c r="M593" s="12">
        <f t="shared" si="128"/>
        <v>4.5167149364344139</v>
      </c>
      <c r="O593" s="12">
        <f t="shared" si="117"/>
        <v>4.5167149364344139</v>
      </c>
      <c r="P593" s="12">
        <f t="shared" si="129"/>
        <v>0.35349244266467839</v>
      </c>
      <c r="Q593" s="12">
        <v>4.9904100697704871E-6</v>
      </c>
      <c r="R593" s="12">
        <v>1.7056188243237195E-5</v>
      </c>
      <c r="S593" s="12">
        <v>5.8294519552803525E-5</v>
      </c>
      <c r="T593" s="12">
        <v>1.9923859665653008E-4</v>
      </c>
      <c r="U593" s="12">
        <v>6.8095626659563807E-4</v>
      </c>
      <c r="V593" s="12">
        <v>2.3273675121053502E-3</v>
      </c>
      <c r="W593" s="12">
        <v>7.9544602232435591E-3</v>
      </c>
      <c r="X593" s="12">
        <v>2.718669789539449E-2</v>
      </c>
      <c r="Y593" s="12">
        <v>4.6153835994786743E-2</v>
      </c>
      <c r="Z593" s="12">
        <v>0.13168315549679313</v>
      </c>
    </row>
    <row r="594" spans="1:26" x14ac:dyDescent="0.25">
      <c r="A594" s="12">
        <f>calc!A592</f>
        <v>472.66</v>
      </c>
      <c r="B594" s="12">
        <f>calc!O592</f>
        <v>-19.166234705756857</v>
      </c>
      <c r="C594" s="12">
        <f t="shared" si="118"/>
        <v>-19.166427448018801</v>
      </c>
      <c r="D594" s="12">
        <f t="shared" si="119"/>
        <v>-19.167451984749118</v>
      </c>
      <c r="E594" s="12">
        <f t="shared" si="120"/>
        <v>-19.171021695127592</v>
      </c>
      <c r="F594" s="12">
        <f t="shared" si="121"/>
        <v>-19.182073257734469</v>
      </c>
      <c r="G594" s="12">
        <f t="shared" si="122"/>
        <v>-19.230836112004482</v>
      </c>
      <c r="H594" s="12">
        <f t="shared" si="123"/>
        <v>-19.105267396033895</v>
      </c>
      <c r="I594" s="12">
        <f t="shared" si="124"/>
        <v>-19.293732555466395</v>
      </c>
      <c r="J594" s="12">
        <f t="shared" si="125"/>
        <v>-20.028332468829483</v>
      </c>
      <c r="K594" s="12">
        <f t="shared" si="126"/>
        <v>-21.058133758920036</v>
      </c>
      <c r="L594" s="12">
        <f t="shared" si="127"/>
        <v>-24.013343423087299</v>
      </c>
      <c r="M594" s="12">
        <f t="shared" si="128"/>
        <v>-24.013343423087299</v>
      </c>
      <c r="O594" s="12">
        <f t="shared" si="117"/>
        <v>-24.013343423087299</v>
      </c>
      <c r="P594" s="12">
        <f t="shared" si="129"/>
        <v>1.2528983283229096</v>
      </c>
      <c r="Q594" s="12">
        <v>4.9027966368459013E-6</v>
      </c>
      <c r="R594" s="12">
        <v>1.6756743671808078E-5</v>
      </c>
      <c r="S594" s="12">
        <v>5.7271080014307755E-5</v>
      </c>
      <c r="T594" s="12">
        <v>1.9574069223983785E-4</v>
      </c>
      <c r="U594" s="12">
        <v>6.6900115361818004E-4</v>
      </c>
      <c r="V594" s="12">
        <v>2.286507411520053E-3</v>
      </c>
      <c r="W594" s="12">
        <v>7.8148088604343153E-3</v>
      </c>
      <c r="X594" s="12">
        <v>2.6709398455228722E-2</v>
      </c>
      <c r="Y594" s="12">
        <v>4.5944441142190318E-2</v>
      </c>
      <c r="Z594" s="12">
        <v>0.13175886698297401</v>
      </c>
    </row>
    <row r="595" spans="1:26" x14ac:dyDescent="0.25">
      <c r="A595" s="12">
        <f>calc!A593</f>
        <v>473.12</v>
      </c>
      <c r="B595" s="12">
        <f>calc!O593</f>
        <v>52.934490732036465</v>
      </c>
      <c r="C595" s="12">
        <f t="shared" si="118"/>
        <v>52.934460805706593</v>
      </c>
      <c r="D595" s="12">
        <f t="shared" si="119"/>
        <v>52.933813625866584</v>
      </c>
      <c r="E595" s="12">
        <f t="shared" si="120"/>
        <v>52.930373490265211</v>
      </c>
      <c r="F595" s="12">
        <f t="shared" si="121"/>
        <v>52.918387304317747</v>
      </c>
      <c r="G595" s="12">
        <f t="shared" si="122"/>
        <v>52.881278948072698</v>
      </c>
      <c r="H595" s="12">
        <f t="shared" si="123"/>
        <v>52.717545598125312</v>
      </c>
      <c r="I595" s="12">
        <f t="shared" si="124"/>
        <v>53.139173634921754</v>
      </c>
      <c r="J595" s="12">
        <f t="shared" si="125"/>
        <v>52.506355225002935</v>
      </c>
      <c r="K595" s="12">
        <f t="shared" si="126"/>
        <v>51.248509857033547</v>
      </c>
      <c r="L595" s="12">
        <f t="shared" si="127"/>
        <v>48.293598327212131</v>
      </c>
      <c r="M595" s="12">
        <f t="shared" si="128"/>
        <v>48.293598327212131</v>
      </c>
      <c r="O595" s="12">
        <f t="shared" si="117"/>
        <v>48.293598327212131</v>
      </c>
      <c r="P595" s="12">
        <f t="shared" si="129"/>
        <v>0.91232762721157867</v>
      </c>
      <c r="Q595" s="12">
        <v>4.8166618897044689E-6</v>
      </c>
      <c r="R595" s="12">
        <v>1.6462352942191046E-5</v>
      </c>
      <c r="S595" s="12">
        <v>5.6264913460615622E-5</v>
      </c>
      <c r="T595" s="12">
        <v>1.9230182330844895E-4</v>
      </c>
      <c r="U595" s="12">
        <v>6.5724781170487987E-4</v>
      </c>
      <c r="V595" s="12">
        <v>2.2463369226508687E-3</v>
      </c>
      <c r="W595" s="12">
        <v>7.6775144476713235E-3</v>
      </c>
      <c r="X595" s="12">
        <v>2.6240154582262195E-2</v>
      </c>
      <c r="Y595" s="12">
        <v>4.5734137068367299E-2</v>
      </c>
      <c r="Z595" s="12">
        <v>0.13183296638744882</v>
      </c>
    </row>
    <row r="596" spans="1:26" x14ac:dyDescent="0.25">
      <c r="A596" s="12">
        <f>calc!A594</f>
        <v>473.58</v>
      </c>
      <c r="B596" s="12">
        <f>calc!O594</f>
        <v>26.467396694232772</v>
      </c>
      <c r="C596" s="12">
        <f t="shared" si="118"/>
        <v>26.467362693376224</v>
      </c>
      <c r="D596" s="12">
        <f t="shared" si="119"/>
        <v>26.467262209543797</v>
      </c>
      <c r="E596" s="12">
        <f t="shared" si="120"/>
        <v>26.465089169586665</v>
      </c>
      <c r="F596" s="12">
        <f t="shared" si="121"/>
        <v>26.453538203908145</v>
      </c>
      <c r="G596" s="12">
        <f t="shared" si="122"/>
        <v>26.413292109411067</v>
      </c>
      <c r="H596" s="12">
        <f t="shared" si="123"/>
        <v>26.288693140346577</v>
      </c>
      <c r="I596" s="12">
        <f t="shared" si="124"/>
        <v>25.738924606537175</v>
      </c>
      <c r="J596" s="12">
        <f t="shared" si="125"/>
        <v>27.154627807363404</v>
      </c>
      <c r="K596" s="12">
        <f t="shared" si="126"/>
        <v>26.056776495229844</v>
      </c>
      <c r="L596" s="12">
        <f t="shared" si="127"/>
        <v>22.428924381606418</v>
      </c>
      <c r="M596" s="12">
        <f t="shared" si="128"/>
        <v>22.428924381606418</v>
      </c>
      <c r="O596" s="12">
        <f t="shared" si="117"/>
        <v>22.428924381606418</v>
      </c>
      <c r="P596" s="12">
        <f t="shared" si="129"/>
        <v>0.84741709359325335</v>
      </c>
      <c r="Q596" s="12">
        <v>4.7319826828416935E-6</v>
      </c>
      <c r="R596" s="12">
        <v>1.6172936947844526E-5</v>
      </c>
      <c r="S596" s="12">
        <v>5.527574952194855E-5</v>
      </c>
      <c r="T596" s="12">
        <v>1.8892106579444703E-4</v>
      </c>
      <c r="U596" s="12">
        <v>6.4569308258294821E-4</v>
      </c>
      <c r="V596" s="12">
        <v>2.2068452511753954E-3</v>
      </c>
      <c r="W596" s="12">
        <v>7.5425400921958147E-3</v>
      </c>
      <c r="X596" s="12">
        <v>2.5778840184684879E-2</v>
      </c>
      <c r="Y596" s="12">
        <v>4.5522993148097123E-2</v>
      </c>
      <c r="Z596" s="12">
        <v>0.13190547109623568</v>
      </c>
    </row>
    <row r="597" spans="1:26" x14ac:dyDescent="0.25">
      <c r="A597" s="12">
        <f>calc!A595</f>
        <v>474.03</v>
      </c>
      <c r="B597" s="12">
        <f>calc!O595</f>
        <v>25.554732879858037</v>
      </c>
      <c r="C597" s="12">
        <f t="shared" si="118"/>
        <v>25.554459283582592</v>
      </c>
      <c r="D597" s="12">
        <f t="shared" si="119"/>
        <v>25.554345120061235</v>
      </c>
      <c r="E597" s="12">
        <f t="shared" si="120"/>
        <v>25.554007728909564</v>
      </c>
      <c r="F597" s="12">
        <f t="shared" si="121"/>
        <v>25.546711386442588</v>
      </c>
      <c r="G597" s="12">
        <f t="shared" si="122"/>
        <v>25.507927101258097</v>
      </c>
      <c r="H597" s="12">
        <f t="shared" si="123"/>
        <v>25.372794156534745</v>
      </c>
      <c r="I597" s="12">
        <f t="shared" si="124"/>
        <v>24.954432429525422</v>
      </c>
      <c r="J597" s="12">
        <f t="shared" si="125"/>
        <v>23.108493293858555</v>
      </c>
      <c r="K597" s="12">
        <f t="shared" si="126"/>
        <v>25.596853630712666</v>
      </c>
      <c r="L597" s="12">
        <f t="shared" si="127"/>
        <v>22.414056292544576</v>
      </c>
      <c r="M597" s="12">
        <f t="shared" si="128"/>
        <v>22.414056292544576</v>
      </c>
      <c r="O597" s="12">
        <f t="shared" si="117"/>
        <v>22.414056292544576</v>
      </c>
      <c r="P597" s="12">
        <f t="shared" si="129"/>
        <v>0.87710000327223503</v>
      </c>
      <c r="Q597" s="12">
        <v>4.6487361552623431E-6</v>
      </c>
      <c r="R597" s="12">
        <v>1.5888417554620716E-5</v>
      </c>
      <c r="S597" s="12">
        <v>5.43033211519688E-5</v>
      </c>
      <c r="T597" s="12">
        <v>1.8559750698874717E-4</v>
      </c>
      <c r="U597" s="12">
        <v>6.3433384680173111E-4</v>
      </c>
      <c r="V597" s="12">
        <v>2.1680217354572424E-3</v>
      </c>
      <c r="W597" s="12">
        <v>7.4098493547423401E-3</v>
      </c>
      <c r="X597" s="12">
        <v>2.5325330720633071E-2</v>
      </c>
      <c r="Y597" s="12">
        <v>4.5311081735376055E-2</v>
      </c>
      <c r="Z597" s="12">
        <v>0.13197639772878553</v>
      </c>
    </row>
    <row r="598" spans="1:26" x14ac:dyDescent="0.25">
      <c r="A598" s="12">
        <f>calc!A596</f>
        <v>474.49</v>
      </c>
      <c r="B598" s="12">
        <f>calc!O596</f>
        <v>25.554732879858037</v>
      </c>
      <c r="C598" s="12">
        <f t="shared" si="118"/>
        <v>25.554602390512937</v>
      </c>
      <c r="D598" s="12">
        <f t="shared" si="119"/>
        <v>25.553683756532362</v>
      </c>
      <c r="E598" s="12">
        <f t="shared" si="120"/>
        <v>25.553300438119532</v>
      </c>
      <c r="F598" s="12">
        <f t="shared" si="121"/>
        <v>25.552167604800928</v>
      </c>
      <c r="G598" s="12">
        <f t="shared" si="122"/>
        <v>25.527669215291915</v>
      </c>
      <c r="H598" s="12">
        <f t="shared" si="123"/>
        <v>25.397446089173737</v>
      </c>
      <c r="I598" s="12">
        <f t="shared" si="124"/>
        <v>24.943720194272718</v>
      </c>
      <c r="J598" s="12">
        <f t="shared" si="125"/>
        <v>23.539017962938612</v>
      </c>
      <c r="K598" s="12">
        <f t="shared" si="126"/>
        <v>20.251833006216813</v>
      </c>
      <c r="L598" s="12">
        <f t="shared" si="127"/>
        <v>27.503424107227627</v>
      </c>
      <c r="M598" s="12">
        <f t="shared" si="128"/>
        <v>27.503424107227627</v>
      </c>
      <c r="O598" s="12">
        <f t="shared" si="117"/>
        <v>27.503424107227627</v>
      </c>
      <c r="P598" s="12">
        <f t="shared" si="129"/>
        <v>1.0762555897778734</v>
      </c>
      <c r="Q598" s="12">
        <v>4.5668997293079571E-6</v>
      </c>
      <c r="R598" s="12">
        <v>1.5608717596758118E-5</v>
      </c>
      <c r="S598" s="12">
        <v>5.3347364614082642E-5</v>
      </c>
      <c r="T598" s="12">
        <v>1.8233024549428505E-4</v>
      </c>
      <c r="U598" s="12">
        <v>6.2316702357271495E-4</v>
      </c>
      <c r="V598" s="12">
        <v>2.129855845999222E-3</v>
      </c>
      <c r="W598" s="12">
        <v>7.2794062476698746E-3</v>
      </c>
      <c r="X598" s="12">
        <v>2.4879503191801749E-2</v>
      </c>
      <c r="Y598" s="12">
        <v>4.5098478362773732E-2</v>
      </c>
      <c r="Z598" s="12">
        <v>0.13204576211210159</v>
      </c>
    </row>
    <row r="599" spans="1:26" x14ac:dyDescent="0.25">
      <c r="A599" s="12">
        <f>calc!A597</f>
        <v>474.95</v>
      </c>
      <c r="B599" s="12">
        <f>calc!O597</f>
        <v>38.331993529382679</v>
      </c>
      <c r="C599" s="12">
        <f t="shared" si="118"/>
        <v>38.331805347649265</v>
      </c>
      <c r="D599" s="12">
        <f t="shared" si="119"/>
        <v>38.331367218385921</v>
      </c>
      <c r="E599" s="12">
        <f t="shared" si="120"/>
        <v>38.328282825335407</v>
      </c>
      <c r="F599" s="12">
        <f t="shared" si="121"/>
        <v>38.326995800607747</v>
      </c>
      <c r="G599" s="12">
        <f t="shared" si="122"/>
        <v>38.323192214751828</v>
      </c>
      <c r="H599" s="12">
        <f t="shared" si="123"/>
        <v>38.240936752894271</v>
      </c>
      <c r="I599" s="12">
        <f t="shared" si="124"/>
        <v>37.803701342809688</v>
      </c>
      <c r="J599" s="12">
        <f t="shared" si="125"/>
        <v>36.280277403938761</v>
      </c>
      <c r="K599" s="12">
        <f t="shared" si="126"/>
        <v>33.746045625417842</v>
      </c>
      <c r="L599" s="12">
        <f t="shared" si="127"/>
        <v>24.116413184036212</v>
      </c>
      <c r="M599" s="12">
        <f t="shared" si="128"/>
        <v>24.116413184036212</v>
      </c>
      <c r="O599" s="12">
        <f t="shared" si="117"/>
        <v>24.116413184036212</v>
      </c>
      <c r="P599" s="12">
        <f t="shared" si="129"/>
        <v>0.62914581172383388</v>
      </c>
      <c r="Q599" s="12">
        <v>4.4864511093603445E-6</v>
      </c>
      <c r="R599" s="12">
        <v>1.5333760872450644E-5</v>
      </c>
      <c r="S599" s="12">
        <v>5.2407619466296064E-5</v>
      </c>
      <c r="T599" s="12">
        <v>1.7911839117425442E-4</v>
      </c>
      <c r="U599" s="12">
        <v>6.121895705926201E-4</v>
      </c>
      <c r="V599" s="12">
        <v>2.0923371848386987E-3</v>
      </c>
      <c r="W599" s="12">
        <v>7.1511752328952648E-3</v>
      </c>
      <c r="X599" s="12">
        <v>2.4441236136381654E-2</v>
      </c>
      <c r="Y599" s="12">
        <v>4.4885261955193836E-2</v>
      </c>
      <c r="Z599" s="12">
        <v>0.13211357925299363</v>
      </c>
    </row>
    <row r="600" spans="1:26" x14ac:dyDescent="0.25">
      <c r="A600" s="12">
        <f>calc!A598</f>
        <v>475.4</v>
      </c>
      <c r="B600" s="12">
        <f>calc!O598</f>
        <v>-42.896078256051453</v>
      </c>
      <c r="C600" s="12">
        <f t="shared" si="118"/>
        <v>-42.896208489100935</v>
      </c>
      <c r="D600" s="12">
        <f t="shared" si="119"/>
        <v>-42.896840318185717</v>
      </c>
      <c r="E600" s="12">
        <f t="shared" si="120"/>
        <v>-42.898311357943143</v>
      </c>
      <c r="F600" s="12">
        <f t="shared" si="121"/>
        <v>-42.908667353729037</v>
      </c>
      <c r="G600" s="12">
        <f t="shared" si="122"/>
        <v>-42.912988600223144</v>
      </c>
      <c r="H600" s="12">
        <f t="shared" si="123"/>
        <v>-42.925759319923948</v>
      </c>
      <c r="I600" s="12">
        <f t="shared" si="124"/>
        <v>-43.201935929847885</v>
      </c>
      <c r="J600" s="12">
        <f t="shared" si="125"/>
        <v>-44.669974532621467</v>
      </c>
      <c r="K600" s="12">
        <f t="shared" si="126"/>
        <v>-47.454353155994333</v>
      </c>
      <c r="L600" s="12">
        <f t="shared" si="127"/>
        <v>-54.917257358509566</v>
      </c>
      <c r="M600" s="12">
        <f t="shared" si="128"/>
        <v>-54.917257358509566</v>
      </c>
      <c r="O600" s="12">
        <f t="shared" si="117"/>
        <v>-54.917257358509566</v>
      </c>
      <c r="P600" s="12">
        <f t="shared" si="129"/>
        <v>1.2802395834580114</v>
      </c>
      <c r="Q600" s="12">
        <v>4.4073682804260301E-6</v>
      </c>
      <c r="R600" s="12">
        <v>1.5063472139009261E-5</v>
      </c>
      <c r="S600" s="12">
        <v>5.148382854467858E-5</v>
      </c>
      <c r="T600" s="12">
        <v>1.7596106509559263E-4</v>
      </c>
      <c r="U600" s="12">
        <v>6.0139848385024053E-4</v>
      </c>
      <c r="V600" s="12">
        <v>2.0554554848874174E-3</v>
      </c>
      <c r="W600" s="12">
        <v>7.025121219636876E-3</v>
      </c>
      <c r="X600" s="12">
        <v>2.4010409621347501E-2</v>
      </c>
      <c r="Y600" s="12">
        <v>4.4671515059286036E-2</v>
      </c>
      <c r="Z600" s="12">
        <v>0.13217986330828749</v>
      </c>
    </row>
    <row r="601" spans="1:26" x14ac:dyDescent="0.25">
      <c r="A601" s="12">
        <f>calc!A599</f>
        <v>475.86</v>
      </c>
      <c r="B601" s="12">
        <f>calc!O599</f>
        <v>84.877131920414328</v>
      </c>
      <c r="C601" s="12">
        <f t="shared" si="118"/>
        <v>84.876979044458309</v>
      </c>
      <c r="D601" s="12">
        <f t="shared" si="119"/>
        <v>84.876541785868667</v>
      </c>
      <c r="E601" s="12">
        <f t="shared" si="120"/>
        <v>84.87442041425372</v>
      </c>
      <c r="F601" s="12">
        <f t="shared" si="121"/>
        <v>84.869481385549562</v>
      </c>
      <c r="G601" s="12">
        <f t="shared" si="122"/>
        <v>84.834711040160528</v>
      </c>
      <c r="H601" s="12">
        <f t="shared" si="123"/>
        <v>84.820202417695086</v>
      </c>
      <c r="I601" s="12">
        <f t="shared" si="124"/>
        <v>84.777324615884055</v>
      </c>
      <c r="J601" s="12">
        <f t="shared" si="125"/>
        <v>83.85005926024256</v>
      </c>
      <c r="K601" s="12">
        <f t="shared" si="126"/>
        <v>81.131860405279184</v>
      </c>
      <c r="L601" s="12">
        <f t="shared" si="127"/>
        <v>72.889043623147685</v>
      </c>
      <c r="M601" s="12">
        <f t="shared" si="128"/>
        <v>72.889043623147685</v>
      </c>
      <c r="O601" s="12">
        <f t="shared" si="117"/>
        <v>72.889043623147685</v>
      </c>
      <c r="P601" s="12">
        <f t="shared" si="129"/>
        <v>0.85875950298948178</v>
      </c>
      <c r="Q601" s="12">
        <v>4.3296295066022685E-6</v>
      </c>
      <c r="R601" s="12">
        <v>1.4797777107619285E-5</v>
      </c>
      <c r="S601" s="12">
        <v>5.0575737945444873E-5</v>
      </c>
      <c r="T601" s="12">
        <v>1.728573994677384E-4</v>
      </c>
      <c r="U601" s="12">
        <v>5.907907974171333E-4</v>
      </c>
      <c r="V601" s="12">
        <v>2.0192006092161221E-3</v>
      </c>
      <c r="W601" s="12">
        <v>6.9012095619695873E-3</v>
      </c>
      <c r="X601" s="12">
        <v>2.358690523410141E-2</v>
      </c>
      <c r="Y601" s="12">
        <v>4.4457324089872179E-2</v>
      </c>
      <c r="Z601" s="12">
        <v>0.13224462755279986</v>
      </c>
    </row>
    <row r="602" spans="1:26" x14ac:dyDescent="0.25">
      <c r="A602" s="12">
        <f>calc!A600</f>
        <v>476.32</v>
      </c>
      <c r="B602" s="12">
        <f>calc!O600</f>
        <v>66.624248134745926</v>
      </c>
      <c r="C602" s="12">
        <f t="shared" si="118"/>
        <v>66.624160648296737</v>
      </c>
      <c r="D602" s="12">
        <f t="shared" si="119"/>
        <v>66.623647371816261</v>
      </c>
      <c r="E602" s="12">
        <f t="shared" si="120"/>
        <v>66.622179289092244</v>
      </c>
      <c r="F602" s="12">
        <f t="shared" si="121"/>
        <v>66.615056846919714</v>
      </c>
      <c r="G602" s="12">
        <f t="shared" si="122"/>
        <v>66.59847420478107</v>
      </c>
      <c r="H602" s="12">
        <f t="shared" si="123"/>
        <v>66.481733803143541</v>
      </c>
      <c r="I602" s="12">
        <f t="shared" si="124"/>
        <v>66.433021534258287</v>
      </c>
      <c r="J602" s="12">
        <f t="shared" si="125"/>
        <v>66.289060588551564</v>
      </c>
      <c r="K602" s="12">
        <f t="shared" si="126"/>
        <v>64.549756667648481</v>
      </c>
      <c r="L602" s="12">
        <f t="shared" si="127"/>
        <v>56.460220306850033</v>
      </c>
      <c r="M602" s="12">
        <f t="shared" si="128"/>
        <v>56.460220306850033</v>
      </c>
      <c r="O602" s="12">
        <f t="shared" si="117"/>
        <v>56.460220306850033</v>
      </c>
      <c r="P602" s="12">
        <f t="shared" si="129"/>
        <v>0.84744251361247047</v>
      </c>
      <c r="Q602" s="12">
        <v>4.2532133294315935E-6</v>
      </c>
      <c r="R602" s="12">
        <v>1.4536602437716549E-5</v>
      </c>
      <c r="S602" s="12">
        <v>4.9683097005733224E-5</v>
      </c>
      <c r="T602" s="12">
        <v>1.6980653757693543E-4</v>
      </c>
      <c r="U602" s="12">
        <v>5.803635832230807E-4</v>
      </c>
      <c r="V602" s="12">
        <v>1.9835625502871296E-3</v>
      </c>
      <c r="W602" s="12">
        <v>6.7794060562018912E-3</v>
      </c>
      <c r="X602" s="12">
        <v>2.3170606073508456E-2</v>
      </c>
      <c r="Y602" s="12">
        <v>4.4242779594909173E-2</v>
      </c>
      <c r="Z602" s="12">
        <v>0.13230788434485896</v>
      </c>
    </row>
    <row r="603" spans="1:26" x14ac:dyDescent="0.25">
      <c r="A603" s="12">
        <f>calc!A601</f>
        <v>476.78</v>
      </c>
      <c r="B603" s="12">
        <f>calc!O601</f>
        <v>68.449542998473859</v>
      </c>
      <c r="C603" s="12">
        <f t="shared" si="118"/>
        <v>68.449459627475022</v>
      </c>
      <c r="D603" s="12">
        <f t="shared" si="119"/>
        <v>68.449165897646353</v>
      </c>
      <c r="E603" s="12">
        <f t="shared" si="120"/>
        <v>68.447442606621607</v>
      </c>
      <c r="F603" s="12">
        <f t="shared" si="121"/>
        <v>68.442513618292537</v>
      </c>
      <c r="G603" s="12">
        <f t="shared" si="122"/>
        <v>68.418600501021658</v>
      </c>
      <c r="H603" s="12">
        <f t="shared" si="123"/>
        <v>68.362925402998101</v>
      </c>
      <c r="I603" s="12">
        <f t="shared" si="124"/>
        <v>67.970977410022343</v>
      </c>
      <c r="J603" s="12">
        <f t="shared" si="125"/>
        <v>67.80742926597749</v>
      </c>
      <c r="K603" s="12">
        <f t="shared" si="126"/>
        <v>67.533879704078359</v>
      </c>
      <c r="L603" s="12">
        <f t="shared" si="127"/>
        <v>62.330069165497662</v>
      </c>
      <c r="M603" s="12">
        <f t="shared" si="128"/>
        <v>62.330069165497662</v>
      </c>
      <c r="O603" s="12">
        <f t="shared" si="117"/>
        <v>62.330069165497662</v>
      </c>
      <c r="P603" s="12">
        <f t="shared" si="129"/>
        <v>0.91059876275415552</v>
      </c>
      <c r="Q603" s="12">
        <v>4.1780985661439778E-6</v>
      </c>
      <c r="R603" s="12">
        <v>1.4279875730979435E-5</v>
      </c>
      <c r="S603" s="12">
        <v>4.8805658283072114E-5</v>
      </c>
      <c r="T603" s="12">
        <v>1.6680763371605461E-4</v>
      </c>
      <c r="U603" s="12">
        <v>5.7011395081623826E-4</v>
      </c>
      <c r="V603" s="12">
        <v>1.9485314291345674E-3</v>
      </c>
      <c r="W603" s="12">
        <v>6.6596769380740869E-3</v>
      </c>
      <c r="X603" s="12">
        <v>2.276139674032062E-2</v>
      </c>
      <c r="Y603" s="12">
        <v>4.4027976540650146E-2</v>
      </c>
      <c r="Z603" s="12">
        <v>0.1323696450891407</v>
      </c>
    </row>
    <row r="604" spans="1:26" x14ac:dyDescent="0.25">
      <c r="A604" s="12">
        <f>calc!A602</f>
        <v>477.23</v>
      </c>
      <c r="B604" s="12">
        <f>calc!O602</f>
        <v>63.886303137460494</v>
      </c>
      <c r="C604" s="12">
        <f t="shared" si="118"/>
        <v>63.88609867903476</v>
      </c>
      <c r="D604" s="12">
        <f t="shared" si="119"/>
        <v>63.885818769694261</v>
      </c>
      <c r="E604" s="12">
        <f t="shared" si="120"/>
        <v>63.884832602756383</v>
      </c>
      <c r="F604" s="12">
        <f t="shared" si="121"/>
        <v>63.879046834791886</v>
      </c>
      <c r="G604" s="12">
        <f t="shared" si="122"/>
        <v>63.862498276038728</v>
      </c>
      <c r="H604" s="12">
        <f t="shared" si="123"/>
        <v>63.78221250546914</v>
      </c>
      <c r="I604" s="12">
        <f t="shared" si="124"/>
        <v>63.595289232533837</v>
      </c>
      <c r="J604" s="12">
        <f t="shared" si="125"/>
        <v>62.279365161121113</v>
      </c>
      <c r="K604" s="12">
        <f t="shared" si="126"/>
        <v>61.964554198170326</v>
      </c>
      <c r="L604" s="12">
        <f t="shared" si="127"/>
        <v>61.141755843613716</v>
      </c>
      <c r="M604" s="12">
        <f t="shared" si="128"/>
        <v>61.141755843613716</v>
      </c>
      <c r="O604" s="12">
        <f t="shared" si="117"/>
        <v>61.141755843613716</v>
      </c>
      <c r="P604" s="12">
        <f t="shared" si="129"/>
        <v>0.95704012974515851</v>
      </c>
      <c r="Q604" s="12">
        <v>4.104264307792983E-6</v>
      </c>
      <c r="R604" s="12">
        <v>1.4027525524958756E-5</v>
      </c>
      <c r="S604" s="12">
        <v>4.7943177533608018E-5</v>
      </c>
      <c r="T604" s="12">
        <v>1.638598531101804E-4</v>
      </c>
      <c r="U604" s="12">
        <v>5.6003904710880332E-4</v>
      </c>
      <c r="V604" s="12">
        <v>1.9140974944951254E-3</v>
      </c>
      <c r="W604" s="12">
        <v>6.5419888797873882E-3</v>
      </c>
      <c r="X604" s="12">
        <v>2.2359163327022927E-2</v>
      </c>
      <c r="Y604" s="12">
        <v>4.3813014618862611E-2</v>
      </c>
      <c r="Z604" s="12">
        <v>0.13242992019655461</v>
      </c>
    </row>
    <row r="605" spans="1:26" x14ac:dyDescent="0.25">
      <c r="A605" s="12">
        <f>calc!A603</f>
        <v>477.69</v>
      </c>
      <c r="B605" s="12">
        <f>calc!O603</f>
        <v>43.80794078158047</v>
      </c>
      <c r="C605" s="12">
        <f t="shared" si="118"/>
        <v>43.807643309690036</v>
      </c>
      <c r="D605" s="12">
        <f t="shared" si="119"/>
        <v>43.806956869724196</v>
      </c>
      <c r="E605" s="12">
        <f t="shared" si="120"/>
        <v>43.80601711408714</v>
      </c>
      <c r="F605" s="12">
        <f t="shared" si="121"/>
        <v>43.802706199427007</v>
      </c>
      <c r="G605" s="12">
        <f t="shared" si="122"/>
        <v>43.783281309747629</v>
      </c>
      <c r="H605" s="12">
        <f t="shared" si="123"/>
        <v>43.727721887021829</v>
      </c>
      <c r="I605" s="12">
        <f t="shared" si="124"/>
        <v>43.458173877888377</v>
      </c>
      <c r="J605" s="12">
        <f t="shared" si="125"/>
        <v>42.830605683388114</v>
      </c>
      <c r="K605" s="12">
        <f t="shared" si="126"/>
        <v>40.264693222564659</v>
      </c>
      <c r="L605" s="12">
        <f t="shared" si="127"/>
        <v>39.312718071249137</v>
      </c>
      <c r="M605" s="12">
        <f t="shared" si="128"/>
        <v>39.312718071249137</v>
      </c>
      <c r="O605" s="12">
        <f t="shared" si="117"/>
        <v>39.312718071249137</v>
      </c>
      <c r="P605" s="12">
        <f t="shared" si="129"/>
        <v>0.89738794770692809</v>
      </c>
      <c r="Q605" s="12">
        <v>4.0316899172846264E-6</v>
      </c>
      <c r="R605" s="12">
        <v>1.3779481286340573E-5</v>
      </c>
      <c r="S605" s="12">
        <v>4.7095413689079556E-5</v>
      </c>
      <c r="T605" s="12">
        <v>1.6096237183791447E-4</v>
      </c>
      <c r="U605" s="12">
        <v>5.5013605610804573E-4</v>
      </c>
      <c r="V605" s="12">
        <v>1.8802511218887611E-3</v>
      </c>
      <c r="W605" s="12">
        <v>6.4263089868619918E-3</v>
      </c>
      <c r="X605" s="12">
        <v>2.1963793407094912E-2</v>
      </c>
      <c r="Y605" s="12">
        <v>4.3597998578142172E-2</v>
      </c>
      <c r="Z605" s="12">
        <v>0.13248871904089821</v>
      </c>
    </row>
    <row r="606" spans="1:26" x14ac:dyDescent="0.25">
      <c r="A606" s="12">
        <f>calc!A604</f>
        <v>478.15</v>
      </c>
      <c r="B606" s="12">
        <f>calc!O604</f>
        <v>16.428074944637185</v>
      </c>
      <c r="C606" s="12">
        <f t="shared" si="118"/>
        <v>16.427794174222722</v>
      </c>
      <c r="D606" s="12">
        <f t="shared" si="119"/>
        <v>16.42679546587998</v>
      </c>
      <c r="E606" s="12">
        <f t="shared" si="120"/>
        <v>16.424490867217994</v>
      </c>
      <c r="F606" s="12">
        <f t="shared" si="121"/>
        <v>16.421335806773456</v>
      </c>
      <c r="G606" s="12">
        <f t="shared" si="122"/>
        <v>16.410220006593622</v>
      </c>
      <c r="H606" s="12">
        <f t="shared" si="123"/>
        <v>16.345004434959794</v>
      </c>
      <c r="I606" s="12">
        <f t="shared" si="124"/>
        <v>16.158473670949562</v>
      </c>
      <c r="J606" s="12">
        <f t="shared" si="125"/>
        <v>15.253514734834624</v>
      </c>
      <c r="K606" s="12">
        <f t="shared" si="126"/>
        <v>14.01393764129862</v>
      </c>
      <c r="L606" s="12">
        <f t="shared" si="127"/>
        <v>6.2130850289375523</v>
      </c>
      <c r="M606" s="12">
        <f t="shared" si="128"/>
        <v>6.2130850289375523</v>
      </c>
      <c r="O606" s="12">
        <f t="shared" si="117"/>
        <v>6.2130850289375523</v>
      </c>
      <c r="P606" s="12">
        <f t="shared" si="129"/>
        <v>0.3781992138382449</v>
      </c>
      <c r="Q606" s="12">
        <v>3.9603550273041761E-6</v>
      </c>
      <c r="R606" s="12">
        <v>1.3535673403860662E-5</v>
      </c>
      <c r="S606" s="12">
        <v>4.6262128832600158E-5</v>
      </c>
      <c r="T606" s="12">
        <v>1.5811437674860369E-4</v>
      </c>
      <c r="U606" s="12">
        <v>5.4040219863341705E-4</v>
      </c>
      <c r="V606" s="12">
        <v>1.8469828126518521E-3</v>
      </c>
      <c r="W606" s="12">
        <v>6.31260479483253E-3</v>
      </c>
      <c r="X606" s="12">
        <v>2.1575176023716454E-2</v>
      </c>
      <c r="Y606" s="12">
        <v>4.3383038581603348E-2</v>
      </c>
      <c r="Z606" s="12">
        <v>0.13254604991195573</v>
      </c>
    </row>
    <row r="607" spans="1:26" x14ac:dyDescent="0.25">
      <c r="A607" s="12">
        <f>calc!A605</f>
        <v>478.6</v>
      </c>
      <c r="B607" s="12">
        <f>calc!O605</f>
        <v>13.690070547830731</v>
      </c>
      <c r="C607" s="12">
        <f t="shared" si="118"/>
        <v>13.689941196015495</v>
      </c>
      <c r="D607" s="12">
        <f t="shared" si="119"/>
        <v>13.688998570235436</v>
      </c>
      <c r="E607" s="12">
        <f t="shared" si="120"/>
        <v>13.685645623549712</v>
      </c>
      <c r="F607" s="12">
        <f t="shared" si="121"/>
        <v>13.67790843330614</v>
      </c>
      <c r="G607" s="12">
        <f t="shared" si="122"/>
        <v>13.667316002054651</v>
      </c>
      <c r="H607" s="12">
        <f t="shared" si="123"/>
        <v>13.629997113469173</v>
      </c>
      <c r="I607" s="12">
        <f t="shared" si="124"/>
        <v>13.411049974039953</v>
      </c>
      <c r="J607" s="12">
        <f t="shared" si="125"/>
        <v>12.784813384028951</v>
      </c>
      <c r="K607" s="12">
        <f t="shared" si="126"/>
        <v>10.974144767093513</v>
      </c>
      <c r="L607" s="12">
        <f t="shared" si="127"/>
        <v>7.1853298771924718</v>
      </c>
      <c r="M607" s="12">
        <f t="shared" si="128"/>
        <v>7.1853298771924718</v>
      </c>
      <c r="O607" s="12">
        <f t="shared" si="117"/>
        <v>7.1853298771924718</v>
      </c>
      <c r="P607" s="12">
        <f t="shared" si="129"/>
        <v>0.52485703795960559</v>
      </c>
      <c r="Q607" s="12">
        <v>3.8902395381390935E-6</v>
      </c>
      <c r="R607" s="12">
        <v>1.3296033180863653E-5</v>
      </c>
      <c r="S607" s="12">
        <v>4.5443088173226789E-5</v>
      </c>
      <c r="T607" s="12">
        <v>1.5531506537542447E-4</v>
      </c>
      <c r="U607" s="12">
        <v>5.3083473201948105E-4</v>
      </c>
      <c r="V607" s="12">
        <v>1.8142831929218676E-3</v>
      </c>
      <c r="W607" s="12">
        <v>6.2008442657779375E-3</v>
      </c>
      <c r="X607" s="12">
        <v>2.1193201677907527E-2</v>
      </c>
      <c r="Y607" s="12">
        <v>4.3168250593460758E-2</v>
      </c>
      <c r="Z607" s="12">
        <v>0.13260191996469467</v>
      </c>
    </row>
    <row r="608" spans="1:26" x14ac:dyDescent="0.25">
      <c r="A608" s="12">
        <f>calc!A606</f>
        <v>479.06</v>
      </c>
      <c r="B608" s="12">
        <f>calc!O606</f>
        <v>66.624248134745926</v>
      </c>
      <c r="C608" s="12">
        <f t="shared" si="118"/>
        <v>66.624080857025092</v>
      </c>
      <c r="D608" s="12">
        <f t="shared" si="119"/>
        <v>66.623646591104304</v>
      </c>
      <c r="E608" s="12">
        <f t="shared" si="120"/>
        <v>66.620481964063018</v>
      </c>
      <c r="F608" s="12">
        <f t="shared" si="121"/>
        <v>66.609225295749766</v>
      </c>
      <c r="G608" s="12">
        <f t="shared" si="122"/>
        <v>66.583249641374081</v>
      </c>
      <c r="H608" s="12">
        <f t="shared" si="123"/>
        <v>66.547688239298495</v>
      </c>
      <c r="I608" s="12">
        <f t="shared" si="124"/>
        <v>66.422399533571422</v>
      </c>
      <c r="J608" s="12">
        <f t="shared" si="125"/>
        <v>65.687340029886045</v>
      </c>
      <c r="K608" s="12">
        <f t="shared" si="126"/>
        <v>64.41810215852874</v>
      </c>
      <c r="L608" s="12">
        <f t="shared" si="127"/>
        <v>58.853904869611853</v>
      </c>
      <c r="M608" s="12">
        <f t="shared" si="128"/>
        <v>58.853904869611853</v>
      </c>
      <c r="O608" s="12">
        <f t="shared" si="117"/>
        <v>58.853904869611853</v>
      </c>
      <c r="P608" s="12">
        <f t="shared" si="129"/>
        <v>0.88337064233102125</v>
      </c>
      <c r="Q608" s="12">
        <v>3.821323615402322E-6</v>
      </c>
      <c r="R608" s="12">
        <v>1.3060492827521766E-5</v>
      </c>
      <c r="S608" s="12">
        <v>4.4638060019365476E-5</v>
      </c>
      <c r="T608" s="12">
        <v>1.5256364584448489E-4</v>
      </c>
      <c r="U608" s="12">
        <v>5.2143094980525032E-4</v>
      </c>
      <c r="V608" s="12">
        <v>1.7821430125755874E-3</v>
      </c>
      <c r="W608" s="12">
        <v>6.0909957846924994E-3</v>
      </c>
      <c r="X608" s="12">
        <v>2.0817762316125157E-2</v>
      </c>
      <c r="Y608" s="12">
        <v>4.2953756797316799E-2</v>
      </c>
      <c r="Z608" s="12">
        <v>0.13265633516416309</v>
      </c>
    </row>
    <row r="609" spans="1:26" x14ac:dyDescent="0.25">
      <c r="A609" s="12">
        <f>calc!A607</f>
        <v>479.52</v>
      </c>
      <c r="B609" s="12">
        <f>calc!O607</f>
        <v>34.681354828183075</v>
      </c>
      <c r="C609" s="12">
        <f t="shared" si="118"/>
        <v>34.681023955849767</v>
      </c>
      <c r="D609" s="12">
        <f t="shared" si="119"/>
        <v>34.680462369430224</v>
      </c>
      <c r="E609" s="12">
        <f t="shared" si="120"/>
        <v>34.679004447584006</v>
      </c>
      <c r="F609" s="12">
        <f t="shared" si="121"/>
        <v>34.668380130367765</v>
      </c>
      <c r="G609" s="12">
        <f t="shared" si="122"/>
        <v>34.630589132124484</v>
      </c>
      <c r="H609" s="12">
        <f t="shared" si="123"/>
        <v>34.54338340823157</v>
      </c>
      <c r="I609" s="12">
        <f t="shared" si="124"/>
        <v>34.423996317311918</v>
      </c>
      <c r="J609" s="12">
        <f t="shared" si="125"/>
        <v>34.003375834743409</v>
      </c>
      <c r="K609" s="12">
        <f t="shared" si="126"/>
        <v>32.494269719591287</v>
      </c>
      <c r="L609" s="12">
        <f t="shared" si="127"/>
        <v>28.57285091279082</v>
      </c>
      <c r="M609" s="12">
        <f t="shared" si="128"/>
        <v>28.57285091279082</v>
      </c>
      <c r="O609" s="12">
        <f t="shared" si="117"/>
        <v>28.57285091279082</v>
      </c>
      <c r="P609" s="12">
        <f t="shared" si="129"/>
        <v>0.82386778297287544</v>
      </c>
      <c r="Q609" s="12">
        <v>3.7535876876539364E-6</v>
      </c>
      <c r="R609" s="12">
        <v>1.2828985452705969E-5</v>
      </c>
      <c r="S609" s="12">
        <v>4.3846815750988643E-5</v>
      </c>
      <c r="T609" s="12">
        <v>1.4985933677987202E-4</v>
      </c>
      <c r="U609" s="12">
        <v>5.1218818140965564E-4</v>
      </c>
      <c r="V609" s="12">
        <v>1.750553144119916E-3</v>
      </c>
      <c r="W609" s="12">
        <v>5.9830281556948663E-3</v>
      </c>
      <c r="X609" s="12">
        <v>2.044875131730672E-2</v>
      </c>
      <c r="Y609" s="12">
        <v>4.273968604927373E-2</v>
      </c>
      <c r="Z609" s="12">
        <v>0.13270930022565719</v>
      </c>
    </row>
    <row r="610" spans="1:26" x14ac:dyDescent="0.25">
      <c r="A610" s="12">
        <f>calc!A608</f>
        <v>479.97</v>
      </c>
      <c r="B610" s="12">
        <f>calc!O608</f>
        <v>48.371220257673443</v>
      </c>
      <c r="C610" s="12">
        <f t="shared" si="118"/>
        <v>48.370875618198227</v>
      </c>
      <c r="D610" s="12">
        <f t="shared" si="119"/>
        <v>48.369764822374194</v>
      </c>
      <c r="E610" s="12">
        <f t="shared" si="120"/>
        <v>48.367879479337439</v>
      </c>
      <c r="F610" s="12">
        <f t="shared" si="121"/>
        <v>48.362984982773312</v>
      </c>
      <c r="G610" s="12">
        <f t="shared" si="122"/>
        <v>48.327317306727501</v>
      </c>
      <c r="H610" s="12">
        <f t="shared" si="123"/>
        <v>48.200446369484681</v>
      </c>
      <c r="I610" s="12">
        <f t="shared" si="124"/>
        <v>47.907681625563185</v>
      </c>
      <c r="J610" s="12">
        <f t="shared" si="125"/>
        <v>47.506878449575062</v>
      </c>
      <c r="K610" s="12">
        <f t="shared" si="126"/>
        <v>46.63213652976436</v>
      </c>
      <c r="L610" s="12">
        <f t="shared" si="127"/>
        <v>41.944452046192545</v>
      </c>
      <c r="M610" s="12">
        <f t="shared" si="128"/>
        <v>41.944452046192545</v>
      </c>
      <c r="O610" s="12">
        <f t="shared" si="117"/>
        <v>41.944452046192545</v>
      </c>
      <c r="P610" s="12">
        <f t="shared" si="129"/>
        <v>0.86713652917487904</v>
      </c>
      <c r="Q610" s="12">
        <v>3.6870124439222473E-6</v>
      </c>
      <c r="R610" s="12">
        <v>1.2601445055513857E-5</v>
      </c>
      <c r="S610" s="12">
        <v>4.3069129790678751E-5</v>
      </c>
      <c r="T610" s="12">
        <v>1.4720136720468258E-4</v>
      </c>
      <c r="U610" s="12">
        <v>5.0310379179329084E-4</v>
      </c>
      <c r="V610" s="12">
        <v>1.7195045815358071E-3</v>
      </c>
      <c r="W610" s="12">
        <v>5.8769105980768337E-3</v>
      </c>
      <c r="X610" s="12">
        <v>2.0086063479365389E-2</v>
      </c>
      <c r="Y610" s="12">
        <v>4.2526174369359675E-2</v>
      </c>
      <c r="Z610" s="12">
        <v>0.13276081854967198</v>
      </c>
    </row>
    <row r="611" spans="1:26" x14ac:dyDescent="0.25">
      <c r="A611" s="12">
        <f>calc!A609</f>
        <v>480.43</v>
      </c>
      <c r="B611" s="12">
        <f>calc!O609</f>
        <v>34.681354828183075</v>
      </c>
      <c r="C611" s="12">
        <f t="shared" si="118"/>
        <v>34.68128638376713</v>
      </c>
      <c r="D611" s="12">
        <f t="shared" si="119"/>
        <v>34.680129381775139</v>
      </c>
      <c r="E611" s="12">
        <f t="shared" si="120"/>
        <v>34.676400287827583</v>
      </c>
      <c r="F611" s="12">
        <f t="shared" si="121"/>
        <v>34.670070932643391</v>
      </c>
      <c r="G611" s="12">
        <f t="shared" si="122"/>
        <v>34.653639436306548</v>
      </c>
      <c r="H611" s="12">
        <f t="shared" si="123"/>
        <v>34.533898155336786</v>
      </c>
      <c r="I611" s="12">
        <f t="shared" si="124"/>
        <v>34.107975016308181</v>
      </c>
      <c r="J611" s="12">
        <f t="shared" si="125"/>
        <v>33.125123612843772</v>
      </c>
      <c r="K611" s="12">
        <f t="shared" si="126"/>
        <v>32.280790362248624</v>
      </c>
      <c r="L611" s="12">
        <f t="shared" si="127"/>
        <v>29.548937415332137</v>
      </c>
      <c r="M611" s="12">
        <f t="shared" si="128"/>
        <v>29.548937415332137</v>
      </c>
      <c r="O611" s="12">
        <f t="shared" si="117"/>
        <v>29.548937415332137</v>
      </c>
      <c r="P611" s="12">
        <f t="shared" si="129"/>
        <v>0.8520121996883413</v>
      </c>
      <c r="Q611" s="12">
        <v>3.6215788311247923E-6</v>
      </c>
      <c r="R611" s="12">
        <v>1.2377806516454921E-5</v>
      </c>
      <c r="S611" s="12">
        <v>4.2304779573501741E-5</v>
      </c>
      <c r="T611" s="12">
        <v>1.4458897643805955E-4</v>
      </c>
      <c r="U611" s="12">
        <v>4.9417518110650026E-4</v>
      </c>
      <c r="V611" s="12">
        <v>1.6889884390754997E-3</v>
      </c>
      <c r="W611" s="12">
        <v>5.7726127421925382E-3</v>
      </c>
      <c r="X611" s="12">
        <v>1.9729595005140294E-2</v>
      </c>
      <c r="Y611" s="12">
        <v>4.2313365475166648E-2</v>
      </c>
      <c r="Z611" s="12">
        <v>0.1328108921510936</v>
      </c>
    </row>
    <row r="612" spans="1:26" x14ac:dyDescent="0.25">
      <c r="A612" s="12">
        <f>calc!A610</f>
        <v>480.89</v>
      </c>
      <c r="B612" s="12">
        <f>calc!O610</f>
        <v>41.982626470880184</v>
      </c>
      <c r="C612" s="12">
        <f t="shared" si="118"/>
        <v>41.98258615742305</v>
      </c>
      <c r="D612" s="12">
        <f t="shared" si="119"/>
        <v>41.982356382612018</v>
      </c>
      <c r="E612" s="12">
        <f t="shared" si="120"/>
        <v>41.978472210172256</v>
      </c>
      <c r="F612" s="12">
        <f t="shared" si="121"/>
        <v>41.9659532654888</v>
      </c>
      <c r="G612" s="12">
        <f t="shared" si="122"/>
        <v>41.944704981442548</v>
      </c>
      <c r="H612" s="12">
        <f t="shared" si="123"/>
        <v>41.889542790143466</v>
      </c>
      <c r="I612" s="12">
        <f t="shared" si="124"/>
        <v>41.4875592268791</v>
      </c>
      <c r="J612" s="12">
        <f t="shared" si="125"/>
        <v>40.05769226941181</v>
      </c>
      <c r="K612" s="12">
        <f t="shared" si="126"/>
        <v>37.960364309347632</v>
      </c>
      <c r="L612" s="12">
        <f t="shared" si="127"/>
        <v>35.309246619460517</v>
      </c>
      <c r="M612" s="12">
        <f t="shared" si="128"/>
        <v>35.309246619460517</v>
      </c>
      <c r="O612" s="12">
        <f t="shared" si="117"/>
        <v>35.309246619460517</v>
      </c>
      <c r="P612" s="12">
        <f t="shared" si="129"/>
        <v>0.84104425062475707</v>
      </c>
      <c r="Q612" s="12">
        <v>3.5572680513856681E-6</v>
      </c>
      <c r="R612" s="12">
        <v>1.2158005588281834E-5</v>
      </c>
      <c r="S612" s="12">
        <v>4.1553545515669929E-5</v>
      </c>
      <c r="T612" s="12">
        <v>1.4202141398808648E-4</v>
      </c>
      <c r="U612" s="12">
        <v>4.8539978432332126E-4</v>
      </c>
      <c r="V612" s="12">
        <v>1.6589959500113926E-3</v>
      </c>
      <c r="W612" s="12">
        <v>5.670104625182395E-3</v>
      </c>
      <c r="X612" s="12">
        <v>1.9379243487781885E-2</v>
      </c>
      <c r="Y612" s="12">
        <v>4.2101411362049992E-2</v>
      </c>
      <c r="Z612" s="12">
        <v>0.13285952158203126</v>
      </c>
    </row>
    <row r="613" spans="1:26" x14ac:dyDescent="0.25">
      <c r="A613" s="12">
        <f>calc!A611</f>
        <v>481.34</v>
      </c>
      <c r="B613" s="12">
        <f>calc!O611</f>
        <v>31.943372022788523</v>
      </c>
      <c r="C613" s="12">
        <f t="shared" si="118"/>
        <v>31.94318330287722</v>
      </c>
      <c r="D613" s="12">
        <f t="shared" si="119"/>
        <v>31.943047967994662</v>
      </c>
      <c r="E613" s="12">
        <f t="shared" si="120"/>
        <v>31.94227659909518</v>
      </c>
      <c r="F613" s="12">
        <f t="shared" si="121"/>
        <v>31.929237181036996</v>
      </c>
      <c r="G613" s="12">
        <f t="shared" si="122"/>
        <v>31.887210274171625</v>
      </c>
      <c r="H613" s="12">
        <f t="shared" si="123"/>
        <v>31.815878410564885</v>
      </c>
      <c r="I613" s="12">
        <f t="shared" si="124"/>
        <v>31.630695367198644</v>
      </c>
      <c r="J613" s="12">
        <f t="shared" si="125"/>
        <v>30.281210550235905</v>
      </c>
      <c r="K613" s="12">
        <f t="shared" si="126"/>
        <v>27.190387984335135</v>
      </c>
      <c r="L613" s="12">
        <f t="shared" si="127"/>
        <v>20.569494735481243</v>
      </c>
      <c r="M613" s="12">
        <f t="shared" si="128"/>
        <v>20.569494735481243</v>
      </c>
      <c r="O613" s="12">
        <f t="shared" si="117"/>
        <v>20.569494735481243</v>
      </c>
      <c r="P613" s="12">
        <f t="shared" si="129"/>
        <v>0.64393623568629155</v>
      </c>
      <c r="Q613" s="12">
        <v>3.4940615592503399E-6</v>
      </c>
      <c r="R613" s="12">
        <v>1.1941978886471249E-5</v>
      </c>
      <c r="S613" s="12">
        <v>4.0815210982007684E-5</v>
      </c>
      <c r="T613" s="12">
        <v>1.3949793944059236E-4</v>
      </c>
      <c r="U613" s="12">
        <v>4.7677507086143594E-4</v>
      </c>
      <c r="V613" s="12">
        <v>1.6295184653371379E-3</v>
      </c>
      <c r="W613" s="12">
        <v>5.5693566865336686E-3</v>
      </c>
      <c r="X613" s="12">
        <v>1.9034907895578778E-2</v>
      </c>
      <c r="Y613" s="12">
        <v>4.1890472934781445E-2</v>
      </c>
      <c r="Z613" s="12">
        <v>0.13290670584761008</v>
      </c>
    </row>
    <row r="614" spans="1:26" x14ac:dyDescent="0.25">
      <c r="A614" s="12">
        <f>calc!A612</f>
        <v>481.8</v>
      </c>
      <c r="B614" s="12">
        <f>calc!O612</f>
        <v>33.768694252990869</v>
      </c>
      <c r="C614" s="12">
        <f t="shared" si="118"/>
        <v>33.768608660893307</v>
      </c>
      <c r="D614" s="12">
        <f t="shared" si="119"/>
        <v>33.767975122791761</v>
      </c>
      <c r="E614" s="12">
        <f t="shared" si="120"/>
        <v>33.76752079974775</v>
      </c>
      <c r="F614" s="12">
        <f t="shared" si="121"/>
        <v>33.764931292446732</v>
      </c>
      <c r="G614" s="12">
        <f t="shared" si="122"/>
        <v>33.721157595729878</v>
      </c>
      <c r="H614" s="12">
        <f t="shared" si="123"/>
        <v>33.580072075895849</v>
      </c>
      <c r="I614" s="12">
        <f t="shared" si="124"/>
        <v>33.34060898407408</v>
      </c>
      <c r="J614" s="12">
        <f t="shared" si="125"/>
        <v>32.718944248635253</v>
      </c>
      <c r="K614" s="12">
        <f t="shared" si="126"/>
        <v>29.763978558858966</v>
      </c>
      <c r="L614" s="12">
        <f t="shared" si="127"/>
        <v>19.954292009475889</v>
      </c>
      <c r="M614" s="12">
        <f t="shared" si="128"/>
        <v>19.954292009475889</v>
      </c>
      <c r="O614" s="12">
        <f t="shared" si="117"/>
        <v>19.954292009475889</v>
      </c>
      <c r="P614" s="12">
        <f t="shared" si="129"/>
        <v>0.5909109739328624</v>
      </c>
      <c r="Q614" s="12">
        <v>3.4319410587923724E-6</v>
      </c>
      <c r="R614" s="12">
        <v>1.1729663879335187E-5</v>
      </c>
      <c r="S614" s="12">
        <v>4.0089562252154206E-5</v>
      </c>
      <c r="T614" s="12">
        <v>1.3701782234363871E-4</v>
      </c>
      <c r="U614" s="12">
        <v>4.6829854418737493E-4</v>
      </c>
      <c r="V614" s="12">
        <v>1.6005474524183041E-3</v>
      </c>
      <c r="W614" s="12">
        <v>5.4703397634687442E-3</v>
      </c>
      <c r="X614" s="12">
        <v>1.8696488556195875E-2</v>
      </c>
      <c r="Y614" s="12">
        <v>4.1680720696126335E-2</v>
      </c>
      <c r="Z614" s="12">
        <v>0.13295244231396436</v>
      </c>
    </row>
    <row r="615" spans="1:26" x14ac:dyDescent="0.25">
      <c r="A615" s="12">
        <f>calc!A613</f>
        <v>482.26</v>
      </c>
      <c r="B615" s="12">
        <f>calc!O613</f>
        <v>62.061004671565762</v>
      </c>
      <c r="C615" s="12">
        <f t="shared" si="118"/>
        <v>62.060982656351882</v>
      </c>
      <c r="D615" s="12">
        <f t="shared" si="119"/>
        <v>62.060695324360132</v>
      </c>
      <c r="E615" s="12">
        <f t="shared" si="120"/>
        <v>62.058568541984819</v>
      </c>
      <c r="F615" s="12">
        <f t="shared" si="121"/>
        <v>62.057043383134321</v>
      </c>
      <c r="G615" s="12">
        <f t="shared" si="122"/>
        <v>62.048350427690757</v>
      </c>
      <c r="H615" s="12">
        <f t="shared" si="123"/>
        <v>61.901402475464629</v>
      </c>
      <c r="I615" s="12">
        <f t="shared" si="124"/>
        <v>61.427779505888289</v>
      </c>
      <c r="J615" s="12">
        <f t="shared" si="125"/>
        <v>60.623903808467482</v>
      </c>
      <c r="K615" s="12">
        <f t="shared" si="126"/>
        <v>59.244934255001773</v>
      </c>
      <c r="L615" s="12">
        <f t="shared" si="127"/>
        <v>49.816096235545579</v>
      </c>
      <c r="M615" s="12">
        <f t="shared" si="128"/>
        <v>49.816096235545579</v>
      </c>
      <c r="O615" s="12">
        <f t="shared" si="117"/>
        <v>49.816096235545579</v>
      </c>
      <c r="P615" s="12">
        <f t="shared" si="129"/>
        <v>0.80269561376226994</v>
      </c>
      <c r="Q615" s="12">
        <v>3.3708885006115459E-6</v>
      </c>
      <c r="R615" s="12">
        <v>1.1520998877761225E-5</v>
      </c>
      <c r="S615" s="12">
        <v>3.9376388485497281E-5</v>
      </c>
      <c r="T615" s="12">
        <v>1.3458034208767292E-4</v>
      </c>
      <c r="U615" s="12">
        <v>4.5996774140690504E-4</v>
      </c>
      <c r="V615" s="12">
        <v>1.5720744935923952E-3</v>
      </c>
      <c r="W615" s="12">
        <v>5.3730250861602751E-3</v>
      </c>
      <c r="X615" s="12">
        <v>1.8363887140320754E-2</v>
      </c>
      <c r="Y615" s="12">
        <v>4.1472335498514312E-2</v>
      </c>
      <c r="Z615" s="12">
        <v>0.13299672660758494</v>
      </c>
    </row>
    <row r="616" spans="1:26" x14ac:dyDescent="0.25">
      <c r="A616" s="12">
        <f>calc!A614</f>
        <v>482.71</v>
      </c>
      <c r="B616" s="12">
        <f>calc!O614</f>
        <v>82.139208540884354</v>
      </c>
      <c r="C616" s="12">
        <f t="shared" si="118"/>
        <v>82.13913491649727</v>
      </c>
      <c r="D616" s="12">
        <f t="shared" si="119"/>
        <v>82.139061012401783</v>
      </c>
      <c r="E616" s="12">
        <f t="shared" si="120"/>
        <v>82.138096451663401</v>
      </c>
      <c r="F616" s="12">
        <f t="shared" si="121"/>
        <v>82.130956937661466</v>
      </c>
      <c r="G616" s="12">
        <f t="shared" si="122"/>
        <v>82.125837047119461</v>
      </c>
      <c r="H616" s="12">
        <f t="shared" si="123"/>
        <v>82.096655181674365</v>
      </c>
      <c r="I616" s="12">
        <f t="shared" si="124"/>
        <v>81.603357430738541</v>
      </c>
      <c r="J616" s="12">
        <f t="shared" si="125"/>
        <v>80.013426151369444</v>
      </c>
      <c r="K616" s="12">
        <f t="shared" si="126"/>
        <v>78.207036258677959</v>
      </c>
      <c r="L616" s="12">
        <f t="shared" si="127"/>
        <v>73.783424949935949</v>
      </c>
      <c r="M616" s="12">
        <f t="shared" si="128"/>
        <v>73.783424949935949</v>
      </c>
      <c r="O616" s="12">
        <f t="shared" si="117"/>
        <v>73.783424949935949</v>
      </c>
      <c r="P616" s="12">
        <f t="shared" si="129"/>
        <v>0.89827289866337878</v>
      </c>
      <c r="Q616" s="12">
        <v>3.3108860787161706E-6</v>
      </c>
      <c r="R616" s="12">
        <v>1.1315923024556897E-5</v>
      </c>
      <c r="S616" s="12">
        <v>3.8675481684754947E-5</v>
      </c>
      <c r="T616" s="12">
        <v>1.3218478778105508E-4</v>
      </c>
      <c r="U616" s="12">
        <v>4.5178023283960853E-4</v>
      </c>
      <c r="V616" s="12">
        <v>1.5440912847148615E-3</v>
      </c>
      <c r="W616" s="12">
        <v>5.2773842727617502E-3</v>
      </c>
      <c r="X616" s="12">
        <v>1.8037006644679127E-2</v>
      </c>
      <c r="Y616" s="12">
        <v>4.126550936573186E-2</v>
      </c>
      <c r="Z616" s="12">
        <v>0.13303955250505278</v>
      </c>
    </row>
    <row r="617" spans="1:26" x14ac:dyDescent="0.25">
      <c r="A617" s="12">
        <f>calc!A615</f>
        <v>483.17</v>
      </c>
      <c r="B617" s="12">
        <f>calc!O615</f>
        <v>82.139208540884354</v>
      </c>
      <c r="C617" s="12">
        <f t="shared" si="118"/>
        <v>82.139072503229173</v>
      </c>
      <c r="D617" s="12">
        <f t="shared" si="119"/>
        <v>82.13882535212754</v>
      </c>
      <c r="E617" s="12">
        <f t="shared" si="120"/>
        <v>82.1385772620675</v>
      </c>
      <c r="F617" s="12">
        <f t="shared" si="121"/>
        <v>82.1353393098276</v>
      </c>
      <c r="G617" s="12">
        <f t="shared" si="122"/>
        <v>82.111372539841739</v>
      </c>
      <c r="H617" s="12">
        <f t="shared" si="123"/>
        <v>82.094185482159702</v>
      </c>
      <c r="I617" s="12">
        <f t="shared" si="124"/>
        <v>81.996224324482625</v>
      </c>
      <c r="J617" s="12">
        <f t="shared" si="125"/>
        <v>80.340263746770376</v>
      </c>
      <c r="K617" s="12">
        <f t="shared" si="126"/>
        <v>76.720855640408956</v>
      </c>
      <c r="L617" s="12">
        <f t="shared" si="127"/>
        <v>70.895263815601737</v>
      </c>
      <c r="M617" s="12">
        <f t="shared" si="128"/>
        <v>70.895263815601737</v>
      </c>
      <c r="O617" s="12">
        <f t="shared" si="117"/>
        <v>70.895263815601737</v>
      </c>
      <c r="P617" s="12">
        <f t="shared" si="129"/>
        <v>0.86311111435063315</v>
      </c>
      <c r="Q617" s="12">
        <v>3.2519162272868577E-6</v>
      </c>
      <c r="R617" s="12">
        <v>1.1114376283388922E-5</v>
      </c>
      <c r="S617" s="12">
        <v>3.7986636658171771E-5</v>
      </c>
      <c r="T617" s="12">
        <v>1.2983045812085529E-4</v>
      </c>
      <c r="U617" s="12">
        <v>4.4373362157728967E-4</v>
      </c>
      <c r="V617" s="12">
        <v>1.5165896336498271E-3</v>
      </c>
      <c r="W617" s="12">
        <v>5.1833893242491068E-3</v>
      </c>
      <c r="X617" s="12">
        <v>1.7715751374404565E-2</v>
      </c>
      <c r="Y617" s="12">
        <v>4.1060446392470168E-2</v>
      </c>
      <c r="Z617" s="12">
        <v>0.13308091181208331</v>
      </c>
    </row>
    <row r="618" spans="1:26" x14ac:dyDescent="0.25">
      <c r="A618" s="12">
        <f>calc!A616</f>
        <v>483.63</v>
      </c>
      <c r="B618" s="12">
        <f>calc!O616</f>
        <v>49.283875072715475</v>
      </c>
      <c r="C618" s="12">
        <f t="shared" si="118"/>
        <v>49.283796217010654</v>
      </c>
      <c r="D618" s="12">
        <f t="shared" si="119"/>
        <v>49.283339554638822</v>
      </c>
      <c r="E618" s="12">
        <f t="shared" si="120"/>
        <v>49.282509897525721</v>
      </c>
      <c r="F618" s="12">
        <f t="shared" si="121"/>
        <v>49.28167708843992</v>
      </c>
      <c r="G618" s="12">
        <f t="shared" si="122"/>
        <v>49.27080766447218</v>
      </c>
      <c r="H618" s="12">
        <f t="shared" si="123"/>
        <v>49.190354042919672</v>
      </c>
      <c r="I618" s="12">
        <f t="shared" si="124"/>
        <v>49.132659116353942</v>
      </c>
      <c r="J618" s="12">
        <f t="shared" si="125"/>
        <v>48.803815058049608</v>
      </c>
      <c r="K618" s="12">
        <f t="shared" si="126"/>
        <v>44.984717452919831</v>
      </c>
      <c r="L618" s="12">
        <f t="shared" si="127"/>
        <v>33.25034717456677</v>
      </c>
      <c r="M618" s="12">
        <f t="shared" si="128"/>
        <v>33.25034717456677</v>
      </c>
      <c r="O618" s="12">
        <f t="shared" si="117"/>
        <v>33.25034717456677</v>
      </c>
      <c r="P618" s="12">
        <f t="shared" si="129"/>
        <v>0.67466990218418965</v>
      </c>
      <c r="Q618" s="12">
        <v>3.1939616173129467E-6</v>
      </c>
      <c r="R618" s="12">
        <v>1.0916299427287218E-5</v>
      </c>
      <c r="S618" s="12">
        <v>3.7309650980228271E-5</v>
      </c>
      <c r="T618" s="12">
        <v>1.2751666125856463E-4</v>
      </c>
      <c r="U618" s="12">
        <v>4.3582554302500824E-4</v>
      </c>
      <c r="V618" s="12">
        <v>1.4895614587014262E-3</v>
      </c>
      <c r="W618" s="12">
        <v>5.0910126190593721E-3</v>
      </c>
      <c r="X618" s="12">
        <v>1.7400026924714481E-2</v>
      </c>
      <c r="Y618" s="12">
        <v>4.0857363730563326E-2</v>
      </c>
      <c r="Z618" s="12">
        <v>0.13312079423065717</v>
      </c>
    </row>
    <row r="619" spans="1:26" x14ac:dyDescent="0.25">
      <c r="A619" s="12">
        <f>calc!A617</f>
        <v>484.08</v>
      </c>
      <c r="B619" s="12">
        <f>calc!O617</f>
        <v>57.497752203663779</v>
      </c>
      <c r="C619" s="12">
        <f t="shared" si="118"/>
        <v>57.497699360430644</v>
      </c>
      <c r="D619" s="12">
        <f t="shared" si="119"/>
        <v>57.497434654053635</v>
      </c>
      <c r="E619" s="12">
        <f t="shared" si="120"/>
        <v>57.495901709262426</v>
      </c>
      <c r="F619" s="12">
        <f t="shared" si="121"/>
        <v>57.493116678945817</v>
      </c>
      <c r="G619" s="12">
        <f t="shared" si="122"/>
        <v>57.490321067945459</v>
      </c>
      <c r="H619" s="12">
        <f t="shared" si="123"/>
        <v>57.453834096645814</v>
      </c>
      <c r="I619" s="12">
        <f t="shared" si="124"/>
        <v>57.183763760880971</v>
      </c>
      <c r="J619" s="12">
        <f t="shared" si="125"/>
        <v>56.990090836171589</v>
      </c>
      <c r="K619" s="12">
        <f t="shared" si="126"/>
        <v>56.221721562692593</v>
      </c>
      <c r="L619" s="12">
        <f t="shared" si="127"/>
        <v>43.774811469831498</v>
      </c>
      <c r="M619" s="12">
        <f t="shared" si="128"/>
        <v>43.774811469831498</v>
      </c>
      <c r="O619" s="12">
        <f t="shared" si="117"/>
        <v>43.774811469831498</v>
      </c>
      <c r="P619" s="12">
        <f t="shared" si="129"/>
        <v>0.76133083106929089</v>
      </c>
      <c r="Q619" s="12">
        <v>3.1370051530944977E-6</v>
      </c>
      <c r="R619" s="12">
        <v>1.0721634026689439E-5</v>
      </c>
      <c r="S619" s="12">
        <v>3.664432495077964E-5</v>
      </c>
      <c r="T619" s="12">
        <v>1.2524271466044E-4</v>
      </c>
      <c r="U619" s="12">
        <v>4.2805366442376412E-4</v>
      </c>
      <c r="V619" s="12">
        <v>1.4629987869824456E-3</v>
      </c>
      <c r="W619" s="12">
        <v>5.0002269075150145E-3</v>
      </c>
      <c r="X619" s="12">
        <v>1.7089740161853724E-2</v>
      </c>
      <c r="Y619" s="12">
        <v>4.0656492671929854E-2</v>
      </c>
      <c r="Z619" s="12">
        <v>0.13315918721285597</v>
      </c>
    </row>
    <row r="620" spans="1:26" x14ac:dyDescent="0.25">
      <c r="A620" s="12">
        <f>calc!A618</f>
        <v>484.54</v>
      </c>
      <c r="B620" s="12">
        <f>calc!O618</f>
        <v>92.178245074897944</v>
      </c>
      <c r="C620" s="12">
        <f t="shared" si="118"/>
        <v>92.178067284131558</v>
      </c>
      <c r="D620" s="12">
        <f t="shared" si="119"/>
        <v>92.177889899570062</v>
      </c>
      <c r="E620" s="12">
        <f t="shared" si="120"/>
        <v>92.17700133121744</v>
      </c>
      <c r="F620" s="12">
        <f t="shared" si="121"/>
        <v>92.171855530639576</v>
      </c>
      <c r="G620" s="12">
        <f t="shared" si="122"/>
        <v>92.1625067199748</v>
      </c>
      <c r="H620" s="12">
        <f t="shared" si="123"/>
        <v>92.153122391991431</v>
      </c>
      <c r="I620" s="12">
        <f t="shared" si="124"/>
        <v>92.030642652946142</v>
      </c>
      <c r="J620" s="12">
        <f t="shared" si="125"/>
        <v>91.12406852332883</v>
      </c>
      <c r="K620" s="12">
        <f t="shared" si="126"/>
        <v>90.665569179485914</v>
      </c>
      <c r="L620" s="12">
        <f t="shared" si="127"/>
        <v>88.148289274934982</v>
      </c>
      <c r="M620" s="12">
        <f t="shared" si="128"/>
        <v>88.148289274934982</v>
      </c>
      <c r="O620" s="12">
        <f t="shared" si="117"/>
        <v>88.148289274934982</v>
      </c>
      <c r="P620" s="12">
        <f t="shared" si="129"/>
        <v>0.95628083614861092</v>
      </c>
      <c r="Q620" s="12">
        <v>3.0810299686011296E-6</v>
      </c>
      <c r="R620" s="12">
        <v>1.0530322436996224E-5</v>
      </c>
      <c r="S620" s="12">
        <v>3.5990461552521828E-5</v>
      </c>
      <c r="T620" s="12">
        <v>1.2300794496213302E-4</v>
      </c>
      <c r="U620" s="12">
        <v>4.2041568435364948E-4</v>
      </c>
      <c r="V620" s="12">
        <v>1.4368937527162017E-3</v>
      </c>
      <c r="W620" s="12">
        <v>4.9110053060201107E-3</v>
      </c>
      <c r="X620" s="12">
        <v>1.6784799203258278E-2</v>
      </c>
      <c r="Y620" s="12">
        <v>4.0458079839572426E-2</v>
      </c>
      <c r="Z620" s="12">
        <v>0.13319607579983314</v>
      </c>
    </row>
    <row r="621" spans="1:26" x14ac:dyDescent="0.25">
      <c r="A621" s="12">
        <f>calc!A619</f>
        <v>485</v>
      </c>
      <c r="B621" s="12">
        <f>calc!O619</f>
        <v>97.654064802084775</v>
      </c>
      <c r="C621" s="12">
        <f t="shared" si="118"/>
        <v>97.653887756075619</v>
      </c>
      <c r="D621" s="12">
        <f t="shared" si="119"/>
        <v>97.653290953432972</v>
      </c>
      <c r="E621" s="12">
        <f t="shared" si="120"/>
        <v>97.652695514326524</v>
      </c>
      <c r="F621" s="12">
        <f t="shared" si="121"/>
        <v>97.649712795078386</v>
      </c>
      <c r="G621" s="12">
        <f t="shared" si="122"/>
        <v>97.632439528046959</v>
      </c>
      <c r="H621" s="12">
        <f t="shared" si="123"/>
        <v>97.601057724458641</v>
      </c>
      <c r="I621" s="12">
        <f t="shared" si="124"/>
        <v>97.569556697414413</v>
      </c>
      <c r="J621" s="12">
        <f t="shared" si="125"/>
        <v>97.158420430771599</v>
      </c>
      <c r="K621" s="12">
        <f t="shared" si="126"/>
        <v>94.983783762899577</v>
      </c>
      <c r="L621" s="12">
        <f t="shared" si="127"/>
        <v>93.47391158947687</v>
      </c>
      <c r="M621" s="12">
        <f t="shared" si="128"/>
        <v>93.47391158947687</v>
      </c>
      <c r="O621" s="12">
        <f t="shared" si="117"/>
        <v>93.47391158947687</v>
      </c>
      <c r="P621" s="12">
        <f t="shared" si="129"/>
        <v>0.95719427326369044</v>
      </c>
      <c r="Q621" s="12">
        <v>3.0260194236743714E-6</v>
      </c>
      <c r="R621" s="12">
        <v>1.0342307785591637E-5</v>
      </c>
      <c r="S621" s="12">
        <v>3.5347866406630121E-5</v>
      </c>
      <c r="T621" s="12">
        <v>1.2081168781707171E-4</v>
      </c>
      <c r="U621" s="12">
        <v>4.1290933221564907E-4</v>
      </c>
      <c r="V621" s="12">
        <v>1.4112385954654367E-3</v>
      </c>
      <c r="W621" s="12">
        <v>4.8233212910070919E-3</v>
      </c>
      <c r="X621" s="12">
        <v>1.6485113396866483E-2</v>
      </c>
      <c r="Y621" s="12">
        <v>4.0262388499529053E-2</v>
      </c>
      <c r="Z621" s="12">
        <v>0.13323144244414323</v>
      </c>
    </row>
    <row r="622" spans="1:26" x14ac:dyDescent="0.25">
      <c r="A622" s="12">
        <f>calc!A620</f>
        <v>485.45</v>
      </c>
      <c r="B622" s="12">
        <f>calc!O620</f>
        <v>27.380060148732557</v>
      </c>
      <c r="C622" s="12">
        <f t="shared" si="118"/>
        <v>27.379930317704243</v>
      </c>
      <c r="D622" s="12">
        <f t="shared" si="119"/>
        <v>27.379336021832849</v>
      </c>
      <c r="E622" s="12">
        <f t="shared" si="120"/>
        <v>27.377332715753031</v>
      </c>
      <c r="F622" s="12">
        <f t="shared" si="121"/>
        <v>27.375333986697797</v>
      </c>
      <c r="G622" s="12">
        <f t="shared" si="122"/>
        <v>27.365321799791811</v>
      </c>
      <c r="H622" s="12">
        <f t="shared" si="123"/>
        <v>27.307340084582162</v>
      </c>
      <c r="I622" s="12">
        <f t="shared" si="124"/>
        <v>27.201999803840078</v>
      </c>
      <c r="J622" s="12">
        <f t="shared" si="125"/>
        <v>27.096259321997977</v>
      </c>
      <c r="K622" s="12">
        <f t="shared" si="126"/>
        <v>26.096926986794784</v>
      </c>
      <c r="L622" s="12">
        <f t="shared" si="127"/>
        <v>18.899054566246402</v>
      </c>
      <c r="M622" s="12">
        <f t="shared" si="128"/>
        <v>18.899054566246402</v>
      </c>
      <c r="O622" s="12">
        <f t="shared" si="117"/>
        <v>18.899054566246402</v>
      </c>
      <c r="P622" s="12">
        <f t="shared" si="129"/>
        <v>0.69024883304068463</v>
      </c>
      <c r="Q622" s="12">
        <v>2.9719571000627574E-6</v>
      </c>
      <c r="R622" s="12">
        <v>1.0157533958291927E-5</v>
      </c>
      <c r="S622" s="12">
        <v>3.4716347726444418E-5</v>
      </c>
      <c r="T622" s="12">
        <v>1.1865328773816495E-4</v>
      </c>
      <c r="U622" s="12">
        <v>4.0553236769061933E-4</v>
      </c>
      <c r="V622" s="12">
        <v>1.386025658283226E-3</v>
      </c>
      <c r="W622" s="12">
        <v>4.7371486926168997E-3</v>
      </c>
      <c r="X622" s="12">
        <v>1.6190593299519138E-2</v>
      </c>
      <c r="Y622" s="12">
        <v>4.0069700008471085E-2</v>
      </c>
      <c r="Z622" s="12">
        <v>0.1332652668133984</v>
      </c>
    </row>
    <row r="623" spans="1:26" x14ac:dyDescent="0.25">
      <c r="A623" s="12">
        <f>calc!A621</f>
        <v>485.91</v>
      </c>
      <c r="B623" s="12">
        <f>calc!O621</f>
        <v>15.515407172146691</v>
      </c>
      <c r="C623" s="12">
        <f t="shared" si="118"/>
        <v>15.515273363727101</v>
      </c>
      <c r="D623" s="12">
        <f t="shared" si="119"/>
        <v>15.514837560910935</v>
      </c>
      <c r="E623" s="12">
        <f t="shared" si="120"/>
        <v>15.512842692521215</v>
      </c>
      <c r="F623" s="12">
        <f t="shared" si="121"/>
        <v>15.506118210380391</v>
      </c>
      <c r="G623" s="12">
        <f t="shared" si="122"/>
        <v>15.499409091902848</v>
      </c>
      <c r="H623" s="12">
        <f t="shared" si="123"/>
        <v>15.465801260968664</v>
      </c>
      <c r="I623" s="12">
        <f t="shared" si="124"/>
        <v>15.271174482589679</v>
      </c>
      <c r="J623" s="12">
        <f t="shared" si="125"/>
        <v>14.917579570810366</v>
      </c>
      <c r="K623" s="12">
        <f t="shared" si="126"/>
        <v>14.657121927915695</v>
      </c>
      <c r="L623" s="12">
        <f t="shared" si="127"/>
        <v>11.332701543449213</v>
      </c>
      <c r="M623" s="12">
        <f t="shared" si="128"/>
        <v>11.332701543449213</v>
      </c>
      <c r="O623" s="12">
        <f t="shared" si="117"/>
        <v>11.332701543449213</v>
      </c>
      <c r="P623" s="12">
        <f t="shared" si="129"/>
        <v>0.73041599345157471</v>
      </c>
      <c r="Q623" s="12">
        <v>2.9188267972715982E-6</v>
      </c>
      <c r="R623" s="12">
        <v>9.9759455851609229E-6</v>
      </c>
      <c r="S623" s="12">
        <v>3.4095716268988177E-5</v>
      </c>
      <c r="T623" s="12">
        <v>1.165320979321069E-4</v>
      </c>
      <c r="U623" s="12">
        <v>3.9828258017297164E-4</v>
      </c>
      <c r="V623" s="12">
        <v>1.3612473857774255E-3</v>
      </c>
      <c r="W623" s="12">
        <v>4.6524616880836986E-3</v>
      </c>
      <c r="X623" s="12">
        <v>1.5901150654349789E-2</v>
      </c>
      <c r="Y623" s="12">
        <v>3.9880315413694634E-2</v>
      </c>
      <c r="Z623" s="12">
        <v>0.1332975255729445</v>
      </c>
    </row>
    <row r="624" spans="1:26" x14ac:dyDescent="0.25">
      <c r="A624" s="12">
        <f>calc!A622</f>
        <v>486.37</v>
      </c>
      <c r="B624" s="12">
        <f>calc!O622</f>
        <v>56.58510062960508</v>
      </c>
      <c r="C624" s="12">
        <f t="shared" si="118"/>
        <v>56.58487487557376</v>
      </c>
      <c r="D624" s="12">
        <f t="shared" si="119"/>
        <v>56.5844257271728</v>
      </c>
      <c r="E624" s="12">
        <f t="shared" si="120"/>
        <v>56.582962888447014</v>
      </c>
      <c r="F624" s="12">
        <f t="shared" si="121"/>
        <v>56.576266807960401</v>
      </c>
      <c r="G624" s="12">
        <f t="shared" si="122"/>
        <v>56.553695056421418</v>
      </c>
      <c r="H624" s="12">
        <f t="shared" si="123"/>
        <v>56.531174875365195</v>
      </c>
      <c r="I624" s="12">
        <f t="shared" si="124"/>
        <v>56.418365056895283</v>
      </c>
      <c r="J624" s="12">
        <f t="shared" si="125"/>
        <v>55.765070544038593</v>
      </c>
      <c r="K624" s="12">
        <f t="shared" si="126"/>
        <v>54.882380117095444</v>
      </c>
      <c r="L624" s="12">
        <f t="shared" si="127"/>
        <v>54.011616024654323</v>
      </c>
      <c r="M624" s="12">
        <f t="shared" si="128"/>
        <v>54.011616024654323</v>
      </c>
      <c r="O624" s="12">
        <f t="shared" si="117"/>
        <v>54.011616024654323</v>
      </c>
      <c r="P624" s="12">
        <f t="shared" si="129"/>
        <v>0.95452010200006043</v>
      </c>
      <c r="Q624" s="12">
        <v>2.8666125282116214E-6</v>
      </c>
      <c r="R624" s="12">
        <v>9.7974880256379724E-6</v>
      </c>
      <c r="S624" s="12">
        <v>3.3485785284139848E-5</v>
      </c>
      <c r="T624" s="12">
        <v>1.1444748012565174E-4</v>
      </c>
      <c r="U624" s="12">
        <v>3.9115778817692292E-4</v>
      </c>
      <c r="V624" s="12">
        <v>1.33689632208135E-3</v>
      </c>
      <c r="W624" s="12">
        <v>4.5692347947990713E-3</v>
      </c>
      <c r="X624" s="12">
        <v>1.5616698367079596E-2</v>
      </c>
      <c r="Y624" s="12">
        <v>3.969455722466797E-2</v>
      </c>
      <c r="Z624" s="12">
        <v>0.13332819214491129</v>
      </c>
    </row>
    <row r="625" spans="1:26" x14ac:dyDescent="0.25">
      <c r="A625" s="12">
        <f>calc!A623</f>
        <v>486.82</v>
      </c>
      <c r="B625" s="12">
        <f>calc!O623</f>
        <v>30.118048352887296</v>
      </c>
      <c r="C625" s="12">
        <f t="shared" si="118"/>
        <v>30.11793157304059</v>
      </c>
      <c r="D625" s="12">
        <f t="shared" si="119"/>
        <v>30.11717380424437</v>
      </c>
      <c r="E625" s="12">
        <f t="shared" si="120"/>
        <v>30.115666187121764</v>
      </c>
      <c r="F625" s="12">
        <f t="shared" si="121"/>
        <v>30.110756004416228</v>
      </c>
      <c r="G625" s="12">
        <f t="shared" si="122"/>
        <v>30.088279857168651</v>
      </c>
      <c r="H625" s="12">
        <f t="shared" si="123"/>
        <v>30.012515234530056</v>
      </c>
      <c r="I625" s="12">
        <f t="shared" si="124"/>
        <v>29.936923714016867</v>
      </c>
      <c r="J625" s="12">
        <f t="shared" si="125"/>
        <v>29.558264870836695</v>
      </c>
      <c r="K625" s="12">
        <f t="shared" si="126"/>
        <v>27.905324145320147</v>
      </c>
      <c r="L625" s="12">
        <f t="shared" si="127"/>
        <v>24.939850684979572</v>
      </c>
      <c r="M625" s="12">
        <f t="shared" si="128"/>
        <v>24.939850684979572</v>
      </c>
      <c r="O625" s="12">
        <f t="shared" si="117"/>
        <v>24.939850684979572</v>
      </c>
      <c r="P625" s="12">
        <f t="shared" si="129"/>
        <v>0.82806994639108777</v>
      </c>
      <c r="Q625" s="12">
        <v>2.8152985146228283E-6</v>
      </c>
      <c r="R625" s="12">
        <v>9.6221073528976408E-6</v>
      </c>
      <c r="S625" s="12">
        <v>3.2886370461176753E-5</v>
      </c>
      <c r="T625" s="12">
        <v>1.1239880438291567E-4</v>
      </c>
      <c r="U625" s="12">
        <v>3.8415583871206314E-4</v>
      </c>
      <c r="V625" s="12">
        <v>1.312965108719604E-3</v>
      </c>
      <c r="W625" s="12">
        <v>4.487442863017845E-3</v>
      </c>
      <c r="X625" s="12">
        <v>1.5337150481087372E-2</v>
      </c>
      <c r="Y625" s="12">
        <v>3.9512771378069314E-2</v>
      </c>
      <c r="Z625" s="12">
        <v>0.13335723644061326</v>
      </c>
    </row>
    <row r="626" spans="1:26" x14ac:dyDescent="0.25">
      <c r="A626" s="12">
        <f>calc!A624</f>
        <v>487.28</v>
      </c>
      <c r="B626" s="12">
        <f>calc!O624</f>
        <v>13.690070547830731</v>
      </c>
      <c r="C626" s="12">
        <f t="shared" si="118"/>
        <v>13.689979068919486</v>
      </c>
      <c r="D626" s="12">
        <f t="shared" si="119"/>
        <v>13.68958708903171</v>
      </c>
      <c r="E626" s="12">
        <f t="shared" si="120"/>
        <v>13.687043583999994</v>
      </c>
      <c r="F626" s="12">
        <f t="shared" si="121"/>
        <v>13.681983159558696</v>
      </c>
      <c r="G626" s="12">
        <f t="shared" si="122"/>
        <v>13.665501780963444</v>
      </c>
      <c r="H626" s="12">
        <f t="shared" si="123"/>
        <v>13.590058989042003</v>
      </c>
      <c r="I626" s="12">
        <f t="shared" si="124"/>
        <v>13.3357496273098</v>
      </c>
      <c r="J626" s="12">
        <f t="shared" si="125"/>
        <v>13.082021295212447</v>
      </c>
      <c r="K626" s="12">
        <f t="shared" si="126"/>
        <v>12.110871513952294</v>
      </c>
      <c r="L626" s="12">
        <f t="shared" si="127"/>
        <v>6.5309825208963126</v>
      </c>
      <c r="M626" s="12">
        <f t="shared" si="128"/>
        <v>6.5309825208963126</v>
      </c>
      <c r="O626" s="12">
        <f t="shared" si="117"/>
        <v>6.5309825208963126</v>
      </c>
      <c r="P626" s="12">
        <f t="shared" si="129"/>
        <v>0.47705981485472942</v>
      </c>
      <c r="Q626" s="12">
        <v>2.7648691822510828E-6</v>
      </c>
      <c r="R626" s="12">
        <v>9.4497503373642804E-6</v>
      </c>
      <c r="S626" s="12">
        <v>3.2297289872431782E-5</v>
      </c>
      <c r="T626" s="12">
        <v>1.1038544891280409E-4</v>
      </c>
      <c r="U626" s="12">
        <v>3.7727460662518697E-4</v>
      </c>
      <c r="V626" s="12">
        <v>1.2894464823585933E-3</v>
      </c>
      <c r="W626" s="12">
        <v>4.4070610681698295E-3</v>
      </c>
      <c r="X626" s="12">
        <v>1.5062422151132689E-2</v>
      </c>
      <c r="Y626" s="12">
        <v>3.9335329421515575E-2</v>
      </c>
      <c r="Z626" s="12">
        <v>0.13338462456282379</v>
      </c>
    </row>
    <row r="627" spans="1:26" x14ac:dyDescent="0.25">
      <c r="A627" s="12">
        <f>calc!A625</f>
        <v>487.74</v>
      </c>
      <c r="B627" s="12">
        <f>calc!O625</f>
        <v>27.380060148732557</v>
      </c>
      <c r="C627" s="12">
        <f t="shared" si="118"/>
        <v>27.379819058729304</v>
      </c>
      <c r="D627" s="12">
        <f t="shared" si="119"/>
        <v>27.3795120070831</v>
      </c>
      <c r="E627" s="12">
        <f t="shared" si="120"/>
        <v>27.378196315103576</v>
      </c>
      <c r="F627" s="12">
        <f t="shared" si="121"/>
        <v>27.369658965932214</v>
      </c>
      <c r="G627" s="12">
        <f t="shared" si="122"/>
        <v>27.352673503009218</v>
      </c>
      <c r="H627" s="12">
        <f t="shared" si="123"/>
        <v>27.297353272799889</v>
      </c>
      <c r="I627" s="12">
        <f t="shared" si="124"/>
        <v>27.044127331013012</v>
      </c>
      <c r="J627" s="12">
        <f t="shared" si="125"/>
        <v>26.190530506323469</v>
      </c>
      <c r="K627" s="12">
        <f t="shared" si="126"/>
        <v>25.530831227515073</v>
      </c>
      <c r="L627" s="12">
        <f t="shared" si="127"/>
        <v>22.237064440527483</v>
      </c>
      <c r="M627" s="12">
        <f t="shared" si="128"/>
        <v>22.237064440527483</v>
      </c>
      <c r="O627" s="12">
        <f t="shared" si="117"/>
        <v>22.237064440527483</v>
      </c>
      <c r="P627" s="12">
        <f t="shared" si="129"/>
        <v>0.81216273155473151</v>
      </c>
      <c r="Q627" s="12">
        <v>2.7153091557466591E-6</v>
      </c>
      <c r="R627" s="12">
        <v>9.2803644292763383E-6</v>
      </c>
      <c r="S627" s="12">
        <v>3.1718363913701396E-5</v>
      </c>
      <c r="T627" s="12">
        <v>1.0840679986534082E-4</v>
      </c>
      <c r="U627" s="12">
        <v>3.7051199390418748E-4</v>
      </c>
      <c r="V627" s="12">
        <v>1.2663332724273727E-3</v>
      </c>
      <c r="W627" s="12">
        <v>4.3280649027283612E-3</v>
      </c>
      <c r="X627" s="12">
        <v>1.4792429615564264E-2</v>
      </c>
      <c r="Y627" s="12">
        <v>3.9162630944963826E-2</v>
      </c>
      <c r="Z627" s="12">
        <v>0.13341031847392917</v>
      </c>
    </row>
    <row r="628" spans="1:26" x14ac:dyDescent="0.25">
      <c r="A628" s="12">
        <f>calc!A626</f>
        <v>488.19</v>
      </c>
      <c r="B628" s="12">
        <f>calc!O626</f>
        <v>47.458565082562068</v>
      </c>
      <c r="C628" s="12">
        <f t="shared" si="118"/>
        <v>47.458557136091102</v>
      </c>
      <c r="D628" s="12">
        <f t="shared" si="119"/>
        <v>47.45774792081955</v>
      </c>
      <c r="E628" s="12">
        <f t="shared" si="120"/>
        <v>47.456717306202968</v>
      </c>
      <c r="F628" s="12">
        <f t="shared" si="121"/>
        <v>47.452301204215615</v>
      </c>
      <c r="G628" s="12">
        <f t="shared" si="122"/>
        <v>47.423645709442432</v>
      </c>
      <c r="H628" s="12">
        <f t="shared" si="123"/>
        <v>47.366634237351924</v>
      </c>
      <c r="I628" s="12">
        <f t="shared" si="124"/>
        <v>47.180952647458398</v>
      </c>
      <c r="J628" s="12">
        <f t="shared" si="125"/>
        <v>46.331003265553221</v>
      </c>
      <c r="K628" s="12">
        <f t="shared" si="126"/>
        <v>44.080791517017886</v>
      </c>
      <c r="L628" s="12">
        <f t="shared" si="127"/>
        <v>41.833074924073188</v>
      </c>
      <c r="M628" s="12">
        <f t="shared" si="128"/>
        <v>41.833074924073188</v>
      </c>
      <c r="O628" s="12">
        <f t="shared" si="117"/>
        <v>41.833074924073188</v>
      </c>
      <c r="P628" s="12">
        <f t="shared" si="129"/>
        <v>0.88146522869576005</v>
      </c>
      <c r="Q628" s="12">
        <v>2.6666032532518291E-6</v>
      </c>
      <c r="R628" s="12">
        <v>9.1138977401878448E-6</v>
      </c>
      <c r="S628" s="12">
        <v>3.114941524102201E-5</v>
      </c>
      <c r="T628" s="12">
        <v>1.0646225111558138E-4</v>
      </c>
      <c r="U628" s="12">
        <v>3.638659289395151E-4</v>
      </c>
      <c r="V628" s="12">
        <v>1.2436183985934776E-3</v>
      </c>
      <c r="W628" s="12">
        <v>4.2504301675832194E-3</v>
      </c>
      <c r="X628" s="12">
        <v>1.4527090166834278E-2</v>
      </c>
      <c r="Y628" s="12">
        <v>3.8995106293221081E-2</v>
      </c>
      <c r="Z628" s="12">
        <v>0.13343427562535073</v>
      </c>
    </row>
    <row r="629" spans="1:26" x14ac:dyDescent="0.25">
      <c r="A629" s="12">
        <f>calc!A627</f>
        <v>488.65</v>
      </c>
      <c r="B629" s="12">
        <f>calc!O627</f>
        <v>35.594015043425955</v>
      </c>
      <c r="C629" s="12">
        <f t="shared" si="118"/>
        <v>35.593936910983658</v>
      </c>
      <c r="D629" s="12">
        <f t="shared" si="119"/>
        <v>35.593910239115161</v>
      </c>
      <c r="E629" s="12">
        <f t="shared" si="120"/>
        <v>35.591194155031118</v>
      </c>
      <c r="F629" s="12">
        <f t="shared" si="121"/>
        <v>35.587734956897727</v>
      </c>
      <c r="G629" s="12">
        <f t="shared" si="122"/>
        <v>35.572912566931805</v>
      </c>
      <c r="H629" s="12">
        <f t="shared" si="123"/>
        <v>35.476732062176495</v>
      </c>
      <c r="I629" s="12">
        <f t="shared" si="124"/>
        <v>35.285376365619506</v>
      </c>
      <c r="J629" s="12">
        <f t="shared" si="125"/>
        <v>34.662146887954393</v>
      </c>
      <c r="K629" s="12">
        <f t="shared" si="126"/>
        <v>32.390097178354239</v>
      </c>
      <c r="L629" s="12">
        <f t="shared" si="127"/>
        <v>24.688995758834452</v>
      </c>
      <c r="M629" s="12">
        <f t="shared" si="128"/>
        <v>24.688995758834452</v>
      </c>
      <c r="O629" s="12">
        <f t="shared" si="117"/>
        <v>24.688995758834452</v>
      </c>
      <c r="P629" s="12">
        <f t="shared" si="129"/>
        <v>0.69362772726574973</v>
      </c>
      <c r="Q629" s="12">
        <v>2.6187364806389235E-6</v>
      </c>
      <c r="R629" s="12">
        <v>8.9502990232752883E-6</v>
      </c>
      <c r="S629" s="12">
        <v>3.0590268703362583E-5</v>
      </c>
      <c r="T629" s="12">
        <v>1.0455120403357062E-4</v>
      </c>
      <c r="U629" s="12">
        <v>3.5733436573794319E-4</v>
      </c>
      <c r="V629" s="12">
        <v>1.2212948680757271E-3</v>
      </c>
      <c r="W629" s="12">
        <v>4.1741329628563317E-3</v>
      </c>
      <c r="X629" s="12">
        <v>1.4266322120108522E-2</v>
      </c>
      <c r="Y629" s="12">
        <v>3.883321959821523E-2</v>
      </c>
      <c r="Z629" s="12">
        <v>0.13345644854290678</v>
      </c>
    </row>
    <row r="630" spans="1:26" x14ac:dyDescent="0.25">
      <c r="A630" s="12">
        <f>calc!A628</f>
        <v>489.1</v>
      </c>
      <c r="B630" s="12">
        <f>calc!O628</f>
        <v>27.380060148732557</v>
      </c>
      <c r="C630" s="12">
        <f t="shared" si="118"/>
        <v>27.380119669096231</v>
      </c>
      <c r="D630" s="12">
        <f t="shared" si="119"/>
        <v>27.379857425649494</v>
      </c>
      <c r="E630" s="12">
        <f t="shared" si="120"/>
        <v>27.379767904286531</v>
      </c>
      <c r="F630" s="12">
        <f t="shared" si="121"/>
        <v>27.370651649490267</v>
      </c>
      <c r="G630" s="12">
        <f t="shared" si="122"/>
        <v>27.359041209386419</v>
      </c>
      <c r="H630" s="12">
        <f t="shared" si="123"/>
        <v>27.309291393313746</v>
      </c>
      <c r="I630" s="12">
        <f t="shared" si="124"/>
        <v>26.986471495014388</v>
      </c>
      <c r="J630" s="12">
        <f t="shared" si="125"/>
        <v>26.344205927177239</v>
      </c>
      <c r="K630" s="12">
        <f t="shared" si="126"/>
        <v>24.654566468696014</v>
      </c>
      <c r="L630" s="12">
        <f t="shared" si="127"/>
        <v>16.845121558239725</v>
      </c>
      <c r="M630" s="12">
        <f t="shared" si="128"/>
        <v>16.845121558239725</v>
      </c>
      <c r="O630" s="12">
        <f t="shared" si="117"/>
        <v>16.845121558239725</v>
      </c>
      <c r="P630" s="12">
        <f t="shared" si="129"/>
        <v>0.61523318308047981</v>
      </c>
      <c r="Q630" s="12">
        <v>2.5716940253512753E-6</v>
      </c>
      <c r="R630" s="12">
        <v>8.789517652287253E-6</v>
      </c>
      <c r="S630" s="12">
        <v>3.0040751270679171E-5</v>
      </c>
      <c r="T630" s="12">
        <v>1.0267306723844754E-4</v>
      </c>
      <c r="U630" s="12">
        <v>3.5091528308214804E-4</v>
      </c>
      <c r="V630" s="12">
        <v>1.1993557727718472E-3</v>
      </c>
      <c r="W630" s="12">
        <v>4.0991496780846005E-3</v>
      </c>
      <c r="X630" s="12">
        <v>1.4010044779713186E-2</v>
      </c>
      <c r="Y630" s="12">
        <v>3.8677472175813125E-2</v>
      </c>
      <c r="Z630" s="12">
        <v>0.13347678436194221</v>
      </c>
    </row>
    <row r="631" spans="1:26" x14ac:dyDescent="0.25">
      <c r="A631" s="12">
        <f>calc!A629</f>
        <v>489.56</v>
      </c>
      <c r="B631" s="12">
        <f>calc!O629</f>
        <v>66.624248134745926</v>
      </c>
      <c r="C631" s="12">
        <f t="shared" si="118"/>
        <v>66.624052678412227</v>
      </c>
      <c r="D631" s="12">
        <f t="shared" si="119"/>
        <v>66.624252449546816</v>
      </c>
      <c r="E631" s="12">
        <f t="shared" si="120"/>
        <v>66.623372268921912</v>
      </c>
      <c r="F631" s="12">
        <f t="shared" si="121"/>
        <v>66.623071803952527</v>
      </c>
      <c r="G631" s="12">
        <f t="shared" si="122"/>
        <v>66.592474467991366</v>
      </c>
      <c r="H631" s="12">
        <f t="shared" si="123"/>
        <v>66.553505774766592</v>
      </c>
      <c r="I631" s="12">
        <f t="shared" si="124"/>
        <v>66.386528011375674</v>
      </c>
      <c r="J631" s="12">
        <f t="shared" si="125"/>
        <v>65.303031651964631</v>
      </c>
      <c r="K631" s="12">
        <f t="shared" si="126"/>
        <v>63.536765436230631</v>
      </c>
      <c r="L631" s="12">
        <f t="shared" si="127"/>
        <v>57.704977943001786</v>
      </c>
      <c r="M631" s="12">
        <f t="shared" si="128"/>
        <v>57.704977943001786</v>
      </c>
      <c r="O631" s="12">
        <f t="shared" si="117"/>
        <v>57.704977943001786</v>
      </c>
      <c r="P631" s="12">
        <f t="shared" si="129"/>
        <v>0.86612576589674783</v>
      </c>
      <c r="Q631" s="12">
        <v>2.5254612497957198E-6</v>
      </c>
      <c r="R631" s="12">
        <v>8.6315035989613409E-6</v>
      </c>
      <c r="S631" s="12">
        <v>2.9500691956730374E-5</v>
      </c>
      <c r="T631" s="12">
        <v>1.0082725633464565E-4</v>
      </c>
      <c r="U631" s="12">
        <v>3.4460668362909524E-4</v>
      </c>
      <c r="V631" s="12">
        <v>1.1777942861769379E-3</v>
      </c>
      <c r="W631" s="12">
        <v>4.0254569816878649E-3</v>
      </c>
      <c r="X631" s="12">
        <v>1.3758178403138593E-2</v>
      </c>
      <c r="Y631" s="12">
        <v>3.8528406339233066E-2</v>
      </c>
      <c r="Z631" s="12">
        <v>0.13349522430504956</v>
      </c>
    </row>
    <row r="632" spans="1:26" x14ac:dyDescent="0.25">
      <c r="A632" s="12">
        <f>calc!A630</f>
        <v>490.02</v>
      </c>
      <c r="B632" s="12">
        <f>calc!O630</f>
        <v>68.449542998473859</v>
      </c>
      <c r="C632" s="12">
        <f t="shared" si="118"/>
        <v>68.449412414037795</v>
      </c>
      <c r="D632" s="12">
        <f t="shared" si="119"/>
        <v>68.448756403804452</v>
      </c>
      <c r="E632" s="12">
        <f t="shared" si="120"/>
        <v>68.449426895807136</v>
      </c>
      <c r="F632" s="12">
        <f t="shared" si="121"/>
        <v>68.446472744942838</v>
      </c>
      <c r="G632" s="12">
        <f t="shared" si="122"/>
        <v>68.445464294150028</v>
      </c>
      <c r="H632" s="12">
        <f t="shared" si="123"/>
        <v>68.342770433461766</v>
      </c>
      <c r="I632" s="12">
        <f t="shared" si="124"/>
        <v>68.211979780370029</v>
      </c>
      <c r="J632" s="12">
        <f t="shared" si="125"/>
        <v>67.651552193031463</v>
      </c>
      <c r="K632" s="12">
        <f t="shared" si="126"/>
        <v>64.628495605875031</v>
      </c>
      <c r="L632" s="12">
        <f t="shared" si="127"/>
        <v>58.5078892017642</v>
      </c>
      <c r="M632" s="12">
        <f t="shared" si="128"/>
        <v>58.5078892017642</v>
      </c>
      <c r="O632" s="12">
        <f t="shared" si="117"/>
        <v>58.5078892017642</v>
      </c>
      <c r="P632" s="12">
        <f t="shared" si="129"/>
        <v>0.8547593839022225</v>
      </c>
      <c r="Q632" s="12">
        <v>2.4800236842218726E-6</v>
      </c>
      <c r="R632" s="12">
        <v>8.4762074086870166E-6</v>
      </c>
      <c r="S632" s="12">
        <v>2.8969921735897945E-5</v>
      </c>
      <c r="T632" s="12">
        <v>9.9013193627602662E-5</v>
      </c>
      <c r="U632" s="12">
        <v>3.3840659293839448E-4</v>
      </c>
      <c r="V632" s="12">
        <v>1.1566036600626007E-3</v>
      </c>
      <c r="W632" s="12">
        <v>3.9530318096188261E-3</v>
      </c>
      <c r="X632" s="12">
        <v>1.3510644162247004E-2</v>
      </c>
      <c r="Y632" s="12">
        <v>3.8386609689662218E-2</v>
      </c>
      <c r="Z632" s="12">
        <v>0.13351170309403021</v>
      </c>
    </row>
    <row r="633" spans="1:26" x14ac:dyDescent="0.25">
      <c r="A633" s="12">
        <f>calc!A631</f>
        <v>490.47</v>
      </c>
      <c r="B633" s="12">
        <f>calc!O631</f>
        <v>56.58510062960508</v>
      </c>
      <c r="C633" s="12">
        <f t="shared" si="118"/>
        <v>56.584996366614511</v>
      </c>
      <c r="D633" s="12">
        <f t="shared" si="119"/>
        <v>56.584558092564933</v>
      </c>
      <c r="E633" s="12">
        <f t="shared" si="120"/>
        <v>56.582356358038361</v>
      </c>
      <c r="F633" s="12">
        <f t="shared" si="121"/>
        <v>56.58460669700731</v>
      </c>
      <c r="G633" s="12">
        <f t="shared" si="122"/>
        <v>56.574691827354243</v>
      </c>
      <c r="H633" s="12">
        <f t="shared" si="123"/>
        <v>56.571307214102717</v>
      </c>
      <c r="I633" s="12">
        <f t="shared" si="124"/>
        <v>56.226640915844307</v>
      </c>
      <c r="J633" s="12">
        <f t="shared" si="125"/>
        <v>55.787674750332506</v>
      </c>
      <c r="K633" s="12">
        <f t="shared" si="126"/>
        <v>54.200934747708629</v>
      </c>
      <c r="L633" s="12">
        <f t="shared" si="127"/>
        <v>43.685364203760884</v>
      </c>
      <c r="M633" s="12">
        <f t="shared" si="128"/>
        <v>43.685364203760884</v>
      </c>
      <c r="O633" s="12">
        <f t="shared" si="117"/>
        <v>43.685364203760884</v>
      </c>
      <c r="P633" s="12">
        <f t="shared" si="129"/>
        <v>0.77202945152853342</v>
      </c>
      <c r="Q633" s="12">
        <v>2.435367019017016E-6</v>
      </c>
      <c r="R633" s="12">
        <v>8.3235801741711393E-6</v>
      </c>
      <c r="S633" s="12">
        <v>2.8448273453181268E-5</v>
      </c>
      <c r="T633" s="12">
        <v>9.7230307816139781E-5</v>
      </c>
      <c r="U633" s="12">
        <v>3.3231305842091756E-4</v>
      </c>
      <c r="V633" s="12">
        <v>1.1357772208835195E-3</v>
      </c>
      <c r="W633" s="12">
        <v>3.8818513530814989E-3</v>
      </c>
      <c r="X633" s="12">
        <v>1.3267364101296813E-2</v>
      </c>
      <c r="Y633" s="12">
        <v>3.8252719954885134E-2</v>
      </c>
      <c r="Z633" s="12">
        <v>0.13352614828633474</v>
      </c>
    </row>
    <row r="634" spans="1:26" x14ac:dyDescent="0.25">
      <c r="A634" s="12">
        <f>calc!A632</f>
        <v>490.93</v>
      </c>
      <c r="B634" s="12">
        <f>calc!O632</f>
        <v>53.847143746611934</v>
      </c>
      <c r="C634" s="12">
        <f t="shared" si="118"/>
        <v>53.847008376907702</v>
      </c>
      <c r="D634" s="12">
        <f t="shared" si="119"/>
        <v>53.846658449684917</v>
      </c>
      <c r="E634" s="12">
        <f t="shared" si="120"/>
        <v>53.845187515270354</v>
      </c>
      <c r="F634" s="12">
        <f t="shared" si="121"/>
        <v>53.837798058627932</v>
      </c>
      <c r="G634" s="12">
        <f t="shared" si="122"/>
        <v>53.845350641394418</v>
      </c>
      <c r="H634" s="12">
        <f t="shared" si="123"/>
        <v>53.812074377370593</v>
      </c>
      <c r="I634" s="12">
        <f t="shared" si="124"/>
        <v>53.800714945717203</v>
      </c>
      <c r="J634" s="12">
        <f t="shared" si="125"/>
        <v>52.643946663098959</v>
      </c>
      <c r="K634" s="12">
        <f t="shared" si="126"/>
        <v>51.382456300616411</v>
      </c>
      <c r="L634" s="12">
        <f t="shared" si="127"/>
        <v>45.843220199207444</v>
      </c>
      <c r="M634" s="12">
        <f t="shared" si="128"/>
        <v>45.843220199207444</v>
      </c>
      <c r="O634" s="12">
        <f t="shared" si="117"/>
        <v>45.843220199207444</v>
      </c>
      <c r="P634" s="12">
        <f t="shared" si="129"/>
        <v>0.85135843815470535</v>
      </c>
      <c r="Q634" s="12">
        <v>2.3914770963284423E-6</v>
      </c>
      <c r="R634" s="12">
        <v>8.1735735068048526E-6</v>
      </c>
      <c r="S634" s="12">
        <v>2.7935581726335315E-5</v>
      </c>
      <c r="T634" s="12">
        <v>9.5478033657988854E-5</v>
      </c>
      <c r="U634" s="12">
        <v>3.2632414819563921E-4</v>
      </c>
      <c r="V634" s="12">
        <v>1.1153083658703886E-3</v>
      </c>
      <c r="W634" s="12">
        <v>3.8118930451776457E-3</v>
      </c>
      <c r="X634" s="12">
        <v>1.3028261091302826E-2</v>
      </c>
      <c r="Y634" s="12">
        <v>3.8127430458835342E-2</v>
      </c>
      <c r="Z634" s="12">
        <v>0.13353847952455875</v>
      </c>
    </row>
    <row r="635" spans="1:26" x14ac:dyDescent="0.25">
      <c r="A635" s="12">
        <f>calc!A633</f>
        <v>491.39</v>
      </c>
      <c r="B635" s="12">
        <f>calc!O633</f>
        <v>86.702412371513944</v>
      </c>
      <c r="C635" s="12">
        <f t="shared" si="118"/>
        <v>86.702334817922235</v>
      </c>
      <c r="D635" s="12">
        <f t="shared" si="119"/>
        <v>86.70188049781494</v>
      </c>
      <c r="E635" s="12">
        <f t="shared" si="120"/>
        <v>86.700706091958764</v>
      </c>
      <c r="F635" s="12">
        <f t="shared" si="121"/>
        <v>86.695769425480677</v>
      </c>
      <c r="G635" s="12">
        <f t="shared" si="122"/>
        <v>86.670969351094783</v>
      </c>
      <c r="H635" s="12">
        <f t="shared" si="123"/>
        <v>86.696316900106623</v>
      </c>
      <c r="I635" s="12">
        <f t="shared" si="124"/>
        <v>86.584636994125674</v>
      </c>
      <c r="J635" s="12">
        <f t="shared" si="125"/>
        <v>86.54651311525096</v>
      </c>
      <c r="K635" s="12">
        <f t="shared" si="126"/>
        <v>83.171504508263993</v>
      </c>
      <c r="L635" s="12">
        <f t="shared" si="127"/>
        <v>78.75289356357419</v>
      </c>
      <c r="M635" s="12">
        <f t="shared" si="128"/>
        <v>78.75289356357419</v>
      </c>
      <c r="O635" s="12">
        <f t="shared" si="117"/>
        <v>78.75289356357419</v>
      </c>
      <c r="P635" s="12">
        <f t="shared" si="129"/>
        <v>0.90831259949404164</v>
      </c>
      <c r="Q635" s="12">
        <v>2.3483399009141052E-6</v>
      </c>
      <c r="R635" s="12">
        <v>8.0261395053930035E-6</v>
      </c>
      <c r="S635" s="12">
        <v>2.743168283899406E-5</v>
      </c>
      <c r="T635" s="12">
        <v>9.3755811604511962E-5</v>
      </c>
      <c r="U635" s="12">
        <v>3.2043794984118126E-4</v>
      </c>
      <c r="V635" s="12">
        <v>1.0951905587629487E-3</v>
      </c>
      <c r="W635" s="12">
        <v>3.7431345463231798E-3</v>
      </c>
      <c r="X635" s="12">
        <v>1.2793258780192523E-2</v>
      </c>
      <c r="Y635" s="12">
        <v>3.8011496319467632E-2</v>
      </c>
      <c r="Z635" s="12">
        <v>0.13354860768556978</v>
      </c>
    </row>
    <row r="636" spans="1:26" x14ac:dyDescent="0.25">
      <c r="A636" s="12">
        <f>calc!A634</f>
        <v>491.84</v>
      </c>
      <c r="B636" s="12">
        <f>calc!O634</f>
        <v>53.847143746611934</v>
      </c>
      <c r="C636" s="12">
        <f t="shared" si="118"/>
        <v>53.847035202834135</v>
      </c>
      <c r="D636" s="12">
        <f t="shared" si="119"/>
        <v>53.846774926308854</v>
      </c>
      <c r="E636" s="12">
        <f t="shared" si="120"/>
        <v>53.845250188946203</v>
      </c>
      <c r="F636" s="12">
        <f t="shared" si="121"/>
        <v>53.841308781865408</v>
      </c>
      <c r="G636" s="12">
        <f t="shared" si="122"/>
        <v>53.824740904491513</v>
      </c>
      <c r="H636" s="12">
        <f t="shared" si="123"/>
        <v>53.741509721442696</v>
      </c>
      <c r="I636" s="12">
        <f t="shared" si="124"/>
        <v>53.826578276432315</v>
      </c>
      <c r="J636" s="12">
        <f t="shared" si="125"/>
        <v>53.451770904771323</v>
      </c>
      <c r="K636" s="12">
        <f t="shared" si="126"/>
        <v>53.338811890806426</v>
      </c>
      <c r="L636" s="12">
        <f t="shared" si="127"/>
        <v>41.480449089509506</v>
      </c>
      <c r="M636" s="12">
        <f t="shared" si="128"/>
        <v>41.480449089509506</v>
      </c>
      <c r="O636" s="12">
        <f t="shared" si="117"/>
        <v>41.480449089509506</v>
      </c>
      <c r="P636" s="12">
        <f t="shared" si="129"/>
        <v>0.77033703560403721</v>
      </c>
      <c r="Q636" s="12">
        <v>2.3059415501002107E-6</v>
      </c>
      <c r="R636" s="12">
        <v>7.8812307218312849E-6</v>
      </c>
      <c r="S636" s="12">
        <v>2.6936414623362063E-5</v>
      </c>
      <c r="T636" s="12">
        <v>9.2063087399765393E-5</v>
      </c>
      <c r="U636" s="12">
        <v>3.1465256902549822E-4</v>
      </c>
      <c r="V636" s="12">
        <v>1.0754173251265311E-3</v>
      </c>
      <c r="W636" s="12">
        <v>3.6755537282410775E-3</v>
      </c>
      <c r="X636" s="12">
        <v>1.2562281538097204E-2</v>
      </c>
      <c r="Y636" s="12">
        <v>3.7905741489670297E-2</v>
      </c>
      <c r="Z636" s="12">
        <v>0.13355643391345917</v>
      </c>
    </row>
    <row r="637" spans="1:26" x14ac:dyDescent="0.25">
      <c r="A637" s="12">
        <f>calc!A635</f>
        <v>492.3</v>
      </c>
      <c r="B637" s="12">
        <f>calc!O635</f>
        <v>34.681354828183075</v>
      </c>
      <c r="C637" s="12">
        <f t="shared" si="118"/>
        <v>34.681323194487199</v>
      </c>
      <c r="D637" s="12">
        <f t="shared" si="119"/>
        <v>34.680958918731399</v>
      </c>
      <c r="E637" s="12">
        <f t="shared" si="120"/>
        <v>34.680085423908487</v>
      </c>
      <c r="F637" s="12">
        <f t="shared" si="121"/>
        <v>34.674968365460288</v>
      </c>
      <c r="G637" s="12">
        <f t="shared" si="122"/>
        <v>34.661740900262252</v>
      </c>
      <c r="H637" s="12">
        <f t="shared" si="123"/>
        <v>34.606138670683791</v>
      </c>
      <c r="I637" s="12">
        <f t="shared" si="124"/>
        <v>34.326812644571412</v>
      </c>
      <c r="J637" s="12">
        <f t="shared" si="125"/>
        <v>34.612304938949045</v>
      </c>
      <c r="K637" s="12">
        <f t="shared" si="126"/>
        <v>33.484176540033182</v>
      </c>
      <c r="L637" s="12">
        <f t="shared" si="127"/>
        <v>33.086162568561527</v>
      </c>
      <c r="M637" s="12">
        <f t="shared" si="128"/>
        <v>33.086162568561527</v>
      </c>
      <c r="O637" s="12">
        <f t="shared" si="117"/>
        <v>33.086162568561527</v>
      </c>
      <c r="P637" s="12">
        <f t="shared" si="129"/>
        <v>0.9540043268919457</v>
      </c>
      <c r="Q637" s="12">
        <v>2.2642682827066703E-6</v>
      </c>
      <c r="R637" s="12">
        <v>7.7388001232557108E-6</v>
      </c>
      <c r="S637" s="12">
        <v>2.6449616330849462E-5</v>
      </c>
      <c r="T637" s="12">
        <v>9.0399311638355217E-5</v>
      </c>
      <c r="U637" s="12">
        <v>3.0896612799472092E-4</v>
      </c>
      <c r="V637" s="12">
        <v>1.0559822471872414E-3</v>
      </c>
      <c r="W637" s="12">
        <v>3.6091286563091122E-3</v>
      </c>
      <c r="X637" s="12">
        <v>1.2335254397020141E-2</v>
      </c>
      <c r="Y637" s="12">
        <v>3.781106677678206E-2</v>
      </c>
      <c r="Z637" s="12">
        <v>0.133561848517637</v>
      </c>
    </row>
    <row r="638" spans="1:26" x14ac:dyDescent="0.25">
      <c r="A638" s="12">
        <f>calc!A636</f>
        <v>492.75</v>
      </c>
      <c r="B638" s="12">
        <f>calc!O636</f>
        <v>93.090882597265619</v>
      </c>
      <c r="C638" s="12">
        <f t="shared" si="118"/>
        <v>93.090809566212201</v>
      </c>
      <c r="D638" s="12">
        <f t="shared" si="119"/>
        <v>93.090703404692718</v>
      </c>
      <c r="E638" s="12">
        <f t="shared" si="120"/>
        <v>93.089480908658658</v>
      </c>
      <c r="F638" s="12">
        <f t="shared" si="121"/>
        <v>93.086549492170477</v>
      </c>
      <c r="G638" s="12">
        <f t="shared" si="122"/>
        <v>93.06937683228449</v>
      </c>
      <c r="H638" s="12">
        <f t="shared" si="123"/>
        <v>93.02498594574314</v>
      </c>
      <c r="I638" s="12">
        <f t="shared" si="124"/>
        <v>92.838386908988099</v>
      </c>
      <c r="J638" s="12">
        <f t="shared" si="125"/>
        <v>91.900979042283197</v>
      </c>
      <c r="K638" s="12">
        <f t="shared" si="126"/>
        <v>92.774182299950965</v>
      </c>
      <c r="L638" s="12">
        <f t="shared" si="127"/>
        <v>88.789154171193346</v>
      </c>
      <c r="M638" s="12">
        <f t="shared" si="128"/>
        <v>88.789154171193346</v>
      </c>
      <c r="O638" s="12">
        <f t="shared" si="117"/>
        <v>88.789154171193346</v>
      </c>
      <c r="P638" s="12">
        <f t="shared" si="129"/>
        <v>0.95379001352170412</v>
      </c>
      <c r="Q638" s="12">
        <v>2.2233064467717032E-6</v>
      </c>
      <c r="R638" s="12">
        <v>7.5988010500878553E-6</v>
      </c>
      <c r="S638" s="12">
        <v>2.5971128488679107E-5</v>
      </c>
      <c r="T638" s="12">
        <v>8.8763939275351714E-5</v>
      </c>
      <c r="U638" s="12">
        <v>3.0337676389814255E-4</v>
      </c>
      <c r="V638" s="12">
        <v>1.0368789581071084E-3</v>
      </c>
      <c r="W638" s="12">
        <v>3.5438375699934914E-3</v>
      </c>
      <c r="X638" s="12">
        <v>1.211210298396284E-2</v>
      </c>
      <c r="Y638" s="12">
        <v>3.7728459001387597E-2</v>
      </c>
      <c r="Z638" s="12">
        <v>0.13356472971393288</v>
      </c>
    </row>
    <row r="639" spans="1:26" x14ac:dyDescent="0.25">
      <c r="A639" s="12">
        <f>calc!A637</f>
        <v>493.21</v>
      </c>
      <c r="B639" s="12">
        <f>calc!O637</f>
        <v>3.6506933926896883</v>
      </c>
      <c r="C639" s="12">
        <f t="shared" si="118"/>
        <v>3.6506564808473247</v>
      </c>
      <c r="D639" s="12">
        <f t="shared" si="119"/>
        <v>3.6504113961629749</v>
      </c>
      <c r="E639" s="12">
        <f t="shared" si="120"/>
        <v>3.6500551290508838</v>
      </c>
      <c r="F639" s="12">
        <f t="shared" si="121"/>
        <v>3.6459525584236352</v>
      </c>
      <c r="G639" s="12">
        <f t="shared" si="122"/>
        <v>3.6361150269752835</v>
      </c>
      <c r="H639" s="12">
        <f t="shared" si="123"/>
        <v>3.5784853512326054</v>
      </c>
      <c r="I639" s="12">
        <f t="shared" si="124"/>
        <v>3.4295141135621989</v>
      </c>
      <c r="J639" s="12">
        <f t="shared" si="125"/>
        <v>2.8033069881963302</v>
      </c>
      <c r="K639" s="12">
        <f t="shared" si="126"/>
        <v>-0.1112854894609292</v>
      </c>
      <c r="L639" s="12">
        <f t="shared" si="127"/>
        <v>2.9799974759940397</v>
      </c>
      <c r="M639" s="12">
        <f t="shared" si="128"/>
        <v>2.9799974759940397</v>
      </c>
      <c r="O639" s="12">
        <f t="shared" si="117"/>
        <v>2.9799974759940397</v>
      </c>
      <c r="P639" s="12">
        <f t="shared" si="129"/>
        <v>0.81628259496163658</v>
      </c>
      <c r="Q639" s="12">
        <v>2.1830424858776032E-6</v>
      </c>
      <c r="R639" s="12">
        <v>7.4611871692991587E-6</v>
      </c>
      <c r="S639" s="12">
        <v>2.5500792740153621E-5</v>
      </c>
      <c r="T639" s="12">
        <v>8.7156429080354137E-5</v>
      </c>
      <c r="U639" s="12">
        <v>2.9788262692232831E-4</v>
      </c>
      <c r="V639" s="12">
        <v>1.0181011356068571E-3</v>
      </c>
      <c r="W639" s="12">
        <v>3.4796588610528233E-3</v>
      </c>
      <c r="X639" s="12">
        <v>1.1892753446430688E-2</v>
      </c>
      <c r="Y639" s="12">
        <v>3.7659001486469799E-2</v>
      </c>
      <c r="Z639" s="12">
        <v>0.13356494218237386</v>
      </c>
    </row>
    <row r="640" spans="1:26" x14ac:dyDescent="0.25">
      <c r="A640" s="12">
        <f>calc!A638</f>
        <v>493.67</v>
      </c>
      <c r="B640" s="12">
        <f>calc!O638</f>
        <v>42.895283806239995</v>
      </c>
      <c r="C640" s="12">
        <f t="shared" si="118"/>
        <v>42.895150064765325</v>
      </c>
      <c r="D640" s="12">
        <f t="shared" si="119"/>
        <v>42.895026195016456</v>
      </c>
      <c r="E640" s="12">
        <f t="shared" si="120"/>
        <v>42.894203733270906</v>
      </c>
      <c r="F640" s="12">
        <f t="shared" si="121"/>
        <v>42.893008162557585</v>
      </c>
      <c r="G640" s="12">
        <f t="shared" si="122"/>
        <v>42.879240646205943</v>
      </c>
      <c r="H640" s="12">
        <f t="shared" si="123"/>
        <v>42.846227594785105</v>
      </c>
      <c r="I640" s="12">
        <f t="shared" si="124"/>
        <v>42.652832385972026</v>
      </c>
      <c r="J640" s="12">
        <f t="shared" si="125"/>
        <v>42.1529107180964</v>
      </c>
      <c r="K640" s="12">
        <f t="shared" si="126"/>
        <v>40.172896457613476</v>
      </c>
      <c r="L640" s="12">
        <f t="shared" si="127"/>
        <v>29.835931516446685</v>
      </c>
      <c r="M640" s="12">
        <f t="shared" si="128"/>
        <v>29.835931516446685</v>
      </c>
      <c r="O640" s="12">
        <f t="shared" si="117"/>
        <v>29.835931516446685</v>
      </c>
      <c r="P640" s="12">
        <f t="shared" si="129"/>
        <v>0.69555272442576632</v>
      </c>
      <c r="Q640" s="12">
        <v>2.1434629238414059E-6</v>
      </c>
      <c r="R640" s="12">
        <v>7.3259124220867895E-6</v>
      </c>
      <c r="S640" s="12">
        <v>2.50384516658225E-5</v>
      </c>
      <c r="T640" s="12">
        <v>8.5576243026277916E-5</v>
      </c>
      <c r="U640" s="12">
        <v>2.9248187820211387E-4</v>
      </c>
      <c r="V640" s="12">
        <v>9.9964249482613256E-4</v>
      </c>
      <c r="W640" s="12">
        <v>3.4165710491358362E-3</v>
      </c>
      <c r="X640" s="12">
        <v>1.1677132369031012E-2</v>
      </c>
      <c r="Y640" s="12">
        <v>3.7603886104908432E-2</v>
      </c>
      <c r="Z640" s="12">
        <v>0.13356233541022802</v>
      </c>
    </row>
    <row r="641" spans="1:26" x14ac:dyDescent="0.25">
      <c r="A641" s="12">
        <f>calc!A639</f>
        <v>494.12</v>
      </c>
      <c r="B641" s="12">
        <f>calc!O639</f>
        <v>-13.690151467435841</v>
      </c>
      <c r="C641" s="12">
        <f t="shared" si="118"/>
        <v>-13.690237733327086</v>
      </c>
      <c r="D641" s="12">
        <f t="shared" si="119"/>
        <v>-13.690686536608803</v>
      </c>
      <c r="E641" s="12">
        <f t="shared" si="120"/>
        <v>-13.69110221282244</v>
      </c>
      <c r="F641" s="12">
        <f t="shared" si="121"/>
        <v>-13.693862190842712</v>
      </c>
      <c r="G641" s="12">
        <f t="shared" si="122"/>
        <v>-13.697874230196893</v>
      </c>
      <c r="H641" s="12">
        <f t="shared" si="123"/>
        <v>-13.744074606968157</v>
      </c>
      <c r="I641" s="12">
        <f t="shared" si="124"/>
        <v>-13.854858235260702</v>
      </c>
      <c r="J641" s="12">
        <f t="shared" si="125"/>
        <v>-14.503844681669102</v>
      </c>
      <c r="K641" s="12">
        <f t="shared" si="126"/>
        <v>-16.112053827912778</v>
      </c>
      <c r="L641" s="12">
        <f t="shared" si="127"/>
        <v>-23.144418849326733</v>
      </c>
      <c r="M641" s="12">
        <f t="shared" si="128"/>
        <v>-23.144418849326733</v>
      </c>
      <c r="O641" s="12">
        <f t="shared" si="117"/>
        <v>-23.144418849326733</v>
      </c>
      <c r="P641" s="12">
        <f t="shared" si="129"/>
        <v>1.6905889539921701</v>
      </c>
      <c r="Q641" s="12">
        <v>2.1045543474858664E-6</v>
      </c>
      <c r="R641" s="12">
        <v>7.1929309649884191E-6</v>
      </c>
      <c r="S641" s="12">
        <v>2.4583948582224388E-5</v>
      </c>
      <c r="T641" s="12">
        <v>8.4022845601497206E-5</v>
      </c>
      <c r="U641" s="12">
        <v>2.8717268746964976E-4</v>
      </c>
      <c r="V641" s="12">
        <v>9.8149678028842556E-4</v>
      </c>
      <c r="W641" s="12">
        <v>3.354552754319149E-3</v>
      </c>
      <c r="X641" s="12">
        <v>1.1465166679612903E-2</v>
      </c>
      <c r="Y641" s="12">
        <v>3.756442715830817E-2</v>
      </c>
      <c r="Z641" s="12">
        <v>0.13355674178270516</v>
      </c>
    </row>
    <row r="642" spans="1:26" x14ac:dyDescent="0.25">
      <c r="A642" s="12">
        <f>calc!A640</f>
        <v>494.58</v>
      </c>
      <c r="B642" s="12">
        <f>calc!O640</f>
        <v>85.789772326162549</v>
      </c>
      <c r="C642" s="12">
        <f t="shared" si="118"/>
        <v>85.789543833932925</v>
      </c>
      <c r="D642" s="12">
        <f t="shared" si="119"/>
        <v>85.78925435377387</v>
      </c>
      <c r="E642" s="12">
        <f t="shared" si="120"/>
        <v>85.78774831652666</v>
      </c>
      <c r="F642" s="12">
        <f t="shared" si="121"/>
        <v>85.786353442901586</v>
      </c>
      <c r="G642" s="12">
        <f t="shared" si="122"/>
        <v>85.777091857994947</v>
      </c>
      <c r="H642" s="12">
        <f t="shared" si="123"/>
        <v>85.7636287641389</v>
      </c>
      <c r="I642" s="12">
        <f t="shared" si="124"/>
        <v>85.608595387407973</v>
      </c>
      <c r="J642" s="12">
        <f t="shared" si="125"/>
        <v>85.236841709602913</v>
      </c>
      <c r="K642" s="12">
        <f t="shared" si="126"/>
        <v>83.111770169578378</v>
      </c>
      <c r="L642" s="12">
        <f t="shared" si="127"/>
        <v>77.394311123846975</v>
      </c>
      <c r="M642" s="12">
        <f t="shared" si="128"/>
        <v>77.394311123846975</v>
      </c>
      <c r="O642" s="12">
        <f t="shared" si="117"/>
        <v>77.394311123846975</v>
      </c>
      <c r="P642" s="12">
        <f t="shared" si="129"/>
        <v>0.90213913646492705</v>
      </c>
      <c r="Q642" s="12">
        <v>2.0663033871526439E-6</v>
      </c>
      <c r="R642" s="12">
        <v>7.0621971032803299E-6</v>
      </c>
      <c r="S642" s="12">
        <v>2.4137127314255749E-5</v>
      </c>
      <c r="T642" s="12">
        <v>8.2495703031847367E-5</v>
      </c>
      <c r="U642" s="12">
        <v>2.8195323039537237E-4</v>
      </c>
      <c r="V642" s="12">
        <v>9.6365775681305302E-4</v>
      </c>
      <c r="W642" s="12">
        <v>3.2935826660463281E-3</v>
      </c>
      <c r="X642" s="12">
        <v>1.1256783543107279E-2</v>
      </c>
      <c r="Y642" s="12">
        <v>3.7542077415205002E-2</v>
      </c>
      <c r="Z642" s="12">
        <v>0.1335479743761169</v>
      </c>
    </row>
    <row r="643" spans="1:26" x14ac:dyDescent="0.25">
      <c r="A643" s="12">
        <f>calc!A641</f>
        <v>495.03</v>
      </c>
      <c r="B643" s="12">
        <f>calc!O641</f>
        <v>62.061004671565762</v>
      </c>
      <c r="C643" s="12">
        <f t="shared" si="118"/>
        <v>62.060972265540386</v>
      </c>
      <c r="D643" s="12">
        <f t="shared" si="119"/>
        <v>62.060205539495037</v>
      </c>
      <c r="E643" s="12">
        <f t="shared" si="120"/>
        <v>62.059234163015738</v>
      </c>
      <c r="F643" s="12">
        <f t="shared" si="121"/>
        <v>62.054180520777741</v>
      </c>
      <c r="G643" s="12">
        <f t="shared" si="122"/>
        <v>62.049499897983438</v>
      </c>
      <c r="H643" s="12">
        <f t="shared" si="123"/>
        <v>62.018421824209469</v>
      </c>
      <c r="I643" s="12">
        <f t="shared" si="124"/>
        <v>61.973245212614223</v>
      </c>
      <c r="J643" s="12">
        <f t="shared" si="125"/>
        <v>61.453016896614656</v>
      </c>
      <c r="K643" s="12">
        <f t="shared" si="126"/>
        <v>60.213315025472895</v>
      </c>
      <c r="L643" s="12">
        <f t="shared" si="127"/>
        <v>52.65451168953723</v>
      </c>
      <c r="M643" s="12">
        <f t="shared" si="128"/>
        <v>52.65451168953723</v>
      </c>
      <c r="O643" s="12">
        <f t="shared" si="117"/>
        <v>52.65451168953723</v>
      </c>
      <c r="P643" s="12">
        <f t="shared" si="129"/>
        <v>0.84843150651832311</v>
      </c>
      <c r="Q643" s="12">
        <v>2.0286966945467439E-6</v>
      </c>
      <c r="R643" s="12">
        <v>6.9336652152542851E-6</v>
      </c>
      <c r="S643" s="12">
        <v>2.3697831936364742E-5</v>
      </c>
      <c r="T643" s="12">
        <v>8.0994282396080482E-5</v>
      </c>
      <c r="U643" s="12">
        <v>2.7682168556480904E-4</v>
      </c>
      <c r="V643" s="12">
        <v>9.4611919918251243E-4</v>
      </c>
      <c r="W643" s="12">
        <v>3.2336395078130164E-3</v>
      </c>
      <c r="X643" s="12">
        <v>1.1051910240828022E-2</v>
      </c>
      <c r="Y643" s="12">
        <v>3.7538446704340929E-2</v>
      </c>
      <c r="Z643" s="12">
        <v>0.13353582439898945</v>
      </c>
    </row>
    <row r="644" spans="1:26" x14ac:dyDescent="0.25">
      <c r="A644" s="12">
        <f>calc!A642</f>
        <v>495.49</v>
      </c>
      <c r="B644" s="12">
        <f>calc!O642</f>
        <v>49.283875072715475</v>
      </c>
      <c r="C644" s="12">
        <f t="shared" si="118"/>
        <v>49.283761160050098</v>
      </c>
      <c r="D644" s="12">
        <f t="shared" si="119"/>
        <v>49.283652421665373</v>
      </c>
      <c r="E644" s="12">
        <f t="shared" si="120"/>
        <v>49.281079673211181</v>
      </c>
      <c r="F644" s="12">
        <f t="shared" si="121"/>
        <v>49.277820220436986</v>
      </c>
      <c r="G644" s="12">
        <f t="shared" si="122"/>
        <v>49.26086272912088</v>
      </c>
      <c r="H644" s="12">
        <f t="shared" si="123"/>
        <v>49.24515690416326</v>
      </c>
      <c r="I644" s="12">
        <f t="shared" si="124"/>
        <v>49.140874459675764</v>
      </c>
      <c r="J644" s="12">
        <f t="shared" si="125"/>
        <v>48.989284386073422</v>
      </c>
      <c r="K644" s="12">
        <f t="shared" si="126"/>
        <v>47.221504672211836</v>
      </c>
      <c r="L644" s="12">
        <f t="shared" si="127"/>
        <v>42.812023712385724</v>
      </c>
      <c r="M644" s="12">
        <f t="shared" si="128"/>
        <v>42.812023712385724</v>
      </c>
      <c r="O644" s="12">
        <f t="shared" si="117"/>
        <v>42.812023712385724</v>
      </c>
      <c r="P644" s="12">
        <f t="shared" si="129"/>
        <v>0.86868217341309073</v>
      </c>
      <c r="Q644" s="12">
        <v>1.99172091741939E-6</v>
      </c>
      <c r="R644" s="12">
        <v>6.807289665688848E-6</v>
      </c>
      <c r="S644" s="12">
        <v>2.3265906476814284E-5</v>
      </c>
      <c r="T644" s="12">
        <v>7.951805061509616E-5</v>
      </c>
      <c r="U644" s="12">
        <v>2.7177623102398135E-4</v>
      </c>
      <c r="V644" s="12">
        <v>9.2887488033538206E-4</v>
      </c>
      <c r="W644" s="12">
        <v>3.1747019968127259E-3</v>
      </c>
      <c r="X644" s="12">
        <v>1.0850474032549641E-2</v>
      </c>
      <c r="Y644" s="12">
        <v>3.7555323542156495E-2</v>
      </c>
      <c r="Z644" s="12">
        <v>0.13352005821511784</v>
      </c>
    </row>
    <row r="645" spans="1:26" x14ac:dyDescent="0.25">
      <c r="A645" s="12">
        <f>calc!A643</f>
        <v>495.95</v>
      </c>
      <c r="B645" s="12">
        <f>calc!O643</f>
        <v>63.886303137460494</v>
      </c>
      <c r="C645" s="12">
        <f t="shared" si="118"/>
        <v>63.886217291057413</v>
      </c>
      <c r="D645" s="12">
        <f t="shared" si="119"/>
        <v>63.8858346140156</v>
      </c>
      <c r="E645" s="12">
        <f t="shared" si="120"/>
        <v>63.885469319399242</v>
      </c>
      <c r="F645" s="12">
        <f t="shared" si="121"/>
        <v>63.8768264545824</v>
      </c>
      <c r="G645" s="12">
        <f t="shared" si="122"/>
        <v>63.865876682303515</v>
      </c>
      <c r="H645" s="12">
        <f t="shared" si="123"/>
        <v>63.808909859589441</v>
      </c>
      <c r="I645" s="12">
        <f t="shared" si="124"/>
        <v>63.756147872025302</v>
      </c>
      <c r="J645" s="12">
        <f t="shared" si="125"/>
        <v>63.405822495672716</v>
      </c>
      <c r="K645" s="12">
        <f t="shared" si="126"/>
        <v>62.896572354414026</v>
      </c>
      <c r="L645" s="12">
        <f t="shared" si="127"/>
        <v>56.60505987779608</v>
      </c>
      <c r="M645" s="12">
        <f t="shared" si="128"/>
        <v>56.60505987779608</v>
      </c>
      <c r="O645" s="12">
        <f t="shared" si="117"/>
        <v>56.60505987779608</v>
      </c>
      <c r="P645" s="12">
        <f t="shared" si="129"/>
        <v>0.88602810145395672</v>
      </c>
      <c r="Q645" s="12">
        <v>1.9576864367783287E-6</v>
      </c>
      <c r="R645" s="12">
        <v>6.6909668584527991E-6</v>
      </c>
      <c r="S645" s="12">
        <v>2.2868339208902149E-5</v>
      </c>
      <c r="T645" s="12">
        <v>7.8159248018504993E-5</v>
      </c>
      <c r="U645" s="12">
        <v>2.6713212511908843E-4</v>
      </c>
      <c r="V645" s="12">
        <v>9.1300228801772696E-4</v>
      </c>
      <c r="W645" s="12">
        <v>3.1204527630437416E-3</v>
      </c>
      <c r="X645" s="12">
        <v>1.0665061385035941E-2</v>
      </c>
      <c r="Y645" s="12">
        <v>3.6450971376229817E-2</v>
      </c>
      <c r="Z645" s="12">
        <v>0.13365906666773844</v>
      </c>
    </row>
    <row r="646" spans="1:26" x14ac:dyDescent="0.25">
      <c r="A646" s="12">
        <f>calc!A644</f>
        <v>496.4</v>
      </c>
      <c r="B646" s="12">
        <f>calc!O644</f>
        <v>36.506674898713584</v>
      </c>
      <c r="C646" s="12">
        <f t="shared" si="118"/>
        <v>36.506552026498944</v>
      </c>
      <c r="D646" s="12">
        <f t="shared" si="119"/>
        <v>36.506263775616048</v>
      </c>
      <c r="E646" s="12">
        <f t="shared" si="120"/>
        <v>36.504978841230837</v>
      </c>
      <c r="F646" s="12">
        <f t="shared" si="121"/>
        <v>36.503752272709569</v>
      </c>
      <c r="G646" s="12">
        <f t="shared" si="122"/>
        <v>36.474731680992363</v>
      </c>
      <c r="H646" s="12">
        <f t="shared" si="123"/>
        <v>36.437965067440494</v>
      </c>
      <c r="I646" s="12">
        <f t="shared" si="124"/>
        <v>36.246684636883501</v>
      </c>
      <c r="J646" s="12">
        <f t="shared" si="125"/>
        <v>36.069522997573429</v>
      </c>
      <c r="K646" s="12">
        <f t="shared" si="126"/>
        <v>34.893217463383806</v>
      </c>
      <c r="L646" s="12">
        <f t="shared" si="127"/>
        <v>33.024857978431044</v>
      </c>
      <c r="M646" s="12">
        <f t="shared" si="128"/>
        <v>33.024857978431044</v>
      </c>
      <c r="O646" s="12">
        <f t="shared" si="117"/>
        <v>33.024857978431044</v>
      </c>
      <c r="P646" s="12">
        <f t="shared" si="129"/>
        <v>0.90462519717441503</v>
      </c>
      <c r="Q646" s="12">
        <v>1.9232951134848199E-6</v>
      </c>
      <c r="R646" s="12">
        <v>6.5734244369228802E-6</v>
      </c>
      <c r="S646" s="12">
        <v>2.2466603551881794E-5</v>
      </c>
      <c r="T646" s="12">
        <v>7.6786198731099454E-5</v>
      </c>
      <c r="U646" s="12">
        <v>2.6243932697508568E-4</v>
      </c>
      <c r="V646" s="12">
        <v>8.9696327570960583E-4</v>
      </c>
      <c r="W646" s="12">
        <v>3.0656347402082942E-3</v>
      </c>
      <c r="X646" s="12">
        <v>1.0477704734273474E-2</v>
      </c>
      <c r="Y646" s="12">
        <v>3.5810625140279329E-2</v>
      </c>
      <c r="Z646" s="12">
        <v>0.1337329390585785</v>
      </c>
    </row>
    <row r="647" spans="1:26" x14ac:dyDescent="0.25">
      <c r="A647" s="12">
        <f>calc!A645</f>
        <v>496.86</v>
      </c>
      <c r="B647" s="12">
        <f>calc!O645</f>
        <v>52.934490732034391</v>
      </c>
      <c r="C647" s="12">
        <f t="shared" si="118"/>
        <v>52.934376918098799</v>
      </c>
      <c r="D647" s="12">
        <f t="shared" si="119"/>
        <v>52.933964350659281</v>
      </c>
      <c r="E647" s="12">
        <f t="shared" si="120"/>
        <v>52.932996492066984</v>
      </c>
      <c r="F647" s="12">
        <f t="shared" si="121"/>
        <v>52.928682074110114</v>
      </c>
      <c r="G647" s="12">
        <f t="shared" si="122"/>
        <v>52.924563630931701</v>
      </c>
      <c r="H647" s="12">
        <f t="shared" si="123"/>
        <v>52.827121330792011</v>
      </c>
      <c r="I647" s="12">
        <f t="shared" si="124"/>
        <v>52.703670250684723</v>
      </c>
      <c r="J647" s="12">
        <f t="shared" si="125"/>
        <v>52.061408876181673</v>
      </c>
      <c r="K647" s="12">
        <f t="shared" si="126"/>
        <v>51.466554098611539</v>
      </c>
      <c r="L647" s="12">
        <f t="shared" si="127"/>
        <v>47.071348270431564</v>
      </c>
      <c r="M647" s="12">
        <f t="shared" si="128"/>
        <v>47.071348270431564</v>
      </c>
      <c r="O647" s="12">
        <f t="shared" si="117"/>
        <v>47.071348270431564</v>
      </c>
      <c r="P647" s="12">
        <f t="shared" si="129"/>
        <v>0.88923776576441815</v>
      </c>
      <c r="Q647" s="12">
        <v>1.8894762837751634E-6</v>
      </c>
      <c r="R647" s="12">
        <v>6.4578386799150569E-6</v>
      </c>
      <c r="S647" s="12">
        <v>2.2071555369027157E-5</v>
      </c>
      <c r="T647" s="12">
        <v>7.543600584560231E-5</v>
      </c>
      <c r="U647" s="12">
        <v>2.5782464727987968E-4</v>
      </c>
      <c r="V647" s="12">
        <v>8.8119125608331138E-4</v>
      </c>
      <c r="W647" s="12">
        <v>3.0117292430725706E-3</v>
      </c>
      <c r="X647" s="12">
        <v>1.0293466907393949E-2</v>
      </c>
      <c r="Y647" s="12">
        <v>3.5180938398538947E-2</v>
      </c>
      <c r="Z647" s="12">
        <v>0.13380458031743925</v>
      </c>
    </row>
    <row r="648" spans="1:26" x14ac:dyDescent="0.25">
      <c r="A648" s="12">
        <f>calc!A646</f>
        <v>497.31</v>
      </c>
      <c r="B648" s="12">
        <f>calc!O646</f>
        <v>19.166076103350168</v>
      </c>
      <c r="C648" s="12">
        <f t="shared" si="118"/>
        <v>19.165920246654494</v>
      </c>
      <c r="D648" s="12">
        <f t="shared" si="119"/>
        <v>19.165538100453162</v>
      </c>
      <c r="E648" s="12">
        <f t="shared" si="120"/>
        <v>19.16415284759298</v>
      </c>
      <c r="F648" s="12">
        <f t="shared" si="121"/>
        <v>19.160903127050812</v>
      </c>
      <c r="G648" s="12">
        <f t="shared" si="122"/>
        <v>19.146416865551945</v>
      </c>
      <c r="H648" s="12">
        <f t="shared" si="123"/>
        <v>19.132588616771429</v>
      </c>
      <c r="I648" s="12">
        <f t="shared" si="124"/>
        <v>18.805412470420734</v>
      </c>
      <c r="J648" s="12">
        <f t="shared" si="125"/>
        <v>18.390908208981585</v>
      </c>
      <c r="K648" s="12">
        <f t="shared" si="126"/>
        <v>16.234425848050307</v>
      </c>
      <c r="L648" s="12">
        <f t="shared" si="127"/>
        <v>13.970824974798246</v>
      </c>
      <c r="M648" s="12">
        <f t="shared" si="128"/>
        <v>13.970824974798246</v>
      </c>
      <c r="O648" s="12">
        <f t="shared" ref="O648:O711" si="130">M648</f>
        <v>13.970824974798246</v>
      </c>
      <c r="P648" s="12">
        <f t="shared" si="129"/>
        <v>0.7289350673274323</v>
      </c>
      <c r="Q648" s="12">
        <v>1.8562215233130523E-6</v>
      </c>
      <c r="R648" s="12">
        <v>6.3441807947922788E-6</v>
      </c>
      <c r="S648" s="12">
        <v>2.1683096253066876E-5</v>
      </c>
      <c r="T648" s="12">
        <v>7.4108333026337426E-5</v>
      </c>
      <c r="U648" s="12">
        <v>2.532869365077762E-4</v>
      </c>
      <c r="V648" s="12">
        <v>8.6568230029805682E-4</v>
      </c>
      <c r="W648" s="12">
        <v>2.9587228436723065E-3</v>
      </c>
      <c r="X648" s="12">
        <v>1.011230201039608E-2</v>
      </c>
      <c r="Y648" s="12">
        <v>3.4561754294815693E-2</v>
      </c>
      <c r="Z648" s="12">
        <v>0.13387402418798031</v>
      </c>
    </row>
    <row r="649" spans="1:26" x14ac:dyDescent="0.25">
      <c r="A649" s="12">
        <f>calc!A647</f>
        <v>497.77</v>
      </c>
      <c r="B649" s="12">
        <f>calc!O647</f>
        <v>43.807940781578395</v>
      </c>
      <c r="C649" s="12">
        <f t="shared" ref="C649:C712" si="131">B649-Q649*M660</f>
        <v>43.807914153155295</v>
      </c>
      <c r="D649" s="12">
        <f t="shared" ref="D649:D712" si="132">C649-R649*M659</f>
        <v>43.80739085098989</v>
      </c>
      <c r="E649" s="12">
        <f t="shared" ref="E649:E712" si="133">D649-S649*M658</f>
        <v>43.806107762484828</v>
      </c>
      <c r="F649" s="12">
        <f t="shared" ref="F649:F712" si="134">E649-T649*M657</f>
        <v>43.801456657710496</v>
      </c>
      <c r="G649" s="12">
        <f t="shared" ref="G649:G712" si="135">F649-U649*M656</f>
        <v>43.790545443474173</v>
      </c>
      <c r="H649" s="12">
        <f t="shared" ref="H649:H712" si="136">G649-V649*M655</f>
        <v>43.741906583410191</v>
      </c>
      <c r="I649" s="12">
        <f t="shared" ref="I649:I712" si="137">H649-W649*M654</f>
        <v>43.695477057240311</v>
      </c>
      <c r="J649" s="12">
        <f t="shared" ref="J649:J712" si="138">I649-X649*M653</f>
        <v>42.596955206045735</v>
      </c>
      <c r="K649" s="12">
        <f t="shared" ref="K649:K712" si="139">J649-Y649*M652</f>
        <v>41.205221750893095</v>
      </c>
      <c r="L649" s="12">
        <f t="shared" ref="L649:L712" si="140">K649-Z649*M651</f>
        <v>32.847947489934562</v>
      </c>
      <c r="M649" s="12">
        <f t="shared" ref="M649:M712" si="141">L649</f>
        <v>32.847947489934562</v>
      </c>
      <c r="O649" s="12">
        <f t="shared" si="130"/>
        <v>32.847947489934562</v>
      </c>
      <c r="P649" s="12">
        <f t="shared" ref="P649:P712" si="142">O649/B649</f>
        <v>0.74981719989329876</v>
      </c>
      <c r="Q649" s="12">
        <v>1.8235224929437119E-6</v>
      </c>
      <c r="R649" s="12">
        <v>6.2324222800503326E-6</v>
      </c>
      <c r="S649" s="12">
        <v>2.130112879176142E-5</v>
      </c>
      <c r="T649" s="12">
        <v>7.2802847338441462E-5</v>
      </c>
      <c r="U649" s="12">
        <v>2.4882505675635378E-4</v>
      </c>
      <c r="V649" s="12">
        <v>8.504325192389919E-4</v>
      </c>
      <c r="W649" s="12">
        <v>2.9066022498182771E-3</v>
      </c>
      <c r="X649" s="12">
        <v>9.9341646133295301E-3</v>
      </c>
      <c r="Y649" s="12">
        <v>3.395291755894659E-2</v>
      </c>
      <c r="Z649" s="12">
        <v>0.13394130404892315</v>
      </c>
    </row>
    <row r="650" spans="1:26" x14ac:dyDescent="0.25">
      <c r="A650" s="12">
        <f>calc!A648</f>
        <v>498.23</v>
      </c>
      <c r="B650" s="12">
        <f>calc!O648</f>
        <v>26.467396694234846</v>
      </c>
      <c r="C650" s="12">
        <f t="shared" si="131"/>
        <v>26.467300234026375</v>
      </c>
      <c r="D650" s="12">
        <f t="shared" si="132"/>
        <v>26.467210828246568</v>
      </c>
      <c r="E650" s="12">
        <f t="shared" si="133"/>
        <v>26.46545382453666</v>
      </c>
      <c r="F650" s="12">
        <f t="shared" si="134"/>
        <v>26.461145813959643</v>
      </c>
      <c r="G650" s="12">
        <f t="shared" si="135"/>
        <v>26.445529581343088</v>
      </c>
      <c r="H650" s="12">
        <f t="shared" si="136"/>
        <v>26.408894831555514</v>
      </c>
      <c r="I650" s="12">
        <f t="shared" si="137"/>
        <v>26.245588307661528</v>
      </c>
      <c r="J650" s="12">
        <f t="shared" si="138"/>
        <v>26.089699692778815</v>
      </c>
      <c r="K650" s="12">
        <f t="shared" si="139"/>
        <v>22.401377542461606</v>
      </c>
      <c r="L650" s="12">
        <f t="shared" si="140"/>
        <v>16.908439758810921</v>
      </c>
      <c r="M650" s="12">
        <f t="shared" si="141"/>
        <v>16.908439758810921</v>
      </c>
      <c r="O650" s="12">
        <f t="shared" si="130"/>
        <v>16.908439758810921</v>
      </c>
      <c r="P650" s="12">
        <f t="shared" si="142"/>
        <v>0.63884030432407179</v>
      </c>
      <c r="Q650" s="12">
        <v>1.7913709392698235E-6</v>
      </c>
      <c r="R650" s="12">
        <v>6.1225349272862323E-6</v>
      </c>
      <c r="S650" s="12">
        <v>2.0925556574630632E-5</v>
      </c>
      <c r="T650" s="12">
        <v>7.1519219270857308E-5</v>
      </c>
      <c r="U650" s="12">
        <v>2.4443788182505055E-4</v>
      </c>
      <c r="V650" s="12">
        <v>8.3543806378580377E-4</v>
      </c>
      <c r="W650" s="12">
        <v>2.8553543060142973E-3</v>
      </c>
      <c r="X650" s="12">
        <v>9.759009753432463E-3</v>
      </c>
      <c r="Y650" s="12">
        <v>3.3354274517522216E-2</v>
      </c>
      <c r="Z650" s="12">
        <v>0.13400645291253713</v>
      </c>
    </row>
    <row r="651" spans="1:26" x14ac:dyDescent="0.25">
      <c r="A651" s="12">
        <f>calc!A649</f>
        <v>498.68</v>
      </c>
      <c r="B651" s="12">
        <f>calc!O649</f>
        <v>78.488638989795589</v>
      </c>
      <c r="C651" s="12">
        <f t="shared" si="131"/>
        <v>78.488590807496664</v>
      </c>
      <c r="D651" s="12">
        <f t="shared" si="132"/>
        <v>78.488266944344758</v>
      </c>
      <c r="E651" s="12">
        <f t="shared" si="133"/>
        <v>78.487966766290967</v>
      </c>
      <c r="F651" s="12">
        <f t="shared" si="134"/>
        <v>78.482067662728738</v>
      </c>
      <c r="G651" s="12">
        <f t="shared" si="135"/>
        <v>78.467603606450623</v>
      </c>
      <c r="H651" s="12">
        <f t="shared" si="136"/>
        <v>78.415172428908264</v>
      </c>
      <c r="I651" s="12">
        <f t="shared" si="137"/>
        <v>78.29217201533244</v>
      </c>
      <c r="J651" s="12">
        <f t="shared" si="138"/>
        <v>77.743873744017264</v>
      </c>
      <c r="K651" s="12">
        <f t="shared" si="139"/>
        <v>77.220480948556173</v>
      </c>
      <c r="L651" s="12">
        <f t="shared" si="140"/>
        <v>62.395049236686319</v>
      </c>
      <c r="M651" s="12">
        <f t="shared" si="141"/>
        <v>62.395049236686319</v>
      </c>
      <c r="O651" s="12">
        <f t="shared" si="130"/>
        <v>62.395049236686319</v>
      </c>
      <c r="P651" s="12">
        <f t="shared" si="142"/>
        <v>0.79495644261073739</v>
      </c>
      <c r="Q651" s="12">
        <v>1.7597586951598331E-6</v>
      </c>
      <c r="R651" s="12">
        <v>6.0144908229355129E-6</v>
      </c>
      <c r="S651" s="12">
        <v>2.0556284198891259E-5</v>
      </c>
      <c r="T651" s="12">
        <v>7.0257122756626792E-5</v>
      </c>
      <c r="U651" s="12">
        <v>2.4012429728452418E-4</v>
      </c>
      <c r="V651" s="12">
        <v>8.2069512504976533E-4</v>
      </c>
      <c r="W651" s="12">
        <v>2.8049659942674132E-3</v>
      </c>
      <c r="X651" s="12">
        <v>9.5867929379006532E-3</v>
      </c>
      <c r="Y651" s="12">
        <v>3.2765673103350955E-2</v>
      </c>
      <c r="Z651" s="12">
        <v>0.13406950342338139</v>
      </c>
    </row>
    <row r="652" spans="1:26" x14ac:dyDescent="0.25">
      <c r="A652" s="12">
        <f>calc!A650</f>
        <v>499.14</v>
      </c>
      <c r="B652" s="12">
        <f>calc!O650</f>
        <v>45.633253652161031</v>
      </c>
      <c r="C652" s="12">
        <f t="shared" si="131"/>
        <v>45.633170033912208</v>
      </c>
      <c r="D652" s="12">
        <f t="shared" si="132"/>
        <v>45.633008265333693</v>
      </c>
      <c r="E652" s="12">
        <f t="shared" si="133"/>
        <v>45.631920918260398</v>
      </c>
      <c r="F652" s="12">
        <f t="shared" si="134"/>
        <v>45.630913092188393</v>
      </c>
      <c r="G652" s="12">
        <f t="shared" si="135"/>
        <v>45.611107279283466</v>
      </c>
      <c r="H652" s="12">
        <f t="shared" si="136"/>
        <v>45.562545258042633</v>
      </c>
      <c r="I652" s="12">
        <f t="shared" si="137"/>
        <v>45.386511377329157</v>
      </c>
      <c r="J652" s="12">
        <f t="shared" si="138"/>
        <v>44.973546398359908</v>
      </c>
      <c r="K652" s="12">
        <f t="shared" si="139"/>
        <v>43.132674668746141</v>
      </c>
      <c r="L652" s="12">
        <f t="shared" si="140"/>
        <v>40.990099090495264</v>
      </c>
      <c r="M652" s="12">
        <f t="shared" si="141"/>
        <v>40.990099090495264</v>
      </c>
      <c r="O652" s="12">
        <f t="shared" si="130"/>
        <v>40.990099090495264</v>
      </c>
      <c r="P652" s="12">
        <f t="shared" si="142"/>
        <v>0.89825063544541095</v>
      </c>
      <c r="Q652" s="12">
        <v>1.7286776801895562E-6</v>
      </c>
      <c r="R652" s="12">
        <v>5.9082623497815433E-6</v>
      </c>
      <c r="S652" s="12">
        <v>2.0193217274615649E-5</v>
      </c>
      <c r="T652" s="12">
        <v>6.9016235190522769E-5</v>
      </c>
      <c r="U652" s="12">
        <v>2.3588320053691058E-4</v>
      </c>
      <c r="V652" s="12">
        <v>8.0619993457969451E-4</v>
      </c>
      <c r="W652" s="12">
        <v>2.7554244347918265E-3</v>
      </c>
      <c r="X652" s="12">
        <v>9.4174701462932699E-3</v>
      </c>
      <c r="Y652" s="12">
        <v>3.2186962863681445E-2</v>
      </c>
      <c r="Z652" s="12">
        <v>0.13413048785729789</v>
      </c>
    </row>
    <row r="653" spans="1:26" x14ac:dyDescent="0.25">
      <c r="A653" s="12">
        <f>calc!A651</f>
        <v>499.59</v>
      </c>
      <c r="B653" s="12">
        <f>calc!O651</f>
        <v>120.46984062019246</v>
      </c>
      <c r="C653" s="12">
        <f t="shared" si="131"/>
        <v>120.46978792632564</v>
      </c>
      <c r="D653" s="12">
        <f t="shared" si="132"/>
        <v>120.46950718836423</v>
      </c>
      <c r="E653" s="12">
        <f t="shared" si="133"/>
        <v>120.4689640703058</v>
      </c>
      <c r="F653" s="12">
        <f t="shared" si="134"/>
        <v>120.46531343656267</v>
      </c>
      <c r="G653" s="12">
        <f t="shared" si="135"/>
        <v>120.46192978477748</v>
      </c>
      <c r="H653" s="12">
        <f t="shared" si="136"/>
        <v>120.39543420974273</v>
      </c>
      <c r="I653" s="12">
        <f t="shared" si="137"/>
        <v>120.23239321047852</v>
      </c>
      <c r="J653" s="12">
        <f t="shared" si="138"/>
        <v>119.64138115862129</v>
      </c>
      <c r="K653" s="12">
        <f t="shared" si="139"/>
        <v>118.25490215482627</v>
      </c>
      <c r="L653" s="12">
        <f t="shared" si="140"/>
        <v>110.58019410314554</v>
      </c>
      <c r="M653" s="12">
        <f t="shared" si="141"/>
        <v>110.58019410314554</v>
      </c>
      <c r="O653" s="12">
        <f t="shared" si="130"/>
        <v>110.58019410314554</v>
      </c>
      <c r="P653" s="12">
        <f t="shared" si="142"/>
        <v>0.91790769817463125</v>
      </c>
      <c r="Q653" s="12">
        <v>1.6981199010209117E-6</v>
      </c>
      <c r="R653" s="12">
        <v>5.8038221882499601E-6</v>
      </c>
      <c r="S653" s="12">
        <v>1.9836262429155678E-5</v>
      </c>
      <c r="T653" s="12">
        <v>6.7796237444169049E-5</v>
      </c>
      <c r="U653" s="12">
        <v>2.3171350086750219E-4</v>
      </c>
      <c r="V653" s="12">
        <v>7.9194876453857936E-4</v>
      </c>
      <c r="W653" s="12">
        <v>2.7067168866125595E-3</v>
      </c>
      <c r="X653" s="12">
        <v>9.2509978325961469E-3</v>
      </c>
      <c r="Y653" s="12">
        <v>3.1617994967254474E-2</v>
      </c>
      <c r="Z653" s="12">
        <v>0.13418943812064132</v>
      </c>
    </row>
    <row r="654" spans="1:26" x14ac:dyDescent="0.25">
      <c r="A654" s="12">
        <f>calc!A652</f>
        <v>500.05</v>
      </c>
      <c r="B654" s="12">
        <f>calc!O652</f>
        <v>24.642068705614324</v>
      </c>
      <c r="C654" s="12">
        <f t="shared" si="131"/>
        <v>24.642055003939326</v>
      </c>
      <c r="D654" s="12">
        <f t="shared" si="132"/>
        <v>24.641878093412277</v>
      </c>
      <c r="E654" s="12">
        <f t="shared" si="133"/>
        <v>24.640935564353132</v>
      </c>
      <c r="F654" s="12">
        <f t="shared" si="134"/>
        <v>24.639112139583421</v>
      </c>
      <c r="G654" s="12">
        <f t="shared" si="135"/>
        <v>24.626855769372593</v>
      </c>
      <c r="H654" s="12">
        <f t="shared" si="136"/>
        <v>24.615495744822958</v>
      </c>
      <c r="I654" s="12">
        <f t="shared" si="137"/>
        <v>24.392248373995876</v>
      </c>
      <c r="J654" s="12">
        <f t="shared" si="138"/>
        <v>23.844866470707789</v>
      </c>
      <c r="K654" s="12">
        <f t="shared" si="139"/>
        <v>21.860645917155086</v>
      </c>
      <c r="L654" s="12">
        <f t="shared" si="140"/>
        <v>15.973814846109942</v>
      </c>
      <c r="M654" s="12">
        <f t="shared" si="141"/>
        <v>15.973814846109942</v>
      </c>
      <c r="O654" s="12">
        <f t="shared" si="130"/>
        <v>15.973814846109942</v>
      </c>
      <c r="P654" s="12">
        <f t="shared" si="142"/>
        <v>0.64823351630663006</v>
      </c>
      <c r="Q654" s="12">
        <v>1.6680774517186456E-6</v>
      </c>
      <c r="R654" s="12">
        <v>5.7011433174911637E-6</v>
      </c>
      <c r="S654" s="12">
        <v>1.9485327310842693E-5</v>
      </c>
      <c r="T654" s="12">
        <v>6.659681387868577E-5</v>
      </c>
      <c r="U654" s="12">
        <v>2.2761411948796749E-4</v>
      </c>
      <c r="V654" s="12">
        <v>7.7793792785128845E-4</v>
      </c>
      <c r="W654" s="12">
        <v>2.6588307480703063E-3</v>
      </c>
      <c r="X654" s="12">
        <v>9.0873329269472256E-3</v>
      </c>
      <c r="Y654" s="12">
        <v>3.1058622210200042E-2</v>
      </c>
      <c r="Z654" s="12">
        <v>0.13424638574974143</v>
      </c>
    </row>
    <row r="655" spans="1:26" x14ac:dyDescent="0.25">
      <c r="A655" s="12">
        <f>calc!A653</f>
        <v>500.5</v>
      </c>
      <c r="B655" s="12">
        <f>calc!O653</f>
        <v>68.449542998473859</v>
      </c>
      <c r="C655" s="12">
        <f t="shared" si="131"/>
        <v>68.449532530301468</v>
      </c>
      <c r="D655" s="12">
        <f t="shared" si="132"/>
        <v>68.449486529975303</v>
      </c>
      <c r="E655" s="12">
        <f t="shared" si="133"/>
        <v>68.448892592230663</v>
      </c>
      <c r="F655" s="12">
        <f t="shared" si="134"/>
        <v>68.445728260559861</v>
      </c>
      <c r="G655" s="12">
        <f t="shared" si="135"/>
        <v>68.439606517477102</v>
      </c>
      <c r="H655" s="12">
        <f t="shared" si="136"/>
        <v>68.398458480659684</v>
      </c>
      <c r="I655" s="12">
        <f t="shared" si="137"/>
        <v>68.36031972502694</v>
      </c>
      <c r="J655" s="12">
        <f t="shared" si="138"/>
        <v>67.610816334041644</v>
      </c>
      <c r="K655" s="12">
        <f t="shared" si="139"/>
        <v>65.773103347060115</v>
      </c>
      <c r="L655" s="12">
        <f t="shared" si="140"/>
        <v>57.19308582826671</v>
      </c>
      <c r="M655" s="12">
        <f t="shared" si="141"/>
        <v>57.19308582826671</v>
      </c>
      <c r="O655" s="12">
        <f t="shared" si="130"/>
        <v>57.19308582826671</v>
      </c>
      <c r="P655" s="12">
        <f t="shared" si="142"/>
        <v>0.83555102522075098</v>
      </c>
      <c r="Q655" s="12">
        <v>1.6385425140087449E-6</v>
      </c>
      <c r="R655" s="12">
        <v>5.6001990162635255E-6</v>
      </c>
      <c r="S655" s="12">
        <v>1.9140320592006128E-5</v>
      </c>
      <c r="T655" s="12">
        <v>6.5417652355005627E-5</v>
      </c>
      <c r="U655" s="12">
        <v>2.2358398957161098E-4</v>
      </c>
      <c r="V655" s="12">
        <v>7.6416377832508754E-4</v>
      </c>
      <c r="W655" s="12">
        <v>2.6117535572333242E-3</v>
      </c>
      <c r="X655" s="12">
        <v>8.9264328370443347E-3</v>
      </c>
      <c r="Y655" s="12">
        <v>3.0508699020849048E-2</v>
      </c>
      <c r="Z655" s="12">
        <v>0.1343013619105847</v>
      </c>
    </row>
    <row r="656" spans="1:26" x14ac:dyDescent="0.25">
      <c r="A656" s="12">
        <f>calc!A654</f>
        <v>500.96</v>
      </c>
      <c r="B656" s="12">
        <f>calc!O654</f>
        <v>54.759796401070155</v>
      </c>
      <c r="C656" s="12">
        <f t="shared" si="131"/>
        <v>54.759675948656053</v>
      </c>
      <c r="D656" s="12">
        <f t="shared" si="132"/>
        <v>54.75964080460146</v>
      </c>
      <c r="E656" s="12">
        <f t="shared" si="133"/>
        <v>54.759486370960744</v>
      </c>
      <c r="F656" s="12">
        <f t="shared" si="134"/>
        <v>54.757492385788787</v>
      </c>
      <c r="G656" s="12">
        <f t="shared" si="135"/>
        <v>54.746868998930985</v>
      </c>
      <c r="H656" s="12">
        <f t="shared" si="136"/>
        <v>54.72631690396183</v>
      </c>
      <c r="I656" s="12">
        <f t="shared" si="137"/>
        <v>54.588173510971835</v>
      </c>
      <c r="J656" s="12">
        <f t="shared" si="138"/>
        <v>54.460132964811621</v>
      </c>
      <c r="K656" s="12">
        <f t="shared" si="139"/>
        <v>51.943878253860959</v>
      </c>
      <c r="L656" s="12">
        <f t="shared" si="140"/>
        <v>43.850946438284147</v>
      </c>
      <c r="M656" s="12">
        <f t="shared" si="141"/>
        <v>43.850946438284147</v>
      </c>
      <c r="O656" s="12">
        <f t="shared" si="130"/>
        <v>43.850946438284147</v>
      </c>
      <c r="P656" s="12">
        <f t="shared" si="142"/>
        <v>0.80078724393188538</v>
      </c>
      <c r="Q656" s="12">
        <v>1.6095073574793568E-6</v>
      </c>
      <c r="R656" s="12">
        <v>5.5009628636200857E-6</v>
      </c>
      <c r="S656" s="12">
        <v>1.8801151971320217E-5</v>
      </c>
      <c r="T656" s="12">
        <v>6.4258444241896802E-5</v>
      </c>
      <c r="U656" s="12">
        <v>2.1962205628078997E-4</v>
      </c>
      <c r="V656" s="12">
        <v>7.5062271074334086E-4</v>
      </c>
      <c r="W656" s="12">
        <v>2.5654729922176939E-3</v>
      </c>
      <c r="X656" s="12">
        <v>8.7682554492397556E-3</v>
      </c>
      <c r="Y656" s="12">
        <v>2.9968081463474155E-2</v>
      </c>
      <c r="Z656" s="12">
        <v>0.13435439739870969</v>
      </c>
    </row>
    <row r="657" spans="1:16" x14ac:dyDescent="0.25">
      <c r="A657" s="12">
        <f>calc!A655</f>
        <v>501.41</v>
      </c>
      <c r="B657" s="12">
        <f>calc!O655</f>
        <v>63.886303137460494</v>
      </c>
      <c r="C657" s="12">
        <f t="shared" si="131"/>
        <v>63.886303137460494</v>
      </c>
      <c r="D657" s="12">
        <f t="shared" si="132"/>
        <v>63.886303137460494</v>
      </c>
      <c r="E657" s="12">
        <f t="shared" si="133"/>
        <v>63.886303137460494</v>
      </c>
      <c r="F657" s="12">
        <f t="shared" si="134"/>
        <v>63.886303137460494</v>
      </c>
      <c r="G657" s="12">
        <f t="shared" si="135"/>
        <v>63.886303137460494</v>
      </c>
      <c r="H657" s="12">
        <f t="shared" si="136"/>
        <v>63.886303137460494</v>
      </c>
      <c r="I657" s="12">
        <f t="shared" si="137"/>
        <v>63.886303137460494</v>
      </c>
      <c r="J657" s="12">
        <f t="shared" si="138"/>
        <v>63.886303137460494</v>
      </c>
      <c r="K657" s="12">
        <f t="shared" si="139"/>
        <v>63.886303137460494</v>
      </c>
      <c r="L657" s="12">
        <f t="shared" si="140"/>
        <v>63.886303137460494</v>
      </c>
      <c r="M657" s="12">
        <f t="shared" si="141"/>
        <v>63.886303137460494</v>
      </c>
      <c r="O657" s="12">
        <f t="shared" si="130"/>
        <v>63.886303137460494</v>
      </c>
      <c r="P657" s="12">
        <f t="shared" si="142"/>
        <v>1</v>
      </c>
    </row>
    <row r="658" spans="1:16" x14ac:dyDescent="0.25">
      <c r="A658" s="12">
        <f>calc!A656</f>
        <v>501.87</v>
      </c>
      <c r="B658" s="12">
        <f>calc!O656</f>
        <v>60.235704764915511</v>
      </c>
      <c r="C658" s="12">
        <f t="shared" si="131"/>
        <v>60.235704764915511</v>
      </c>
      <c r="D658" s="12">
        <f t="shared" si="132"/>
        <v>60.235704764915511</v>
      </c>
      <c r="E658" s="12">
        <f t="shared" si="133"/>
        <v>60.235704764915511</v>
      </c>
      <c r="F658" s="12">
        <f t="shared" si="134"/>
        <v>60.235704764915511</v>
      </c>
      <c r="G658" s="12">
        <f t="shared" si="135"/>
        <v>60.235704764915511</v>
      </c>
      <c r="H658" s="12">
        <f t="shared" si="136"/>
        <v>60.235704764915511</v>
      </c>
      <c r="I658" s="12">
        <f t="shared" si="137"/>
        <v>60.235704764915511</v>
      </c>
      <c r="J658" s="12">
        <f t="shared" si="138"/>
        <v>60.235704764915511</v>
      </c>
      <c r="K658" s="12">
        <f t="shared" si="139"/>
        <v>60.235704764915511</v>
      </c>
      <c r="L658" s="12">
        <f t="shared" si="140"/>
        <v>60.235704764915511</v>
      </c>
      <c r="M658" s="12">
        <f t="shared" si="141"/>
        <v>60.235704764915511</v>
      </c>
      <c r="O658" s="12">
        <f t="shared" si="130"/>
        <v>60.235704764915511</v>
      </c>
      <c r="P658" s="12">
        <f t="shared" si="142"/>
        <v>1</v>
      </c>
    </row>
    <row r="659" spans="1:16" x14ac:dyDescent="0.25">
      <c r="A659" s="12">
        <f>calc!A657</f>
        <v>502.33</v>
      </c>
      <c r="B659" s="12">
        <f>calc!O657</f>
        <v>83.964491154281362</v>
      </c>
      <c r="C659" s="12">
        <f t="shared" si="131"/>
        <v>83.964491154281362</v>
      </c>
      <c r="D659" s="12">
        <f t="shared" si="132"/>
        <v>83.964491154281362</v>
      </c>
      <c r="E659" s="12">
        <f t="shared" si="133"/>
        <v>83.964491154281362</v>
      </c>
      <c r="F659" s="12">
        <f t="shared" si="134"/>
        <v>83.964491154281362</v>
      </c>
      <c r="G659" s="12">
        <f t="shared" si="135"/>
        <v>83.964491154281362</v>
      </c>
      <c r="H659" s="12">
        <f t="shared" si="136"/>
        <v>83.964491154281362</v>
      </c>
      <c r="I659" s="12">
        <f t="shared" si="137"/>
        <v>83.964491154281362</v>
      </c>
      <c r="J659" s="12">
        <f t="shared" si="138"/>
        <v>83.964491154281362</v>
      </c>
      <c r="K659" s="12">
        <f t="shared" si="139"/>
        <v>83.964491154281362</v>
      </c>
      <c r="L659" s="12">
        <f t="shared" si="140"/>
        <v>83.964491154281362</v>
      </c>
      <c r="M659" s="12">
        <f t="shared" si="141"/>
        <v>83.964491154281362</v>
      </c>
      <c r="O659" s="12">
        <f t="shared" si="130"/>
        <v>83.964491154281362</v>
      </c>
      <c r="P659" s="12">
        <f t="shared" si="142"/>
        <v>1</v>
      </c>
    </row>
    <row r="660" spans="1:16" x14ac:dyDescent="0.25">
      <c r="A660" s="12">
        <f>calc!A658</f>
        <v>502.78</v>
      </c>
      <c r="B660" s="12">
        <f>calc!O658</f>
        <v>14.602739039875875</v>
      </c>
      <c r="C660" s="12">
        <f t="shared" si="131"/>
        <v>14.602739039875875</v>
      </c>
      <c r="D660" s="12">
        <f t="shared" si="132"/>
        <v>14.602739039875875</v>
      </c>
      <c r="E660" s="12">
        <f t="shared" si="133"/>
        <v>14.602739039875875</v>
      </c>
      <c r="F660" s="12">
        <f t="shared" si="134"/>
        <v>14.602739039875875</v>
      </c>
      <c r="G660" s="12">
        <f t="shared" si="135"/>
        <v>14.602739039875875</v>
      </c>
      <c r="H660" s="12">
        <f t="shared" si="136"/>
        <v>14.602739039875875</v>
      </c>
      <c r="I660" s="12">
        <f t="shared" si="137"/>
        <v>14.602739039875875</v>
      </c>
      <c r="J660" s="12">
        <f t="shared" si="138"/>
        <v>14.602739039875875</v>
      </c>
      <c r="K660" s="12">
        <f t="shared" si="139"/>
        <v>14.602739039875875</v>
      </c>
      <c r="L660" s="12">
        <f t="shared" si="140"/>
        <v>14.602739039875875</v>
      </c>
      <c r="M660" s="12">
        <f t="shared" si="141"/>
        <v>14.602739039875875</v>
      </c>
      <c r="O660" s="12">
        <f t="shared" si="130"/>
        <v>14.602739039875875</v>
      </c>
      <c r="P660" s="12">
        <f t="shared" si="142"/>
        <v>1</v>
      </c>
    </row>
    <row r="661" spans="1:16" x14ac:dyDescent="0.25">
      <c r="A661" s="12">
        <f>calc!A659</f>
        <v>503.24</v>
      </c>
      <c r="B661" s="12">
        <f>calc!O659</f>
        <v>53.847143746611934</v>
      </c>
      <c r="C661" s="12">
        <f t="shared" si="131"/>
        <v>53.847143746611934</v>
      </c>
      <c r="D661" s="12">
        <f t="shared" si="132"/>
        <v>53.847143746611934</v>
      </c>
      <c r="E661" s="12">
        <f t="shared" si="133"/>
        <v>53.847143746611934</v>
      </c>
      <c r="F661" s="12">
        <f t="shared" si="134"/>
        <v>53.847143746611934</v>
      </c>
      <c r="G661" s="12">
        <f t="shared" si="135"/>
        <v>53.847143746611934</v>
      </c>
      <c r="H661" s="12">
        <f t="shared" si="136"/>
        <v>53.847143746611934</v>
      </c>
      <c r="I661" s="12">
        <f t="shared" si="137"/>
        <v>53.847143746611934</v>
      </c>
      <c r="J661" s="12">
        <f t="shared" si="138"/>
        <v>53.847143746611934</v>
      </c>
      <c r="K661" s="12">
        <f t="shared" si="139"/>
        <v>53.847143746611934</v>
      </c>
      <c r="L661" s="12">
        <f t="shared" si="140"/>
        <v>53.847143746611934</v>
      </c>
      <c r="M661" s="12">
        <f t="shared" si="141"/>
        <v>53.847143746611934</v>
      </c>
      <c r="O661" s="12">
        <f t="shared" si="130"/>
        <v>53.847143746611934</v>
      </c>
      <c r="P661" s="12">
        <f t="shared" si="142"/>
        <v>1</v>
      </c>
    </row>
    <row r="662" spans="1:16" x14ac:dyDescent="0.25">
      <c r="A662" s="12">
        <f>calc!A660</f>
        <v>503.69</v>
      </c>
      <c r="B662" s="12">
        <f>calc!O660</f>
        <v>27.380060148732557</v>
      </c>
      <c r="C662" s="12">
        <f t="shared" si="131"/>
        <v>27.380060148732557</v>
      </c>
      <c r="D662" s="12">
        <f t="shared" si="132"/>
        <v>27.380060148732557</v>
      </c>
      <c r="E662" s="12">
        <f t="shared" si="133"/>
        <v>27.380060148732557</v>
      </c>
      <c r="F662" s="12">
        <f t="shared" si="134"/>
        <v>27.380060148732557</v>
      </c>
      <c r="G662" s="12">
        <f t="shared" si="135"/>
        <v>27.380060148732557</v>
      </c>
      <c r="H662" s="12">
        <f t="shared" si="136"/>
        <v>27.380060148732557</v>
      </c>
      <c r="I662" s="12">
        <f t="shared" si="137"/>
        <v>27.380060148732557</v>
      </c>
      <c r="J662" s="12">
        <f t="shared" si="138"/>
        <v>27.380060148732557</v>
      </c>
      <c r="K662" s="12">
        <f t="shared" si="139"/>
        <v>27.380060148732557</v>
      </c>
      <c r="L662" s="12">
        <f t="shared" si="140"/>
        <v>27.380060148732557</v>
      </c>
      <c r="M662" s="12">
        <f t="shared" si="141"/>
        <v>27.380060148732557</v>
      </c>
      <c r="O662" s="12">
        <f t="shared" si="130"/>
        <v>27.380060148732557</v>
      </c>
      <c r="P662" s="12">
        <f t="shared" si="142"/>
        <v>1</v>
      </c>
    </row>
    <row r="663" spans="1:16" x14ac:dyDescent="0.25">
      <c r="A663" s="12">
        <f>calc!A661</f>
        <v>504.15</v>
      </c>
      <c r="B663" s="12">
        <f>calc!O661</f>
        <v>48.371220257675517</v>
      </c>
      <c r="C663" s="12">
        <f t="shared" si="131"/>
        <v>48.371220257675517</v>
      </c>
      <c r="D663" s="12">
        <f t="shared" si="132"/>
        <v>48.371220257675517</v>
      </c>
      <c r="E663" s="12">
        <f t="shared" si="133"/>
        <v>48.371220257675517</v>
      </c>
      <c r="F663" s="12">
        <f t="shared" si="134"/>
        <v>48.371220257675517</v>
      </c>
      <c r="G663" s="12">
        <f t="shared" si="135"/>
        <v>48.371220257675517</v>
      </c>
      <c r="H663" s="12">
        <f t="shared" si="136"/>
        <v>48.371220257675517</v>
      </c>
      <c r="I663" s="12">
        <f t="shared" si="137"/>
        <v>48.371220257675517</v>
      </c>
      <c r="J663" s="12">
        <f t="shared" si="138"/>
        <v>48.371220257675517</v>
      </c>
      <c r="K663" s="12">
        <f t="shared" si="139"/>
        <v>48.371220257675517</v>
      </c>
      <c r="L663" s="12">
        <f t="shared" si="140"/>
        <v>48.371220257675517</v>
      </c>
      <c r="M663" s="12">
        <f t="shared" si="141"/>
        <v>48.371220257675517</v>
      </c>
      <c r="O663" s="12">
        <f t="shared" si="130"/>
        <v>48.371220257675517</v>
      </c>
      <c r="P663" s="12">
        <f t="shared" si="142"/>
        <v>1</v>
      </c>
    </row>
    <row r="664" spans="1:16" x14ac:dyDescent="0.25">
      <c r="A664" s="12">
        <f>calc!A662</f>
        <v>504.6</v>
      </c>
      <c r="B664" s="12">
        <f>calc!O662</f>
        <v>31.030710367796519</v>
      </c>
      <c r="C664" s="12">
        <f t="shared" si="131"/>
        <v>31.030710367796519</v>
      </c>
      <c r="D664" s="12">
        <f t="shared" si="132"/>
        <v>31.030710367796519</v>
      </c>
      <c r="E664" s="12">
        <f t="shared" si="133"/>
        <v>31.030710367796519</v>
      </c>
      <c r="F664" s="12">
        <f t="shared" si="134"/>
        <v>31.030710367796519</v>
      </c>
      <c r="G664" s="12">
        <f t="shared" si="135"/>
        <v>31.030710367796519</v>
      </c>
      <c r="H664" s="12">
        <f t="shared" si="136"/>
        <v>31.030710367796519</v>
      </c>
      <c r="I664" s="12">
        <f t="shared" si="137"/>
        <v>31.030710367796519</v>
      </c>
      <c r="J664" s="12">
        <f t="shared" si="138"/>
        <v>31.030710367796519</v>
      </c>
      <c r="K664" s="12">
        <f t="shared" si="139"/>
        <v>31.030710367796519</v>
      </c>
      <c r="L664" s="12">
        <f t="shared" si="140"/>
        <v>31.030710367796519</v>
      </c>
      <c r="M664" s="12">
        <f t="shared" si="141"/>
        <v>31.030710367796519</v>
      </c>
      <c r="O664" s="12">
        <f t="shared" si="130"/>
        <v>31.030710367796519</v>
      </c>
      <c r="P664" s="12">
        <f t="shared" si="142"/>
        <v>1</v>
      </c>
    </row>
    <row r="665" spans="1:16" x14ac:dyDescent="0.25">
      <c r="A665" s="12">
        <f>calc!A663</f>
        <v>505.06</v>
      </c>
      <c r="B665" s="12">
        <f>calc!O663</f>
        <v>8.2140520408033648</v>
      </c>
      <c r="C665" s="12">
        <f t="shared" si="131"/>
        <v>8.2140520408033648</v>
      </c>
      <c r="D665" s="12">
        <f t="shared" si="132"/>
        <v>8.2140520408033648</v>
      </c>
      <c r="E665" s="12">
        <f t="shared" si="133"/>
        <v>8.2140520408033648</v>
      </c>
      <c r="F665" s="12">
        <f t="shared" si="134"/>
        <v>8.2140520408033648</v>
      </c>
      <c r="G665" s="12">
        <f t="shared" si="135"/>
        <v>8.2140520408033648</v>
      </c>
      <c r="H665" s="12">
        <f t="shared" si="136"/>
        <v>8.2140520408033648</v>
      </c>
      <c r="I665" s="12">
        <f t="shared" si="137"/>
        <v>8.2140520408033648</v>
      </c>
      <c r="J665" s="12">
        <f t="shared" si="138"/>
        <v>8.2140520408033648</v>
      </c>
      <c r="K665" s="12">
        <f t="shared" si="139"/>
        <v>8.2140520408033648</v>
      </c>
      <c r="L665" s="12">
        <f t="shared" si="140"/>
        <v>8.2140520408033648</v>
      </c>
      <c r="M665" s="12">
        <f t="shared" si="141"/>
        <v>8.2140520408033648</v>
      </c>
      <c r="O665" s="12">
        <f t="shared" si="130"/>
        <v>8.2140520408033648</v>
      </c>
      <c r="P665" s="12">
        <f t="shared" si="142"/>
        <v>1</v>
      </c>
    </row>
    <row r="666" spans="1:16" x14ac:dyDescent="0.25">
      <c r="A666" s="12">
        <f>calc!A664</f>
        <v>505.51</v>
      </c>
      <c r="B666" s="12">
        <f>calc!O664</f>
        <v>6.3887096606486322</v>
      </c>
      <c r="C666" s="12">
        <f t="shared" si="131"/>
        <v>6.3887096606486322</v>
      </c>
      <c r="D666" s="12">
        <f t="shared" si="132"/>
        <v>6.3887096606486322</v>
      </c>
      <c r="E666" s="12">
        <f t="shared" si="133"/>
        <v>6.3887096606486322</v>
      </c>
      <c r="F666" s="12">
        <f t="shared" si="134"/>
        <v>6.3887096606486322</v>
      </c>
      <c r="G666" s="12">
        <f t="shared" si="135"/>
        <v>6.3887096606486322</v>
      </c>
      <c r="H666" s="12">
        <f t="shared" si="136"/>
        <v>6.3887096606486322</v>
      </c>
      <c r="I666" s="12">
        <f t="shared" si="137"/>
        <v>6.3887096606486322</v>
      </c>
      <c r="J666" s="12">
        <f t="shared" si="138"/>
        <v>6.3887096606486322</v>
      </c>
      <c r="K666" s="12">
        <f t="shared" si="139"/>
        <v>6.3887096606486322</v>
      </c>
      <c r="L666" s="12">
        <f t="shared" si="140"/>
        <v>6.3887096606486322</v>
      </c>
      <c r="M666" s="12">
        <f t="shared" si="141"/>
        <v>6.3887096606486322</v>
      </c>
      <c r="O666" s="12">
        <f t="shared" si="130"/>
        <v>6.3887096606486322</v>
      </c>
      <c r="P666" s="12">
        <f t="shared" si="142"/>
        <v>1</v>
      </c>
    </row>
    <row r="667" spans="1:16" x14ac:dyDescent="0.25">
      <c r="A667" s="12">
        <f>calc!A665</f>
        <v>505.97</v>
      </c>
      <c r="B667" s="12">
        <f>calc!O665</f>
        <v>74.838063673403909</v>
      </c>
      <c r="C667" s="12">
        <f t="shared" si="131"/>
        <v>74.838063673403909</v>
      </c>
      <c r="D667" s="12">
        <f t="shared" si="132"/>
        <v>74.838063673403909</v>
      </c>
      <c r="E667" s="12">
        <f t="shared" si="133"/>
        <v>74.838063673403909</v>
      </c>
      <c r="F667" s="12">
        <f t="shared" si="134"/>
        <v>74.838063673403909</v>
      </c>
      <c r="G667" s="12">
        <f t="shared" si="135"/>
        <v>74.838063673403909</v>
      </c>
      <c r="H667" s="12">
        <f t="shared" si="136"/>
        <v>74.838063673403909</v>
      </c>
      <c r="I667" s="12">
        <f t="shared" si="137"/>
        <v>74.838063673403909</v>
      </c>
      <c r="J667" s="12">
        <f t="shared" si="138"/>
        <v>74.838063673403909</v>
      </c>
      <c r="K667" s="12">
        <f t="shared" si="139"/>
        <v>74.838063673403909</v>
      </c>
      <c r="L667" s="12">
        <f t="shared" si="140"/>
        <v>74.838063673403909</v>
      </c>
      <c r="M667" s="12">
        <f t="shared" si="141"/>
        <v>74.838063673403909</v>
      </c>
      <c r="O667" s="12">
        <f t="shared" si="130"/>
        <v>74.838063673403909</v>
      </c>
      <c r="P667" s="12">
        <f t="shared" si="142"/>
        <v>1</v>
      </c>
    </row>
    <row r="668" spans="1:16" x14ac:dyDescent="0.25">
      <c r="A668" s="12">
        <f>calc!A666</f>
        <v>506.42</v>
      </c>
      <c r="B668" s="12">
        <f>calc!O666</f>
        <v>19.16607610334809</v>
      </c>
      <c r="C668" s="12">
        <f t="shared" si="131"/>
        <v>19.16607610334809</v>
      </c>
      <c r="D668" s="12">
        <f t="shared" si="132"/>
        <v>19.16607610334809</v>
      </c>
      <c r="E668" s="12">
        <f t="shared" si="133"/>
        <v>19.16607610334809</v>
      </c>
      <c r="F668" s="12">
        <f t="shared" si="134"/>
        <v>19.16607610334809</v>
      </c>
      <c r="G668" s="12">
        <f t="shared" si="135"/>
        <v>19.16607610334809</v>
      </c>
      <c r="H668" s="12">
        <f t="shared" si="136"/>
        <v>19.16607610334809</v>
      </c>
      <c r="I668" s="12">
        <f t="shared" si="137"/>
        <v>19.16607610334809</v>
      </c>
      <c r="J668" s="12">
        <f t="shared" si="138"/>
        <v>19.16607610334809</v>
      </c>
      <c r="K668" s="12">
        <f t="shared" si="139"/>
        <v>19.16607610334809</v>
      </c>
      <c r="L668" s="12">
        <f t="shared" si="140"/>
        <v>19.16607610334809</v>
      </c>
      <c r="M668" s="12">
        <f t="shared" si="141"/>
        <v>19.16607610334809</v>
      </c>
      <c r="O668" s="12">
        <f t="shared" si="130"/>
        <v>19.16607610334809</v>
      </c>
      <c r="P668" s="12">
        <f t="shared" si="142"/>
        <v>1</v>
      </c>
    </row>
    <row r="669" spans="1:16" x14ac:dyDescent="0.25">
      <c r="A669" s="12">
        <f>calc!A667</f>
        <v>506.88</v>
      </c>
      <c r="B669" s="12">
        <f>calc!O667</f>
        <v>25.554732879858037</v>
      </c>
      <c r="C669" s="12">
        <f t="shared" si="131"/>
        <v>25.554732879858037</v>
      </c>
      <c r="D669" s="12">
        <f t="shared" si="132"/>
        <v>25.554732879858037</v>
      </c>
      <c r="E669" s="12">
        <f t="shared" si="133"/>
        <v>25.554732879858037</v>
      </c>
      <c r="F669" s="12">
        <f t="shared" si="134"/>
        <v>25.554732879858037</v>
      </c>
      <c r="G669" s="12">
        <f t="shared" si="135"/>
        <v>25.554732879858037</v>
      </c>
      <c r="H669" s="12">
        <f t="shared" si="136"/>
        <v>25.554732879858037</v>
      </c>
      <c r="I669" s="12">
        <f t="shared" si="137"/>
        <v>25.554732879858037</v>
      </c>
      <c r="J669" s="12">
        <f t="shared" si="138"/>
        <v>25.554732879858037</v>
      </c>
      <c r="K669" s="12">
        <f t="shared" si="139"/>
        <v>25.554732879858037</v>
      </c>
      <c r="L669" s="12">
        <f t="shared" si="140"/>
        <v>25.554732879858037</v>
      </c>
      <c r="M669" s="12">
        <f t="shared" si="141"/>
        <v>25.554732879858037</v>
      </c>
      <c r="O669" s="12">
        <f t="shared" si="130"/>
        <v>25.554732879858037</v>
      </c>
      <c r="P669" s="12">
        <f t="shared" si="142"/>
        <v>1</v>
      </c>
    </row>
    <row r="670" spans="1:16" x14ac:dyDescent="0.25">
      <c r="A670" s="12">
        <f>calc!A668</f>
        <v>507.33</v>
      </c>
      <c r="B670" s="12">
        <f>calc!O668</f>
        <v>54.759796401070155</v>
      </c>
      <c r="C670" s="12">
        <f t="shared" si="131"/>
        <v>54.759796401070155</v>
      </c>
      <c r="D670" s="12">
        <f t="shared" si="132"/>
        <v>54.759796401070155</v>
      </c>
      <c r="E670" s="12">
        <f t="shared" si="133"/>
        <v>54.759796401070155</v>
      </c>
      <c r="F670" s="12">
        <f t="shared" si="134"/>
        <v>54.759796401070155</v>
      </c>
      <c r="G670" s="12">
        <f t="shared" si="135"/>
        <v>54.759796401070155</v>
      </c>
      <c r="H670" s="12">
        <f t="shared" si="136"/>
        <v>54.759796401070155</v>
      </c>
      <c r="I670" s="12">
        <f t="shared" si="137"/>
        <v>54.759796401070155</v>
      </c>
      <c r="J670" s="12">
        <f t="shared" si="138"/>
        <v>54.759796401070155</v>
      </c>
      <c r="K670" s="12">
        <f t="shared" si="139"/>
        <v>54.759796401070155</v>
      </c>
      <c r="L670" s="12">
        <f t="shared" si="140"/>
        <v>54.759796401070155</v>
      </c>
      <c r="M670" s="12">
        <f t="shared" si="141"/>
        <v>54.759796401070155</v>
      </c>
      <c r="O670" s="12">
        <f t="shared" si="130"/>
        <v>54.759796401070155</v>
      </c>
      <c r="P670" s="12">
        <f t="shared" si="142"/>
        <v>1</v>
      </c>
    </row>
    <row r="671" spans="1:16" x14ac:dyDescent="0.25">
      <c r="A671" s="12">
        <f>calc!A669</f>
        <v>507.79</v>
      </c>
      <c r="B671" s="12">
        <f>calc!O669</f>
        <v>17.340742357341362</v>
      </c>
      <c r="C671" s="12">
        <f t="shared" si="131"/>
        <v>17.340742357341362</v>
      </c>
      <c r="D671" s="12">
        <f t="shared" si="132"/>
        <v>17.340742357341362</v>
      </c>
      <c r="E671" s="12">
        <f t="shared" si="133"/>
        <v>17.340742357341362</v>
      </c>
      <c r="F671" s="12">
        <f t="shared" si="134"/>
        <v>17.340742357341362</v>
      </c>
      <c r="G671" s="12">
        <f t="shared" si="135"/>
        <v>17.340742357341362</v>
      </c>
      <c r="H671" s="12">
        <f t="shared" si="136"/>
        <v>17.340742357341362</v>
      </c>
      <c r="I671" s="12">
        <f t="shared" si="137"/>
        <v>17.340742357341362</v>
      </c>
      <c r="J671" s="12">
        <f t="shared" si="138"/>
        <v>17.340742357341362</v>
      </c>
      <c r="K671" s="12">
        <f t="shared" si="139"/>
        <v>17.340742357341362</v>
      </c>
      <c r="L671" s="12">
        <f t="shared" si="140"/>
        <v>17.340742357341362</v>
      </c>
      <c r="M671" s="12">
        <f t="shared" si="141"/>
        <v>17.340742357341362</v>
      </c>
      <c r="O671" s="12">
        <f t="shared" si="130"/>
        <v>17.340742357341362</v>
      </c>
      <c r="P671" s="12">
        <f t="shared" si="142"/>
        <v>1</v>
      </c>
    </row>
    <row r="672" spans="1:16" x14ac:dyDescent="0.25">
      <c r="A672" s="12">
        <f>calc!A670</f>
        <v>508.24</v>
      </c>
      <c r="B672" s="12">
        <f>calc!O670</f>
        <v>38.331993529382679</v>
      </c>
      <c r="C672" s="12">
        <f t="shared" si="131"/>
        <v>38.331993529382679</v>
      </c>
      <c r="D672" s="12">
        <f t="shared" si="132"/>
        <v>38.331993529382679</v>
      </c>
      <c r="E672" s="12">
        <f t="shared" si="133"/>
        <v>38.331993529382679</v>
      </c>
      <c r="F672" s="12">
        <f t="shared" si="134"/>
        <v>38.331993529382679</v>
      </c>
      <c r="G672" s="12">
        <f t="shared" si="135"/>
        <v>38.331993529382679</v>
      </c>
      <c r="H672" s="12">
        <f t="shared" si="136"/>
        <v>38.331993529382679</v>
      </c>
      <c r="I672" s="12">
        <f t="shared" si="137"/>
        <v>38.331993529382679</v>
      </c>
      <c r="J672" s="12">
        <f t="shared" si="138"/>
        <v>38.331993529382679</v>
      </c>
      <c r="K672" s="12">
        <f t="shared" si="139"/>
        <v>38.331993529382679</v>
      </c>
      <c r="L672" s="12">
        <f t="shared" si="140"/>
        <v>38.331993529382679</v>
      </c>
      <c r="M672" s="12">
        <f t="shared" si="141"/>
        <v>38.331993529382679</v>
      </c>
      <c r="O672" s="12">
        <f t="shared" si="130"/>
        <v>38.331993529382679</v>
      </c>
      <c r="P672" s="12">
        <f t="shared" si="142"/>
        <v>1</v>
      </c>
    </row>
    <row r="673" spans="1:16" x14ac:dyDescent="0.25">
      <c r="A673" s="12">
        <f>calc!A671</f>
        <v>508.7</v>
      </c>
      <c r="B673" s="12">
        <f>calc!O671</f>
        <v>9.1267226913102455</v>
      </c>
      <c r="C673" s="12">
        <f t="shared" si="131"/>
        <v>9.1267226913102455</v>
      </c>
      <c r="D673" s="12">
        <f t="shared" si="132"/>
        <v>9.1267226913102455</v>
      </c>
      <c r="E673" s="12">
        <f t="shared" si="133"/>
        <v>9.1267226913102455</v>
      </c>
      <c r="F673" s="12">
        <f t="shared" si="134"/>
        <v>9.1267226913102455</v>
      </c>
      <c r="G673" s="12">
        <f t="shared" si="135"/>
        <v>9.1267226913102455</v>
      </c>
      <c r="H673" s="12">
        <f t="shared" si="136"/>
        <v>9.1267226913102455</v>
      </c>
      <c r="I673" s="12">
        <f t="shared" si="137"/>
        <v>9.1267226913102455</v>
      </c>
      <c r="J673" s="12">
        <f t="shared" si="138"/>
        <v>9.1267226913102455</v>
      </c>
      <c r="K673" s="12">
        <f t="shared" si="139"/>
        <v>9.1267226913102455</v>
      </c>
      <c r="L673" s="12">
        <f t="shared" si="140"/>
        <v>9.1267226913102455</v>
      </c>
      <c r="M673" s="12">
        <f t="shared" si="141"/>
        <v>9.1267226913102455</v>
      </c>
      <c r="O673" s="12">
        <f t="shared" si="130"/>
        <v>9.1267226913102455</v>
      </c>
      <c r="P673" s="12">
        <f t="shared" si="142"/>
        <v>1</v>
      </c>
    </row>
    <row r="674" spans="1:16" x14ac:dyDescent="0.25">
      <c r="A674" s="12">
        <f>calc!A672</f>
        <v>509.15</v>
      </c>
      <c r="B674" s="12">
        <f>calc!O672</f>
        <v>21.90407402374565</v>
      </c>
      <c r="C674" s="12">
        <f t="shared" si="131"/>
        <v>21.90407402374565</v>
      </c>
      <c r="D674" s="12">
        <f t="shared" si="132"/>
        <v>21.90407402374565</v>
      </c>
      <c r="E674" s="12">
        <f t="shared" si="133"/>
        <v>21.90407402374565</v>
      </c>
      <c r="F674" s="12">
        <f t="shared" si="134"/>
        <v>21.90407402374565</v>
      </c>
      <c r="G674" s="12">
        <f t="shared" si="135"/>
        <v>21.90407402374565</v>
      </c>
      <c r="H674" s="12">
        <f t="shared" si="136"/>
        <v>21.90407402374565</v>
      </c>
      <c r="I674" s="12">
        <f t="shared" si="137"/>
        <v>21.90407402374565</v>
      </c>
      <c r="J674" s="12">
        <f t="shared" si="138"/>
        <v>21.90407402374565</v>
      </c>
      <c r="K674" s="12">
        <f t="shared" si="139"/>
        <v>21.90407402374565</v>
      </c>
      <c r="L674" s="12">
        <f t="shared" si="140"/>
        <v>21.90407402374565</v>
      </c>
      <c r="M674" s="12">
        <f t="shared" si="141"/>
        <v>21.90407402374565</v>
      </c>
      <c r="O674" s="12">
        <f t="shared" si="130"/>
        <v>21.90407402374565</v>
      </c>
      <c r="P674" s="12">
        <f t="shared" si="142"/>
        <v>1</v>
      </c>
    </row>
    <row r="675" spans="1:16" x14ac:dyDescent="0.25">
      <c r="A675" s="12">
        <f>calc!A673</f>
        <v>509.61</v>
      </c>
      <c r="B675" s="12">
        <f>calc!O673</f>
        <v>37.419334394033783</v>
      </c>
      <c r="C675" s="12">
        <f t="shared" si="131"/>
        <v>37.419334394033783</v>
      </c>
      <c r="D675" s="12">
        <f t="shared" si="132"/>
        <v>37.419334394033783</v>
      </c>
      <c r="E675" s="12">
        <f t="shared" si="133"/>
        <v>37.419334394033783</v>
      </c>
      <c r="F675" s="12">
        <f t="shared" si="134"/>
        <v>37.419334394033783</v>
      </c>
      <c r="G675" s="12">
        <f t="shared" si="135"/>
        <v>37.419334394033783</v>
      </c>
      <c r="H675" s="12">
        <f t="shared" si="136"/>
        <v>37.419334394033783</v>
      </c>
      <c r="I675" s="12">
        <f t="shared" si="137"/>
        <v>37.419334394033783</v>
      </c>
      <c r="J675" s="12">
        <f t="shared" si="138"/>
        <v>37.419334394033783</v>
      </c>
      <c r="K675" s="12">
        <f t="shared" si="139"/>
        <v>37.419334394033783</v>
      </c>
      <c r="L675" s="12">
        <f t="shared" si="140"/>
        <v>37.419334394033783</v>
      </c>
      <c r="M675" s="12">
        <f t="shared" si="141"/>
        <v>37.419334394033783</v>
      </c>
      <c r="O675" s="12">
        <f t="shared" si="130"/>
        <v>37.419334394033783</v>
      </c>
      <c r="P675" s="12">
        <f t="shared" si="142"/>
        <v>1</v>
      </c>
    </row>
    <row r="676" spans="1:16" x14ac:dyDescent="0.25">
      <c r="A676" s="12">
        <f>calc!A674</f>
        <v>510.06</v>
      </c>
      <c r="B676" s="12">
        <f>calc!O674</f>
        <v>-18.25355326730854</v>
      </c>
      <c r="C676" s="12">
        <f t="shared" si="131"/>
        <v>-18.25355326730854</v>
      </c>
      <c r="D676" s="12">
        <f t="shared" si="132"/>
        <v>-18.25355326730854</v>
      </c>
      <c r="E676" s="12">
        <f t="shared" si="133"/>
        <v>-18.25355326730854</v>
      </c>
      <c r="F676" s="12">
        <f t="shared" si="134"/>
        <v>-18.25355326730854</v>
      </c>
      <c r="G676" s="12">
        <f t="shared" si="135"/>
        <v>-18.25355326730854</v>
      </c>
      <c r="H676" s="12">
        <f t="shared" si="136"/>
        <v>-18.25355326730854</v>
      </c>
      <c r="I676" s="12">
        <f t="shared" si="137"/>
        <v>-18.25355326730854</v>
      </c>
      <c r="J676" s="12">
        <f t="shared" si="138"/>
        <v>-18.25355326730854</v>
      </c>
      <c r="K676" s="12">
        <f t="shared" si="139"/>
        <v>-18.25355326730854</v>
      </c>
      <c r="L676" s="12">
        <f t="shared" si="140"/>
        <v>-18.25355326730854</v>
      </c>
      <c r="M676" s="12">
        <f t="shared" si="141"/>
        <v>-18.25355326730854</v>
      </c>
      <c r="O676" s="12">
        <f t="shared" si="130"/>
        <v>-18.25355326730854</v>
      </c>
      <c r="P676" s="12">
        <f t="shared" si="142"/>
        <v>1</v>
      </c>
    </row>
    <row r="677" spans="1:16" x14ac:dyDescent="0.25">
      <c r="A677" s="12">
        <f>calc!A675</f>
        <v>510.52</v>
      </c>
      <c r="B677" s="12">
        <f>calc!O675</f>
        <v>45.633253652161031</v>
      </c>
      <c r="C677" s="12">
        <f t="shared" si="131"/>
        <v>45.633253652161031</v>
      </c>
      <c r="D677" s="12">
        <f t="shared" si="132"/>
        <v>45.633253652161031</v>
      </c>
      <c r="E677" s="12">
        <f t="shared" si="133"/>
        <v>45.633253652161031</v>
      </c>
      <c r="F677" s="12">
        <f t="shared" si="134"/>
        <v>45.633253652161031</v>
      </c>
      <c r="G677" s="12">
        <f t="shared" si="135"/>
        <v>45.633253652161031</v>
      </c>
      <c r="H677" s="12">
        <f t="shared" si="136"/>
        <v>45.633253652161031</v>
      </c>
      <c r="I677" s="12">
        <f t="shared" si="137"/>
        <v>45.633253652161031</v>
      </c>
      <c r="J677" s="12">
        <f t="shared" si="138"/>
        <v>45.633253652161031</v>
      </c>
      <c r="K677" s="12">
        <f t="shared" si="139"/>
        <v>45.633253652161031</v>
      </c>
      <c r="L677" s="12">
        <f t="shared" si="140"/>
        <v>45.633253652161031</v>
      </c>
      <c r="M677" s="12">
        <f t="shared" si="141"/>
        <v>45.633253652161031</v>
      </c>
      <c r="O677" s="12">
        <f t="shared" si="130"/>
        <v>45.633253652161031</v>
      </c>
      <c r="P677" s="12">
        <f t="shared" si="142"/>
        <v>1</v>
      </c>
    </row>
    <row r="678" spans="1:16" x14ac:dyDescent="0.25">
      <c r="A678" s="12">
        <f>calc!A676</f>
        <v>510.97</v>
      </c>
      <c r="B678" s="12">
        <f>calc!O676</f>
        <v>74.838063673403909</v>
      </c>
      <c r="C678" s="12">
        <f t="shared" si="131"/>
        <v>74.838063673403909</v>
      </c>
      <c r="D678" s="12">
        <f t="shared" si="132"/>
        <v>74.838063673403909</v>
      </c>
      <c r="E678" s="12">
        <f t="shared" si="133"/>
        <v>74.838063673403909</v>
      </c>
      <c r="F678" s="12">
        <f t="shared" si="134"/>
        <v>74.838063673403909</v>
      </c>
      <c r="G678" s="12">
        <f t="shared" si="135"/>
        <v>74.838063673403909</v>
      </c>
      <c r="H678" s="12">
        <f t="shared" si="136"/>
        <v>74.838063673403909</v>
      </c>
      <c r="I678" s="12">
        <f t="shared" si="137"/>
        <v>74.838063673403909</v>
      </c>
      <c r="J678" s="12">
        <f t="shared" si="138"/>
        <v>74.838063673403909</v>
      </c>
      <c r="K678" s="12">
        <f t="shared" si="139"/>
        <v>74.838063673403909</v>
      </c>
      <c r="L678" s="12">
        <f t="shared" si="140"/>
        <v>74.838063673403909</v>
      </c>
      <c r="M678" s="12">
        <f t="shared" si="141"/>
        <v>74.838063673403909</v>
      </c>
      <c r="O678" s="12">
        <f t="shared" si="130"/>
        <v>74.838063673403909</v>
      </c>
      <c r="P678" s="12">
        <f t="shared" si="142"/>
        <v>1</v>
      </c>
    </row>
    <row r="679" spans="1:16" x14ac:dyDescent="0.25">
      <c r="A679" s="12">
        <f>calc!A677</f>
        <v>511.43</v>
      </c>
      <c r="B679" s="12">
        <f>calc!O677</f>
        <v>31.943372022788523</v>
      </c>
      <c r="C679" s="12">
        <f t="shared" si="131"/>
        <v>31.943372022788523</v>
      </c>
      <c r="D679" s="12">
        <f t="shared" si="132"/>
        <v>31.943372022788523</v>
      </c>
      <c r="E679" s="12">
        <f t="shared" si="133"/>
        <v>31.943372022788523</v>
      </c>
      <c r="F679" s="12">
        <f t="shared" si="134"/>
        <v>31.943372022788523</v>
      </c>
      <c r="G679" s="12">
        <f t="shared" si="135"/>
        <v>31.943372022788523</v>
      </c>
      <c r="H679" s="12">
        <f t="shared" si="136"/>
        <v>31.943372022788523</v>
      </c>
      <c r="I679" s="12">
        <f t="shared" si="137"/>
        <v>31.943372022788523</v>
      </c>
      <c r="J679" s="12">
        <f t="shared" si="138"/>
        <v>31.943372022788523</v>
      </c>
      <c r="K679" s="12">
        <f t="shared" si="139"/>
        <v>31.943372022788523</v>
      </c>
      <c r="L679" s="12">
        <f t="shared" si="140"/>
        <v>31.943372022788523</v>
      </c>
      <c r="M679" s="12">
        <f t="shared" si="141"/>
        <v>31.943372022788523</v>
      </c>
      <c r="O679" s="12">
        <f t="shared" si="130"/>
        <v>31.943372022788523</v>
      </c>
      <c r="P679" s="12">
        <f t="shared" si="142"/>
        <v>1</v>
      </c>
    </row>
    <row r="680" spans="1:16" x14ac:dyDescent="0.25">
      <c r="A680" s="12">
        <f>calc!A678</f>
        <v>511.88</v>
      </c>
      <c r="B680" s="12">
        <f>calc!O678</f>
        <v>141.46015527344886</v>
      </c>
      <c r="C680" s="12">
        <f t="shared" si="131"/>
        <v>141.46015527344886</v>
      </c>
      <c r="D680" s="12">
        <f t="shared" si="132"/>
        <v>141.46015527344886</v>
      </c>
      <c r="E680" s="12">
        <f t="shared" si="133"/>
        <v>141.46015527344886</v>
      </c>
      <c r="F680" s="12">
        <f t="shared" si="134"/>
        <v>141.46015527344886</v>
      </c>
      <c r="G680" s="12">
        <f t="shared" si="135"/>
        <v>141.46015527344886</v>
      </c>
      <c r="H680" s="12">
        <f t="shared" si="136"/>
        <v>141.46015527344886</v>
      </c>
      <c r="I680" s="12">
        <f t="shared" si="137"/>
        <v>141.46015527344886</v>
      </c>
      <c r="J680" s="12">
        <f t="shared" si="138"/>
        <v>141.46015527344886</v>
      </c>
      <c r="K680" s="12">
        <f t="shared" si="139"/>
        <v>141.46015527344886</v>
      </c>
      <c r="L680" s="12">
        <f t="shared" si="140"/>
        <v>141.46015527344886</v>
      </c>
      <c r="M680" s="12">
        <f t="shared" si="141"/>
        <v>141.46015527344886</v>
      </c>
      <c r="O680" s="12">
        <f t="shared" si="130"/>
        <v>141.46015527344886</v>
      </c>
      <c r="P680" s="12">
        <f t="shared" si="142"/>
        <v>1</v>
      </c>
    </row>
    <row r="681" spans="1:16" x14ac:dyDescent="0.25">
      <c r="A681" s="12">
        <f>calc!A679</f>
        <v>512.34</v>
      </c>
      <c r="B681" s="12">
        <f>calc!O679</f>
        <v>49.283875072717549</v>
      </c>
      <c r="C681" s="12">
        <f t="shared" si="131"/>
        <v>49.283875072717549</v>
      </c>
      <c r="D681" s="12">
        <f t="shared" si="132"/>
        <v>49.283875072717549</v>
      </c>
      <c r="E681" s="12">
        <f t="shared" si="133"/>
        <v>49.283875072717549</v>
      </c>
      <c r="F681" s="12">
        <f t="shared" si="134"/>
        <v>49.283875072717549</v>
      </c>
      <c r="G681" s="12">
        <f t="shared" si="135"/>
        <v>49.283875072717549</v>
      </c>
      <c r="H681" s="12">
        <f t="shared" si="136"/>
        <v>49.283875072717549</v>
      </c>
      <c r="I681" s="12">
        <f t="shared" si="137"/>
        <v>49.283875072717549</v>
      </c>
      <c r="J681" s="12">
        <f t="shared" si="138"/>
        <v>49.283875072717549</v>
      </c>
      <c r="K681" s="12">
        <f t="shared" si="139"/>
        <v>49.283875072717549</v>
      </c>
      <c r="L681" s="12">
        <f t="shared" si="140"/>
        <v>49.283875072717549</v>
      </c>
      <c r="M681" s="12">
        <f t="shared" si="141"/>
        <v>49.283875072717549</v>
      </c>
      <c r="O681" s="12">
        <f t="shared" si="130"/>
        <v>49.283875072717549</v>
      </c>
      <c r="P681" s="12">
        <f t="shared" si="142"/>
        <v>1</v>
      </c>
    </row>
    <row r="682" spans="1:16" x14ac:dyDescent="0.25">
      <c r="A682" s="12">
        <f>calc!A680</f>
        <v>512.79</v>
      </c>
      <c r="B682" s="12">
        <f>calc!O680</f>
        <v>39.244652304748122</v>
      </c>
      <c r="C682" s="12">
        <f t="shared" si="131"/>
        <v>39.244652304748122</v>
      </c>
      <c r="D682" s="12">
        <f t="shared" si="132"/>
        <v>39.244652304748122</v>
      </c>
      <c r="E682" s="12">
        <f t="shared" si="133"/>
        <v>39.244652304748122</v>
      </c>
      <c r="F682" s="12">
        <f t="shared" si="134"/>
        <v>39.244652304748122</v>
      </c>
      <c r="G682" s="12">
        <f t="shared" si="135"/>
        <v>39.244652304748122</v>
      </c>
      <c r="H682" s="12">
        <f t="shared" si="136"/>
        <v>39.244652304748122</v>
      </c>
      <c r="I682" s="12">
        <f t="shared" si="137"/>
        <v>39.244652304748122</v>
      </c>
      <c r="J682" s="12">
        <f t="shared" si="138"/>
        <v>39.244652304748122</v>
      </c>
      <c r="K682" s="12">
        <f t="shared" si="139"/>
        <v>39.244652304748122</v>
      </c>
      <c r="L682" s="12">
        <f t="shared" si="140"/>
        <v>39.244652304748122</v>
      </c>
      <c r="M682" s="12">
        <f t="shared" si="141"/>
        <v>39.244652304748122</v>
      </c>
      <c r="O682" s="12">
        <f t="shared" si="130"/>
        <v>39.244652304748122</v>
      </c>
      <c r="P682" s="12">
        <f t="shared" si="142"/>
        <v>1</v>
      </c>
    </row>
    <row r="683" spans="1:16" x14ac:dyDescent="0.25">
      <c r="A683" s="12">
        <f>calc!A681</f>
        <v>513.25</v>
      </c>
      <c r="B683" s="12">
        <f>calc!O681</f>
        <v>-6.3887272831421633</v>
      </c>
      <c r="C683" s="12">
        <f t="shared" si="131"/>
        <v>-6.3887272831421633</v>
      </c>
      <c r="D683" s="12">
        <f t="shared" si="132"/>
        <v>-6.3887272831421633</v>
      </c>
      <c r="E683" s="12">
        <f t="shared" si="133"/>
        <v>-6.3887272831421633</v>
      </c>
      <c r="F683" s="12">
        <f t="shared" si="134"/>
        <v>-6.3887272831421633</v>
      </c>
      <c r="G683" s="12">
        <f t="shared" si="135"/>
        <v>-6.3887272831421633</v>
      </c>
      <c r="H683" s="12">
        <f t="shared" si="136"/>
        <v>-6.3887272831421633</v>
      </c>
      <c r="I683" s="12">
        <f t="shared" si="137"/>
        <v>-6.3887272831421633</v>
      </c>
      <c r="J683" s="12">
        <f t="shared" si="138"/>
        <v>-6.3887272831421633</v>
      </c>
      <c r="K683" s="12">
        <f t="shared" si="139"/>
        <v>-6.3887272831421633</v>
      </c>
      <c r="L683" s="12">
        <f t="shared" si="140"/>
        <v>-6.3887272831421633</v>
      </c>
      <c r="M683" s="12">
        <f t="shared" si="141"/>
        <v>-6.3887272831421633</v>
      </c>
      <c r="O683" s="12">
        <f t="shared" si="130"/>
        <v>-6.3887272831421633</v>
      </c>
      <c r="P683" s="12">
        <f t="shared" si="142"/>
        <v>1</v>
      </c>
    </row>
    <row r="684" spans="1:16" x14ac:dyDescent="0.25">
      <c r="A684" s="12">
        <f>calc!A682</f>
        <v>513.70000000000005</v>
      </c>
      <c r="B684" s="12">
        <f>calc!O682</f>
        <v>47.458565082559993</v>
      </c>
      <c r="C684" s="12">
        <f t="shared" si="131"/>
        <v>47.458565082559993</v>
      </c>
      <c r="D684" s="12">
        <f t="shared" si="132"/>
        <v>47.458565082559993</v>
      </c>
      <c r="E684" s="12">
        <f t="shared" si="133"/>
        <v>47.458565082559993</v>
      </c>
      <c r="F684" s="12">
        <f t="shared" si="134"/>
        <v>47.458565082559993</v>
      </c>
      <c r="G684" s="12">
        <f t="shared" si="135"/>
        <v>47.458565082559993</v>
      </c>
      <c r="H684" s="12">
        <f t="shared" si="136"/>
        <v>47.458565082559993</v>
      </c>
      <c r="I684" s="12">
        <f t="shared" si="137"/>
        <v>47.458565082559993</v>
      </c>
      <c r="J684" s="12">
        <f t="shared" si="138"/>
        <v>47.458565082559993</v>
      </c>
      <c r="K684" s="12">
        <f t="shared" si="139"/>
        <v>47.458565082559993</v>
      </c>
      <c r="L684" s="12">
        <f t="shared" si="140"/>
        <v>47.458565082559993</v>
      </c>
      <c r="M684" s="12">
        <f t="shared" si="141"/>
        <v>47.458565082559993</v>
      </c>
      <c r="O684" s="12">
        <f t="shared" si="130"/>
        <v>47.458565082559993</v>
      </c>
      <c r="P684" s="12">
        <f t="shared" si="142"/>
        <v>1</v>
      </c>
    </row>
    <row r="685" spans="1:16" x14ac:dyDescent="0.25">
      <c r="A685" s="12">
        <f>calc!A683</f>
        <v>514.16</v>
      </c>
      <c r="B685" s="12">
        <f>calc!O683</f>
        <v>70.274836421223966</v>
      </c>
      <c r="C685" s="12">
        <f t="shared" si="131"/>
        <v>70.274836421223966</v>
      </c>
      <c r="D685" s="12">
        <f t="shared" si="132"/>
        <v>70.274836421223966</v>
      </c>
      <c r="E685" s="12">
        <f t="shared" si="133"/>
        <v>70.274836421223966</v>
      </c>
      <c r="F685" s="12">
        <f t="shared" si="134"/>
        <v>70.274836421223966</v>
      </c>
      <c r="G685" s="12">
        <f t="shared" si="135"/>
        <v>70.274836421223966</v>
      </c>
      <c r="H685" s="12">
        <f t="shared" si="136"/>
        <v>70.274836421223966</v>
      </c>
      <c r="I685" s="12">
        <f t="shared" si="137"/>
        <v>70.274836421223966</v>
      </c>
      <c r="J685" s="12">
        <f t="shared" si="138"/>
        <v>70.274836421223966</v>
      </c>
      <c r="K685" s="12">
        <f t="shared" si="139"/>
        <v>70.274836421223966</v>
      </c>
      <c r="L685" s="12">
        <f t="shared" si="140"/>
        <v>70.274836421223966</v>
      </c>
      <c r="M685" s="12">
        <f t="shared" si="141"/>
        <v>70.274836421223966</v>
      </c>
      <c r="O685" s="12">
        <f t="shared" si="130"/>
        <v>70.274836421223966</v>
      </c>
      <c r="P685" s="12">
        <f t="shared" si="142"/>
        <v>1</v>
      </c>
    </row>
    <row r="686" spans="1:16" x14ac:dyDescent="0.25">
      <c r="A686" s="12">
        <f>calc!A684</f>
        <v>514.61</v>
      </c>
      <c r="B686" s="12">
        <f>calc!O684</f>
        <v>52.021837357349654</v>
      </c>
      <c r="C686" s="12">
        <f t="shared" si="131"/>
        <v>52.021837357349654</v>
      </c>
      <c r="D686" s="12">
        <f t="shared" si="132"/>
        <v>52.021837357349654</v>
      </c>
      <c r="E686" s="12">
        <f t="shared" si="133"/>
        <v>52.021837357349654</v>
      </c>
      <c r="F686" s="12">
        <f t="shared" si="134"/>
        <v>52.021837357349654</v>
      </c>
      <c r="G686" s="12">
        <f t="shared" si="135"/>
        <v>52.021837357349654</v>
      </c>
      <c r="H686" s="12">
        <f t="shared" si="136"/>
        <v>52.021837357349654</v>
      </c>
      <c r="I686" s="12">
        <f t="shared" si="137"/>
        <v>52.021837357349654</v>
      </c>
      <c r="J686" s="12">
        <f t="shared" si="138"/>
        <v>52.021837357349654</v>
      </c>
      <c r="K686" s="12">
        <f t="shared" si="139"/>
        <v>52.021837357349654</v>
      </c>
      <c r="L686" s="12">
        <f t="shared" si="140"/>
        <v>52.021837357349654</v>
      </c>
      <c r="M686" s="12">
        <f t="shared" si="141"/>
        <v>52.021837357349654</v>
      </c>
      <c r="O686" s="12">
        <f t="shared" si="130"/>
        <v>52.021837357349654</v>
      </c>
      <c r="P686" s="12">
        <f t="shared" si="142"/>
        <v>1</v>
      </c>
    </row>
    <row r="687" spans="1:16" x14ac:dyDescent="0.25">
      <c r="A687" s="12">
        <f>calc!A685</f>
        <v>515.07000000000005</v>
      </c>
      <c r="B687" s="12">
        <f>calc!O685</f>
        <v>75.750708042970999</v>
      </c>
      <c r="C687" s="12">
        <f t="shared" si="131"/>
        <v>75.750708042970999</v>
      </c>
      <c r="D687" s="12">
        <f t="shared" si="132"/>
        <v>75.750708042970999</v>
      </c>
      <c r="E687" s="12">
        <f t="shared" si="133"/>
        <v>75.750708042970999</v>
      </c>
      <c r="F687" s="12">
        <f t="shared" si="134"/>
        <v>75.750708042970999</v>
      </c>
      <c r="G687" s="12">
        <f t="shared" si="135"/>
        <v>75.750708042970999</v>
      </c>
      <c r="H687" s="12">
        <f t="shared" si="136"/>
        <v>75.750708042970999</v>
      </c>
      <c r="I687" s="12">
        <f t="shared" si="137"/>
        <v>75.750708042970999</v>
      </c>
      <c r="J687" s="12">
        <f t="shared" si="138"/>
        <v>75.750708042970999</v>
      </c>
      <c r="K687" s="12">
        <f t="shared" si="139"/>
        <v>75.750708042970999</v>
      </c>
      <c r="L687" s="12">
        <f t="shared" si="140"/>
        <v>75.750708042970999</v>
      </c>
      <c r="M687" s="12">
        <f t="shared" si="141"/>
        <v>75.750708042970999</v>
      </c>
      <c r="O687" s="12">
        <f t="shared" si="130"/>
        <v>75.750708042970999</v>
      </c>
      <c r="P687" s="12">
        <f t="shared" si="142"/>
        <v>1</v>
      </c>
    </row>
    <row r="688" spans="1:16" x14ac:dyDescent="0.25">
      <c r="A688" s="12">
        <f>calc!A686</f>
        <v>515.52</v>
      </c>
      <c r="B688" s="12">
        <f>calc!O686</f>
        <v>47.458565082562068</v>
      </c>
      <c r="C688" s="12">
        <f t="shared" si="131"/>
        <v>47.458565082562068</v>
      </c>
      <c r="D688" s="12">
        <f t="shared" si="132"/>
        <v>47.458565082562068</v>
      </c>
      <c r="E688" s="12">
        <f t="shared" si="133"/>
        <v>47.458565082562068</v>
      </c>
      <c r="F688" s="12">
        <f t="shared" si="134"/>
        <v>47.458565082562068</v>
      </c>
      <c r="G688" s="12">
        <f t="shared" si="135"/>
        <v>47.458565082562068</v>
      </c>
      <c r="H688" s="12">
        <f t="shared" si="136"/>
        <v>47.458565082562068</v>
      </c>
      <c r="I688" s="12">
        <f t="shared" si="137"/>
        <v>47.458565082562068</v>
      </c>
      <c r="J688" s="12">
        <f t="shared" si="138"/>
        <v>47.458565082562068</v>
      </c>
      <c r="K688" s="12">
        <f t="shared" si="139"/>
        <v>47.458565082562068</v>
      </c>
      <c r="L688" s="12">
        <f t="shared" si="140"/>
        <v>47.458565082562068</v>
      </c>
      <c r="M688" s="12">
        <f t="shared" si="141"/>
        <v>47.458565082562068</v>
      </c>
      <c r="O688" s="12">
        <f t="shared" si="130"/>
        <v>47.458565082562068</v>
      </c>
      <c r="P688" s="12">
        <f t="shared" si="142"/>
        <v>1</v>
      </c>
    </row>
    <row r="689" spans="1:16" x14ac:dyDescent="0.25">
      <c r="A689" s="12">
        <f>calc!A687</f>
        <v>515.98</v>
      </c>
      <c r="B689" s="12">
        <f>calc!O687</f>
        <v>42.895283806239995</v>
      </c>
      <c r="C689" s="12">
        <f t="shared" si="131"/>
        <v>42.895283806239995</v>
      </c>
      <c r="D689" s="12">
        <f t="shared" si="132"/>
        <v>42.895283806239995</v>
      </c>
      <c r="E689" s="12">
        <f t="shared" si="133"/>
        <v>42.895283806239995</v>
      </c>
      <c r="F689" s="12">
        <f t="shared" si="134"/>
        <v>42.895283806239995</v>
      </c>
      <c r="G689" s="12">
        <f t="shared" si="135"/>
        <v>42.895283806239995</v>
      </c>
      <c r="H689" s="12">
        <f t="shared" si="136"/>
        <v>42.895283806239995</v>
      </c>
      <c r="I689" s="12">
        <f t="shared" si="137"/>
        <v>42.895283806239995</v>
      </c>
      <c r="J689" s="12">
        <f t="shared" si="138"/>
        <v>42.895283806239995</v>
      </c>
      <c r="K689" s="12">
        <f t="shared" si="139"/>
        <v>42.895283806239995</v>
      </c>
      <c r="L689" s="12">
        <f t="shared" si="140"/>
        <v>42.895283806239995</v>
      </c>
      <c r="M689" s="12">
        <f t="shared" si="141"/>
        <v>42.895283806239995</v>
      </c>
      <c r="O689" s="12">
        <f t="shared" si="130"/>
        <v>42.895283806239995</v>
      </c>
      <c r="P689" s="12">
        <f t="shared" si="142"/>
        <v>1</v>
      </c>
    </row>
    <row r="690" spans="1:16" x14ac:dyDescent="0.25">
      <c r="A690" s="12">
        <f>calc!A688</f>
        <v>516.42999999999995</v>
      </c>
      <c r="B690" s="12">
        <f>calc!O688</f>
        <v>54.759796401070155</v>
      </c>
      <c r="C690" s="12">
        <f t="shared" si="131"/>
        <v>54.759796401070155</v>
      </c>
      <c r="D690" s="12">
        <f t="shared" si="132"/>
        <v>54.759796401070155</v>
      </c>
      <c r="E690" s="12">
        <f t="shared" si="133"/>
        <v>54.759796401070155</v>
      </c>
      <c r="F690" s="12">
        <f t="shared" si="134"/>
        <v>54.759796401070155</v>
      </c>
      <c r="G690" s="12">
        <f t="shared" si="135"/>
        <v>54.759796401070155</v>
      </c>
      <c r="H690" s="12">
        <f t="shared" si="136"/>
        <v>54.759796401070155</v>
      </c>
      <c r="I690" s="12">
        <f t="shared" si="137"/>
        <v>54.759796401070155</v>
      </c>
      <c r="J690" s="12">
        <f t="shared" si="138"/>
        <v>54.759796401070155</v>
      </c>
      <c r="K690" s="12">
        <f t="shared" si="139"/>
        <v>54.759796401070155</v>
      </c>
      <c r="L690" s="12">
        <f t="shared" si="140"/>
        <v>54.759796401070155</v>
      </c>
      <c r="M690" s="12">
        <f t="shared" si="141"/>
        <v>54.759796401070155</v>
      </c>
      <c r="O690" s="12">
        <f t="shared" si="130"/>
        <v>54.759796401070155</v>
      </c>
      <c r="P690" s="12">
        <f t="shared" si="142"/>
        <v>1</v>
      </c>
    </row>
    <row r="691" spans="1:16" x14ac:dyDescent="0.25">
      <c r="A691" s="12">
        <f>calc!A689</f>
        <v>516.89</v>
      </c>
      <c r="B691" s="12">
        <f>calc!O689</f>
        <v>92.178245074895855</v>
      </c>
      <c r="C691" s="12">
        <f t="shared" si="131"/>
        <v>92.178245074895855</v>
      </c>
      <c r="D691" s="12">
        <f t="shared" si="132"/>
        <v>92.178245074895855</v>
      </c>
      <c r="E691" s="12">
        <f t="shared" si="133"/>
        <v>92.178245074895855</v>
      </c>
      <c r="F691" s="12">
        <f t="shared" si="134"/>
        <v>92.178245074895855</v>
      </c>
      <c r="G691" s="12">
        <f t="shared" si="135"/>
        <v>92.178245074895855</v>
      </c>
      <c r="H691" s="12">
        <f t="shared" si="136"/>
        <v>92.178245074895855</v>
      </c>
      <c r="I691" s="12">
        <f t="shared" si="137"/>
        <v>92.178245074895855</v>
      </c>
      <c r="J691" s="12">
        <f t="shared" si="138"/>
        <v>92.178245074895855</v>
      </c>
      <c r="K691" s="12">
        <f t="shared" si="139"/>
        <v>92.178245074895855</v>
      </c>
      <c r="L691" s="12">
        <f t="shared" si="140"/>
        <v>92.178245074895855</v>
      </c>
      <c r="M691" s="12">
        <f t="shared" si="141"/>
        <v>92.178245074895855</v>
      </c>
      <c r="O691" s="12">
        <f t="shared" si="130"/>
        <v>92.178245074895855</v>
      </c>
      <c r="P691" s="12">
        <f t="shared" si="142"/>
        <v>1</v>
      </c>
    </row>
    <row r="692" spans="1:16" x14ac:dyDescent="0.25">
      <c r="A692" s="12">
        <f>calc!A690</f>
        <v>517.34</v>
      </c>
      <c r="B692" s="12">
        <f>calc!O690</f>
        <v>24.642068705614324</v>
      </c>
      <c r="C692" s="12">
        <f t="shared" si="131"/>
        <v>24.642068705614324</v>
      </c>
      <c r="D692" s="12">
        <f t="shared" si="132"/>
        <v>24.642068705614324</v>
      </c>
      <c r="E692" s="12">
        <f t="shared" si="133"/>
        <v>24.642068705614324</v>
      </c>
      <c r="F692" s="12">
        <f t="shared" si="134"/>
        <v>24.642068705614324</v>
      </c>
      <c r="G692" s="12">
        <f t="shared" si="135"/>
        <v>24.642068705614324</v>
      </c>
      <c r="H692" s="12">
        <f t="shared" si="136"/>
        <v>24.642068705614324</v>
      </c>
      <c r="I692" s="12">
        <f t="shared" si="137"/>
        <v>24.642068705614324</v>
      </c>
      <c r="J692" s="12">
        <f t="shared" si="138"/>
        <v>24.642068705614324</v>
      </c>
      <c r="K692" s="12">
        <f t="shared" si="139"/>
        <v>24.642068705614324</v>
      </c>
      <c r="L692" s="12">
        <f t="shared" si="140"/>
        <v>24.642068705614324</v>
      </c>
      <c r="M692" s="12">
        <f t="shared" si="141"/>
        <v>24.642068705614324</v>
      </c>
      <c r="O692" s="12">
        <f t="shared" si="130"/>
        <v>24.642068705614324</v>
      </c>
      <c r="P692" s="12">
        <f t="shared" si="142"/>
        <v>1</v>
      </c>
    </row>
    <row r="693" spans="1:16" x14ac:dyDescent="0.25">
      <c r="A693" s="12">
        <f>calc!A691</f>
        <v>517.79999999999995</v>
      </c>
      <c r="B693" s="12">
        <f>calc!O691</f>
        <v>45.633253652161031</v>
      </c>
      <c r="C693" s="12">
        <f t="shared" si="131"/>
        <v>45.633253652161031</v>
      </c>
      <c r="D693" s="12">
        <f t="shared" si="132"/>
        <v>45.633253652161031</v>
      </c>
      <c r="E693" s="12">
        <f t="shared" si="133"/>
        <v>45.633253652161031</v>
      </c>
      <c r="F693" s="12">
        <f t="shared" si="134"/>
        <v>45.633253652161031</v>
      </c>
      <c r="G693" s="12">
        <f t="shared" si="135"/>
        <v>45.633253652161031</v>
      </c>
      <c r="H693" s="12">
        <f t="shared" si="136"/>
        <v>45.633253652161031</v>
      </c>
      <c r="I693" s="12">
        <f t="shared" si="137"/>
        <v>45.633253652161031</v>
      </c>
      <c r="J693" s="12">
        <f t="shared" si="138"/>
        <v>45.633253652161031</v>
      </c>
      <c r="K693" s="12">
        <f t="shared" si="139"/>
        <v>45.633253652161031</v>
      </c>
      <c r="L693" s="12">
        <f t="shared" si="140"/>
        <v>45.633253652161031</v>
      </c>
      <c r="M693" s="12">
        <f t="shared" si="141"/>
        <v>45.633253652161031</v>
      </c>
      <c r="O693" s="12">
        <f t="shared" si="130"/>
        <v>45.633253652161031</v>
      </c>
      <c r="P693" s="12">
        <f t="shared" si="142"/>
        <v>1</v>
      </c>
    </row>
    <row r="694" spans="1:16" x14ac:dyDescent="0.25">
      <c r="A694" s="12">
        <f>calc!A692</f>
        <v>518.25</v>
      </c>
      <c r="B694" s="12">
        <f>calc!O692</f>
        <v>10.952062913146724</v>
      </c>
      <c r="C694" s="12">
        <f t="shared" si="131"/>
        <v>10.952062913146724</v>
      </c>
      <c r="D694" s="12">
        <f t="shared" si="132"/>
        <v>10.952062913146724</v>
      </c>
      <c r="E694" s="12">
        <f t="shared" si="133"/>
        <v>10.952062913146724</v>
      </c>
      <c r="F694" s="12">
        <f t="shared" si="134"/>
        <v>10.952062913146724</v>
      </c>
      <c r="G694" s="12">
        <f t="shared" si="135"/>
        <v>10.952062913146724</v>
      </c>
      <c r="H694" s="12">
        <f t="shared" si="136"/>
        <v>10.952062913146724</v>
      </c>
      <c r="I694" s="12">
        <f t="shared" si="137"/>
        <v>10.952062913146724</v>
      </c>
      <c r="J694" s="12">
        <f t="shared" si="138"/>
        <v>10.952062913146724</v>
      </c>
      <c r="K694" s="12">
        <f t="shared" si="139"/>
        <v>10.952062913146724</v>
      </c>
      <c r="L694" s="12">
        <f t="shared" si="140"/>
        <v>10.952062913146724</v>
      </c>
      <c r="M694" s="12">
        <f t="shared" si="141"/>
        <v>10.952062913146724</v>
      </c>
      <c r="O694" s="12">
        <f t="shared" si="130"/>
        <v>10.952062913146724</v>
      </c>
      <c r="P694" s="12">
        <f t="shared" si="142"/>
        <v>1</v>
      </c>
    </row>
    <row r="695" spans="1:16" x14ac:dyDescent="0.25">
      <c r="A695" s="12">
        <f>calc!A693</f>
        <v>518.70000000000005</v>
      </c>
      <c r="B695" s="12">
        <f>calc!O693</f>
        <v>54.759796401070155</v>
      </c>
      <c r="C695" s="12">
        <f t="shared" si="131"/>
        <v>54.759796401070155</v>
      </c>
      <c r="D695" s="12">
        <f t="shared" si="132"/>
        <v>54.759796401070155</v>
      </c>
      <c r="E695" s="12">
        <f t="shared" si="133"/>
        <v>54.759796401070155</v>
      </c>
      <c r="F695" s="12">
        <f t="shared" si="134"/>
        <v>54.759796401070155</v>
      </c>
      <c r="G695" s="12">
        <f t="shared" si="135"/>
        <v>54.759796401070155</v>
      </c>
      <c r="H695" s="12">
        <f t="shared" si="136"/>
        <v>54.759796401070155</v>
      </c>
      <c r="I695" s="12">
        <f t="shared" si="137"/>
        <v>54.759796401070155</v>
      </c>
      <c r="J695" s="12">
        <f t="shared" si="138"/>
        <v>54.759796401070155</v>
      </c>
      <c r="K695" s="12">
        <f t="shared" si="139"/>
        <v>54.759796401070155</v>
      </c>
      <c r="L695" s="12">
        <f t="shared" si="140"/>
        <v>54.759796401070155</v>
      </c>
      <c r="M695" s="12">
        <f t="shared" si="141"/>
        <v>54.759796401070155</v>
      </c>
      <c r="O695" s="12">
        <f t="shared" si="130"/>
        <v>54.759796401070155</v>
      </c>
      <c r="P695" s="12">
        <f t="shared" si="142"/>
        <v>1</v>
      </c>
    </row>
    <row r="696" spans="1:16" x14ac:dyDescent="0.25">
      <c r="A696" s="12">
        <f>calc!A694</f>
        <v>519.16</v>
      </c>
      <c r="B696" s="12">
        <f>calc!O694</f>
        <v>74.838063673403909</v>
      </c>
      <c r="C696" s="12">
        <f t="shared" si="131"/>
        <v>74.838063673403909</v>
      </c>
      <c r="D696" s="12">
        <f t="shared" si="132"/>
        <v>74.838063673403909</v>
      </c>
      <c r="E696" s="12">
        <f t="shared" si="133"/>
        <v>74.838063673403909</v>
      </c>
      <c r="F696" s="12">
        <f t="shared" si="134"/>
        <v>74.838063673403909</v>
      </c>
      <c r="G696" s="12">
        <f t="shared" si="135"/>
        <v>74.838063673403909</v>
      </c>
      <c r="H696" s="12">
        <f t="shared" si="136"/>
        <v>74.838063673403909</v>
      </c>
      <c r="I696" s="12">
        <f t="shared" si="137"/>
        <v>74.838063673403909</v>
      </c>
      <c r="J696" s="12">
        <f t="shared" si="138"/>
        <v>74.838063673403909</v>
      </c>
      <c r="K696" s="12">
        <f t="shared" si="139"/>
        <v>74.838063673403909</v>
      </c>
      <c r="L696" s="12">
        <f t="shared" si="140"/>
        <v>74.838063673403909</v>
      </c>
      <c r="M696" s="12">
        <f t="shared" si="141"/>
        <v>74.838063673403909</v>
      </c>
      <c r="O696" s="12">
        <f t="shared" si="130"/>
        <v>74.838063673403909</v>
      </c>
      <c r="P696" s="12">
        <f t="shared" si="142"/>
        <v>1</v>
      </c>
    </row>
    <row r="697" spans="1:16" x14ac:dyDescent="0.25">
      <c r="A697" s="12">
        <f>calc!A695</f>
        <v>519.61</v>
      </c>
      <c r="B697" s="12">
        <f>calc!O695</f>
        <v>38.331993529382679</v>
      </c>
      <c r="C697" s="12">
        <f t="shared" si="131"/>
        <v>38.331993529382679</v>
      </c>
      <c r="D697" s="12">
        <f t="shared" si="132"/>
        <v>38.331993529382679</v>
      </c>
      <c r="E697" s="12">
        <f t="shared" si="133"/>
        <v>38.331993529382679</v>
      </c>
      <c r="F697" s="12">
        <f t="shared" si="134"/>
        <v>38.331993529382679</v>
      </c>
      <c r="G697" s="12">
        <f t="shared" si="135"/>
        <v>38.331993529382679</v>
      </c>
      <c r="H697" s="12">
        <f t="shared" si="136"/>
        <v>38.331993529382679</v>
      </c>
      <c r="I697" s="12">
        <f t="shared" si="137"/>
        <v>38.331993529382679</v>
      </c>
      <c r="J697" s="12">
        <f t="shared" si="138"/>
        <v>38.331993529382679</v>
      </c>
      <c r="K697" s="12">
        <f t="shared" si="139"/>
        <v>38.331993529382679</v>
      </c>
      <c r="L697" s="12">
        <f t="shared" si="140"/>
        <v>38.331993529382679</v>
      </c>
      <c r="M697" s="12">
        <f t="shared" si="141"/>
        <v>38.331993529382679</v>
      </c>
      <c r="O697" s="12">
        <f t="shared" si="130"/>
        <v>38.331993529382679</v>
      </c>
      <c r="P697" s="12">
        <f t="shared" si="142"/>
        <v>1</v>
      </c>
    </row>
    <row r="698" spans="1:16" x14ac:dyDescent="0.25">
      <c r="A698" s="12">
        <f>calc!A696</f>
        <v>520.07000000000005</v>
      </c>
      <c r="B698" s="12">
        <f>calc!O696</f>
        <v>72.100128402932782</v>
      </c>
      <c r="C698" s="12">
        <f t="shared" si="131"/>
        <v>72.100128402932782</v>
      </c>
      <c r="D698" s="12">
        <f t="shared" si="132"/>
        <v>72.100128402932782</v>
      </c>
      <c r="E698" s="12">
        <f t="shared" si="133"/>
        <v>72.100128402932782</v>
      </c>
      <c r="F698" s="12">
        <f t="shared" si="134"/>
        <v>72.100128402932782</v>
      </c>
      <c r="G698" s="12">
        <f t="shared" si="135"/>
        <v>72.100128402932782</v>
      </c>
      <c r="H698" s="12">
        <f t="shared" si="136"/>
        <v>72.100128402932782</v>
      </c>
      <c r="I698" s="12">
        <f t="shared" si="137"/>
        <v>72.100128402932782</v>
      </c>
      <c r="J698" s="12">
        <f t="shared" si="138"/>
        <v>72.100128402932782</v>
      </c>
      <c r="K698" s="12">
        <f t="shared" si="139"/>
        <v>72.100128402932782</v>
      </c>
      <c r="L698" s="12">
        <f t="shared" si="140"/>
        <v>72.100128402932782</v>
      </c>
      <c r="M698" s="12">
        <f t="shared" si="141"/>
        <v>72.100128402932782</v>
      </c>
      <c r="O698" s="12">
        <f t="shared" si="130"/>
        <v>72.100128402932782</v>
      </c>
      <c r="P698" s="12">
        <f t="shared" si="142"/>
        <v>1</v>
      </c>
    </row>
    <row r="699" spans="1:16" x14ac:dyDescent="0.25">
      <c r="A699" s="12">
        <f>calc!A697</f>
        <v>520.52</v>
      </c>
      <c r="B699" s="12">
        <f>calc!O697</f>
        <v>20.991408410106519</v>
      </c>
      <c r="C699" s="12">
        <f t="shared" si="131"/>
        <v>20.991408410106519</v>
      </c>
      <c r="D699" s="12">
        <f t="shared" si="132"/>
        <v>20.991408410106519</v>
      </c>
      <c r="E699" s="12">
        <f t="shared" si="133"/>
        <v>20.991408410106519</v>
      </c>
      <c r="F699" s="12">
        <f t="shared" si="134"/>
        <v>20.991408410106519</v>
      </c>
      <c r="G699" s="12">
        <f t="shared" si="135"/>
        <v>20.991408410106519</v>
      </c>
      <c r="H699" s="12">
        <f t="shared" si="136"/>
        <v>20.991408410106519</v>
      </c>
      <c r="I699" s="12">
        <f t="shared" si="137"/>
        <v>20.991408410106519</v>
      </c>
      <c r="J699" s="12">
        <f t="shared" si="138"/>
        <v>20.991408410106519</v>
      </c>
      <c r="K699" s="12">
        <f t="shared" si="139"/>
        <v>20.991408410106519</v>
      </c>
      <c r="L699" s="12">
        <f t="shared" si="140"/>
        <v>20.991408410106519</v>
      </c>
      <c r="M699" s="12">
        <f t="shared" si="141"/>
        <v>20.991408410106519</v>
      </c>
      <c r="O699" s="12">
        <f t="shared" si="130"/>
        <v>20.991408410106519</v>
      </c>
      <c r="P699" s="12">
        <f t="shared" si="142"/>
        <v>1</v>
      </c>
    </row>
    <row r="700" spans="1:16" x14ac:dyDescent="0.25">
      <c r="A700" s="12">
        <f>calc!A698</f>
        <v>520.98</v>
      </c>
      <c r="B700" s="12">
        <f>calc!O698</f>
        <v>51.109183622563648</v>
      </c>
      <c r="C700" s="12">
        <f t="shared" si="131"/>
        <v>51.109183622563648</v>
      </c>
      <c r="D700" s="12">
        <f t="shared" si="132"/>
        <v>51.109183622563648</v>
      </c>
      <c r="E700" s="12">
        <f t="shared" si="133"/>
        <v>51.109183622563648</v>
      </c>
      <c r="F700" s="12">
        <f t="shared" si="134"/>
        <v>51.109183622563648</v>
      </c>
      <c r="G700" s="12">
        <f t="shared" si="135"/>
        <v>51.109183622563648</v>
      </c>
      <c r="H700" s="12">
        <f t="shared" si="136"/>
        <v>51.109183622563648</v>
      </c>
      <c r="I700" s="12">
        <f t="shared" si="137"/>
        <v>51.109183622563648</v>
      </c>
      <c r="J700" s="12">
        <f t="shared" si="138"/>
        <v>51.109183622563648</v>
      </c>
      <c r="K700" s="12">
        <f t="shared" si="139"/>
        <v>51.109183622563648</v>
      </c>
      <c r="L700" s="12">
        <f t="shared" si="140"/>
        <v>51.109183622563648</v>
      </c>
      <c r="M700" s="12">
        <f t="shared" si="141"/>
        <v>51.109183622563648</v>
      </c>
      <c r="O700" s="12">
        <f t="shared" si="130"/>
        <v>51.109183622563648</v>
      </c>
      <c r="P700" s="12">
        <f t="shared" si="142"/>
        <v>1</v>
      </c>
    </row>
    <row r="701" spans="1:16" x14ac:dyDescent="0.25">
      <c r="A701" s="12">
        <f>calc!A699</f>
        <v>521.42999999999995</v>
      </c>
      <c r="B701" s="12">
        <f>calc!O699</f>
        <v>38.331993529382679</v>
      </c>
      <c r="C701" s="12">
        <f t="shared" si="131"/>
        <v>38.331993529382679</v>
      </c>
      <c r="D701" s="12">
        <f t="shared" si="132"/>
        <v>38.331993529382679</v>
      </c>
      <c r="E701" s="12">
        <f t="shared" si="133"/>
        <v>38.331993529382679</v>
      </c>
      <c r="F701" s="12">
        <f t="shared" si="134"/>
        <v>38.331993529382679</v>
      </c>
      <c r="G701" s="12">
        <f t="shared" si="135"/>
        <v>38.331993529382679</v>
      </c>
      <c r="H701" s="12">
        <f t="shared" si="136"/>
        <v>38.331993529382679</v>
      </c>
      <c r="I701" s="12">
        <f t="shared" si="137"/>
        <v>38.331993529382679</v>
      </c>
      <c r="J701" s="12">
        <f t="shared" si="138"/>
        <v>38.331993529382679</v>
      </c>
      <c r="K701" s="12">
        <f t="shared" si="139"/>
        <v>38.331993529382679</v>
      </c>
      <c r="L701" s="12">
        <f t="shared" si="140"/>
        <v>38.331993529382679</v>
      </c>
      <c r="M701" s="12">
        <f t="shared" si="141"/>
        <v>38.331993529382679</v>
      </c>
      <c r="O701" s="12">
        <f t="shared" si="130"/>
        <v>38.331993529382679</v>
      </c>
      <c r="P701" s="12">
        <f t="shared" si="142"/>
        <v>1</v>
      </c>
    </row>
    <row r="702" spans="1:16" x14ac:dyDescent="0.25">
      <c r="A702" s="12">
        <f>calc!A700</f>
        <v>521.89</v>
      </c>
      <c r="B702" s="12">
        <f>calc!O700</f>
        <v>31.943372022788523</v>
      </c>
      <c r="C702" s="12">
        <f t="shared" si="131"/>
        <v>31.943372022788523</v>
      </c>
      <c r="D702" s="12">
        <f t="shared" si="132"/>
        <v>31.943372022788523</v>
      </c>
      <c r="E702" s="12">
        <f t="shared" si="133"/>
        <v>31.943372022788523</v>
      </c>
      <c r="F702" s="12">
        <f t="shared" si="134"/>
        <v>31.943372022788523</v>
      </c>
      <c r="G702" s="12">
        <f t="shared" si="135"/>
        <v>31.943372022788523</v>
      </c>
      <c r="H702" s="12">
        <f t="shared" si="136"/>
        <v>31.943372022788523</v>
      </c>
      <c r="I702" s="12">
        <f t="shared" si="137"/>
        <v>31.943372022788523</v>
      </c>
      <c r="J702" s="12">
        <f t="shared" si="138"/>
        <v>31.943372022788523</v>
      </c>
      <c r="K702" s="12">
        <f t="shared" si="139"/>
        <v>31.943372022788523</v>
      </c>
      <c r="L702" s="12">
        <f t="shared" si="140"/>
        <v>31.943372022788523</v>
      </c>
      <c r="M702" s="12">
        <f t="shared" si="141"/>
        <v>31.943372022788523</v>
      </c>
      <c r="O702" s="12">
        <f t="shared" si="130"/>
        <v>31.943372022788523</v>
      </c>
      <c r="P702" s="12">
        <f t="shared" si="142"/>
        <v>1</v>
      </c>
    </row>
    <row r="703" spans="1:16" x14ac:dyDescent="0.25">
      <c r="A703" s="12">
        <f>calc!A701</f>
        <v>522.34</v>
      </c>
      <c r="B703" s="12">
        <f>calc!O701</f>
        <v>65.711600162536158</v>
      </c>
      <c r="C703" s="12">
        <f t="shared" si="131"/>
        <v>65.711600162536158</v>
      </c>
      <c r="D703" s="12">
        <f t="shared" si="132"/>
        <v>65.711600162536158</v>
      </c>
      <c r="E703" s="12">
        <f t="shared" si="133"/>
        <v>65.711600162536158</v>
      </c>
      <c r="F703" s="12">
        <f t="shared" si="134"/>
        <v>65.711600162536158</v>
      </c>
      <c r="G703" s="12">
        <f t="shared" si="135"/>
        <v>65.711600162536158</v>
      </c>
      <c r="H703" s="12">
        <f t="shared" si="136"/>
        <v>65.711600162536158</v>
      </c>
      <c r="I703" s="12">
        <f t="shared" si="137"/>
        <v>65.711600162536158</v>
      </c>
      <c r="J703" s="12">
        <f t="shared" si="138"/>
        <v>65.711600162536158</v>
      </c>
      <c r="K703" s="12">
        <f t="shared" si="139"/>
        <v>65.711600162536158</v>
      </c>
      <c r="L703" s="12">
        <f t="shared" si="140"/>
        <v>65.711600162536158</v>
      </c>
      <c r="M703" s="12">
        <f t="shared" si="141"/>
        <v>65.711600162536158</v>
      </c>
      <c r="O703" s="12">
        <f t="shared" si="130"/>
        <v>65.711600162536158</v>
      </c>
      <c r="P703" s="12">
        <f t="shared" si="142"/>
        <v>1</v>
      </c>
    </row>
    <row r="704" spans="1:16" x14ac:dyDescent="0.25">
      <c r="A704" s="12">
        <f>calc!A702</f>
        <v>522.79</v>
      </c>
      <c r="B704" s="12">
        <f>calc!O702</f>
        <v>32.856033317855292</v>
      </c>
      <c r="C704" s="12">
        <f t="shared" si="131"/>
        <v>32.856033317855292</v>
      </c>
      <c r="D704" s="12">
        <f t="shared" si="132"/>
        <v>32.856033317855292</v>
      </c>
      <c r="E704" s="12">
        <f t="shared" si="133"/>
        <v>32.856033317855292</v>
      </c>
      <c r="F704" s="12">
        <f t="shared" si="134"/>
        <v>32.856033317855292</v>
      </c>
      <c r="G704" s="12">
        <f t="shared" si="135"/>
        <v>32.856033317855292</v>
      </c>
      <c r="H704" s="12">
        <f t="shared" si="136"/>
        <v>32.856033317855292</v>
      </c>
      <c r="I704" s="12">
        <f t="shared" si="137"/>
        <v>32.856033317855292</v>
      </c>
      <c r="J704" s="12">
        <f t="shared" si="138"/>
        <v>32.856033317855292</v>
      </c>
      <c r="K704" s="12">
        <f t="shared" si="139"/>
        <v>32.856033317855292</v>
      </c>
      <c r="L704" s="12">
        <f t="shared" si="140"/>
        <v>32.856033317855292</v>
      </c>
      <c r="M704" s="12">
        <f t="shared" si="141"/>
        <v>32.856033317855292</v>
      </c>
      <c r="O704" s="12">
        <f t="shared" si="130"/>
        <v>32.856033317855292</v>
      </c>
      <c r="P704" s="12">
        <f t="shared" si="142"/>
        <v>1</v>
      </c>
    </row>
    <row r="705" spans="1:16" x14ac:dyDescent="0.25">
      <c r="A705" s="12">
        <f>calc!A703</f>
        <v>523.25</v>
      </c>
      <c r="B705" s="12">
        <f>calc!O703</f>
        <v>116.81933163521656</v>
      </c>
      <c r="C705" s="12">
        <f t="shared" si="131"/>
        <v>116.81933163521656</v>
      </c>
      <c r="D705" s="12">
        <f t="shared" si="132"/>
        <v>116.81933163521656</v>
      </c>
      <c r="E705" s="12">
        <f t="shared" si="133"/>
        <v>116.81933163521656</v>
      </c>
      <c r="F705" s="12">
        <f t="shared" si="134"/>
        <v>116.81933163521656</v>
      </c>
      <c r="G705" s="12">
        <f t="shared" si="135"/>
        <v>116.81933163521656</v>
      </c>
      <c r="H705" s="12">
        <f t="shared" si="136"/>
        <v>116.81933163521656</v>
      </c>
      <c r="I705" s="12">
        <f t="shared" si="137"/>
        <v>116.81933163521656</v>
      </c>
      <c r="J705" s="12">
        <f t="shared" si="138"/>
        <v>116.81933163521656</v>
      </c>
      <c r="K705" s="12">
        <f t="shared" si="139"/>
        <v>116.81933163521656</v>
      </c>
      <c r="L705" s="12">
        <f t="shared" si="140"/>
        <v>116.81933163521656</v>
      </c>
      <c r="M705" s="12">
        <f t="shared" si="141"/>
        <v>116.81933163521656</v>
      </c>
      <c r="O705" s="12">
        <f t="shared" si="130"/>
        <v>116.81933163521656</v>
      </c>
      <c r="P705" s="12">
        <f t="shared" si="142"/>
        <v>1</v>
      </c>
    </row>
    <row r="706" spans="1:16" x14ac:dyDescent="0.25">
      <c r="A706" s="12">
        <f>calc!A704</f>
        <v>523.70000000000005</v>
      </c>
      <c r="B706" s="12">
        <f>calc!O704</f>
        <v>71.187482592211452</v>
      </c>
      <c r="C706" s="12">
        <f t="shared" si="131"/>
        <v>71.187482592211452</v>
      </c>
      <c r="D706" s="12">
        <f t="shared" si="132"/>
        <v>71.187482592211452</v>
      </c>
      <c r="E706" s="12">
        <f t="shared" si="133"/>
        <v>71.187482592211452</v>
      </c>
      <c r="F706" s="12">
        <f t="shared" si="134"/>
        <v>71.187482592211452</v>
      </c>
      <c r="G706" s="12">
        <f t="shared" si="135"/>
        <v>71.187482592211452</v>
      </c>
      <c r="H706" s="12">
        <f t="shared" si="136"/>
        <v>71.187482592211452</v>
      </c>
      <c r="I706" s="12">
        <f t="shared" si="137"/>
        <v>71.187482592211452</v>
      </c>
      <c r="J706" s="12">
        <f t="shared" si="138"/>
        <v>71.187482592211452</v>
      </c>
      <c r="K706" s="12">
        <f t="shared" si="139"/>
        <v>71.187482592211452</v>
      </c>
      <c r="L706" s="12">
        <f t="shared" si="140"/>
        <v>71.187482592211452</v>
      </c>
      <c r="M706" s="12">
        <f t="shared" si="141"/>
        <v>71.187482592211452</v>
      </c>
      <c r="O706" s="12">
        <f t="shared" si="130"/>
        <v>71.187482592211452</v>
      </c>
      <c r="P706" s="12">
        <f t="shared" si="142"/>
        <v>1</v>
      </c>
    </row>
    <row r="707" spans="1:16" x14ac:dyDescent="0.25">
      <c r="A707" s="12">
        <f>calc!A705</f>
        <v>524.16</v>
      </c>
      <c r="B707" s="12">
        <f>calc!O705</f>
        <v>12.777401696023489</v>
      </c>
      <c r="C707" s="12">
        <f t="shared" si="131"/>
        <v>12.777401696023489</v>
      </c>
      <c r="D707" s="12">
        <f t="shared" si="132"/>
        <v>12.777401696023489</v>
      </c>
      <c r="E707" s="12">
        <f t="shared" si="133"/>
        <v>12.777401696023489</v>
      </c>
      <c r="F707" s="12">
        <f t="shared" si="134"/>
        <v>12.777401696023489</v>
      </c>
      <c r="G707" s="12">
        <f t="shared" si="135"/>
        <v>12.777401696023489</v>
      </c>
      <c r="H707" s="12">
        <f t="shared" si="136"/>
        <v>12.777401696023489</v>
      </c>
      <c r="I707" s="12">
        <f t="shared" si="137"/>
        <v>12.777401696023489</v>
      </c>
      <c r="J707" s="12">
        <f t="shared" si="138"/>
        <v>12.777401696023489</v>
      </c>
      <c r="K707" s="12">
        <f t="shared" si="139"/>
        <v>12.777401696023489</v>
      </c>
      <c r="L707" s="12">
        <f t="shared" si="140"/>
        <v>12.777401696023489</v>
      </c>
      <c r="M707" s="12">
        <f t="shared" si="141"/>
        <v>12.777401696023489</v>
      </c>
      <c r="O707" s="12">
        <f t="shared" si="130"/>
        <v>12.777401696023489</v>
      </c>
      <c r="P707" s="12">
        <f t="shared" si="142"/>
        <v>1</v>
      </c>
    </row>
    <row r="708" spans="1:16" x14ac:dyDescent="0.25">
      <c r="A708" s="12">
        <f>calc!A706</f>
        <v>524.61</v>
      </c>
      <c r="B708" s="12">
        <f>calc!O706</f>
        <v>71.187482592211452</v>
      </c>
      <c r="C708" s="12">
        <f t="shared" si="131"/>
        <v>71.187482592211452</v>
      </c>
      <c r="D708" s="12">
        <f t="shared" si="132"/>
        <v>71.187482592211452</v>
      </c>
      <c r="E708" s="12">
        <f t="shared" si="133"/>
        <v>71.187482592211452</v>
      </c>
      <c r="F708" s="12">
        <f t="shared" si="134"/>
        <v>71.187482592211452</v>
      </c>
      <c r="G708" s="12">
        <f t="shared" si="135"/>
        <v>71.187482592211452</v>
      </c>
      <c r="H708" s="12">
        <f t="shared" si="136"/>
        <v>71.187482592211452</v>
      </c>
      <c r="I708" s="12">
        <f t="shared" si="137"/>
        <v>71.187482592211452</v>
      </c>
      <c r="J708" s="12">
        <f t="shared" si="138"/>
        <v>71.187482592211452</v>
      </c>
      <c r="K708" s="12">
        <f t="shared" si="139"/>
        <v>71.187482592211452</v>
      </c>
      <c r="L708" s="12">
        <f t="shared" si="140"/>
        <v>71.187482592211452</v>
      </c>
      <c r="M708" s="12">
        <f t="shared" si="141"/>
        <v>71.187482592211452</v>
      </c>
      <c r="O708" s="12">
        <f t="shared" si="130"/>
        <v>71.187482592211452</v>
      </c>
      <c r="P708" s="12">
        <f t="shared" si="142"/>
        <v>1</v>
      </c>
    </row>
    <row r="709" spans="1:16" x14ac:dyDescent="0.25">
      <c r="A709" s="12">
        <f>calc!A707</f>
        <v>525.05999999999995</v>
      </c>
      <c r="B709" s="12">
        <f>calc!O707</f>
        <v>-10.952114701696368</v>
      </c>
      <c r="C709" s="12">
        <f t="shared" si="131"/>
        <v>-10.952114701696368</v>
      </c>
      <c r="D709" s="12">
        <f t="shared" si="132"/>
        <v>-10.952114701696368</v>
      </c>
      <c r="E709" s="12">
        <f t="shared" si="133"/>
        <v>-10.952114701696368</v>
      </c>
      <c r="F709" s="12">
        <f t="shared" si="134"/>
        <v>-10.952114701696368</v>
      </c>
      <c r="G709" s="12">
        <f t="shared" si="135"/>
        <v>-10.952114701696368</v>
      </c>
      <c r="H709" s="12">
        <f t="shared" si="136"/>
        <v>-10.952114701696368</v>
      </c>
      <c r="I709" s="12">
        <f t="shared" si="137"/>
        <v>-10.952114701696368</v>
      </c>
      <c r="J709" s="12">
        <f t="shared" si="138"/>
        <v>-10.952114701696368</v>
      </c>
      <c r="K709" s="12">
        <f t="shared" si="139"/>
        <v>-10.952114701696368</v>
      </c>
      <c r="L709" s="12">
        <f t="shared" si="140"/>
        <v>-10.952114701696368</v>
      </c>
      <c r="M709" s="12">
        <f t="shared" si="141"/>
        <v>-10.952114701696368</v>
      </c>
      <c r="O709" s="12">
        <f t="shared" si="130"/>
        <v>-10.952114701696368</v>
      </c>
      <c r="P709" s="12">
        <f t="shared" si="142"/>
        <v>1</v>
      </c>
    </row>
    <row r="710" spans="1:16" x14ac:dyDescent="0.25">
      <c r="A710" s="12">
        <f>calc!A708</f>
        <v>525.52</v>
      </c>
      <c r="B710" s="12">
        <f>calc!O708</f>
        <v>48.371220257673443</v>
      </c>
      <c r="C710" s="12">
        <f t="shared" si="131"/>
        <v>48.371220257673443</v>
      </c>
      <c r="D710" s="12">
        <f t="shared" si="132"/>
        <v>48.371220257673443</v>
      </c>
      <c r="E710" s="12">
        <f t="shared" si="133"/>
        <v>48.371220257673443</v>
      </c>
      <c r="F710" s="12">
        <f t="shared" si="134"/>
        <v>48.371220257673443</v>
      </c>
      <c r="G710" s="12">
        <f t="shared" si="135"/>
        <v>48.371220257673443</v>
      </c>
      <c r="H710" s="12">
        <f t="shared" si="136"/>
        <v>48.371220257673443</v>
      </c>
      <c r="I710" s="12">
        <f t="shared" si="137"/>
        <v>48.371220257673443</v>
      </c>
      <c r="J710" s="12">
        <f t="shared" si="138"/>
        <v>48.371220257673443</v>
      </c>
      <c r="K710" s="12">
        <f t="shared" si="139"/>
        <v>48.371220257673443</v>
      </c>
      <c r="L710" s="12">
        <f t="shared" si="140"/>
        <v>48.371220257673443</v>
      </c>
      <c r="M710" s="12">
        <f t="shared" si="141"/>
        <v>48.371220257673443</v>
      </c>
      <c r="O710" s="12">
        <f t="shared" si="130"/>
        <v>48.371220257673443</v>
      </c>
      <c r="P710" s="12">
        <f t="shared" si="142"/>
        <v>1</v>
      </c>
    </row>
    <row r="711" spans="1:16" x14ac:dyDescent="0.25">
      <c r="A711" s="12">
        <f>calc!A709</f>
        <v>525.97</v>
      </c>
      <c r="B711" s="12">
        <f>calc!O709</f>
        <v>80.313924486034722</v>
      </c>
      <c r="C711" s="12">
        <f t="shared" si="131"/>
        <v>80.313924486034722</v>
      </c>
      <c r="D711" s="12">
        <f t="shared" si="132"/>
        <v>80.313924486034722</v>
      </c>
      <c r="E711" s="12">
        <f t="shared" si="133"/>
        <v>80.313924486034722</v>
      </c>
      <c r="F711" s="12">
        <f t="shared" si="134"/>
        <v>80.313924486034722</v>
      </c>
      <c r="G711" s="12">
        <f t="shared" si="135"/>
        <v>80.313924486034722</v>
      </c>
      <c r="H711" s="12">
        <f t="shared" si="136"/>
        <v>80.313924486034722</v>
      </c>
      <c r="I711" s="12">
        <f t="shared" si="137"/>
        <v>80.313924486034722</v>
      </c>
      <c r="J711" s="12">
        <f t="shared" si="138"/>
        <v>80.313924486034722</v>
      </c>
      <c r="K711" s="12">
        <f t="shared" si="139"/>
        <v>80.313924486034722</v>
      </c>
      <c r="L711" s="12">
        <f t="shared" si="140"/>
        <v>80.313924486034722</v>
      </c>
      <c r="M711" s="12">
        <f t="shared" si="141"/>
        <v>80.313924486034722</v>
      </c>
      <c r="O711" s="12">
        <f t="shared" si="130"/>
        <v>80.313924486034722</v>
      </c>
      <c r="P711" s="12">
        <f t="shared" si="142"/>
        <v>1</v>
      </c>
    </row>
    <row r="712" spans="1:16" x14ac:dyDescent="0.25">
      <c r="A712" s="12">
        <f>calc!A710</f>
        <v>526.42999999999995</v>
      </c>
      <c r="B712" s="12">
        <f>calc!O710</f>
        <v>27.380060148732557</v>
      </c>
      <c r="C712" s="12">
        <f t="shared" si="131"/>
        <v>27.380060148732557</v>
      </c>
      <c r="D712" s="12">
        <f t="shared" si="132"/>
        <v>27.380060148732557</v>
      </c>
      <c r="E712" s="12">
        <f t="shared" si="133"/>
        <v>27.380060148732557</v>
      </c>
      <c r="F712" s="12">
        <f t="shared" si="134"/>
        <v>27.380060148732557</v>
      </c>
      <c r="G712" s="12">
        <f t="shared" si="135"/>
        <v>27.380060148732557</v>
      </c>
      <c r="H712" s="12">
        <f t="shared" si="136"/>
        <v>27.380060148732557</v>
      </c>
      <c r="I712" s="12">
        <f t="shared" si="137"/>
        <v>27.380060148732557</v>
      </c>
      <c r="J712" s="12">
        <f t="shared" si="138"/>
        <v>27.380060148732557</v>
      </c>
      <c r="K712" s="12">
        <f t="shared" si="139"/>
        <v>27.380060148732557</v>
      </c>
      <c r="L712" s="12">
        <f t="shared" si="140"/>
        <v>27.380060148732557</v>
      </c>
      <c r="M712" s="12">
        <f t="shared" si="141"/>
        <v>27.380060148732557</v>
      </c>
      <c r="O712" s="12">
        <f t="shared" ref="O712:O775" si="143">M712</f>
        <v>27.380060148732557</v>
      </c>
      <c r="P712" s="12">
        <f t="shared" si="142"/>
        <v>1</v>
      </c>
    </row>
    <row r="713" spans="1:16" x14ac:dyDescent="0.25">
      <c r="A713" s="12">
        <f>calc!A711</f>
        <v>526.88</v>
      </c>
      <c r="B713" s="12">
        <f>calc!O711</f>
        <v>21.904074023747725</v>
      </c>
      <c r="C713" s="12">
        <f t="shared" ref="C713:C776" si="144">B713-Q713*M724</f>
        <v>21.904074023747725</v>
      </c>
      <c r="D713" s="12">
        <f t="shared" ref="D713:D776" si="145">C713-R713*M723</f>
        <v>21.904074023747725</v>
      </c>
      <c r="E713" s="12">
        <f t="shared" ref="E713:E776" si="146">D713-S713*M722</f>
        <v>21.904074023747725</v>
      </c>
      <c r="F713" s="12">
        <f t="shared" ref="F713:F776" si="147">E713-T713*M721</f>
        <v>21.904074023747725</v>
      </c>
      <c r="G713" s="12">
        <f t="shared" ref="G713:G776" si="148">F713-U713*M720</f>
        <v>21.904074023747725</v>
      </c>
      <c r="H713" s="12">
        <f t="shared" ref="H713:H776" si="149">G713-V713*M719</f>
        <v>21.904074023747725</v>
      </c>
      <c r="I713" s="12">
        <f t="shared" ref="I713:I776" si="150">H713-W713*M718</f>
        <v>21.904074023747725</v>
      </c>
      <c r="J713" s="12">
        <f t="shared" ref="J713:J776" si="151">I713-X713*M717</f>
        <v>21.904074023747725</v>
      </c>
      <c r="K713" s="12">
        <f t="shared" ref="K713:K776" si="152">J713-Y713*M716</f>
        <v>21.904074023747725</v>
      </c>
      <c r="L713" s="12">
        <f t="shared" ref="L713:L776" si="153">K713-Z713*M715</f>
        <v>21.904074023747725</v>
      </c>
      <c r="M713" s="12">
        <f t="shared" ref="M713:M776" si="154">L713</f>
        <v>21.904074023747725</v>
      </c>
      <c r="O713" s="12">
        <f t="shared" si="143"/>
        <v>21.904074023747725</v>
      </c>
      <c r="P713" s="12">
        <f t="shared" ref="P713:P755" si="155">O713/B713</f>
        <v>1</v>
      </c>
    </row>
    <row r="714" spans="1:16" x14ac:dyDescent="0.25">
      <c r="A714" s="12">
        <f>calc!A712</f>
        <v>527.33000000000004</v>
      </c>
      <c r="B714" s="12">
        <f>calc!O712</f>
        <v>78.488638989797664</v>
      </c>
      <c r="C714" s="12">
        <f t="shared" si="144"/>
        <v>78.488638989797664</v>
      </c>
      <c r="D714" s="12">
        <f t="shared" si="145"/>
        <v>78.488638989797664</v>
      </c>
      <c r="E714" s="12">
        <f t="shared" si="146"/>
        <v>78.488638989797664</v>
      </c>
      <c r="F714" s="12">
        <f t="shared" si="147"/>
        <v>78.488638989797664</v>
      </c>
      <c r="G714" s="12">
        <f t="shared" si="148"/>
        <v>78.488638989797664</v>
      </c>
      <c r="H714" s="12">
        <f t="shared" si="149"/>
        <v>78.488638989797664</v>
      </c>
      <c r="I714" s="12">
        <f t="shared" si="150"/>
        <v>78.488638989797664</v>
      </c>
      <c r="J714" s="12">
        <f t="shared" si="151"/>
        <v>78.488638989797664</v>
      </c>
      <c r="K714" s="12">
        <f t="shared" si="152"/>
        <v>78.488638989797664</v>
      </c>
      <c r="L714" s="12">
        <f t="shared" si="153"/>
        <v>78.488638989797664</v>
      </c>
      <c r="M714" s="12">
        <f t="shared" si="154"/>
        <v>78.488638989797664</v>
      </c>
      <c r="O714" s="12">
        <f t="shared" si="143"/>
        <v>78.488638989797664</v>
      </c>
      <c r="P714" s="12">
        <f t="shared" si="155"/>
        <v>1</v>
      </c>
    </row>
    <row r="715" spans="1:16" x14ac:dyDescent="0.25">
      <c r="A715" s="12">
        <f>calc!A713</f>
        <v>527.79</v>
      </c>
      <c r="B715" s="12">
        <f>calc!O713</f>
        <v>45.633253652161031</v>
      </c>
      <c r="C715" s="12">
        <f t="shared" si="144"/>
        <v>45.633253652161031</v>
      </c>
      <c r="D715" s="12">
        <f t="shared" si="145"/>
        <v>45.633253652161031</v>
      </c>
      <c r="E715" s="12">
        <f t="shared" si="146"/>
        <v>45.633253652161031</v>
      </c>
      <c r="F715" s="12">
        <f t="shared" si="147"/>
        <v>45.633253652161031</v>
      </c>
      <c r="G715" s="12">
        <f t="shared" si="148"/>
        <v>45.633253652161031</v>
      </c>
      <c r="H715" s="12">
        <f t="shared" si="149"/>
        <v>45.633253652161031</v>
      </c>
      <c r="I715" s="12">
        <f t="shared" si="150"/>
        <v>45.633253652161031</v>
      </c>
      <c r="J715" s="12">
        <f t="shared" si="151"/>
        <v>45.633253652161031</v>
      </c>
      <c r="K715" s="12">
        <f t="shared" si="152"/>
        <v>45.633253652161031</v>
      </c>
      <c r="L715" s="12">
        <f t="shared" si="153"/>
        <v>45.633253652161031</v>
      </c>
      <c r="M715" s="12">
        <f t="shared" si="154"/>
        <v>45.633253652161031</v>
      </c>
      <c r="O715" s="12">
        <f t="shared" si="143"/>
        <v>45.633253652161031</v>
      </c>
      <c r="P715" s="12">
        <f t="shared" si="155"/>
        <v>1</v>
      </c>
    </row>
    <row r="716" spans="1:16" x14ac:dyDescent="0.25">
      <c r="A716" s="12">
        <f>calc!A714</f>
        <v>528.24</v>
      </c>
      <c r="B716" s="12">
        <f>calc!O714</f>
        <v>47.458565082562068</v>
      </c>
      <c r="C716" s="12">
        <f t="shared" si="144"/>
        <v>47.458565082562068</v>
      </c>
      <c r="D716" s="12">
        <f t="shared" si="145"/>
        <v>47.458565082562068</v>
      </c>
      <c r="E716" s="12">
        <f t="shared" si="146"/>
        <v>47.458565082562068</v>
      </c>
      <c r="F716" s="12">
        <f t="shared" si="147"/>
        <v>47.458565082562068</v>
      </c>
      <c r="G716" s="12">
        <f t="shared" si="148"/>
        <v>47.458565082562068</v>
      </c>
      <c r="H716" s="12">
        <f t="shared" si="149"/>
        <v>47.458565082562068</v>
      </c>
      <c r="I716" s="12">
        <f t="shared" si="150"/>
        <v>47.458565082562068</v>
      </c>
      <c r="J716" s="12">
        <f t="shared" si="151"/>
        <v>47.458565082562068</v>
      </c>
      <c r="K716" s="12">
        <f t="shared" si="152"/>
        <v>47.458565082562068</v>
      </c>
      <c r="L716" s="12">
        <f t="shared" si="153"/>
        <v>47.458565082562068</v>
      </c>
      <c r="M716" s="12">
        <f t="shared" si="154"/>
        <v>47.458565082562068</v>
      </c>
      <c r="O716" s="12">
        <f t="shared" si="143"/>
        <v>47.458565082562068</v>
      </c>
      <c r="P716" s="12">
        <f t="shared" si="155"/>
        <v>1</v>
      </c>
    </row>
    <row r="717" spans="1:16" x14ac:dyDescent="0.25">
      <c r="A717" s="12">
        <f>calc!A715</f>
        <v>528.70000000000005</v>
      </c>
      <c r="B717" s="12">
        <f>calc!O715</f>
        <v>19.16607610334809</v>
      </c>
      <c r="C717" s="12">
        <f t="shared" si="144"/>
        <v>19.16607610334809</v>
      </c>
      <c r="D717" s="12">
        <f t="shared" si="145"/>
        <v>19.16607610334809</v>
      </c>
      <c r="E717" s="12">
        <f t="shared" si="146"/>
        <v>19.16607610334809</v>
      </c>
      <c r="F717" s="12">
        <f t="shared" si="147"/>
        <v>19.16607610334809</v>
      </c>
      <c r="G717" s="12">
        <f t="shared" si="148"/>
        <v>19.16607610334809</v>
      </c>
      <c r="H717" s="12">
        <f t="shared" si="149"/>
        <v>19.16607610334809</v>
      </c>
      <c r="I717" s="12">
        <f t="shared" si="150"/>
        <v>19.16607610334809</v>
      </c>
      <c r="J717" s="12">
        <f t="shared" si="151"/>
        <v>19.16607610334809</v>
      </c>
      <c r="K717" s="12">
        <f t="shared" si="152"/>
        <v>19.16607610334809</v>
      </c>
      <c r="L717" s="12">
        <f t="shared" si="153"/>
        <v>19.16607610334809</v>
      </c>
      <c r="M717" s="12">
        <f t="shared" si="154"/>
        <v>19.16607610334809</v>
      </c>
      <c r="O717" s="12">
        <f t="shared" si="143"/>
        <v>19.16607610334809</v>
      </c>
      <c r="P717" s="12">
        <f t="shared" si="155"/>
        <v>1</v>
      </c>
    </row>
    <row r="718" spans="1:16" x14ac:dyDescent="0.25">
      <c r="A718" s="12">
        <f>calc!A716</f>
        <v>529.15</v>
      </c>
      <c r="B718" s="12">
        <f>calc!O716</f>
        <v>141.46015527344886</v>
      </c>
      <c r="C718" s="12">
        <f t="shared" si="144"/>
        <v>141.46015527344886</v>
      </c>
      <c r="D718" s="12">
        <f t="shared" si="145"/>
        <v>141.46015527344886</v>
      </c>
      <c r="E718" s="12">
        <f t="shared" si="146"/>
        <v>141.46015527344886</v>
      </c>
      <c r="F718" s="12">
        <f t="shared" si="147"/>
        <v>141.46015527344886</v>
      </c>
      <c r="G718" s="12">
        <f t="shared" si="148"/>
        <v>141.46015527344886</v>
      </c>
      <c r="H718" s="12">
        <f t="shared" si="149"/>
        <v>141.46015527344886</v>
      </c>
      <c r="I718" s="12">
        <f t="shared" si="150"/>
        <v>141.46015527344886</v>
      </c>
      <c r="J718" s="12">
        <f t="shared" si="151"/>
        <v>141.46015527344886</v>
      </c>
      <c r="K718" s="12">
        <f t="shared" si="152"/>
        <v>141.46015527344886</v>
      </c>
      <c r="L718" s="12">
        <f t="shared" si="153"/>
        <v>141.46015527344886</v>
      </c>
      <c r="M718" s="12">
        <f t="shared" si="154"/>
        <v>141.46015527344886</v>
      </c>
      <c r="O718" s="12">
        <f t="shared" si="143"/>
        <v>141.46015527344886</v>
      </c>
      <c r="P718" s="12">
        <f t="shared" si="155"/>
        <v>1</v>
      </c>
    </row>
    <row r="719" spans="1:16" x14ac:dyDescent="0.25">
      <c r="A719" s="12">
        <f>calc!A717</f>
        <v>529.6</v>
      </c>
      <c r="B719" s="12">
        <f>calc!O717</f>
        <v>0.9126738876562851</v>
      </c>
      <c r="C719" s="12">
        <f t="shared" si="144"/>
        <v>0.9126738876562851</v>
      </c>
      <c r="D719" s="12">
        <f t="shared" si="145"/>
        <v>0.9126738876562851</v>
      </c>
      <c r="E719" s="12">
        <f t="shared" si="146"/>
        <v>0.9126738876562851</v>
      </c>
      <c r="F719" s="12">
        <f t="shared" si="147"/>
        <v>0.9126738876562851</v>
      </c>
      <c r="G719" s="12">
        <f t="shared" si="148"/>
        <v>0.9126738876562851</v>
      </c>
      <c r="H719" s="12">
        <f t="shared" si="149"/>
        <v>0.9126738876562851</v>
      </c>
      <c r="I719" s="12">
        <f t="shared" si="150"/>
        <v>0.9126738876562851</v>
      </c>
      <c r="J719" s="12">
        <f t="shared" si="151"/>
        <v>0.9126738876562851</v>
      </c>
      <c r="K719" s="12">
        <f t="shared" si="152"/>
        <v>0.9126738876562851</v>
      </c>
      <c r="L719" s="12">
        <f t="shared" si="153"/>
        <v>0.9126738876562851</v>
      </c>
      <c r="M719" s="12">
        <f t="shared" si="154"/>
        <v>0.9126738876562851</v>
      </c>
      <c r="O719" s="12">
        <f t="shared" si="143"/>
        <v>0.9126738876562851</v>
      </c>
      <c r="P719" s="12">
        <f t="shared" si="155"/>
        <v>1</v>
      </c>
    </row>
    <row r="720" spans="1:16" x14ac:dyDescent="0.25">
      <c r="A720" s="12">
        <f>calc!A718</f>
        <v>530.05999999999995</v>
      </c>
      <c r="B720" s="12">
        <f>calc!O718</f>
        <v>24.642068705614324</v>
      </c>
      <c r="C720" s="12">
        <f t="shared" si="144"/>
        <v>24.642068705614324</v>
      </c>
      <c r="D720" s="12">
        <f t="shared" si="145"/>
        <v>24.642068705614324</v>
      </c>
      <c r="E720" s="12">
        <f t="shared" si="146"/>
        <v>24.642068705614324</v>
      </c>
      <c r="F720" s="12">
        <f t="shared" si="147"/>
        <v>24.642068705614324</v>
      </c>
      <c r="G720" s="12">
        <f t="shared" si="148"/>
        <v>24.642068705614324</v>
      </c>
      <c r="H720" s="12">
        <f t="shared" si="149"/>
        <v>24.642068705614324</v>
      </c>
      <c r="I720" s="12">
        <f t="shared" si="150"/>
        <v>24.642068705614324</v>
      </c>
      <c r="J720" s="12">
        <f t="shared" si="151"/>
        <v>24.642068705614324</v>
      </c>
      <c r="K720" s="12">
        <f t="shared" si="152"/>
        <v>24.642068705614324</v>
      </c>
      <c r="L720" s="12">
        <f t="shared" si="153"/>
        <v>24.642068705614324</v>
      </c>
      <c r="M720" s="12">
        <f t="shared" si="154"/>
        <v>24.642068705614324</v>
      </c>
      <c r="O720" s="12">
        <f t="shared" si="143"/>
        <v>24.642068705614324</v>
      </c>
      <c r="P720" s="12">
        <f t="shared" si="155"/>
        <v>1</v>
      </c>
    </row>
    <row r="721" spans="1:16" x14ac:dyDescent="0.25">
      <c r="A721" s="12">
        <f>calc!A719</f>
        <v>530.51</v>
      </c>
      <c r="B721" s="12">
        <f>calc!O719</f>
        <v>-4.5633748327642536</v>
      </c>
      <c r="C721" s="12">
        <f t="shared" si="144"/>
        <v>-4.5633748327642536</v>
      </c>
      <c r="D721" s="12">
        <f t="shared" si="145"/>
        <v>-4.5633748327642536</v>
      </c>
      <c r="E721" s="12">
        <f t="shared" si="146"/>
        <v>-4.5633748327642536</v>
      </c>
      <c r="F721" s="12">
        <f t="shared" si="147"/>
        <v>-4.5633748327642536</v>
      </c>
      <c r="G721" s="12">
        <f t="shared" si="148"/>
        <v>-4.5633748327642536</v>
      </c>
      <c r="H721" s="12">
        <f t="shared" si="149"/>
        <v>-4.5633748327642536</v>
      </c>
      <c r="I721" s="12">
        <f t="shared" si="150"/>
        <v>-4.5633748327642536</v>
      </c>
      <c r="J721" s="12">
        <f t="shared" si="151"/>
        <v>-4.5633748327642536</v>
      </c>
      <c r="K721" s="12">
        <f t="shared" si="152"/>
        <v>-4.5633748327642536</v>
      </c>
      <c r="L721" s="12">
        <f t="shared" si="153"/>
        <v>-4.5633748327642536</v>
      </c>
      <c r="M721" s="12">
        <f t="shared" si="154"/>
        <v>-4.5633748327642536</v>
      </c>
      <c r="O721" s="12">
        <f t="shared" si="143"/>
        <v>-4.5633748327642536</v>
      </c>
      <c r="P721" s="12">
        <f t="shared" si="155"/>
        <v>1</v>
      </c>
    </row>
    <row r="722" spans="1:16" x14ac:dyDescent="0.25">
      <c r="A722" s="12">
        <f>calc!A720</f>
        <v>530.97</v>
      </c>
      <c r="B722" s="12">
        <f>calc!O720</f>
        <v>53.847143746611934</v>
      </c>
      <c r="C722" s="12">
        <f t="shared" si="144"/>
        <v>53.847143746611934</v>
      </c>
      <c r="D722" s="12">
        <f t="shared" si="145"/>
        <v>53.847143746611934</v>
      </c>
      <c r="E722" s="12">
        <f t="shared" si="146"/>
        <v>53.847143746611934</v>
      </c>
      <c r="F722" s="12">
        <f t="shared" si="147"/>
        <v>53.847143746611934</v>
      </c>
      <c r="G722" s="12">
        <f t="shared" si="148"/>
        <v>53.847143746611934</v>
      </c>
      <c r="H722" s="12">
        <f t="shared" si="149"/>
        <v>53.847143746611934</v>
      </c>
      <c r="I722" s="12">
        <f t="shared" si="150"/>
        <v>53.847143746611934</v>
      </c>
      <c r="J722" s="12">
        <f t="shared" si="151"/>
        <v>53.847143746611934</v>
      </c>
      <c r="K722" s="12">
        <f t="shared" si="152"/>
        <v>53.847143746611934</v>
      </c>
      <c r="L722" s="12">
        <f t="shared" si="153"/>
        <v>53.847143746611934</v>
      </c>
      <c r="M722" s="12">
        <f t="shared" si="154"/>
        <v>53.847143746611934</v>
      </c>
      <c r="O722" s="12">
        <f t="shared" si="143"/>
        <v>53.847143746611934</v>
      </c>
      <c r="P722" s="12">
        <f t="shared" si="155"/>
        <v>1</v>
      </c>
    </row>
    <row r="723" spans="1:16" x14ac:dyDescent="0.25">
      <c r="A723" s="12">
        <f>calc!A721</f>
        <v>531.41999999999996</v>
      </c>
      <c r="B723" s="12">
        <f>calc!O721</f>
        <v>30.118048352887296</v>
      </c>
      <c r="C723" s="12">
        <f t="shared" si="144"/>
        <v>30.118048352887296</v>
      </c>
      <c r="D723" s="12">
        <f t="shared" si="145"/>
        <v>30.118048352887296</v>
      </c>
      <c r="E723" s="12">
        <f t="shared" si="146"/>
        <v>30.118048352887296</v>
      </c>
      <c r="F723" s="12">
        <f t="shared" si="147"/>
        <v>30.118048352887296</v>
      </c>
      <c r="G723" s="12">
        <f t="shared" si="148"/>
        <v>30.118048352887296</v>
      </c>
      <c r="H723" s="12">
        <f t="shared" si="149"/>
        <v>30.118048352887296</v>
      </c>
      <c r="I723" s="12">
        <f t="shared" si="150"/>
        <v>30.118048352887296</v>
      </c>
      <c r="J723" s="12">
        <f t="shared" si="151"/>
        <v>30.118048352887296</v>
      </c>
      <c r="K723" s="12">
        <f t="shared" si="152"/>
        <v>30.118048352887296</v>
      </c>
      <c r="L723" s="12">
        <f t="shared" si="153"/>
        <v>30.118048352887296</v>
      </c>
      <c r="M723" s="12">
        <f t="shared" si="154"/>
        <v>30.118048352887296</v>
      </c>
      <c r="O723" s="12">
        <f t="shared" si="143"/>
        <v>30.118048352887296</v>
      </c>
      <c r="P723" s="12">
        <f t="shared" si="155"/>
        <v>1</v>
      </c>
    </row>
    <row r="724" spans="1:16" x14ac:dyDescent="0.25">
      <c r="A724" s="12">
        <f>calc!A722</f>
        <v>531.87</v>
      </c>
      <c r="B724" s="12">
        <f>calc!O722</f>
        <v>-1.8253488542347343</v>
      </c>
      <c r="C724" s="12">
        <f t="shared" si="144"/>
        <v>-1.8253488542347343</v>
      </c>
      <c r="D724" s="12">
        <f t="shared" si="145"/>
        <v>-1.8253488542347343</v>
      </c>
      <c r="E724" s="12">
        <f t="shared" si="146"/>
        <v>-1.8253488542347343</v>
      </c>
      <c r="F724" s="12">
        <f t="shared" si="147"/>
        <v>-1.8253488542347343</v>
      </c>
      <c r="G724" s="12">
        <f t="shared" si="148"/>
        <v>-1.8253488542347343</v>
      </c>
      <c r="H724" s="12">
        <f t="shared" si="149"/>
        <v>-1.8253488542347343</v>
      </c>
      <c r="I724" s="12">
        <f t="shared" si="150"/>
        <v>-1.8253488542347343</v>
      </c>
      <c r="J724" s="12">
        <f t="shared" si="151"/>
        <v>-1.8253488542347343</v>
      </c>
      <c r="K724" s="12">
        <f t="shared" si="152"/>
        <v>-1.8253488542347343</v>
      </c>
      <c r="L724" s="12">
        <f t="shared" si="153"/>
        <v>-1.8253488542347343</v>
      </c>
      <c r="M724" s="12">
        <f t="shared" si="154"/>
        <v>-1.8253488542347343</v>
      </c>
      <c r="O724" s="12">
        <f t="shared" si="143"/>
        <v>-1.8253488542347343</v>
      </c>
      <c r="P724" s="12">
        <f t="shared" si="155"/>
        <v>1</v>
      </c>
    </row>
    <row r="725" spans="1:16" x14ac:dyDescent="0.25">
      <c r="A725" s="12">
        <f>calc!A723</f>
        <v>532.33000000000004</v>
      </c>
      <c r="B725" s="12">
        <f>calc!O723</f>
        <v>-10.95211470169429</v>
      </c>
      <c r="C725" s="12">
        <f t="shared" si="144"/>
        <v>-10.95211470169429</v>
      </c>
      <c r="D725" s="12">
        <f t="shared" si="145"/>
        <v>-10.95211470169429</v>
      </c>
      <c r="E725" s="12">
        <f t="shared" si="146"/>
        <v>-10.95211470169429</v>
      </c>
      <c r="F725" s="12">
        <f t="shared" si="147"/>
        <v>-10.95211470169429</v>
      </c>
      <c r="G725" s="12">
        <f t="shared" si="148"/>
        <v>-10.95211470169429</v>
      </c>
      <c r="H725" s="12">
        <f t="shared" si="149"/>
        <v>-10.95211470169429</v>
      </c>
      <c r="I725" s="12">
        <f t="shared" si="150"/>
        <v>-10.95211470169429</v>
      </c>
      <c r="J725" s="12">
        <f t="shared" si="151"/>
        <v>-10.95211470169429</v>
      </c>
      <c r="K725" s="12">
        <f t="shared" si="152"/>
        <v>-10.95211470169429</v>
      </c>
      <c r="L725" s="12">
        <f t="shared" si="153"/>
        <v>-10.95211470169429</v>
      </c>
      <c r="M725" s="12">
        <f t="shared" si="154"/>
        <v>-10.95211470169429</v>
      </c>
      <c r="O725" s="12">
        <f t="shared" si="143"/>
        <v>-10.95211470169429</v>
      </c>
      <c r="P725" s="12">
        <f t="shared" si="155"/>
        <v>1</v>
      </c>
    </row>
    <row r="726" spans="1:16" x14ac:dyDescent="0.25">
      <c r="A726" s="12">
        <f>calc!A724</f>
        <v>532.78</v>
      </c>
      <c r="B726" s="12">
        <f>calc!O724</f>
        <v>59.323054271328004</v>
      </c>
      <c r="C726" s="12">
        <f t="shared" si="144"/>
        <v>59.323054271328004</v>
      </c>
      <c r="D726" s="12">
        <f t="shared" si="145"/>
        <v>59.323054271328004</v>
      </c>
      <c r="E726" s="12">
        <f t="shared" si="146"/>
        <v>59.323054271328004</v>
      </c>
      <c r="F726" s="12">
        <f t="shared" si="147"/>
        <v>59.323054271328004</v>
      </c>
      <c r="G726" s="12">
        <f t="shared" si="148"/>
        <v>59.323054271328004</v>
      </c>
      <c r="H726" s="12">
        <f t="shared" si="149"/>
        <v>59.323054271328004</v>
      </c>
      <c r="I726" s="12">
        <f t="shared" si="150"/>
        <v>59.323054271328004</v>
      </c>
      <c r="J726" s="12">
        <f t="shared" si="151"/>
        <v>59.323054271328004</v>
      </c>
      <c r="K726" s="12">
        <f t="shared" si="152"/>
        <v>59.323054271328004</v>
      </c>
      <c r="L726" s="12">
        <f t="shared" si="153"/>
        <v>59.323054271328004</v>
      </c>
      <c r="M726" s="12">
        <f t="shared" si="154"/>
        <v>59.323054271328004</v>
      </c>
      <c r="O726" s="12">
        <f t="shared" si="143"/>
        <v>59.323054271328004</v>
      </c>
      <c r="P726" s="12">
        <f t="shared" si="155"/>
        <v>1</v>
      </c>
    </row>
    <row r="727" spans="1:16" x14ac:dyDescent="0.25">
      <c r="A727" s="12">
        <f>calc!A725</f>
        <v>533.23</v>
      </c>
      <c r="B727" s="12">
        <f>calc!O725</f>
        <v>25.554732879858037</v>
      </c>
      <c r="C727" s="12">
        <f t="shared" si="144"/>
        <v>25.554732879858037</v>
      </c>
      <c r="D727" s="12">
        <f t="shared" si="145"/>
        <v>25.554732879858037</v>
      </c>
      <c r="E727" s="12">
        <f t="shared" si="146"/>
        <v>25.554732879858037</v>
      </c>
      <c r="F727" s="12">
        <f t="shared" si="147"/>
        <v>25.554732879858037</v>
      </c>
      <c r="G727" s="12">
        <f t="shared" si="148"/>
        <v>25.554732879858037</v>
      </c>
      <c r="H727" s="12">
        <f t="shared" si="149"/>
        <v>25.554732879858037</v>
      </c>
      <c r="I727" s="12">
        <f t="shared" si="150"/>
        <v>25.554732879858037</v>
      </c>
      <c r="J727" s="12">
        <f t="shared" si="151"/>
        <v>25.554732879858037</v>
      </c>
      <c r="K727" s="12">
        <f t="shared" si="152"/>
        <v>25.554732879858037</v>
      </c>
      <c r="L727" s="12">
        <f t="shared" si="153"/>
        <v>25.554732879858037</v>
      </c>
      <c r="M727" s="12">
        <f t="shared" si="154"/>
        <v>25.554732879858037</v>
      </c>
      <c r="O727" s="12">
        <f t="shared" si="143"/>
        <v>25.554732879858037</v>
      </c>
      <c r="P727" s="12">
        <f t="shared" si="155"/>
        <v>1</v>
      </c>
    </row>
    <row r="728" spans="1:16" x14ac:dyDescent="0.25">
      <c r="A728" s="12">
        <f>calc!A726</f>
        <v>533.69000000000005</v>
      </c>
      <c r="B728" s="12">
        <f>calc!O726</f>
        <v>55.672448695403162</v>
      </c>
      <c r="C728" s="12">
        <f t="shared" si="144"/>
        <v>55.672448695403162</v>
      </c>
      <c r="D728" s="12">
        <f t="shared" si="145"/>
        <v>55.672448695403162</v>
      </c>
      <c r="E728" s="12">
        <f t="shared" si="146"/>
        <v>55.672448695403162</v>
      </c>
      <c r="F728" s="12">
        <f t="shared" si="147"/>
        <v>55.672448695403162</v>
      </c>
      <c r="G728" s="12">
        <f t="shared" si="148"/>
        <v>55.672448695403162</v>
      </c>
      <c r="H728" s="12">
        <f t="shared" si="149"/>
        <v>55.672448695403162</v>
      </c>
      <c r="I728" s="12">
        <f t="shared" si="150"/>
        <v>55.672448695403162</v>
      </c>
      <c r="J728" s="12">
        <f t="shared" si="151"/>
        <v>55.672448695403162</v>
      </c>
      <c r="K728" s="12">
        <f t="shared" si="152"/>
        <v>55.672448695403162</v>
      </c>
      <c r="L728" s="12">
        <f t="shared" si="153"/>
        <v>55.672448695403162</v>
      </c>
      <c r="M728" s="12">
        <f t="shared" si="154"/>
        <v>55.672448695403162</v>
      </c>
      <c r="O728" s="12">
        <f t="shared" si="143"/>
        <v>55.672448695403162</v>
      </c>
      <c r="P728" s="12">
        <f t="shared" si="155"/>
        <v>1</v>
      </c>
    </row>
    <row r="729" spans="1:16" x14ac:dyDescent="0.25">
      <c r="A729" s="12">
        <f>calc!A727</f>
        <v>534.14</v>
      </c>
      <c r="B729" s="12">
        <f>calc!O727</f>
        <v>41.069968775504869</v>
      </c>
      <c r="C729" s="12">
        <f t="shared" si="144"/>
        <v>41.069968775504869</v>
      </c>
      <c r="D729" s="12">
        <f t="shared" si="145"/>
        <v>41.069968775504869</v>
      </c>
      <c r="E729" s="12">
        <f t="shared" si="146"/>
        <v>41.069968775504869</v>
      </c>
      <c r="F729" s="12">
        <f t="shared" si="147"/>
        <v>41.069968775504869</v>
      </c>
      <c r="G729" s="12">
        <f t="shared" si="148"/>
        <v>41.069968775504869</v>
      </c>
      <c r="H729" s="12">
        <f t="shared" si="149"/>
        <v>41.069968775504869</v>
      </c>
      <c r="I729" s="12">
        <f t="shared" si="150"/>
        <v>41.069968775504869</v>
      </c>
      <c r="J729" s="12">
        <f t="shared" si="151"/>
        <v>41.069968775504869</v>
      </c>
      <c r="K729" s="12">
        <f t="shared" si="152"/>
        <v>41.069968775504869</v>
      </c>
      <c r="L729" s="12">
        <f t="shared" si="153"/>
        <v>41.069968775504869</v>
      </c>
      <c r="M729" s="12">
        <f t="shared" si="154"/>
        <v>41.069968775504869</v>
      </c>
      <c r="O729" s="12">
        <f t="shared" si="143"/>
        <v>41.069968775504869</v>
      </c>
      <c r="P729" s="12">
        <f t="shared" si="155"/>
        <v>1</v>
      </c>
    </row>
    <row r="730" spans="1:16" x14ac:dyDescent="0.25">
      <c r="A730" s="12">
        <f>calc!A728</f>
        <v>534.59</v>
      </c>
      <c r="B730" s="12">
        <f>calc!O728</f>
        <v>70.274836421223966</v>
      </c>
      <c r="C730" s="12">
        <f t="shared" si="144"/>
        <v>70.274836421223966</v>
      </c>
      <c r="D730" s="12">
        <f t="shared" si="145"/>
        <v>70.274836421223966</v>
      </c>
      <c r="E730" s="12">
        <f t="shared" si="146"/>
        <v>70.274836421223966</v>
      </c>
      <c r="F730" s="12">
        <f t="shared" si="147"/>
        <v>70.274836421223966</v>
      </c>
      <c r="G730" s="12">
        <f t="shared" si="148"/>
        <v>70.274836421223966</v>
      </c>
      <c r="H730" s="12">
        <f t="shared" si="149"/>
        <v>70.274836421223966</v>
      </c>
      <c r="I730" s="12">
        <f t="shared" si="150"/>
        <v>70.274836421223966</v>
      </c>
      <c r="J730" s="12">
        <f t="shared" si="151"/>
        <v>70.274836421223966</v>
      </c>
      <c r="K730" s="12">
        <f t="shared" si="152"/>
        <v>70.274836421223966</v>
      </c>
      <c r="L730" s="12">
        <f t="shared" si="153"/>
        <v>70.274836421223966</v>
      </c>
      <c r="M730" s="12">
        <f t="shared" si="154"/>
        <v>70.274836421223966</v>
      </c>
      <c r="O730" s="12">
        <f t="shared" si="143"/>
        <v>70.274836421223966</v>
      </c>
      <c r="P730" s="12">
        <f t="shared" si="155"/>
        <v>1</v>
      </c>
    </row>
    <row r="731" spans="1:16" x14ac:dyDescent="0.25">
      <c r="A731" s="12">
        <f>calc!A729</f>
        <v>535.04999999999995</v>
      </c>
      <c r="B731" s="12">
        <f>calc!O729</f>
        <v>-4.5633748327642536</v>
      </c>
      <c r="C731" s="12">
        <f t="shared" si="144"/>
        <v>-4.5633748327642536</v>
      </c>
      <c r="D731" s="12">
        <f t="shared" si="145"/>
        <v>-4.5633748327642536</v>
      </c>
      <c r="E731" s="12">
        <f t="shared" si="146"/>
        <v>-4.5633748327642536</v>
      </c>
      <c r="F731" s="12">
        <f t="shared" si="147"/>
        <v>-4.5633748327642536</v>
      </c>
      <c r="G731" s="12">
        <f t="shared" si="148"/>
        <v>-4.5633748327642536</v>
      </c>
      <c r="H731" s="12">
        <f t="shared" si="149"/>
        <v>-4.5633748327642536</v>
      </c>
      <c r="I731" s="12">
        <f t="shared" si="150"/>
        <v>-4.5633748327642536</v>
      </c>
      <c r="J731" s="12">
        <f t="shared" si="151"/>
        <v>-4.5633748327642536</v>
      </c>
      <c r="K731" s="12">
        <f t="shared" si="152"/>
        <v>-4.5633748327642536</v>
      </c>
      <c r="L731" s="12">
        <f t="shared" si="153"/>
        <v>-4.5633748327642536</v>
      </c>
      <c r="M731" s="12">
        <f t="shared" si="154"/>
        <v>-4.5633748327642536</v>
      </c>
      <c r="O731" s="12">
        <f t="shared" si="143"/>
        <v>-4.5633748327642536</v>
      </c>
      <c r="P731" s="12">
        <f t="shared" si="155"/>
        <v>1</v>
      </c>
    </row>
    <row r="732" spans="1:16" x14ac:dyDescent="0.25">
      <c r="A732" s="12">
        <f>calc!A730</f>
        <v>535.5</v>
      </c>
      <c r="B732" s="12">
        <f>calc!O730</f>
        <v>74.838063673403909</v>
      </c>
      <c r="C732" s="12">
        <f t="shared" si="144"/>
        <v>74.838063673403909</v>
      </c>
      <c r="D732" s="12">
        <f t="shared" si="145"/>
        <v>74.838063673403909</v>
      </c>
      <c r="E732" s="12">
        <f t="shared" si="146"/>
        <v>74.838063673403909</v>
      </c>
      <c r="F732" s="12">
        <f t="shared" si="147"/>
        <v>74.838063673403909</v>
      </c>
      <c r="G732" s="12">
        <f t="shared" si="148"/>
        <v>74.838063673403909</v>
      </c>
      <c r="H732" s="12">
        <f t="shared" si="149"/>
        <v>74.838063673403909</v>
      </c>
      <c r="I732" s="12">
        <f t="shared" si="150"/>
        <v>74.838063673403909</v>
      </c>
      <c r="J732" s="12">
        <f t="shared" si="151"/>
        <v>74.838063673403909</v>
      </c>
      <c r="K732" s="12">
        <f t="shared" si="152"/>
        <v>74.838063673403909</v>
      </c>
      <c r="L732" s="12">
        <f t="shared" si="153"/>
        <v>74.838063673403909</v>
      </c>
      <c r="M732" s="12">
        <f t="shared" si="154"/>
        <v>74.838063673403909</v>
      </c>
      <c r="O732" s="12">
        <f t="shared" si="143"/>
        <v>74.838063673403909</v>
      </c>
      <c r="P732" s="12">
        <f t="shared" si="155"/>
        <v>1</v>
      </c>
    </row>
    <row r="733" spans="1:16" x14ac:dyDescent="0.25">
      <c r="A733" s="12">
        <f>calc!A731</f>
        <v>535.96</v>
      </c>
      <c r="B733" s="12">
        <f>calc!O731</f>
        <v>37.419334394033783</v>
      </c>
      <c r="C733" s="12">
        <f t="shared" si="144"/>
        <v>37.419334394033783</v>
      </c>
      <c r="D733" s="12">
        <f t="shared" si="145"/>
        <v>37.419334394033783</v>
      </c>
      <c r="E733" s="12">
        <f t="shared" si="146"/>
        <v>37.419334394033783</v>
      </c>
      <c r="F733" s="12">
        <f t="shared" si="147"/>
        <v>37.419334394033783</v>
      </c>
      <c r="G733" s="12">
        <f t="shared" si="148"/>
        <v>37.419334394033783</v>
      </c>
      <c r="H733" s="12">
        <f t="shared" si="149"/>
        <v>37.419334394033783</v>
      </c>
      <c r="I733" s="12">
        <f t="shared" si="150"/>
        <v>37.419334394033783</v>
      </c>
      <c r="J733" s="12">
        <f t="shared" si="151"/>
        <v>37.419334394033783</v>
      </c>
      <c r="K733" s="12">
        <f t="shared" si="152"/>
        <v>37.419334394033783</v>
      </c>
      <c r="L733" s="12">
        <f t="shared" si="153"/>
        <v>37.419334394033783</v>
      </c>
      <c r="M733" s="12">
        <f t="shared" si="154"/>
        <v>37.419334394033783</v>
      </c>
      <c r="O733" s="12">
        <f t="shared" si="143"/>
        <v>37.419334394033783</v>
      </c>
      <c r="P733" s="12">
        <f t="shared" si="155"/>
        <v>1</v>
      </c>
    </row>
    <row r="734" spans="1:16" x14ac:dyDescent="0.25">
      <c r="A734" s="12">
        <f>calc!A732</f>
        <v>536.41</v>
      </c>
      <c r="B734" s="12">
        <f>calc!O732</f>
        <v>71.187482592211452</v>
      </c>
      <c r="C734" s="12">
        <f t="shared" si="144"/>
        <v>71.187482592211452</v>
      </c>
      <c r="D734" s="12">
        <f t="shared" si="145"/>
        <v>71.187482592211452</v>
      </c>
      <c r="E734" s="12">
        <f t="shared" si="146"/>
        <v>71.187482592211452</v>
      </c>
      <c r="F734" s="12">
        <f t="shared" si="147"/>
        <v>71.187482592211452</v>
      </c>
      <c r="G734" s="12">
        <f t="shared" si="148"/>
        <v>71.187482592211452</v>
      </c>
      <c r="H734" s="12">
        <f t="shared" si="149"/>
        <v>71.187482592211452</v>
      </c>
      <c r="I734" s="12">
        <f t="shared" si="150"/>
        <v>71.187482592211452</v>
      </c>
      <c r="J734" s="12">
        <f t="shared" si="151"/>
        <v>71.187482592211452</v>
      </c>
      <c r="K734" s="12">
        <f t="shared" si="152"/>
        <v>71.187482592211452</v>
      </c>
      <c r="L734" s="12">
        <f t="shared" si="153"/>
        <v>71.187482592211452</v>
      </c>
      <c r="M734" s="12">
        <f t="shared" si="154"/>
        <v>71.187482592211452</v>
      </c>
      <c r="O734" s="12">
        <f t="shared" si="143"/>
        <v>71.187482592211452</v>
      </c>
      <c r="P734" s="12">
        <f t="shared" si="155"/>
        <v>1</v>
      </c>
    </row>
    <row r="735" spans="1:16" x14ac:dyDescent="0.25">
      <c r="A735" s="12">
        <f>calc!A733</f>
        <v>536.86</v>
      </c>
      <c r="B735" s="12">
        <f>calc!O733</f>
        <v>33.768694252990869</v>
      </c>
      <c r="C735" s="12">
        <f t="shared" si="144"/>
        <v>33.768694252990869</v>
      </c>
      <c r="D735" s="12">
        <f t="shared" si="145"/>
        <v>33.768694252990869</v>
      </c>
      <c r="E735" s="12">
        <f t="shared" si="146"/>
        <v>33.768694252990869</v>
      </c>
      <c r="F735" s="12">
        <f t="shared" si="147"/>
        <v>33.768694252990869</v>
      </c>
      <c r="G735" s="12">
        <f t="shared" si="148"/>
        <v>33.768694252990869</v>
      </c>
      <c r="H735" s="12">
        <f t="shared" si="149"/>
        <v>33.768694252990869</v>
      </c>
      <c r="I735" s="12">
        <f t="shared" si="150"/>
        <v>33.768694252990869</v>
      </c>
      <c r="J735" s="12">
        <f t="shared" si="151"/>
        <v>33.768694252990869</v>
      </c>
      <c r="K735" s="12">
        <f t="shared" si="152"/>
        <v>33.768694252990869</v>
      </c>
      <c r="L735" s="12">
        <f t="shared" si="153"/>
        <v>33.768694252990869</v>
      </c>
      <c r="M735" s="12">
        <f t="shared" si="154"/>
        <v>33.768694252990869</v>
      </c>
      <c r="O735" s="12">
        <f t="shared" si="143"/>
        <v>33.768694252990869</v>
      </c>
      <c r="P735" s="12">
        <f t="shared" si="155"/>
        <v>1</v>
      </c>
    </row>
    <row r="736" spans="1:16" x14ac:dyDescent="0.25">
      <c r="A736" s="12">
        <f>calc!A734</f>
        <v>537.32000000000005</v>
      </c>
      <c r="B736" s="12">
        <f>calc!O734</f>
        <v>34.681354828183075</v>
      </c>
      <c r="C736" s="12">
        <f t="shared" si="144"/>
        <v>34.681354828183075</v>
      </c>
      <c r="D736" s="12">
        <f t="shared" si="145"/>
        <v>34.681354828183075</v>
      </c>
      <c r="E736" s="12">
        <f t="shared" si="146"/>
        <v>34.681354828183075</v>
      </c>
      <c r="F736" s="12">
        <f t="shared" si="147"/>
        <v>34.681354828183075</v>
      </c>
      <c r="G736" s="12">
        <f t="shared" si="148"/>
        <v>34.681354828183075</v>
      </c>
      <c r="H736" s="12">
        <f t="shared" si="149"/>
        <v>34.681354828183075</v>
      </c>
      <c r="I736" s="12">
        <f t="shared" si="150"/>
        <v>34.681354828183075</v>
      </c>
      <c r="J736" s="12">
        <f t="shared" si="151"/>
        <v>34.681354828183075</v>
      </c>
      <c r="K736" s="12">
        <f t="shared" si="152"/>
        <v>34.681354828183075</v>
      </c>
      <c r="L736" s="12">
        <f t="shared" si="153"/>
        <v>34.681354828183075</v>
      </c>
      <c r="M736" s="12">
        <f t="shared" si="154"/>
        <v>34.681354828183075</v>
      </c>
      <c r="O736" s="12">
        <f t="shared" si="143"/>
        <v>34.681354828183075</v>
      </c>
      <c r="P736" s="12">
        <f t="shared" si="155"/>
        <v>1</v>
      </c>
    </row>
    <row r="737" spans="1:16" x14ac:dyDescent="0.25">
      <c r="A737" s="12">
        <f>calc!A735</f>
        <v>537.77</v>
      </c>
      <c r="B737" s="12">
        <f>calc!O735</f>
        <v>60.235704764917585</v>
      </c>
      <c r="C737" s="12">
        <f t="shared" si="144"/>
        <v>60.235704764917585</v>
      </c>
      <c r="D737" s="12">
        <f t="shared" si="145"/>
        <v>60.235704764917585</v>
      </c>
      <c r="E737" s="12">
        <f t="shared" si="146"/>
        <v>60.235704764917585</v>
      </c>
      <c r="F737" s="12">
        <f t="shared" si="147"/>
        <v>60.235704764917585</v>
      </c>
      <c r="G737" s="12">
        <f t="shared" si="148"/>
        <v>60.235704764917585</v>
      </c>
      <c r="H737" s="12">
        <f t="shared" si="149"/>
        <v>60.235704764917585</v>
      </c>
      <c r="I737" s="12">
        <f t="shared" si="150"/>
        <v>60.235704764917585</v>
      </c>
      <c r="J737" s="12">
        <f t="shared" si="151"/>
        <v>60.235704764917585</v>
      </c>
      <c r="K737" s="12">
        <f t="shared" si="152"/>
        <v>60.235704764917585</v>
      </c>
      <c r="L737" s="12">
        <f t="shared" si="153"/>
        <v>60.235704764917585</v>
      </c>
      <c r="M737" s="12">
        <f t="shared" si="154"/>
        <v>60.235704764917585</v>
      </c>
      <c r="O737" s="12">
        <f t="shared" si="143"/>
        <v>60.235704764917585</v>
      </c>
      <c r="P737" s="12">
        <f t="shared" si="155"/>
        <v>1</v>
      </c>
    </row>
    <row r="738" spans="1:16" x14ac:dyDescent="0.25">
      <c r="A738" s="12">
        <f>calc!A736</f>
        <v>538.22</v>
      </c>
      <c r="B738" s="12">
        <f>calc!O736</f>
        <v>9.1267226913102455</v>
      </c>
      <c r="C738" s="12">
        <f t="shared" si="144"/>
        <v>9.1267226913102455</v>
      </c>
      <c r="D738" s="12">
        <f t="shared" si="145"/>
        <v>9.1267226913102455</v>
      </c>
      <c r="E738" s="12">
        <f t="shared" si="146"/>
        <v>9.1267226913102455</v>
      </c>
      <c r="F738" s="12">
        <f t="shared" si="147"/>
        <v>9.1267226913102455</v>
      </c>
      <c r="G738" s="12">
        <f t="shared" si="148"/>
        <v>9.1267226913102455</v>
      </c>
      <c r="H738" s="12">
        <f t="shared" si="149"/>
        <v>9.1267226913102455</v>
      </c>
      <c r="I738" s="12">
        <f t="shared" si="150"/>
        <v>9.1267226913102455</v>
      </c>
      <c r="J738" s="12">
        <f t="shared" si="151"/>
        <v>9.1267226913102455</v>
      </c>
      <c r="K738" s="12">
        <f t="shared" si="152"/>
        <v>9.1267226913102455</v>
      </c>
      <c r="L738" s="12">
        <f t="shared" si="153"/>
        <v>9.1267226913102455</v>
      </c>
      <c r="M738" s="12">
        <f t="shared" si="154"/>
        <v>9.1267226913102455</v>
      </c>
      <c r="O738" s="12">
        <f t="shared" si="143"/>
        <v>9.1267226913102455</v>
      </c>
      <c r="P738" s="12">
        <f t="shared" si="155"/>
        <v>1</v>
      </c>
    </row>
    <row r="739" spans="1:16" x14ac:dyDescent="0.25">
      <c r="A739" s="12">
        <f>calc!A737</f>
        <v>538.67999999999995</v>
      </c>
      <c r="B739" s="12">
        <f>calc!O737</f>
        <v>9.1267226913102455</v>
      </c>
      <c r="C739" s="12">
        <f t="shared" si="144"/>
        <v>9.1267226913102455</v>
      </c>
      <c r="D739" s="12">
        <f t="shared" si="145"/>
        <v>9.1267226913102455</v>
      </c>
      <c r="E739" s="12">
        <f t="shared" si="146"/>
        <v>9.1267226913102455</v>
      </c>
      <c r="F739" s="12">
        <f t="shared" si="147"/>
        <v>9.1267226913102455</v>
      </c>
      <c r="G739" s="12">
        <f t="shared" si="148"/>
        <v>9.1267226913102455</v>
      </c>
      <c r="H739" s="12">
        <f t="shared" si="149"/>
        <v>9.1267226913102455</v>
      </c>
      <c r="I739" s="12">
        <f t="shared" si="150"/>
        <v>9.1267226913102455</v>
      </c>
      <c r="J739" s="12">
        <f t="shared" si="151"/>
        <v>9.1267226913102455</v>
      </c>
      <c r="K739" s="12">
        <f t="shared" si="152"/>
        <v>9.1267226913102455</v>
      </c>
      <c r="L739" s="12">
        <f t="shared" si="153"/>
        <v>9.1267226913102455</v>
      </c>
      <c r="M739" s="12">
        <f t="shared" si="154"/>
        <v>9.1267226913102455</v>
      </c>
      <c r="O739" s="12">
        <f t="shared" si="143"/>
        <v>9.1267226913102455</v>
      </c>
      <c r="P739" s="12">
        <f t="shared" si="155"/>
        <v>1</v>
      </c>
    </row>
    <row r="740" spans="1:16" x14ac:dyDescent="0.25">
      <c r="A740" s="12">
        <f>calc!A738</f>
        <v>539.13</v>
      </c>
      <c r="B740" s="12">
        <f>calc!O738</f>
        <v>69.36218988997615</v>
      </c>
      <c r="C740" s="12">
        <f t="shared" si="144"/>
        <v>69.36218988997615</v>
      </c>
      <c r="D740" s="12">
        <f t="shared" si="145"/>
        <v>69.36218988997615</v>
      </c>
      <c r="E740" s="12">
        <f t="shared" si="146"/>
        <v>69.36218988997615</v>
      </c>
      <c r="F740" s="12">
        <f t="shared" si="147"/>
        <v>69.36218988997615</v>
      </c>
      <c r="G740" s="12">
        <f t="shared" si="148"/>
        <v>69.36218988997615</v>
      </c>
      <c r="H740" s="12">
        <f t="shared" si="149"/>
        <v>69.36218988997615</v>
      </c>
      <c r="I740" s="12">
        <f t="shared" si="150"/>
        <v>69.36218988997615</v>
      </c>
      <c r="J740" s="12">
        <f t="shared" si="151"/>
        <v>69.36218988997615</v>
      </c>
      <c r="K740" s="12">
        <f t="shared" si="152"/>
        <v>69.36218988997615</v>
      </c>
      <c r="L740" s="12">
        <f t="shared" si="153"/>
        <v>69.36218988997615</v>
      </c>
      <c r="M740" s="12">
        <f t="shared" si="154"/>
        <v>69.36218988997615</v>
      </c>
      <c r="O740" s="12">
        <f t="shared" si="143"/>
        <v>69.36218988997615</v>
      </c>
      <c r="P740" s="12">
        <f t="shared" si="155"/>
        <v>1</v>
      </c>
    </row>
    <row r="741" spans="1:16" x14ac:dyDescent="0.25">
      <c r="A741" s="12">
        <f>calc!A739</f>
        <v>539.58000000000004</v>
      </c>
      <c r="B741" s="12">
        <f>calc!O739</f>
        <v>70.274836421223966</v>
      </c>
      <c r="C741" s="12">
        <f t="shared" si="144"/>
        <v>70.274836421223966</v>
      </c>
      <c r="D741" s="12">
        <f t="shared" si="145"/>
        <v>70.274836421223966</v>
      </c>
      <c r="E741" s="12">
        <f t="shared" si="146"/>
        <v>70.274836421223966</v>
      </c>
      <c r="F741" s="12">
        <f t="shared" si="147"/>
        <v>70.274836421223966</v>
      </c>
      <c r="G741" s="12">
        <f t="shared" si="148"/>
        <v>70.274836421223966</v>
      </c>
      <c r="H741" s="12">
        <f t="shared" si="149"/>
        <v>70.274836421223966</v>
      </c>
      <c r="I741" s="12">
        <f t="shared" si="150"/>
        <v>70.274836421223966</v>
      </c>
      <c r="J741" s="12">
        <f t="shared" si="151"/>
        <v>70.274836421223966</v>
      </c>
      <c r="K741" s="12">
        <f t="shared" si="152"/>
        <v>70.274836421223966</v>
      </c>
      <c r="L741" s="12">
        <f t="shared" si="153"/>
        <v>70.274836421223966</v>
      </c>
      <c r="M741" s="12">
        <f t="shared" si="154"/>
        <v>70.274836421223966</v>
      </c>
      <c r="O741" s="12">
        <f t="shared" si="143"/>
        <v>70.274836421223966</v>
      </c>
      <c r="P741" s="12">
        <f t="shared" si="155"/>
        <v>1</v>
      </c>
    </row>
    <row r="742" spans="1:16" x14ac:dyDescent="0.25">
      <c r="A742" s="12">
        <f>calc!A740</f>
        <v>540.03</v>
      </c>
      <c r="B742" s="12">
        <f>calc!O740</f>
        <v>10.952062913146724</v>
      </c>
      <c r="C742" s="12">
        <f t="shared" si="144"/>
        <v>10.952062913146724</v>
      </c>
      <c r="D742" s="12">
        <f t="shared" si="145"/>
        <v>10.952062913146724</v>
      </c>
      <c r="E742" s="12">
        <f t="shared" si="146"/>
        <v>10.952062913146724</v>
      </c>
      <c r="F742" s="12">
        <f t="shared" si="147"/>
        <v>10.952062913146724</v>
      </c>
      <c r="G742" s="12">
        <f t="shared" si="148"/>
        <v>10.952062913146724</v>
      </c>
      <c r="H742" s="12">
        <f t="shared" si="149"/>
        <v>10.952062913146724</v>
      </c>
      <c r="I742" s="12">
        <f t="shared" si="150"/>
        <v>10.952062913146724</v>
      </c>
      <c r="J742" s="12">
        <f t="shared" si="151"/>
        <v>10.952062913146724</v>
      </c>
      <c r="K742" s="12">
        <f t="shared" si="152"/>
        <v>10.952062913146724</v>
      </c>
      <c r="L742" s="12">
        <f t="shared" si="153"/>
        <v>10.952062913146724</v>
      </c>
      <c r="M742" s="12">
        <f t="shared" si="154"/>
        <v>10.952062913146724</v>
      </c>
      <c r="O742" s="12">
        <f t="shared" si="143"/>
        <v>10.952062913146724</v>
      </c>
      <c r="P742" s="12">
        <f t="shared" si="155"/>
        <v>1</v>
      </c>
    </row>
    <row r="743" spans="1:16" x14ac:dyDescent="0.25">
      <c r="A743" s="12">
        <f>calc!A741</f>
        <v>540.49</v>
      </c>
      <c r="B743" s="12">
        <f>calc!O741</f>
        <v>77.575995701175771</v>
      </c>
      <c r="C743" s="12">
        <f t="shared" si="144"/>
        <v>77.575995701175771</v>
      </c>
      <c r="D743" s="12">
        <f t="shared" si="145"/>
        <v>77.575995701175771</v>
      </c>
      <c r="E743" s="12">
        <f t="shared" si="146"/>
        <v>77.575995701175771</v>
      </c>
      <c r="F743" s="12">
        <f t="shared" si="147"/>
        <v>77.575995701175771</v>
      </c>
      <c r="G743" s="12">
        <f t="shared" si="148"/>
        <v>77.575995701175771</v>
      </c>
      <c r="H743" s="12">
        <f t="shared" si="149"/>
        <v>77.575995701175771</v>
      </c>
      <c r="I743" s="12">
        <f t="shared" si="150"/>
        <v>77.575995701175771</v>
      </c>
      <c r="J743" s="12">
        <f t="shared" si="151"/>
        <v>77.575995701175771</v>
      </c>
      <c r="K743" s="12">
        <f t="shared" si="152"/>
        <v>77.575995701175771</v>
      </c>
      <c r="L743" s="12">
        <f t="shared" si="153"/>
        <v>77.575995701175771</v>
      </c>
      <c r="M743" s="12">
        <f t="shared" si="154"/>
        <v>77.575995701175771</v>
      </c>
      <c r="O743" s="12">
        <f t="shared" si="143"/>
        <v>77.575995701175771</v>
      </c>
      <c r="P743" s="12">
        <f t="shared" si="155"/>
        <v>1</v>
      </c>
    </row>
    <row r="744" spans="1:16" x14ac:dyDescent="0.25">
      <c r="A744" s="12">
        <f>calc!A742</f>
        <v>540.94000000000005</v>
      </c>
      <c r="B744" s="12">
        <f>calc!O742</f>
        <v>84.877131920414328</v>
      </c>
      <c r="C744" s="12">
        <f t="shared" si="144"/>
        <v>84.877131920414328</v>
      </c>
      <c r="D744" s="12">
        <f t="shared" si="145"/>
        <v>84.877131920414328</v>
      </c>
      <c r="E744" s="12">
        <f t="shared" si="146"/>
        <v>84.877131920414328</v>
      </c>
      <c r="F744" s="12">
        <f t="shared" si="147"/>
        <v>84.877131920414328</v>
      </c>
      <c r="G744" s="12">
        <f t="shared" si="148"/>
        <v>84.877131920414328</v>
      </c>
      <c r="H744" s="12">
        <f t="shared" si="149"/>
        <v>84.877131920414328</v>
      </c>
      <c r="I744" s="12">
        <f t="shared" si="150"/>
        <v>84.877131920414328</v>
      </c>
      <c r="J744" s="12">
        <f t="shared" si="151"/>
        <v>84.877131920414328</v>
      </c>
      <c r="K744" s="12">
        <f t="shared" si="152"/>
        <v>84.877131920414328</v>
      </c>
      <c r="L744" s="12">
        <f t="shared" si="153"/>
        <v>84.877131920414328</v>
      </c>
      <c r="M744" s="12">
        <f t="shared" si="154"/>
        <v>84.877131920414328</v>
      </c>
      <c r="O744" s="12">
        <f t="shared" si="143"/>
        <v>84.877131920414328</v>
      </c>
      <c r="P744" s="12">
        <f t="shared" si="155"/>
        <v>1</v>
      </c>
    </row>
    <row r="745" spans="1:16" x14ac:dyDescent="0.25">
      <c r="A745" s="12">
        <f>calc!A743</f>
        <v>541.39</v>
      </c>
      <c r="B745" s="12">
        <f>calc!O743</f>
        <v>35.59401504342803</v>
      </c>
      <c r="C745" s="12">
        <f t="shared" si="144"/>
        <v>35.59401504342803</v>
      </c>
      <c r="D745" s="12">
        <f t="shared" si="145"/>
        <v>35.59401504342803</v>
      </c>
      <c r="E745" s="12">
        <f t="shared" si="146"/>
        <v>35.59401504342803</v>
      </c>
      <c r="F745" s="12">
        <f t="shared" si="147"/>
        <v>35.59401504342803</v>
      </c>
      <c r="G745" s="12">
        <f t="shared" si="148"/>
        <v>35.59401504342803</v>
      </c>
      <c r="H745" s="12">
        <f t="shared" si="149"/>
        <v>35.59401504342803</v>
      </c>
      <c r="I745" s="12">
        <f t="shared" si="150"/>
        <v>35.59401504342803</v>
      </c>
      <c r="J745" s="12">
        <f t="shared" si="151"/>
        <v>35.59401504342803</v>
      </c>
      <c r="K745" s="12">
        <f t="shared" si="152"/>
        <v>35.59401504342803</v>
      </c>
      <c r="L745" s="12">
        <f t="shared" si="153"/>
        <v>35.59401504342803</v>
      </c>
      <c r="M745" s="12">
        <f t="shared" si="154"/>
        <v>35.59401504342803</v>
      </c>
      <c r="O745" s="12">
        <f t="shared" si="143"/>
        <v>35.59401504342803</v>
      </c>
      <c r="P745" s="12">
        <f t="shared" si="155"/>
        <v>1</v>
      </c>
    </row>
    <row r="746" spans="1:16" x14ac:dyDescent="0.25">
      <c r="A746" s="12">
        <f>calc!A744</f>
        <v>541.85</v>
      </c>
      <c r="B746" s="12">
        <f>calc!O744</f>
        <v>42.895283806239995</v>
      </c>
      <c r="C746" s="12">
        <f t="shared" si="144"/>
        <v>42.895283806239995</v>
      </c>
      <c r="D746" s="12">
        <f t="shared" si="145"/>
        <v>42.895283806239995</v>
      </c>
      <c r="E746" s="12">
        <f t="shared" si="146"/>
        <v>42.895283806239995</v>
      </c>
      <c r="F746" s="12">
        <f t="shared" si="147"/>
        <v>42.895283806239995</v>
      </c>
      <c r="G746" s="12">
        <f t="shared" si="148"/>
        <v>42.895283806239995</v>
      </c>
      <c r="H746" s="12">
        <f t="shared" si="149"/>
        <v>42.895283806239995</v>
      </c>
      <c r="I746" s="12">
        <f t="shared" si="150"/>
        <v>42.895283806239995</v>
      </c>
      <c r="J746" s="12">
        <f t="shared" si="151"/>
        <v>42.895283806239995</v>
      </c>
      <c r="K746" s="12">
        <f t="shared" si="152"/>
        <v>42.895283806239995</v>
      </c>
      <c r="L746" s="12">
        <f t="shared" si="153"/>
        <v>42.895283806239995</v>
      </c>
      <c r="M746" s="12">
        <f t="shared" si="154"/>
        <v>42.895283806239995</v>
      </c>
      <c r="O746" s="12">
        <f t="shared" si="143"/>
        <v>42.895283806239995</v>
      </c>
      <c r="P746" s="12">
        <f t="shared" si="155"/>
        <v>1</v>
      </c>
    </row>
    <row r="747" spans="1:16" x14ac:dyDescent="0.25">
      <c r="A747" s="12">
        <f>calc!A745</f>
        <v>542.29999999999995</v>
      </c>
      <c r="B747" s="12">
        <f>calc!O745</f>
        <v>-0.91267424730109514</v>
      </c>
      <c r="C747" s="12">
        <f t="shared" si="144"/>
        <v>-0.91267424730109514</v>
      </c>
      <c r="D747" s="12">
        <f t="shared" si="145"/>
        <v>-0.91267424730109514</v>
      </c>
      <c r="E747" s="12">
        <f t="shared" si="146"/>
        <v>-0.91267424730109514</v>
      </c>
      <c r="F747" s="12">
        <f t="shared" si="147"/>
        <v>-0.91267424730109514</v>
      </c>
      <c r="G747" s="12">
        <f t="shared" si="148"/>
        <v>-0.91267424730109514</v>
      </c>
      <c r="H747" s="12">
        <f t="shared" si="149"/>
        <v>-0.91267424730109514</v>
      </c>
      <c r="I747" s="12">
        <f t="shared" si="150"/>
        <v>-0.91267424730109514</v>
      </c>
      <c r="J747" s="12">
        <f t="shared" si="151"/>
        <v>-0.91267424730109514</v>
      </c>
      <c r="K747" s="12">
        <f t="shared" si="152"/>
        <v>-0.91267424730109514</v>
      </c>
      <c r="L747" s="12">
        <f t="shared" si="153"/>
        <v>-0.91267424730109514</v>
      </c>
      <c r="M747" s="12">
        <f t="shared" si="154"/>
        <v>-0.91267424730109514</v>
      </c>
      <c r="O747" s="12">
        <f t="shared" si="143"/>
        <v>-0.91267424730109514</v>
      </c>
      <c r="P747" s="12">
        <f t="shared" si="155"/>
        <v>1</v>
      </c>
    </row>
    <row r="748" spans="1:16" x14ac:dyDescent="0.25">
      <c r="A748" s="12">
        <f>calc!A746</f>
        <v>542.75</v>
      </c>
      <c r="B748" s="12">
        <f>calc!O746</f>
        <v>54.759796401070155</v>
      </c>
      <c r="C748" s="12">
        <f t="shared" si="144"/>
        <v>54.759796401070155</v>
      </c>
      <c r="D748" s="12">
        <f t="shared" si="145"/>
        <v>54.759796401070155</v>
      </c>
      <c r="E748" s="12">
        <f t="shared" si="146"/>
        <v>54.759796401070155</v>
      </c>
      <c r="F748" s="12">
        <f t="shared" si="147"/>
        <v>54.759796401070155</v>
      </c>
      <c r="G748" s="12">
        <f t="shared" si="148"/>
        <v>54.759796401070155</v>
      </c>
      <c r="H748" s="12">
        <f t="shared" si="149"/>
        <v>54.759796401070155</v>
      </c>
      <c r="I748" s="12">
        <f t="shared" si="150"/>
        <v>54.759796401070155</v>
      </c>
      <c r="J748" s="12">
        <f t="shared" si="151"/>
        <v>54.759796401070155</v>
      </c>
      <c r="K748" s="12">
        <f t="shared" si="152"/>
        <v>54.759796401070155</v>
      </c>
      <c r="L748" s="12">
        <f t="shared" si="153"/>
        <v>54.759796401070155</v>
      </c>
      <c r="M748" s="12">
        <f t="shared" si="154"/>
        <v>54.759796401070155</v>
      </c>
      <c r="O748" s="12">
        <f t="shared" si="143"/>
        <v>54.759796401070155</v>
      </c>
      <c r="P748" s="12">
        <f t="shared" si="155"/>
        <v>1</v>
      </c>
    </row>
    <row r="749" spans="1:16" x14ac:dyDescent="0.25">
      <c r="A749" s="12">
        <f>calc!A747</f>
        <v>543.21</v>
      </c>
      <c r="B749" s="12">
        <f>calc!O747</f>
        <v>14.602739039873798</v>
      </c>
      <c r="C749" s="12">
        <f t="shared" si="144"/>
        <v>14.602739039873798</v>
      </c>
      <c r="D749" s="12">
        <f t="shared" si="145"/>
        <v>14.602739039873798</v>
      </c>
      <c r="E749" s="12">
        <f t="shared" si="146"/>
        <v>14.602739039873798</v>
      </c>
      <c r="F749" s="12">
        <f t="shared" si="147"/>
        <v>14.602739039873798</v>
      </c>
      <c r="G749" s="12">
        <f t="shared" si="148"/>
        <v>14.602739039873798</v>
      </c>
      <c r="H749" s="12">
        <f t="shared" si="149"/>
        <v>14.602739039873798</v>
      </c>
      <c r="I749" s="12">
        <f t="shared" si="150"/>
        <v>14.602739039873798</v>
      </c>
      <c r="J749" s="12">
        <f t="shared" si="151"/>
        <v>14.602739039873798</v>
      </c>
      <c r="K749" s="12">
        <f t="shared" si="152"/>
        <v>14.602739039873798</v>
      </c>
      <c r="L749" s="12">
        <f t="shared" si="153"/>
        <v>14.602739039873798</v>
      </c>
      <c r="M749" s="12">
        <f t="shared" si="154"/>
        <v>14.602739039873798</v>
      </c>
      <c r="O749" s="12">
        <f t="shared" si="143"/>
        <v>14.602739039873798</v>
      </c>
      <c r="P749" s="12">
        <f t="shared" si="155"/>
        <v>1</v>
      </c>
    </row>
    <row r="750" spans="1:16" x14ac:dyDescent="0.25">
      <c r="A750" s="12">
        <f>calc!A748</f>
        <v>543.66</v>
      </c>
      <c r="B750" s="12">
        <f>calc!O748</f>
        <v>-53.848395660513589</v>
      </c>
      <c r="C750" s="12">
        <f t="shared" si="144"/>
        <v>-53.848395660513589</v>
      </c>
      <c r="D750" s="12">
        <f t="shared" si="145"/>
        <v>-53.848395660513589</v>
      </c>
      <c r="E750" s="12">
        <f t="shared" si="146"/>
        <v>-53.848395660513589</v>
      </c>
      <c r="F750" s="12">
        <f t="shared" si="147"/>
        <v>-53.848395660513589</v>
      </c>
      <c r="G750" s="12">
        <f t="shared" si="148"/>
        <v>-53.848395660513589</v>
      </c>
      <c r="H750" s="12">
        <f t="shared" si="149"/>
        <v>-53.848395660513589</v>
      </c>
      <c r="I750" s="12">
        <f t="shared" si="150"/>
        <v>-53.848395660513589</v>
      </c>
      <c r="J750" s="12">
        <f t="shared" si="151"/>
        <v>-53.848395660513589</v>
      </c>
      <c r="K750" s="12">
        <f t="shared" si="152"/>
        <v>-53.848395660513589</v>
      </c>
      <c r="L750" s="12">
        <f t="shared" si="153"/>
        <v>-53.848395660513589</v>
      </c>
      <c r="M750" s="12">
        <f t="shared" si="154"/>
        <v>-53.848395660513589</v>
      </c>
      <c r="O750" s="12">
        <f t="shared" si="143"/>
        <v>-53.848395660513589</v>
      </c>
      <c r="P750" s="12">
        <f t="shared" si="155"/>
        <v>1</v>
      </c>
    </row>
    <row r="751" spans="1:16" x14ac:dyDescent="0.25">
      <c r="A751" s="12">
        <f>calc!A749</f>
        <v>544.11</v>
      </c>
      <c r="B751" s="12">
        <f>calc!O749</f>
        <v>19.166076103350168</v>
      </c>
      <c r="C751" s="12">
        <f t="shared" si="144"/>
        <v>19.166076103350168</v>
      </c>
      <c r="D751" s="12">
        <f t="shared" si="145"/>
        <v>19.166076103350168</v>
      </c>
      <c r="E751" s="12">
        <f t="shared" si="146"/>
        <v>19.166076103350168</v>
      </c>
      <c r="F751" s="12">
        <f t="shared" si="147"/>
        <v>19.166076103350168</v>
      </c>
      <c r="G751" s="12">
        <f t="shared" si="148"/>
        <v>19.166076103350168</v>
      </c>
      <c r="H751" s="12">
        <f t="shared" si="149"/>
        <v>19.166076103350168</v>
      </c>
      <c r="I751" s="12">
        <f t="shared" si="150"/>
        <v>19.166076103350168</v>
      </c>
      <c r="J751" s="12">
        <f t="shared" si="151"/>
        <v>19.166076103350168</v>
      </c>
      <c r="K751" s="12">
        <f t="shared" si="152"/>
        <v>19.166076103350168</v>
      </c>
      <c r="L751" s="12">
        <f t="shared" si="153"/>
        <v>19.166076103350168</v>
      </c>
      <c r="M751" s="12">
        <f t="shared" si="154"/>
        <v>19.166076103350168</v>
      </c>
      <c r="O751" s="12">
        <f t="shared" si="143"/>
        <v>19.166076103350168</v>
      </c>
      <c r="P751" s="12">
        <f t="shared" si="155"/>
        <v>1</v>
      </c>
    </row>
    <row r="752" spans="1:16" x14ac:dyDescent="0.25">
      <c r="A752" s="12">
        <f>calc!A750</f>
        <v>544.57000000000005</v>
      </c>
      <c r="B752" s="12">
        <f>calc!O750</f>
        <v>-18.25355326730854</v>
      </c>
      <c r="C752" s="12">
        <f t="shared" si="144"/>
        <v>-18.25355326730854</v>
      </c>
      <c r="D752" s="12">
        <f t="shared" si="145"/>
        <v>-18.25355326730854</v>
      </c>
      <c r="E752" s="12">
        <f t="shared" si="146"/>
        <v>-18.25355326730854</v>
      </c>
      <c r="F752" s="12">
        <f t="shared" si="147"/>
        <v>-18.25355326730854</v>
      </c>
      <c r="G752" s="12">
        <f t="shared" si="148"/>
        <v>-18.25355326730854</v>
      </c>
      <c r="H752" s="12">
        <f t="shared" si="149"/>
        <v>-18.25355326730854</v>
      </c>
      <c r="I752" s="12">
        <f t="shared" si="150"/>
        <v>-18.25355326730854</v>
      </c>
      <c r="J752" s="12">
        <f t="shared" si="151"/>
        <v>-18.25355326730854</v>
      </c>
      <c r="K752" s="12">
        <f t="shared" si="152"/>
        <v>-18.25355326730854</v>
      </c>
      <c r="L752" s="12">
        <f t="shared" si="153"/>
        <v>-18.25355326730854</v>
      </c>
      <c r="M752" s="12">
        <f t="shared" si="154"/>
        <v>-18.25355326730854</v>
      </c>
      <c r="O752" s="12">
        <f t="shared" si="143"/>
        <v>-18.25355326730854</v>
      </c>
      <c r="P752" s="12">
        <f t="shared" si="155"/>
        <v>1</v>
      </c>
    </row>
    <row r="753" spans="1:16" x14ac:dyDescent="0.25">
      <c r="A753" s="12">
        <f>calc!A751</f>
        <v>545.02</v>
      </c>
      <c r="B753" s="12">
        <f>calc!O751</f>
        <v>103.12987155137846</v>
      </c>
      <c r="C753" s="12">
        <f t="shared" si="144"/>
        <v>103.12987155137846</v>
      </c>
      <c r="D753" s="12">
        <f t="shared" si="145"/>
        <v>103.12987155137846</v>
      </c>
      <c r="E753" s="12">
        <f t="shared" si="146"/>
        <v>103.12987155137846</v>
      </c>
      <c r="F753" s="12">
        <f t="shared" si="147"/>
        <v>103.12987155137846</v>
      </c>
      <c r="G753" s="12">
        <f t="shared" si="148"/>
        <v>103.12987155137846</v>
      </c>
      <c r="H753" s="12">
        <f t="shared" si="149"/>
        <v>103.12987155137846</v>
      </c>
      <c r="I753" s="12">
        <f t="shared" si="150"/>
        <v>103.12987155137846</v>
      </c>
      <c r="J753" s="12">
        <f t="shared" si="151"/>
        <v>103.12987155137846</v>
      </c>
      <c r="K753" s="12">
        <f t="shared" si="152"/>
        <v>103.12987155137846</v>
      </c>
      <c r="L753" s="12">
        <f t="shared" si="153"/>
        <v>103.12987155137846</v>
      </c>
      <c r="M753" s="12">
        <f t="shared" si="154"/>
        <v>103.12987155137846</v>
      </c>
      <c r="O753" s="12">
        <f t="shared" si="143"/>
        <v>103.12987155137846</v>
      </c>
      <c r="P753" s="12">
        <f t="shared" si="155"/>
        <v>1</v>
      </c>
    </row>
    <row r="754" spans="1:16" x14ac:dyDescent="0.25">
      <c r="A754" s="12">
        <f>calc!A752</f>
        <v>545.47</v>
      </c>
      <c r="B754" s="12">
        <f>calc!O752</f>
        <v>32.856033317855292</v>
      </c>
      <c r="C754" s="12">
        <f t="shared" si="144"/>
        <v>32.856033317855292</v>
      </c>
      <c r="D754" s="12">
        <f t="shared" si="145"/>
        <v>32.856033317855292</v>
      </c>
      <c r="E754" s="12">
        <f t="shared" si="146"/>
        <v>32.856033317855292</v>
      </c>
      <c r="F754" s="12">
        <f t="shared" si="147"/>
        <v>32.856033317855292</v>
      </c>
      <c r="G754" s="12">
        <f t="shared" si="148"/>
        <v>32.856033317855292</v>
      </c>
      <c r="H754" s="12">
        <f t="shared" si="149"/>
        <v>32.856033317855292</v>
      </c>
      <c r="I754" s="12">
        <f t="shared" si="150"/>
        <v>32.856033317855292</v>
      </c>
      <c r="J754" s="12">
        <f t="shared" si="151"/>
        <v>32.856033317855292</v>
      </c>
      <c r="K754" s="12">
        <f t="shared" si="152"/>
        <v>32.856033317855292</v>
      </c>
      <c r="L754" s="12">
        <f t="shared" si="153"/>
        <v>32.856033317855292</v>
      </c>
      <c r="M754" s="12">
        <f t="shared" si="154"/>
        <v>32.856033317855292</v>
      </c>
      <c r="O754" s="12">
        <f t="shared" si="143"/>
        <v>32.856033317855292</v>
      </c>
      <c r="P754" s="12">
        <f t="shared" si="155"/>
        <v>1</v>
      </c>
    </row>
    <row r="755" spans="1:16" x14ac:dyDescent="0.25">
      <c r="A755" s="12">
        <f>calc!A753</f>
        <v>545.91999999999996</v>
      </c>
      <c r="B755" s="12">
        <f>calc!O753</f>
        <v>84.877131920414328</v>
      </c>
      <c r="C755" s="12">
        <f t="shared" si="144"/>
        <v>84.877131920414328</v>
      </c>
      <c r="D755" s="12">
        <f t="shared" si="145"/>
        <v>84.877131920414328</v>
      </c>
      <c r="E755" s="12">
        <f t="shared" si="146"/>
        <v>84.877131920414328</v>
      </c>
      <c r="F755" s="12">
        <f t="shared" si="147"/>
        <v>84.877131920414328</v>
      </c>
      <c r="G755" s="12">
        <f t="shared" si="148"/>
        <v>84.877131920414328</v>
      </c>
      <c r="H755" s="12">
        <f t="shared" si="149"/>
        <v>84.877131920414328</v>
      </c>
      <c r="I755" s="12">
        <f t="shared" si="150"/>
        <v>84.877131920414328</v>
      </c>
      <c r="J755" s="12">
        <f t="shared" si="151"/>
        <v>84.877131920414328</v>
      </c>
      <c r="K755" s="12">
        <f t="shared" si="152"/>
        <v>84.877131920414328</v>
      </c>
      <c r="L755" s="12">
        <f t="shared" si="153"/>
        <v>84.877131920414328</v>
      </c>
      <c r="M755" s="12">
        <f t="shared" si="154"/>
        <v>84.877131920414328</v>
      </c>
      <c r="O755" s="12">
        <f t="shared" si="143"/>
        <v>84.877131920414328</v>
      </c>
      <c r="P755" s="12">
        <f t="shared" si="155"/>
        <v>1</v>
      </c>
    </row>
    <row r="756" spans="1:16" x14ac:dyDescent="0.25">
      <c r="A756" s="12">
        <f>calc!A754</f>
        <v>546.38</v>
      </c>
      <c r="B756" s="12">
        <f>calc!O754</f>
        <v>14.602739039873798</v>
      </c>
      <c r="C756" s="12">
        <f t="shared" si="144"/>
        <v>14.602739039873798</v>
      </c>
      <c r="D756" s="12">
        <f t="shared" si="145"/>
        <v>14.602739039873798</v>
      </c>
      <c r="E756" s="12">
        <f t="shared" si="146"/>
        <v>14.602739039873798</v>
      </c>
      <c r="F756" s="12">
        <f t="shared" si="147"/>
        <v>14.602739039873798</v>
      </c>
      <c r="G756" s="12">
        <f t="shared" si="148"/>
        <v>14.602739039873798</v>
      </c>
      <c r="H756" s="12">
        <f t="shared" si="149"/>
        <v>14.602739039873798</v>
      </c>
      <c r="I756" s="12">
        <f t="shared" si="150"/>
        <v>14.602739039873798</v>
      </c>
      <c r="J756" s="12">
        <f t="shared" si="151"/>
        <v>14.602739039873798</v>
      </c>
      <c r="K756" s="12">
        <f t="shared" si="152"/>
        <v>14.602739039873798</v>
      </c>
      <c r="L756" s="12">
        <f t="shared" si="153"/>
        <v>14.602739039873798</v>
      </c>
      <c r="M756" s="12">
        <f t="shared" si="154"/>
        <v>14.602739039873798</v>
      </c>
      <c r="O756" s="12">
        <f t="shared" si="143"/>
        <v>14.602739039873798</v>
      </c>
    </row>
    <row r="757" spans="1:16" x14ac:dyDescent="0.25">
      <c r="A757" s="12">
        <f>calc!A755</f>
        <v>546.83000000000004</v>
      </c>
      <c r="B757" s="12">
        <f>calc!O755</f>
        <v>76.663352052230223</v>
      </c>
      <c r="C757" s="12">
        <f t="shared" si="144"/>
        <v>76.663352052230223</v>
      </c>
      <c r="D757" s="12">
        <f t="shared" si="145"/>
        <v>76.663352052230223</v>
      </c>
      <c r="E757" s="12">
        <f t="shared" si="146"/>
        <v>76.663352052230223</v>
      </c>
      <c r="F757" s="12">
        <f t="shared" si="147"/>
        <v>76.663352052230223</v>
      </c>
      <c r="G757" s="12">
        <f t="shared" si="148"/>
        <v>76.663352052230223</v>
      </c>
      <c r="H757" s="12">
        <f t="shared" si="149"/>
        <v>76.663352052230223</v>
      </c>
      <c r="I757" s="12">
        <f t="shared" si="150"/>
        <v>76.663352052230223</v>
      </c>
      <c r="J757" s="12">
        <f t="shared" si="151"/>
        <v>76.663352052230223</v>
      </c>
      <c r="K757" s="12">
        <f t="shared" si="152"/>
        <v>76.663352052230223</v>
      </c>
      <c r="L757" s="12">
        <f t="shared" si="153"/>
        <v>76.663352052230223</v>
      </c>
      <c r="M757" s="12">
        <f t="shared" si="154"/>
        <v>76.663352052230223</v>
      </c>
      <c r="O757" s="12">
        <f t="shared" si="143"/>
        <v>76.663352052230223</v>
      </c>
    </row>
    <row r="758" spans="1:16" x14ac:dyDescent="0.25">
      <c r="A758" s="12">
        <f>calc!A756</f>
        <v>547.28</v>
      </c>
      <c r="B758" s="12">
        <f>calc!O756</f>
        <v>72.100128402930707</v>
      </c>
      <c r="C758" s="12">
        <f t="shared" si="144"/>
        <v>72.100128402930707</v>
      </c>
      <c r="D758" s="12">
        <f t="shared" si="145"/>
        <v>72.100128402930707</v>
      </c>
      <c r="E758" s="12">
        <f t="shared" si="146"/>
        <v>72.100128402930707</v>
      </c>
      <c r="F758" s="12">
        <f t="shared" si="147"/>
        <v>72.100128402930707</v>
      </c>
      <c r="G758" s="12">
        <f t="shared" si="148"/>
        <v>72.100128402930707</v>
      </c>
      <c r="H758" s="12">
        <f t="shared" si="149"/>
        <v>72.100128402930707</v>
      </c>
      <c r="I758" s="12">
        <f t="shared" si="150"/>
        <v>72.100128402930707</v>
      </c>
      <c r="J758" s="12">
        <f t="shared" si="151"/>
        <v>72.100128402930707</v>
      </c>
      <c r="K758" s="12">
        <f t="shared" si="152"/>
        <v>72.100128402930707</v>
      </c>
      <c r="L758" s="12">
        <f t="shared" si="153"/>
        <v>72.100128402930707</v>
      </c>
      <c r="M758" s="12">
        <f t="shared" si="154"/>
        <v>72.100128402930707</v>
      </c>
      <c r="O758" s="12">
        <f t="shared" si="143"/>
        <v>72.100128402930707</v>
      </c>
    </row>
    <row r="759" spans="1:16" x14ac:dyDescent="0.25">
      <c r="A759" s="12">
        <f>calc!A757</f>
        <v>547.73</v>
      </c>
      <c r="B759" s="12">
        <f>calc!O757</f>
        <v>33.768694252988794</v>
      </c>
      <c r="C759" s="12">
        <f t="shared" si="144"/>
        <v>33.768694252988794</v>
      </c>
      <c r="D759" s="12">
        <f t="shared" si="145"/>
        <v>33.768694252988794</v>
      </c>
      <c r="E759" s="12">
        <f t="shared" si="146"/>
        <v>33.768694252988794</v>
      </c>
      <c r="F759" s="12">
        <f t="shared" si="147"/>
        <v>33.768694252988794</v>
      </c>
      <c r="G759" s="12">
        <f t="shared" si="148"/>
        <v>33.768694252988794</v>
      </c>
      <c r="H759" s="12">
        <f t="shared" si="149"/>
        <v>33.768694252988794</v>
      </c>
      <c r="I759" s="12">
        <f t="shared" si="150"/>
        <v>33.768694252988794</v>
      </c>
      <c r="J759" s="12">
        <f t="shared" si="151"/>
        <v>33.768694252988794</v>
      </c>
      <c r="K759" s="12">
        <f t="shared" si="152"/>
        <v>33.768694252988794</v>
      </c>
      <c r="L759" s="12">
        <f t="shared" si="153"/>
        <v>33.768694252988794</v>
      </c>
      <c r="M759" s="12">
        <f t="shared" si="154"/>
        <v>33.768694252988794</v>
      </c>
      <c r="O759" s="12">
        <f t="shared" si="143"/>
        <v>33.768694252988794</v>
      </c>
    </row>
    <row r="760" spans="1:16" x14ac:dyDescent="0.25">
      <c r="A760" s="12">
        <f>calc!A758</f>
        <v>548.19000000000005</v>
      </c>
      <c r="B760" s="12">
        <f>calc!O758</f>
        <v>65.711600162534083</v>
      </c>
      <c r="C760" s="12">
        <f t="shared" si="144"/>
        <v>65.711600162534083</v>
      </c>
      <c r="D760" s="12">
        <f t="shared" si="145"/>
        <v>65.711600162534083</v>
      </c>
      <c r="E760" s="12">
        <f t="shared" si="146"/>
        <v>65.711600162534083</v>
      </c>
      <c r="F760" s="12">
        <f t="shared" si="147"/>
        <v>65.711600162534083</v>
      </c>
      <c r="G760" s="12">
        <f t="shared" si="148"/>
        <v>65.711600162534083</v>
      </c>
      <c r="H760" s="12">
        <f t="shared" si="149"/>
        <v>65.711600162534083</v>
      </c>
      <c r="I760" s="12">
        <f t="shared" si="150"/>
        <v>65.711600162534083</v>
      </c>
      <c r="J760" s="12">
        <f t="shared" si="151"/>
        <v>65.711600162534083</v>
      </c>
      <c r="K760" s="12">
        <f t="shared" si="152"/>
        <v>65.711600162534083</v>
      </c>
      <c r="L760" s="12">
        <f t="shared" si="153"/>
        <v>65.711600162534083</v>
      </c>
      <c r="M760" s="12">
        <f t="shared" si="154"/>
        <v>65.711600162534083</v>
      </c>
      <c r="O760" s="12">
        <f t="shared" si="143"/>
        <v>65.711600162534083</v>
      </c>
    </row>
    <row r="761" spans="1:16" x14ac:dyDescent="0.25">
      <c r="A761" s="12">
        <f>calc!A759</f>
        <v>548.64</v>
      </c>
      <c r="B761" s="12">
        <f>calc!O759</f>
        <v>5.4760379310169682</v>
      </c>
      <c r="C761" s="12">
        <f t="shared" si="144"/>
        <v>5.4760379310169682</v>
      </c>
      <c r="D761" s="12">
        <f t="shared" si="145"/>
        <v>5.4760379310169682</v>
      </c>
      <c r="E761" s="12">
        <f t="shared" si="146"/>
        <v>5.4760379310169682</v>
      </c>
      <c r="F761" s="12">
        <f t="shared" si="147"/>
        <v>5.4760379310169682</v>
      </c>
      <c r="G761" s="12">
        <f t="shared" si="148"/>
        <v>5.4760379310169682</v>
      </c>
      <c r="H761" s="12">
        <f t="shared" si="149"/>
        <v>5.4760379310169682</v>
      </c>
      <c r="I761" s="12">
        <f t="shared" si="150"/>
        <v>5.4760379310169682</v>
      </c>
      <c r="J761" s="12">
        <f t="shared" si="151"/>
        <v>5.4760379310169682</v>
      </c>
      <c r="K761" s="12">
        <f t="shared" si="152"/>
        <v>5.4760379310169682</v>
      </c>
      <c r="L761" s="12">
        <f t="shared" si="153"/>
        <v>5.4760379310169682</v>
      </c>
      <c r="M761" s="12">
        <f t="shared" si="154"/>
        <v>5.4760379310169682</v>
      </c>
      <c r="O761" s="12">
        <f t="shared" si="143"/>
        <v>5.4760379310169682</v>
      </c>
    </row>
    <row r="762" spans="1:16" x14ac:dyDescent="0.25">
      <c r="A762" s="12">
        <f>calc!A760</f>
        <v>549.09</v>
      </c>
      <c r="B762" s="12">
        <f>calc!O760</f>
        <v>35.594015043425955</v>
      </c>
      <c r="C762" s="12">
        <f t="shared" si="144"/>
        <v>35.594015043425955</v>
      </c>
      <c r="D762" s="12">
        <f t="shared" si="145"/>
        <v>35.594015043425955</v>
      </c>
      <c r="E762" s="12">
        <f t="shared" si="146"/>
        <v>35.594015043425955</v>
      </c>
      <c r="F762" s="12">
        <f t="shared" si="147"/>
        <v>35.594015043425955</v>
      </c>
      <c r="G762" s="12">
        <f t="shared" si="148"/>
        <v>35.594015043425955</v>
      </c>
      <c r="H762" s="12">
        <f t="shared" si="149"/>
        <v>35.594015043425955</v>
      </c>
      <c r="I762" s="12">
        <f t="shared" si="150"/>
        <v>35.594015043425955</v>
      </c>
      <c r="J762" s="12">
        <f t="shared" si="151"/>
        <v>35.594015043425955</v>
      </c>
      <c r="K762" s="12">
        <f t="shared" si="152"/>
        <v>35.594015043425955</v>
      </c>
      <c r="L762" s="12">
        <f t="shared" si="153"/>
        <v>35.594015043425955</v>
      </c>
      <c r="M762" s="12">
        <f t="shared" si="154"/>
        <v>35.594015043425955</v>
      </c>
      <c r="O762" s="12">
        <f t="shared" si="143"/>
        <v>35.594015043425955</v>
      </c>
    </row>
    <row r="763" spans="1:16" x14ac:dyDescent="0.25">
      <c r="A763" s="12">
        <f>calc!A761</f>
        <v>549.54999999999995</v>
      </c>
      <c r="B763" s="12">
        <f>calc!O761</f>
        <v>110.43092702634111</v>
      </c>
      <c r="C763" s="12">
        <f t="shared" si="144"/>
        <v>110.43092702634111</v>
      </c>
      <c r="D763" s="12">
        <f t="shared" si="145"/>
        <v>110.43092702634111</v>
      </c>
      <c r="E763" s="12">
        <f t="shared" si="146"/>
        <v>110.43092702634111</v>
      </c>
      <c r="F763" s="12">
        <f t="shared" si="147"/>
        <v>110.43092702634111</v>
      </c>
      <c r="G763" s="12">
        <f t="shared" si="148"/>
        <v>110.43092702634111</v>
      </c>
      <c r="H763" s="12">
        <f t="shared" si="149"/>
        <v>110.43092702634111</v>
      </c>
      <c r="I763" s="12">
        <f t="shared" si="150"/>
        <v>110.43092702634111</v>
      </c>
      <c r="J763" s="12">
        <f t="shared" si="151"/>
        <v>110.43092702634111</v>
      </c>
      <c r="K763" s="12">
        <f t="shared" si="152"/>
        <v>110.43092702634111</v>
      </c>
      <c r="L763" s="12">
        <f t="shared" si="153"/>
        <v>110.43092702634111</v>
      </c>
      <c r="M763" s="12">
        <f t="shared" si="154"/>
        <v>110.43092702634111</v>
      </c>
      <c r="O763" s="12">
        <f t="shared" si="143"/>
        <v>110.43092702634111</v>
      </c>
    </row>
    <row r="764" spans="1:16" x14ac:dyDescent="0.25">
      <c r="A764" s="12">
        <f>calc!A762</f>
        <v>550</v>
      </c>
      <c r="B764" s="12">
        <f>calc!O762</f>
        <v>41.069968775504869</v>
      </c>
      <c r="C764" s="12">
        <f t="shared" si="144"/>
        <v>41.069968775504869</v>
      </c>
      <c r="D764" s="12">
        <f t="shared" si="145"/>
        <v>41.069968775504869</v>
      </c>
      <c r="E764" s="12">
        <f t="shared" si="146"/>
        <v>41.069968775504869</v>
      </c>
      <c r="F764" s="12">
        <f t="shared" si="147"/>
        <v>41.069968775504869</v>
      </c>
      <c r="G764" s="12">
        <f t="shared" si="148"/>
        <v>41.069968775504869</v>
      </c>
      <c r="H764" s="12">
        <f t="shared" si="149"/>
        <v>41.069968775504869</v>
      </c>
      <c r="I764" s="12">
        <f t="shared" si="150"/>
        <v>41.069968775504869</v>
      </c>
      <c r="J764" s="12">
        <f t="shared" si="151"/>
        <v>41.069968775504869</v>
      </c>
      <c r="K764" s="12">
        <f t="shared" si="152"/>
        <v>41.069968775504869</v>
      </c>
      <c r="L764" s="12">
        <f t="shared" si="153"/>
        <v>41.069968775504869</v>
      </c>
      <c r="M764" s="12">
        <f t="shared" si="154"/>
        <v>41.069968775504869</v>
      </c>
      <c r="O764" s="12">
        <f t="shared" si="143"/>
        <v>41.069968775504869</v>
      </c>
    </row>
    <row r="765" spans="1:16" x14ac:dyDescent="0.25">
      <c r="A765" s="12">
        <f>calc!A763</f>
        <v>550.45000000000005</v>
      </c>
      <c r="B765" s="12">
        <f>calc!O763</f>
        <v>26.467396694232772</v>
      </c>
      <c r="C765" s="12">
        <f t="shared" si="144"/>
        <v>26.467396694232772</v>
      </c>
      <c r="D765" s="12">
        <f t="shared" si="145"/>
        <v>26.467396694232772</v>
      </c>
      <c r="E765" s="12">
        <f t="shared" si="146"/>
        <v>26.467396694232772</v>
      </c>
      <c r="F765" s="12">
        <f t="shared" si="147"/>
        <v>26.467396694232772</v>
      </c>
      <c r="G765" s="12">
        <f t="shared" si="148"/>
        <v>26.467396694232772</v>
      </c>
      <c r="H765" s="12">
        <f t="shared" si="149"/>
        <v>26.467396694232772</v>
      </c>
      <c r="I765" s="12">
        <f t="shared" si="150"/>
        <v>26.467396694232772</v>
      </c>
      <c r="J765" s="12">
        <f t="shared" si="151"/>
        <v>26.467396694232772</v>
      </c>
      <c r="K765" s="12">
        <f t="shared" si="152"/>
        <v>26.467396694232772</v>
      </c>
      <c r="L765" s="12">
        <f t="shared" si="153"/>
        <v>26.467396694232772</v>
      </c>
      <c r="M765" s="12">
        <f t="shared" si="154"/>
        <v>26.467396694232772</v>
      </c>
      <c r="O765" s="12">
        <f t="shared" si="143"/>
        <v>26.467396694232772</v>
      </c>
    </row>
    <row r="766" spans="1:16" x14ac:dyDescent="0.25">
      <c r="A766" s="12">
        <f>calc!A764</f>
        <v>550.9</v>
      </c>
      <c r="B766" s="12">
        <f>calc!O764</f>
        <v>-31.943812584834433</v>
      </c>
      <c r="C766" s="12">
        <f t="shared" si="144"/>
        <v>-31.943812584834433</v>
      </c>
      <c r="D766" s="12">
        <f t="shared" si="145"/>
        <v>-31.943812584834433</v>
      </c>
      <c r="E766" s="12">
        <f t="shared" si="146"/>
        <v>-31.943812584834433</v>
      </c>
      <c r="F766" s="12">
        <f t="shared" si="147"/>
        <v>-31.943812584834433</v>
      </c>
      <c r="G766" s="12">
        <f t="shared" si="148"/>
        <v>-31.943812584834433</v>
      </c>
      <c r="H766" s="12">
        <f t="shared" si="149"/>
        <v>-31.943812584834433</v>
      </c>
      <c r="I766" s="12">
        <f t="shared" si="150"/>
        <v>-31.943812584834433</v>
      </c>
      <c r="J766" s="12">
        <f t="shared" si="151"/>
        <v>-31.943812584834433</v>
      </c>
      <c r="K766" s="12">
        <f t="shared" si="152"/>
        <v>-31.943812584834433</v>
      </c>
      <c r="L766" s="12">
        <f t="shared" si="153"/>
        <v>-31.943812584834433</v>
      </c>
      <c r="M766" s="12">
        <f t="shared" si="154"/>
        <v>-31.943812584834433</v>
      </c>
      <c r="O766" s="12">
        <f t="shared" si="143"/>
        <v>-31.943812584834433</v>
      </c>
    </row>
    <row r="767" spans="1:16" x14ac:dyDescent="0.25">
      <c r="A767" s="12">
        <f>calc!A765</f>
        <v>551.36</v>
      </c>
      <c r="B767" s="12">
        <f>calc!O765</f>
        <v>-20.0789165036749</v>
      </c>
      <c r="C767" s="12">
        <f t="shared" si="144"/>
        <v>-20.0789165036749</v>
      </c>
      <c r="D767" s="12">
        <f t="shared" si="145"/>
        <v>-20.0789165036749</v>
      </c>
      <c r="E767" s="12">
        <f t="shared" si="146"/>
        <v>-20.0789165036749</v>
      </c>
      <c r="F767" s="12">
        <f t="shared" si="147"/>
        <v>-20.0789165036749</v>
      </c>
      <c r="G767" s="12">
        <f t="shared" si="148"/>
        <v>-20.0789165036749</v>
      </c>
      <c r="H767" s="12">
        <f t="shared" si="149"/>
        <v>-20.0789165036749</v>
      </c>
      <c r="I767" s="12">
        <f t="shared" si="150"/>
        <v>-20.0789165036749</v>
      </c>
      <c r="J767" s="12">
        <f t="shared" si="151"/>
        <v>-20.0789165036749</v>
      </c>
      <c r="K767" s="12">
        <f t="shared" si="152"/>
        <v>-20.0789165036749</v>
      </c>
      <c r="L767" s="12">
        <f t="shared" si="153"/>
        <v>-20.0789165036749</v>
      </c>
      <c r="M767" s="12">
        <f t="shared" si="154"/>
        <v>-20.0789165036749</v>
      </c>
      <c r="O767" s="12">
        <f t="shared" si="143"/>
        <v>-20.0789165036749</v>
      </c>
    </row>
    <row r="768" spans="1:16" x14ac:dyDescent="0.25">
      <c r="A768" s="12">
        <f>calc!A766</f>
        <v>551.80999999999995</v>
      </c>
      <c r="B768" s="12">
        <f>calc!O766</f>
        <v>57.497752203663779</v>
      </c>
      <c r="C768" s="12">
        <f t="shared" si="144"/>
        <v>57.497752203663779</v>
      </c>
      <c r="D768" s="12">
        <f t="shared" si="145"/>
        <v>57.497752203663779</v>
      </c>
      <c r="E768" s="12">
        <f t="shared" si="146"/>
        <v>57.497752203663779</v>
      </c>
      <c r="F768" s="12">
        <f t="shared" si="147"/>
        <v>57.497752203663779</v>
      </c>
      <c r="G768" s="12">
        <f t="shared" si="148"/>
        <v>57.497752203663779</v>
      </c>
      <c r="H768" s="12">
        <f t="shared" si="149"/>
        <v>57.497752203663779</v>
      </c>
      <c r="I768" s="12">
        <f t="shared" si="150"/>
        <v>57.497752203663779</v>
      </c>
      <c r="J768" s="12">
        <f t="shared" si="151"/>
        <v>57.497752203663779</v>
      </c>
      <c r="K768" s="12">
        <f t="shared" si="152"/>
        <v>57.497752203663779</v>
      </c>
      <c r="L768" s="12">
        <f t="shared" si="153"/>
        <v>57.497752203663779</v>
      </c>
      <c r="M768" s="12">
        <f t="shared" si="154"/>
        <v>57.497752203663779</v>
      </c>
      <c r="O768" s="12">
        <f t="shared" si="143"/>
        <v>57.497752203663779</v>
      </c>
    </row>
    <row r="769" spans="1:15" x14ac:dyDescent="0.25">
      <c r="A769" s="12">
        <f>calc!A767</f>
        <v>552.26</v>
      </c>
      <c r="B769" s="12">
        <f>calc!O767</f>
        <v>7.3013810305787468</v>
      </c>
      <c r="C769" s="12">
        <f t="shared" si="144"/>
        <v>7.3013810305787468</v>
      </c>
      <c r="D769" s="12">
        <f t="shared" si="145"/>
        <v>7.3013810305787468</v>
      </c>
      <c r="E769" s="12">
        <f t="shared" si="146"/>
        <v>7.3013810305787468</v>
      </c>
      <c r="F769" s="12">
        <f t="shared" si="147"/>
        <v>7.3013810305787468</v>
      </c>
      <c r="G769" s="12">
        <f t="shared" si="148"/>
        <v>7.3013810305787468</v>
      </c>
      <c r="H769" s="12">
        <f t="shared" si="149"/>
        <v>7.3013810305787468</v>
      </c>
      <c r="I769" s="12">
        <f t="shared" si="150"/>
        <v>7.3013810305787468</v>
      </c>
      <c r="J769" s="12">
        <f t="shared" si="151"/>
        <v>7.3013810305787468</v>
      </c>
      <c r="K769" s="12">
        <f t="shared" si="152"/>
        <v>7.3013810305787468</v>
      </c>
      <c r="L769" s="12">
        <f t="shared" si="153"/>
        <v>7.3013810305787468</v>
      </c>
      <c r="M769" s="12">
        <f t="shared" si="154"/>
        <v>7.3013810305787468</v>
      </c>
      <c r="O769" s="12">
        <f t="shared" si="143"/>
        <v>7.3013810305787468</v>
      </c>
    </row>
    <row r="770" spans="1:15" x14ac:dyDescent="0.25">
      <c r="A770" s="12">
        <f>calc!A768</f>
        <v>552.71</v>
      </c>
      <c r="B770" s="12">
        <f>calc!O768</f>
        <v>-2.7380238207948748</v>
      </c>
      <c r="C770" s="12">
        <f t="shared" si="144"/>
        <v>-2.7380238207948748</v>
      </c>
      <c r="D770" s="12">
        <f t="shared" si="145"/>
        <v>-2.7380238207948748</v>
      </c>
      <c r="E770" s="12">
        <f t="shared" si="146"/>
        <v>-2.7380238207948748</v>
      </c>
      <c r="F770" s="12">
        <f t="shared" si="147"/>
        <v>-2.7380238207948748</v>
      </c>
      <c r="G770" s="12">
        <f t="shared" si="148"/>
        <v>-2.7380238207948748</v>
      </c>
      <c r="H770" s="12">
        <f t="shared" si="149"/>
        <v>-2.7380238207948748</v>
      </c>
      <c r="I770" s="12">
        <f t="shared" si="150"/>
        <v>-2.7380238207948748</v>
      </c>
      <c r="J770" s="12">
        <f t="shared" si="151"/>
        <v>-2.7380238207948748</v>
      </c>
      <c r="K770" s="12">
        <f t="shared" si="152"/>
        <v>-2.7380238207948748</v>
      </c>
      <c r="L770" s="12">
        <f t="shared" si="153"/>
        <v>-2.7380238207948748</v>
      </c>
      <c r="M770" s="12">
        <f t="shared" si="154"/>
        <v>-2.7380238207948748</v>
      </c>
      <c r="O770" s="12">
        <f t="shared" si="143"/>
        <v>-2.7380238207948748</v>
      </c>
    </row>
    <row r="771" spans="1:15" x14ac:dyDescent="0.25">
      <c r="A771" s="12">
        <f>calc!A769</f>
        <v>553.16999999999996</v>
      </c>
      <c r="B771" s="12">
        <f>calc!O769</f>
        <v>73.925418943534851</v>
      </c>
      <c r="C771" s="12">
        <f t="shared" si="144"/>
        <v>73.925418943534851</v>
      </c>
      <c r="D771" s="12">
        <f t="shared" si="145"/>
        <v>73.925418943534851</v>
      </c>
      <c r="E771" s="12">
        <f t="shared" si="146"/>
        <v>73.925418943534851</v>
      </c>
      <c r="F771" s="12">
        <f t="shared" si="147"/>
        <v>73.925418943534851</v>
      </c>
      <c r="G771" s="12">
        <f t="shared" si="148"/>
        <v>73.925418943534851</v>
      </c>
      <c r="H771" s="12">
        <f t="shared" si="149"/>
        <v>73.925418943534851</v>
      </c>
      <c r="I771" s="12">
        <f t="shared" si="150"/>
        <v>73.925418943534851</v>
      </c>
      <c r="J771" s="12">
        <f t="shared" si="151"/>
        <v>73.925418943534851</v>
      </c>
      <c r="K771" s="12">
        <f t="shared" si="152"/>
        <v>73.925418943534851</v>
      </c>
      <c r="L771" s="12">
        <f t="shared" si="153"/>
        <v>73.925418943534851</v>
      </c>
      <c r="M771" s="12">
        <f t="shared" si="154"/>
        <v>73.925418943534851</v>
      </c>
      <c r="O771" s="12">
        <f t="shared" si="143"/>
        <v>73.925418943534851</v>
      </c>
    </row>
    <row r="772" spans="1:15" x14ac:dyDescent="0.25">
      <c r="A772" s="12">
        <f>calc!A770</f>
        <v>553.62</v>
      </c>
      <c r="B772" s="12">
        <f>calc!O770</f>
        <v>3.6506933926917631</v>
      </c>
      <c r="C772" s="12">
        <f t="shared" si="144"/>
        <v>3.6506933926917631</v>
      </c>
      <c r="D772" s="12">
        <f t="shared" si="145"/>
        <v>3.6506933926917631</v>
      </c>
      <c r="E772" s="12">
        <f t="shared" si="146"/>
        <v>3.6506933926917631</v>
      </c>
      <c r="F772" s="12">
        <f t="shared" si="147"/>
        <v>3.6506933926917631</v>
      </c>
      <c r="G772" s="12">
        <f t="shared" si="148"/>
        <v>3.6506933926917631</v>
      </c>
      <c r="H772" s="12">
        <f t="shared" si="149"/>
        <v>3.6506933926917631</v>
      </c>
      <c r="I772" s="12">
        <f t="shared" si="150"/>
        <v>3.6506933926917631</v>
      </c>
      <c r="J772" s="12">
        <f t="shared" si="151"/>
        <v>3.6506933926917631</v>
      </c>
      <c r="K772" s="12">
        <f t="shared" si="152"/>
        <v>3.6506933926917631</v>
      </c>
      <c r="L772" s="12">
        <f t="shared" si="153"/>
        <v>3.6506933926917631</v>
      </c>
      <c r="M772" s="12">
        <f t="shared" si="154"/>
        <v>3.6506933926917631</v>
      </c>
      <c r="O772" s="12">
        <f t="shared" si="143"/>
        <v>3.6506933926917631</v>
      </c>
    </row>
    <row r="773" spans="1:15" x14ac:dyDescent="0.25">
      <c r="A773" s="12">
        <f>calc!A771</f>
        <v>554.07000000000005</v>
      </c>
      <c r="B773" s="12">
        <f>calc!O771</f>
        <v>-38.332627938535822</v>
      </c>
      <c r="C773" s="12">
        <f t="shared" si="144"/>
        <v>-38.332627938535822</v>
      </c>
      <c r="D773" s="12">
        <f t="shared" si="145"/>
        <v>-38.332627938535822</v>
      </c>
      <c r="E773" s="12">
        <f t="shared" si="146"/>
        <v>-38.332627938535822</v>
      </c>
      <c r="F773" s="12">
        <f t="shared" si="147"/>
        <v>-38.332627938535822</v>
      </c>
      <c r="G773" s="12">
        <f t="shared" si="148"/>
        <v>-38.332627938535822</v>
      </c>
      <c r="H773" s="12">
        <f t="shared" si="149"/>
        <v>-38.332627938535822</v>
      </c>
      <c r="I773" s="12">
        <f t="shared" si="150"/>
        <v>-38.332627938535822</v>
      </c>
      <c r="J773" s="12">
        <f t="shared" si="151"/>
        <v>-38.332627938535822</v>
      </c>
      <c r="K773" s="12">
        <f t="shared" si="152"/>
        <v>-38.332627938535822</v>
      </c>
      <c r="L773" s="12">
        <f t="shared" si="153"/>
        <v>-38.332627938535822</v>
      </c>
      <c r="M773" s="12">
        <f t="shared" si="154"/>
        <v>-38.332627938535822</v>
      </c>
      <c r="O773" s="12">
        <f t="shared" si="143"/>
        <v>-38.332627938535822</v>
      </c>
    </row>
    <row r="774" spans="1:15" x14ac:dyDescent="0.25">
      <c r="A774" s="12">
        <f>calc!A772</f>
        <v>554.52</v>
      </c>
      <c r="B774" s="12">
        <f>calc!O772</f>
        <v>73.012773853375876</v>
      </c>
      <c r="C774" s="12">
        <f t="shared" si="144"/>
        <v>73.012773853375876</v>
      </c>
      <c r="D774" s="12">
        <f t="shared" si="145"/>
        <v>73.012773853375876</v>
      </c>
      <c r="E774" s="12">
        <f t="shared" si="146"/>
        <v>73.012773853375876</v>
      </c>
      <c r="F774" s="12">
        <f t="shared" si="147"/>
        <v>73.012773853375876</v>
      </c>
      <c r="G774" s="12">
        <f t="shared" si="148"/>
        <v>73.012773853375876</v>
      </c>
      <c r="H774" s="12">
        <f t="shared" si="149"/>
        <v>73.012773853375876</v>
      </c>
      <c r="I774" s="12">
        <f t="shared" si="150"/>
        <v>73.012773853375876</v>
      </c>
      <c r="J774" s="12">
        <f t="shared" si="151"/>
        <v>73.012773853375876</v>
      </c>
      <c r="K774" s="12">
        <f t="shared" si="152"/>
        <v>73.012773853375876</v>
      </c>
      <c r="L774" s="12">
        <f t="shared" si="153"/>
        <v>73.012773853375876</v>
      </c>
      <c r="M774" s="12">
        <f t="shared" si="154"/>
        <v>73.012773853375876</v>
      </c>
      <c r="O774" s="12">
        <f t="shared" si="143"/>
        <v>73.012773853375876</v>
      </c>
    </row>
    <row r="775" spans="1:15" x14ac:dyDescent="0.25">
      <c r="A775" s="12">
        <f>calc!A773</f>
        <v>554.97</v>
      </c>
      <c r="B775" s="12">
        <f>calc!O773</f>
        <v>36.506674898713584</v>
      </c>
      <c r="C775" s="12">
        <f t="shared" si="144"/>
        <v>36.506674898713584</v>
      </c>
      <c r="D775" s="12">
        <f t="shared" si="145"/>
        <v>36.506674898713584</v>
      </c>
      <c r="E775" s="12">
        <f t="shared" si="146"/>
        <v>36.506674898713584</v>
      </c>
      <c r="F775" s="12">
        <f t="shared" si="147"/>
        <v>36.506674898713584</v>
      </c>
      <c r="G775" s="12">
        <f t="shared" si="148"/>
        <v>36.506674898713584</v>
      </c>
      <c r="H775" s="12">
        <f t="shared" si="149"/>
        <v>36.506674898713584</v>
      </c>
      <c r="I775" s="12">
        <f t="shared" si="150"/>
        <v>36.506674898713584</v>
      </c>
      <c r="J775" s="12">
        <f t="shared" si="151"/>
        <v>36.506674898713584</v>
      </c>
      <c r="K775" s="12">
        <f t="shared" si="152"/>
        <v>36.506674898713584</v>
      </c>
      <c r="L775" s="12">
        <f t="shared" si="153"/>
        <v>36.506674898713584</v>
      </c>
      <c r="M775" s="12">
        <f t="shared" si="154"/>
        <v>36.506674898713584</v>
      </c>
      <c r="O775" s="12">
        <f t="shared" si="143"/>
        <v>36.506674898713584</v>
      </c>
    </row>
    <row r="776" spans="1:15" x14ac:dyDescent="0.25">
      <c r="A776" s="12">
        <f>calc!A774</f>
        <v>555.42999999999995</v>
      </c>
      <c r="B776" s="12">
        <f>calc!O774</f>
        <v>20.078742436638674</v>
      </c>
      <c r="C776" s="12">
        <f t="shared" si="144"/>
        <v>20.078742436638674</v>
      </c>
      <c r="D776" s="12">
        <f t="shared" si="145"/>
        <v>20.078742436638674</v>
      </c>
      <c r="E776" s="12">
        <f t="shared" si="146"/>
        <v>20.078742436638674</v>
      </c>
      <c r="F776" s="12">
        <f t="shared" si="147"/>
        <v>20.078742436638674</v>
      </c>
      <c r="G776" s="12">
        <f t="shared" si="148"/>
        <v>20.078742436638674</v>
      </c>
      <c r="H776" s="12">
        <f t="shared" si="149"/>
        <v>20.078742436638674</v>
      </c>
      <c r="I776" s="12">
        <f t="shared" si="150"/>
        <v>20.078742436638674</v>
      </c>
      <c r="J776" s="12">
        <f t="shared" si="151"/>
        <v>20.078742436638674</v>
      </c>
      <c r="K776" s="12">
        <f t="shared" si="152"/>
        <v>20.078742436638674</v>
      </c>
      <c r="L776" s="12">
        <f t="shared" si="153"/>
        <v>20.078742436638674</v>
      </c>
      <c r="M776" s="12">
        <f t="shared" si="154"/>
        <v>20.078742436638674</v>
      </c>
      <c r="O776" s="12">
        <f t="shared" ref="O776:O839" si="156">M776</f>
        <v>20.078742436638674</v>
      </c>
    </row>
    <row r="777" spans="1:15" x14ac:dyDescent="0.25">
      <c r="A777" s="12">
        <f>calc!A775</f>
        <v>555.88</v>
      </c>
      <c r="B777" s="12">
        <f>calc!O775</f>
        <v>27.380060148732557</v>
      </c>
      <c r="C777" s="12">
        <f t="shared" ref="C777:C840" si="157">B777-Q777*M788</f>
        <v>27.380060148732557</v>
      </c>
      <c r="D777" s="12">
        <f t="shared" ref="D777:D840" si="158">C777-R777*M787</f>
        <v>27.380060148732557</v>
      </c>
      <c r="E777" s="12">
        <f t="shared" ref="E777:E840" si="159">D777-S777*M786</f>
        <v>27.380060148732557</v>
      </c>
      <c r="F777" s="12">
        <f t="shared" ref="F777:F840" si="160">E777-T777*M785</f>
        <v>27.380060148732557</v>
      </c>
      <c r="G777" s="12">
        <f t="shared" ref="G777:G840" si="161">F777-U777*M784</f>
        <v>27.380060148732557</v>
      </c>
      <c r="H777" s="12">
        <f t="shared" ref="H777:H840" si="162">G777-V777*M783</f>
        <v>27.380060148732557</v>
      </c>
      <c r="I777" s="12">
        <f t="shared" ref="I777:I840" si="163">H777-W777*M782</f>
        <v>27.380060148732557</v>
      </c>
      <c r="J777" s="12">
        <f t="shared" ref="J777:J840" si="164">I777-X777*M781</f>
        <v>27.380060148732557</v>
      </c>
      <c r="K777" s="12">
        <f t="shared" ref="K777:K840" si="165">J777-Y777*M780</f>
        <v>27.380060148732557</v>
      </c>
      <c r="L777" s="12">
        <f t="shared" ref="L777:L840" si="166">K777-Z777*M779</f>
        <v>27.380060148732557</v>
      </c>
      <c r="M777" s="12">
        <f t="shared" ref="M777:M840" si="167">L777</f>
        <v>27.380060148732557</v>
      </c>
      <c r="O777" s="12">
        <f t="shared" si="156"/>
        <v>27.380060148732557</v>
      </c>
    </row>
    <row r="778" spans="1:15" x14ac:dyDescent="0.25">
      <c r="A778" s="12">
        <f>calc!A776</f>
        <v>556.33000000000004</v>
      </c>
      <c r="B778" s="12">
        <f>calc!O776</f>
        <v>31.943372022788523</v>
      </c>
      <c r="C778" s="12">
        <f t="shared" si="157"/>
        <v>31.943372022788523</v>
      </c>
      <c r="D778" s="12">
        <f t="shared" si="158"/>
        <v>31.943372022788523</v>
      </c>
      <c r="E778" s="12">
        <f t="shared" si="159"/>
        <v>31.943372022788523</v>
      </c>
      <c r="F778" s="12">
        <f t="shared" si="160"/>
        <v>31.943372022788523</v>
      </c>
      <c r="G778" s="12">
        <f t="shared" si="161"/>
        <v>31.943372022788523</v>
      </c>
      <c r="H778" s="12">
        <f t="shared" si="162"/>
        <v>31.943372022788523</v>
      </c>
      <c r="I778" s="12">
        <f t="shared" si="163"/>
        <v>31.943372022788523</v>
      </c>
      <c r="J778" s="12">
        <f t="shared" si="164"/>
        <v>31.943372022788523</v>
      </c>
      <c r="K778" s="12">
        <f t="shared" si="165"/>
        <v>31.943372022788523</v>
      </c>
      <c r="L778" s="12">
        <f t="shared" si="166"/>
        <v>31.943372022788523</v>
      </c>
      <c r="M778" s="12">
        <f t="shared" si="167"/>
        <v>31.943372022788523</v>
      </c>
      <c r="O778" s="12">
        <f t="shared" si="156"/>
        <v>31.943372022788523</v>
      </c>
    </row>
    <row r="779" spans="1:15" x14ac:dyDescent="0.25">
      <c r="A779" s="12">
        <f>calc!A777</f>
        <v>556.78</v>
      </c>
      <c r="B779" s="12">
        <f>calc!O777</f>
        <v>59.323054271328004</v>
      </c>
      <c r="C779" s="12">
        <f t="shared" si="157"/>
        <v>59.323054271328004</v>
      </c>
      <c r="D779" s="12">
        <f t="shared" si="158"/>
        <v>59.323054271328004</v>
      </c>
      <c r="E779" s="12">
        <f t="shared" si="159"/>
        <v>59.323054271328004</v>
      </c>
      <c r="F779" s="12">
        <f t="shared" si="160"/>
        <v>59.323054271328004</v>
      </c>
      <c r="G779" s="12">
        <f t="shared" si="161"/>
        <v>59.323054271328004</v>
      </c>
      <c r="H779" s="12">
        <f t="shared" si="162"/>
        <v>59.323054271328004</v>
      </c>
      <c r="I779" s="12">
        <f t="shared" si="163"/>
        <v>59.323054271328004</v>
      </c>
      <c r="J779" s="12">
        <f t="shared" si="164"/>
        <v>59.323054271328004</v>
      </c>
      <c r="K779" s="12">
        <f t="shared" si="165"/>
        <v>59.323054271328004</v>
      </c>
      <c r="L779" s="12">
        <f t="shared" si="166"/>
        <v>59.323054271328004</v>
      </c>
      <c r="M779" s="12">
        <f t="shared" si="167"/>
        <v>59.323054271328004</v>
      </c>
      <c r="O779" s="12">
        <f t="shared" si="156"/>
        <v>59.323054271328004</v>
      </c>
    </row>
    <row r="780" spans="1:15" x14ac:dyDescent="0.25">
      <c r="A780" s="12">
        <f>calc!A778</f>
        <v>557.24</v>
      </c>
      <c r="B780" s="12">
        <f>calc!O778</f>
        <v>65.711600162534083</v>
      </c>
      <c r="C780" s="12">
        <f t="shared" si="157"/>
        <v>65.711600162534083</v>
      </c>
      <c r="D780" s="12">
        <f t="shared" si="158"/>
        <v>65.711600162534083</v>
      </c>
      <c r="E780" s="12">
        <f t="shared" si="159"/>
        <v>65.711600162534083</v>
      </c>
      <c r="F780" s="12">
        <f t="shared" si="160"/>
        <v>65.711600162534083</v>
      </c>
      <c r="G780" s="12">
        <f t="shared" si="161"/>
        <v>65.711600162534083</v>
      </c>
      <c r="H780" s="12">
        <f t="shared" si="162"/>
        <v>65.711600162534083</v>
      </c>
      <c r="I780" s="12">
        <f t="shared" si="163"/>
        <v>65.711600162534083</v>
      </c>
      <c r="J780" s="12">
        <f t="shared" si="164"/>
        <v>65.711600162534083</v>
      </c>
      <c r="K780" s="12">
        <f t="shared" si="165"/>
        <v>65.711600162534083</v>
      </c>
      <c r="L780" s="12">
        <f t="shared" si="166"/>
        <v>65.711600162534083</v>
      </c>
      <c r="M780" s="12">
        <f t="shared" si="167"/>
        <v>65.711600162534083</v>
      </c>
      <c r="O780" s="12">
        <f t="shared" si="156"/>
        <v>65.711600162534083</v>
      </c>
    </row>
    <row r="781" spans="1:15" x14ac:dyDescent="0.25">
      <c r="A781" s="12">
        <f>calc!A779</f>
        <v>557.69000000000005</v>
      </c>
      <c r="B781" s="12">
        <f>calc!O779</f>
        <v>96.741429082082377</v>
      </c>
      <c r="C781" s="12">
        <f t="shared" si="157"/>
        <v>96.741429082082377</v>
      </c>
      <c r="D781" s="12">
        <f t="shared" si="158"/>
        <v>96.741429082082377</v>
      </c>
      <c r="E781" s="12">
        <f t="shared" si="159"/>
        <v>96.741429082082377</v>
      </c>
      <c r="F781" s="12">
        <f t="shared" si="160"/>
        <v>96.741429082082377</v>
      </c>
      <c r="G781" s="12">
        <f t="shared" si="161"/>
        <v>96.741429082082377</v>
      </c>
      <c r="H781" s="12">
        <f t="shared" si="162"/>
        <v>96.741429082082377</v>
      </c>
      <c r="I781" s="12">
        <f t="shared" si="163"/>
        <v>96.741429082082377</v>
      </c>
      <c r="J781" s="12">
        <f t="shared" si="164"/>
        <v>96.741429082082377</v>
      </c>
      <c r="K781" s="12">
        <f t="shared" si="165"/>
        <v>96.741429082082377</v>
      </c>
      <c r="L781" s="12">
        <f t="shared" si="166"/>
        <v>96.741429082082377</v>
      </c>
      <c r="M781" s="12">
        <f t="shared" si="167"/>
        <v>96.741429082082377</v>
      </c>
      <c r="O781" s="12">
        <f t="shared" si="156"/>
        <v>96.741429082082377</v>
      </c>
    </row>
    <row r="782" spans="1:15" x14ac:dyDescent="0.25">
      <c r="A782" s="12">
        <f>calc!A780</f>
        <v>558.14</v>
      </c>
      <c r="B782" s="12">
        <f>calc!O780</f>
        <v>49.283875072717549</v>
      </c>
      <c r="C782" s="12">
        <f t="shared" si="157"/>
        <v>49.283875072717549</v>
      </c>
      <c r="D782" s="12">
        <f t="shared" si="158"/>
        <v>49.283875072717549</v>
      </c>
      <c r="E782" s="12">
        <f t="shared" si="159"/>
        <v>49.283875072717549</v>
      </c>
      <c r="F782" s="12">
        <f t="shared" si="160"/>
        <v>49.283875072717549</v>
      </c>
      <c r="G782" s="12">
        <f t="shared" si="161"/>
        <v>49.283875072717549</v>
      </c>
      <c r="H782" s="12">
        <f t="shared" si="162"/>
        <v>49.283875072717549</v>
      </c>
      <c r="I782" s="12">
        <f t="shared" si="163"/>
        <v>49.283875072717549</v>
      </c>
      <c r="J782" s="12">
        <f t="shared" si="164"/>
        <v>49.283875072717549</v>
      </c>
      <c r="K782" s="12">
        <f t="shared" si="165"/>
        <v>49.283875072717549</v>
      </c>
      <c r="L782" s="12">
        <f t="shared" si="166"/>
        <v>49.283875072717549</v>
      </c>
      <c r="M782" s="12">
        <f t="shared" si="167"/>
        <v>49.283875072717549</v>
      </c>
      <c r="O782" s="12">
        <f t="shared" si="156"/>
        <v>49.283875072717549</v>
      </c>
    </row>
    <row r="783" spans="1:15" x14ac:dyDescent="0.25">
      <c r="A783" s="12">
        <f>calc!A781</f>
        <v>558.59</v>
      </c>
      <c r="B783" s="12">
        <f>calc!O781</f>
        <v>81.226566693638219</v>
      </c>
      <c r="C783" s="12">
        <f t="shared" si="157"/>
        <v>81.226566693638219</v>
      </c>
      <c r="D783" s="12">
        <f t="shared" si="158"/>
        <v>81.226566693638219</v>
      </c>
      <c r="E783" s="12">
        <f t="shared" si="159"/>
        <v>81.226566693638219</v>
      </c>
      <c r="F783" s="12">
        <f t="shared" si="160"/>
        <v>81.226566693638219</v>
      </c>
      <c r="G783" s="12">
        <f t="shared" si="161"/>
        <v>81.226566693638219</v>
      </c>
      <c r="H783" s="12">
        <f t="shared" si="162"/>
        <v>81.226566693638219</v>
      </c>
      <c r="I783" s="12">
        <f t="shared" si="163"/>
        <v>81.226566693638219</v>
      </c>
      <c r="J783" s="12">
        <f t="shared" si="164"/>
        <v>81.226566693638219</v>
      </c>
      <c r="K783" s="12">
        <f t="shared" si="165"/>
        <v>81.226566693638219</v>
      </c>
      <c r="L783" s="12">
        <f t="shared" si="166"/>
        <v>81.226566693638219</v>
      </c>
      <c r="M783" s="12">
        <f t="shared" si="167"/>
        <v>81.226566693638219</v>
      </c>
      <c r="O783" s="12">
        <f t="shared" si="156"/>
        <v>81.226566693638219</v>
      </c>
    </row>
    <row r="784" spans="1:15" x14ac:dyDescent="0.25">
      <c r="A784" s="12">
        <f>calc!A782</f>
        <v>559.04</v>
      </c>
      <c r="B784" s="12">
        <f>calc!O782</f>
        <v>100.3919697990743</v>
      </c>
      <c r="C784" s="12">
        <f t="shared" si="157"/>
        <v>100.3919697990743</v>
      </c>
      <c r="D784" s="12">
        <f t="shared" si="158"/>
        <v>100.3919697990743</v>
      </c>
      <c r="E784" s="12">
        <f t="shared" si="159"/>
        <v>100.3919697990743</v>
      </c>
      <c r="F784" s="12">
        <f t="shared" si="160"/>
        <v>100.3919697990743</v>
      </c>
      <c r="G784" s="12">
        <f t="shared" si="161"/>
        <v>100.3919697990743</v>
      </c>
      <c r="H784" s="12">
        <f t="shared" si="162"/>
        <v>100.3919697990743</v>
      </c>
      <c r="I784" s="12">
        <f t="shared" si="163"/>
        <v>100.3919697990743</v>
      </c>
      <c r="J784" s="12">
        <f t="shared" si="164"/>
        <v>100.3919697990743</v>
      </c>
      <c r="K784" s="12">
        <f t="shared" si="165"/>
        <v>100.3919697990743</v>
      </c>
      <c r="L784" s="12">
        <f t="shared" si="166"/>
        <v>100.3919697990743</v>
      </c>
      <c r="M784" s="12">
        <f t="shared" si="167"/>
        <v>100.3919697990743</v>
      </c>
      <c r="O784" s="12">
        <f t="shared" si="156"/>
        <v>100.3919697990743</v>
      </c>
    </row>
    <row r="785" spans="1:15" x14ac:dyDescent="0.25">
      <c r="A785" s="12">
        <f>calc!A783</f>
        <v>559.5</v>
      </c>
      <c r="B785" s="12">
        <f>calc!O783</f>
        <v>52.934490732036465</v>
      </c>
      <c r="C785" s="12">
        <f t="shared" si="157"/>
        <v>52.934490732036465</v>
      </c>
      <c r="D785" s="12">
        <f t="shared" si="158"/>
        <v>52.934490732036465</v>
      </c>
      <c r="E785" s="12">
        <f t="shared" si="159"/>
        <v>52.934490732036465</v>
      </c>
      <c r="F785" s="12">
        <f t="shared" si="160"/>
        <v>52.934490732036465</v>
      </c>
      <c r="G785" s="12">
        <f t="shared" si="161"/>
        <v>52.934490732036465</v>
      </c>
      <c r="H785" s="12">
        <f t="shared" si="162"/>
        <v>52.934490732036465</v>
      </c>
      <c r="I785" s="12">
        <f t="shared" si="163"/>
        <v>52.934490732036465</v>
      </c>
      <c r="J785" s="12">
        <f t="shared" si="164"/>
        <v>52.934490732036465</v>
      </c>
      <c r="K785" s="12">
        <f t="shared" si="165"/>
        <v>52.934490732036465</v>
      </c>
      <c r="L785" s="12">
        <f t="shared" si="166"/>
        <v>52.934490732036465</v>
      </c>
      <c r="M785" s="12">
        <f t="shared" si="167"/>
        <v>52.934490732036465</v>
      </c>
      <c r="O785" s="12">
        <f t="shared" si="156"/>
        <v>52.934490732036465</v>
      </c>
    </row>
    <row r="786" spans="1:15" x14ac:dyDescent="0.25">
      <c r="A786" s="12">
        <f>calc!A784</f>
        <v>559.95000000000005</v>
      </c>
      <c r="B786" s="12">
        <f>calc!O784</f>
        <v>50.19652952768223</v>
      </c>
      <c r="C786" s="12">
        <f t="shared" si="157"/>
        <v>50.19652952768223</v>
      </c>
      <c r="D786" s="12">
        <f t="shared" si="158"/>
        <v>50.19652952768223</v>
      </c>
      <c r="E786" s="12">
        <f t="shared" si="159"/>
        <v>50.19652952768223</v>
      </c>
      <c r="F786" s="12">
        <f t="shared" si="160"/>
        <v>50.19652952768223</v>
      </c>
      <c r="G786" s="12">
        <f t="shared" si="161"/>
        <v>50.19652952768223</v>
      </c>
      <c r="H786" s="12">
        <f t="shared" si="162"/>
        <v>50.19652952768223</v>
      </c>
      <c r="I786" s="12">
        <f t="shared" si="163"/>
        <v>50.19652952768223</v>
      </c>
      <c r="J786" s="12">
        <f t="shared" si="164"/>
        <v>50.19652952768223</v>
      </c>
      <c r="K786" s="12">
        <f t="shared" si="165"/>
        <v>50.19652952768223</v>
      </c>
      <c r="L786" s="12">
        <f t="shared" si="166"/>
        <v>50.19652952768223</v>
      </c>
      <c r="M786" s="12">
        <f t="shared" si="167"/>
        <v>50.19652952768223</v>
      </c>
      <c r="O786" s="12">
        <f t="shared" si="156"/>
        <v>50.19652952768223</v>
      </c>
    </row>
    <row r="787" spans="1:15" x14ac:dyDescent="0.25">
      <c r="A787" s="12">
        <f>calc!A785</f>
        <v>560.4</v>
      </c>
      <c r="B787" s="12">
        <f>calc!O785</f>
        <v>34.681354828183075</v>
      </c>
      <c r="C787" s="12">
        <f t="shared" si="157"/>
        <v>34.681354828183075</v>
      </c>
      <c r="D787" s="12">
        <f t="shared" si="158"/>
        <v>34.681354828183075</v>
      </c>
      <c r="E787" s="12">
        <f t="shared" si="159"/>
        <v>34.681354828183075</v>
      </c>
      <c r="F787" s="12">
        <f t="shared" si="160"/>
        <v>34.681354828183075</v>
      </c>
      <c r="G787" s="12">
        <f t="shared" si="161"/>
        <v>34.681354828183075</v>
      </c>
      <c r="H787" s="12">
        <f t="shared" si="162"/>
        <v>34.681354828183075</v>
      </c>
      <c r="I787" s="12">
        <f t="shared" si="163"/>
        <v>34.681354828183075</v>
      </c>
      <c r="J787" s="12">
        <f t="shared" si="164"/>
        <v>34.681354828183075</v>
      </c>
      <c r="K787" s="12">
        <f t="shared" si="165"/>
        <v>34.681354828183075</v>
      </c>
      <c r="L787" s="12">
        <f t="shared" si="166"/>
        <v>34.681354828183075</v>
      </c>
      <c r="M787" s="12">
        <f t="shared" si="167"/>
        <v>34.681354828183075</v>
      </c>
      <c r="O787" s="12">
        <f t="shared" si="156"/>
        <v>34.681354828183075</v>
      </c>
    </row>
    <row r="788" spans="1:15" x14ac:dyDescent="0.25">
      <c r="A788" s="12">
        <f>calc!A786</f>
        <v>560.85</v>
      </c>
      <c r="B788" s="12">
        <f>calc!O786</f>
        <v>47.458565082562068</v>
      </c>
      <c r="C788" s="12">
        <f t="shared" si="157"/>
        <v>47.458565082562068</v>
      </c>
      <c r="D788" s="12">
        <f t="shared" si="158"/>
        <v>47.458565082562068</v>
      </c>
      <c r="E788" s="12">
        <f t="shared" si="159"/>
        <v>47.458565082562068</v>
      </c>
      <c r="F788" s="12">
        <f t="shared" si="160"/>
        <v>47.458565082562068</v>
      </c>
      <c r="G788" s="12">
        <f t="shared" si="161"/>
        <v>47.458565082562068</v>
      </c>
      <c r="H788" s="12">
        <f t="shared" si="162"/>
        <v>47.458565082562068</v>
      </c>
      <c r="I788" s="12">
        <f t="shared" si="163"/>
        <v>47.458565082562068</v>
      </c>
      <c r="J788" s="12">
        <f t="shared" si="164"/>
        <v>47.458565082562068</v>
      </c>
      <c r="K788" s="12">
        <f t="shared" si="165"/>
        <v>47.458565082562068</v>
      </c>
      <c r="L788" s="12">
        <f t="shared" si="166"/>
        <v>47.458565082562068</v>
      </c>
      <c r="M788" s="12">
        <f t="shared" si="167"/>
        <v>47.458565082562068</v>
      </c>
      <c r="O788" s="12">
        <f t="shared" si="156"/>
        <v>47.458565082562068</v>
      </c>
    </row>
    <row r="789" spans="1:15" x14ac:dyDescent="0.25">
      <c r="A789" s="12">
        <f>calc!A787</f>
        <v>561.29999999999995</v>
      </c>
      <c r="B789" s="12">
        <f>calc!O787</f>
        <v>41.069968775504869</v>
      </c>
      <c r="C789" s="12">
        <f t="shared" si="157"/>
        <v>41.069968775504869</v>
      </c>
      <c r="D789" s="12">
        <f t="shared" si="158"/>
        <v>41.069968775504869</v>
      </c>
      <c r="E789" s="12">
        <f t="shared" si="159"/>
        <v>41.069968775504869</v>
      </c>
      <c r="F789" s="12">
        <f t="shared" si="160"/>
        <v>41.069968775504869</v>
      </c>
      <c r="G789" s="12">
        <f t="shared" si="161"/>
        <v>41.069968775504869</v>
      </c>
      <c r="H789" s="12">
        <f t="shared" si="162"/>
        <v>41.069968775504869</v>
      </c>
      <c r="I789" s="12">
        <f t="shared" si="163"/>
        <v>41.069968775504869</v>
      </c>
      <c r="J789" s="12">
        <f t="shared" si="164"/>
        <v>41.069968775504869</v>
      </c>
      <c r="K789" s="12">
        <f t="shared" si="165"/>
        <v>41.069968775504869</v>
      </c>
      <c r="L789" s="12">
        <f t="shared" si="166"/>
        <v>41.069968775504869</v>
      </c>
      <c r="M789" s="12">
        <f t="shared" si="167"/>
        <v>41.069968775504869</v>
      </c>
      <c r="O789" s="12">
        <f t="shared" si="156"/>
        <v>41.069968775504869</v>
      </c>
    </row>
    <row r="790" spans="1:15" x14ac:dyDescent="0.25">
      <c r="A790" s="12">
        <f>calc!A788</f>
        <v>561.76</v>
      </c>
      <c r="B790" s="12">
        <f>calc!O788</f>
        <v>43.807940781578395</v>
      </c>
      <c r="C790" s="12">
        <f t="shared" si="157"/>
        <v>43.807940781578395</v>
      </c>
      <c r="D790" s="12">
        <f t="shared" si="158"/>
        <v>43.807940781578395</v>
      </c>
      <c r="E790" s="12">
        <f t="shared" si="159"/>
        <v>43.807940781578395</v>
      </c>
      <c r="F790" s="12">
        <f t="shared" si="160"/>
        <v>43.807940781578395</v>
      </c>
      <c r="G790" s="12">
        <f t="shared" si="161"/>
        <v>43.807940781578395</v>
      </c>
      <c r="H790" s="12">
        <f t="shared" si="162"/>
        <v>43.807940781578395</v>
      </c>
      <c r="I790" s="12">
        <f t="shared" si="163"/>
        <v>43.807940781578395</v>
      </c>
      <c r="J790" s="12">
        <f t="shared" si="164"/>
        <v>43.807940781578395</v>
      </c>
      <c r="K790" s="12">
        <f t="shared" si="165"/>
        <v>43.807940781578395</v>
      </c>
      <c r="L790" s="12">
        <f t="shared" si="166"/>
        <v>43.807940781578395</v>
      </c>
      <c r="M790" s="12">
        <f t="shared" si="167"/>
        <v>43.807940781578395</v>
      </c>
      <c r="O790" s="12">
        <f t="shared" si="156"/>
        <v>43.807940781578395</v>
      </c>
    </row>
    <row r="791" spans="1:15" x14ac:dyDescent="0.25">
      <c r="A791" s="12">
        <f>calc!A789</f>
        <v>562.21</v>
      </c>
      <c r="B791" s="12">
        <f>calc!O789</f>
        <v>80.313924486034722</v>
      </c>
      <c r="C791" s="12">
        <f t="shared" si="157"/>
        <v>80.313924486034722</v>
      </c>
      <c r="D791" s="12">
        <f t="shared" si="158"/>
        <v>80.313924486034722</v>
      </c>
      <c r="E791" s="12">
        <f t="shared" si="159"/>
        <v>80.313924486034722</v>
      </c>
      <c r="F791" s="12">
        <f t="shared" si="160"/>
        <v>80.313924486034722</v>
      </c>
      <c r="G791" s="12">
        <f t="shared" si="161"/>
        <v>80.313924486034722</v>
      </c>
      <c r="H791" s="12">
        <f t="shared" si="162"/>
        <v>80.313924486034722</v>
      </c>
      <c r="I791" s="12">
        <f t="shared" si="163"/>
        <v>80.313924486034722</v>
      </c>
      <c r="J791" s="12">
        <f t="shared" si="164"/>
        <v>80.313924486034722</v>
      </c>
      <c r="K791" s="12">
        <f t="shared" si="165"/>
        <v>80.313924486034722</v>
      </c>
      <c r="L791" s="12">
        <f t="shared" si="166"/>
        <v>80.313924486034722</v>
      </c>
      <c r="M791" s="12">
        <f t="shared" si="167"/>
        <v>80.313924486034722</v>
      </c>
      <c r="O791" s="12">
        <f t="shared" si="156"/>
        <v>80.313924486034722</v>
      </c>
    </row>
    <row r="792" spans="1:15" x14ac:dyDescent="0.25">
      <c r="A792" s="12">
        <f>calc!A790</f>
        <v>562.66</v>
      </c>
      <c r="B792" s="12">
        <f>calc!O790</f>
        <v>42.895283806239995</v>
      </c>
      <c r="C792" s="12">
        <f t="shared" si="157"/>
        <v>42.895283806239995</v>
      </c>
      <c r="D792" s="12">
        <f t="shared" si="158"/>
        <v>42.895283806239995</v>
      </c>
      <c r="E792" s="12">
        <f t="shared" si="159"/>
        <v>42.895283806239995</v>
      </c>
      <c r="F792" s="12">
        <f t="shared" si="160"/>
        <v>42.895283806239995</v>
      </c>
      <c r="G792" s="12">
        <f t="shared" si="161"/>
        <v>42.895283806239995</v>
      </c>
      <c r="H792" s="12">
        <f t="shared" si="162"/>
        <v>42.895283806239995</v>
      </c>
      <c r="I792" s="12">
        <f t="shared" si="163"/>
        <v>42.895283806239995</v>
      </c>
      <c r="J792" s="12">
        <f t="shared" si="164"/>
        <v>42.895283806239995</v>
      </c>
      <c r="K792" s="12">
        <f t="shared" si="165"/>
        <v>42.895283806239995</v>
      </c>
      <c r="L792" s="12">
        <f t="shared" si="166"/>
        <v>42.895283806239995</v>
      </c>
      <c r="M792" s="12">
        <f t="shared" si="167"/>
        <v>42.895283806239995</v>
      </c>
      <c r="O792" s="12">
        <f t="shared" si="156"/>
        <v>42.895283806239995</v>
      </c>
    </row>
    <row r="793" spans="1:15" x14ac:dyDescent="0.25">
      <c r="A793" s="12">
        <f>calc!A791</f>
        <v>563.11</v>
      </c>
      <c r="B793" s="12">
        <f>calc!O791</f>
        <v>57.497752203663779</v>
      </c>
      <c r="C793" s="12">
        <f t="shared" si="157"/>
        <v>57.497752203663779</v>
      </c>
      <c r="D793" s="12">
        <f t="shared" si="158"/>
        <v>57.497752203663779</v>
      </c>
      <c r="E793" s="12">
        <f t="shared" si="159"/>
        <v>57.497752203663779</v>
      </c>
      <c r="F793" s="12">
        <f t="shared" si="160"/>
        <v>57.497752203663779</v>
      </c>
      <c r="G793" s="12">
        <f t="shared" si="161"/>
        <v>57.497752203663779</v>
      </c>
      <c r="H793" s="12">
        <f t="shared" si="162"/>
        <v>57.497752203663779</v>
      </c>
      <c r="I793" s="12">
        <f t="shared" si="163"/>
        <v>57.497752203663779</v>
      </c>
      <c r="J793" s="12">
        <f t="shared" si="164"/>
        <v>57.497752203663779</v>
      </c>
      <c r="K793" s="12">
        <f t="shared" si="165"/>
        <v>57.497752203663779</v>
      </c>
      <c r="L793" s="12">
        <f t="shared" si="166"/>
        <v>57.497752203663779</v>
      </c>
      <c r="M793" s="12">
        <f t="shared" si="167"/>
        <v>57.497752203663779</v>
      </c>
      <c r="O793" s="12">
        <f t="shared" si="156"/>
        <v>57.497752203663779</v>
      </c>
    </row>
    <row r="794" spans="1:15" x14ac:dyDescent="0.25">
      <c r="A794" s="12">
        <f>calc!A792</f>
        <v>563.55999999999995</v>
      </c>
      <c r="B794" s="12">
        <f>calc!O792</f>
        <v>42.895283806239995</v>
      </c>
      <c r="C794" s="12">
        <f t="shared" si="157"/>
        <v>42.895283806239995</v>
      </c>
      <c r="D794" s="12">
        <f t="shared" si="158"/>
        <v>42.895283806239995</v>
      </c>
      <c r="E794" s="12">
        <f t="shared" si="159"/>
        <v>42.895283806239995</v>
      </c>
      <c r="F794" s="12">
        <f t="shared" si="160"/>
        <v>42.895283806239995</v>
      </c>
      <c r="G794" s="12">
        <f t="shared" si="161"/>
        <v>42.895283806239995</v>
      </c>
      <c r="H794" s="12">
        <f t="shared" si="162"/>
        <v>42.895283806239995</v>
      </c>
      <c r="I794" s="12">
        <f t="shared" si="163"/>
        <v>42.895283806239995</v>
      </c>
      <c r="J794" s="12">
        <f t="shared" si="164"/>
        <v>42.895283806239995</v>
      </c>
      <c r="K794" s="12">
        <f t="shared" si="165"/>
        <v>42.895283806239995</v>
      </c>
      <c r="L794" s="12">
        <f t="shared" si="166"/>
        <v>42.895283806239995</v>
      </c>
      <c r="M794" s="12">
        <f t="shared" si="167"/>
        <v>42.895283806239995</v>
      </c>
      <c r="O794" s="12">
        <f t="shared" si="156"/>
        <v>42.895283806239995</v>
      </c>
    </row>
    <row r="795" spans="1:15" x14ac:dyDescent="0.25">
      <c r="A795" s="12">
        <f>calc!A793</f>
        <v>564.01</v>
      </c>
      <c r="B795" s="12">
        <f>calc!O793</f>
        <v>-13.690151467435841</v>
      </c>
      <c r="C795" s="12">
        <f t="shared" si="157"/>
        <v>-13.690151467435841</v>
      </c>
      <c r="D795" s="12">
        <f t="shared" si="158"/>
        <v>-13.690151467435841</v>
      </c>
      <c r="E795" s="12">
        <f t="shared" si="159"/>
        <v>-13.690151467435841</v>
      </c>
      <c r="F795" s="12">
        <f t="shared" si="160"/>
        <v>-13.690151467435841</v>
      </c>
      <c r="G795" s="12">
        <f t="shared" si="161"/>
        <v>-13.690151467435841</v>
      </c>
      <c r="H795" s="12">
        <f t="shared" si="162"/>
        <v>-13.690151467435841</v>
      </c>
      <c r="I795" s="12">
        <f t="shared" si="163"/>
        <v>-13.690151467435841</v>
      </c>
      <c r="J795" s="12">
        <f t="shared" si="164"/>
        <v>-13.690151467435841</v>
      </c>
      <c r="K795" s="12">
        <f t="shared" si="165"/>
        <v>-13.690151467435841</v>
      </c>
      <c r="L795" s="12">
        <f t="shared" si="166"/>
        <v>-13.690151467435841</v>
      </c>
      <c r="M795" s="12">
        <f t="shared" si="167"/>
        <v>-13.690151467435841</v>
      </c>
      <c r="O795" s="12">
        <f t="shared" si="156"/>
        <v>-13.690151467435841</v>
      </c>
    </row>
    <row r="796" spans="1:15" x14ac:dyDescent="0.25">
      <c r="A796" s="12">
        <f>calc!A794</f>
        <v>564.47</v>
      </c>
      <c r="B796" s="12">
        <f>calc!O794</f>
        <v>21.90407402374565</v>
      </c>
      <c r="C796" s="12">
        <f t="shared" si="157"/>
        <v>21.90407402374565</v>
      </c>
      <c r="D796" s="12">
        <f t="shared" si="158"/>
        <v>21.90407402374565</v>
      </c>
      <c r="E796" s="12">
        <f t="shared" si="159"/>
        <v>21.90407402374565</v>
      </c>
      <c r="F796" s="12">
        <f t="shared" si="160"/>
        <v>21.90407402374565</v>
      </c>
      <c r="G796" s="12">
        <f t="shared" si="161"/>
        <v>21.90407402374565</v>
      </c>
      <c r="H796" s="12">
        <f t="shared" si="162"/>
        <v>21.90407402374565</v>
      </c>
      <c r="I796" s="12">
        <f t="shared" si="163"/>
        <v>21.90407402374565</v>
      </c>
      <c r="J796" s="12">
        <f t="shared" si="164"/>
        <v>21.90407402374565</v>
      </c>
      <c r="K796" s="12">
        <f t="shared" si="165"/>
        <v>21.90407402374565</v>
      </c>
      <c r="L796" s="12">
        <f t="shared" si="166"/>
        <v>21.90407402374565</v>
      </c>
      <c r="M796" s="12">
        <f t="shared" si="167"/>
        <v>21.90407402374565</v>
      </c>
      <c r="O796" s="12">
        <f t="shared" si="156"/>
        <v>21.90407402374565</v>
      </c>
    </row>
    <row r="797" spans="1:15" x14ac:dyDescent="0.25">
      <c r="A797" s="12">
        <f>calc!A795</f>
        <v>564.91999999999996</v>
      </c>
      <c r="B797" s="12">
        <f>calc!O795</f>
        <v>39.244652304748122</v>
      </c>
      <c r="C797" s="12">
        <f t="shared" si="157"/>
        <v>39.244652304748122</v>
      </c>
      <c r="D797" s="12">
        <f t="shared" si="158"/>
        <v>39.244652304748122</v>
      </c>
      <c r="E797" s="12">
        <f t="shared" si="159"/>
        <v>39.244652304748122</v>
      </c>
      <c r="F797" s="12">
        <f t="shared" si="160"/>
        <v>39.244652304748122</v>
      </c>
      <c r="G797" s="12">
        <f t="shared" si="161"/>
        <v>39.244652304748122</v>
      </c>
      <c r="H797" s="12">
        <f t="shared" si="162"/>
        <v>39.244652304748122</v>
      </c>
      <c r="I797" s="12">
        <f t="shared" si="163"/>
        <v>39.244652304748122</v>
      </c>
      <c r="J797" s="12">
        <f t="shared" si="164"/>
        <v>39.244652304748122</v>
      </c>
      <c r="K797" s="12">
        <f t="shared" si="165"/>
        <v>39.244652304748122</v>
      </c>
      <c r="L797" s="12">
        <f t="shared" si="166"/>
        <v>39.244652304748122</v>
      </c>
      <c r="M797" s="12">
        <f t="shared" si="167"/>
        <v>39.244652304748122</v>
      </c>
      <c r="O797" s="12">
        <f t="shared" si="156"/>
        <v>39.244652304748122</v>
      </c>
    </row>
    <row r="798" spans="1:15" x14ac:dyDescent="0.25">
      <c r="A798" s="12">
        <f>calc!A796</f>
        <v>565.37</v>
      </c>
      <c r="B798" s="12">
        <f>calc!O796</f>
        <v>-20.078916503672826</v>
      </c>
      <c r="C798" s="12">
        <f t="shared" si="157"/>
        <v>-20.078916503672826</v>
      </c>
      <c r="D798" s="12">
        <f t="shared" si="158"/>
        <v>-20.078916503672826</v>
      </c>
      <c r="E798" s="12">
        <f t="shared" si="159"/>
        <v>-20.078916503672826</v>
      </c>
      <c r="F798" s="12">
        <f t="shared" si="160"/>
        <v>-20.078916503672826</v>
      </c>
      <c r="G798" s="12">
        <f t="shared" si="161"/>
        <v>-20.078916503672826</v>
      </c>
      <c r="H798" s="12">
        <f t="shared" si="162"/>
        <v>-20.078916503672826</v>
      </c>
      <c r="I798" s="12">
        <f t="shared" si="163"/>
        <v>-20.078916503672826</v>
      </c>
      <c r="J798" s="12">
        <f t="shared" si="164"/>
        <v>-20.078916503672826</v>
      </c>
      <c r="K798" s="12">
        <f t="shared" si="165"/>
        <v>-20.078916503672826</v>
      </c>
      <c r="L798" s="12">
        <f t="shared" si="166"/>
        <v>-20.078916503672826</v>
      </c>
      <c r="M798" s="12">
        <f t="shared" si="167"/>
        <v>-20.078916503672826</v>
      </c>
      <c r="O798" s="12">
        <f t="shared" si="156"/>
        <v>-20.078916503672826</v>
      </c>
    </row>
    <row r="799" spans="1:15" x14ac:dyDescent="0.25">
      <c r="A799" s="12">
        <f>calc!A797</f>
        <v>565.82000000000005</v>
      </c>
      <c r="B799" s="12">
        <f>calc!O797</f>
        <v>85.789772326162549</v>
      </c>
      <c r="C799" s="12">
        <f t="shared" si="157"/>
        <v>85.789772326162549</v>
      </c>
      <c r="D799" s="12">
        <f t="shared" si="158"/>
        <v>85.789772326162549</v>
      </c>
      <c r="E799" s="12">
        <f t="shared" si="159"/>
        <v>85.789772326162549</v>
      </c>
      <c r="F799" s="12">
        <f t="shared" si="160"/>
        <v>85.789772326162549</v>
      </c>
      <c r="G799" s="12">
        <f t="shared" si="161"/>
        <v>85.789772326162549</v>
      </c>
      <c r="H799" s="12">
        <f t="shared" si="162"/>
        <v>85.789772326162549</v>
      </c>
      <c r="I799" s="12">
        <f t="shared" si="163"/>
        <v>85.789772326162549</v>
      </c>
      <c r="J799" s="12">
        <f t="shared" si="164"/>
        <v>85.789772326162549</v>
      </c>
      <c r="K799" s="12">
        <f t="shared" si="165"/>
        <v>85.789772326162549</v>
      </c>
      <c r="L799" s="12">
        <f t="shared" si="166"/>
        <v>85.789772326162549</v>
      </c>
      <c r="M799" s="12">
        <f t="shared" si="167"/>
        <v>85.789772326162549</v>
      </c>
      <c r="O799" s="12">
        <f t="shared" si="156"/>
        <v>85.789772326162549</v>
      </c>
    </row>
    <row r="800" spans="1:15" x14ac:dyDescent="0.25">
      <c r="A800" s="12">
        <f>calc!A798</f>
        <v>566.27</v>
      </c>
      <c r="B800" s="12">
        <f>calc!O798</f>
        <v>101.30460407703939</v>
      </c>
      <c r="C800" s="12">
        <f t="shared" si="157"/>
        <v>101.30460407703939</v>
      </c>
      <c r="D800" s="12">
        <f t="shared" si="158"/>
        <v>101.30460407703939</v>
      </c>
      <c r="E800" s="12">
        <f t="shared" si="159"/>
        <v>101.30460407703939</v>
      </c>
      <c r="F800" s="12">
        <f t="shared" si="160"/>
        <v>101.30460407703939</v>
      </c>
      <c r="G800" s="12">
        <f t="shared" si="161"/>
        <v>101.30460407703939</v>
      </c>
      <c r="H800" s="12">
        <f t="shared" si="162"/>
        <v>101.30460407703939</v>
      </c>
      <c r="I800" s="12">
        <f t="shared" si="163"/>
        <v>101.30460407703939</v>
      </c>
      <c r="J800" s="12">
        <f t="shared" si="164"/>
        <v>101.30460407703939</v>
      </c>
      <c r="K800" s="12">
        <f t="shared" si="165"/>
        <v>101.30460407703939</v>
      </c>
      <c r="L800" s="12">
        <f t="shared" si="166"/>
        <v>101.30460407703939</v>
      </c>
      <c r="M800" s="12">
        <f t="shared" si="167"/>
        <v>101.30460407703939</v>
      </c>
      <c r="O800" s="12">
        <f t="shared" si="156"/>
        <v>101.30460407703939</v>
      </c>
    </row>
    <row r="801" spans="1:15" x14ac:dyDescent="0.25">
      <c r="A801" s="12">
        <f>calc!A799</f>
        <v>566.72</v>
      </c>
      <c r="B801" s="12">
        <f>calc!O799</f>
        <v>34.681354828183075</v>
      </c>
      <c r="C801" s="12">
        <f t="shared" si="157"/>
        <v>34.681354828183075</v>
      </c>
      <c r="D801" s="12">
        <f t="shared" si="158"/>
        <v>34.681354828183075</v>
      </c>
      <c r="E801" s="12">
        <f t="shared" si="159"/>
        <v>34.681354828183075</v>
      </c>
      <c r="F801" s="12">
        <f t="shared" si="160"/>
        <v>34.681354828183075</v>
      </c>
      <c r="G801" s="12">
        <f t="shared" si="161"/>
        <v>34.681354828183075</v>
      </c>
      <c r="H801" s="12">
        <f t="shared" si="162"/>
        <v>34.681354828183075</v>
      </c>
      <c r="I801" s="12">
        <f t="shared" si="163"/>
        <v>34.681354828183075</v>
      </c>
      <c r="J801" s="12">
        <f t="shared" si="164"/>
        <v>34.681354828183075</v>
      </c>
      <c r="K801" s="12">
        <f t="shared" si="165"/>
        <v>34.681354828183075</v>
      </c>
      <c r="L801" s="12">
        <f t="shared" si="166"/>
        <v>34.681354828183075</v>
      </c>
      <c r="M801" s="12">
        <f t="shared" si="167"/>
        <v>34.681354828183075</v>
      </c>
      <c r="O801" s="12">
        <f t="shared" si="156"/>
        <v>34.681354828183075</v>
      </c>
    </row>
    <row r="802" spans="1:15" x14ac:dyDescent="0.25">
      <c r="A802" s="12">
        <f>calc!A800</f>
        <v>567.17999999999995</v>
      </c>
      <c r="B802" s="12">
        <f>calc!O800</f>
        <v>25.554732879858037</v>
      </c>
      <c r="C802" s="12">
        <f t="shared" si="157"/>
        <v>25.554732879858037</v>
      </c>
      <c r="D802" s="12">
        <f t="shared" si="158"/>
        <v>25.554732879858037</v>
      </c>
      <c r="E802" s="12">
        <f t="shared" si="159"/>
        <v>25.554732879858037</v>
      </c>
      <c r="F802" s="12">
        <f t="shared" si="160"/>
        <v>25.554732879858037</v>
      </c>
      <c r="G802" s="12">
        <f t="shared" si="161"/>
        <v>25.554732879858037</v>
      </c>
      <c r="H802" s="12">
        <f t="shared" si="162"/>
        <v>25.554732879858037</v>
      </c>
      <c r="I802" s="12">
        <f t="shared" si="163"/>
        <v>25.554732879858037</v>
      </c>
      <c r="J802" s="12">
        <f t="shared" si="164"/>
        <v>25.554732879858037</v>
      </c>
      <c r="K802" s="12">
        <f t="shared" si="165"/>
        <v>25.554732879858037</v>
      </c>
      <c r="L802" s="12">
        <f t="shared" si="166"/>
        <v>25.554732879858037</v>
      </c>
      <c r="M802" s="12">
        <f t="shared" si="167"/>
        <v>25.554732879858037</v>
      </c>
      <c r="O802" s="12">
        <f t="shared" si="156"/>
        <v>25.554732879858037</v>
      </c>
    </row>
    <row r="803" spans="1:15" x14ac:dyDescent="0.25">
      <c r="A803" s="12">
        <f>calc!A801</f>
        <v>567.63</v>
      </c>
      <c r="B803" s="12">
        <f>calc!O801</f>
        <v>55.672448695403162</v>
      </c>
      <c r="C803" s="12">
        <f t="shared" si="157"/>
        <v>55.672448695403162</v>
      </c>
      <c r="D803" s="12">
        <f t="shared" si="158"/>
        <v>55.672448695403162</v>
      </c>
      <c r="E803" s="12">
        <f t="shared" si="159"/>
        <v>55.672448695403162</v>
      </c>
      <c r="F803" s="12">
        <f t="shared" si="160"/>
        <v>55.672448695403162</v>
      </c>
      <c r="G803" s="12">
        <f t="shared" si="161"/>
        <v>55.672448695403162</v>
      </c>
      <c r="H803" s="12">
        <f t="shared" si="162"/>
        <v>55.672448695403162</v>
      </c>
      <c r="I803" s="12">
        <f t="shared" si="163"/>
        <v>55.672448695403162</v>
      </c>
      <c r="J803" s="12">
        <f t="shared" si="164"/>
        <v>55.672448695403162</v>
      </c>
      <c r="K803" s="12">
        <f t="shared" si="165"/>
        <v>55.672448695403162</v>
      </c>
      <c r="L803" s="12">
        <f t="shared" si="166"/>
        <v>55.672448695403162</v>
      </c>
      <c r="M803" s="12">
        <f t="shared" si="167"/>
        <v>55.672448695403162</v>
      </c>
      <c r="O803" s="12">
        <f t="shared" si="156"/>
        <v>55.672448695403162</v>
      </c>
    </row>
    <row r="804" spans="1:15" x14ac:dyDescent="0.25">
      <c r="A804" s="12">
        <f>calc!A802</f>
        <v>568.08000000000004</v>
      </c>
      <c r="B804" s="12">
        <f>calc!O802</f>
        <v>60.235704764917585</v>
      </c>
      <c r="C804" s="12">
        <f t="shared" si="157"/>
        <v>60.235704764917585</v>
      </c>
      <c r="D804" s="12">
        <f t="shared" si="158"/>
        <v>60.235704764917585</v>
      </c>
      <c r="E804" s="12">
        <f t="shared" si="159"/>
        <v>60.235704764917585</v>
      </c>
      <c r="F804" s="12">
        <f t="shared" si="160"/>
        <v>60.235704764917585</v>
      </c>
      <c r="G804" s="12">
        <f t="shared" si="161"/>
        <v>60.235704764917585</v>
      </c>
      <c r="H804" s="12">
        <f t="shared" si="162"/>
        <v>60.235704764917585</v>
      </c>
      <c r="I804" s="12">
        <f t="shared" si="163"/>
        <v>60.235704764917585</v>
      </c>
      <c r="J804" s="12">
        <f t="shared" si="164"/>
        <v>60.235704764917585</v>
      </c>
      <c r="K804" s="12">
        <f t="shared" si="165"/>
        <v>60.235704764917585</v>
      </c>
      <c r="L804" s="12">
        <f t="shared" si="166"/>
        <v>60.235704764917585</v>
      </c>
      <c r="M804" s="12">
        <f t="shared" si="167"/>
        <v>60.235704764917585</v>
      </c>
      <c r="O804" s="12">
        <f t="shared" si="156"/>
        <v>60.235704764917585</v>
      </c>
    </row>
    <row r="805" spans="1:15" x14ac:dyDescent="0.25">
      <c r="A805" s="12">
        <f>calc!A803</f>
        <v>568.53</v>
      </c>
      <c r="B805" s="12">
        <f>calc!O803</f>
        <v>10.039392982095448</v>
      </c>
      <c r="C805" s="12">
        <f t="shared" si="157"/>
        <v>10.039392982095448</v>
      </c>
      <c r="D805" s="12">
        <f t="shared" si="158"/>
        <v>10.039392982095448</v>
      </c>
      <c r="E805" s="12">
        <f t="shared" si="159"/>
        <v>10.039392982095448</v>
      </c>
      <c r="F805" s="12">
        <f t="shared" si="160"/>
        <v>10.039392982095448</v>
      </c>
      <c r="G805" s="12">
        <f t="shared" si="161"/>
        <v>10.039392982095448</v>
      </c>
      <c r="H805" s="12">
        <f t="shared" si="162"/>
        <v>10.039392982095448</v>
      </c>
      <c r="I805" s="12">
        <f t="shared" si="163"/>
        <v>10.039392982095448</v>
      </c>
      <c r="J805" s="12">
        <f t="shared" si="164"/>
        <v>10.039392982095448</v>
      </c>
      <c r="K805" s="12">
        <f t="shared" si="165"/>
        <v>10.039392982095448</v>
      </c>
      <c r="L805" s="12">
        <f t="shared" si="166"/>
        <v>10.039392982095448</v>
      </c>
      <c r="M805" s="12">
        <f t="shared" si="167"/>
        <v>10.039392982095448</v>
      </c>
      <c r="O805" s="12">
        <f t="shared" si="156"/>
        <v>10.039392982095448</v>
      </c>
    </row>
    <row r="806" spans="1:15" x14ac:dyDescent="0.25">
      <c r="A806" s="12">
        <f>calc!A804</f>
        <v>568.98</v>
      </c>
      <c r="B806" s="12">
        <f>calc!O804</f>
        <v>35.59401504342803</v>
      </c>
      <c r="C806" s="12">
        <f t="shared" si="157"/>
        <v>35.59401504342803</v>
      </c>
      <c r="D806" s="12">
        <f t="shared" si="158"/>
        <v>35.59401504342803</v>
      </c>
      <c r="E806" s="12">
        <f t="shared" si="159"/>
        <v>35.59401504342803</v>
      </c>
      <c r="F806" s="12">
        <f t="shared" si="160"/>
        <v>35.59401504342803</v>
      </c>
      <c r="G806" s="12">
        <f t="shared" si="161"/>
        <v>35.59401504342803</v>
      </c>
      <c r="H806" s="12">
        <f t="shared" si="162"/>
        <v>35.59401504342803</v>
      </c>
      <c r="I806" s="12">
        <f t="shared" si="163"/>
        <v>35.59401504342803</v>
      </c>
      <c r="J806" s="12">
        <f t="shared" si="164"/>
        <v>35.59401504342803</v>
      </c>
      <c r="K806" s="12">
        <f t="shared" si="165"/>
        <v>35.59401504342803</v>
      </c>
      <c r="L806" s="12">
        <f t="shared" si="166"/>
        <v>35.59401504342803</v>
      </c>
      <c r="M806" s="12">
        <f t="shared" si="167"/>
        <v>35.59401504342803</v>
      </c>
      <c r="O806" s="12">
        <f t="shared" si="156"/>
        <v>35.59401504342803</v>
      </c>
    </row>
    <row r="807" spans="1:15" x14ac:dyDescent="0.25">
      <c r="A807" s="12">
        <f>calc!A805</f>
        <v>569.42999999999995</v>
      </c>
      <c r="B807" s="12">
        <f>calc!O805</f>
        <v>61.148354898332137</v>
      </c>
      <c r="C807" s="12">
        <f t="shared" si="157"/>
        <v>61.148354898332137</v>
      </c>
      <c r="D807" s="12">
        <f t="shared" si="158"/>
        <v>61.148354898332137</v>
      </c>
      <c r="E807" s="12">
        <f t="shared" si="159"/>
        <v>61.148354898332137</v>
      </c>
      <c r="F807" s="12">
        <f t="shared" si="160"/>
        <v>61.148354898332137</v>
      </c>
      <c r="G807" s="12">
        <f t="shared" si="161"/>
        <v>61.148354898332137</v>
      </c>
      <c r="H807" s="12">
        <f t="shared" si="162"/>
        <v>61.148354898332137</v>
      </c>
      <c r="I807" s="12">
        <f t="shared" si="163"/>
        <v>61.148354898332137</v>
      </c>
      <c r="J807" s="12">
        <f t="shared" si="164"/>
        <v>61.148354898332137</v>
      </c>
      <c r="K807" s="12">
        <f t="shared" si="165"/>
        <v>61.148354898332137</v>
      </c>
      <c r="L807" s="12">
        <f t="shared" si="166"/>
        <v>61.148354898332137</v>
      </c>
      <c r="M807" s="12">
        <f t="shared" si="167"/>
        <v>61.148354898332137</v>
      </c>
      <c r="O807" s="12">
        <f t="shared" si="156"/>
        <v>61.148354898332137</v>
      </c>
    </row>
    <row r="808" spans="1:15" x14ac:dyDescent="0.25">
      <c r="A808" s="12">
        <f>calc!A806</f>
        <v>569.88</v>
      </c>
      <c r="B808" s="12">
        <f>calc!O806</f>
        <v>37.419334394033783</v>
      </c>
      <c r="C808" s="12">
        <f t="shared" si="157"/>
        <v>37.419334394033783</v>
      </c>
      <c r="D808" s="12">
        <f t="shared" si="158"/>
        <v>37.419334394033783</v>
      </c>
      <c r="E808" s="12">
        <f t="shared" si="159"/>
        <v>37.419334394033783</v>
      </c>
      <c r="F808" s="12">
        <f t="shared" si="160"/>
        <v>37.419334394033783</v>
      </c>
      <c r="G808" s="12">
        <f t="shared" si="161"/>
        <v>37.419334394033783</v>
      </c>
      <c r="H808" s="12">
        <f t="shared" si="162"/>
        <v>37.419334394033783</v>
      </c>
      <c r="I808" s="12">
        <f t="shared" si="163"/>
        <v>37.419334394033783</v>
      </c>
      <c r="J808" s="12">
        <f t="shared" si="164"/>
        <v>37.419334394033783</v>
      </c>
      <c r="K808" s="12">
        <f t="shared" si="165"/>
        <v>37.419334394033783</v>
      </c>
      <c r="L808" s="12">
        <f t="shared" si="166"/>
        <v>37.419334394033783</v>
      </c>
      <c r="M808" s="12">
        <f t="shared" si="167"/>
        <v>37.419334394033783</v>
      </c>
      <c r="O808" s="12">
        <f t="shared" si="156"/>
        <v>37.419334394033783</v>
      </c>
    </row>
    <row r="809" spans="1:15" x14ac:dyDescent="0.25">
      <c r="A809" s="12">
        <f>calc!A807</f>
        <v>570.34</v>
      </c>
      <c r="B809" s="12">
        <f>calc!O807</f>
        <v>-62.062667655233582</v>
      </c>
      <c r="C809" s="12">
        <f t="shared" si="157"/>
        <v>-62.062667655233582</v>
      </c>
      <c r="D809" s="12">
        <f t="shared" si="158"/>
        <v>-62.062667655233582</v>
      </c>
      <c r="E809" s="12">
        <f t="shared" si="159"/>
        <v>-62.062667655233582</v>
      </c>
      <c r="F809" s="12">
        <f t="shared" si="160"/>
        <v>-62.062667655233582</v>
      </c>
      <c r="G809" s="12">
        <f t="shared" si="161"/>
        <v>-62.062667655233582</v>
      </c>
      <c r="H809" s="12">
        <f t="shared" si="162"/>
        <v>-62.062667655233582</v>
      </c>
      <c r="I809" s="12">
        <f t="shared" si="163"/>
        <v>-62.062667655233582</v>
      </c>
      <c r="J809" s="12">
        <f t="shared" si="164"/>
        <v>-62.062667655233582</v>
      </c>
      <c r="K809" s="12">
        <f t="shared" si="165"/>
        <v>-62.062667655233582</v>
      </c>
      <c r="L809" s="12">
        <f t="shared" si="166"/>
        <v>-62.062667655233582</v>
      </c>
      <c r="M809" s="12">
        <f t="shared" si="167"/>
        <v>-62.062667655233582</v>
      </c>
      <c r="O809" s="12">
        <f t="shared" si="156"/>
        <v>-62.062667655233582</v>
      </c>
    </row>
    <row r="810" spans="1:15" x14ac:dyDescent="0.25">
      <c r="A810" s="12">
        <f>calc!A808</f>
        <v>570.79</v>
      </c>
      <c r="B810" s="12">
        <f>calc!O808</f>
        <v>56.585100629603005</v>
      </c>
      <c r="C810" s="12">
        <f t="shared" si="157"/>
        <v>56.585100629603005</v>
      </c>
      <c r="D810" s="12">
        <f t="shared" si="158"/>
        <v>56.585100629603005</v>
      </c>
      <c r="E810" s="12">
        <f t="shared" si="159"/>
        <v>56.585100629603005</v>
      </c>
      <c r="F810" s="12">
        <f t="shared" si="160"/>
        <v>56.585100629603005</v>
      </c>
      <c r="G810" s="12">
        <f t="shared" si="161"/>
        <v>56.585100629603005</v>
      </c>
      <c r="H810" s="12">
        <f t="shared" si="162"/>
        <v>56.585100629603005</v>
      </c>
      <c r="I810" s="12">
        <f t="shared" si="163"/>
        <v>56.585100629603005</v>
      </c>
      <c r="J810" s="12">
        <f t="shared" si="164"/>
        <v>56.585100629603005</v>
      </c>
      <c r="K810" s="12">
        <f t="shared" si="165"/>
        <v>56.585100629603005</v>
      </c>
      <c r="L810" s="12">
        <f t="shared" si="166"/>
        <v>56.585100629603005</v>
      </c>
      <c r="M810" s="12">
        <f t="shared" si="167"/>
        <v>56.585100629603005</v>
      </c>
      <c r="O810" s="12">
        <f t="shared" si="156"/>
        <v>56.585100629603005</v>
      </c>
    </row>
    <row r="811" spans="1:15" x14ac:dyDescent="0.25">
      <c r="A811" s="12">
        <f>calc!A809</f>
        <v>571.24</v>
      </c>
      <c r="B811" s="12">
        <f>calc!O809</f>
        <v>24.64206870561225</v>
      </c>
      <c r="C811" s="12">
        <f t="shared" si="157"/>
        <v>24.64206870561225</v>
      </c>
      <c r="D811" s="12">
        <f t="shared" si="158"/>
        <v>24.64206870561225</v>
      </c>
      <c r="E811" s="12">
        <f t="shared" si="159"/>
        <v>24.64206870561225</v>
      </c>
      <c r="F811" s="12">
        <f t="shared" si="160"/>
        <v>24.64206870561225</v>
      </c>
      <c r="G811" s="12">
        <f t="shared" si="161"/>
        <v>24.64206870561225</v>
      </c>
      <c r="H811" s="12">
        <f t="shared" si="162"/>
        <v>24.64206870561225</v>
      </c>
      <c r="I811" s="12">
        <f t="shared" si="163"/>
        <v>24.64206870561225</v>
      </c>
      <c r="J811" s="12">
        <f t="shared" si="164"/>
        <v>24.64206870561225</v>
      </c>
      <c r="K811" s="12">
        <f t="shared" si="165"/>
        <v>24.64206870561225</v>
      </c>
      <c r="L811" s="12">
        <f t="shared" si="166"/>
        <v>24.64206870561225</v>
      </c>
      <c r="M811" s="12">
        <f t="shared" si="167"/>
        <v>24.64206870561225</v>
      </c>
      <c r="O811" s="12">
        <f t="shared" si="156"/>
        <v>24.64206870561225</v>
      </c>
    </row>
    <row r="812" spans="1:15" x14ac:dyDescent="0.25">
      <c r="A812" s="12">
        <f>calc!A810</f>
        <v>571.69000000000005</v>
      </c>
      <c r="B812" s="12">
        <f>calc!O810</f>
        <v>24.642068705614324</v>
      </c>
      <c r="C812" s="12">
        <f t="shared" si="157"/>
        <v>24.642068705614324</v>
      </c>
      <c r="D812" s="12">
        <f t="shared" si="158"/>
        <v>24.642068705614324</v>
      </c>
      <c r="E812" s="12">
        <f t="shared" si="159"/>
        <v>24.642068705614324</v>
      </c>
      <c r="F812" s="12">
        <f t="shared" si="160"/>
        <v>24.642068705614324</v>
      </c>
      <c r="G812" s="12">
        <f t="shared" si="161"/>
        <v>24.642068705614324</v>
      </c>
      <c r="H812" s="12">
        <f t="shared" si="162"/>
        <v>24.642068705614324</v>
      </c>
      <c r="I812" s="12">
        <f t="shared" si="163"/>
        <v>24.642068705614324</v>
      </c>
      <c r="J812" s="12">
        <f t="shared" si="164"/>
        <v>24.642068705614324</v>
      </c>
      <c r="K812" s="12">
        <f t="shared" si="165"/>
        <v>24.642068705614324</v>
      </c>
      <c r="L812" s="12">
        <f t="shared" si="166"/>
        <v>24.642068705614324</v>
      </c>
      <c r="M812" s="12">
        <f t="shared" si="167"/>
        <v>24.642068705614324</v>
      </c>
      <c r="O812" s="12">
        <f t="shared" si="156"/>
        <v>24.642068705614324</v>
      </c>
    </row>
    <row r="813" spans="1:15" x14ac:dyDescent="0.25">
      <c r="A813" s="12">
        <f>calc!A811</f>
        <v>572.14</v>
      </c>
      <c r="B813" s="12">
        <f>calc!O811</f>
        <v>80.313924486034722</v>
      </c>
      <c r="C813" s="12">
        <f t="shared" si="157"/>
        <v>80.313924486034722</v>
      </c>
      <c r="D813" s="12">
        <f t="shared" si="158"/>
        <v>80.313924486034722</v>
      </c>
      <c r="E813" s="12">
        <f t="shared" si="159"/>
        <v>80.313924486034722</v>
      </c>
      <c r="F813" s="12">
        <f t="shared" si="160"/>
        <v>80.313924486034722</v>
      </c>
      <c r="G813" s="12">
        <f t="shared" si="161"/>
        <v>80.313924486034722</v>
      </c>
      <c r="H813" s="12">
        <f t="shared" si="162"/>
        <v>80.313924486034722</v>
      </c>
      <c r="I813" s="12">
        <f t="shared" si="163"/>
        <v>80.313924486034722</v>
      </c>
      <c r="J813" s="12">
        <f t="shared" si="164"/>
        <v>80.313924486034722</v>
      </c>
      <c r="K813" s="12">
        <f t="shared" si="165"/>
        <v>80.313924486034722</v>
      </c>
      <c r="L813" s="12">
        <f t="shared" si="166"/>
        <v>80.313924486034722</v>
      </c>
      <c r="M813" s="12">
        <f t="shared" si="167"/>
        <v>80.313924486034722</v>
      </c>
      <c r="O813" s="12">
        <f t="shared" si="156"/>
        <v>80.313924486034722</v>
      </c>
    </row>
    <row r="814" spans="1:15" x14ac:dyDescent="0.25">
      <c r="A814" s="12">
        <f>calc!A812</f>
        <v>572.59</v>
      </c>
      <c r="B814" s="12">
        <f>calc!O812</f>
        <v>79.401281918085928</v>
      </c>
      <c r="C814" s="12">
        <f t="shared" si="157"/>
        <v>79.401281918085928</v>
      </c>
      <c r="D814" s="12">
        <f t="shared" si="158"/>
        <v>79.401281918085928</v>
      </c>
      <c r="E814" s="12">
        <f t="shared" si="159"/>
        <v>79.401281918085928</v>
      </c>
      <c r="F814" s="12">
        <f t="shared" si="160"/>
        <v>79.401281918085928</v>
      </c>
      <c r="G814" s="12">
        <f t="shared" si="161"/>
        <v>79.401281918085928</v>
      </c>
      <c r="H814" s="12">
        <f t="shared" si="162"/>
        <v>79.401281918085928</v>
      </c>
      <c r="I814" s="12">
        <f t="shared" si="163"/>
        <v>79.401281918085928</v>
      </c>
      <c r="J814" s="12">
        <f t="shared" si="164"/>
        <v>79.401281918085928</v>
      </c>
      <c r="K814" s="12">
        <f t="shared" si="165"/>
        <v>79.401281918085928</v>
      </c>
      <c r="L814" s="12">
        <f t="shared" si="166"/>
        <v>79.401281918085928</v>
      </c>
      <c r="M814" s="12">
        <f t="shared" si="167"/>
        <v>79.401281918085928</v>
      </c>
      <c r="O814" s="12">
        <f t="shared" si="156"/>
        <v>79.401281918085928</v>
      </c>
    </row>
    <row r="815" spans="1:15" x14ac:dyDescent="0.25">
      <c r="A815" s="12">
        <f>calc!A813</f>
        <v>573.04</v>
      </c>
      <c r="B815" s="12">
        <f>calc!O813</f>
        <v>75.750708042970999</v>
      </c>
      <c r="C815" s="12">
        <f t="shared" si="157"/>
        <v>75.750708042970999</v>
      </c>
      <c r="D815" s="12">
        <f t="shared" si="158"/>
        <v>75.750708042970999</v>
      </c>
      <c r="E815" s="12">
        <f t="shared" si="159"/>
        <v>75.750708042970999</v>
      </c>
      <c r="F815" s="12">
        <f t="shared" si="160"/>
        <v>75.750708042970999</v>
      </c>
      <c r="G815" s="12">
        <f t="shared" si="161"/>
        <v>75.750708042970999</v>
      </c>
      <c r="H815" s="12">
        <f t="shared" si="162"/>
        <v>75.750708042970999</v>
      </c>
      <c r="I815" s="12">
        <f t="shared" si="163"/>
        <v>75.750708042970999</v>
      </c>
      <c r="J815" s="12">
        <f t="shared" si="164"/>
        <v>75.750708042970999</v>
      </c>
      <c r="K815" s="12">
        <f t="shared" si="165"/>
        <v>75.750708042970999</v>
      </c>
      <c r="L815" s="12">
        <f t="shared" si="166"/>
        <v>75.750708042970999</v>
      </c>
      <c r="M815" s="12">
        <f t="shared" si="167"/>
        <v>75.750708042970999</v>
      </c>
      <c r="O815" s="12">
        <f t="shared" si="156"/>
        <v>75.750708042970999</v>
      </c>
    </row>
    <row r="816" spans="1:15" x14ac:dyDescent="0.25">
      <c r="A816" s="12">
        <f>calc!A814</f>
        <v>573.49</v>
      </c>
      <c r="B816" s="12">
        <f>calc!O814</f>
        <v>-3.650699146975473</v>
      </c>
      <c r="C816" s="12">
        <f t="shared" si="157"/>
        <v>-3.650699146975473</v>
      </c>
      <c r="D816" s="12">
        <f t="shared" si="158"/>
        <v>-3.650699146975473</v>
      </c>
      <c r="E816" s="12">
        <f t="shared" si="159"/>
        <v>-3.650699146975473</v>
      </c>
      <c r="F816" s="12">
        <f t="shared" si="160"/>
        <v>-3.650699146975473</v>
      </c>
      <c r="G816" s="12">
        <f t="shared" si="161"/>
        <v>-3.650699146975473</v>
      </c>
      <c r="H816" s="12">
        <f t="shared" si="162"/>
        <v>-3.650699146975473</v>
      </c>
      <c r="I816" s="12">
        <f t="shared" si="163"/>
        <v>-3.650699146975473</v>
      </c>
      <c r="J816" s="12">
        <f t="shared" si="164"/>
        <v>-3.650699146975473</v>
      </c>
      <c r="K816" s="12">
        <f t="shared" si="165"/>
        <v>-3.650699146975473</v>
      </c>
      <c r="L816" s="12">
        <f t="shared" si="166"/>
        <v>-3.650699146975473</v>
      </c>
      <c r="M816" s="12">
        <f t="shared" si="167"/>
        <v>-3.650699146975473</v>
      </c>
      <c r="O816" s="12">
        <f t="shared" si="156"/>
        <v>-3.650699146975473</v>
      </c>
    </row>
    <row r="817" spans="1:15" x14ac:dyDescent="0.25">
      <c r="A817" s="12">
        <f>calc!A815</f>
        <v>573.94000000000005</v>
      </c>
      <c r="B817" s="12">
        <f>calc!O815</f>
        <v>75.750708042970999</v>
      </c>
      <c r="C817" s="12">
        <f t="shared" si="157"/>
        <v>75.750708042970999</v>
      </c>
      <c r="D817" s="12">
        <f t="shared" si="158"/>
        <v>75.750708042970999</v>
      </c>
      <c r="E817" s="12">
        <f t="shared" si="159"/>
        <v>75.750708042970999</v>
      </c>
      <c r="F817" s="12">
        <f t="shared" si="160"/>
        <v>75.750708042970999</v>
      </c>
      <c r="G817" s="12">
        <f t="shared" si="161"/>
        <v>75.750708042970999</v>
      </c>
      <c r="H817" s="12">
        <f t="shared" si="162"/>
        <v>75.750708042970999</v>
      </c>
      <c r="I817" s="12">
        <f t="shared" si="163"/>
        <v>75.750708042970999</v>
      </c>
      <c r="J817" s="12">
        <f t="shared" si="164"/>
        <v>75.750708042970999</v>
      </c>
      <c r="K817" s="12">
        <f t="shared" si="165"/>
        <v>75.750708042970999</v>
      </c>
      <c r="L817" s="12">
        <f t="shared" si="166"/>
        <v>75.750708042970999</v>
      </c>
      <c r="M817" s="12">
        <f t="shared" si="167"/>
        <v>75.750708042970999</v>
      </c>
      <c r="O817" s="12">
        <f t="shared" si="156"/>
        <v>75.750708042970999</v>
      </c>
    </row>
    <row r="818" spans="1:15" x14ac:dyDescent="0.25">
      <c r="A818" s="12">
        <f>calc!A816</f>
        <v>574.4</v>
      </c>
      <c r="B818" s="12">
        <f>calc!O816</f>
        <v>104.95513758354109</v>
      </c>
      <c r="C818" s="12">
        <f t="shared" si="157"/>
        <v>104.95513758354109</v>
      </c>
      <c r="D818" s="12">
        <f t="shared" si="158"/>
        <v>104.95513758354109</v>
      </c>
      <c r="E818" s="12">
        <f t="shared" si="159"/>
        <v>104.95513758354109</v>
      </c>
      <c r="F818" s="12">
        <f t="shared" si="160"/>
        <v>104.95513758354109</v>
      </c>
      <c r="G818" s="12">
        <f t="shared" si="161"/>
        <v>104.95513758354109</v>
      </c>
      <c r="H818" s="12">
        <f t="shared" si="162"/>
        <v>104.95513758354109</v>
      </c>
      <c r="I818" s="12">
        <f t="shared" si="163"/>
        <v>104.95513758354109</v>
      </c>
      <c r="J818" s="12">
        <f t="shared" si="164"/>
        <v>104.95513758354109</v>
      </c>
      <c r="K818" s="12">
        <f t="shared" si="165"/>
        <v>104.95513758354109</v>
      </c>
      <c r="L818" s="12">
        <f t="shared" si="166"/>
        <v>104.95513758354109</v>
      </c>
      <c r="M818" s="12">
        <f t="shared" si="167"/>
        <v>104.95513758354109</v>
      </c>
      <c r="O818" s="12">
        <f t="shared" si="156"/>
        <v>104.95513758354109</v>
      </c>
    </row>
    <row r="819" spans="1:15" x14ac:dyDescent="0.25">
      <c r="A819" s="12">
        <f>calc!A817</f>
        <v>574.85</v>
      </c>
      <c r="B819" s="12">
        <f>calc!O817</f>
        <v>28.292723243347279</v>
      </c>
      <c r="C819" s="12">
        <f t="shared" si="157"/>
        <v>28.292723243347279</v>
      </c>
      <c r="D819" s="12">
        <f t="shared" si="158"/>
        <v>28.292723243347279</v>
      </c>
      <c r="E819" s="12">
        <f t="shared" si="159"/>
        <v>28.292723243347279</v>
      </c>
      <c r="F819" s="12">
        <f t="shared" si="160"/>
        <v>28.292723243347279</v>
      </c>
      <c r="G819" s="12">
        <f t="shared" si="161"/>
        <v>28.292723243347279</v>
      </c>
      <c r="H819" s="12">
        <f t="shared" si="162"/>
        <v>28.292723243347279</v>
      </c>
      <c r="I819" s="12">
        <f t="shared" si="163"/>
        <v>28.292723243347279</v>
      </c>
      <c r="J819" s="12">
        <f t="shared" si="164"/>
        <v>28.292723243347279</v>
      </c>
      <c r="K819" s="12">
        <f t="shared" si="165"/>
        <v>28.292723243347279</v>
      </c>
      <c r="L819" s="12">
        <f t="shared" si="166"/>
        <v>28.292723243347279</v>
      </c>
      <c r="M819" s="12">
        <f t="shared" si="167"/>
        <v>28.292723243347279</v>
      </c>
      <c r="O819" s="12">
        <f t="shared" si="156"/>
        <v>28.292723243347279</v>
      </c>
    </row>
    <row r="820" spans="1:15" x14ac:dyDescent="0.25">
      <c r="A820" s="12">
        <f>calc!A818</f>
        <v>575.29999999999995</v>
      </c>
      <c r="B820" s="12">
        <f>calc!O818</f>
        <v>70.274836421223966</v>
      </c>
      <c r="C820" s="12">
        <f t="shared" si="157"/>
        <v>70.274836421223966</v>
      </c>
      <c r="D820" s="12">
        <f t="shared" si="158"/>
        <v>70.274836421223966</v>
      </c>
      <c r="E820" s="12">
        <f t="shared" si="159"/>
        <v>70.274836421223966</v>
      </c>
      <c r="F820" s="12">
        <f t="shared" si="160"/>
        <v>70.274836421223966</v>
      </c>
      <c r="G820" s="12">
        <f t="shared" si="161"/>
        <v>70.274836421223966</v>
      </c>
      <c r="H820" s="12">
        <f t="shared" si="162"/>
        <v>70.274836421223966</v>
      </c>
      <c r="I820" s="12">
        <f t="shared" si="163"/>
        <v>70.274836421223966</v>
      </c>
      <c r="J820" s="12">
        <f t="shared" si="164"/>
        <v>70.274836421223966</v>
      </c>
      <c r="K820" s="12">
        <f t="shared" si="165"/>
        <v>70.274836421223966</v>
      </c>
      <c r="L820" s="12">
        <f t="shared" si="166"/>
        <v>70.274836421223966</v>
      </c>
      <c r="M820" s="12">
        <f t="shared" si="167"/>
        <v>70.274836421223966</v>
      </c>
      <c r="O820" s="12">
        <f t="shared" si="156"/>
        <v>70.274836421223966</v>
      </c>
    </row>
    <row r="821" spans="1:15" x14ac:dyDescent="0.25">
      <c r="A821" s="12">
        <f>calc!A819</f>
        <v>575.75</v>
      </c>
      <c r="B821" s="12">
        <f>calc!O819</f>
        <v>53.847143746611934</v>
      </c>
      <c r="C821" s="12">
        <f t="shared" si="157"/>
        <v>53.847143746611934</v>
      </c>
      <c r="D821" s="12">
        <f t="shared" si="158"/>
        <v>53.847143746611934</v>
      </c>
      <c r="E821" s="12">
        <f t="shared" si="159"/>
        <v>53.847143746611934</v>
      </c>
      <c r="F821" s="12">
        <f t="shared" si="160"/>
        <v>53.847143746611934</v>
      </c>
      <c r="G821" s="12">
        <f t="shared" si="161"/>
        <v>53.847143746611934</v>
      </c>
      <c r="H821" s="12">
        <f t="shared" si="162"/>
        <v>53.847143746611934</v>
      </c>
      <c r="I821" s="12">
        <f t="shared" si="163"/>
        <v>53.847143746611934</v>
      </c>
      <c r="J821" s="12">
        <f t="shared" si="164"/>
        <v>53.847143746611934</v>
      </c>
      <c r="K821" s="12">
        <f t="shared" si="165"/>
        <v>53.847143746611934</v>
      </c>
      <c r="L821" s="12">
        <f t="shared" si="166"/>
        <v>53.847143746611934</v>
      </c>
      <c r="M821" s="12">
        <f t="shared" si="167"/>
        <v>53.847143746611934</v>
      </c>
      <c r="O821" s="12">
        <f t="shared" si="156"/>
        <v>53.847143746611934</v>
      </c>
    </row>
    <row r="822" spans="1:15" x14ac:dyDescent="0.25">
      <c r="A822" s="12">
        <f>calc!A820</f>
        <v>576.20000000000005</v>
      </c>
      <c r="B822" s="12">
        <f>calc!O820</f>
        <v>74.838063673403909</v>
      </c>
      <c r="C822" s="12">
        <f t="shared" si="157"/>
        <v>74.838063673403909</v>
      </c>
      <c r="D822" s="12">
        <f t="shared" si="158"/>
        <v>74.838063673403909</v>
      </c>
      <c r="E822" s="12">
        <f t="shared" si="159"/>
        <v>74.838063673403909</v>
      </c>
      <c r="F822" s="12">
        <f t="shared" si="160"/>
        <v>74.838063673403909</v>
      </c>
      <c r="G822" s="12">
        <f t="shared" si="161"/>
        <v>74.838063673403909</v>
      </c>
      <c r="H822" s="12">
        <f t="shared" si="162"/>
        <v>74.838063673403909</v>
      </c>
      <c r="I822" s="12">
        <f t="shared" si="163"/>
        <v>74.838063673403909</v>
      </c>
      <c r="J822" s="12">
        <f t="shared" si="164"/>
        <v>74.838063673403909</v>
      </c>
      <c r="K822" s="12">
        <f t="shared" si="165"/>
        <v>74.838063673403909</v>
      </c>
      <c r="L822" s="12">
        <f t="shared" si="166"/>
        <v>74.838063673403909</v>
      </c>
      <c r="M822" s="12">
        <f t="shared" si="167"/>
        <v>74.838063673403909</v>
      </c>
      <c r="O822" s="12">
        <f t="shared" si="156"/>
        <v>74.838063673403909</v>
      </c>
    </row>
    <row r="823" spans="1:15" x14ac:dyDescent="0.25">
      <c r="A823" s="12">
        <f>calc!A821</f>
        <v>576.65</v>
      </c>
      <c r="B823" s="12">
        <f>calc!O821</f>
        <v>54.759796401070155</v>
      </c>
      <c r="C823" s="12">
        <f t="shared" si="157"/>
        <v>54.759796401070155</v>
      </c>
      <c r="D823" s="12">
        <f t="shared" si="158"/>
        <v>54.759796401070155</v>
      </c>
      <c r="E823" s="12">
        <f t="shared" si="159"/>
        <v>54.759796401070155</v>
      </c>
      <c r="F823" s="12">
        <f t="shared" si="160"/>
        <v>54.759796401070155</v>
      </c>
      <c r="G823" s="12">
        <f t="shared" si="161"/>
        <v>54.759796401070155</v>
      </c>
      <c r="H823" s="12">
        <f t="shared" si="162"/>
        <v>54.759796401070155</v>
      </c>
      <c r="I823" s="12">
        <f t="shared" si="163"/>
        <v>54.759796401070155</v>
      </c>
      <c r="J823" s="12">
        <f t="shared" si="164"/>
        <v>54.759796401070155</v>
      </c>
      <c r="K823" s="12">
        <f t="shared" si="165"/>
        <v>54.759796401070155</v>
      </c>
      <c r="L823" s="12">
        <f t="shared" si="166"/>
        <v>54.759796401070155</v>
      </c>
      <c r="M823" s="12">
        <f t="shared" si="167"/>
        <v>54.759796401070155</v>
      </c>
      <c r="O823" s="12">
        <f t="shared" si="156"/>
        <v>54.759796401070155</v>
      </c>
    </row>
    <row r="824" spans="1:15" x14ac:dyDescent="0.25">
      <c r="A824" s="12">
        <f>calc!A822</f>
        <v>577.1</v>
      </c>
      <c r="B824" s="12">
        <f>calc!O822</f>
        <v>41.982626470880184</v>
      </c>
      <c r="C824" s="12">
        <f t="shared" si="157"/>
        <v>41.982626470880184</v>
      </c>
      <c r="D824" s="12">
        <f t="shared" si="158"/>
        <v>41.982626470880184</v>
      </c>
      <c r="E824" s="12">
        <f t="shared" si="159"/>
        <v>41.982626470880184</v>
      </c>
      <c r="F824" s="12">
        <f t="shared" si="160"/>
        <v>41.982626470880184</v>
      </c>
      <c r="G824" s="12">
        <f t="shared" si="161"/>
        <v>41.982626470880184</v>
      </c>
      <c r="H824" s="12">
        <f t="shared" si="162"/>
        <v>41.982626470880184</v>
      </c>
      <c r="I824" s="12">
        <f t="shared" si="163"/>
        <v>41.982626470880184</v>
      </c>
      <c r="J824" s="12">
        <f t="shared" si="164"/>
        <v>41.982626470880184</v>
      </c>
      <c r="K824" s="12">
        <f t="shared" si="165"/>
        <v>41.982626470880184</v>
      </c>
      <c r="L824" s="12">
        <f t="shared" si="166"/>
        <v>41.982626470880184</v>
      </c>
      <c r="M824" s="12">
        <f t="shared" si="167"/>
        <v>41.982626470880184</v>
      </c>
      <c r="O824" s="12">
        <f t="shared" si="156"/>
        <v>41.982626470880184</v>
      </c>
    </row>
    <row r="825" spans="1:15" x14ac:dyDescent="0.25">
      <c r="A825" s="12">
        <f>calc!A823</f>
        <v>577.54999999999995</v>
      </c>
      <c r="B825" s="12">
        <f>calc!O823</f>
        <v>-10.039436498861338</v>
      </c>
      <c r="C825" s="12">
        <f t="shared" si="157"/>
        <v>-10.039436498861338</v>
      </c>
      <c r="D825" s="12">
        <f t="shared" si="158"/>
        <v>-10.039436498861338</v>
      </c>
      <c r="E825" s="12">
        <f t="shared" si="159"/>
        <v>-10.039436498861338</v>
      </c>
      <c r="F825" s="12">
        <f t="shared" si="160"/>
        <v>-10.039436498861338</v>
      </c>
      <c r="G825" s="12">
        <f t="shared" si="161"/>
        <v>-10.039436498861338</v>
      </c>
      <c r="H825" s="12">
        <f t="shared" si="162"/>
        <v>-10.039436498861338</v>
      </c>
      <c r="I825" s="12">
        <f t="shared" si="163"/>
        <v>-10.039436498861338</v>
      </c>
      <c r="J825" s="12">
        <f t="shared" si="164"/>
        <v>-10.039436498861338</v>
      </c>
      <c r="K825" s="12">
        <f t="shared" si="165"/>
        <v>-10.039436498861338</v>
      </c>
      <c r="L825" s="12">
        <f t="shared" si="166"/>
        <v>-10.039436498861338</v>
      </c>
      <c r="M825" s="12">
        <f t="shared" si="167"/>
        <v>-10.039436498861338</v>
      </c>
      <c r="O825" s="12">
        <f t="shared" si="156"/>
        <v>-10.039436498861338</v>
      </c>
    </row>
    <row r="826" spans="1:15" x14ac:dyDescent="0.25">
      <c r="A826" s="12">
        <f>calc!A824</f>
        <v>578</v>
      </c>
      <c r="B826" s="12">
        <f>calc!O824</f>
        <v>37.419334394033783</v>
      </c>
      <c r="C826" s="12">
        <f t="shared" si="157"/>
        <v>37.419334394033783</v>
      </c>
      <c r="D826" s="12">
        <f t="shared" si="158"/>
        <v>37.419334394033783</v>
      </c>
      <c r="E826" s="12">
        <f t="shared" si="159"/>
        <v>37.419334394033783</v>
      </c>
      <c r="F826" s="12">
        <f t="shared" si="160"/>
        <v>37.419334394033783</v>
      </c>
      <c r="G826" s="12">
        <f t="shared" si="161"/>
        <v>37.419334394033783</v>
      </c>
      <c r="H826" s="12">
        <f t="shared" si="162"/>
        <v>37.419334394033783</v>
      </c>
      <c r="I826" s="12">
        <f t="shared" si="163"/>
        <v>37.419334394033783</v>
      </c>
      <c r="J826" s="12">
        <f t="shared" si="164"/>
        <v>37.419334394033783</v>
      </c>
      <c r="K826" s="12">
        <f t="shared" si="165"/>
        <v>37.419334394033783</v>
      </c>
      <c r="L826" s="12">
        <f t="shared" si="166"/>
        <v>37.419334394033783</v>
      </c>
      <c r="M826" s="12">
        <f t="shared" si="167"/>
        <v>37.419334394033783</v>
      </c>
      <c r="O826" s="12">
        <f t="shared" si="156"/>
        <v>37.419334394033783</v>
      </c>
    </row>
    <row r="827" spans="1:15" x14ac:dyDescent="0.25">
      <c r="A827" s="12">
        <f>calc!A825</f>
        <v>578.45000000000005</v>
      </c>
      <c r="B827" s="12">
        <f>calc!O825</f>
        <v>12.777401696023489</v>
      </c>
      <c r="C827" s="12">
        <f t="shared" si="157"/>
        <v>12.777401696023489</v>
      </c>
      <c r="D827" s="12">
        <f t="shared" si="158"/>
        <v>12.777401696023489</v>
      </c>
      <c r="E827" s="12">
        <f t="shared" si="159"/>
        <v>12.777401696023489</v>
      </c>
      <c r="F827" s="12">
        <f t="shared" si="160"/>
        <v>12.777401696023489</v>
      </c>
      <c r="G827" s="12">
        <f t="shared" si="161"/>
        <v>12.777401696023489</v>
      </c>
      <c r="H827" s="12">
        <f t="shared" si="162"/>
        <v>12.777401696023489</v>
      </c>
      <c r="I827" s="12">
        <f t="shared" si="163"/>
        <v>12.777401696023489</v>
      </c>
      <c r="J827" s="12">
        <f t="shared" si="164"/>
        <v>12.777401696023489</v>
      </c>
      <c r="K827" s="12">
        <f t="shared" si="165"/>
        <v>12.777401696023489</v>
      </c>
      <c r="L827" s="12">
        <f t="shared" si="166"/>
        <v>12.777401696023489</v>
      </c>
      <c r="M827" s="12">
        <f t="shared" si="167"/>
        <v>12.777401696023489</v>
      </c>
      <c r="O827" s="12">
        <f t="shared" si="156"/>
        <v>12.777401696023489</v>
      </c>
    </row>
    <row r="828" spans="1:15" x14ac:dyDescent="0.25">
      <c r="A828" s="12">
        <f>calc!A826</f>
        <v>578.91</v>
      </c>
      <c r="B828" s="12">
        <f>calc!O826</f>
        <v>12.777401696021414</v>
      </c>
      <c r="C828" s="12">
        <f t="shared" si="157"/>
        <v>12.777401696021414</v>
      </c>
      <c r="D828" s="12">
        <f t="shared" si="158"/>
        <v>12.777401696021414</v>
      </c>
      <c r="E828" s="12">
        <f t="shared" si="159"/>
        <v>12.777401696021414</v>
      </c>
      <c r="F828" s="12">
        <f t="shared" si="160"/>
        <v>12.777401696021414</v>
      </c>
      <c r="G828" s="12">
        <f t="shared" si="161"/>
        <v>12.777401696021414</v>
      </c>
      <c r="H828" s="12">
        <f t="shared" si="162"/>
        <v>12.777401696021414</v>
      </c>
      <c r="I828" s="12">
        <f t="shared" si="163"/>
        <v>12.777401696021414</v>
      </c>
      <c r="J828" s="12">
        <f t="shared" si="164"/>
        <v>12.777401696021414</v>
      </c>
      <c r="K828" s="12">
        <f t="shared" si="165"/>
        <v>12.777401696021414</v>
      </c>
      <c r="L828" s="12">
        <f t="shared" si="166"/>
        <v>12.777401696021414</v>
      </c>
      <c r="M828" s="12">
        <f t="shared" si="167"/>
        <v>12.777401696021414</v>
      </c>
      <c r="O828" s="12">
        <f t="shared" si="156"/>
        <v>12.777401696021414</v>
      </c>
    </row>
    <row r="829" spans="1:15" x14ac:dyDescent="0.25">
      <c r="A829" s="12">
        <f>calc!A827</f>
        <v>579.36</v>
      </c>
      <c r="B829" s="12">
        <f>calc!O827</f>
        <v>22.816739277550074</v>
      </c>
      <c r="C829" s="12">
        <f t="shared" si="157"/>
        <v>22.816739277550074</v>
      </c>
      <c r="D829" s="12">
        <f t="shared" si="158"/>
        <v>22.816739277550074</v>
      </c>
      <c r="E829" s="12">
        <f t="shared" si="159"/>
        <v>22.816739277550074</v>
      </c>
      <c r="F829" s="12">
        <f t="shared" si="160"/>
        <v>22.816739277550074</v>
      </c>
      <c r="G829" s="12">
        <f t="shared" si="161"/>
        <v>22.816739277550074</v>
      </c>
      <c r="H829" s="12">
        <f t="shared" si="162"/>
        <v>22.816739277550074</v>
      </c>
      <c r="I829" s="12">
        <f t="shared" si="163"/>
        <v>22.816739277550074</v>
      </c>
      <c r="J829" s="12">
        <f t="shared" si="164"/>
        <v>22.816739277550074</v>
      </c>
      <c r="K829" s="12">
        <f t="shared" si="165"/>
        <v>22.816739277550074</v>
      </c>
      <c r="L829" s="12">
        <f t="shared" si="166"/>
        <v>22.816739277550074</v>
      </c>
      <c r="M829" s="12">
        <f t="shared" si="167"/>
        <v>22.816739277550074</v>
      </c>
      <c r="O829" s="12">
        <f t="shared" si="156"/>
        <v>22.816739277550074</v>
      </c>
    </row>
    <row r="830" spans="1:15" x14ac:dyDescent="0.25">
      <c r="A830" s="12">
        <f>calc!A828</f>
        <v>579.80999999999995</v>
      </c>
      <c r="B830" s="12">
        <f>calc!O828</f>
        <v>58.410403417575459</v>
      </c>
      <c r="C830" s="12">
        <f t="shared" si="157"/>
        <v>58.410403417575459</v>
      </c>
      <c r="D830" s="12">
        <f t="shared" si="158"/>
        <v>58.410403417575459</v>
      </c>
      <c r="E830" s="12">
        <f t="shared" si="159"/>
        <v>58.410403417575459</v>
      </c>
      <c r="F830" s="12">
        <f t="shared" si="160"/>
        <v>58.410403417575459</v>
      </c>
      <c r="G830" s="12">
        <f t="shared" si="161"/>
        <v>58.410403417575459</v>
      </c>
      <c r="H830" s="12">
        <f t="shared" si="162"/>
        <v>58.410403417575459</v>
      </c>
      <c r="I830" s="12">
        <f t="shared" si="163"/>
        <v>58.410403417575459</v>
      </c>
      <c r="J830" s="12">
        <f t="shared" si="164"/>
        <v>58.410403417575459</v>
      </c>
      <c r="K830" s="12">
        <f t="shared" si="165"/>
        <v>58.410403417575459</v>
      </c>
      <c r="L830" s="12">
        <f t="shared" si="166"/>
        <v>58.410403417575459</v>
      </c>
      <c r="M830" s="12">
        <f t="shared" si="167"/>
        <v>58.410403417575459</v>
      </c>
      <c r="O830" s="12">
        <f t="shared" si="156"/>
        <v>58.410403417575459</v>
      </c>
    </row>
    <row r="831" spans="1:15" x14ac:dyDescent="0.25">
      <c r="A831" s="12">
        <f>calc!A829</f>
        <v>580.26</v>
      </c>
      <c r="B831" s="12">
        <f>calc!O829</f>
        <v>33.768694252988794</v>
      </c>
      <c r="C831" s="12">
        <f t="shared" si="157"/>
        <v>33.768694252988794</v>
      </c>
      <c r="D831" s="12">
        <f t="shared" si="158"/>
        <v>33.768694252988794</v>
      </c>
      <c r="E831" s="12">
        <f t="shared" si="159"/>
        <v>33.768694252988794</v>
      </c>
      <c r="F831" s="12">
        <f t="shared" si="160"/>
        <v>33.768694252988794</v>
      </c>
      <c r="G831" s="12">
        <f t="shared" si="161"/>
        <v>33.768694252988794</v>
      </c>
      <c r="H831" s="12">
        <f t="shared" si="162"/>
        <v>33.768694252988794</v>
      </c>
      <c r="I831" s="12">
        <f t="shared" si="163"/>
        <v>33.768694252988794</v>
      </c>
      <c r="J831" s="12">
        <f t="shared" si="164"/>
        <v>33.768694252988794</v>
      </c>
      <c r="K831" s="12">
        <f t="shared" si="165"/>
        <v>33.768694252988794</v>
      </c>
      <c r="L831" s="12">
        <f t="shared" si="166"/>
        <v>33.768694252988794</v>
      </c>
      <c r="M831" s="12">
        <f t="shared" si="167"/>
        <v>33.768694252988794</v>
      </c>
      <c r="O831" s="12">
        <f t="shared" si="156"/>
        <v>33.768694252988794</v>
      </c>
    </row>
    <row r="832" spans="1:15" x14ac:dyDescent="0.25">
      <c r="A832" s="12">
        <f>calc!A830</f>
        <v>580.71</v>
      </c>
      <c r="B832" s="12">
        <f>calc!O830</f>
        <v>134.15919791109016</v>
      </c>
      <c r="C832" s="12">
        <f t="shared" si="157"/>
        <v>134.15919791109016</v>
      </c>
      <c r="D832" s="12">
        <f t="shared" si="158"/>
        <v>134.15919791109016</v>
      </c>
      <c r="E832" s="12">
        <f t="shared" si="159"/>
        <v>134.15919791109016</v>
      </c>
      <c r="F832" s="12">
        <f t="shared" si="160"/>
        <v>134.15919791109016</v>
      </c>
      <c r="G832" s="12">
        <f t="shared" si="161"/>
        <v>134.15919791109016</v>
      </c>
      <c r="H832" s="12">
        <f t="shared" si="162"/>
        <v>134.15919791109016</v>
      </c>
      <c r="I832" s="12">
        <f t="shared" si="163"/>
        <v>134.15919791109016</v>
      </c>
      <c r="J832" s="12">
        <f t="shared" si="164"/>
        <v>134.15919791109016</v>
      </c>
      <c r="K832" s="12">
        <f t="shared" si="165"/>
        <v>134.15919791109016</v>
      </c>
      <c r="L832" s="12">
        <f t="shared" si="166"/>
        <v>134.15919791109016</v>
      </c>
      <c r="M832" s="12">
        <f t="shared" si="167"/>
        <v>134.15919791109016</v>
      </c>
      <c r="O832" s="12">
        <f t="shared" si="156"/>
        <v>134.15919791109016</v>
      </c>
    </row>
    <row r="833" spans="1:15" x14ac:dyDescent="0.25">
      <c r="A833" s="12">
        <f>calc!A831</f>
        <v>581.16</v>
      </c>
      <c r="B833" s="12">
        <f>calc!O831</f>
        <v>79.401281918083853</v>
      </c>
      <c r="C833" s="12">
        <f t="shared" si="157"/>
        <v>79.401281918083853</v>
      </c>
      <c r="D833" s="12">
        <f t="shared" si="158"/>
        <v>79.401281918083853</v>
      </c>
      <c r="E833" s="12">
        <f t="shared" si="159"/>
        <v>79.401281918083853</v>
      </c>
      <c r="F833" s="12">
        <f t="shared" si="160"/>
        <v>79.401281918083853</v>
      </c>
      <c r="G833" s="12">
        <f t="shared" si="161"/>
        <v>79.401281918083853</v>
      </c>
      <c r="H833" s="12">
        <f t="shared" si="162"/>
        <v>79.401281918083853</v>
      </c>
      <c r="I833" s="12">
        <f t="shared" si="163"/>
        <v>79.401281918083853</v>
      </c>
      <c r="J833" s="12">
        <f t="shared" si="164"/>
        <v>79.401281918083853</v>
      </c>
      <c r="K833" s="12">
        <f t="shared" si="165"/>
        <v>79.401281918083853</v>
      </c>
      <c r="L833" s="12">
        <f t="shared" si="166"/>
        <v>79.401281918083853</v>
      </c>
      <c r="M833" s="12">
        <f t="shared" si="167"/>
        <v>79.401281918083853</v>
      </c>
      <c r="O833" s="12">
        <f t="shared" si="156"/>
        <v>79.401281918083853</v>
      </c>
    </row>
    <row r="834" spans="1:15" x14ac:dyDescent="0.25">
      <c r="A834" s="12">
        <f>calc!A832</f>
        <v>581.61</v>
      </c>
      <c r="B834" s="12">
        <f>calc!O832</f>
        <v>31.943372022788523</v>
      </c>
      <c r="C834" s="12">
        <f t="shared" si="157"/>
        <v>31.943372022788523</v>
      </c>
      <c r="D834" s="12">
        <f t="shared" si="158"/>
        <v>31.943372022788523</v>
      </c>
      <c r="E834" s="12">
        <f t="shared" si="159"/>
        <v>31.943372022788523</v>
      </c>
      <c r="F834" s="12">
        <f t="shared" si="160"/>
        <v>31.943372022788523</v>
      </c>
      <c r="G834" s="12">
        <f t="shared" si="161"/>
        <v>31.943372022788523</v>
      </c>
      <c r="H834" s="12">
        <f t="shared" si="162"/>
        <v>31.943372022788523</v>
      </c>
      <c r="I834" s="12">
        <f t="shared" si="163"/>
        <v>31.943372022788523</v>
      </c>
      <c r="J834" s="12">
        <f t="shared" si="164"/>
        <v>31.943372022788523</v>
      </c>
      <c r="K834" s="12">
        <f t="shared" si="165"/>
        <v>31.943372022788523</v>
      </c>
      <c r="L834" s="12">
        <f t="shared" si="166"/>
        <v>31.943372022788523</v>
      </c>
      <c r="M834" s="12">
        <f t="shared" si="167"/>
        <v>31.943372022788523</v>
      </c>
      <c r="O834" s="12">
        <f t="shared" si="156"/>
        <v>31.943372022788523</v>
      </c>
    </row>
    <row r="835" spans="1:15" x14ac:dyDescent="0.25">
      <c r="A835" s="12">
        <f>calc!A833</f>
        <v>582.05999999999995</v>
      </c>
      <c r="B835" s="12">
        <f>calc!O833</f>
        <v>52.934490732036465</v>
      </c>
      <c r="C835" s="12">
        <f t="shared" si="157"/>
        <v>52.934490732036465</v>
      </c>
      <c r="D835" s="12">
        <f t="shared" si="158"/>
        <v>52.934490732036465</v>
      </c>
      <c r="E835" s="12">
        <f t="shared" si="159"/>
        <v>52.934490732036465</v>
      </c>
      <c r="F835" s="12">
        <f t="shared" si="160"/>
        <v>52.934490732036465</v>
      </c>
      <c r="G835" s="12">
        <f t="shared" si="161"/>
        <v>52.934490732036465</v>
      </c>
      <c r="H835" s="12">
        <f t="shared" si="162"/>
        <v>52.934490732036465</v>
      </c>
      <c r="I835" s="12">
        <f t="shared" si="163"/>
        <v>52.934490732036465</v>
      </c>
      <c r="J835" s="12">
        <f t="shared" si="164"/>
        <v>52.934490732036465</v>
      </c>
      <c r="K835" s="12">
        <f t="shared" si="165"/>
        <v>52.934490732036465</v>
      </c>
      <c r="L835" s="12">
        <f t="shared" si="166"/>
        <v>52.934490732036465</v>
      </c>
      <c r="M835" s="12">
        <f t="shared" si="167"/>
        <v>52.934490732036465</v>
      </c>
      <c r="O835" s="12">
        <f t="shared" si="156"/>
        <v>52.934490732036465</v>
      </c>
    </row>
    <row r="836" spans="1:15" x14ac:dyDescent="0.25">
      <c r="A836" s="12">
        <f>calc!A834</f>
        <v>582.51</v>
      </c>
      <c r="B836" s="12">
        <f>calc!O834</f>
        <v>41.98262647087811</v>
      </c>
      <c r="C836" s="12">
        <f t="shared" si="157"/>
        <v>41.98262647087811</v>
      </c>
      <c r="D836" s="12">
        <f t="shared" si="158"/>
        <v>41.98262647087811</v>
      </c>
      <c r="E836" s="12">
        <f t="shared" si="159"/>
        <v>41.98262647087811</v>
      </c>
      <c r="F836" s="12">
        <f t="shared" si="160"/>
        <v>41.98262647087811</v>
      </c>
      <c r="G836" s="12">
        <f t="shared" si="161"/>
        <v>41.98262647087811</v>
      </c>
      <c r="H836" s="12">
        <f t="shared" si="162"/>
        <v>41.98262647087811</v>
      </c>
      <c r="I836" s="12">
        <f t="shared" si="163"/>
        <v>41.98262647087811</v>
      </c>
      <c r="J836" s="12">
        <f t="shared" si="164"/>
        <v>41.98262647087811</v>
      </c>
      <c r="K836" s="12">
        <f t="shared" si="165"/>
        <v>41.98262647087811</v>
      </c>
      <c r="L836" s="12">
        <f t="shared" si="166"/>
        <v>41.98262647087811</v>
      </c>
      <c r="M836" s="12">
        <f t="shared" si="167"/>
        <v>41.98262647087811</v>
      </c>
      <c r="O836" s="12">
        <f t="shared" si="156"/>
        <v>41.98262647087811</v>
      </c>
    </row>
    <row r="837" spans="1:15" x14ac:dyDescent="0.25">
      <c r="A837" s="12">
        <f>calc!A835</f>
        <v>582.96</v>
      </c>
      <c r="B837" s="12">
        <f>calc!O835</f>
        <v>-62.975366339072096</v>
      </c>
      <c r="C837" s="12">
        <f t="shared" si="157"/>
        <v>-62.975366339072096</v>
      </c>
      <c r="D837" s="12">
        <f t="shared" si="158"/>
        <v>-62.975366339072096</v>
      </c>
      <c r="E837" s="12">
        <f t="shared" si="159"/>
        <v>-62.975366339072096</v>
      </c>
      <c r="F837" s="12">
        <f t="shared" si="160"/>
        <v>-62.975366339072096</v>
      </c>
      <c r="G837" s="12">
        <f t="shared" si="161"/>
        <v>-62.975366339072096</v>
      </c>
      <c r="H837" s="12">
        <f t="shared" si="162"/>
        <v>-62.975366339072096</v>
      </c>
      <c r="I837" s="12">
        <f t="shared" si="163"/>
        <v>-62.975366339072096</v>
      </c>
      <c r="J837" s="12">
        <f t="shared" si="164"/>
        <v>-62.975366339072096</v>
      </c>
      <c r="K837" s="12">
        <f t="shared" si="165"/>
        <v>-62.975366339072096</v>
      </c>
      <c r="L837" s="12">
        <f t="shared" si="166"/>
        <v>-62.975366339072096</v>
      </c>
      <c r="M837" s="12">
        <f t="shared" si="167"/>
        <v>-62.975366339072096</v>
      </c>
      <c r="O837" s="12">
        <f t="shared" si="156"/>
        <v>-62.975366339072096</v>
      </c>
    </row>
    <row r="838" spans="1:15" x14ac:dyDescent="0.25">
      <c r="A838" s="12">
        <f>calc!A836</f>
        <v>583.41</v>
      </c>
      <c r="B838" s="12">
        <f>calc!O836</f>
        <v>40.157310720126233</v>
      </c>
      <c r="C838" s="12">
        <f t="shared" si="157"/>
        <v>40.157310720126233</v>
      </c>
      <c r="D838" s="12">
        <f t="shared" si="158"/>
        <v>40.157310720126233</v>
      </c>
      <c r="E838" s="12">
        <f t="shared" si="159"/>
        <v>40.157310720126233</v>
      </c>
      <c r="F838" s="12">
        <f t="shared" si="160"/>
        <v>40.157310720126233</v>
      </c>
      <c r="G838" s="12">
        <f t="shared" si="161"/>
        <v>40.157310720126233</v>
      </c>
      <c r="H838" s="12">
        <f t="shared" si="162"/>
        <v>40.157310720126233</v>
      </c>
      <c r="I838" s="12">
        <f t="shared" si="163"/>
        <v>40.157310720126233</v>
      </c>
      <c r="J838" s="12">
        <f t="shared" si="164"/>
        <v>40.157310720126233</v>
      </c>
      <c r="K838" s="12">
        <f t="shared" si="165"/>
        <v>40.157310720126233</v>
      </c>
      <c r="L838" s="12">
        <f t="shared" si="166"/>
        <v>40.157310720126233</v>
      </c>
      <c r="M838" s="12">
        <f t="shared" si="167"/>
        <v>40.157310720126233</v>
      </c>
      <c r="O838" s="12">
        <f t="shared" si="156"/>
        <v>40.157310720126233</v>
      </c>
    </row>
    <row r="839" spans="1:15" x14ac:dyDescent="0.25">
      <c r="A839" s="12">
        <f>calc!A837</f>
        <v>583.86</v>
      </c>
      <c r="B839" s="12">
        <f>calc!O837</f>
        <v>95.828793001592828</v>
      </c>
      <c r="C839" s="12">
        <f t="shared" si="157"/>
        <v>95.828793001592828</v>
      </c>
      <c r="D839" s="12">
        <f t="shared" si="158"/>
        <v>95.828793001592828</v>
      </c>
      <c r="E839" s="12">
        <f t="shared" si="159"/>
        <v>95.828793001592828</v>
      </c>
      <c r="F839" s="12">
        <f t="shared" si="160"/>
        <v>95.828793001592828</v>
      </c>
      <c r="G839" s="12">
        <f t="shared" si="161"/>
        <v>95.828793001592828</v>
      </c>
      <c r="H839" s="12">
        <f t="shared" si="162"/>
        <v>95.828793001592828</v>
      </c>
      <c r="I839" s="12">
        <f t="shared" si="163"/>
        <v>95.828793001592828</v>
      </c>
      <c r="J839" s="12">
        <f t="shared" si="164"/>
        <v>95.828793001592828</v>
      </c>
      <c r="K839" s="12">
        <f t="shared" si="165"/>
        <v>95.828793001592828</v>
      </c>
      <c r="L839" s="12">
        <f t="shared" si="166"/>
        <v>95.828793001592828</v>
      </c>
      <c r="M839" s="12">
        <f t="shared" si="167"/>
        <v>95.828793001592828</v>
      </c>
      <c r="O839" s="12">
        <f t="shared" si="156"/>
        <v>95.828793001592828</v>
      </c>
    </row>
    <row r="840" spans="1:15" x14ac:dyDescent="0.25">
      <c r="A840" s="12">
        <f>calc!A838</f>
        <v>584.30999999999995</v>
      </c>
      <c r="B840" s="12">
        <f>calc!O838</f>
        <v>35.59401504342803</v>
      </c>
      <c r="C840" s="12">
        <f t="shared" si="157"/>
        <v>35.59401504342803</v>
      </c>
      <c r="D840" s="12">
        <f t="shared" si="158"/>
        <v>35.59401504342803</v>
      </c>
      <c r="E840" s="12">
        <f t="shared" si="159"/>
        <v>35.59401504342803</v>
      </c>
      <c r="F840" s="12">
        <f t="shared" si="160"/>
        <v>35.59401504342803</v>
      </c>
      <c r="G840" s="12">
        <f t="shared" si="161"/>
        <v>35.59401504342803</v>
      </c>
      <c r="H840" s="12">
        <f t="shared" si="162"/>
        <v>35.59401504342803</v>
      </c>
      <c r="I840" s="12">
        <f t="shared" si="163"/>
        <v>35.59401504342803</v>
      </c>
      <c r="J840" s="12">
        <f t="shared" si="164"/>
        <v>35.59401504342803</v>
      </c>
      <c r="K840" s="12">
        <f t="shared" si="165"/>
        <v>35.59401504342803</v>
      </c>
      <c r="L840" s="12">
        <f t="shared" si="166"/>
        <v>35.59401504342803</v>
      </c>
      <c r="M840" s="12">
        <f t="shared" si="167"/>
        <v>35.59401504342803</v>
      </c>
      <c r="O840" s="12">
        <f t="shared" ref="O840:O903" si="168">M840</f>
        <v>35.59401504342803</v>
      </c>
    </row>
    <row r="841" spans="1:15" x14ac:dyDescent="0.25">
      <c r="A841" s="12">
        <f>calc!A839</f>
        <v>584.76</v>
      </c>
      <c r="B841" s="12">
        <f>calc!O839</f>
        <v>64.798951830103647</v>
      </c>
      <c r="C841" s="12">
        <f t="shared" ref="C841:C904" si="169">B841-Q841*M852</f>
        <v>64.798951830103647</v>
      </c>
      <c r="D841" s="12">
        <f t="shared" ref="D841:D904" si="170">C841-R841*M851</f>
        <v>64.798951830103647</v>
      </c>
      <c r="E841" s="12">
        <f t="shared" ref="E841:E904" si="171">D841-S841*M850</f>
        <v>64.798951830103647</v>
      </c>
      <c r="F841" s="12">
        <f t="shared" ref="F841:F904" si="172">E841-T841*M849</f>
        <v>64.798951830103647</v>
      </c>
      <c r="G841" s="12">
        <f t="shared" ref="G841:G904" si="173">F841-U841*M848</f>
        <v>64.798951830103647</v>
      </c>
      <c r="H841" s="12">
        <f t="shared" ref="H841:H904" si="174">G841-V841*M847</f>
        <v>64.798951830103647</v>
      </c>
      <c r="I841" s="12">
        <f t="shared" ref="I841:I904" si="175">H841-W841*M846</f>
        <v>64.798951830103647</v>
      </c>
      <c r="J841" s="12">
        <f t="shared" ref="J841:J904" si="176">I841-X841*M845</f>
        <v>64.798951830103647</v>
      </c>
      <c r="K841" s="12">
        <f t="shared" ref="K841:K904" si="177">J841-Y841*M844</f>
        <v>64.798951830103647</v>
      </c>
      <c r="L841" s="12">
        <f t="shared" ref="L841:L904" si="178">K841-Z841*M843</f>
        <v>64.798951830103647</v>
      </c>
      <c r="M841" s="12">
        <f t="shared" ref="M841:M904" si="179">L841</f>
        <v>64.798951830103647</v>
      </c>
      <c r="O841" s="12">
        <f t="shared" si="168"/>
        <v>64.798951830103647</v>
      </c>
    </row>
    <row r="842" spans="1:15" x14ac:dyDescent="0.25">
      <c r="A842" s="12">
        <f>calc!A840</f>
        <v>585.21</v>
      </c>
      <c r="B842" s="12">
        <f>calc!O840</f>
        <v>103.12987155137846</v>
      </c>
      <c r="C842" s="12">
        <f t="shared" si="169"/>
        <v>103.12987155137846</v>
      </c>
      <c r="D842" s="12">
        <f t="shared" si="170"/>
        <v>103.12987155137846</v>
      </c>
      <c r="E842" s="12">
        <f t="shared" si="171"/>
        <v>103.12987155137846</v>
      </c>
      <c r="F842" s="12">
        <f t="shared" si="172"/>
        <v>103.12987155137846</v>
      </c>
      <c r="G842" s="12">
        <f t="shared" si="173"/>
        <v>103.12987155137846</v>
      </c>
      <c r="H842" s="12">
        <f t="shared" si="174"/>
        <v>103.12987155137846</v>
      </c>
      <c r="I842" s="12">
        <f t="shared" si="175"/>
        <v>103.12987155137846</v>
      </c>
      <c r="J842" s="12">
        <f t="shared" si="176"/>
        <v>103.12987155137846</v>
      </c>
      <c r="K842" s="12">
        <f t="shared" si="177"/>
        <v>103.12987155137846</v>
      </c>
      <c r="L842" s="12">
        <f t="shared" si="178"/>
        <v>103.12987155137846</v>
      </c>
      <c r="M842" s="12">
        <f t="shared" si="179"/>
        <v>103.12987155137846</v>
      </c>
      <c r="O842" s="12">
        <f t="shared" si="168"/>
        <v>103.12987155137846</v>
      </c>
    </row>
    <row r="843" spans="1:15" x14ac:dyDescent="0.25">
      <c r="A843" s="12">
        <f>calc!A841</f>
        <v>585.66</v>
      </c>
      <c r="B843" s="12">
        <f>calc!O841</f>
        <v>94.003519759175532</v>
      </c>
      <c r="C843" s="12">
        <f t="shared" si="169"/>
        <v>94.003519759175532</v>
      </c>
      <c r="D843" s="12">
        <f t="shared" si="170"/>
        <v>94.003519759175532</v>
      </c>
      <c r="E843" s="12">
        <f t="shared" si="171"/>
        <v>94.003519759175532</v>
      </c>
      <c r="F843" s="12">
        <f t="shared" si="172"/>
        <v>94.003519759175532</v>
      </c>
      <c r="G843" s="12">
        <f t="shared" si="173"/>
        <v>94.003519759175532</v>
      </c>
      <c r="H843" s="12">
        <f t="shared" si="174"/>
        <v>94.003519759175532</v>
      </c>
      <c r="I843" s="12">
        <f t="shared" si="175"/>
        <v>94.003519759175532</v>
      </c>
      <c r="J843" s="12">
        <f t="shared" si="176"/>
        <v>94.003519759175532</v>
      </c>
      <c r="K843" s="12">
        <f t="shared" si="177"/>
        <v>94.003519759175532</v>
      </c>
      <c r="L843" s="12">
        <f t="shared" si="178"/>
        <v>94.003519759175532</v>
      </c>
      <c r="M843" s="12">
        <f t="shared" si="179"/>
        <v>94.003519759175532</v>
      </c>
      <c r="O843" s="12">
        <f t="shared" si="168"/>
        <v>94.003519759175532</v>
      </c>
    </row>
    <row r="844" spans="1:15" x14ac:dyDescent="0.25">
      <c r="A844" s="12">
        <f>calc!A842</f>
        <v>586.11</v>
      </c>
      <c r="B844" s="12">
        <f>calc!O842</f>
        <v>58.410403417575459</v>
      </c>
      <c r="C844" s="12">
        <f t="shared" si="169"/>
        <v>58.410403417575459</v>
      </c>
      <c r="D844" s="12">
        <f t="shared" si="170"/>
        <v>58.410403417575459</v>
      </c>
      <c r="E844" s="12">
        <f t="shared" si="171"/>
        <v>58.410403417575459</v>
      </c>
      <c r="F844" s="12">
        <f t="shared" si="172"/>
        <v>58.410403417575459</v>
      </c>
      <c r="G844" s="12">
        <f t="shared" si="173"/>
        <v>58.410403417575459</v>
      </c>
      <c r="H844" s="12">
        <f t="shared" si="174"/>
        <v>58.410403417575459</v>
      </c>
      <c r="I844" s="12">
        <f t="shared" si="175"/>
        <v>58.410403417575459</v>
      </c>
      <c r="J844" s="12">
        <f t="shared" si="176"/>
        <v>58.410403417575459</v>
      </c>
      <c r="K844" s="12">
        <f t="shared" si="177"/>
        <v>58.410403417575459</v>
      </c>
      <c r="L844" s="12">
        <f t="shared" si="178"/>
        <v>58.410403417575459</v>
      </c>
      <c r="M844" s="12">
        <f t="shared" si="179"/>
        <v>58.410403417575459</v>
      </c>
      <c r="O844" s="12">
        <f t="shared" si="168"/>
        <v>58.410403417575459</v>
      </c>
    </row>
    <row r="845" spans="1:15" x14ac:dyDescent="0.25">
      <c r="A845" s="12">
        <f>calc!A843</f>
        <v>586.55999999999995</v>
      </c>
      <c r="B845" s="12">
        <f>calc!O843</f>
        <v>16.42807494463926</v>
      </c>
      <c r="C845" s="12">
        <f t="shared" si="169"/>
        <v>16.42807494463926</v>
      </c>
      <c r="D845" s="12">
        <f t="shared" si="170"/>
        <v>16.42807494463926</v>
      </c>
      <c r="E845" s="12">
        <f t="shared" si="171"/>
        <v>16.42807494463926</v>
      </c>
      <c r="F845" s="12">
        <f t="shared" si="172"/>
        <v>16.42807494463926</v>
      </c>
      <c r="G845" s="12">
        <f t="shared" si="173"/>
        <v>16.42807494463926</v>
      </c>
      <c r="H845" s="12">
        <f t="shared" si="174"/>
        <v>16.42807494463926</v>
      </c>
      <c r="I845" s="12">
        <f t="shared" si="175"/>
        <v>16.42807494463926</v>
      </c>
      <c r="J845" s="12">
        <f t="shared" si="176"/>
        <v>16.42807494463926</v>
      </c>
      <c r="K845" s="12">
        <f t="shared" si="177"/>
        <v>16.42807494463926</v>
      </c>
      <c r="L845" s="12">
        <f t="shared" si="178"/>
        <v>16.42807494463926</v>
      </c>
      <c r="M845" s="12">
        <f t="shared" si="179"/>
        <v>16.42807494463926</v>
      </c>
      <c r="O845" s="12">
        <f t="shared" si="168"/>
        <v>16.42807494463926</v>
      </c>
    </row>
    <row r="846" spans="1:15" x14ac:dyDescent="0.25">
      <c r="A846" s="12">
        <f>calc!A844</f>
        <v>587.01</v>
      </c>
      <c r="B846" s="12">
        <f>calc!O844</f>
        <v>116.81933163521656</v>
      </c>
      <c r="C846" s="12">
        <f t="shared" si="169"/>
        <v>116.81933163521656</v>
      </c>
      <c r="D846" s="12">
        <f t="shared" si="170"/>
        <v>116.81933163521656</v>
      </c>
      <c r="E846" s="12">
        <f t="shared" si="171"/>
        <v>116.81933163521656</v>
      </c>
      <c r="F846" s="12">
        <f t="shared" si="172"/>
        <v>116.81933163521656</v>
      </c>
      <c r="G846" s="12">
        <f t="shared" si="173"/>
        <v>116.81933163521656</v>
      </c>
      <c r="H846" s="12">
        <f t="shared" si="174"/>
        <v>116.81933163521656</v>
      </c>
      <c r="I846" s="12">
        <f t="shared" si="175"/>
        <v>116.81933163521656</v>
      </c>
      <c r="J846" s="12">
        <f t="shared" si="176"/>
        <v>116.81933163521656</v>
      </c>
      <c r="K846" s="12">
        <f t="shared" si="177"/>
        <v>116.81933163521656</v>
      </c>
      <c r="L846" s="12">
        <f t="shared" si="178"/>
        <v>116.81933163521656</v>
      </c>
      <c r="M846" s="12">
        <f t="shared" si="179"/>
        <v>116.81933163521656</v>
      </c>
      <c r="O846" s="12">
        <f t="shared" si="168"/>
        <v>116.81933163521656</v>
      </c>
    </row>
    <row r="847" spans="1:15" x14ac:dyDescent="0.25">
      <c r="A847" s="12">
        <f>calc!A845</f>
        <v>587.46</v>
      </c>
      <c r="B847" s="12">
        <f>calc!O845</f>
        <v>-29.205754252012639</v>
      </c>
      <c r="C847" s="12">
        <f t="shared" si="169"/>
        <v>-29.205754252012639</v>
      </c>
      <c r="D847" s="12">
        <f t="shared" si="170"/>
        <v>-29.205754252012639</v>
      </c>
      <c r="E847" s="12">
        <f t="shared" si="171"/>
        <v>-29.205754252012639</v>
      </c>
      <c r="F847" s="12">
        <f t="shared" si="172"/>
        <v>-29.205754252012639</v>
      </c>
      <c r="G847" s="12">
        <f t="shared" si="173"/>
        <v>-29.205754252012639</v>
      </c>
      <c r="H847" s="12">
        <f t="shared" si="174"/>
        <v>-29.205754252012639</v>
      </c>
      <c r="I847" s="12">
        <f t="shared" si="175"/>
        <v>-29.205754252012639</v>
      </c>
      <c r="J847" s="12">
        <f t="shared" si="176"/>
        <v>-29.205754252012639</v>
      </c>
      <c r="K847" s="12">
        <f t="shared" si="177"/>
        <v>-29.205754252012639</v>
      </c>
      <c r="L847" s="12">
        <f t="shared" si="178"/>
        <v>-29.205754252012639</v>
      </c>
      <c r="M847" s="12">
        <f t="shared" si="179"/>
        <v>-29.205754252012639</v>
      </c>
      <c r="O847" s="12">
        <f t="shared" si="168"/>
        <v>-29.205754252012639</v>
      </c>
    </row>
    <row r="848" spans="1:15" x14ac:dyDescent="0.25">
      <c r="A848" s="12">
        <f>calc!A846</f>
        <v>587.91999999999996</v>
      </c>
      <c r="B848" s="12">
        <f>calc!O846</f>
        <v>7.3013810305787468</v>
      </c>
      <c r="C848" s="12">
        <f t="shared" si="169"/>
        <v>7.3013810305787468</v>
      </c>
      <c r="D848" s="12">
        <f t="shared" si="170"/>
        <v>7.3013810305787468</v>
      </c>
      <c r="E848" s="12">
        <f t="shared" si="171"/>
        <v>7.3013810305787468</v>
      </c>
      <c r="F848" s="12">
        <f t="shared" si="172"/>
        <v>7.3013810305787468</v>
      </c>
      <c r="G848" s="12">
        <f t="shared" si="173"/>
        <v>7.3013810305787468</v>
      </c>
      <c r="H848" s="12">
        <f t="shared" si="174"/>
        <v>7.3013810305787468</v>
      </c>
      <c r="I848" s="12">
        <f t="shared" si="175"/>
        <v>7.3013810305787468</v>
      </c>
      <c r="J848" s="12">
        <f t="shared" si="176"/>
        <v>7.3013810305787468</v>
      </c>
      <c r="K848" s="12">
        <f t="shared" si="177"/>
        <v>7.3013810305787468</v>
      </c>
      <c r="L848" s="12">
        <f t="shared" si="178"/>
        <v>7.3013810305787468</v>
      </c>
      <c r="M848" s="12">
        <f t="shared" si="179"/>
        <v>7.3013810305787468</v>
      </c>
      <c r="O848" s="12">
        <f t="shared" si="168"/>
        <v>7.3013810305787468</v>
      </c>
    </row>
    <row r="849" spans="1:15" x14ac:dyDescent="0.25">
      <c r="A849" s="12">
        <f>calc!A847</f>
        <v>588.37</v>
      </c>
      <c r="B849" s="12">
        <f>calc!O847</f>
        <v>64.798951830105722</v>
      </c>
      <c r="C849" s="12">
        <f t="shared" si="169"/>
        <v>64.798951830105722</v>
      </c>
      <c r="D849" s="12">
        <f t="shared" si="170"/>
        <v>64.798951830105722</v>
      </c>
      <c r="E849" s="12">
        <f t="shared" si="171"/>
        <v>64.798951830105722</v>
      </c>
      <c r="F849" s="12">
        <f t="shared" si="172"/>
        <v>64.798951830105722</v>
      </c>
      <c r="G849" s="12">
        <f t="shared" si="173"/>
        <v>64.798951830105722</v>
      </c>
      <c r="H849" s="12">
        <f t="shared" si="174"/>
        <v>64.798951830105722</v>
      </c>
      <c r="I849" s="12">
        <f t="shared" si="175"/>
        <v>64.798951830105722</v>
      </c>
      <c r="J849" s="12">
        <f t="shared" si="176"/>
        <v>64.798951830105722</v>
      </c>
      <c r="K849" s="12">
        <f t="shared" si="177"/>
        <v>64.798951830105722</v>
      </c>
      <c r="L849" s="12">
        <f t="shared" si="178"/>
        <v>64.798951830105722</v>
      </c>
      <c r="M849" s="12">
        <f t="shared" si="179"/>
        <v>64.798951830105722</v>
      </c>
      <c r="O849" s="12">
        <f t="shared" si="168"/>
        <v>64.798951830105722</v>
      </c>
    </row>
    <row r="850" spans="1:15" x14ac:dyDescent="0.25">
      <c r="A850" s="12">
        <f>calc!A848</f>
        <v>588.82000000000005</v>
      </c>
      <c r="B850" s="12">
        <f>calc!O848</f>
        <v>28.292723243345204</v>
      </c>
      <c r="C850" s="12">
        <f t="shared" si="169"/>
        <v>28.292723243345204</v>
      </c>
      <c r="D850" s="12">
        <f t="shared" si="170"/>
        <v>28.292723243345204</v>
      </c>
      <c r="E850" s="12">
        <f t="shared" si="171"/>
        <v>28.292723243345204</v>
      </c>
      <c r="F850" s="12">
        <f t="shared" si="172"/>
        <v>28.292723243345204</v>
      </c>
      <c r="G850" s="12">
        <f t="shared" si="173"/>
        <v>28.292723243345204</v>
      </c>
      <c r="H850" s="12">
        <f t="shared" si="174"/>
        <v>28.292723243345204</v>
      </c>
      <c r="I850" s="12">
        <f t="shared" si="175"/>
        <v>28.292723243345204</v>
      </c>
      <c r="J850" s="12">
        <f t="shared" si="176"/>
        <v>28.292723243345204</v>
      </c>
      <c r="K850" s="12">
        <f t="shared" si="177"/>
        <v>28.292723243345204</v>
      </c>
      <c r="L850" s="12">
        <f t="shared" si="178"/>
        <v>28.292723243345204</v>
      </c>
      <c r="M850" s="12">
        <f t="shared" si="179"/>
        <v>28.292723243345204</v>
      </c>
      <c r="O850" s="12">
        <f t="shared" si="168"/>
        <v>28.292723243345204</v>
      </c>
    </row>
    <row r="851" spans="1:15" x14ac:dyDescent="0.25">
      <c r="A851" s="12">
        <f>calc!A849</f>
        <v>589.27</v>
      </c>
      <c r="B851" s="12">
        <f>calc!O849</f>
        <v>15.515407172146691</v>
      </c>
      <c r="C851" s="12">
        <f t="shared" si="169"/>
        <v>15.515407172146691</v>
      </c>
      <c r="D851" s="12">
        <f t="shared" si="170"/>
        <v>15.515407172146691</v>
      </c>
      <c r="E851" s="12">
        <f t="shared" si="171"/>
        <v>15.515407172146691</v>
      </c>
      <c r="F851" s="12">
        <f t="shared" si="172"/>
        <v>15.515407172146691</v>
      </c>
      <c r="G851" s="12">
        <f t="shared" si="173"/>
        <v>15.515407172146691</v>
      </c>
      <c r="H851" s="12">
        <f t="shared" si="174"/>
        <v>15.515407172146691</v>
      </c>
      <c r="I851" s="12">
        <f t="shared" si="175"/>
        <v>15.515407172146691</v>
      </c>
      <c r="J851" s="12">
        <f t="shared" si="176"/>
        <v>15.515407172146691</v>
      </c>
      <c r="K851" s="12">
        <f t="shared" si="177"/>
        <v>15.515407172146691</v>
      </c>
      <c r="L851" s="12">
        <f t="shared" si="178"/>
        <v>15.515407172146691</v>
      </c>
      <c r="M851" s="12">
        <f t="shared" si="179"/>
        <v>15.515407172146691</v>
      </c>
      <c r="O851" s="12">
        <f t="shared" si="168"/>
        <v>15.515407172146691</v>
      </c>
    </row>
    <row r="852" spans="1:15" x14ac:dyDescent="0.25">
      <c r="A852" s="12">
        <f>calc!A850</f>
        <v>589.72</v>
      </c>
      <c r="B852" s="12">
        <f>calc!O850</f>
        <v>74.838063673403909</v>
      </c>
      <c r="C852" s="12">
        <f t="shared" si="169"/>
        <v>74.838063673403909</v>
      </c>
      <c r="D852" s="12">
        <f t="shared" si="170"/>
        <v>74.838063673403909</v>
      </c>
      <c r="E852" s="12">
        <f t="shared" si="171"/>
        <v>74.838063673403909</v>
      </c>
      <c r="F852" s="12">
        <f t="shared" si="172"/>
        <v>74.838063673403909</v>
      </c>
      <c r="G852" s="12">
        <f t="shared" si="173"/>
        <v>74.838063673403909</v>
      </c>
      <c r="H852" s="12">
        <f t="shared" si="174"/>
        <v>74.838063673403909</v>
      </c>
      <c r="I852" s="12">
        <f t="shared" si="175"/>
        <v>74.838063673403909</v>
      </c>
      <c r="J852" s="12">
        <f t="shared" si="176"/>
        <v>74.838063673403909</v>
      </c>
      <c r="K852" s="12">
        <f t="shared" si="177"/>
        <v>74.838063673403909</v>
      </c>
      <c r="L852" s="12">
        <f t="shared" si="178"/>
        <v>74.838063673403909</v>
      </c>
      <c r="M852" s="12">
        <f t="shared" si="179"/>
        <v>74.838063673403909</v>
      </c>
      <c r="O852" s="12">
        <f t="shared" si="168"/>
        <v>74.838063673403909</v>
      </c>
    </row>
    <row r="853" spans="1:15" x14ac:dyDescent="0.25">
      <c r="A853" s="12">
        <f>calc!A851</f>
        <v>590.16999999999996</v>
      </c>
      <c r="B853" s="12">
        <f>calc!O851</f>
        <v>103.12987155137846</v>
      </c>
      <c r="C853" s="12">
        <f t="shared" si="169"/>
        <v>103.12987155137846</v>
      </c>
      <c r="D853" s="12">
        <f t="shared" si="170"/>
        <v>103.12987155137846</v>
      </c>
      <c r="E853" s="12">
        <f t="shared" si="171"/>
        <v>103.12987155137846</v>
      </c>
      <c r="F853" s="12">
        <f t="shared" si="172"/>
        <v>103.12987155137846</v>
      </c>
      <c r="G853" s="12">
        <f t="shared" si="173"/>
        <v>103.12987155137846</v>
      </c>
      <c r="H853" s="12">
        <f t="shared" si="174"/>
        <v>103.12987155137846</v>
      </c>
      <c r="I853" s="12">
        <f t="shared" si="175"/>
        <v>103.12987155137846</v>
      </c>
      <c r="J853" s="12">
        <f t="shared" si="176"/>
        <v>103.12987155137846</v>
      </c>
      <c r="K853" s="12">
        <f t="shared" si="177"/>
        <v>103.12987155137846</v>
      </c>
      <c r="L853" s="12">
        <f t="shared" si="178"/>
        <v>103.12987155137846</v>
      </c>
      <c r="M853" s="12">
        <f t="shared" si="179"/>
        <v>103.12987155137846</v>
      </c>
      <c r="O853" s="12">
        <f t="shared" si="168"/>
        <v>103.12987155137846</v>
      </c>
    </row>
    <row r="854" spans="1:15" x14ac:dyDescent="0.25">
      <c r="A854" s="12">
        <f>calc!A852</f>
        <v>590.62</v>
      </c>
      <c r="B854" s="12">
        <f>calc!O852</f>
        <v>41.98262647087811</v>
      </c>
      <c r="C854" s="12">
        <f t="shared" si="169"/>
        <v>41.98262647087811</v>
      </c>
      <c r="D854" s="12">
        <f t="shared" si="170"/>
        <v>41.98262647087811</v>
      </c>
      <c r="E854" s="12">
        <f t="shared" si="171"/>
        <v>41.98262647087811</v>
      </c>
      <c r="F854" s="12">
        <f t="shared" si="172"/>
        <v>41.98262647087811</v>
      </c>
      <c r="G854" s="12">
        <f t="shared" si="173"/>
        <v>41.98262647087811</v>
      </c>
      <c r="H854" s="12">
        <f t="shared" si="174"/>
        <v>41.98262647087811</v>
      </c>
      <c r="I854" s="12">
        <f t="shared" si="175"/>
        <v>41.98262647087811</v>
      </c>
      <c r="J854" s="12">
        <f t="shared" si="176"/>
        <v>41.98262647087811</v>
      </c>
      <c r="K854" s="12">
        <f t="shared" si="177"/>
        <v>41.98262647087811</v>
      </c>
      <c r="L854" s="12">
        <f t="shared" si="178"/>
        <v>41.98262647087811</v>
      </c>
      <c r="M854" s="12">
        <f t="shared" si="179"/>
        <v>41.98262647087811</v>
      </c>
      <c r="O854" s="12">
        <f t="shared" si="168"/>
        <v>41.98262647087811</v>
      </c>
    </row>
    <row r="855" spans="1:15" x14ac:dyDescent="0.25">
      <c r="A855" s="12">
        <f>calc!A853</f>
        <v>591.07000000000005</v>
      </c>
      <c r="B855" s="12">
        <f>calc!O853</f>
        <v>10.039392982093371</v>
      </c>
      <c r="C855" s="12">
        <f t="shared" si="169"/>
        <v>10.039392982093371</v>
      </c>
      <c r="D855" s="12">
        <f t="shared" si="170"/>
        <v>10.039392982093371</v>
      </c>
      <c r="E855" s="12">
        <f t="shared" si="171"/>
        <v>10.039392982093371</v>
      </c>
      <c r="F855" s="12">
        <f t="shared" si="172"/>
        <v>10.039392982093371</v>
      </c>
      <c r="G855" s="12">
        <f t="shared" si="173"/>
        <v>10.039392982093371</v>
      </c>
      <c r="H855" s="12">
        <f t="shared" si="174"/>
        <v>10.039392982093371</v>
      </c>
      <c r="I855" s="12">
        <f t="shared" si="175"/>
        <v>10.039392982093371</v>
      </c>
      <c r="J855" s="12">
        <f t="shared" si="176"/>
        <v>10.039392982093371</v>
      </c>
      <c r="K855" s="12">
        <f t="shared" si="177"/>
        <v>10.039392982093371</v>
      </c>
      <c r="L855" s="12">
        <f t="shared" si="178"/>
        <v>10.039392982093371</v>
      </c>
      <c r="M855" s="12">
        <f t="shared" si="179"/>
        <v>10.039392982093371</v>
      </c>
      <c r="O855" s="12">
        <f t="shared" si="168"/>
        <v>10.039392982093371</v>
      </c>
    </row>
    <row r="856" spans="1:15" x14ac:dyDescent="0.25">
      <c r="A856" s="12">
        <f>calc!A854</f>
        <v>591.52</v>
      </c>
      <c r="B856" s="12">
        <f>calc!O854</f>
        <v>29.205385978066822</v>
      </c>
      <c r="C856" s="12">
        <f t="shared" si="169"/>
        <v>29.205385978066822</v>
      </c>
      <c r="D856" s="12">
        <f t="shared" si="170"/>
        <v>29.205385978066822</v>
      </c>
      <c r="E856" s="12">
        <f t="shared" si="171"/>
        <v>29.205385978066822</v>
      </c>
      <c r="F856" s="12">
        <f t="shared" si="172"/>
        <v>29.205385978066822</v>
      </c>
      <c r="G856" s="12">
        <f t="shared" si="173"/>
        <v>29.205385978066822</v>
      </c>
      <c r="H856" s="12">
        <f t="shared" si="174"/>
        <v>29.205385978066822</v>
      </c>
      <c r="I856" s="12">
        <f t="shared" si="175"/>
        <v>29.205385978066822</v>
      </c>
      <c r="J856" s="12">
        <f t="shared" si="176"/>
        <v>29.205385978066822</v>
      </c>
      <c r="K856" s="12">
        <f t="shared" si="177"/>
        <v>29.205385978066822</v>
      </c>
      <c r="L856" s="12">
        <f t="shared" si="178"/>
        <v>29.205385978066822</v>
      </c>
      <c r="M856" s="12">
        <f t="shared" si="179"/>
        <v>29.205385978066822</v>
      </c>
      <c r="O856" s="12">
        <f t="shared" si="168"/>
        <v>29.205385978066822</v>
      </c>
    </row>
    <row r="857" spans="1:15" x14ac:dyDescent="0.25">
      <c r="A857" s="12">
        <f>calc!A855</f>
        <v>591.97</v>
      </c>
      <c r="B857" s="12">
        <f>calc!O855</f>
        <v>73.012773853375876</v>
      </c>
      <c r="C857" s="12">
        <f t="shared" si="169"/>
        <v>73.012773853375876</v>
      </c>
      <c r="D857" s="12">
        <f t="shared" si="170"/>
        <v>73.012773853375876</v>
      </c>
      <c r="E857" s="12">
        <f t="shared" si="171"/>
        <v>73.012773853375876</v>
      </c>
      <c r="F857" s="12">
        <f t="shared" si="172"/>
        <v>73.012773853375876</v>
      </c>
      <c r="G857" s="12">
        <f t="shared" si="173"/>
        <v>73.012773853375876</v>
      </c>
      <c r="H857" s="12">
        <f t="shared" si="174"/>
        <v>73.012773853375876</v>
      </c>
      <c r="I857" s="12">
        <f t="shared" si="175"/>
        <v>73.012773853375876</v>
      </c>
      <c r="J857" s="12">
        <f t="shared" si="176"/>
        <v>73.012773853375876</v>
      </c>
      <c r="K857" s="12">
        <f t="shared" si="177"/>
        <v>73.012773853375876</v>
      </c>
      <c r="L857" s="12">
        <f t="shared" si="178"/>
        <v>73.012773853375876</v>
      </c>
      <c r="M857" s="12">
        <f t="shared" si="179"/>
        <v>73.012773853375876</v>
      </c>
      <c r="O857" s="12">
        <f t="shared" si="168"/>
        <v>73.012773853375876</v>
      </c>
    </row>
    <row r="858" spans="1:15" x14ac:dyDescent="0.25">
      <c r="A858" s="12">
        <f>calc!A856</f>
        <v>592.41999999999996</v>
      </c>
      <c r="B858" s="12">
        <f>calc!O856</f>
        <v>79.401281918085928</v>
      </c>
      <c r="C858" s="12">
        <f t="shared" si="169"/>
        <v>79.401281918085928</v>
      </c>
      <c r="D858" s="12">
        <f t="shared" si="170"/>
        <v>79.401281918085928</v>
      </c>
      <c r="E858" s="12">
        <f t="shared" si="171"/>
        <v>79.401281918085928</v>
      </c>
      <c r="F858" s="12">
        <f t="shared" si="172"/>
        <v>79.401281918085928</v>
      </c>
      <c r="G858" s="12">
        <f t="shared" si="173"/>
        <v>79.401281918085928</v>
      </c>
      <c r="H858" s="12">
        <f t="shared" si="174"/>
        <v>79.401281918085928</v>
      </c>
      <c r="I858" s="12">
        <f t="shared" si="175"/>
        <v>79.401281918085928</v>
      </c>
      <c r="J858" s="12">
        <f t="shared" si="176"/>
        <v>79.401281918085928</v>
      </c>
      <c r="K858" s="12">
        <f t="shared" si="177"/>
        <v>79.401281918085928</v>
      </c>
      <c r="L858" s="12">
        <f t="shared" si="178"/>
        <v>79.401281918085928</v>
      </c>
      <c r="M858" s="12">
        <f t="shared" si="179"/>
        <v>79.401281918085928</v>
      </c>
      <c r="O858" s="12">
        <f t="shared" si="168"/>
        <v>79.401281918085928</v>
      </c>
    </row>
    <row r="859" spans="1:15" x14ac:dyDescent="0.25">
      <c r="A859" s="12">
        <f>calc!A857</f>
        <v>592.87</v>
      </c>
      <c r="B859" s="12">
        <f>calc!O857</f>
        <v>68.449542998473859</v>
      </c>
      <c r="C859" s="12">
        <f t="shared" si="169"/>
        <v>68.449542998473859</v>
      </c>
      <c r="D859" s="12">
        <f t="shared" si="170"/>
        <v>68.449542998473859</v>
      </c>
      <c r="E859" s="12">
        <f t="shared" si="171"/>
        <v>68.449542998473859</v>
      </c>
      <c r="F859" s="12">
        <f t="shared" si="172"/>
        <v>68.449542998473859</v>
      </c>
      <c r="G859" s="12">
        <f t="shared" si="173"/>
        <v>68.449542998473859</v>
      </c>
      <c r="H859" s="12">
        <f t="shared" si="174"/>
        <v>68.449542998473859</v>
      </c>
      <c r="I859" s="12">
        <f t="shared" si="175"/>
        <v>68.449542998473859</v>
      </c>
      <c r="J859" s="12">
        <f t="shared" si="176"/>
        <v>68.449542998473859</v>
      </c>
      <c r="K859" s="12">
        <f t="shared" si="177"/>
        <v>68.449542998473859</v>
      </c>
      <c r="L859" s="12">
        <f t="shared" si="178"/>
        <v>68.449542998473859</v>
      </c>
      <c r="M859" s="12">
        <f t="shared" si="179"/>
        <v>68.449542998473859</v>
      </c>
      <c r="O859" s="12">
        <f t="shared" si="168"/>
        <v>68.449542998473859</v>
      </c>
    </row>
    <row r="860" spans="1:15" x14ac:dyDescent="0.25">
      <c r="A860" s="12">
        <f>calc!A858</f>
        <v>593.32000000000005</v>
      </c>
      <c r="B860" s="12">
        <f>calc!O858</f>
        <v>20.078742436638674</v>
      </c>
      <c r="C860" s="12">
        <f t="shared" si="169"/>
        <v>20.078742436638674</v>
      </c>
      <c r="D860" s="12">
        <f t="shared" si="170"/>
        <v>20.078742436638674</v>
      </c>
      <c r="E860" s="12">
        <f t="shared" si="171"/>
        <v>20.078742436638674</v>
      </c>
      <c r="F860" s="12">
        <f t="shared" si="172"/>
        <v>20.078742436638674</v>
      </c>
      <c r="G860" s="12">
        <f t="shared" si="173"/>
        <v>20.078742436638674</v>
      </c>
      <c r="H860" s="12">
        <f t="shared" si="174"/>
        <v>20.078742436638674</v>
      </c>
      <c r="I860" s="12">
        <f t="shared" si="175"/>
        <v>20.078742436638674</v>
      </c>
      <c r="J860" s="12">
        <f t="shared" si="176"/>
        <v>20.078742436638674</v>
      </c>
      <c r="K860" s="12">
        <f t="shared" si="177"/>
        <v>20.078742436638674</v>
      </c>
      <c r="L860" s="12">
        <f t="shared" si="178"/>
        <v>20.078742436638674</v>
      </c>
      <c r="M860" s="12">
        <f t="shared" si="179"/>
        <v>20.078742436638674</v>
      </c>
      <c r="O860" s="12">
        <f t="shared" si="168"/>
        <v>20.078742436638674</v>
      </c>
    </row>
    <row r="861" spans="1:15" x14ac:dyDescent="0.25">
      <c r="A861" s="12">
        <f>calc!A859</f>
        <v>593.77</v>
      </c>
      <c r="B861" s="12">
        <f>calc!O859</f>
        <v>34.681354828183075</v>
      </c>
      <c r="C861" s="12">
        <f t="shared" si="169"/>
        <v>34.681354828183075</v>
      </c>
      <c r="D861" s="12">
        <f t="shared" si="170"/>
        <v>34.681354828183075</v>
      </c>
      <c r="E861" s="12">
        <f t="shared" si="171"/>
        <v>34.681354828183075</v>
      </c>
      <c r="F861" s="12">
        <f t="shared" si="172"/>
        <v>34.681354828183075</v>
      </c>
      <c r="G861" s="12">
        <f t="shared" si="173"/>
        <v>34.681354828183075</v>
      </c>
      <c r="H861" s="12">
        <f t="shared" si="174"/>
        <v>34.681354828183075</v>
      </c>
      <c r="I861" s="12">
        <f t="shared" si="175"/>
        <v>34.681354828183075</v>
      </c>
      <c r="J861" s="12">
        <f t="shared" si="176"/>
        <v>34.681354828183075</v>
      </c>
      <c r="K861" s="12">
        <f t="shared" si="177"/>
        <v>34.681354828183075</v>
      </c>
      <c r="L861" s="12">
        <f t="shared" si="178"/>
        <v>34.681354828183075</v>
      </c>
      <c r="M861" s="12">
        <f t="shared" si="179"/>
        <v>34.681354828183075</v>
      </c>
      <c r="O861" s="12">
        <f t="shared" si="168"/>
        <v>34.681354828183075</v>
      </c>
    </row>
    <row r="862" spans="1:15" x14ac:dyDescent="0.25">
      <c r="A862" s="12">
        <f>calc!A860</f>
        <v>594.22</v>
      </c>
      <c r="B862" s="12">
        <f>calc!O860</f>
        <v>-25.555014839639654</v>
      </c>
      <c r="C862" s="12">
        <f t="shared" si="169"/>
        <v>-25.555014839639654</v>
      </c>
      <c r="D862" s="12">
        <f t="shared" si="170"/>
        <v>-25.555014839639654</v>
      </c>
      <c r="E862" s="12">
        <f t="shared" si="171"/>
        <v>-25.555014839639654</v>
      </c>
      <c r="F862" s="12">
        <f t="shared" si="172"/>
        <v>-25.555014839639654</v>
      </c>
      <c r="G862" s="12">
        <f t="shared" si="173"/>
        <v>-25.555014839639654</v>
      </c>
      <c r="H862" s="12">
        <f t="shared" si="174"/>
        <v>-25.555014839639654</v>
      </c>
      <c r="I862" s="12">
        <f t="shared" si="175"/>
        <v>-25.555014839639654</v>
      </c>
      <c r="J862" s="12">
        <f t="shared" si="176"/>
        <v>-25.555014839639654</v>
      </c>
      <c r="K862" s="12">
        <f t="shared" si="177"/>
        <v>-25.555014839639654</v>
      </c>
      <c r="L862" s="12">
        <f t="shared" si="178"/>
        <v>-25.555014839639654</v>
      </c>
      <c r="M862" s="12">
        <f t="shared" si="179"/>
        <v>-25.555014839639654</v>
      </c>
      <c r="O862" s="12">
        <f t="shared" si="168"/>
        <v>-25.555014839639654</v>
      </c>
    </row>
    <row r="863" spans="1:15" x14ac:dyDescent="0.25">
      <c r="A863" s="12">
        <f>calc!A861</f>
        <v>594.66999999999996</v>
      </c>
      <c r="B863" s="12">
        <f>calc!O861</f>
        <v>39.244652304748122</v>
      </c>
      <c r="C863" s="12">
        <f t="shared" si="169"/>
        <v>39.244652304748122</v>
      </c>
      <c r="D863" s="12">
        <f t="shared" si="170"/>
        <v>39.244652304748122</v>
      </c>
      <c r="E863" s="12">
        <f t="shared" si="171"/>
        <v>39.244652304748122</v>
      </c>
      <c r="F863" s="12">
        <f t="shared" si="172"/>
        <v>39.244652304748122</v>
      </c>
      <c r="G863" s="12">
        <f t="shared" si="173"/>
        <v>39.244652304748122</v>
      </c>
      <c r="H863" s="12">
        <f t="shared" si="174"/>
        <v>39.244652304748122</v>
      </c>
      <c r="I863" s="12">
        <f t="shared" si="175"/>
        <v>39.244652304748122</v>
      </c>
      <c r="J863" s="12">
        <f t="shared" si="176"/>
        <v>39.244652304748122</v>
      </c>
      <c r="K863" s="12">
        <f t="shared" si="177"/>
        <v>39.244652304748122</v>
      </c>
      <c r="L863" s="12">
        <f t="shared" si="178"/>
        <v>39.244652304748122</v>
      </c>
      <c r="M863" s="12">
        <f t="shared" si="179"/>
        <v>39.244652304748122</v>
      </c>
      <c r="O863" s="12">
        <f t="shared" si="168"/>
        <v>39.244652304748122</v>
      </c>
    </row>
    <row r="864" spans="1:15" x14ac:dyDescent="0.25">
      <c r="A864" s="12">
        <f>calc!A862</f>
        <v>595.12</v>
      </c>
      <c r="B864" s="12">
        <f>calc!O862</f>
        <v>52.021837357347579</v>
      </c>
      <c r="C864" s="12">
        <f t="shared" si="169"/>
        <v>52.021837357347579</v>
      </c>
      <c r="D864" s="12">
        <f t="shared" si="170"/>
        <v>52.021837357347579</v>
      </c>
      <c r="E864" s="12">
        <f t="shared" si="171"/>
        <v>52.021837357347579</v>
      </c>
      <c r="F864" s="12">
        <f t="shared" si="172"/>
        <v>52.021837357347579</v>
      </c>
      <c r="G864" s="12">
        <f t="shared" si="173"/>
        <v>52.021837357347579</v>
      </c>
      <c r="H864" s="12">
        <f t="shared" si="174"/>
        <v>52.021837357347579</v>
      </c>
      <c r="I864" s="12">
        <f t="shared" si="175"/>
        <v>52.021837357347579</v>
      </c>
      <c r="J864" s="12">
        <f t="shared" si="176"/>
        <v>52.021837357347579</v>
      </c>
      <c r="K864" s="12">
        <f t="shared" si="177"/>
        <v>52.021837357347579</v>
      </c>
      <c r="L864" s="12">
        <f t="shared" si="178"/>
        <v>52.021837357347579</v>
      </c>
      <c r="M864" s="12">
        <f t="shared" si="179"/>
        <v>52.021837357347579</v>
      </c>
      <c r="O864" s="12">
        <f t="shared" si="168"/>
        <v>52.021837357347579</v>
      </c>
    </row>
    <row r="865" spans="1:15" x14ac:dyDescent="0.25">
      <c r="A865" s="12">
        <f>calc!A863</f>
        <v>595.55999999999995</v>
      </c>
      <c r="B865" s="12">
        <f>calc!O863</f>
        <v>22.816739277550074</v>
      </c>
      <c r="C865" s="12">
        <f t="shared" si="169"/>
        <v>22.816739277550074</v>
      </c>
      <c r="D865" s="12">
        <f t="shared" si="170"/>
        <v>22.816739277550074</v>
      </c>
      <c r="E865" s="12">
        <f t="shared" si="171"/>
        <v>22.816739277550074</v>
      </c>
      <c r="F865" s="12">
        <f t="shared" si="172"/>
        <v>22.816739277550074</v>
      </c>
      <c r="G865" s="12">
        <f t="shared" si="173"/>
        <v>22.816739277550074</v>
      </c>
      <c r="H865" s="12">
        <f t="shared" si="174"/>
        <v>22.816739277550074</v>
      </c>
      <c r="I865" s="12">
        <f t="shared" si="175"/>
        <v>22.816739277550074</v>
      </c>
      <c r="J865" s="12">
        <f t="shared" si="176"/>
        <v>22.816739277550074</v>
      </c>
      <c r="K865" s="12">
        <f t="shared" si="177"/>
        <v>22.816739277550074</v>
      </c>
      <c r="L865" s="12">
        <f t="shared" si="178"/>
        <v>22.816739277550074</v>
      </c>
      <c r="M865" s="12">
        <f t="shared" si="179"/>
        <v>22.816739277550074</v>
      </c>
      <c r="O865" s="12">
        <f t="shared" si="168"/>
        <v>22.816739277550074</v>
      </c>
    </row>
    <row r="866" spans="1:15" x14ac:dyDescent="0.25">
      <c r="A866" s="12">
        <f>calc!A864</f>
        <v>596.01</v>
      </c>
      <c r="B866" s="12">
        <f>calc!O864</f>
        <v>-8.2140811718635742</v>
      </c>
      <c r="C866" s="12">
        <f t="shared" si="169"/>
        <v>-8.2140811718635742</v>
      </c>
      <c r="D866" s="12">
        <f t="shared" si="170"/>
        <v>-8.2140811718635742</v>
      </c>
      <c r="E866" s="12">
        <f t="shared" si="171"/>
        <v>-8.2140811718635742</v>
      </c>
      <c r="F866" s="12">
        <f t="shared" si="172"/>
        <v>-8.2140811718635742</v>
      </c>
      <c r="G866" s="12">
        <f t="shared" si="173"/>
        <v>-8.2140811718635742</v>
      </c>
      <c r="H866" s="12">
        <f t="shared" si="174"/>
        <v>-8.2140811718635742</v>
      </c>
      <c r="I866" s="12">
        <f t="shared" si="175"/>
        <v>-8.2140811718635742</v>
      </c>
      <c r="J866" s="12">
        <f t="shared" si="176"/>
        <v>-8.2140811718635742</v>
      </c>
      <c r="K866" s="12">
        <f t="shared" si="177"/>
        <v>-8.2140811718635742</v>
      </c>
      <c r="L866" s="12">
        <f t="shared" si="178"/>
        <v>-8.2140811718635742</v>
      </c>
      <c r="M866" s="12">
        <f t="shared" si="179"/>
        <v>-8.2140811718635742</v>
      </c>
      <c r="O866" s="12">
        <f t="shared" si="168"/>
        <v>-8.2140811718635742</v>
      </c>
    </row>
    <row r="867" spans="1:15" x14ac:dyDescent="0.25">
      <c r="A867" s="12">
        <f>calc!A865</f>
        <v>596.46</v>
      </c>
      <c r="B867" s="12">
        <f>calc!O865</f>
        <v>89.440330345123002</v>
      </c>
      <c r="C867" s="12">
        <f t="shared" si="169"/>
        <v>89.440330345123002</v>
      </c>
      <c r="D867" s="12">
        <f t="shared" si="170"/>
        <v>89.440330345123002</v>
      </c>
      <c r="E867" s="12">
        <f t="shared" si="171"/>
        <v>89.440330345123002</v>
      </c>
      <c r="F867" s="12">
        <f t="shared" si="172"/>
        <v>89.440330345123002</v>
      </c>
      <c r="G867" s="12">
        <f t="shared" si="173"/>
        <v>89.440330345123002</v>
      </c>
      <c r="H867" s="12">
        <f t="shared" si="174"/>
        <v>89.440330345123002</v>
      </c>
      <c r="I867" s="12">
        <f t="shared" si="175"/>
        <v>89.440330345123002</v>
      </c>
      <c r="J867" s="12">
        <f t="shared" si="176"/>
        <v>89.440330345123002</v>
      </c>
      <c r="K867" s="12">
        <f t="shared" si="177"/>
        <v>89.440330345123002</v>
      </c>
      <c r="L867" s="12">
        <f t="shared" si="178"/>
        <v>89.440330345123002</v>
      </c>
      <c r="M867" s="12">
        <f t="shared" si="179"/>
        <v>89.440330345123002</v>
      </c>
      <c r="O867" s="12">
        <f t="shared" si="168"/>
        <v>89.440330345123002</v>
      </c>
    </row>
    <row r="868" spans="1:15" x14ac:dyDescent="0.25">
      <c r="A868" s="12">
        <f>calc!A866</f>
        <v>596.91</v>
      </c>
      <c r="B868" s="12">
        <f>calc!O866</f>
        <v>0</v>
      </c>
      <c r="C868" s="12">
        <f t="shared" si="169"/>
        <v>0</v>
      </c>
      <c r="D868" s="12">
        <f t="shared" si="170"/>
        <v>0</v>
      </c>
      <c r="E868" s="12">
        <f t="shared" si="171"/>
        <v>0</v>
      </c>
      <c r="F868" s="12">
        <f t="shared" si="172"/>
        <v>0</v>
      </c>
      <c r="G868" s="12">
        <f t="shared" si="173"/>
        <v>0</v>
      </c>
      <c r="H868" s="12">
        <f t="shared" si="174"/>
        <v>0</v>
      </c>
      <c r="I868" s="12">
        <f t="shared" si="175"/>
        <v>0</v>
      </c>
      <c r="J868" s="12">
        <f t="shared" si="176"/>
        <v>0</v>
      </c>
      <c r="K868" s="12">
        <f t="shared" si="177"/>
        <v>0</v>
      </c>
      <c r="L868" s="12">
        <f t="shared" si="178"/>
        <v>0</v>
      </c>
      <c r="M868" s="12">
        <f t="shared" si="179"/>
        <v>0</v>
      </c>
      <c r="O868" s="12">
        <f t="shared" si="168"/>
        <v>0</v>
      </c>
    </row>
    <row r="869" spans="1:15" x14ac:dyDescent="0.25">
      <c r="A869" s="12">
        <f>calc!A867</f>
        <v>597.36</v>
      </c>
      <c r="B869" s="12">
        <f>calc!O867</f>
        <v>28.292723243347279</v>
      </c>
      <c r="C869" s="12">
        <f t="shared" si="169"/>
        <v>28.292723243347279</v>
      </c>
      <c r="D869" s="12">
        <f t="shared" si="170"/>
        <v>28.292723243347279</v>
      </c>
      <c r="E869" s="12">
        <f t="shared" si="171"/>
        <v>28.292723243347279</v>
      </c>
      <c r="F869" s="12">
        <f t="shared" si="172"/>
        <v>28.292723243347279</v>
      </c>
      <c r="G869" s="12">
        <f t="shared" si="173"/>
        <v>28.292723243347279</v>
      </c>
      <c r="H869" s="12">
        <f t="shared" si="174"/>
        <v>28.292723243347279</v>
      </c>
      <c r="I869" s="12">
        <f t="shared" si="175"/>
        <v>28.292723243347279</v>
      </c>
      <c r="J869" s="12">
        <f t="shared" si="176"/>
        <v>28.292723243347279</v>
      </c>
      <c r="K869" s="12">
        <f t="shared" si="177"/>
        <v>28.292723243347279</v>
      </c>
      <c r="L869" s="12">
        <f t="shared" si="178"/>
        <v>28.292723243347279</v>
      </c>
      <c r="M869" s="12">
        <f t="shared" si="179"/>
        <v>28.292723243347279</v>
      </c>
      <c r="O869" s="12">
        <f t="shared" si="168"/>
        <v>28.292723243347279</v>
      </c>
    </row>
    <row r="870" spans="1:15" x14ac:dyDescent="0.25">
      <c r="A870" s="12">
        <f>calc!A868</f>
        <v>597.80999999999995</v>
      </c>
      <c r="B870" s="12">
        <f>calc!O868</f>
        <v>20.991408410106519</v>
      </c>
      <c r="C870" s="12">
        <f t="shared" si="169"/>
        <v>20.991408410106519</v>
      </c>
      <c r="D870" s="12">
        <f t="shared" si="170"/>
        <v>20.991408410106519</v>
      </c>
      <c r="E870" s="12">
        <f t="shared" si="171"/>
        <v>20.991408410106519</v>
      </c>
      <c r="F870" s="12">
        <f t="shared" si="172"/>
        <v>20.991408410106519</v>
      </c>
      <c r="G870" s="12">
        <f t="shared" si="173"/>
        <v>20.991408410106519</v>
      </c>
      <c r="H870" s="12">
        <f t="shared" si="174"/>
        <v>20.991408410106519</v>
      </c>
      <c r="I870" s="12">
        <f t="shared" si="175"/>
        <v>20.991408410106519</v>
      </c>
      <c r="J870" s="12">
        <f t="shared" si="176"/>
        <v>20.991408410106519</v>
      </c>
      <c r="K870" s="12">
        <f t="shared" si="177"/>
        <v>20.991408410106519</v>
      </c>
      <c r="L870" s="12">
        <f t="shared" si="178"/>
        <v>20.991408410106519</v>
      </c>
      <c r="M870" s="12">
        <f t="shared" si="179"/>
        <v>20.991408410106519</v>
      </c>
      <c r="O870" s="12">
        <f t="shared" si="168"/>
        <v>20.991408410106519</v>
      </c>
    </row>
    <row r="871" spans="1:15" x14ac:dyDescent="0.25">
      <c r="A871" s="12">
        <f>calc!A869</f>
        <v>598.26</v>
      </c>
      <c r="B871" s="12">
        <f>calc!O869</f>
        <v>59.323054271328004</v>
      </c>
      <c r="C871" s="12">
        <f t="shared" si="169"/>
        <v>59.323054271328004</v>
      </c>
      <c r="D871" s="12">
        <f t="shared" si="170"/>
        <v>59.323054271328004</v>
      </c>
      <c r="E871" s="12">
        <f t="shared" si="171"/>
        <v>59.323054271328004</v>
      </c>
      <c r="F871" s="12">
        <f t="shared" si="172"/>
        <v>59.323054271328004</v>
      </c>
      <c r="G871" s="12">
        <f t="shared" si="173"/>
        <v>59.323054271328004</v>
      </c>
      <c r="H871" s="12">
        <f t="shared" si="174"/>
        <v>59.323054271328004</v>
      </c>
      <c r="I871" s="12">
        <f t="shared" si="175"/>
        <v>59.323054271328004</v>
      </c>
      <c r="J871" s="12">
        <f t="shared" si="176"/>
        <v>59.323054271328004</v>
      </c>
      <c r="K871" s="12">
        <f t="shared" si="177"/>
        <v>59.323054271328004</v>
      </c>
      <c r="L871" s="12">
        <f t="shared" si="178"/>
        <v>59.323054271328004</v>
      </c>
      <c r="M871" s="12">
        <f t="shared" si="179"/>
        <v>59.323054271328004</v>
      </c>
      <c r="O871" s="12">
        <f t="shared" si="168"/>
        <v>59.323054271328004</v>
      </c>
    </row>
    <row r="872" spans="1:15" x14ac:dyDescent="0.25">
      <c r="A872" s="12">
        <f>calc!A870</f>
        <v>598.71</v>
      </c>
      <c r="B872" s="12">
        <f>calc!O870</f>
        <v>32.856033317857367</v>
      </c>
      <c r="C872" s="12">
        <f t="shared" si="169"/>
        <v>32.856033317857367</v>
      </c>
      <c r="D872" s="12">
        <f t="shared" si="170"/>
        <v>32.856033317857367</v>
      </c>
      <c r="E872" s="12">
        <f t="shared" si="171"/>
        <v>32.856033317857367</v>
      </c>
      <c r="F872" s="12">
        <f t="shared" si="172"/>
        <v>32.856033317857367</v>
      </c>
      <c r="G872" s="12">
        <f t="shared" si="173"/>
        <v>32.856033317857367</v>
      </c>
      <c r="H872" s="12">
        <f t="shared" si="174"/>
        <v>32.856033317857367</v>
      </c>
      <c r="I872" s="12">
        <f t="shared" si="175"/>
        <v>32.856033317857367</v>
      </c>
      <c r="J872" s="12">
        <f t="shared" si="176"/>
        <v>32.856033317857367</v>
      </c>
      <c r="K872" s="12">
        <f t="shared" si="177"/>
        <v>32.856033317857367</v>
      </c>
      <c r="L872" s="12">
        <f t="shared" si="178"/>
        <v>32.856033317857367</v>
      </c>
      <c r="M872" s="12">
        <f t="shared" si="179"/>
        <v>32.856033317857367</v>
      </c>
      <c r="O872" s="12">
        <f t="shared" si="168"/>
        <v>32.856033317857367</v>
      </c>
    </row>
    <row r="873" spans="1:15" x14ac:dyDescent="0.25">
      <c r="A873" s="12">
        <f>calc!A871</f>
        <v>599.16</v>
      </c>
      <c r="B873" s="12">
        <f>calc!O871</f>
        <v>20.078742436636599</v>
      </c>
      <c r="C873" s="12">
        <f t="shared" si="169"/>
        <v>20.078742436636599</v>
      </c>
      <c r="D873" s="12">
        <f t="shared" si="170"/>
        <v>20.078742436636599</v>
      </c>
      <c r="E873" s="12">
        <f t="shared" si="171"/>
        <v>20.078742436636599</v>
      </c>
      <c r="F873" s="12">
        <f t="shared" si="172"/>
        <v>20.078742436636599</v>
      </c>
      <c r="G873" s="12">
        <f t="shared" si="173"/>
        <v>20.078742436636599</v>
      </c>
      <c r="H873" s="12">
        <f t="shared" si="174"/>
        <v>20.078742436636599</v>
      </c>
      <c r="I873" s="12">
        <f t="shared" si="175"/>
        <v>20.078742436636599</v>
      </c>
      <c r="J873" s="12">
        <f t="shared" si="176"/>
        <v>20.078742436636599</v>
      </c>
      <c r="K873" s="12">
        <f t="shared" si="177"/>
        <v>20.078742436636599</v>
      </c>
      <c r="L873" s="12">
        <f t="shared" si="178"/>
        <v>20.078742436636599</v>
      </c>
      <c r="M873" s="12">
        <f t="shared" si="179"/>
        <v>20.078742436636599</v>
      </c>
      <c r="O873" s="12">
        <f t="shared" si="168"/>
        <v>20.078742436636599</v>
      </c>
    </row>
    <row r="874" spans="1:15" x14ac:dyDescent="0.25">
      <c r="A874" s="12">
        <f>calc!A872</f>
        <v>599.61</v>
      </c>
      <c r="B874" s="12">
        <f>calc!O872</f>
        <v>64.798951830103647</v>
      </c>
      <c r="C874" s="12">
        <f t="shared" si="169"/>
        <v>64.798951830103647</v>
      </c>
      <c r="D874" s="12">
        <f t="shared" si="170"/>
        <v>64.798951830103647</v>
      </c>
      <c r="E874" s="12">
        <f t="shared" si="171"/>
        <v>64.798951830103647</v>
      </c>
      <c r="F874" s="12">
        <f t="shared" si="172"/>
        <v>64.798951830103647</v>
      </c>
      <c r="G874" s="12">
        <f t="shared" si="173"/>
        <v>64.798951830103647</v>
      </c>
      <c r="H874" s="12">
        <f t="shared" si="174"/>
        <v>64.798951830103647</v>
      </c>
      <c r="I874" s="12">
        <f t="shared" si="175"/>
        <v>64.798951830103647</v>
      </c>
      <c r="J874" s="12">
        <f t="shared" si="176"/>
        <v>64.798951830103647</v>
      </c>
      <c r="K874" s="12">
        <f t="shared" si="177"/>
        <v>64.798951830103647</v>
      </c>
      <c r="L874" s="12">
        <f t="shared" si="178"/>
        <v>64.798951830103647</v>
      </c>
      <c r="M874" s="12">
        <f t="shared" si="179"/>
        <v>64.798951830103647</v>
      </c>
      <c r="O874" s="12">
        <f t="shared" si="168"/>
        <v>64.798951830103647</v>
      </c>
    </row>
    <row r="875" spans="1:15" x14ac:dyDescent="0.25">
      <c r="A875" s="12">
        <f>calc!A873</f>
        <v>600.05999999999995</v>
      </c>
      <c r="B875" s="12">
        <f>calc!O873</f>
        <v>41.069968775504869</v>
      </c>
      <c r="C875" s="12">
        <f t="shared" si="169"/>
        <v>41.069968775504869</v>
      </c>
      <c r="D875" s="12">
        <f t="shared" si="170"/>
        <v>41.069968775504869</v>
      </c>
      <c r="E875" s="12">
        <f t="shared" si="171"/>
        <v>41.069968775504869</v>
      </c>
      <c r="F875" s="12">
        <f t="shared" si="172"/>
        <v>41.069968775504869</v>
      </c>
      <c r="G875" s="12">
        <f t="shared" si="173"/>
        <v>41.069968775504869</v>
      </c>
      <c r="H875" s="12">
        <f t="shared" si="174"/>
        <v>41.069968775504869</v>
      </c>
      <c r="I875" s="12">
        <f t="shared" si="175"/>
        <v>41.069968775504869</v>
      </c>
      <c r="J875" s="12">
        <f t="shared" si="176"/>
        <v>41.069968775504869</v>
      </c>
      <c r="K875" s="12">
        <f t="shared" si="177"/>
        <v>41.069968775504869</v>
      </c>
      <c r="L875" s="12">
        <f t="shared" si="178"/>
        <v>41.069968775504869</v>
      </c>
      <c r="M875" s="12">
        <f t="shared" si="179"/>
        <v>41.069968775504869</v>
      </c>
      <c r="O875" s="12">
        <f t="shared" si="168"/>
        <v>41.069968775504869</v>
      </c>
    </row>
    <row r="876" spans="1:15" x14ac:dyDescent="0.25">
      <c r="A876" s="12">
        <f>calc!A874</f>
        <v>600.51</v>
      </c>
      <c r="B876" s="12">
        <f>calc!O874</f>
        <v>68.449542998473859</v>
      </c>
      <c r="C876" s="12">
        <f t="shared" si="169"/>
        <v>68.449542998473859</v>
      </c>
      <c r="D876" s="12">
        <f t="shared" si="170"/>
        <v>68.449542998473859</v>
      </c>
      <c r="E876" s="12">
        <f t="shared" si="171"/>
        <v>68.449542998473859</v>
      </c>
      <c r="F876" s="12">
        <f t="shared" si="172"/>
        <v>68.449542998473859</v>
      </c>
      <c r="G876" s="12">
        <f t="shared" si="173"/>
        <v>68.449542998473859</v>
      </c>
      <c r="H876" s="12">
        <f t="shared" si="174"/>
        <v>68.449542998473859</v>
      </c>
      <c r="I876" s="12">
        <f t="shared" si="175"/>
        <v>68.449542998473859</v>
      </c>
      <c r="J876" s="12">
        <f t="shared" si="176"/>
        <v>68.449542998473859</v>
      </c>
      <c r="K876" s="12">
        <f t="shared" si="177"/>
        <v>68.449542998473859</v>
      </c>
      <c r="L876" s="12">
        <f t="shared" si="178"/>
        <v>68.449542998473859</v>
      </c>
      <c r="M876" s="12">
        <f t="shared" si="179"/>
        <v>68.449542998473859</v>
      </c>
      <c r="O876" s="12">
        <f t="shared" si="168"/>
        <v>68.449542998473859</v>
      </c>
    </row>
    <row r="877" spans="1:15" x14ac:dyDescent="0.25">
      <c r="A877" s="12">
        <f>calc!A875</f>
        <v>600.96</v>
      </c>
      <c r="B877" s="12">
        <f>calc!O875</f>
        <v>74.838063673403909</v>
      </c>
      <c r="C877" s="12">
        <f t="shared" si="169"/>
        <v>74.838063673403909</v>
      </c>
      <c r="D877" s="12">
        <f t="shared" si="170"/>
        <v>74.838063673403909</v>
      </c>
      <c r="E877" s="12">
        <f t="shared" si="171"/>
        <v>74.838063673403909</v>
      </c>
      <c r="F877" s="12">
        <f t="shared" si="172"/>
        <v>74.838063673403909</v>
      </c>
      <c r="G877" s="12">
        <f t="shared" si="173"/>
        <v>74.838063673403909</v>
      </c>
      <c r="H877" s="12">
        <f t="shared" si="174"/>
        <v>74.838063673403909</v>
      </c>
      <c r="I877" s="12">
        <f t="shared" si="175"/>
        <v>74.838063673403909</v>
      </c>
      <c r="J877" s="12">
        <f t="shared" si="176"/>
        <v>74.838063673403909</v>
      </c>
      <c r="K877" s="12">
        <f t="shared" si="177"/>
        <v>74.838063673403909</v>
      </c>
      <c r="L877" s="12">
        <f t="shared" si="178"/>
        <v>74.838063673403909</v>
      </c>
      <c r="M877" s="12">
        <f t="shared" si="179"/>
        <v>74.838063673403909</v>
      </c>
      <c r="O877" s="12">
        <f t="shared" si="168"/>
        <v>74.838063673403909</v>
      </c>
    </row>
    <row r="878" spans="1:15" x14ac:dyDescent="0.25">
      <c r="A878" s="12">
        <f>calc!A876</f>
        <v>601.41</v>
      </c>
      <c r="B878" s="12">
        <f>calc!O876</f>
        <v>56.58510062960508</v>
      </c>
      <c r="C878" s="12">
        <f t="shared" si="169"/>
        <v>56.58510062960508</v>
      </c>
      <c r="D878" s="12">
        <f t="shared" si="170"/>
        <v>56.58510062960508</v>
      </c>
      <c r="E878" s="12">
        <f t="shared" si="171"/>
        <v>56.58510062960508</v>
      </c>
      <c r="F878" s="12">
        <f t="shared" si="172"/>
        <v>56.58510062960508</v>
      </c>
      <c r="G878" s="12">
        <f t="shared" si="173"/>
        <v>56.58510062960508</v>
      </c>
      <c r="H878" s="12">
        <f t="shared" si="174"/>
        <v>56.58510062960508</v>
      </c>
      <c r="I878" s="12">
        <f t="shared" si="175"/>
        <v>56.58510062960508</v>
      </c>
      <c r="J878" s="12">
        <f t="shared" si="176"/>
        <v>56.58510062960508</v>
      </c>
      <c r="K878" s="12">
        <f t="shared" si="177"/>
        <v>56.58510062960508</v>
      </c>
      <c r="L878" s="12">
        <f t="shared" si="178"/>
        <v>56.58510062960508</v>
      </c>
      <c r="M878" s="12">
        <f t="shared" si="179"/>
        <v>56.58510062960508</v>
      </c>
      <c r="O878" s="12">
        <f t="shared" si="168"/>
        <v>56.58510062960508</v>
      </c>
    </row>
    <row r="879" spans="1:15" x14ac:dyDescent="0.25">
      <c r="A879" s="12">
        <f>calc!A877</f>
        <v>601.86</v>
      </c>
      <c r="B879" s="12">
        <f>calc!O877</f>
        <v>98.566700161588116</v>
      </c>
      <c r="C879" s="12">
        <f t="shared" si="169"/>
        <v>98.566700161588116</v>
      </c>
      <c r="D879" s="12">
        <f t="shared" si="170"/>
        <v>98.566700161588116</v>
      </c>
      <c r="E879" s="12">
        <f t="shared" si="171"/>
        <v>98.566700161588116</v>
      </c>
      <c r="F879" s="12">
        <f t="shared" si="172"/>
        <v>98.566700161588116</v>
      </c>
      <c r="G879" s="12">
        <f t="shared" si="173"/>
        <v>98.566700161588116</v>
      </c>
      <c r="H879" s="12">
        <f t="shared" si="174"/>
        <v>98.566700161588116</v>
      </c>
      <c r="I879" s="12">
        <f t="shared" si="175"/>
        <v>98.566700161588116</v>
      </c>
      <c r="J879" s="12">
        <f t="shared" si="176"/>
        <v>98.566700161588116</v>
      </c>
      <c r="K879" s="12">
        <f t="shared" si="177"/>
        <v>98.566700161588116</v>
      </c>
      <c r="L879" s="12">
        <f t="shared" si="178"/>
        <v>98.566700161588116</v>
      </c>
      <c r="M879" s="12">
        <f t="shared" si="179"/>
        <v>98.566700161588116</v>
      </c>
      <c r="O879" s="12">
        <f t="shared" si="168"/>
        <v>98.566700161588116</v>
      </c>
    </row>
    <row r="880" spans="1:15" x14ac:dyDescent="0.25">
      <c r="A880" s="12">
        <f>calc!A878</f>
        <v>602.30999999999995</v>
      </c>
      <c r="B880" s="12">
        <f>calc!O878</f>
        <v>-14.602831108400675</v>
      </c>
      <c r="C880" s="12">
        <f t="shared" si="169"/>
        <v>-14.602831108400675</v>
      </c>
      <c r="D880" s="12">
        <f t="shared" si="170"/>
        <v>-14.602831108400675</v>
      </c>
      <c r="E880" s="12">
        <f t="shared" si="171"/>
        <v>-14.602831108400675</v>
      </c>
      <c r="F880" s="12">
        <f t="shared" si="172"/>
        <v>-14.602831108400675</v>
      </c>
      <c r="G880" s="12">
        <f t="shared" si="173"/>
        <v>-14.602831108400675</v>
      </c>
      <c r="H880" s="12">
        <f t="shared" si="174"/>
        <v>-14.602831108400675</v>
      </c>
      <c r="I880" s="12">
        <f t="shared" si="175"/>
        <v>-14.602831108400675</v>
      </c>
      <c r="J880" s="12">
        <f t="shared" si="176"/>
        <v>-14.602831108400675</v>
      </c>
      <c r="K880" s="12">
        <f t="shared" si="177"/>
        <v>-14.602831108400675</v>
      </c>
      <c r="L880" s="12">
        <f t="shared" si="178"/>
        <v>-14.602831108400675</v>
      </c>
      <c r="M880" s="12">
        <f t="shared" si="179"/>
        <v>-14.602831108400675</v>
      </c>
      <c r="O880" s="12">
        <f t="shared" si="168"/>
        <v>-14.602831108400675</v>
      </c>
    </row>
    <row r="881" spans="1:15" x14ac:dyDescent="0.25">
      <c r="A881" s="12">
        <f>calc!A879</f>
        <v>602.76</v>
      </c>
      <c r="B881" s="12">
        <f>calc!O879</f>
        <v>-12.777472185989687</v>
      </c>
      <c r="C881" s="12">
        <f t="shared" si="169"/>
        <v>-12.777472185989687</v>
      </c>
      <c r="D881" s="12">
        <f t="shared" si="170"/>
        <v>-12.777472185989687</v>
      </c>
      <c r="E881" s="12">
        <f t="shared" si="171"/>
        <v>-12.777472185989687</v>
      </c>
      <c r="F881" s="12">
        <f t="shared" si="172"/>
        <v>-12.777472185989687</v>
      </c>
      <c r="G881" s="12">
        <f t="shared" si="173"/>
        <v>-12.777472185989687</v>
      </c>
      <c r="H881" s="12">
        <f t="shared" si="174"/>
        <v>-12.777472185989687</v>
      </c>
      <c r="I881" s="12">
        <f t="shared" si="175"/>
        <v>-12.777472185989687</v>
      </c>
      <c r="J881" s="12">
        <f t="shared" si="176"/>
        <v>-12.777472185989687</v>
      </c>
      <c r="K881" s="12">
        <f t="shared" si="177"/>
        <v>-12.777472185989687</v>
      </c>
      <c r="L881" s="12">
        <f t="shared" si="178"/>
        <v>-12.777472185989687</v>
      </c>
      <c r="M881" s="12">
        <f t="shared" si="179"/>
        <v>-12.777472185989687</v>
      </c>
      <c r="O881" s="12">
        <f t="shared" si="168"/>
        <v>-12.777472185989687</v>
      </c>
    </row>
    <row r="882" spans="1:15" x14ac:dyDescent="0.25">
      <c r="A882" s="12">
        <f>calc!A880</f>
        <v>603.21</v>
      </c>
      <c r="B882" s="12">
        <f>calc!O880</f>
        <v>76.663352052230223</v>
      </c>
      <c r="C882" s="12">
        <f t="shared" si="169"/>
        <v>76.663352052230223</v>
      </c>
      <c r="D882" s="12">
        <f t="shared" si="170"/>
        <v>76.663352052230223</v>
      </c>
      <c r="E882" s="12">
        <f t="shared" si="171"/>
        <v>76.663352052230223</v>
      </c>
      <c r="F882" s="12">
        <f t="shared" si="172"/>
        <v>76.663352052230223</v>
      </c>
      <c r="G882" s="12">
        <f t="shared" si="173"/>
        <v>76.663352052230223</v>
      </c>
      <c r="H882" s="12">
        <f t="shared" si="174"/>
        <v>76.663352052230223</v>
      </c>
      <c r="I882" s="12">
        <f t="shared" si="175"/>
        <v>76.663352052230223</v>
      </c>
      <c r="J882" s="12">
        <f t="shared" si="176"/>
        <v>76.663352052230223</v>
      </c>
      <c r="K882" s="12">
        <f t="shared" si="177"/>
        <v>76.663352052230223</v>
      </c>
      <c r="L882" s="12">
        <f t="shared" si="178"/>
        <v>76.663352052230223</v>
      </c>
      <c r="M882" s="12">
        <f t="shared" si="179"/>
        <v>76.663352052230223</v>
      </c>
      <c r="O882" s="12">
        <f t="shared" si="168"/>
        <v>76.663352052230223</v>
      </c>
    </row>
    <row r="883" spans="1:15" x14ac:dyDescent="0.25">
      <c r="A883" s="12">
        <f>calc!A881</f>
        <v>603.66</v>
      </c>
      <c r="B883" s="12">
        <f>calc!O881</f>
        <v>19.166076103350168</v>
      </c>
      <c r="C883" s="12">
        <f t="shared" si="169"/>
        <v>19.166076103350168</v>
      </c>
      <c r="D883" s="12">
        <f t="shared" si="170"/>
        <v>19.166076103350168</v>
      </c>
      <c r="E883" s="12">
        <f t="shared" si="171"/>
        <v>19.166076103350168</v>
      </c>
      <c r="F883" s="12">
        <f t="shared" si="172"/>
        <v>19.166076103350168</v>
      </c>
      <c r="G883" s="12">
        <f t="shared" si="173"/>
        <v>19.166076103350168</v>
      </c>
      <c r="H883" s="12">
        <f t="shared" si="174"/>
        <v>19.166076103350168</v>
      </c>
      <c r="I883" s="12">
        <f t="shared" si="175"/>
        <v>19.166076103350168</v>
      </c>
      <c r="J883" s="12">
        <f t="shared" si="176"/>
        <v>19.166076103350168</v>
      </c>
      <c r="K883" s="12">
        <f t="shared" si="177"/>
        <v>19.166076103350168</v>
      </c>
      <c r="L883" s="12">
        <f t="shared" si="178"/>
        <v>19.166076103350168</v>
      </c>
      <c r="M883" s="12">
        <f t="shared" si="179"/>
        <v>19.166076103350168</v>
      </c>
      <c r="O883" s="12">
        <f t="shared" si="168"/>
        <v>19.166076103350168</v>
      </c>
    </row>
    <row r="884" spans="1:15" x14ac:dyDescent="0.25">
      <c r="A884" s="12">
        <f>calc!A882</f>
        <v>604.11</v>
      </c>
      <c r="B884" s="12">
        <f>calc!O882</f>
        <v>-31.943812584834433</v>
      </c>
      <c r="C884" s="12">
        <f t="shared" si="169"/>
        <v>-31.943812584834433</v>
      </c>
      <c r="D884" s="12">
        <f t="shared" si="170"/>
        <v>-31.943812584834433</v>
      </c>
      <c r="E884" s="12">
        <f t="shared" si="171"/>
        <v>-31.943812584834433</v>
      </c>
      <c r="F884" s="12">
        <f t="shared" si="172"/>
        <v>-31.943812584834433</v>
      </c>
      <c r="G884" s="12">
        <f t="shared" si="173"/>
        <v>-31.943812584834433</v>
      </c>
      <c r="H884" s="12">
        <f t="shared" si="174"/>
        <v>-31.943812584834433</v>
      </c>
      <c r="I884" s="12">
        <f t="shared" si="175"/>
        <v>-31.943812584834433</v>
      </c>
      <c r="J884" s="12">
        <f t="shared" si="176"/>
        <v>-31.943812584834433</v>
      </c>
      <c r="K884" s="12">
        <f t="shared" si="177"/>
        <v>-31.943812584834433</v>
      </c>
      <c r="L884" s="12">
        <f t="shared" si="178"/>
        <v>-31.943812584834433</v>
      </c>
      <c r="M884" s="12">
        <f t="shared" si="179"/>
        <v>-31.943812584834433</v>
      </c>
      <c r="O884" s="12">
        <f t="shared" si="168"/>
        <v>-31.943812584834433</v>
      </c>
    </row>
    <row r="885" spans="1:15" x14ac:dyDescent="0.25">
      <c r="A885" s="12">
        <f>calc!A883</f>
        <v>604.54999999999995</v>
      </c>
      <c r="B885" s="12">
        <f>calc!O883</f>
        <v>99.479335160586544</v>
      </c>
      <c r="C885" s="12">
        <f t="shared" si="169"/>
        <v>99.479335160586544</v>
      </c>
      <c r="D885" s="12">
        <f t="shared" si="170"/>
        <v>99.479335160586544</v>
      </c>
      <c r="E885" s="12">
        <f t="shared" si="171"/>
        <v>99.479335160586544</v>
      </c>
      <c r="F885" s="12">
        <f t="shared" si="172"/>
        <v>99.479335160586544</v>
      </c>
      <c r="G885" s="12">
        <f t="shared" si="173"/>
        <v>99.479335160586544</v>
      </c>
      <c r="H885" s="12">
        <f t="shared" si="174"/>
        <v>99.479335160586544</v>
      </c>
      <c r="I885" s="12">
        <f t="shared" si="175"/>
        <v>99.479335160586544</v>
      </c>
      <c r="J885" s="12">
        <f t="shared" si="176"/>
        <v>99.479335160586544</v>
      </c>
      <c r="K885" s="12">
        <f t="shared" si="177"/>
        <v>99.479335160586544</v>
      </c>
      <c r="L885" s="12">
        <f t="shared" si="178"/>
        <v>99.479335160586544</v>
      </c>
      <c r="M885" s="12">
        <f t="shared" si="179"/>
        <v>99.479335160586544</v>
      </c>
      <c r="O885" s="12">
        <f t="shared" si="168"/>
        <v>99.479335160586544</v>
      </c>
    </row>
    <row r="886" spans="1:15" x14ac:dyDescent="0.25">
      <c r="A886" s="12">
        <f>calc!A884</f>
        <v>605</v>
      </c>
      <c r="B886" s="12">
        <f>calc!O884</f>
        <v>97.654064802084775</v>
      </c>
      <c r="C886" s="12">
        <f t="shared" si="169"/>
        <v>97.654064802084775</v>
      </c>
      <c r="D886" s="12">
        <f t="shared" si="170"/>
        <v>97.654064802084775</v>
      </c>
      <c r="E886" s="12">
        <f t="shared" si="171"/>
        <v>97.654064802084775</v>
      </c>
      <c r="F886" s="12">
        <f t="shared" si="172"/>
        <v>97.654064802084775</v>
      </c>
      <c r="G886" s="12">
        <f t="shared" si="173"/>
        <v>97.654064802084775</v>
      </c>
      <c r="H886" s="12">
        <f t="shared" si="174"/>
        <v>97.654064802084775</v>
      </c>
      <c r="I886" s="12">
        <f t="shared" si="175"/>
        <v>97.654064802084775</v>
      </c>
      <c r="J886" s="12">
        <f t="shared" si="176"/>
        <v>97.654064802084775</v>
      </c>
      <c r="K886" s="12">
        <f t="shared" si="177"/>
        <v>97.654064802084775</v>
      </c>
      <c r="L886" s="12">
        <f t="shared" si="178"/>
        <v>97.654064802084775</v>
      </c>
      <c r="M886" s="12">
        <f t="shared" si="179"/>
        <v>97.654064802084775</v>
      </c>
      <c r="O886" s="12">
        <f t="shared" si="168"/>
        <v>97.654064802084775</v>
      </c>
    </row>
    <row r="887" spans="1:15" x14ac:dyDescent="0.25">
      <c r="A887" s="12">
        <f>calc!A885</f>
        <v>605.45000000000005</v>
      </c>
      <c r="B887" s="12">
        <f>calc!O885</f>
        <v>53.847143746609859</v>
      </c>
      <c r="C887" s="12">
        <f t="shared" si="169"/>
        <v>53.847143746609859</v>
      </c>
      <c r="D887" s="12">
        <f t="shared" si="170"/>
        <v>53.847143746609859</v>
      </c>
      <c r="E887" s="12">
        <f t="shared" si="171"/>
        <v>53.847143746609859</v>
      </c>
      <c r="F887" s="12">
        <f t="shared" si="172"/>
        <v>53.847143746609859</v>
      </c>
      <c r="G887" s="12">
        <f t="shared" si="173"/>
        <v>53.847143746609859</v>
      </c>
      <c r="H887" s="12">
        <f t="shared" si="174"/>
        <v>53.847143746609859</v>
      </c>
      <c r="I887" s="12">
        <f t="shared" si="175"/>
        <v>53.847143746609859</v>
      </c>
      <c r="J887" s="12">
        <f t="shared" si="176"/>
        <v>53.847143746609859</v>
      </c>
      <c r="K887" s="12">
        <f t="shared" si="177"/>
        <v>53.847143746609859</v>
      </c>
      <c r="L887" s="12">
        <f t="shared" si="178"/>
        <v>53.847143746609859</v>
      </c>
      <c r="M887" s="12">
        <f t="shared" si="179"/>
        <v>53.847143746609859</v>
      </c>
      <c r="O887" s="12">
        <f t="shared" si="168"/>
        <v>53.847143746609859</v>
      </c>
    </row>
    <row r="888" spans="1:15" x14ac:dyDescent="0.25">
      <c r="A888" s="12">
        <f>calc!A886</f>
        <v>605.9</v>
      </c>
      <c r="B888" s="12">
        <f>calc!O886</f>
        <v>20.078742436638674</v>
      </c>
      <c r="C888" s="12">
        <f t="shared" si="169"/>
        <v>20.078742436638674</v>
      </c>
      <c r="D888" s="12">
        <f t="shared" si="170"/>
        <v>20.078742436638674</v>
      </c>
      <c r="E888" s="12">
        <f t="shared" si="171"/>
        <v>20.078742436638674</v>
      </c>
      <c r="F888" s="12">
        <f t="shared" si="172"/>
        <v>20.078742436638674</v>
      </c>
      <c r="G888" s="12">
        <f t="shared" si="173"/>
        <v>20.078742436638674</v>
      </c>
      <c r="H888" s="12">
        <f t="shared" si="174"/>
        <v>20.078742436638674</v>
      </c>
      <c r="I888" s="12">
        <f t="shared" si="175"/>
        <v>20.078742436638674</v>
      </c>
      <c r="J888" s="12">
        <f t="shared" si="176"/>
        <v>20.078742436638674</v>
      </c>
      <c r="K888" s="12">
        <f t="shared" si="177"/>
        <v>20.078742436638674</v>
      </c>
      <c r="L888" s="12">
        <f t="shared" si="178"/>
        <v>20.078742436638674</v>
      </c>
      <c r="M888" s="12">
        <f t="shared" si="179"/>
        <v>20.078742436638674</v>
      </c>
      <c r="O888" s="12">
        <f t="shared" si="168"/>
        <v>20.078742436638674</v>
      </c>
    </row>
    <row r="889" spans="1:15" x14ac:dyDescent="0.25">
      <c r="A889" s="12">
        <f>calc!A887</f>
        <v>606.35</v>
      </c>
      <c r="B889" s="12">
        <f>calc!O887</f>
        <v>139.63491809793345</v>
      </c>
      <c r="C889" s="12">
        <f t="shared" si="169"/>
        <v>139.63491809793345</v>
      </c>
      <c r="D889" s="12">
        <f t="shared" si="170"/>
        <v>139.63491809793345</v>
      </c>
      <c r="E889" s="12">
        <f t="shared" si="171"/>
        <v>139.63491809793345</v>
      </c>
      <c r="F889" s="12">
        <f t="shared" si="172"/>
        <v>139.63491809793345</v>
      </c>
      <c r="G889" s="12">
        <f t="shared" si="173"/>
        <v>139.63491809793345</v>
      </c>
      <c r="H889" s="12">
        <f t="shared" si="174"/>
        <v>139.63491809793345</v>
      </c>
      <c r="I889" s="12">
        <f t="shared" si="175"/>
        <v>139.63491809793345</v>
      </c>
      <c r="J889" s="12">
        <f t="shared" si="176"/>
        <v>139.63491809793345</v>
      </c>
      <c r="K889" s="12">
        <f t="shared" si="177"/>
        <v>139.63491809793345</v>
      </c>
      <c r="L889" s="12">
        <f t="shared" si="178"/>
        <v>139.63491809793345</v>
      </c>
      <c r="M889" s="12">
        <f t="shared" si="179"/>
        <v>139.63491809793345</v>
      </c>
      <c r="O889" s="12">
        <f t="shared" si="168"/>
        <v>139.63491809793345</v>
      </c>
    </row>
    <row r="890" spans="1:15" x14ac:dyDescent="0.25">
      <c r="A890" s="12">
        <f>calc!A888</f>
        <v>606.79999999999995</v>
      </c>
      <c r="B890" s="12">
        <f>calc!O888</f>
        <v>-36.507250326570158</v>
      </c>
      <c r="C890" s="12">
        <f t="shared" si="169"/>
        <v>-36.507250326570158</v>
      </c>
      <c r="D890" s="12">
        <f t="shared" si="170"/>
        <v>-36.507250326570158</v>
      </c>
      <c r="E890" s="12">
        <f t="shared" si="171"/>
        <v>-36.507250326570158</v>
      </c>
      <c r="F890" s="12">
        <f t="shared" si="172"/>
        <v>-36.507250326570158</v>
      </c>
      <c r="G890" s="12">
        <f t="shared" si="173"/>
        <v>-36.507250326570158</v>
      </c>
      <c r="H890" s="12">
        <f t="shared" si="174"/>
        <v>-36.507250326570158</v>
      </c>
      <c r="I890" s="12">
        <f t="shared" si="175"/>
        <v>-36.507250326570158</v>
      </c>
      <c r="J890" s="12">
        <f t="shared" si="176"/>
        <v>-36.507250326570158</v>
      </c>
      <c r="K890" s="12">
        <f t="shared" si="177"/>
        <v>-36.507250326570158</v>
      </c>
      <c r="L890" s="12">
        <f t="shared" si="178"/>
        <v>-36.507250326570158</v>
      </c>
      <c r="M890" s="12">
        <f t="shared" si="179"/>
        <v>-36.507250326570158</v>
      </c>
      <c r="O890" s="12">
        <f t="shared" si="168"/>
        <v>-36.507250326570158</v>
      </c>
    </row>
    <row r="891" spans="1:15" x14ac:dyDescent="0.25">
      <c r="A891" s="12">
        <f>calc!A889</f>
        <v>607.25</v>
      </c>
      <c r="B891" s="12">
        <f>calc!O889</f>
        <v>-20.0789165036749</v>
      </c>
      <c r="C891" s="12">
        <f t="shared" si="169"/>
        <v>-20.0789165036749</v>
      </c>
      <c r="D891" s="12">
        <f t="shared" si="170"/>
        <v>-20.0789165036749</v>
      </c>
      <c r="E891" s="12">
        <f t="shared" si="171"/>
        <v>-20.0789165036749</v>
      </c>
      <c r="F891" s="12">
        <f t="shared" si="172"/>
        <v>-20.0789165036749</v>
      </c>
      <c r="G891" s="12">
        <f t="shared" si="173"/>
        <v>-20.0789165036749</v>
      </c>
      <c r="H891" s="12">
        <f t="shared" si="174"/>
        <v>-20.0789165036749</v>
      </c>
      <c r="I891" s="12">
        <f t="shared" si="175"/>
        <v>-20.0789165036749</v>
      </c>
      <c r="J891" s="12">
        <f t="shared" si="176"/>
        <v>-20.0789165036749</v>
      </c>
      <c r="K891" s="12">
        <f t="shared" si="177"/>
        <v>-20.0789165036749</v>
      </c>
      <c r="L891" s="12">
        <f t="shared" si="178"/>
        <v>-20.0789165036749</v>
      </c>
      <c r="M891" s="12">
        <f t="shared" si="179"/>
        <v>-20.0789165036749</v>
      </c>
      <c r="O891" s="12">
        <f t="shared" si="168"/>
        <v>-20.0789165036749</v>
      </c>
    </row>
    <row r="892" spans="1:15" x14ac:dyDescent="0.25">
      <c r="A892" s="12">
        <f>calc!A890</f>
        <v>607.70000000000005</v>
      </c>
      <c r="B892" s="12">
        <f>calc!O890</f>
        <v>60.235704764915511</v>
      </c>
      <c r="C892" s="12">
        <f t="shared" si="169"/>
        <v>60.235704764915511</v>
      </c>
      <c r="D892" s="12">
        <f t="shared" si="170"/>
        <v>60.235704764915511</v>
      </c>
      <c r="E892" s="12">
        <f t="shared" si="171"/>
        <v>60.235704764915511</v>
      </c>
      <c r="F892" s="12">
        <f t="shared" si="172"/>
        <v>60.235704764915511</v>
      </c>
      <c r="G892" s="12">
        <f t="shared" si="173"/>
        <v>60.235704764915511</v>
      </c>
      <c r="H892" s="12">
        <f t="shared" si="174"/>
        <v>60.235704764915511</v>
      </c>
      <c r="I892" s="12">
        <f t="shared" si="175"/>
        <v>60.235704764915511</v>
      </c>
      <c r="J892" s="12">
        <f t="shared" si="176"/>
        <v>60.235704764915511</v>
      </c>
      <c r="K892" s="12">
        <f t="shared" si="177"/>
        <v>60.235704764915511</v>
      </c>
      <c r="L892" s="12">
        <f t="shared" si="178"/>
        <v>60.235704764915511</v>
      </c>
      <c r="M892" s="12">
        <f t="shared" si="179"/>
        <v>60.235704764915511</v>
      </c>
      <c r="O892" s="12">
        <f t="shared" si="168"/>
        <v>60.235704764915511</v>
      </c>
    </row>
    <row r="893" spans="1:15" x14ac:dyDescent="0.25">
      <c r="A893" s="12">
        <f>calc!A891</f>
        <v>608.15</v>
      </c>
      <c r="B893" s="12">
        <f>calc!O891</f>
        <v>-10.95211470169429</v>
      </c>
      <c r="C893" s="12">
        <f t="shared" si="169"/>
        <v>-10.95211470169429</v>
      </c>
      <c r="D893" s="12">
        <f t="shared" si="170"/>
        <v>-10.95211470169429</v>
      </c>
      <c r="E893" s="12">
        <f t="shared" si="171"/>
        <v>-10.95211470169429</v>
      </c>
      <c r="F893" s="12">
        <f t="shared" si="172"/>
        <v>-10.95211470169429</v>
      </c>
      <c r="G893" s="12">
        <f t="shared" si="173"/>
        <v>-10.95211470169429</v>
      </c>
      <c r="H893" s="12">
        <f t="shared" si="174"/>
        <v>-10.95211470169429</v>
      </c>
      <c r="I893" s="12">
        <f t="shared" si="175"/>
        <v>-10.95211470169429</v>
      </c>
      <c r="J893" s="12">
        <f t="shared" si="176"/>
        <v>-10.95211470169429</v>
      </c>
      <c r="K893" s="12">
        <f t="shared" si="177"/>
        <v>-10.95211470169429</v>
      </c>
      <c r="L893" s="12">
        <f t="shared" si="178"/>
        <v>-10.95211470169429</v>
      </c>
      <c r="M893" s="12">
        <f t="shared" si="179"/>
        <v>-10.95211470169429</v>
      </c>
      <c r="O893" s="12">
        <f t="shared" si="168"/>
        <v>-10.95211470169429</v>
      </c>
    </row>
    <row r="894" spans="1:15" x14ac:dyDescent="0.25">
      <c r="A894" s="12">
        <f>calc!A892</f>
        <v>608.6</v>
      </c>
      <c r="B894" s="12">
        <f>calc!O892</f>
        <v>59.323054271328004</v>
      </c>
      <c r="C894" s="12">
        <f t="shared" si="169"/>
        <v>59.323054271328004</v>
      </c>
      <c r="D894" s="12">
        <f t="shared" si="170"/>
        <v>59.323054271328004</v>
      </c>
      <c r="E894" s="12">
        <f t="shared" si="171"/>
        <v>59.323054271328004</v>
      </c>
      <c r="F894" s="12">
        <f t="shared" si="172"/>
        <v>59.323054271328004</v>
      </c>
      <c r="G894" s="12">
        <f t="shared" si="173"/>
        <v>59.323054271328004</v>
      </c>
      <c r="H894" s="12">
        <f t="shared" si="174"/>
        <v>59.323054271328004</v>
      </c>
      <c r="I894" s="12">
        <f t="shared" si="175"/>
        <v>59.323054271328004</v>
      </c>
      <c r="J894" s="12">
        <f t="shared" si="176"/>
        <v>59.323054271328004</v>
      </c>
      <c r="K894" s="12">
        <f t="shared" si="177"/>
        <v>59.323054271328004</v>
      </c>
      <c r="L894" s="12">
        <f t="shared" si="178"/>
        <v>59.323054271328004</v>
      </c>
      <c r="M894" s="12">
        <f t="shared" si="179"/>
        <v>59.323054271328004</v>
      </c>
      <c r="O894" s="12">
        <f t="shared" si="168"/>
        <v>59.323054271328004</v>
      </c>
    </row>
    <row r="895" spans="1:15" x14ac:dyDescent="0.25">
      <c r="A895" s="12">
        <f>calc!A893</f>
        <v>609.04</v>
      </c>
      <c r="B895" s="12">
        <f>calc!O893</f>
        <v>39.244652304750197</v>
      </c>
      <c r="C895" s="12">
        <f t="shared" si="169"/>
        <v>39.244652304750197</v>
      </c>
      <c r="D895" s="12">
        <f t="shared" si="170"/>
        <v>39.244652304750197</v>
      </c>
      <c r="E895" s="12">
        <f t="shared" si="171"/>
        <v>39.244652304750197</v>
      </c>
      <c r="F895" s="12">
        <f t="shared" si="172"/>
        <v>39.244652304750197</v>
      </c>
      <c r="G895" s="12">
        <f t="shared" si="173"/>
        <v>39.244652304750197</v>
      </c>
      <c r="H895" s="12">
        <f t="shared" si="174"/>
        <v>39.244652304750197</v>
      </c>
      <c r="I895" s="12">
        <f t="shared" si="175"/>
        <v>39.244652304750197</v>
      </c>
      <c r="J895" s="12">
        <f t="shared" si="176"/>
        <v>39.244652304750197</v>
      </c>
      <c r="K895" s="12">
        <f t="shared" si="177"/>
        <v>39.244652304750197</v>
      </c>
      <c r="L895" s="12">
        <f t="shared" si="178"/>
        <v>39.244652304750197</v>
      </c>
      <c r="M895" s="12">
        <f t="shared" si="179"/>
        <v>39.244652304750197</v>
      </c>
      <c r="O895" s="12">
        <f t="shared" si="168"/>
        <v>39.244652304750197</v>
      </c>
    </row>
    <row r="896" spans="1:15" x14ac:dyDescent="0.25">
      <c r="A896" s="12">
        <f>calc!A894</f>
        <v>609.49</v>
      </c>
      <c r="B896" s="12">
        <f>calc!O894</f>
        <v>63.886303137460494</v>
      </c>
      <c r="C896" s="12">
        <f t="shared" si="169"/>
        <v>63.886303137460494</v>
      </c>
      <c r="D896" s="12">
        <f t="shared" si="170"/>
        <v>63.886303137460494</v>
      </c>
      <c r="E896" s="12">
        <f t="shared" si="171"/>
        <v>63.886303137460494</v>
      </c>
      <c r="F896" s="12">
        <f t="shared" si="172"/>
        <v>63.886303137460494</v>
      </c>
      <c r="G896" s="12">
        <f t="shared" si="173"/>
        <v>63.886303137460494</v>
      </c>
      <c r="H896" s="12">
        <f t="shared" si="174"/>
        <v>63.886303137460494</v>
      </c>
      <c r="I896" s="12">
        <f t="shared" si="175"/>
        <v>63.886303137460494</v>
      </c>
      <c r="J896" s="12">
        <f t="shared" si="176"/>
        <v>63.886303137460494</v>
      </c>
      <c r="K896" s="12">
        <f t="shared" si="177"/>
        <v>63.886303137460494</v>
      </c>
      <c r="L896" s="12">
        <f t="shared" si="178"/>
        <v>63.886303137460494</v>
      </c>
      <c r="M896" s="12">
        <f t="shared" si="179"/>
        <v>63.886303137460494</v>
      </c>
      <c r="O896" s="12">
        <f t="shared" si="168"/>
        <v>63.886303137460494</v>
      </c>
    </row>
    <row r="897" spans="1:15" x14ac:dyDescent="0.25">
      <c r="A897" s="12">
        <f>calc!A895</f>
        <v>609.94000000000005</v>
      </c>
      <c r="B897" s="12">
        <f>calc!O895</f>
        <v>-13.690151467435841</v>
      </c>
      <c r="C897" s="12">
        <f t="shared" si="169"/>
        <v>-13.690151467435841</v>
      </c>
      <c r="D897" s="12">
        <f t="shared" si="170"/>
        <v>-13.690151467435841</v>
      </c>
      <c r="E897" s="12">
        <f t="shared" si="171"/>
        <v>-13.690151467435841</v>
      </c>
      <c r="F897" s="12">
        <f t="shared" si="172"/>
        <v>-13.690151467435841</v>
      </c>
      <c r="G897" s="12">
        <f t="shared" si="173"/>
        <v>-13.690151467435841</v>
      </c>
      <c r="H897" s="12">
        <f t="shared" si="174"/>
        <v>-13.690151467435841</v>
      </c>
      <c r="I897" s="12">
        <f t="shared" si="175"/>
        <v>-13.690151467435841</v>
      </c>
      <c r="J897" s="12">
        <f t="shared" si="176"/>
        <v>-13.690151467435841</v>
      </c>
      <c r="K897" s="12">
        <f t="shared" si="177"/>
        <v>-13.690151467435841</v>
      </c>
      <c r="L897" s="12">
        <f t="shared" si="178"/>
        <v>-13.690151467435841</v>
      </c>
      <c r="M897" s="12">
        <f t="shared" si="179"/>
        <v>-13.690151467435841</v>
      </c>
      <c r="O897" s="12">
        <f t="shared" si="168"/>
        <v>-13.690151467435841</v>
      </c>
    </row>
    <row r="898" spans="1:15" x14ac:dyDescent="0.25">
      <c r="A898" s="12">
        <f>calc!A896</f>
        <v>610.39</v>
      </c>
      <c r="B898" s="12">
        <f>calc!O896</f>
        <v>65.711600162536158</v>
      </c>
      <c r="C898" s="12">
        <f t="shared" si="169"/>
        <v>65.711600162536158</v>
      </c>
      <c r="D898" s="12">
        <f t="shared" si="170"/>
        <v>65.711600162536158</v>
      </c>
      <c r="E898" s="12">
        <f t="shared" si="171"/>
        <v>65.711600162536158</v>
      </c>
      <c r="F898" s="12">
        <f t="shared" si="172"/>
        <v>65.711600162536158</v>
      </c>
      <c r="G898" s="12">
        <f t="shared" si="173"/>
        <v>65.711600162536158</v>
      </c>
      <c r="H898" s="12">
        <f t="shared" si="174"/>
        <v>65.711600162536158</v>
      </c>
      <c r="I898" s="12">
        <f t="shared" si="175"/>
        <v>65.711600162536158</v>
      </c>
      <c r="J898" s="12">
        <f t="shared" si="176"/>
        <v>65.711600162536158</v>
      </c>
      <c r="K898" s="12">
        <f t="shared" si="177"/>
        <v>65.711600162536158</v>
      </c>
      <c r="L898" s="12">
        <f t="shared" si="178"/>
        <v>65.711600162536158</v>
      </c>
      <c r="M898" s="12">
        <f t="shared" si="179"/>
        <v>65.711600162536158</v>
      </c>
      <c r="O898" s="12">
        <f t="shared" si="168"/>
        <v>65.711600162536158</v>
      </c>
    </row>
    <row r="899" spans="1:15" x14ac:dyDescent="0.25">
      <c r="A899" s="12">
        <f>calc!A897</f>
        <v>610.84</v>
      </c>
      <c r="B899" s="12">
        <f>calc!O897</f>
        <v>68.449542998473859</v>
      </c>
      <c r="C899" s="12">
        <f t="shared" si="169"/>
        <v>68.449542998473859</v>
      </c>
      <c r="D899" s="12">
        <f t="shared" si="170"/>
        <v>68.449542998473859</v>
      </c>
      <c r="E899" s="12">
        <f t="shared" si="171"/>
        <v>68.449542998473859</v>
      </c>
      <c r="F899" s="12">
        <f t="shared" si="172"/>
        <v>68.449542998473859</v>
      </c>
      <c r="G899" s="12">
        <f t="shared" si="173"/>
        <v>68.449542998473859</v>
      </c>
      <c r="H899" s="12">
        <f t="shared" si="174"/>
        <v>68.449542998473859</v>
      </c>
      <c r="I899" s="12">
        <f t="shared" si="175"/>
        <v>68.449542998473859</v>
      </c>
      <c r="J899" s="12">
        <f t="shared" si="176"/>
        <v>68.449542998473859</v>
      </c>
      <c r="K899" s="12">
        <f t="shared" si="177"/>
        <v>68.449542998473859</v>
      </c>
      <c r="L899" s="12">
        <f t="shared" si="178"/>
        <v>68.449542998473859</v>
      </c>
      <c r="M899" s="12">
        <f t="shared" si="179"/>
        <v>68.449542998473859</v>
      </c>
      <c r="O899" s="12">
        <f t="shared" si="168"/>
        <v>68.449542998473859</v>
      </c>
    </row>
    <row r="900" spans="1:15" x14ac:dyDescent="0.25">
      <c r="A900" s="12">
        <f>calc!A898</f>
        <v>611.29</v>
      </c>
      <c r="B900" s="12">
        <f>calc!O898</f>
        <v>25.554732879860111</v>
      </c>
      <c r="C900" s="12">
        <f t="shared" si="169"/>
        <v>25.554732879860111</v>
      </c>
      <c r="D900" s="12">
        <f t="shared" si="170"/>
        <v>25.554732879860111</v>
      </c>
      <c r="E900" s="12">
        <f t="shared" si="171"/>
        <v>25.554732879860111</v>
      </c>
      <c r="F900" s="12">
        <f t="shared" si="172"/>
        <v>25.554732879860111</v>
      </c>
      <c r="G900" s="12">
        <f t="shared" si="173"/>
        <v>25.554732879860111</v>
      </c>
      <c r="H900" s="12">
        <f t="shared" si="174"/>
        <v>25.554732879860111</v>
      </c>
      <c r="I900" s="12">
        <f t="shared" si="175"/>
        <v>25.554732879860111</v>
      </c>
      <c r="J900" s="12">
        <f t="shared" si="176"/>
        <v>25.554732879860111</v>
      </c>
      <c r="K900" s="12">
        <f t="shared" si="177"/>
        <v>25.554732879860111</v>
      </c>
      <c r="L900" s="12">
        <f t="shared" si="178"/>
        <v>25.554732879860111</v>
      </c>
      <c r="M900" s="12">
        <f t="shared" si="179"/>
        <v>25.554732879860111</v>
      </c>
      <c r="O900" s="12">
        <f t="shared" si="168"/>
        <v>25.554732879860111</v>
      </c>
    </row>
    <row r="901" spans="1:15" x14ac:dyDescent="0.25">
      <c r="A901" s="12">
        <f>calc!A899</f>
        <v>611.74</v>
      </c>
      <c r="B901" s="12">
        <f>calc!O899</f>
        <v>18.253409410246991</v>
      </c>
      <c r="C901" s="12">
        <f t="shared" si="169"/>
        <v>18.253409410246991</v>
      </c>
      <c r="D901" s="12">
        <f t="shared" si="170"/>
        <v>18.253409410246991</v>
      </c>
      <c r="E901" s="12">
        <f t="shared" si="171"/>
        <v>18.253409410246991</v>
      </c>
      <c r="F901" s="12">
        <f t="shared" si="172"/>
        <v>18.253409410246991</v>
      </c>
      <c r="G901" s="12">
        <f t="shared" si="173"/>
        <v>18.253409410246991</v>
      </c>
      <c r="H901" s="12">
        <f t="shared" si="174"/>
        <v>18.253409410246991</v>
      </c>
      <c r="I901" s="12">
        <f t="shared" si="175"/>
        <v>18.253409410246991</v>
      </c>
      <c r="J901" s="12">
        <f t="shared" si="176"/>
        <v>18.253409410246991</v>
      </c>
      <c r="K901" s="12">
        <f t="shared" si="177"/>
        <v>18.253409410246991</v>
      </c>
      <c r="L901" s="12">
        <f t="shared" si="178"/>
        <v>18.253409410246991</v>
      </c>
      <c r="M901" s="12">
        <f t="shared" si="179"/>
        <v>18.253409410246991</v>
      </c>
      <c r="O901" s="12">
        <f t="shared" si="168"/>
        <v>18.253409410246991</v>
      </c>
    </row>
    <row r="902" spans="1:15" x14ac:dyDescent="0.25">
      <c r="A902" s="12">
        <f>calc!A900</f>
        <v>612.19000000000005</v>
      </c>
      <c r="B902" s="12">
        <f>calc!O900</f>
        <v>47.458565082559993</v>
      </c>
      <c r="C902" s="12">
        <f t="shared" si="169"/>
        <v>47.458565082559993</v>
      </c>
      <c r="D902" s="12">
        <f t="shared" si="170"/>
        <v>47.458565082559993</v>
      </c>
      <c r="E902" s="12">
        <f t="shared" si="171"/>
        <v>47.458565082559993</v>
      </c>
      <c r="F902" s="12">
        <f t="shared" si="172"/>
        <v>47.458565082559993</v>
      </c>
      <c r="G902" s="12">
        <f t="shared" si="173"/>
        <v>47.458565082559993</v>
      </c>
      <c r="H902" s="12">
        <f t="shared" si="174"/>
        <v>47.458565082559993</v>
      </c>
      <c r="I902" s="12">
        <f t="shared" si="175"/>
        <v>47.458565082559993</v>
      </c>
      <c r="J902" s="12">
        <f t="shared" si="176"/>
        <v>47.458565082559993</v>
      </c>
      <c r="K902" s="12">
        <f t="shared" si="177"/>
        <v>47.458565082559993</v>
      </c>
      <c r="L902" s="12">
        <f t="shared" si="178"/>
        <v>47.458565082559993</v>
      </c>
      <c r="M902" s="12">
        <f t="shared" si="179"/>
        <v>47.458565082559993</v>
      </c>
      <c r="O902" s="12">
        <f t="shared" si="168"/>
        <v>47.458565082559993</v>
      </c>
    </row>
    <row r="903" spans="1:15" x14ac:dyDescent="0.25">
      <c r="A903" s="12">
        <f>calc!A901</f>
        <v>612.64</v>
      </c>
      <c r="B903" s="12">
        <f>calc!O901</f>
        <v>57.497752203663779</v>
      </c>
      <c r="C903" s="12">
        <f t="shared" si="169"/>
        <v>57.497752203663779</v>
      </c>
      <c r="D903" s="12">
        <f t="shared" si="170"/>
        <v>57.497752203663779</v>
      </c>
      <c r="E903" s="12">
        <f t="shared" si="171"/>
        <v>57.497752203663779</v>
      </c>
      <c r="F903" s="12">
        <f t="shared" si="172"/>
        <v>57.497752203663779</v>
      </c>
      <c r="G903" s="12">
        <f t="shared" si="173"/>
        <v>57.497752203663779</v>
      </c>
      <c r="H903" s="12">
        <f t="shared" si="174"/>
        <v>57.497752203663779</v>
      </c>
      <c r="I903" s="12">
        <f t="shared" si="175"/>
        <v>57.497752203663779</v>
      </c>
      <c r="J903" s="12">
        <f t="shared" si="176"/>
        <v>57.497752203663779</v>
      </c>
      <c r="K903" s="12">
        <f t="shared" si="177"/>
        <v>57.497752203663779</v>
      </c>
      <c r="L903" s="12">
        <f t="shared" si="178"/>
        <v>57.497752203663779</v>
      </c>
      <c r="M903" s="12">
        <f t="shared" si="179"/>
        <v>57.497752203663779</v>
      </c>
      <c r="O903" s="12">
        <f t="shared" si="168"/>
        <v>57.497752203663779</v>
      </c>
    </row>
    <row r="904" spans="1:15" x14ac:dyDescent="0.25">
      <c r="A904" s="12">
        <f>calc!A902</f>
        <v>613.08000000000004</v>
      </c>
      <c r="B904" s="12">
        <f>calc!O902</f>
        <v>59.323054271328004</v>
      </c>
      <c r="C904" s="12">
        <f t="shared" si="169"/>
        <v>59.323054271328004</v>
      </c>
      <c r="D904" s="12">
        <f t="shared" si="170"/>
        <v>59.323054271328004</v>
      </c>
      <c r="E904" s="12">
        <f t="shared" si="171"/>
        <v>59.323054271328004</v>
      </c>
      <c r="F904" s="12">
        <f t="shared" si="172"/>
        <v>59.323054271328004</v>
      </c>
      <c r="G904" s="12">
        <f t="shared" si="173"/>
        <v>59.323054271328004</v>
      </c>
      <c r="H904" s="12">
        <f t="shared" si="174"/>
        <v>59.323054271328004</v>
      </c>
      <c r="I904" s="12">
        <f t="shared" si="175"/>
        <v>59.323054271328004</v>
      </c>
      <c r="J904" s="12">
        <f t="shared" si="176"/>
        <v>59.323054271328004</v>
      </c>
      <c r="K904" s="12">
        <f t="shared" si="177"/>
        <v>59.323054271328004</v>
      </c>
      <c r="L904" s="12">
        <f t="shared" si="178"/>
        <v>59.323054271328004</v>
      </c>
      <c r="M904" s="12">
        <f t="shared" si="179"/>
        <v>59.323054271328004</v>
      </c>
      <c r="O904" s="12">
        <f t="shared" ref="O904:O967" si="180">M904</f>
        <v>59.323054271328004</v>
      </c>
    </row>
    <row r="905" spans="1:15" x14ac:dyDescent="0.25">
      <c r="A905" s="12">
        <f>calc!A903</f>
        <v>613.53</v>
      </c>
      <c r="B905" s="12">
        <f>calc!O903</f>
        <v>3.6506933926917631</v>
      </c>
      <c r="C905" s="12">
        <f t="shared" ref="C905:C968" si="181">B905-Q905*M916</f>
        <v>3.6506933926917631</v>
      </c>
      <c r="D905" s="12">
        <f t="shared" ref="D905:D968" si="182">C905-R905*M915</f>
        <v>3.6506933926917631</v>
      </c>
      <c r="E905" s="12">
        <f t="shared" ref="E905:E968" si="183">D905-S905*M914</f>
        <v>3.6506933926917631</v>
      </c>
      <c r="F905" s="12">
        <f t="shared" ref="F905:F968" si="184">E905-T905*M913</f>
        <v>3.6506933926917631</v>
      </c>
      <c r="G905" s="12">
        <f t="shared" ref="G905:G968" si="185">F905-U905*M912</f>
        <v>3.6506933926917631</v>
      </c>
      <c r="H905" s="12">
        <f t="shared" ref="H905:H968" si="186">G905-V905*M911</f>
        <v>3.6506933926917631</v>
      </c>
      <c r="I905" s="12">
        <f t="shared" ref="I905:I968" si="187">H905-W905*M910</f>
        <v>3.6506933926917631</v>
      </c>
      <c r="J905" s="12">
        <f t="shared" ref="J905:J968" si="188">I905-X905*M909</f>
        <v>3.6506933926917631</v>
      </c>
      <c r="K905" s="12">
        <f t="shared" ref="K905:K968" si="189">J905-Y905*M908</f>
        <v>3.6506933926917631</v>
      </c>
      <c r="L905" s="12">
        <f t="shared" ref="L905:L968" si="190">K905-Z905*M907</f>
        <v>3.6506933926917631</v>
      </c>
      <c r="M905" s="12">
        <f t="shared" ref="M905:M968" si="191">L905</f>
        <v>3.6506933926917631</v>
      </c>
      <c r="O905" s="12">
        <f t="shared" si="180"/>
        <v>3.6506933926917631</v>
      </c>
    </row>
    <row r="906" spans="1:15" x14ac:dyDescent="0.25">
      <c r="A906" s="12">
        <f>calc!A904</f>
        <v>613.98</v>
      </c>
      <c r="B906" s="12">
        <f>calc!O904</f>
        <v>56.585100629603005</v>
      </c>
      <c r="C906" s="12">
        <f t="shared" si="181"/>
        <v>56.585100629603005</v>
      </c>
      <c r="D906" s="12">
        <f t="shared" si="182"/>
        <v>56.585100629603005</v>
      </c>
      <c r="E906" s="12">
        <f t="shared" si="183"/>
        <v>56.585100629603005</v>
      </c>
      <c r="F906" s="12">
        <f t="shared" si="184"/>
        <v>56.585100629603005</v>
      </c>
      <c r="G906" s="12">
        <f t="shared" si="185"/>
        <v>56.585100629603005</v>
      </c>
      <c r="H906" s="12">
        <f t="shared" si="186"/>
        <v>56.585100629603005</v>
      </c>
      <c r="I906" s="12">
        <f t="shared" si="187"/>
        <v>56.585100629603005</v>
      </c>
      <c r="J906" s="12">
        <f t="shared" si="188"/>
        <v>56.585100629603005</v>
      </c>
      <c r="K906" s="12">
        <f t="shared" si="189"/>
        <v>56.585100629603005</v>
      </c>
      <c r="L906" s="12">
        <f t="shared" si="190"/>
        <v>56.585100629603005</v>
      </c>
      <c r="M906" s="12">
        <f t="shared" si="191"/>
        <v>56.585100629603005</v>
      </c>
      <c r="O906" s="12">
        <f t="shared" si="180"/>
        <v>56.585100629603005</v>
      </c>
    </row>
    <row r="907" spans="1:15" x14ac:dyDescent="0.25">
      <c r="A907" s="12">
        <f>calc!A905</f>
        <v>614.42999999999995</v>
      </c>
      <c r="B907" s="12">
        <f>calc!O905</f>
        <v>31.943372022788523</v>
      </c>
      <c r="C907" s="12">
        <f t="shared" si="181"/>
        <v>31.943372022788523</v>
      </c>
      <c r="D907" s="12">
        <f t="shared" si="182"/>
        <v>31.943372022788523</v>
      </c>
      <c r="E907" s="12">
        <f t="shared" si="183"/>
        <v>31.943372022788523</v>
      </c>
      <c r="F907" s="12">
        <f t="shared" si="184"/>
        <v>31.943372022788523</v>
      </c>
      <c r="G907" s="12">
        <f t="shared" si="185"/>
        <v>31.943372022788523</v>
      </c>
      <c r="H907" s="12">
        <f t="shared" si="186"/>
        <v>31.943372022788523</v>
      </c>
      <c r="I907" s="12">
        <f t="shared" si="187"/>
        <v>31.943372022788523</v>
      </c>
      <c r="J907" s="12">
        <f t="shared" si="188"/>
        <v>31.943372022788523</v>
      </c>
      <c r="K907" s="12">
        <f t="shared" si="189"/>
        <v>31.943372022788523</v>
      </c>
      <c r="L907" s="12">
        <f t="shared" si="190"/>
        <v>31.943372022788523</v>
      </c>
      <c r="M907" s="12">
        <f t="shared" si="191"/>
        <v>31.943372022788523</v>
      </c>
      <c r="O907" s="12">
        <f t="shared" si="180"/>
        <v>31.943372022788523</v>
      </c>
    </row>
    <row r="908" spans="1:15" x14ac:dyDescent="0.25">
      <c r="A908" s="12">
        <f>calc!A906</f>
        <v>614.88</v>
      </c>
      <c r="B908" s="12">
        <f>calc!O906</f>
        <v>27.380060148732557</v>
      </c>
      <c r="C908" s="12">
        <f t="shared" si="181"/>
        <v>27.380060148732557</v>
      </c>
      <c r="D908" s="12">
        <f t="shared" si="182"/>
        <v>27.380060148732557</v>
      </c>
      <c r="E908" s="12">
        <f t="shared" si="183"/>
        <v>27.380060148732557</v>
      </c>
      <c r="F908" s="12">
        <f t="shared" si="184"/>
        <v>27.380060148732557</v>
      </c>
      <c r="G908" s="12">
        <f t="shared" si="185"/>
        <v>27.380060148732557</v>
      </c>
      <c r="H908" s="12">
        <f t="shared" si="186"/>
        <v>27.380060148732557</v>
      </c>
      <c r="I908" s="12">
        <f t="shared" si="187"/>
        <v>27.380060148732557</v>
      </c>
      <c r="J908" s="12">
        <f t="shared" si="188"/>
        <v>27.380060148732557</v>
      </c>
      <c r="K908" s="12">
        <f t="shared" si="189"/>
        <v>27.380060148732557</v>
      </c>
      <c r="L908" s="12">
        <f t="shared" si="190"/>
        <v>27.380060148732557</v>
      </c>
      <c r="M908" s="12">
        <f t="shared" si="191"/>
        <v>27.380060148732557</v>
      </c>
      <c r="O908" s="12">
        <f t="shared" si="180"/>
        <v>27.380060148732557</v>
      </c>
    </row>
    <row r="909" spans="1:15" x14ac:dyDescent="0.25">
      <c r="A909" s="12">
        <f>calc!A907</f>
        <v>615.33000000000004</v>
      </c>
      <c r="B909" s="12">
        <f>calc!O907</f>
        <v>47.458565082562068</v>
      </c>
      <c r="C909" s="12">
        <f t="shared" si="181"/>
        <v>47.458565082562068</v>
      </c>
      <c r="D909" s="12">
        <f t="shared" si="182"/>
        <v>47.458565082562068</v>
      </c>
      <c r="E909" s="12">
        <f t="shared" si="183"/>
        <v>47.458565082562068</v>
      </c>
      <c r="F909" s="12">
        <f t="shared" si="184"/>
        <v>47.458565082562068</v>
      </c>
      <c r="G909" s="12">
        <f t="shared" si="185"/>
        <v>47.458565082562068</v>
      </c>
      <c r="H909" s="12">
        <f t="shared" si="186"/>
        <v>47.458565082562068</v>
      </c>
      <c r="I909" s="12">
        <f t="shared" si="187"/>
        <v>47.458565082562068</v>
      </c>
      <c r="J909" s="12">
        <f t="shared" si="188"/>
        <v>47.458565082562068</v>
      </c>
      <c r="K909" s="12">
        <f t="shared" si="189"/>
        <v>47.458565082562068</v>
      </c>
      <c r="L909" s="12">
        <f t="shared" si="190"/>
        <v>47.458565082562068</v>
      </c>
      <c r="M909" s="12">
        <f t="shared" si="191"/>
        <v>47.458565082562068</v>
      </c>
      <c r="O909" s="12">
        <f t="shared" si="180"/>
        <v>47.458565082562068</v>
      </c>
    </row>
    <row r="910" spans="1:15" x14ac:dyDescent="0.25">
      <c r="A910" s="12">
        <f>calc!A908</f>
        <v>615.78</v>
      </c>
      <c r="B910" s="12">
        <f>calc!O908</f>
        <v>52.934490732034391</v>
      </c>
      <c r="C910" s="12">
        <f t="shared" si="181"/>
        <v>52.934490732034391</v>
      </c>
      <c r="D910" s="12">
        <f t="shared" si="182"/>
        <v>52.934490732034391</v>
      </c>
      <c r="E910" s="12">
        <f t="shared" si="183"/>
        <v>52.934490732034391</v>
      </c>
      <c r="F910" s="12">
        <f t="shared" si="184"/>
        <v>52.934490732034391</v>
      </c>
      <c r="G910" s="12">
        <f t="shared" si="185"/>
        <v>52.934490732034391</v>
      </c>
      <c r="H910" s="12">
        <f t="shared" si="186"/>
        <v>52.934490732034391</v>
      </c>
      <c r="I910" s="12">
        <f t="shared" si="187"/>
        <v>52.934490732034391</v>
      </c>
      <c r="J910" s="12">
        <f t="shared" si="188"/>
        <v>52.934490732034391</v>
      </c>
      <c r="K910" s="12">
        <f t="shared" si="189"/>
        <v>52.934490732034391</v>
      </c>
      <c r="L910" s="12">
        <f t="shared" si="190"/>
        <v>52.934490732034391</v>
      </c>
      <c r="M910" s="12">
        <f t="shared" si="191"/>
        <v>52.934490732034391</v>
      </c>
      <c r="O910" s="12">
        <f t="shared" si="180"/>
        <v>52.934490732034391</v>
      </c>
    </row>
    <row r="911" spans="1:15" x14ac:dyDescent="0.25">
      <c r="A911" s="12">
        <f>calc!A909</f>
        <v>616.22</v>
      </c>
      <c r="B911" s="12">
        <f>calc!O909</f>
        <v>21.904074023747725</v>
      </c>
      <c r="C911" s="12">
        <f t="shared" si="181"/>
        <v>21.904074023747725</v>
      </c>
      <c r="D911" s="12">
        <f t="shared" si="182"/>
        <v>21.904074023747725</v>
      </c>
      <c r="E911" s="12">
        <f t="shared" si="183"/>
        <v>21.904074023747725</v>
      </c>
      <c r="F911" s="12">
        <f t="shared" si="184"/>
        <v>21.904074023747725</v>
      </c>
      <c r="G911" s="12">
        <f t="shared" si="185"/>
        <v>21.904074023747725</v>
      </c>
      <c r="H911" s="12">
        <f t="shared" si="186"/>
        <v>21.904074023747725</v>
      </c>
      <c r="I911" s="12">
        <f t="shared" si="187"/>
        <v>21.904074023747725</v>
      </c>
      <c r="J911" s="12">
        <f t="shared" si="188"/>
        <v>21.904074023747725</v>
      </c>
      <c r="K911" s="12">
        <f t="shared" si="189"/>
        <v>21.904074023747725</v>
      </c>
      <c r="L911" s="12">
        <f t="shared" si="190"/>
        <v>21.904074023747725</v>
      </c>
      <c r="M911" s="12">
        <f t="shared" si="191"/>
        <v>21.904074023747725</v>
      </c>
      <c r="O911" s="12">
        <f t="shared" si="180"/>
        <v>21.904074023747725</v>
      </c>
    </row>
    <row r="912" spans="1:15" x14ac:dyDescent="0.25">
      <c r="A912" s="12">
        <f>calc!A910</f>
        <v>616.66999999999996</v>
      </c>
      <c r="B912" s="12">
        <f>calc!O910</f>
        <v>60.235704764915511</v>
      </c>
      <c r="C912" s="12">
        <f t="shared" si="181"/>
        <v>60.235704764915511</v>
      </c>
      <c r="D912" s="12">
        <f t="shared" si="182"/>
        <v>60.235704764915511</v>
      </c>
      <c r="E912" s="12">
        <f t="shared" si="183"/>
        <v>60.235704764915511</v>
      </c>
      <c r="F912" s="12">
        <f t="shared" si="184"/>
        <v>60.235704764915511</v>
      </c>
      <c r="G912" s="12">
        <f t="shared" si="185"/>
        <v>60.235704764915511</v>
      </c>
      <c r="H912" s="12">
        <f t="shared" si="186"/>
        <v>60.235704764915511</v>
      </c>
      <c r="I912" s="12">
        <f t="shared" si="187"/>
        <v>60.235704764915511</v>
      </c>
      <c r="J912" s="12">
        <f t="shared" si="188"/>
        <v>60.235704764915511</v>
      </c>
      <c r="K912" s="12">
        <f t="shared" si="189"/>
        <v>60.235704764915511</v>
      </c>
      <c r="L912" s="12">
        <f t="shared" si="190"/>
        <v>60.235704764915511</v>
      </c>
      <c r="M912" s="12">
        <f t="shared" si="191"/>
        <v>60.235704764915511</v>
      </c>
      <c r="O912" s="12">
        <f t="shared" si="180"/>
        <v>60.235704764915511</v>
      </c>
    </row>
    <row r="913" spans="1:15" x14ac:dyDescent="0.25">
      <c r="A913" s="12">
        <f>calc!A911</f>
        <v>617.12</v>
      </c>
      <c r="B913" s="12">
        <f>calc!O911</f>
        <v>36.506674898713584</v>
      </c>
      <c r="C913" s="12">
        <f t="shared" si="181"/>
        <v>36.506674898713584</v>
      </c>
      <c r="D913" s="12">
        <f t="shared" si="182"/>
        <v>36.506674898713584</v>
      </c>
      <c r="E913" s="12">
        <f t="shared" si="183"/>
        <v>36.506674898713584</v>
      </c>
      <c r="F913" s="12">
        <f t="shared" si="184"/>
        <v>36.506674898713584</v>
      </c>
      <c r="G913" s="12">
        <f t="shared" si="185"/>
        <v>36.506674898713584</v>
      </c>
      <c r="H913" s="12">
        <f t="shared" si="186"/>
        <v>36.506674898713584</v>
      </c>
      <c r="I913" s="12">
        <f t="shared" si="187"/>
        <v>36.506674898713584</v>
      </c>
      <c r="J913" s="12">
        <f t="shared" si="188"/>
        <v>36.506674898713584</v>
      </c>
      <c r="K913" s="12">
        <f t="shared" si="189"/>
        <v>36.506674898713584</v>
      </c>
      <c r="L913" s="12">
        <f t="shared" si="190"/>
        <v>36.506674898713584</v>
      </c>
      <c r="M913" s="12">
        <f t="shared" si="191"/>
        <v>36.506674898713584</v>
      </c>
      <c r="O913" s="12">
        <f t="shared" si="180"/>
        <v>36.506674898713584</v>
      </c>
    </row>
    <row r="914" spans="1:15" x14ac:dyDescent="0.25">
      <c r="A914" s="12">
        <f>calc!A912</f>
        <v>617.57000000000005</v>
      </c>
      <c r="B914" s="12">
        <f>calc!O912</f>
        <v>45.633253652161031</v>
      </c>
      <c r="C914" s="12">
        <f t="shared" si="181"/>
        <v>45.633253652161031</v>
      </c>
      <c r="D914" s="12">
        <f t="shared" si="182"/>
        <v>45.633253652161031</v>
      </c>
      <c r="E914" s="12">
        <f t="shared" si="183"/>
        <v>45.633253652161031</v>
      </c>
      <c r="F914" s="12">
        <f t="shared" si="184"/>
        <v>45.633253652161031</v>
      </c>
      <c r="G914" s="12">
        <f t="shared" si="185"/>
        <v>45.633253652161031</v>
      </c>
      <c r="H914" s="12">
        <f t="shared" si="186"/>
        <v>45.633253652161031</v>
      </c>
      <c r="I914" s="12">
        <f t="shared" si="187"/>
        <v>45.633253652161031</v>
      </c>
      <c r="J914" s="12">
        <f t="shared" si="188"/>
        <v>45.633253652161031</v>
      </c>
      <c r="K914" s="12">
        <f t="shared" si="189"/>
        <v>45.633253652161031</v>
      </c>
      <c r="L914" s="12">
        <f t="shared" si="190"/>
        <v>45.633253652161031</v>
      </c>
      <c r="M914" s="12">
        <f t="shared" si="191"/>
        <v>45.633253652161031</v>
      </c>
      <c r="O914" s="12">
        <f t="shared" si="180"/>
        <v>45.633253652161031</v>
      </c>
    </row>
    <row r="915" spans="1:15" x14ac:dyDescent="0.25">
      <c r="A915" s="12">
        <f>calc!A913</f>
        <v>618.02</v>
      </c>
      <c r="B915" s="12">
        <f>calc!O913</f>
        <v>51.109183622563648</v>
      </c>
      <c r="C915" s="12">
        <f t="shared" si="181"/>
        <v>51.109183622563648</v>
      </c>
      <c r="D915" s="12">
        <f t="shared" si="182"/>
        <v>51.109183622563648</v>
      </c>
      <c r="E915" s="12">
        <f t="shared" si="183"/>
        <v>51.109183622563648</v>
      </c>
      <c r="F915" s="12">
        <f t="shared" si="184"/>
        <v>51.109183622563648</v>
      </c>
      <c r="G915" s="12">
        <f t="shared" si="185"/>
        <v>51.109183622563648</v>
      </c>
      <c r="H915" s="12">
        <f t="shared" si="186"/>
        <v>51.109183622563648</v>
      </c>
      <c r="I915" s="12">
        <f t="shared" si="187"/>
        <v>51.109183622563648</v>
      </c>
      <c r="J915" s="12">
        <f t="shared" si="188"/>
        <v>51.109183622563648</v>
      </c>
      <c r="K915" s="12">
        <f t="shared" si="189"/>
        <v>51.109183622563648</v>
      </c>
      <c r="L915" s="12">
        <f t="shared" si="190"/>
        <v>51.109183622563648</v>
      </c>
      <c r="M915" s="12">
        <f t="shared" si="191"/>
        <v>51.109183622563648</v>
      </c>
      <c r="O915" s="12">
        <f t="shared" si="180"/>
        <v>51.109183622563648</v>
      </c>
    </row>
    <row r="916" spans="1:15" x14ac:dyDescent="0.25">
      <c r="A916" s="12">
        <f>calc!A914</f>
        <v>618.47</v>
      </c>
      <c r="B916" s="12">
        <f>calc!O914</f>
        <v>61.148354898330062</v>
      </c>
      <c r="C916" s="12">
        <f t="shared" si="181"/>
        <v>61.148354898330062</v>
      </c>
      <c r="D916" s="12">
        <f t="shared" si="182"/>
        <v>61.148354898330062</v>
      </c>
      <c r="E916" s="12">
        <f t="shared" si="183"/>
        <v>61.148354898330062</v>
      </c>
      <c r="F916" s="12">
        <f t="shared" si="184"/>
        <v>61.148354898330062</v>
      </c>
      <c r="G916" s="12">
        <f t="shared" si="185"/>
        <v>61.148354898330062</v>
      </c>
      <c r="H916" s="12">
        <f t="shared" si="186"/>
        <v>61.148354898330062</v>
      </c>
      <c r="I916" s="12">
        <f t="shared" si="187"/>
        <v>61.148354898330062</v>
      </c>
      <c r="J916" s="12">
        <f t="shared" si="188"/>
        <v>61.148354898330062</v>
      </c>
      <c r="K916" s="12">
        <f t="shared" si="189"/>
        <v>61.148354898330062</v>
      </c>
      <c r="L916" s="12">
        <f t="shared" si="190"/>
        <v>61.148354898330062</v>
      </c>
      <c r="M916" s="12">
        <f t="shared" si="191"/>
        <v>61.148354898330062</v>
      </c>
      <c r="O916" s="12">
        <f t="shared" si="180"/>
        <v>61.148354898330062</v>
      </c>
    </row>
    <row r="917" spans="1:15" x14ac:dyDescent="0.25">
      <c r="A917" s="12">
        <f>calc!A915</f>
        <v>618.91</v>
      </c>
      <c r="B917" s="12">
        <f>calc!O915</f>
        <v>19.16607610334809</v>
      </c>
      <c r="C917" s="12">
        <f t="shared" si="181"/>
        <v>19.16607610334809</v>
      </c>
      <c r="D917" s="12">
        <f t="shared" si="182"/>
        <v>19.16607610334809</v>
      </c>
      <c r="E917" s="12">
        <f t="shared" si="183"/>
        <v>19.16607610334809</v>
      </c>
      <c r="F917" s="12">
        <f t="shared" si="184"/>
        <v>19.16607610334809</v>
      </c>
      <c r="G917" s="12">
        <f t="shared" si="185"/>
        <v>19.16607610334809</v>
      </c>
      <c r="H917" s="12">
        <f t="shared" si="186"/>
        <v>19.16607610334809</v>
      </c>
      <c r="I917" s="12">
        <f t="shared" si="187"/>
        <v>19.16607610334809</v>
      </c>
      <c r="J917" s="12">
        <f t="shared" si="188"/>
        <v>19.16607610334809</v>
      </c>
      <c r="K917" s="12">
        <f t="shared" si="189"/>
        <v>19.16607610334809</v>
      </c>
      <c r="L917" s="12">
        <f t="shared" si="190"/>
        <v>19.16607610334809</v>
      </c>
      <c r="M917" s="12">
        <f t="shared" si="191"/>
        <v>19.16607610334809</v>
      </c>
      <c r="O917" s="12">
        <f t="shared" si="180"/>
        <v>19.16607610334809</v>
      </c>
    </row>
    <row r="918" spans="1:15" x14ac:dyDescent="0.25">
      <c r="A918" s="12">
        <f>calc!A916</f>
        <v>619.36</v>
      </c>
      <c r="B918" s="12">
        <f>calc!O916</f>
        <v>-5.476050878155168</v>
      </c>
      <c r="C918" s="12">
        <f t="shared" si="181"/>
        <v>-5.476050878155168</v>
      </c>
      <c r="D918" s="12">
        <f t="shared" si="182"/>
        <v>-5.476050878155168</v>
      </c>
      <c r="E918" s="12">
        <f t="shared" si="183"/>
        <v>-5.476050878155168</v>
      </c>
      <c r="F918" s="12">
        <f t="shared" si="184"/>
        <v>-5.476050878155168</v>
      </c>
      <c r="G918" s="12">
        <f t="shared" si="185"/>
        <v>-5.476050878155168</v>
      </c>
      <c r="H918" s="12">
        <f t="shared" si="186"/>
        <v>-5.476050878155168</v>
      </c>
      <c r="I918" s="12">
        <f t="shared" si="187"/>
        <v>-5.476050878155168</v>
      </c>
      <c r="J918" s="12">
        <f t="shared" si="188"/>
        <v>-5.476050878155168</v>
      </c>
      <c r="K918" s="12">
        <f t="shared" si="189"/>
        <v>-5.476050878155168</v>
      </c>
      <c r="L918" s="12">
        <f t="shared" si="190"/>
        <v>-5.476050878155168</v>
      </c>
      <c r="M918" s="12">
        <f t="shared" si="191"/>
        <v>-5.476050878155168</v>
      </c>
      <c r="O918" s="12">
        <f t="shared" si="180"/>
        <v>-5.476050878155168</v>
      </c>
    </row>
    <row r="919" spans="1:15" x14ac:dyDescent="0.25">
      <c r="A919" s="12">
        <f>calc!A917</f>
        <v>619.80999999999995</v>
      </c>
      <c r="B919" s="12">
        <f>calc!O917</f>
        <v>53.847143746611934</v>
      </c>
      <c r="C919" s="12">
        <f t="shared" si="181"/>
        <v>53.847143746611934</v>
      </c>
      <c r="D919" s="12">
        <f t="shared" si="182"/>
        <v>53.847143746611934</v>
      </c>
      <c r="E919" s="12">
        <f t="shared" si="183"/>
        <v>53.847143746611934</v>
      </c>
      <c r="F919" s="12">
        <f t="shared" si="184"/>
        <v>53.847143746611934</v>
      </c>
      <c r="G919" s="12">
        <f t="shared" si="185"/>
        <v>53.847143746611934</v>
      </c>
      <c r="H919" s="12">
        <f t="shared" si="186"/>
        <v>53.847143746611934</v>
      </c>
      <c r="I919" s="12">
        <f t="shared" si="187"/>
        <v>53.847143746611934</v>
      </c>
      <c r="J919" s="12">
        <f t="shared" si="188"/>
        <v>53.847143746611934</v>
      </c>
      <c r="K919" s="12">
        <f t="shared" si="189"/>
        <v>53.847143746611934</v>
      </c>
      <c r="L919" s="12">
        <f t="shared" si="190"/>
        <v>53.847143746611934</v>
      </c>
      <c r="M919" s="12">
        <f t="shared" si="191"/>
        <v>53.847143746611934</v>
      </c>
      <c r="O919" s="12">
        <f t="shared" si="180"/>
        <v>53.847143746611934</v>
      </c>
    </row>
    <row r="920" spans="1:15" x14ac:dyDescent="0.25">
      <c r="A920" s="12">
        <f>calc!A918</f>
        <v>620.26</v>
      </c>
      <c r="B920" s="12">
        <f>calc!O918</f>
        <v>94.003519759175532</v>
      </c>
      <c r="C920" s="12">
        <f t="shared" si="181"/>
        <v>94.003519759175532</v>
      </c>
      <c r="D920" s="12">
        <f t="shared" si="182"/>
        <v>94.003519759175532</v>
      </c>
      <c r="E920" s="12">
        <f t="shared" si="183"/>
        <v>94.003519759175532</v>
      </c>
      <c r="F920" s="12">
        <f t="shared" si="184"/>
        <v>94.003519759175532</v>
      </c>
      <c r="G920" s="12">
        <f t="shared" si="185"/>
        <v>94.003519759175532</v>
      </c>
      <c r="H920" s="12">
        <f t="shared" si="186"/>
        <v>94.003519759175532</v>
      </c>
      <c r="I920" s="12">
        <f t="shared" si="187"/>
        <v>94.003519759175532</v>
      </c>
      <c r="J920" s="12">
        <f t="shared" si="188"/>
        <v>94.003519759175532</v>
      </c>
      <c r="K920" s="12">
        <f t="shared" si="189"/>
        <v>94.003519759175532</v>
      </c>
      <c r="L920" s="12">
        <f t="shared" si="190"/>
        <v>94.003519759175532</v>
      </c>
      <c r="M920" s="12">
        <f t="shared" si="191"/>
        <v>94.003519759175532</v>
      </c>
      <c r="O920" s="12">
        <f t="shared" si="180"/>
        <v>94.003519759175532</v>
      </c>
    </row>
    <row r="921" spans="1:15" x14ac:dyDescent="0.25">
      <c r="A921" s="12">
        <f>calc!A919</f>
        <v>620.71</v>
      </c>
      <c r="B921" s="12">
        <f>calc!O919</f>
        <v>110.43092702634111</v>
      </c>
      <c r="C921" s="12">
        <f t="shared" si="181"/>
        <v>110.43092702634111</v>
      </c>
      <c r="D921" s="12">
        <f t="shared" si="182"/>
        <v>110.43092702634111</v>
      </c>
      <c r="E921" s="12">
        <f t="shared" si="183"/>
        <v>110.43092702634111</v>
      </c>
      <c r="F921" s="12">
        <f t="shared" si="184"/>
        <v>110.43092702634111</v>
      </c>
      <c r="G921" s="12">
        <f t="shared" si="185"/>
        <v>110.43092702634111</v>
      </c>
      <c r="H921" s="12">
        <f t="shared" si="186"/>
        <v>110.43092702634111</v>
      </c>
      <c r="I921" s="12">
        <f t="shared" si="187"/>
        <v>110.43092702634111</v>
      </c>
      <c r="J921" s="12">
        <f t="shared" si="188"/>
        <v>110.43092702634111</v>
      </c>
      <c r="K921" s="12">
        <f t="shared" si="189"/>
        <v>110.43092702634111</v>
      </c>
      <c r="L921" s="12">
        <f t="shared" si="190"/>
        <v>110.43092702634111</v>
      </c>
      <c r="M921" s="12">
        <f t="shared" si="191"/>
        <v>110.43092702634111</v>
      </c>
      <c r="O921" s="12">
        <f t="shared" si="180"/>
        <v>110.43092702634111</v>
      </c>
    </row>
    <row r="922" spans="1:15" x14ac:dyDescent="0.25">
      <c r="A922" s="12">
        <f>calc!A920</f>
        <v>621.16</v>
      </c>
      <c r="B922" s="12">
        <f>calc!O920</f>
        <v>87.615052056462744</v>
      </c>
      <c r="C922" s="12">
        <f t="shared" si="181"/>
        <v>87.615052056462744</v>
      </c>
      <c r="D922" s="12">
        <f t="shared" si="182"/>
        <v>87.615052056462744</v>
      </c>
      <c r="E922" s="12">
        <f t="shared" si="183"/>
        <v>87.615052056462744</v>
      </c>
      <c r="F922" s="12">
        <f t="shared" si="184"/>
        <v>87.615052056462744</v>
      </c>
      <c r="G922" s="12">
        <f t="shared" si="185"/>
        <v>87.615052056462744</v>
      </c>
      <c r="H922" s="12">
        <f t="shared" si="186"/>
        <v>87.615052056462744</v>
      </c>
      <c r="I922" s="12">
        <f t="shared" si="187"/>
        <v>87.615052056462744</v>
      </c>
      <c r="J922" s="12">
        <f t="shared" si="188"/>
        <v>87.615052056462744</v>
      </c>
      <c r="K922" s="12">
        <f t="shared" si="189"/>
        <v>87.615052056462744</v>
      </c>
      <c r="L922" s="12">
        <f t="shared" si="190"/>
        <v>87.615052056462744</v>
      </c>
      <c r="M922" s="12">
        <f t="shared" si="191"/>
        <v>87.615052056462744</v>
      </c>
      <c r="O922" s="12">
        <f t="shared" si="180"/>
        <v>87.615052056462744</v>
      </c>
    </row>
    <row r="923" spans="1:15" x14ac:dyDescent="0.25">
      <c r="A923" s="12">
        <f>calc!A921</f>
        <v>621.6</v>
      </c>
      <c r="B923" s="12">
        <f>calc!O921</f>
        <v>106.78040217346449</v>
      </c>
      <c r="C923" s="12">
        <f t="shared" si="181"/>
        <v>106.78040217346449</v>
      </c>
      <c r="D923" s="12">
        <f t="shared" si="182"/>
        <v>106.78040217346449</v>
      </c>
      <c r="E923" s="12">
        <f t="shared" si="183"/>
        <v>106.78040217346449</v>
      </c>
      <c r="F923" s="12">
        <f t="shared" si="184"/>
        <v>106.78040217346449</v>
      </c>
      <c r="G923" s="12">
        <f t="shared" si="185"/>
        <v>106.78040217346449</v>
      </c>
      <c r="H923" s="12">
        <f t="shared" si="186"/>
        <v>106.78040217346449</v>
      </c>
      <c r="I923" s="12">
        <f t="shared" si="187"/>
        <v>106.78040217346449</v>
      </c>
      <c r="J923" s="12">
        <f t="shared" si="188"/>
        <v>106.78040217346449</v>
      </c>
      <c r="K923" s="12">
        <f t="shared" si="189"/>
        <v>106.78040217346449</v>
      </c>
      <c r="L923" s="12">
        <f t="shared" si="190"/>
        <v>106.78040217346449</v>
      </c>
      <c r="M923" s="12">
        <f t="shared" si="191"/>
        <v>106.78040217346449</v>
      </c>
      <c r="O923" s="12">
        <f t="shared" si="180"/>
        <v>106.78040217346449</v>
      </c>
    </row>
    <row r="924" spans="1:15" x14ac:dyDescent="0.25">
      <c r="A924" s="12">
        <f>calc!A922</f>
        <v>622.04999999999995</v>
      </c>
      <c r="B924" s="12">
        <f>calc!O922</f>
        <v>85.789772326162549</v>
      </c>
      <c r="C924" s="12">
        <f t="shared" si="181"/>
        <v>85.789772326162549</v>
      </c>
      <c r="D924" s="12">
        <f t="shared" si="182"/>
        <v>85.789772326162549</v>
      </c>
      <c r="E924" s="12">
        <f t="shared" si="183"/>
        <v>85.789772326162549</v>
      </c>
      <c r="F924" s="12">
        <f t="shared" si="184"/>
        <v>85.789772326162549</v>
      </c>
      <c r="G924" s="12">
        <f t="shared" si="185"/>
        <v>85.789772326162549</v>
      </c>
      <c r="H924" s="12">
        <f t="shared" si="186"/>
        <v>85.789772326162549</v>
      </c>
      <c r="I924" s="12">
        <f t="shared" si="187"/>
        <v>85.789772326162549</v>
      </c>
      <c r="J924" s="12">
        <f t="shared" si="188"/>
        <v>85.789772326162549</v>
      </c>
      <c r="K924" s="12">
        <f t="shared" si="189"/>
        <v>85.789772326162549</v>
      </c>
      <c r="L924" s="12">
        <f t="shared" si="190"/>
        <v>85.789772326162549</v>
      </c>
      <c r="M924" s="12">
        <f t="shared" si="191"/>
        <v>85.789772326162549</v>
      </c>
      <c r="O924" s="12">
        <f t="shared" si="180"/>
        <v>85.789772326162549</v>
      </c>
    </row>
    <row r="925" spans="1:15" x14ac:dyDescent="0.25">
      <c r="A925" s="12">
        <f>calc!A923</f>
        <v>622.5</v>
      </c>
      <c r="B925" s="12">
        <f>calc!O923</f>
        <v>55.672448695403162</v>
      </c>
      <c r="C925" s="12">
        <f t="shared" si="181"/>
        <v>55.672448695403162</v>
      </c>
      <c r="D925" s="12">
        <f t="shared" si="182"/>
        <v>55.672448695403162</v>
      </c>
      <c r="E925" s="12">
        <f t="shared" si="183"/>
        <v>55.672448695403162</v>
      </c>
      <c r="F925" s="12">
        <f t="shared" si="184"/>
        <v>55.672448695403162</v>
      </c>
      <c r="G925" s="12">
        <f t="shared" si="185"/>
        <v>55.672448695403162</v>
      </c>
      <c r="H925" s="12">
        <f t="shared" si="186"/>
        <v>55.672448695403162</v>
      </c>
      <c r="I925" s="12">
        <f t="shared" si="187"/>
        <v>55.672448695403162</v>
      </c>
      <c r="J925" s="12">
        <f t="shared" si="188"/>
        <v>55.672448695403162</v>
      </c>
      <c r="K925" s="12">
        <f t="shared" si="189"/>
        <v>55.672448695403162</v>
      </c>
      <c r="L925" s="12">
        <f t="shared" si="190"/>
        <v>55.672448695403162</v>
      </c>
      <c r="M925" s="12">
        <f t="shared" si="191"/>
        <v>55.672448695403162</v>
      </c>
      <c r="O925" s="12">
        <f t="shared" si="180"/>
        <v>55.672448695403162</v>
      </c>
    </row>
    <row r="926" spans="1:15" x14ac:dyDescent="0.25">
      <c r="A926" s="12">
        <f>calc!A924</f>
        <v>622.95000000000005</v>
      </c>
      <c r="B926" s="12">
        <f>calc!O924</f>
        <v>94.003519759175532</v>
      </c>
      <c r="C926" s="12">
        <f t="shared" si="181"/>
        <v>94.003519759175532</v>
      </c>
      <c r="D926" s="12">
        <f t="shared" si="182"/>
        <v>94.003519759175532</v>
      </c>
      <c r="E926" s="12">
        <f t="shared" si="183"/>
        <v>94.003519759175532</v>
      </c>
      <c r="F926" s="12">
        <f t="shared" si="184"/>
        <v>94.003519759175532</v>
      </c>
      <c r="G926" s="12">
        <f t="shared" si="185"/>
        <v>94.003519759175532</v>
      </c>
      <c r="H926" s="12">
        <f t="shared" si="186"/>
        <v>94.003519759175532</v>
      </c>
      <c r="I926" s="12">
        <f t="shared" si="187"/>
        <v>94.003519759175532</v>
      </c>
      <c r="J926" s="12">
        <f t="shared" si="188"/>
        <v>94.003519759175532</v>
      </c>
      <c r="K926" s="12">
        <f t="shared" si="189"/>
        <v>94.003519759175532</v>
      </c>
      <c r="L926" s="12">
        <f t="shared" si="190"/>
        <v>94.003519759175532</v>
      </c>
      <c r="M926" s="12">
        <f t="shared" si="191"/>
        <v>94.003519759175532</v>
      </c>
      <c r="O926" s="12">
        <f t="shared" si="180"/>
        <v>94.003519759175532</v>
      </c>
    </row>
    <row r="927" spans="1:15" x14ac:dyDescent="0.25">
      <c r="A927" s="12">
        <f>calc!A925</f>
        <v>623.4</v>
      </c>
      <c r="B927" s="12">
        <f>calc!O925</f>
        <v>91.265607192078306</v>
      </c>
      <c r="C927" s="12">
        <f t="shared" si="181"/>
        <v>91.265607192078306</v>
      </c>
      <c r="D927" s="12">
        <f t="shared" si="182"/>
        <v>91.265607192078306</v>
      </c>
      <c r="E927" s="12">
        <f t="shared" si="183"/>
        <v>91.265607192078306</v>
      </c>
      <c r="F927" s="12">
        <f t="shared" si="184"/>
        <v>91.265607192078306</v>
      </c>
      <c r="G927" s="12">
        <f t="shared" si="185"/>
        <v>91.265607192078306</v>
      </c>
      <c r="H927" s="12">
        <f t="shared" si="186"/>
        <v>91.265607192078306</v>
      </c>
      <c r="I927" s="12">
        <f t="shared" si="187"/>
        <v>91.265607192078306</v>
      </c>
      <c r="J927" s="12">
        <f t="shared" si="188"/>
        <v>91.265607192078306</v>
      </c>
      <c r="K927" s="12">
        <f t="shared" si="189"/>
        <v>91.265607192078306</v>
      </c>
      <c r="L927" s="12">
        <f t="shared" si="190"/>
        <v>91.265607192078306</v>
      </c>
      <c r="M927" s="12">
        <f t="shared" si="191"/>
        <v>91.265607192078306</v>
      </c>
      <c r="O927" s="12">
        <f t="shared" si="180"/>
        <v>91.265607192078306</v>
      </c>
    </row>
    <row r="928" spans="1:15" x14ac:dyDescent="0.25">
      <c r="A928" s="12">
        <f>calc!A926</f>
        <v>623.84</v>
      </c>
      <c r="B928" s="12">
        <f>calc!O926</f>
        <v>70.274836421223966</v>
      </c>
      <c r="C928" s="12">
        <f t="shared" si="181"/>
        <v>70.274836421223966</v>
      </c>
      <c r="D928" s="12">
        <f t="shared" si="182"/>
        <v>70.274836421223966</v>
      </c>
      <c r="E928" s="12">
        <f t="shared" si="183"/>
        <v>70.274836421223966</v>
      </c>
      <c r="F928" s="12">
        <f t="shared" si="184"/>
        <v>70.274836421223966</v>
      </c>
      <c r="G928" s="12">
        <f t="shared" si="185"/>
        <v>70.274836421223966</v>
      </c>
      <c r="H928" s="12">
        <f t="shared" si="186"/>
        <v>70.274836421223966</v>
      </c>
      <c r="I928" s="12">
        <f t="shared" si="187"/>
        <v>70.274836421223966</v>
      </c>
      <c r="J928" s="12">
        <f t="shared" si="188"/>
        <v>70.274836421223966</v>
      </c>
      <c r="K928" s="12">
        <f t="shared" si="189"/>
        <v>70.274836421223966</v>
      </c>
      <c r="L928" s="12">
        <f t="shared" si="190"/>
        <v>70.274836421223966</v>
      </c>
      <c r="M928" s="12">
        <f t="shared" si="191"/>
        <v>70.274836421223966</v>
      </c>
      <c r="O928" s="12">
        <f t="shared" si="180"/>
        <v>70.274836421223966</v>
      </c>
    </row>
    <row r="929" spans="1:15" x14ac:dyDescent="0.25">
      <c r="A929" s="12">
        <f>calc!A927</f>
        <v>624.29</v>
      </c>
      <c r="B929" s="12">
        <f>calc!O927</f>
        <v>80.313924486034722</v>
      </c>
      <c r="C929" s="12">
        <f t="shared" si="181"/>
        <v>80.313924486034722</v>
      </c>
      <c r="D929" s="12">
        <f t="shared" si="182"/>
        <v>80.313924486034722</v>
      </c>
      <c r="E929" s="12">
        <f t="shared" si="183"/>
        <v>80.313924486034722</v>
      </c>
      <c r="F929" s="12">
        <f t="shared" si="184"/>
        <v>80.313924486034722</v>
      </c>
      <c r="G929" s="12">
        <f t="shared" si="185"/>
        <v>80.313924486034722</v>
      </c>
      <c r="H929" s="12">
        <f t="shared" si="186"/>
        <v>80.313924486034722</v>
      </c>
      <c r="I929" s="12">
        <f t="shared" si="187"/>
        <v>80.313924486034722</v>
      </c>
      <c r="J929" s="12">
        <f t="shared" si="188"/>
        <v>80.313924486034722</v>
      </c>
      <c r="K929" s="12">
        <f t="shared" si="189"/>
        <v>80.313924486034722</v>
      </c>
      <c r="L929" s="12">
        <f t="shared" si="190"/>
        <v>80.313924486034722</v>
      </c>
      <c r="M929" s="12">
        <f t="shared" si="191"/>
        <v>80.313924486034722</v>
      </c>
      <c r="O929" s="12">
        <f t="shared" si="180"/>
        <v>80.313924486034722</v>
      </c>
    </row>
    <row r="930" spans="1:15" x14ac:dyDescent="0.25">
      <c r="A930" s="12">
        <f>calc!A928</f>
        <v>624.74</v>
      </c>
      <c r="B930" s="12">
        <f>calc!O928</f>
        <v>57.497752203663779</v>
      </c>
      <c r="C930" s="12">
        <f t="shared" si="181"/>
        <v>57.497752203663779</v>
      </c>
      <c r="D930" s="12">
        <f t="shared" si="182"/>
        <v>57.497752203663779</v>
      </c>
      <c r="E930" s="12">
        <f t="shared" si="183"/>
        <v>57.497752203663779</v>
      </c>
      <c r="F930" s="12">
        <f t="shared" si="184"/>
        <v>57.497752203663779</v>
      </c>
      <c r="G930" s="12">
        <f t="shared" si="185"/>
        <v>57.497752203663779</v>
      </c>
      <c r="H930" s="12">
        <f t="shared" si="186"/>
        <v>57.497752203663779</v>
      </c>
      <c r="I930" s="12">
        <f t="shared" si="187"/>
        <v>57.497752203663779</v>
      </c>
      <c r="J930" s="12">
        <f t="shared" si="188"/>
        <v>57.497752203663779</v>
      </c>
      <c r="K930" s="12">
        <f t="shared" si="189"/>
        <v>57.497752203663779</v>
      </c>
      <c r="L930" s="12">
        <f t="shared" si="190"/>
        <v>57.497752203663779</v>
      </c>
      <c r="M930" s="12">
        <f t="shared" si="191"/>
        <v>57.497752203663779</v>
      </c>
      <c r="O930" s="12">
        <f t="shared" si="180"/>
        <v>57.497752203663779</v>
      </c>
    </row>
    <row r="931" spans="1:15" x14ac:dyDescent="0.25">
      <c r="A931" s="12">
        <f>calc!A929</f>
        <v>625.19000000000005</v>
      </c>
      <c r="B931" s="12">
        <f>calc!O929</f>
        <v>22.816739277550074</v>
      </c>
      <c r="C931" s="12">
        <f t="shared" si="181"/>
        <v>22.816739277550074</v>
      </c>
      <c r="D931" s="12">
        <f t="shared" si="182"/>
        <v>22.816739277550074</v>
      </c>
      <c r="E931" s="12">
        <f t="shared" si="183"/>
        <v>22.816739277550074</v>
      </c>
      <c r="F931" s="12">
        <f t="shared" si="184"/>
        <v>22.816739277550074</v>
      </c>
      <c r="G931" s="12">
        <f t="shared" si="185"/>
        <v>22.816739277550074</v>
      </c>
      <c r="H931" s="12">
        <f t="shared" si="186"/>
        <v>22.816739277550074</v>
      </c>
      <c r="I931" s="12">
        <f t="shared" si="187"/>
        <v>22.816739277550074</v>
      </c>
      <c r="J931" s="12">
        <f t="shared" si="188"/>
        <v>22.816739277550074</v>
      </c>
      <c r="K931" s="12">
        <f t="shared" si="189"/>
        <v>22.816739277550074</v>
      </c>
      <c r="L931" s="12">
        <f t="shared" si="190"/>
        <v>22.816739277550074</v>
      </c>
      <c r="M931" s="12">
        <f t="shared" si="191"/>
        <v>22.816739277550074</v>
      </c>
      <c r="O931" s="12">
        <f t="shared" si="180"/>
        <v>22.816739277550074</v>
      </c>
    </row>
    <row r="932" spans="1:15" x14ac:dyDescent="0.25">
      <c r="A932" s="12">
        <f>calc!A930</f>
        <v>625.64</v>
      </c>
      <c r="B932" s="12">
        <f>calc!O930</f>
        <v>99.479335160586544</v>
      </c>
      <c r="C932" s="12">
        <f t="shared" si="181"/>
        <v>99.479335160586544</v>
      </c>
      <c r="D932" s="12">
        <f t="shared" si="182"/>
        <v>99.479335160586544</v>
      </c>
      <c r="E932" s="12">
        <f t="shared" si="183"/>
        <v>99.479335160586544</v>
      </c>
      <c r="F932" s="12">
        <f t="shared" si="184"/>
        <v>99.479335160586544</v>
      </c>
      <c r="G932" s="12">
        <f t="shared" si="185"/>
        <v>99.479335160586544</v>
      </c>
      <c r="H932" s="12">
        <f t="shared" si="186"/>
        <v>99.479335160586544</v>
      </c>
      <c r="I932" s="12">
        <f t="shared" si="187"/>
        <v>99.479335160586544</v>
      </c>
      <c r="J932" s="12">
        <f t="shared" si="188"/>
        <v>99.479335160586544</v>
      </c>
      <c r="K932" s="12">
        <f t="shared" si="189"/>
        <v>99.479335160586544</v>
      </c>
      <c r="L932" s="12">
        <f t="shared" si="190"/>
        <v>99.479335160586544</v>
      </c>
      <c r="M932" s="12">
        <f t="shared" si="191"/>
        <v>99.479335160586544</v>
      </c>
      <c r="O932" s="12">
        <f t="shared" si="180"/>
        <v>99.479335160586544</v>
      </c>
    </row>
    <row r="933" spans="1:15" x14ac:dyDescent="0.25">
      <c r="A933" s="12">
        <f>calc!A931</f>
        <v>626.08000000000004</v>
      </c>
      <c r="B933" s="12">
        <f>calc!O931</f>
        <v>75.750708042970999</v>
      </c>
      <c r="C933" s="12">
        <f t="shared" si="181"/>
        <v>75.750708042970999</v>
      </c>
      <c r="D933" s="12">
        <f t="shared" si="182"/>
        <v>75.750708042970999</v>
      </c>
      <c r="E933" s="12">
        <f t="shared" si="183"/>
        <v>75.750708042970999</v>
      </c>
      <c r="F933" s="12">
        <f t="shared" si="184"/>
        <v>75.750708042970999</v>
      </c>
      <c r="G933" s="12">
        <f t="shared" si="185"/>
        <v>75.750708042970999</v>
      </c>
      <c r="H933" s="12">
        <f t="shared" si="186"/>
        <v>75.750708042970999</v>
      </c>
      <c r="I933" s="12">
        <f t="shared" si="187"/>
        <v>75.750708042970999</v>
      </c>
      <c r="J933" s="12">
        <f t="shared" si="188"/>
        <v>75.750708042970999</v>
      </c>
      <c r="K933" s="12">
        <f t="shared" si="189"/>
        <v>75.750708042970999</v>
      </c>
      <c r="L933" s="12">
        <f t="shared" si="190"/>
        <v>75.750708042970999</v>
      </c>
      <c r="M933" s="12">
        <f t="shared" si="191"/>
        <v>75.750708042970999</v>
      </c>
      <c r="O933" s="12">
        <f t="shared" si="180"/>
        <v>75.750708042970999</v>
      </c>
    </row>
    <row r="934" spans="1:15" x14ac:dyDescent="0.25">
      <c r="A934" s="12">
        <f>calc!A932</f>
        <v>626.53</v>
      </c>
      <c r="B934" s="12">
        <f>calc!O932</f>
        <v>46.545909547387204</v>
      </c>
      <c r="C934" s="12">
        <f t="shared" si="181"/>
        <v>46.545909547387204</v>
      </c>
      <c r="D934" s="12">
        <f t="shared" si="182"/>
        <v>46.545909547387204</v>
      </c>
      <c r="E934" s="12">
        <f t="shared" si="183"/>
        <v>46.545909547387204</v>
      </c>
      <c r="F934" s="12">
        <f t="shared" si="184"/>
        <v>46.545909547387204</v>
      </c>
      <c r="G934" s="12">
        <f t="shared" si="185"/>
        <v>46.545909547387204</v>
      </c>
      <c r="H934" s="12">
        <f t="shared" si="186"/>
        <v>46.545909547387204</v>
      </c>
      <c r="I934" s="12">
        <f t="shared" si="187"/>
        <v>46.545909547387204</v>
      </c>
      <c r="J934" s="12">
        <f t="shared" si="188"/>
        <v>46.545909547387204</v>
      </c>
      <c r="K934" s="12">
        <f t="shared" si="189"/>
        <v>46.545909547387204</v>
      </c>
      <c r="L934" s="12">
        <f t="shared" si="190"/>
        <v>46.545909547387204</v>
      </c>
      <c r="M934" s="12">
        <f t="shared" si="191"/>
        <v>46.545909547387204</v>
      </c>
      <c r="O934" s="12">
        <f t="shared" si="180"/>
        <v>46.545909547387204</v>
      </c>
    </row>
    <row r="935" spans="1:15" x14ac:dyDescent="0.25">
      <c r="A935" s="12">
        <f>calc!A933</f>
        <v>626.98</v>
      </c>
      <c r="B935" s="12">
        <f>calc!O933</f>
        <v>59.323054271328004</v>
      </c>
      <c r="C935" s="12">
        <f t="shared" si="181"/>
        <v>59.323054271328004</v>
      </c>
      <c r="D935" s="12">
        <f t="shared" si="182"/>
        <v>59.323054271328004</v>
      </c>
      <c r="E935" s="12">
        <f t="shared" si="183"/>
        <v>59.323054271328004</v>
      </c>
      <c r="F935" s="12">
        <f t="shared" si="184"/>
        <v>59.323054271328004</v>
      </c>
      <c r="G935" s="12">
        <f t="shared" si="185"/>
        <v>59.323054271328004</v>
      </c>
      <c r="H935" s="12">
        <f t="shared" si="186"/>
        <v>59.323054271328004</v>
      </c>
      <c r="I935" s="12">
        <f t="shared" si="187"/>
        <v>59.323054271328004</v>
      </c>
      <c r="J935" s="12">
        <f t="shared" si="188"/>
        <v>59.323054271328004</v>
      </c>
      <c r="K935" s="12">
        <f t="shared" si="189"/>
        <v>59.323054271328004</v>
      </c>
      <c r="L935" s="12">
        <f t="shared" si="190"/>
        <v>59.323054271328004</v>
      </c>
      <c r="M935" s="12">
        <f t="shared" si="191"/>
        <v>59.323054271328004</v>
      </c>
      <c r="O935" s="12">
        <f t="shared" si="180"/>
        <v>59.323054271328004</v>
      </c>
    </row>
    <row r="936" spans="1:15" x14ac:dyDescent="0.25">
      <c r="A936" s="12">
        <f>calc!A934</f>
        <v>627.42999999999995</v>
      </c>
      <c r="B936" s="12">
        <f>calc!O934</f>
        <v>47.458565082559993</v>
      </c>
      <c r="C936" s="12">
        <f t="shared" si="181"/>
        <v>47.458565082559993</v>
      </c>
      <c r="D936" s="12">
        <f t="shared" si="182"/>
        <v>47.458565082559993</v>
      </c>
      <c r="E936" s="12">
        <f t="shared" si="183"/>
        <v>47.458565082559993</v>
      </c>
      <c r="F936" s="12">
        <f t="shared" si="184"/>
        <v>47.458565082559993</v>
      </c>
      <c r="G936" s="12">
        <f t="shared" si="185"/>
        <v>47.458565082559993</v>
      </c>
      <c r="H936" s="12">
        <f t="shared" si="186"/>
        <v>47.458565082559993</v>
      </c>
      <c r="I936" s="12">
        <f t="shared" si="187"/>
        <v>47.458565082559993</v>
      </c>
      <c r="J936" s="12">
        <f t="shared" si="188"/>
        <v>47.458565082559993</v>
      </c>
      <c r="K936" s="12">
        <f t="shared" si="189"/>
        <v>47.458565082559993</v>
      </c>
      <c r="L936" s="12">
        <f t="shared" si="190"/>
        <v>47.458565082559993</v>
      </c>
      <c r="M936" s="12">
        <f t="shared" si="191"/>
        <v>47.458565082559993</v>
      </c>
      <c r="O936" s="12">
        <f t="shared" si="180"/>
        <v>47.458565082559993</v>
      </c>
    </row>
    <row r="937" spans="1:15" x14ac:dyDescent="0.25">
      <c r="A937" s="12">
        <f>calc!A935</f>
        <v>627.87</v>
      </c>
      <c r="B937" s="12">
        <f>calc!O935</f>
        <v>84.877131920414328</v>
      </c>
      <c r="C937" s="12">
        <f t="shared" si="181"/>
        <v>84.877131920414328</v>
      </c>
      <c r="D937" s="12">
        <f t="shared" si="182"/>
        <v>84.877131920414328</v>
      </c>
      <c r="E937" s="12">
        <f t="shared" si="183"/>
        <v>84.877131920414328</v>
      </c>
      <c r="F937" s="12">
        <f t="shared" si="184"/>
        <v>84.877131920414328</v>
      </c>
      <c r="G937" s="12">
        <f t="shared" si="185"/>
        <v>84.877131920414328</v>
      </c>
      <c r="H937" s="12">
        <f t="shared" si="186"/>
        <v>84.877131920414328</v>
      </c>
      <c r="I937" s="12">
        <f t="shared" si="187"/>
        <v>84.877131920414328</v>
      </c>
      <c r="J937" s="12">
        <f t="shared" si="188"/>
        <v>84.877131920414328</v>
      </c>
      <c r="K937" s="12">
        <f t="shared" si="189"/>
        <v>84.877131920414328</v>
      </c>
      <c r="L937" s="12">
        <f t="shared" si="190"/>
        <v>84.877131920414328</v>
      </c>
      <c r="M937" s="12">
        <f t="shared" si="191"/>
        <v>84.877131920414328</v>
      </c>
      <c r="O937" s="12">
        <f t="shared" si="180"/>
        <v>84.877131920414328</v>
      </c>
    </row>
    <row r="938" spans="1:15" x14ac:dyDescent="0.25">
      <c r="A938" s="12">
        <f>calc!A936</f>
        <v>628.32000000000005</v>
      </c>
      <c r="B938" s="12">
        <f>calc!O936</f>
        <v>43.807940781578395</v>
      </c>
      <c r="C938" s="12">
        <f t="shared" si="181"/>
        <v>43.807940781578395</v>
      </c>
      <c r="D938" s="12">
        <f t="shared" si="182"/>
        <v>43.807940781578395</v>
      </c>
      <c r="E938" s="12">
        <f t="shared" si="183"/>
        <v>43.807940781578395</v>
      </c>
      <c r="F938" s="12">
        <f t="shared" si="184"/>
        <v>43.807940781578395</v>
      </c>
      <c r="G938" s="12">
        <f t="shared" si="185"/>
        <v>43.807940781578395</v>
      </c>
      <c r="H938" s="12">
        <f t="shared" si="186"/>
        <v>43.807940781578395</v>
      </c>
      <c r="I938" s="12">
        <f t="shared" si="187"/>
        <v>43.807940781578395</v>
      </c>
      <c r="J938" s="12">
        <f t="shared" si="188"/>
        <v>43.807940781578395</v>
      </c>
      <c r="K938" s="12">
        <f t="shared" si="189"/>
        <v>43.807940781578395</v>
      </c>
      <c r="L938" s="12">
        <f t="shared" si="190"/>
        <v>43.807940781578395</v>
      </c>
      <c r="M938" s="12">
        <f t="shared" si="191"/>
        <v>43.807940781578395</v>
      </c>
      <c r="O938" s="12">
        <f t="shared" si="180"/>
        <v>43.807940781578395</v>
      </c>
    </row>
    <row r="939" spans="1:15" x14ac:dyDescent="0.25">
      <c r="A939" s="12">
        <f>calc!A937</f>
        <v>628.77</v>
      </c>
      <c r="B939" s="12">
        <f>calc!O937</f>
        <v>138.72229896888612</v>
      </c>
      <c r="C939" s="12">
        <f t="shared" si="181"/>
        <v>138.72229896888612</v>
      </c>
      <c r="D939" s="12">
        <f t="shared" si="182"/>
        <v>138.72229896888612</v>
      </c>
      <c r="E939" s="12">
        <f t="shared" si="183"/>
        <v>138.72229896888612</v>
      </c>
      <c r="F939" s="12">
        <f t="shared" si="184"/>
        <v>138.72229896888612</v>
      </c>
      <c r="G939" s="12">
        <f t="shared" si="185"/>
        <v>138.72229896888612</v>
      </c>
      <c r="H939" s="12">
        <f t="shared" si="186"/>
        <v>138.72229896888612</v>
      </c>
      <c r="I939" s="12">
        <f t="shared" si="187"/>
        <v>138.72229896888612</v>
      </c>
      <c r="J939" s="12">
        <f t="shared" si="188"/>
        <v>138.72229896888612</v>
      </c>
      <c r="K939" s="12">
        <f t="shared" si="189"/>
        <v>138.72229896888612</v>
      </c>
      <c r="L939" s="12">
        <f t="shared" si="190"/>
        <v>138.72229896888612</v>
      </c>
      <c r="M939" s="12">
        <f t="shared" si="191"/>
        <v>138.72229896888612</v>
      </c>
      <c r="O939" s="12">
        <f t="shared" si="180"/>
        <v>138.72229896888612</v>
      </c>
    </row>
    <row r="940" spans="1:15" x14ac:dyDescent="0.25">
      <c r="A940" s="12">
        <f>calc!A938</f>
        <v>629.22</v>
      </c>
      <c r="B940" s="12">
        <f>calc!O938</f>
        <v>51.109183622563648</v>
      </c>
      <c r="C940" s="12">
        <f t="shared" si="181"/>
        <v>51.109183622563648</v>
      </c>
      <c r="D940" s="12">
        <f t="shared" si="182"/>
        <v>51.109183622563648</v>
      </c>
      <c r="E940" s="12">
        <f t="shared" si="183"/>
        <v>51.109183622563648</v>
      </c>
      <c r="F940" s="12">
        <f t="shared" si="184"/>
        <v>51.109183622563648</v>
      </c>
      <c r="G940" s="12">
        <f t="shared" si="185"/>
        <v>51.109183622563648</v>
      </c>
      <c r="H940" s="12">
        <f t="shared" si="186"/>
        <v>51.109183622563648</v>
      </c>
      <c r="I940" s="12">
        <f t="shared" si="187"/>
        <v>51.109183622563648</v>
      </c>
      <c r="J940" s="12">
        <f t="shared" si="188"/>
        <v>51.109183622563648</v>
      </c>
      <c r="K940" s="12">
        <f t="shared" si="189"/>
        <v>51.109183622563648</v>
      </c>
      <c r="L940" s="12">
        <f t="shared" si="190"/>
        <v>51.109183622563648</v>
      </c>
      <c r="M940" s="12">
        <f t="shared" si="191"/>
        <v>51.109183622563648</v>
      </c>
      <c r="O940" s="12">
        <f t="shared" si="180"/>
        <v>51.109183622563648</v>
      </c>
    </row>
    <row r="941" spans="1:15" x14ac:dyDescent="0.25">
      <c r="A941" s="12">
        <f>calc!A939</f>
        <v>629.66</v>
      </c>
      <c r="B941" s="12">
        <f>calc!O939</f>
        <v>74.838063673403909</v>
      </c>
      <c r="C941" s="12">
        <f t="shared" si="181"/>
        <v>74.838063673403909</v>
      </c>
      <c r="D941" s="12">
        <f t="shared" si="182"/>
        <v>74.838063673403909</v>
      </c>
      <c r="E941" s="12">
        <f t="shared" si="183"/>
        <v>74.838063673403909</v>
      </c>
      <c r="F941" s="12">
        <f t="shared" si="184"/>
        <v>74.838063673403909</v>
      </c>
      <c r="G941" s="12">
        <f t="shared" si="185"/>
        <v>74.838063673403909</v>
      </c>
      <c r="H941" s="12">
        <f t="shared" si="186"/>
        <v>74.838063673403909</v>
      </c>
      <c r="I941" s="12">
        <f t="shared" si="187"/>
        <v>74.838063673403909</v>
      </c>
      <c r="J941" s="12">
        <f t="shared" si="188"/>
        <v>74.838063673403909</v>
      </c>
      <c r="K941" s="12">
        <f t="shared" si="189"/>
        <v>74.838063673403909</v>
      </c>
      <c r="L941" s="12">
        <f t="shared" si="190"/>
        <v>74.838063673403909</v>
      </c>
      <c r="M941" s="12">
        <f t="shared" si="191"/>
        <v>74.838063673403909</v>
      </c>
      <c r="O941" s="12">
        <f t="shared" si="180"/>
        <v>74.838063673403909</v>
      </c>
    </row>
    <row r="942" spans="1:15" x14ac:dyDescent="0.25">
      <c r="A942" s="12">
        <f>calc!A940</f>
        <v>630.11</v>
      </c>
      <c r="B942" s="12">
        <f>calc!O940</f>
        <v>52.934490732034391</v>
      </c>
      <c r="C942" s="12">
        <f t="shared" si="181"/>
        <v>52.934490732034391</v>
      </c>
      <c r="D942" s="12">
        <f t="shared" si="182"/>
        <v>52.934490732034391</v>
      </c>
      <c r="E942" s="12">
        <f t="shared" si="183"/>
        <v>52.934490732034391</v>
      </c>
      <c r="F942" s="12">
        <f t="shared" si="184"/>
        <v>52.934490732034391</v>
      </c>
      <c r="G942" s="12">
        <f t="shared" si="185"/>
        <v>52.934490732034391</v>
      </c>
      <c r="H942" s="12">
        <f t="shared" si="186"/>
        <v>52.934490732034391</v>
      </c>
      <c r="I942" s="12">
        <f t="shared" si="187"/>
        <v>52.934490732034391</v>
      </c>
      <c r="J942" s="12">
        <f t="shared" si="188"/>
        <v>52.934490732034391</v>
      </c>
      <c r="K942" s="12">
        <f t="shared" si="189"/>
        <v>52.934490732034391</v>
      </c>
      <c r="L942" s="12">
        <f t="shared" si="190"/>
        <v>52.934490732034391</v>
      </c>
      <c r="M942" s="12">
        <f t="shared" si="191"/>
        <v>52.934490732034391</v>
      </c>
      <c r="O942" s="12">
        <f t="shared" si="180"/>
        <v>52.934490732034391</v>
      </c>
    </row>
    <row r="943" spans="1:15" x14ac:dyDescent="0.25">
      <c r="A943" s="12">
        <f>calc!A941</f>
        <v>630.55999999999995</v>
      </c>
      <c r="B943" s="12">
        <f>calc!O941</f>
        <v>78.488638989797664</v>
      </c>
      <c r="C943" s="12">
        <f t="shared" si="181"/>
        <v>78.488638989797664</v>
      </c>
      <c r="D943" s="12">
        <f t="shared" si="182"/>
        <v>78.488638989797664</v>
      </c>
      <c r="E943" s="12">
        <f t="shared" si="183"/>
        <v>78.488638989797664</v>
      </c>
      <c r="F943" s="12">
        <f t="shared" si="184"/>
        <v>78.488638989797664</v>
      </c>
      <c r="G943" s="12">
        <f t="shared" si="185"/>
        <v>78.488638989797664</v>
      </c>
      <c r="H943" s="12">
        <f t="shared" si="186"/>
        <v>78.488638989797664</v>
      </c>
      <c r="I943" s="12">
        <f t="shared" si="187"/>
        <v>78.488638989797664</v>
      </c>
      <c r="J943" s="12">
        <f t="shared" si="188"/>
        <v>78.488638989797664</v>
      </c>
      <c r="K943" s="12">
        <f t="shared" si="189"/>
        <v>78.488638989797664</v>
      </c>
      <c r="L943" s="12">
        <f t="shared" si="190"/>
        <v>78.488638989797664</v>
      </c>
      <c r="M943" s="12">
        <f t="shared" si="191"/>
        <v>78.488638989797664</v>
      </c>
      <c r="O943" s="12">
        <f t="shared" si="180"/>
        <v>78.488638989797664</v>
      </c>
    </row>
    <row r="944" spans="1:15" x14ac:dyDescent="0.25">
      <c r="A944" s="12">
        <f>calc!A942</f>
        <v>631.01</v>
      </c>
      <c r="B944" s="12">
        <f>calc!O942</f>
        <v>76.663352052230223</v>
      </c>
      <c r="C944" s="12">
        <f t="shared" si="181"/>
        <v>76.663352052230223</v>
      </c>
      <c r="D944" s="12">
        <f t="shared" si="182"/>
        <v>76.663352052230223</v>
      </c>
      <c r="E944" s="12">
        <f t="shared" si="183"/>
        <v>76.663352052230223</v>
      </c>
      <c r="F944" s="12">
        <f t="shared" si="184"/>
        <v>76.663352052230223</v>
      </c>
      <c r="G944" s="12">
        <f t="shared" si="185"/>
        <v>76.663352052230223</v>
      </c>
      <c r="H944" s="12">
        <f t="shared" si="186"/>
        <v>76.663352052230223</v>
      </c>
      <c r="I944" s="12">
        <f t="shared" si="187"/>
        <v>76.663352052230223</v>
      </c>
      <c r="J944" s="12">
        <f t="shared" si="188"/>
        <v>76.663352052230223</v>
      </c>
      <c r="K944" s="12">
        <f t="shared" si="189"/>
        <v>76.663352052230223</v>
      </c>
      <c r="L944" s="12">
        <f t="shared" si="190"/>
        <v>76.663352052230223</v>
      </c>
      <c r="M944" s="12">
        <f t="shared" si="191"/>
        <v>76.663352052230223</v>
      </c>
      <c r="O944" s="12">
        <f t="shared" si="180"/>
        <v>76.663352052230223</v>
      </c>
    </row>
    <row r="945" spans="1:15" x14ac:dyDescent="0.25">
      <c r="A945" s="12">
        <f>calc!A943</f>
        <v>631.46</v>
      </c>
      <c r="B945" s="12">
        <f>calc!O943</f>
        <v>54.759796401070155</v>
      </c>
      <c r="C945" s="12">
        <f t="shared" si="181"/>
        <v>54.759796401070155</v>
      </c>
      <c r="D945" s="12">
        <f t="shared" si="182"/>
        <v>54.759796401070155</v>
      </c>
      <c r="E945" s="12">
        <f t="shared" si="183"/>
        <v>54.759796401070155</v>
      </c>
      <c r="F945" s="12">
        <f t="shared" si="184"/>
        <v>54.759796401070155</v>
      </c>
      <c r="G945" s="12">
        <f t="shared" si="185"/>
        <v>54.759796401070155</v>
      </c>
      <c r="H945" s="12">
        <f t="shared" si="186"/>
        <v>54.759796401070155</v>
      </c>
      <c r="I945" s="12">
        <f t="shared" si="187"/>
        <v>54.759796401070155</v>
      </c>
      <c r="J945" s="12">
        <f t="shared" si="188"/>
        <v>54.759796401070155</v>
      </c>
      <c r="K945" s="12">
        <f t="shared" si="189"/>
        <v>54.759796401070155</v>
      </c>
      <c r="L945" s="12">
        <f t="shared" si="190"/>
        <v>54.759796401070155</v>
      </c>
      <c r="M945" s="12">
        <f t="shared" si="191"/>
        <v>54.759796401070155</v>
      </c>
      <c r="O945" s="12">
        <f t="shared" si="180"/>
        <v>54.759796401070155</v>
      </c>
    </row>
    <row r="946" spans="1:15" x14ac:dyDescent="0.25">
      <c r="A946" s="12">
        <f>calc!A944</f>
        <v>631.9</v>
      </c>
      <c r="B946" s="12">
        <f>calc!O944</f>
        <v>112.25618728917325</v>
      </c>
      <c r="C946" s="12">
        <f t="shared" si="181"/>
        <v>112.25618728917325</v>
      </c>
      <c r="D946" s="12">
        <f t="shared" si="182"/>
        <v>112.25618728917325</v>
      </c>
      <c r="E946" s="12">
        <f t="shared" si="183"/>
        <v>112.25618728917325</v>
      </c>
      <c r="F946" s="12">
        <f t="shared" si="184"/>
        <v>112.25618728917325</v>
      </c>
      <c r="G946" s="12">
        <f t="shared" si="185"/>
        <v>112.25618728917325</v>
      </c>
      <c r="H946" s="12">
        <f t="shared" si="186"/>
        <v>112.25618728917325</v>
      </c>
      <c r="I946" s="12">
        <f t="shared" si="187"/>
        <v>112.25618728917325</v>
      </c>
      <c r="J946" s="12">
        <f t="shared" si="188"/>
        <v>112.25618728917325</v>
      </c>
      <c r="K946" s="12">
        <f t="shared" si="189"/>
        <v>112.25618728917325</v>
      </c>
      <c r="L946" s="12">
        <f t="shared" si="190"/>
        <v>112.25618728917325</v>
      </c>
      <c r="M946" s="12">
        <f t="shared" si="191"/>
        <v>112.25618728917325</v>
      </c>
      <c r="O946" s="12">
        <f t="shared" si="180"/>
        <v>112.25618728917325</v>
      </c>
    </row>
    <row r="947" spans="1:15" x14ac:dyDescent="0.25">
      <c r="A947" s="12">
        <f>calc!A945</f>
        <v>632.35</v>
      </c>
      <c r="B947" s="12">
        <f>calc!O945</f>
        <v>47.458565082559993</v>
      </c>
      <c r="C947" s="12">
        <f t="shared" si="181"/>
        <v>47.458565082559993</v>
      </c>
      <c r="D947" s="12">
        <f t="shared" si="182"/>
        <v>47.458565082559993</v>
      </c>
      <c r="E947" s="12">
        <f t="shared" si="183"/>
        <v>47.458565082559993</v>
      </c>
      <c r="F947" s="12">
        <f t="shared" si="184"/>
        <v>47.458565082559993</v>
      </c>
      <c r="G947" s="12">
        <f t="shared" si="185"/>
        <v>47.458565082559993</v>
      </c>
      <c r="H947" s="12">
        <f t="shared" si="186"/>
        <v>47.458565082559993</v>
      </c>
      <c r="I947" s="12">
        <f t="shared" si="187"/>
        <v>47.458565082559993</v>
      </c>
      <c r="J947" s="12">
        <f t="shared" si="188"/>
        <v>47.458565082559993</v>
      </c>
      <c r="K947" s="12">
        <f t="shared" si="189"/>
        <v>47.458565082559993</v>
      </c>
      <c r="L947" s="12">
        <f t="shared" si="190"/>
        <v>47.458565082559993</v>
      </c>
      <c r="M947" s="12">
        <f t="shared" si="191"/>
        <v>47.458565082559993</v>
      </c>
      <c r="O947" s="12">
        <f t="shared" si="180"/>
        <v>47.458565082559993</v>
      </c>
    </row>
    <row r="948" spans="1:15" x14ac:dyDescent="0.25">
      <c r="A948" s="12">
        <f>calc!A946</f>
        <v>632.79999999999995</v>
      </c>
      <c r="B948" s="12">
        <f>calc!O946</f>
        <v>107.69303392756589</v>
      </c>
      <c r="C948" s="12">
        <f t="shared" si="181"/>
        <v>107.69303392756589</v>
      </c>
      <c r="D948" s="12">
        <f t="shared" si="182"/>
        <v>107.69303392756589</v>
      </c>
      <c r="E948" s="12">
        <f t="shared" si="183"/>
        <v>107.69303392756589</v>
      </c>
      <c r="F948" s="12">
        <f t="shared" si="184"/>
        <v>107.69303392756589</v>
      </c>
      <c r="G948" s="12">
        <f t="shared" si="185"/>
        <v>107.69303392756589</v>
      </c>
      <c r="H948" s="12">
        <f t="shared" si="186"/>
        <v>107.69303392756589</v>
      </c>
      <c r="I948" s="12">
        <f t="shared" si="187"/>
        <v>107.69303392756589</v>
      </c>
      <c r="J948" s="12">
        <f t="shared" si="188"/>
        <v>107.69303392756589</v>
      </c>
      <c r="K948" s="12">
        <f t="shared" si="189"/>
        <v>107.69303392756589</v>
      </c>
      <c r="L948" s="12">
        <f t="shared" si="190"/>
        <v>107.69303392756589</v>
      </c>
      <c r="M948" s="12">
        <f t="shared" si="191"/>
        <v>107.69303392756589</v>
      </c>
      <c r="O948" s="12">
        <f t="shared" si="180"/>
        <v>107.69303392756589</v>
      </c>
    </row>
    <row r="949" spans="1:15" x14ac:dyDescent="0.25">
      <c r="A949" s="12">
        <f>calc!A947</f>
        <v>633.25</v>
      </c>
      <c r="B949" s="12">
        <f>calc!O947</f>
        <v>67.536895746729201</v>
      </c>
      <c r="C949" s="12">
        <f t="shared" si="181"/>
        <v>67.536895746729201</v>
      </c>
      <c r="D949" s="12">
        <f t="shared" si="182"/>
        <v>67.536895746729201</v>
      </c>
      <c r="E949" s="12">
        <f t="shared" si="183"/>
        <v>67.536895746729201</v>
      </c>
      <c r="F949" s="12">
        <f t="shared" si="184"/>
        <v>67.536895746729201</v>
      </c>
      <c r="G949" s="12">
        <f t="shared" si="185"/>
        <v>67.536895746729201</v>
      </c>
      <c r="H949" s="12">
        <f t="shared" si="186"/>
        <v>67.536895746729201</v>
      </c>
      <c r="I949" s="12">
        <f t="shared" si="187"/>
        <v>67.536895746729201</v>
      </c>
      <c r="J949" s="12">
        <f t="shared" si="188"/>
        <v>67.536895746729201</v>
      </c>
      <c r="K949" s="12">
        <f t="shared" si="189"/>
        <v>67.536895746729201</v>
      </c>
      <c r="L949" s="12">
        <f t="shared" si="190"/>
        <v>67.536895746729201</v>
      </c>
      <c r="M949" s="12">
        <f t="shared" si="191"/>
        <v>67.536895746729201</v>
      </c>
      <c r="O949" s="12">
        <f t="shared" si="180"/>
        <v>67.536895746729201</v>
      </c>
    </row>
    <row r="950" spans="1:15" x14ac:dyDescent="0.25">
      <c r="A950" s="12">
        <f>calc!A948</f>
        <v>633.69000000000005</v>
      </c>
      <c r="B950" s="12">
        <f>calc!O948</f>
        <v>102.2172379944781</v>
      </c>
      <c r="C950" s="12">
        <f t="shared" si="181"/>
        <v>102.2172379944781</v>
      </c>
      <c r="D950" s="12">
        <f t="shared" si="182"/>
        <v>102.2172379944781</v>
      </c>
      <c r="E950" s="12">
        <f t="shared" si="183"/>
        <v>102.2172379944781</v>
      </c>
      <c r="F950" s="12">
        <f t="shared" si="184"/>
        <v>102.2172379944781</v>
      </c>
      <c r="G950" s="12">
        <f t="shared" si="185"/>
        <v>102.2172379944781</v>
      </c>
      <c r="H950" s="12">
        <f t="shared" si="186"/>
        <v>102.2172379944781</v>
      </c>
      <c r="I950" s="12">
        <f t="shared" si="187"/>
        <v>102.2172379944781</v>
      </c>
      <c r="J950" s="12">
        <f t="shared" si="188"/>
        <v>102.2172379944781</v>
      </c>
      <c r="K950" s="12">
        <f t="shared" si="189"/>
        <v>102.2172379944781</v>
      </c>
      <c r="L950" s="12">
        <f t="shared" si="190"/>
        <v>102.2172379944781</v>
      </c>
      <c r="M950" s="12">
        <f t="shared" si="191"/>
        <v>102.2172379944781</v>
      </c>
      <c r="O950" s="12">
        <f t="shared" si="180"/>
        <v>102.2172379944781</v>
      </c>
    </row>
    <row r="951" spans="1:15" x14ac:dyDescent="0.25">
      <c r="A951" s="12">
        <f>calc!A949</f>
        <v>634.14</v>
      </c>
      <c r="B951" s="12">
        <f>calc!O949</f>
        <v>70.274836421223966</v>
      </c>
      <c r="C951" s="12">
        <f t="shared" si="181"/>
        <v>70.274836421223966</v>
      </c>
      <c r="D951" s="12">
        <f t="shared" si="182"/>
        <v>70.274836421223966</v>
      </c>
      <c r="E951" s="12">
        <f t="shared" si="183"/>
        <v>70.274836421223966</v>
      </c>
      <c r="F951" s="12">
        <f t="shared" si="184"/>
        <v>70.274836421223966</v>
      </c>
      <c r="G951" s="12">
        <f t="shared" si="185"/>
        <v>70.274836421223966</v>
      </c>
      <c r="H951" s="12">
        <f t="shared" si="186"/>
        <v>70.274836421223966</v>
      </c>
      <c r="I951" s="12">
        <f t="shared" si="187"/>
        <v>70.274836421223966</v>
      </c>
      <c r="J951" s="12">
        <f t="shared" si="188"/>
        <v>70.274836421223966</v>
      </c>
      <c r="K951" s="12">
        <f t="shared" si="189"/>
        <v>70.274836421223966</v>
      </c>
      <c r="L951" s="12">
        <f t="shared" si="190"/>
        <v>70.274836421223966</v>
      </c>
      <c r="M951" s="12">
        <f t="shared" si="191"/>
        <v>70.274836421223966</v>
      </c>
      <c r="O951" s="12">
        <f t="shared" si="180"/>
        <v>70.274836421223966</v>
      </c>
    </row>
    <row r="952" spans="1:15" x14ac:dyDescent="0.25">
      <c r="A952" s="12">
        <f>calc!A950</f>
        <v>634.59</v>
      </c>
      <c r="B952" s="12">
        <f>calc!O950</f>
        <v>125.94559327672444</v>
      </c>
      <c r="C952" s="12">
        <f t="shared" si="181"/>
        <v>125.94559327672444</v>
      </c>
      <c r="D952" s="12">
        <f t="shared" si="182"/>
        <v>125.94559327672444</v>
      </c>
      <c r="E952" s="12">
        <f t="shared" si="183"/>
        <v>125.94559327672444</v>
      </c>
      <c r="F952" s="12">
        <f t="shared" si="184"/>
        <v>125.94559327672444</v>
      </c>
      <c r="G952" s="12">
        <f t="shared" si="185"/>
        <v>125.94559327672444</v>
      </c>
      <c r="H952" s="12">
        <f t="shared" si="186"/>
        <v>125.94559327672444</v>
      </c>
      <c r="I952" s="12">
        <f t="shared" si="187"/>
        <v>125.94559327672444</v>
      </c>
      <c r="J952" s="12">
        <f t="shared" si="188"/>
        <v>125.94559327672444</v>
      </c>
      <c r="K952" s="12">
        <f t="shared" si="189"/>
        <v>125.94559327672444</v>
      </c>
      <c r="L952" s="12">
        <f t="shared" si="190"/>
        <v>125.94559327672444</v>
      </c>
      <c r="M952" s="12">
        <f t="shared" si="191"/>
        <v>125.94559327672444</v>
      </c>
      <c r="O952" s="12">
        <f t="shared" si="180"/>
        <v>125.94559327672444</v>
      </c>
    </row>
    <row r="953" spans="1:15" x14ac:dyDescent="0.25">
      <c r="A953" s="12">
        <f>calc!A951</f>
        <v>635.03</v>
      </c>
      <c r="B953" s="12">
        <f>calc!O951</f>
        <v>75.750708042970999</v>
      </c>
      <c r="C953" s="12">
        <f t="shared" si="181"/>
        <v>75.750708042970999</v>
      </c>
      <c r="D953" s="12">
        <f t="shared" si="182"/>
        <v>75.750708042970999</v>
      </c>
      <c r="E953" s="12">
        <f t="shared" si="183"/>
        <v>75.750708042970999</v>
      </c>
      <c r="F953" s="12">
        <f t="shared" si="184"/>
        <v>75.750708042970999</v>
      </c>
      <c r="G953" s="12">
        <f t="shared" si="185"/>
        <v>75.750708042970999</v>
      </c>
      <c r="H953" s="12">
        <f t="shared" si="186"/>
        <v>75.750708042970999</v>
      </c>
      <c r="I953" s="12">
        <f t="shared" si="187"/>
        <v>75.750708042970999</v>
      </c>
      <c r="J953" s="12">
        <f t="shared" si="188"/>
        <v>75.750708042970999</v>
      </c>
      <c r="K953" s="12">
        <f t="shared" si="189"/>
        <v>75.750708042970999</v>
      </c>
      <c r="L953" s="12">
        <f t="shared" si="190"/>
        <v>75.750708042970999</v>
      </c>
      <c r="M953" s="12">
        <f t="shared" si="191"/>
        <v>75.750708042970999</v>
      </c>
      <c r="O953" s="12">
        <f t="shared" si="180"/>
        <v>75.750708042970999</v>
      </c>
    </row>
    <row r="954" spans="1:15" x14ac:dyDescent="0.25">
      <c r="A954" s="12">
        <f>calc!A952</f>
        <v>635.48</v>
      </c>
      <c r="B954" s="12">
        <f>calc!O952</f>
        <v>18.253409410246991</v>
      </c>
      <c r="C954" s="12">
        <f t="shared" si="181"/>
        <v>18.253409410246991</v>
      </c>
      <c r="D954" s="12">
        <f t="shared" si="182"/>
        <v>18.253409410246991</v>
      </c>
      <c r="E954" s="12">
        <f t="shared" si="183"/>
        <v>18.253409410246991</v>
      </c>
      <c r="F954" s="12">
        <f t="shared" si="184"/>
        <v>18.253409410246991</v>
      </c>
      <c r="G954" s="12">
        <f t="shared" si="185"/>
        <v>18.253409410246991</v>
      </c>
      <c r="H954" s="12">
        <f t="shared" si="186"/>
        <v>18.253409410246991</v>
      </c>
      <c r="I954" s="12">
        <f t="shared" si="187"/>
        <v>18.253409410246991</v>
      </c>
      <c r="J954" s="12">
        <f t="shared" si="188"/>
        <v>18.253409410246991</v>
      </c>
      <c r="K954" s="12">
        <f t="shared" si="189"/>
        <v>18.253409410246991</v>
      </c>
      <c r="L954" s="12">
        <f t="shared" si="190"/>
        <v>18.253409410246991</v>
      </c>
      <c r="M954" s="12">
        <f t="shared" si="191"/>
        <v>18.253409410246991</v>
      </c>
      <c r="O954" s="12">
        <f t="shared" si="180"/>
        <v>18.253409410246991</v>
      </c>
    </row>
    <row r="955" spans="1:15" x14ac:dyDescent="0.25">
      <c r="A955" s="12">
        <f>calc!A953</f>
        <v>635.92999999999995</v>
      </c>
      <c r="B955" s="12">
        <f>calc!O953</f>
        <v>24.642068705614324</v>
      </c>
      <c r="C955" s="12">
        <f t="shared" si="181"/>
        <v>24.642068705614324</v>
      </c>
      <c r="D955" s="12">
        <f t="shared" si="182"/>
        <v>24.642068705614324</v>
      </c>
      <c r="E955" s="12">
        <f t="shared" si="183"/>
        <v>24.642068705614324</v>
      </c>
      <c r="F955" s="12">
        <f t="shared" si="184"/>
        <v>24.642068705614324</v>
      </c>
      <c r="G955" s="12">
        <f t="shared" si="185"/>
        <v>24.642068705614324</v>
      </c>
      <c r="H955" s="12">
        <f t="shared" si="186"/>
        <v>24.642068705614324</v>
      </c>
      <c r="I955" s="12">
        <f t="shared" si="187"/>
        <v>24.642068705614324</v>
      </c>
      <c r="J955" s="12">
        <f t="shared" si="188"/>
        <v>24.642068705614324</v>
      </c>
      <c r="K955" s="12">
        <f t="shared" si="189"/>
        <v>24.642068705614324</v>
      </c>
      <c r="L955" s="12">
        <f t="shared" si="190"/>
        <v>24.642068705614324</v>
      </c>
      <c r="M955" s="12">
        <f t="shared" si="191"/>
        <v>24.642068705614324</v>
      </c>
      <c r="O955" s="12">
        <f t="shared" si="180"/>
        <v>24.642068705614324</v>
      </c>
    </row>
    <row r="956" spans="1:15" x14ac:dyDescent="0.25">
      <c r="A956" s="12">
        <f>calc!A954</f>
        <v>636.38</v>
      </c>
      <c r="B956" s="12">
        <f>calc!O954</f>
        <v>12.777401696023489</v>
      </c>
      <c r="C956" s="12">
        <f t="shared" si="181"/>
        <v>12.777401696023489</v>
      </c>
      <c r="D956" s="12">
        <f t="shared" si="182"/>
        <v>12.777401696023489</v>
      </c>
      <c r="E956" s="12">
        <f t="shared" si="183"/>
        <v>12.777401696023489</v>
      </c>
      <c r="F956" s="12">
        <f t="shared" si="184"/>
        <v>12.777401696023489</v>
      </c>
      <c r="G956" s="12">
        <f t="shared" si="185"/>
        <v>12.777401696023489</v>
      </c>
      <c r="H956" s="12">
        <f t="shared" si="186"/>
        <v>12.777401696023489</v>
      </c>
      <c r="I956" s="12">
        <f t="shared" si="187"/>
        <v>12.777401696023489</v>
      </c>
      <c r="J956" s="12">
        <f t="shared" si="188"/>
        <v>12.777401696023489</v>
      </c>
      <c r="K956" s="12">
        <f t="shared" si="189"/>
        <v>12.777401696023489</v>
      </c>
      <c r="L956" s="12">
        <f t="shared" si="190"/>
        <v>12.777401696023489</v>
      </c>
      <c r="M956" s="12">
        <f t="shared" si="191"/>
        <v>12.777401696023489</v>
      </c>
      <c r="O956" s="12">
        <f t="shared" si="180"/>
        <v>12.777401696023489</v>
      </c>
    </row>
    <row r="957" spans="1:15" x14ac:dyDescent="0.25">
      <c r="A957" s="12">
        <f>calc!A955</f>
        <v>636.82000000000005</v>
      </c>
      <c r="B957" s="12">
        <f>calc!O955</f>
        <v>43.807940781578395</v>
      </c>
      <c r="C957" s="12">
        <f t="shared" si="181"/>
        <v>43.807940781578395</v>
      </c>
      <c r="D957" s="12">
        <f t="shared" si="182"/>
        <v>43.807940781578395</v>
      </c>
      <c r="E957" s="12">
        <f t="shared" si="183"/>
        <v>43.807940781578395</v>
      </c>
      <c r="F957" s="12">
        <f t="shared" si="184"/>
        <v>43.807940781578395</v>
      </c>
      <c r="G957" s="12">
        <f t="shared" si="185"/>
        <v>43.807940781578395</v>
      </c>
      <c r="H957" s="12">
        <f t="shared" si="186"/>
        <v>43.807940781578395</v>
      </c>
      <c r="I957" s="12">
        <f t="shared" si="187"/>
        <v>43.807940781578395</v>
      </c>
      <c r="J957" s="12">
        <f t="shared" si="188"/>
        <v>43.807940781578395</v>
      </c>
      <c r="K957" s="12">
        <f t="shared" si="189"/>
        <v>43.807940781578395</v>
      </c>
      <c r="L957" s="12">
        <f t="shared" si="190"/>
        <v>43.807940781578395</v>
      </c>
      <c r="M957" s="12">
        <f t="shared" si="191"/>
        <v>43.807940781578395</v>
      </c>
      <c r="O957" s="12">
        <f t="shared" si="180"/>
        <v>43.807940781578395</v>
      </c>
    </row>
    <row r="958" spans="1:15" x14ac:dyDescent="0.25">
      <c r="A958" s="12">
        <f>calc!A956</f>
        <v>637.27</v>
      </c>
      <c r="B958" s="12">
        <f>calc!O956</f>
        <v>31.030710367796519</v>
      </c>
      <c r="C958" s="12">
        <f t="shared" si="181"/>
        <v>31.030710367796519</v>
      </c>
      <c r="D958" s="12">
        <f t="shared" si="182"/>
        <v>31.030710367796519</v>
      </c>
      <c r="E958" s="12">
        <f t="shared" si="183"/>
        <v>31.030710367796519</v>
      </c>
      <c r="F958" s="12">
        <f t="shared" si="184"/>
        <v>31.030710367796519</v>
      </c>
      <c r="G958" s="12">
        <f t="shared" si="185"/>
        <v>31.030710367796519</v>
      </c>
      <c r="H958" s="12">
        <f t="shared" si="186"/>
        <v>31.030710367796519</v>
      </c>
      <c r="I958" s="12">
        <f t="shared" si="187"/>
        <v>31.030710367796519</v>
      </c>
      <c r="J958" s="12">
        <f t="shared" si="188"/>
        <v>31.030710367796519</v>
      </c>
      <c r="K958" s="12">
        <f t="shared" si="189"/>
        <v>31.030710367796519</v>
      </c>
      <c r="L958" s="12">
        <f t="shared" si="190"/>
        <v>31.030710367796519</v>
      </c>
      <c r="M958" s="12">
        <f t="shared" si="191"/>
        <v>31.030710367796519</v>
      </c>
      <c r="O958" s="12">
        <f t="shared" si="180"/>
        <v>31.030710367796519</v>
      </c>
    </row>
    <row r="959" spans="1:15" x14ac:dyDescent="0.25">
      <c r="A959" s="12">
        <f>calc!A957</f>
        <v>637.72</v>
      </c>
      <c r="B959" s="12">
        <f>calc!O957</f>
        <v>93.090882597265619</v>
      </c>
      <c r="C959" s="12">
        <f t="shared" si="181"/>
        <v>93.090882597265619</v>
      </c>
      <c r="D959" s="12">
        <f t="shared" si="182"/>
        <v>93.090882597265619</v>
      </c>
      <c r="E959" s="12">
        <f t="shared" si="183"/>
        <v>93.090882597265619</v>
      </c>
      <c r="F959" s="12">
        <f t="shared" si="184"/>
        <v>93.090882597265619</v>
      </c>
      <c r="G959" s="12">
        <f t="shared" si="185"/>
        <v>93.090882597265619</v>
      </c>
      <c r="H959" s="12">
        <f t="shared" si="186"/>
        <v>93.090882597265619</v>
      </c>
      <c r="I959" s="12">
        <f t="shared" si="187"/>
        <v>93.090882597265619</v>
      </c>
      <c r="J959" s="12">
        <f t="shared" si="188"/>
        <v>93.090882597265619</v>
      </c>
      <c r="K959" s="12">
        <f t="shared" si="189"/>
        <v>93.090882597265619</v>
      </c>
      <c r="L959" s="12">
        <f t="shared" si="190"/>
        <v>93.090882597265619</v>
      </c>
      <c r="M959" s="12">
        <f t="shared" si="191"/>
        <v>93.090882597265619</v>
      </c>
      <c r="O959" s="12">
        <f t="shared" si="180"/>
        <v>93.090882597265619</v>
      </c>
    </row>
    <row r="960" spans="1:15" x14ac:dyDescent="0.25">
      <c r="A960" s="12">
        <f>calc!A958</f>
        <v>638.16</v>
      </c>
      <c r="B960" s="12">
        <f>calc!O958</f>
        <v>94.003519759177607</v>
      </c>
      <c r="C960" s="12">
        <f t="shared" si="181"/>
        <v>94.003519759177607</v>
      </c>
      <c r="D960" s="12">
        <f t="shared" si="182"/>
        <v>94.003519759177607</v>
      </c>
      <c r="E960" s="12">
        <f t="shared" si="183"/>
        <v>94.003519759177607</v>
      </c>
      <c r="F960" s="12">
        <f t="shared" si="184"/>
        <v>94.003519759177607</v>
      </c>
      <c r="G960" s="12">
        <f t="shared" si="185"/>
        <v>94.003519759177607</v>
      </c>
      <c r="H960" s="12">
        <f t="shared" si="186"/>
        <v>94.003519759177607</v>
      </c>
      <c r="I960" s="12">
        <f t="shared" si="187"/>
        <v>94.003519759177607</v>
      </c>
      <c r="J960" s="12">
        <f t="shared" si="188"/>
        <v>94.003519759177607</v>
      </c>
      <c r="K960" s="12">
        <f t="shared" si="189"/>
        <v>94.003519759177607</v>
      </c>
      <c r="L960" s="12">
        <f t="shared" si="190"/>
        <v>94.003519759177607</v>
      </c>
      <c r="M960" s="12">
        <f t="shared" si="191"/>
        <v>94.003519759177607</v>
      </c>
      <c r="O960" s="12">
        <f t="shared" si="180"/>
        <v>94.003519759177607</v>
      </c>
    </row>
    <row r="961" spans="1:15" x14ac:dyDescent="0.25">
      <c r="A961" s="12">
        <f>calc!A959</f>
        <v>638.61</v>
      </c>
      <c r="B961" s="12">
        <f>calc!O959</f>
        <v>81.22656669363613</v>
      </c>
      <c r="C961" s="12">
        <f t="shared" si="181"/>
        <v>81.22656669363613</v>
      </c>
      <c r="D961" s="12">
        <f t="shared" si="182"/>
        <v>81.22656669363613</v>
      </c>
      <c r="E961" s="12">
        <f t="shared" si="183"/>
        <v>81.22656669363613</v>
      </c>
      <c r="F961" s="12">
        <f t="shared" si="184"/>
        <v>81.22656669363613</v>
      </c>
      <c r="G961" s="12">
        <f t="shared" si="185"/>
        <v>81.22656669363613</v>
      </c>
      <c r="H961" s="12">
        <f t="shared" si="186"/>
        <v>81.22656669363613</v>
      </c>
      <c r="I961" s="12">
        <f t="shared" si="187"/>
        <v>81.22656669363613</v>
      </c>
      <c r="J961" s="12">
        <f t="shared" si="188"/>
        <v>81.22656669363613</v>
      </c>
      <c r="K961" s="12">
        <f t="shared" si="189"/>
        <v>81.22656669363613</v>
      </c>
      <c r="L961" s="12">
        <f t="shared" si="190"/>
        <v>81.22656669363613</v>
      </c>
      <c r="M961" s="12">
        <f t="shared" si="191"/>
        <v>81.22656669363613</v>
      </c>
      <c r="O961" s="12">
        <f t="shared" si="180"/>
        <v>81.22656669363613</v>
      </c>
    </row>
    <row r="962" spans="1:15" x14ac:dyDescent="0.25">
      <c r="A962" s="12">
        <f>calc!A960</f>
        <v>639.05999999999995</v>
      </c>
      <c r="B962" s="12">
        <f>calc!O960</f>
        <v>78.488638989795589</v>
      </c>
      <c r="C962" s="12">
        <f t="shared" si="181"/>
        <v>78.488638989795589</v>
      </c>
      <c r="D962" s="12">
        <f t="shared" si="182"/>
        <v>78.488638989795589</v>
      </c>
      <c r="E962" s="12">
        <f t="shared" si="183"/>
        <v>78.488638989795589</v>
      </c>
      <c r="F962" s="12">
        <f t="shared" si="184"/>
        <v>78.488638989795589</v>
      </c>
      <c r="G962" s="12">
        <f t="shared" si="185"/>
        <v>78.488638989795589</v>
      </c>
      <c r="H962" s="12">
        <f t="shared" si="186"/>
        <v>78.488638989795589</v>
      </c>
      <c r="I962" s="12">
        <f t="shared" si="187"/>
        <v>78.488638989795589</v>
      </c>
      <c r="J962" s="12">
        <f t="shared" si="188"/>
        <v>78.488638989795589</v>
      </c>
      <c r="K962" s="12">
        <f t="shared" si="189"/>
        <v>78.488638989795589</v>
      </c>
      <c r="L962" s="12">
        <f t="shared" si="190"/>
        <v>78.488638989795589</v>
      </c>
      <c r="M962" s="12">
        <f t="shared" si="191"/>
        <v>78.488638989795589</v>
      </c>
      <c r="O962" s="12">
        <f t="shared" si="180"/>
        <v>78.488638989795589</v>
      </c>
    </row>
    <row r="963" spans="1:15" x14ac:dyDescent="0.25">
      <c r="A963" s="12">
        <f>calc!A961</f>
        <v>639.51</v>
      </c>
      <c r="B963" s="12">
        <f>calc!O961</f>
        <v>2.7380205840102763</v>
      </c>
      <c r="C963" s="12">
        <f t="shared" si="181"/>
        <v>2.7380205840102763</v>
      </c>
      <c r="D963" s="12">
        <f t="shared" si="182"/>
        <v>2.7380205840102763</v>
      </c>
      <c r="E963" s="12">
        <f t="shared" si="183"/>
        <v>2.7380205840102763</v>
      </c>
      <c r="F963" s="12">
        <f t="shared" si="184"/>
        <v>2.7380205840102763</v>
      </c>
      <c r="G963" s="12">
        <f t="shared" si="185"/>
        <v>2.7380205840102763</v>
      </c>
      <c r="H963" s="12">
        <f t="shared" si="186"/>
        <v>2.7380205840102763</v>
      </c>
      <c r="I963" s="12">
        <f t="shared" si="187"/>
        <v>2.7380205840102763</v>
      </c>
      <c r="J963" s="12">
        <f t="shared" si="188"/>
        <v>2.7380205840102763</v>
      </c>
      <c r="K963" s="12">
        <f t="shared" si="189"/>
        <v>2.7380205840102763</v>
      </c>
      <c r="L963" s="12">
        <f t="shared" si="190"/>
        <v>2.7380205840102763</v>
      </c>
      <c r="M963" s="12">
        <f t="shared" si="191"/>
        <v>2.7380205840102763</v>
      </c>
      <c r="O963" s="12">
        <f t="shared" si="180"/>
        <v>2.7380205840102763</v>
      </c>
    </row>
    <row r="964" spans="1:15" x14ac:dyDescent="0.25">
      <c r="A964" s="12">
        <f>calc!A962</f>
        <v>639.95000000000005</v>
      </c>
      <c r="B964" s="12">
        <f>calc!O962</f>
        <v>154.23677508102492</v>
      </c>
      <c r="C964" s="12">
        <f t="shared" si="181"/>
        <v>154.23677508102492</v>
      </c>
      <c r="D964" s="12">
        <f t="shared" si="182"/>
        <v>154.23677508102492</v>
      </c>
      <c r="E964" s="12">
        <f t="shared" si="183"/>
        <v>154.23677508102492</v>
      </c>
      <c r="F964" s="12">
        <f t="shared" si="184"/>
        <v>154.23677508102492</v>
      </c>
      <c r="G964" s="12">
        <f t="shared" si="185"/>
        <v>154.23677508102492</v>
      </c>
      <c r="H964" s="12">
        <f t="shared" si="186"/>
        <v>154.23677508102492</v>
      </c>
      <c r="I964" s="12">
        <f t="shared" si="187"/>
        <v>154.23677508102492</v>
      </c>
      <c r="J964" s="12">
        <f t="shared" si="188"/>
        <v>154.23677508102492</v>
      </c>
      <c r="K964" s="12">
        <f t="shared" si="189"/>
        <v>154.23677508102492</v>
      </c>
      <c r="L964" s="12">
        <f t="shared" si="190"/>
        <v>154.23677508102492</v>
      </c>
      <c r="M964" s="12">
        <f t="shared" si="191"/>
        <v>154.23677508102492</v>
      </c>
      <c r="O964" s="12">
        <f t="shared" si="180"/>
        <v>154.23677508102492</v>
      </c>
    </row>
    <row r="965" spans="1:15" x14ac:dyDescent="0.25">
      <c r="A965" s="12">
        <f>calc!A963</f>
        <v>640.4</v>
      </c>
      <c r="B965" s="12">
        <f>calc!O963</f>
        <v>55.672448695403162</v>
      </c>
      <c r="C965" s="12">
        <f t="shared" si="181"/>
        <v>55.672448695403162</v>
      </c>
      <c r="D965" s="12">
        <f t="shared" si="182"/>
        <v>55.672448695403162</v>
      </c>
      <c r="E965" s="12">
        <f t="shared" si="183"/>
        <v>55.672448695403162</v>
      </c>
      <c r="F965" s="12">
        <f t="shared" si="184"/>
        <v>55.672448695403162</v>
      </c>
      <c r="G965" s="12">
        <f t="shared" si="185"/>
        <v>55.672448695403162</v>
      </c>
      <c r="H965" s="12">
        <f t="shared" si="186"/>
        <v>55.672448695403162</v>
      </c>
      <c r="I965" s="12">
        <f t="shared" si="187"/>
        <v>55.672448695403162</v>
      </c>
      <c r="J965" s="12">
        <f t="shared" si="188"/>
        <v>55.672448695403162</v>
      </c>
      <c r="K965" s="12">
        <f t="shared" si="189"/>
        <v>55.672448695403162</v>
      </c>
      <c r="L965" s="12">
        <f t="shared" si="190"/>
        <v>55.672448695403162</v>
      </c>
      <c r="M965" s="12">
        <f t="shared" si="191"/>
        <v>55.672448695403162</v>
      </c>
      <c r="O965" s="12">
        <f t="shared" si="180"/>
        <v>55.672448695403162</v>
      </c>
    </row>
    <row r="966" spans="1:15" x14ac:dyDescent="0.25">
      <c r="A966" s="12">
        <f>calc!A964</f>
        <v>640.85</v>
      </c>
      <c r="B966" s="12">
        <f>calc!O964</f>
        <v>112.25618728917117</v>
      </c>
      <c r="C966" s="12">
        <f t="shared" si="181"/>
        <v>112.25618728917117</v>
      </c>
      <c r="D966" s="12">
        <f t="shared" si="182"/>
        <v>112.25618728917117</v>
      </c>
      <c r="E966" s="12">
        <f t="shared" si="183"/>
        <v>112.25618728917117</v>
      </c>
      <c r="F966" s="12">
        <f t="shared" si="184"/>
        <v>112.25618728917117</v>
      </c>
      <c r="G966" s="12">
        <f t="shared" si="185"/>
        <v>112.25618728917117</v>
      </c>
      <c r="H966" s="12">
        <f t="shared" si="186"/>
        <v>112.25618728917117</v>
      </c>
      <c r="I966" s="12">
        <f t="shared" si="187"/>
        <v>112.25618728917117</v>
      </c>
      <c r="J966" s="12">
        <f t="shared" si="188"/>
        <v>112.25618728917117</v>
      </c>
      <c r="K966" s="12">
        <f t="shared" si="189"/>
        <v>112.25618728917117</v>
      </c>
      <c r="L966" s="12">
        <f t="shared" si="190"/>
        <v>112.25618728917117</v>
      </c>
      <c r="M966" s="12">
        <f t="shared" si="191"/>
        <v>112.25618728917117</v>
      </c>
      <c r="O966" s="12">
        <f t="shared" si="180"/>
        <v>112.25618728917117</v>
      </c>
    </row>
    <row r="967" spans="1:15" x14ac:dyDescent="0.25">
      <c r="A967" s="12">
        <f>calc!A965</f>
        <v>641.29</v>
      </c>
      <c r="B967" s="12">
        <f>calc!O965</f>
        <v>119.55721391497053</v>
      </c>
      <c r="C967" s="12">
        <f t="shared" si="181"/>
        <v>119.55721391497053</v>
      </c>
      <c r="D967" s="12">
        <f t="shared" si="182"/>
        <v>119.55721391497053</v>
      </c>
      <c r="E967" s="12">
        <f t="shared" si="183"/>
        <v>119.55721391497053</v>
      </c>
      <c r="F967" s="12">
        <f t="shared" si="184"/>
        <v>119.55721391497053</v>
      </c>
      <c r="G967" s="12">
        <f t="shared" si="185"/>
        <v>119.55721391497053</v>
      </c>
      <c r="H967" s="12">
        <f t="shared" si="186"/>
        <v>119.55721391497053</v>
      </c>
      <c r="I967" s="12">
        <f t="shared" si="187"/>
        <v>119.55721391497053</v>
      </c>
      <c r="J967" s="12">
        <f t="shared" si="188"/>
        <v>119.55721391497053</v>
      </c>
      <c r="K967" s="12">
        <f t="shared" si="189"/>
        <v>119.55721391497053</v>
      </c>
      <c r="L967" s="12">
        <f t="shared" si="190"/>
        <v>119.55721391497053</v>
      </c>
      <c r="M967" s="12">
        <f t="shared" si="191"/>
        <v>119.55721391497053</v>
      </c>
      <c r="O967" s="12">
        <f t="shared" si="180"/>
        <v>119.55721391497053</v>
      </c>
    </row>
    <row r="968" spans="1:15" x14ac:dyDescent="0.25">
      <c r="A968" s="12">
        <f>calc!A966</f>
        <v>641.74</v>
      </c>
      <c r="B968" s="12">
        <f>calc!O966</f>
        <v>45.633253652161031</v>
      </c>
      <c r="C968" s="12">
        <f t="shared" si="181"/>
        <v>45.633253652161031</v>
      </c>
      <c r="D968" s="12">
        <f t="shared" si="182"/>
        <v>45.633253652161031</v>
      </c>
      <c r="E968" s="12">
        <f t="shared" si="183"/>
        <v>45.633253652161031</v>
      </c>
      <c r="F968" s="12">
        <f t="shared" si="184"/>
        <v>45.633253652161031</v>
      </c>
      <c r="G968" s="12">
        <f t="shared" si="185"/>
        <v>45.633253652161031</v>
      </c>
      <c r="H968" s="12">
        <f t="shared" si="186"/>
        <v>45.633253652161031</v>
      </c>
      <c r="I968" s="12">
        <f t="shared" si="187"/>
        <v>45.633253652161031</v>
      </c>
      <c r="J968" s="12">
        <f t="shared" si="188"/>
        <v>45.633253652161031</v>
      </c>
      <c r="K968" s="12">
        <f t="shared" si="189"/>
        <v>45.633253652161031</v>
      </c>
      <c r="L968" s="12">
        <f t="shared" si="190"/>
        <v>45.633253652161031</v>
      </c>
      <c r="M968" s="12">
        <f t="shared" si="191"/>
        <v>45.633253652161031</v>
      </c>
      <c r="O968" s="12">
        <f t="shared" ref="O968:O1031" si="192">M968</f>
        <v>45.633253652161031</v>
      </c>
    </row>
    <row r="969" spans="1:15" x14ac:dyDescent="0.25">
      <c r="A969" s="12">
        <f>calc!A967</f>
        <v>642.19000000000005</v>
      </c>
      <c r="B969" s="12">
        <f>calc!O967</f>
        <v>126.85821745693842</v>
      </c>
      <c r="C969" s="12">
        <f t="shared" ref="C969:C1032" si="193">B969-Q969*M980</f>
        <v>126.85821745693842</v>
      </c>
      <c r="D969" s="12">
        <f t="shared" ref="D969:D1032" si="194">C969-R969*M979</f>
        <v>126.85821745693842</v>
      </c>
      <c r="E969" s="12">
        <f t="shared" ref="E969:E1032" si="195">D969-S969*M978</f>
        <v>126.85821745693842</v>
      </c>
      <c r="F969" s="12">
        <f t="shared" ref="F969:F1032" si="196">E969-T969*M977</f>
        <v>126.85821745693842</v>
      </c>
      <c r="G969" s="12">
        <f t="shared" ref="G969:G1032" si="197">F969-U969*M976</f>
        <v>126.85821745693842</v>
      </c>
      <c r="H969" s="12">
        <f t="shared" ref="H969:H1032" si="198">G969-V969*M975</f>
        <v>126.85821745693842</v>
      </c>
      <c r="I969" s="12">
        <f t="shared" ref="I969:I1032" si="199">H969-W969*M974</f>
        <v>126.85821745693842</v>
      </c>
      <c r="J969" s="12">
        <f t="shared" ref="J969:J1032" si="200">I969-X969*M973</f>
        <v>126.85821745693842</v>
      </c>
      <c r="K969" s="12">
        <f t="shared" ref="K969:K1032" si="201">J969-Y969*M972</f>
        <v>126.85821745693842</v>
      </c>
      <c r="L969" s="12">
        <f t="shared" ref="L969:L1032" si="202">K969-Z969*M971</f>
        <v>126.85821745693842</v>
      </c>
      <c r="M969" s="12">
        <f t="shared" ref="M969:M1032" si="203">L969</f>
        <v>126.85821745693842</v>
      </c>
      <c r="O969" s="12">
        <f t="shared" si="192"/>
        <v>126.85821745693842</v>
      </c>
    </row>
    <row r="970" spans="1:15" x14ac:dyDescent="0.25">
      <c r="A970" s="12">
        <f>calc!A968</f>
        <v>642.63</v>
      </c>
      <c r="B970" s="12">
        <f>calc!O968</f>
        <v>156.0620007069293</v>
      </c>
      <c r="C970" s="12">
        <f t="shared" si="193"/>
        <v>156.0620007069293</v>
      </c>
      <c r="D970" s="12">
        <f t="shared" si="194"/>
        <v>156.0620007069293</v>
      </c>
      <c r="E970" s="12">
        <f t="shared" si="195"/>
        <v>156.0620007069293</v>
      </c>
      <c r="F970" s="12">
        <f t="shared" si="196"/>
        <v>156.0620007069293</v>
      </c>
      <c r="G970" s="12">
        <f t="shared" si="197"/>
        <v>156.0620007069293</v>
      </c>
      <c r="H970" s="12">
        <f t="shared" si="198"/>
        <v>156.0620007069293</v>
      </c>
      <c r="I970" s="12">
        <f t="shared" si="199"/>
        <v>156.0620007069293</v>
      </c>
      <c r="J970" s="12">
        <f t="shared" si="200"/>
        <v>156.0620007069293</v>
      </c>
      <c r="K970" s="12">
        <f t="shared" si="201"/>
        <v>156.0620007069293</v>
      </c>
      <c r="L970" s="12">
        <f t="shared" si="202"/>
        <v>156.0620007069293</v>
      </c>
      <c r="M970" s="12">
        <f t="shared" si="203"/>
        <v>156.0620007069293</v>
      </c>
      <c r="O970" s="12">
        <f t="shared" si="192"/>
        <v>156.0620007069293</v>
      </c>
    </row>
    <row r="971" spans="1:15" x14ac:dyDescent="0.25">
      <c r="A971" s="12">
        <f>calc!A969</f>
        <v>643.08000000000004</v>
      </c>
      <c r="B971" s="12">
        <f>calc!O969</f>
        <v>58.410403417575459</v>
      </c>
      <c r="C971" s="12">
        <f t="shared" si="193"/>
        <v>58.410403417575459</v>
      </c>
      <c r="D971" s="12">
        <f t="shared" si="194"/>
        <v>58.410403417575459</v>
      </c>
      <c r="E971" s="12">
        <f t="shared" si="195"/>
        <v>58.410403417575459</v>
      </c>
      <c r="F971" s="12">
        <f t="shared" si="196"/>
        <v>58.410403417575459</v>
      </c>
      <c r="G971" s="12">
        <f t="shared" si="197"/>
        <v>58.410403417575459</v>
      </c>
      <c r="H971" s="12">
        <f t="shared" si="198"/>
        <v>58.410403417575459</v>
      </c>
      <c r="I971" s="12">
        <f t="shared" si="199"/>
        <v>58.410403417575459</v>
      </c>
      <c r="J971" s="12">
        <f t="shared" si="200"/>
        <v>58.410403417575459</v>
      </c>
      <c r="K971" s="12">
        <f t="shared" si="201"/>
        <v>58.410403417575459</v>
      </c>
      <c r="L971" s="12">
        <f t="shared" si="202"/>
        <v>58.410403417575459</v>
      </c>
      <c r="M971" s="12">
        <f t="shared" si="203"/>
        <v>58.410403417575459</v>
      </c>
      <c r="O971" s="12">
        <f t="shared" si="192"/>
        <v>58.410403417575459</v>
      </c>
    </row>
    <row r="972" spans="1:15" x14ac:dyDescent="0.25">
      <c r="A972" s="12">
        <f>calc!A970</f>
        <v>643.53</v>
      </c>
      <c r="B972" s="12">
        <f>calc!O970</f>
        <v>97.654064802084775</v>
      </c>
      <c r="C972" s="12">
        <f t="shared" si="193"/>
        <v>97.654064802084775</v>
      </c>
      <c r="D972" s="12">
        <f t="shared" si="194"/>
        <v>97.654064802084775</v>
      </c>
      <c r="E972" s="12">
        <f t="shared" si="195"/>
        <v>97.654064802084775</v>
      </c>
      <c r="F972" s="12">
        <f t="shared" si="196"/>
        <v>97.654064802084775</v>
      </c>
      <c r="G972" s="12">
        <f t="shared" si="197"/>
        <v>97.654064802084775</v>
      </c>
      <c r="H972" s="12">
        <f t="shared" si="198"/>
        <v>97.654064802084775</v>
      </c>
      <c r="I972" s="12">
        <f t="shared" si="199"/>
        <v>97.654064802084775</v>
      </c>
      <c r="J972" s="12">
        <f t="shared" si="200"/>
        <v>97.654064802084775</v>
      </c>
      <c r="K972" s="12">
        <f t="shared" si="201"/>
        <v>97.654064802084775</v>
      </c>
      <c r="L972" s="12">
        <f t="shared" si="202"/>
        <v>97.654064802084775</v>
      </c>
      <c r="M972" s="12">
        <f t="shared" si="203"/>
        <v>97.654064802084775</v>
      </c>
      <c r="O972" s="12">
        <f t="shared" si="192"/>
        <v>97.654064802084775</v>
      </c>
    </row>
    <row r="973" spans="1:15" x14ac:dyDescent="0.25">
      <c r="A973" s="12">
        <f>calc!A971</f>
        <v>643.97</v>
      </c>
      <c r="B973" s="12">
        <f>calc!O971</f>
        <v>128.68346473511517</v>
      </c>
      <c r="C973" s="12">
        <f t="shared" si="193"/>
        <v>128.68346473511517</v>
      </c>
      <c r="D973" s="12">
        <f t="shared" si="194"/>
        <v>128.68346473511517</v>
      </c>
      <c r="E973" s="12">
        <f t="shared" si="195"/>
        <v>128.68346473511517</v>
      </c>
      <c r="F973" s="12">
        <f t="shared" si="196"/>
        <v>128.68346473511517</v>
      </c>
      <c r="G973" s="12">
        <f t="shared" si="197"/>
        <v>128.68346473511517</v>
      </c>
      <c r="H973" s="12">
        <f t="shared" si="198"/>
        <v>128.68346473511517</v>
      </c>
      <c r="I973" s="12">
        <f t="shared" si="199"/>
        <v>128.68346473511517</v>
      </c>
      <c r="J973" s="12">
        <f t="shared" si="200"/>
        <v>128.68346473511517</v>
      </c>
      <c r="K973" s="12">
        <f t="shared" si="201"/>
        <v>128.68346473511517</v>
      </c>
      <c r="L973" s="12">
        <f t="shared" si="202"/>
        <v>128.68346473511517</v>
      </c>
      <c r="M973" s="12">
        <f t="shared" si="203"/>
        <v>128.68346473511517</v>
      </c>
      <c r="O973" s="12">
        <f t="shared" si="192"/>
        <v>128.68346473511517</v>
      </c>
    </row>
    <row r="974" spans="1:15" x14ac:dyDescent="0.25">
      <c r="A974" s="12">
        <f>calc!A972</f>
        <v>644.41999999999996</v>
      </c>
      <c r="B974" s="12">
        <f>calc!O972</f>
        <v>139.63491809793135</v>
      </c>
      <c r="C974" s="12">
        <f t="shared" si="193"/>
        <v>139.63491809793135</v>
      </c>
      <c r="D974" s="12">
        <f t="shared" si="194"/>
        <v>139.63491809793135</v>
      </c>
      <c r="E974" s="12">
        <f t="shared" si="195"/>
        <v>139.63491809793135</v>
      </c>
      <c r="F974" s="12">
        <f t="shared" si="196"/>
        <v>139.63491809793135</v>
      </c>
      <c r="G974" s="12">
        <f t="shared" si="197"/>
        <v>139.63491809793135</v>
      </c>
      <c r="H974" s="12">
        <f t="shared" si="198"/>
        <v>139.63491809793135</v>
      </c>
      <c r="I974" s="12">
        <f t="shared" si="199"/>
        <v>139.63491809793135</v>
      </c>
      <c r="J974" s="12">
        <f t="shared" si="200"/>
        <v>139.63491809793135</v>
      </c>
      <c r="K974" s="12">
        <f t="shared" si="201"/>
        <v>139.63491809793135</v>
      </c>
      <c r="L974" s="12">
        <f t="shared" si="202"/>
        <v>139.63491809793135</v>
      </c>
      <c r="M974" s="12">
        <f t="shared" si="203"/>
        <v>139.63491809793135</v>
      </c>
      <c r="O974" s="12">
        <f t="shared" si="192"/>
        <v>139.63491809793135</v>
      </c>
    </row>
    <row r="975" spans="1:15" x14ac:dyDescent="0.25">
      <c r="A975" s="12">
        <f>calc!A973</f>
        <v>644.87</v>
      </c>
      <c r="B975" s="12">
        <f>calc!O973</f>
        <v>73.925418943536926</v>
      </c>
      <c r="C975" s="12">
        <f t="shared" si="193"/>
        <v>73.925418943536926</v>
      </c>
      <c r="D975" s="12">
        <f t="shared" si="194"/>
        <v>73.925418943536926</v>
      </c>
      <c r="E975" s="12">
        <f t="shared" si="195"/>
        <v>73.925418943536926</v>
      </c>
      <c r="F975" s="12">
        <f t="shared" si="196"/>
        <v>73.925418943536926</v>
      </c>
      <c r="G975" s="12">
        <f t="shared" si="197"/>
        <v>73.925418943536926</v>
      </c>
      <c r="H975" s="12">
        <f t="shared" si="198"/>
        <v>73.925418943536926</v>
      </c>
      <c r="I975" s="12">
        <f t="shared" si="199"/>
        <v>73.925418943536926</v>
      </c>
      <c r="J975" s="12">
        <f t="shared" si="200"/>
        <v>73.925418943536926</v>
      </c>
      <c r="K975" s="12">
        <f t="shared" si="201"/>
        <v>73.925418943536926</v>
      </c>
      <c r="L975" s="12">
        <f t="shared" si="202"/>
        <v>73.925418943536926</v>
      </c>
      <c r="M975" s="12">
        <f t="shared" si="203"/>
        <v>73.925418943536926</v>
      </c>
      <c r="O975" s="12">
        <f t="shared" si="192"/>
        <v>73.925418943536926</v>
      </c>
    </row>
    <row r="976" spans="1:15" x14ac:dyDescent="0.25">
      <c r="A976" s="12">
        <f>calc!A974</f>
        <v>645.30999999999995</v>
      </c>
      <c r="B976" s="12">
        <f>calc!O974</f>
        <v>74.838063673403909</v>
      </c>
      <c r="C976" s="12">
        <f t="shared" si="193"/>
        <v>74.838063673403909</v>
      </c>
      <c r="D976" s="12">
        <f t="shared" si="194"/>
        <v>74.838063673403909</v>
      </c>
      <c r="E976" s="12">
        <f t="shared" si="195"/>
        <v>74.838063673403909</v>
      </c>
      <c r="F976" s="12">
        <f t="shared" si="196"/>
        <v>74.838063673403909</v>
      </c>
      <c r="G976" s="12">
        <f t="shared" si="197"/>
        <v>74.838063673403909</v>
      </c>
      <c r="H976" s="12">
        <f t="shared" si="198"/>
        <v>74.838063673403909</v>
      </c>
      <c r="I976" s="12">
        <f t="shared" si="199"/>
        <v>74.838063673403909</v>
      </c>
      <c r="J976" s="12">
        <f t="shared" si="200"/>
        <v>74.838063673403909</v>
      </c>
      <c r="K976" s="12">
        <f t="shared" si="201"/>
        <v>74.838063673403909</v>
      </c>
      <c r="L976" s="12">
        <f t="shared" si="202"/>
        <v>74.838063673403909</v>
      </c>
      <c r="M976" s="12">
        <f t="shared" si="203"/>
        <v>74.838063673403909</v>
      </c>
      <c r="O976" s="12">
        <f t="shared" si="192"/>
        <v>74.838063673403909</v>
      </c>
    </row>
    <row r="977" spans="1:15" x14ac:dyDescent="0.25">
      <c r="A977" s="12">
        <f>calc!A975</f>
        <v>645.76</v>
      </c>
      <c r="B977" s="12">
        <f>calc!O975</f>
        <v>90.35296894881877</v>
      </c>
      <c r="C977" s="12">
        <f t="shared" si="193"/>
        <v>90.35296894881877</v>
      </c>
      <c r="D977" s="12">
        <f t="shared" si="194"/>
        <v>90.35296894881877</v>
      </c>
      <c r="E977" s="12">
        <f t="shared" si="195"/>
        <v>90.35296894881877</v>
      </c>
      <c r="F977" s="12">
        <f t="shared" si="196"/>
        <v>90.35296894881877</v>
      </c>
      <c r="G977" s="12">
        <f t="shared" si="197"/>
        <v>90.35296894881877</v>
      </c>
      <c r="H977" s="12">
        <f t="shared" si="198"/>
        <v>90.35296894881877</v>
      </c>
      <c r="I977" s="12">
        <f t="shared" si="199"/>
        <v>90.35296894881877</v>
      </c>
      <c r="J977" s="12">
        <f t="shared" si="200"/>
        <v>90.35296894881877</v>
      </c>
      <c r="K977" s="12">
        <f t="shared" si="201"/>
        <v>90.35296894881877</v>
      </c>
      <c r="L977" s="12">
        <f t="shared" si="202"/>
        <v>90.35296894881877</v>
      </c>
      <c r="M977" s="12">
        <f t="shared" si="203"/>
        <v>90.35296894881877</v>
      </c>
      <c r="O977" s="12">
        <f t="shared" si="192"/>
        <v>90.35296894881877</v>
      </c>
    </row>
    <row r="978" spans="1:15" x14ac:dyDescent="0.25">
      <c r="A978" s="12">
        <f>calc!A976</f>
        <v>646.21</v>
      </c>
      <c r="B978" s="12">
        <f>calc!O976</f>
        <v>97.654064802084775</v>
      </c>
      <c r="C978" s="12">
        <f t="shared" si="193"/>
        <v>97.654064802084775</v>
      </c>
      <c r="D978" s="12">
        <f t="shared" si="194"/>
        <v>97.654064802084775</v>
      </c>
      <c r="E978" s="12">
        <f t="shared" si="195"/>
        <v>97.654064802084775</v>
      </c>
      <c r="F978" s="12">
        <f t="shared" si="196"/>
        <v>97.654064802084775</v>
      </c>
      <c r="G978" s="12">
        <f t="shared" si="197"/>
        <v>97.654064802084775</v>
      </c>
      <c r="H978" s="12">
        <f t="shared" si="198"/>
        <v>97.654064802084775</v>
      </c>
      <c r="I978" s="12">
        <f t="shared" si="199"/>
        <v>97.654064802084775</v>
      </c>
      <c r="J978" s="12">
        <f t="shared" si="200"/>
        <v>97.654064802084775</v>
      </c>
      <c r="K978" s="12">
        <f t="shared" si="201"/>
        <v>97.654064802084775</v>
      </c>
      <c r="L978" s="12">
        <f t="shared" si="202"/>
        <v>97.654064802084775</v>
      </c>
      <c r="M978" s="12">
        <f t="shared" si="203"/>
        <v>97.654064802084775</v>
      </c>
      <c r="O978" s="12">
        <f t="shared" si="192"/>
        <v>97.654064802084775</v>
      </c>
    </row>
    <row r="979" spans="1:15" x14ac:dyDescent="0.25">
      <c r="A979" s="12">
        <f>calc!A977</f>
        <v>646.65</v>
      </c>
      <c r="B979" s="12">
        <f>calc!O977</f>
        <v>102.21723799447602</v>
      </c>
      <c r="C979" s="12">
        <f t="shared" si="193"/>
        <v>102.21723799447602</v>
      </c>
      <c r="D979" s="12">
        <f t="shared" si="194"/>
        <v>102.21723799447602</v>
      </c>
      <c r="E979" s="12">
        <f t="shared" si="195"/>
        <v>102.21723799447602</v>
      </c>
      <c r="F979" s="12">
        <f t="shared" si="196"/>
        <v>102.21723799447602</v>
      </c>
      <c r="G979" s="12">
        <f t="shared" si="197"/>
        <v>102.21723799447602</v>
      </c>
      <c r="H979" s="12">
        <f t="shared" si="198"/>
        <v>102.21723799447602</v>
      </c>
      <c r="I979" s="12">
        <f t="shared" si="199"/>
        <v>102.21723799447602</v>
      </c>
      <c r="J979" s="12">
        <f t="shared" si="200"/>
        <v>102.21723799447602</v>
      </c>
      <c r="K979" s="12">
        <f t="shared" si="201"/>
        <v>102.21723799447602</v>
      </c>
      <c r="L979" s="12">
        <f t="shared" si="202"/>
        <v>102.21723799447602</v>
      </c>
      <c r="M979" s="12">
        <f t="shared" si="203"/>
        <v>102.21723799447602</v>
      </c>
      <c r="O979" s="12">
        <f t="shared" si="192"/>
        <v>102.21723799447602</v>
      </c>
    </row>
    <row r="980" spans="1:15" x14ac:dyDescent="0.25">
      <c r="A980" s="12">
        <f>calc!A978</f>
        <v>647.1</v>
      </c>
      <c r="B980" s="12">
        <f>calc!O978</f>
        <v>143.2853910054813</v>
      </c>
      <c r="C980" s="12">
        <f t="shared" si="193"/>
        <v>143.2853910054813</v>
      </c>
      <c r="D980" s="12">
        <f t="shared" si="194"/>
        <v>143.2853910054813</v>
      </c>
      <c r="E980" s="12">
        <f t="shared" si="195"/>
        <v>143.2853910054813</v>
      </c>
      <c r="F980" s="12">
        <f t="shared" si="196"/>
        <v>143.2853910054813</v>
      </c>
      <c r="G980" s="12">
        <f t="shared" si="197"/>
        <v>143.2853910054813</v>
      </c>
      <c r="H980" s="12">
        <f t="shared" si="198"/>
        <v>143.2853910054813</v>
      </c>
      <c r="I980" s="12">
        <f t="shared" si="199"/>
        <v>143.2853910054813</v>
      </c>
      <c r="J980" s="12">
        <f t="shared" si="200"/>
        <v>143.2853910054813</v>
      </c>
      <c r="K980" s="12">
        <f t="shared" si="201"/>
        <v>143.2853910054813</v>
      </c>
      <c r="L980" s="12">
        <f t="shared" si="202"/>
        <v>143.2853910054813</v>
      </c>
      <c r="M980" s="12">
        <f t="shared" si="203"/>
        <v>143.2853910054813</v>
      </c>
      <c r="O980" s="12">
        <f t="shared" si="192"/>
        <v>143.2853910054813</v>
      </c>
    </row>
    <row r="981" spans="1:15" x14ac:dyDescent="0.25">
      <c r="A981" s="12">
        <f>calc!A979</f>
        <v>647.54999999999995</v>
      </c>
      <c r="B981" s="12">
        <f>calc!O979</f>
        <v>176.13938727575004</v>
      </c>
      <c r="C981" s="12">
        <f t="shared" si="193"/>
        <v>176.13938727575004</v>
      </c>
      <c r="D981" s="12">
        <f t="shared" si="194"/>
        <v>176.13938727575004</v>
      </c>
      <c r="E981" s="12">
        <f t="shared" si="195"/>
        <v>176.13938727575004</v>
      </c>
      <c r="F981" s="12">
        <f t="shared" si="196"/>
        <v>176.13938727575004</v>
      </c>
      <c r="G981" s="12">
        <f t="shared" si="197"/>
        <v>176.13938727575004</v>
      </c>
      <c r="H981" s="12">
        <f t="shared" si="198"/>
        <v>176.13938727575004</v>
      </c>
      <c r="I981" s="12">
        <f t="shared" si="199"/>
        <v>176.13938727575004</v>
      </c>
      <c r="J981" s="12">
        <f t="shared" si="200"/>
        <v>176.13938727575004</v>
      </c>
      <c r="K981" s="12">
        <f t="shared" si="201"/>
        <v>176.13938727575004</v>
      </c>
      <c r="L981" s="12">
        <f t="shared" si="202"/>
        <v>176.13938727575004</v>
      </c>
      <c r="M981" s="12">
        <f t="shared" si="203"/>
        <v>176.13938727575004</v>
      </c>
      <c r="O981" s="12">
        <f t="shared" si="192"/>
        <v>176.13938727575004</v>
      </c>
    </row>
    <row r="982" spans="1:15" x14ac:dyDescent="0.25">
      <c r="A982" s="12">
        <f>calc!A980</f>
        <v>647.99</v>
      </c>
      <c r="B982" s="12">
        <f>calc!O980</f>
        <v>115.90670348729792</v>
      </c>
      <c r="C982" s="12">
        <f t="shared" si="193"/>
        <v>115.90670348729792</v>
      </c>
      <c r="D982" s="12">
        <f t="shared" si="194"/>
        <v>115.90670348729792</v>
      </c>
      <c r="E982" s="12">
        <f t="shared" si="195"/>
        <v>115.90670348729792</v>
      </c>
      <c r="F982" s="12">
        <f t="shared" si="196"/>
        <v>115.90670348729792</v>
      </c>
      <c r="G982" s="12">
        <f t="shared" si="197"/>
        <v>115.90670348729792</v>
      </c>
      <c r="H982" s="12">
        <f t="shared" si="198"/>
        <v>115.90670348729792</v>
      </c>
      <c r="I982" s="12">
        <f t="shared" si="199"/>
        <v>115.90670348729792</v>
      </c>
      <c r="J982" s="12">
        <f t="shared" si="200"/>
        <v>115.90670348729792</v>
      </c>
      <c r="K982" s="12">
        <f t="shared" si="201"/>
        <v>115.90670348729792</v>
      </c>
      <c r="L982" s="12">
        <f t="shared" si="202"/>
        <v>115.90670348729792</v>
      </c>
      <c r="M982" s="12">
        <f t="shared" si="203"/>
        <v>115.90670348729792</v>
      </c>
      <c r="O982" s="12">
        <f t="shared" si="192"/>
        <v>115.90670348729792</v>
      </c>
    </row>
    <row r="983" spans="1:15" x14ac:dyDescent="0.25">
      <c r="A983" s="12">
        <f>calc!A981</f>
        <v>648.44000000000005</v>
      </c>
      <c r="B983" s="12">
        <f>calc!O981</f>
        <v>193.47880773316788</v>
      </c>
      <c r="C983" s="12">
        <f t="shared" si="193"/>
        <v>193.47880773316788</v>
      </c>
      <c r="D983" s="12">
        <f t="shared" si="194"/>
        <v>193.47880773316788</v>
      </c>
      <c r="E983" s="12">
        <f t="shared" si="195"/>
        <v>193.47880773316788</v>
      </c>
      <c r="F983" s="12">
        <f t="shared" si="196"/>
        <v>193.47880773316788</v>
      </c>
      <c r="G983" s="12">
        <f t="shared" si="197"/>
        <v>193.47880773316788</v>
      </c>
      <c r="H983" s="12">
        <f t="shared" si="198"/>
        <v>193.47880773316788</v>
      </c>
      <c r="I983" s="12">
        <f t="shared" si="199"/>
        <v>193.47880773316788</v>
      </c>
      <c r="J983" s="12">
        <f t="shared" si="200"/>
        <v>193.47880773316788</v>
      </c>
      <c r="K983" s="12">
        <f t="shared" si="201"/>
        <v>193.47880773316788</v>
      </c>
      <c r="L983" s="12">
        <f t="shared" si="202"/>
        <v>193.47880773316788</v>
      </c>
      <c r="M983" s="12">
        <f t="shared" si="203"/>
        <v>193.47880773316788</v>
      </c>
      <c r="O983" s="12">
        <f t="shared" si="192"/>
        <v>193.47880773316788</v>
      </c>
    </row>
    <row r="984" spans="1:15" x14ac:dyDescent="0.25">
      <c r="A984" s="12">
        <f>calc!A982</f>
        <v>648.89</v>
      </c>
      <c r="B984" s="12">
        <f>calc!O982</f>
        <v>147.84847401990822</v>
      </c>
      <c r="C984" s="12">
        <f t="shared" si="193"/>
        <v>147.84847401990822</v>
      </c>
      <c r="D984" s="12">
        <f t="shared" si="194"/>
        <v>147.84847401990822</v>
      </c>
      <c r="E984" s="12">
        <f t="shared" si="195"/>
        <v>147.84847401990822</v>
      </c>
      <c r="F984" s="12">
        <f t="shared" si="196"/>
        <v>147.84847401990822</v>
      </c>
      <c r="G984" s="12">
        <f t="shared" si="197"/>
        <v>147.84847401990822</v>
      </c>
      <c r="H984" s="12">
        <f t="shared" si="198"/>
        <v>147.84847401990822</v>
      </c>
      <c r="I984" s="12">
        <f t="shared" si="199"/>
        <v>147.84847401990822</v>
      </c>
      <c r="J984" s="12">
        <f t="shared" si="200"/>
        <v>147.84847401990822</v>
      </c>
      <c r="K984" s="12">
        <f t="shared" si="201"/>
        <v>147.84847401990822</v>
      </c>
      <c r="L984" s="12">
        <f t="shared" si="202"/>
        <v>147.84847401990822</v>
      </c>
      <c r="M984" s="12">
        <f t="shared" si="203"/>
        <v>147.84847401990822</v>
      </c>
      <c r="O984" s="12">
        <f t="shared" si="192"/>
        <v>147.84847401990822</v>
      </c>
    </row>
    <row r="985" spans="1:15" x14ac:dyDescent="0.25">
      <c r="A985" s="12">
        <f>calc!A983</f>
        <v>649.33000000000004</v>
      </c>
      <c r="B985" s="12">
        <f>calc!O983</f>
        <v>149.67370469925589</v>
      </c>
      <c r="C985" s="12">
        <f t="shared" si="193"/>
        <v>149.67370469925589</v>
      </c>
      <c r="D985" s="12">
        <f t="shared" si="194"/>
        <v>149.67370469925589</v>
      </c>
      <c r="E985" s="12">
        <f t="shared" si="195"/>
        <v>149.67370469925589</v>
      </c>
      <c r="F985" s="12">
        <f t="shared" si="196"/>
        <v>149.67370469925589</v>
      </c>
      <c r="G985" s="12">
        <f t="shared" si="197"/>
        <v>149.67370469925589</v>
      </c>
      <c r="H985" s="12">
        <f t="shared" si="198"/>
        <v>149.67370469925589</v>
      </c>
      <c r="I985" s="12">
        <f t="shared" si="199"/>
        <v>149.67370469925589</v>
      </c>
      <c r="J985" s="12">
        <f t="shared" si="200"/>
        <v>149.67370469925589</v>
      </c>
      <c r="K985" s="12">
        <f t="shared" si="201"/>
        <v>149.67370469925589</v>
      </c>
      <c r="L985" s="12">
        <f t="shared" si="202"/>
        <v>149.67370469925589</v>
      </c>
      <c r="M985" s="12">
        <f t="shared" si="203"/>
        <v>149.67370469925589</v>
      </c>
      <c r="O985" s="12">
        <f t="shared" si="192"/>
        <v>149.67370469925589</v>
      </c>
    </row>
    <row r="986" spans="1:15" x14ac:dyDescent="0.25">
      <c r="A986" s="12">
        <f>calc!A984</f>
        <v>649.78</v>
      </c>
      <c r="B986" s="12">
        <f>calc!O984</f>
        <v>148.76108954004764</v>
      </c>
      <c r="C986" s="12">
        <f t="shared" si="193"/>
        <v>148.76108954004764</v>
      </c>
      <c r="D986" s="12">
        <f t="shared" si="194"/>
        <v>148.76108954004764</v>
      </c>
      <c r="E986" s="12">
        <f t="shared" si="195"/>
        <v>148.76108954004764</v>
      </c>
      <c r="F986" s="12">
        <f t="shared" si="196"/>
        <v>148.76108954004764</v>
      </c>
      <c r="G986" s="12">
        <f t="shared" si="197"/>
        <v>148.76108954004764</v>
      </c>
      <c r="H986" s="12">
        <f t="shared" si="198"/>
        <v>148.76108954004764</v>
      </c>
      <c r="I986" s="12">
        <f t="shared" si="199"/>
        <v>148.76108954004764</v>
      </c>
      <c r="J986" s="12">
        <f t="shared" si="200"/>
        <v>148.76108954004764</v>
      </c>
      <c r="K986" s="12">
        <f t="shared" si="201"/>
        <v>148.76108954004764</v>
      </c>
      <c r="L986" s="12">
        <f t="shared" si="202"/>
        <v>148.76108954004764</v>
      </c>
      <c r="M986" s="12">
        <f t="shared" si="203"/>
        <v>148.76108954004764</v>
      </c>
      <c r="O986" s="12">
        <f t="shared" si="192"/>
        <v>148.76108954004764</v>
      </c>
    </row>
    <row r="987" spans="1:15" x14ac:dyDescent="0.25">
      <c r="A987" s="12">
        <f>calc!A985</f>
        <v>650.23</v>
      </c>
      <c r="B987" s="12">
        <f>calc!O985</f>
        <v>177.05199160338771</v>
      </c>
      <c r="C987" s="12">
        <f t="shared" si="193"/>
        <v>177.05199160338771</v>
      </c>
      <c r="D987" s="12">
        <f t="shared" si="194"/>
        <v>177.05199160338771</v>
      </c>
      <c r="E987" s="12">
        <f t="shared" si="195"/>
        <v>177.05199160338771</v>
      </c>
      <c r="F987" s="12">
        <f t="shared" si="196"/>
        <v>177.05199160338771</v>
      </c>
      <c r="G987" s="12">
        <f t="shared" si="197"/>
        <v>177.05199160338771</v>
      </c>
      <c r="H987" s="12">
        <f t="shared" si="198"/>
        <v>177.05199160338771</v>
      </c>
      <c r="I987" s="12">
        <f t="shared" si="199"/>
        <v>177.05199160338771</v>
      </c>
      <c r="J987" s="12">
        <f t="shared" si="200"/>
        <v>177.05199160338771</v>
      </c>
      <c r="K987" s="12">
        <f t="shared" si="201"/>
        <v>177.05199160338771</v>
      </c>
      <c r="L987" s="12">
        <f t="shared" si="202"/>
        <v>177.05199160338771</v>
      </c>
      <c r="M987" s="12">
        <f t="shared" si="203"/>
        <v>177.05199160338771</v>
      </c>
      <c r="O987" s="12">
        <f t="shared" si="192"/>
        <v>177.05199160338771</v>
      </c>
    </row>
    <row r="988" spans="1:15" x14ac:dyDescent="0.25">
      <c r="A988" s="12">
        <f>calc!A986</f>
        <v>650.66999999999996</v>
      </c>
      <c r="B988" s="12">
        <f>calc!O986</f>
        <v>106.78040217346449</v>
      </c>
      <c r="C988" s="12">
        <f t="shared" si="193"/>
        <v>106.78040217346449</v>
      </c>
      <c r="D988" s="12">
        <f t="shared" si="194"/>
        <v>106.78040217346449</v>
      </c>
      <c r="E988" s="12">
        <f t="shared" si="195"/>
        <v>106.78040217346449</v>
      </c>
      <c r="F988" s="12">
        <f t="shared" si="196"/>
        <v>106.78040217346449</v>
      </c>
      <c r="G988" s="12">
        <f t="shared" si="197"/>
        <v>106.78040217346449</v>
      </c>
      <c r="H988" s="12">
        <f t="shared" si="198"/>
        <v>106.78040217346449</v>
      </c>
      <c r="I988" s="12">
        <f t="shared" si="199"/>
        <v>106.78040217346449</v>
      </c>
      <c r="J988" s="12">
        <f t="shared" si="200"/>
        <v>106.78040217346449</v>
      </c>
      <c r="K988" s="12">
        <f t="shared" si="201"/>
        <v>106.78040217346449</v>
      </c>
      <c r="L988" s="12">
        <f t="shared" si="202"/>
        <v>106.78040217346449</v>
      </c>
      <c r="M988" s="12">
        <f t="shared" si="203"/>
        <v>106.78040217346449</v>
      </c>
      <c r="O988" s="12">
        <f t="shared" si="192"/>
        <v>106.78040217346449</v>
      </c>
    </row>
    <row r="989" spans="1:15" x14ac:dyDescent="0.25">
      <c r="A989" s="12">
        <f>calc!A987</f>
        <v>651.12</v>
      </c>
      <c r="B989" s="12">
        <f>calc!O987</f>
        <v>142.37277331990353</v>
      </c>
      <c r="C989" s="12">
        <f t="shared" si="193"/>
        <v>142.37277331990353</v>
      </c>
      <c r="D989" s="12">
        <f t="shared" si="194"/>
        <v>142.37277331990353</v>
      </c>
      <c r="E989" s="12">
        <f t="shared" si="195"/>
        <v>142.37277331990353</v>
      </c>
      <c r="F989" s="12">
        <f t="shared" si="196"/>
        <v>142.37277331990353</v>
      </c>
      <c r="G989" s="12">
        <f t="shared" si="197"/>
        <v>142.37277331990353</v>
      </c>
      <c r="H989" s="12">
        <f t="shared" si="198"/>
        <v>142.37277331990353</v>
      </c>
      <c r="I989" s="12">
        <f t="shared" si="199"/>
        <v>142.37277331990353</v>
      </c>
      <c r="J989" s="12">
        <f t="shared" si="200"/>
        <v>142.37277331990353</v>
      </c>
      <c r="K989" s="12">
        <f t="shared" si="201"/>
        <v>142.37277331990353</v>
      </c>
      <c r="L989" s="12">
        <f t="shared" si="202"/>
        <v>142.37277331990353</v>
      </c>
      <c r="M989" s="12">
        <f t="shared" si="203"/>
        <v>142.37277331990353</v>
      </c>
      <c r="O989" s="12">
        <f t="shared" si="192"/>
        <v>142.37277331990353</v>
      </c>
    </row>
    <row r="990" spans="1:15" x14ac:dyDescent="0.25">
      <c r="A990" s="12">
        <f>calc!A988</f>
        <v>651.55999999999995</v>
      </c>
      <c r="B990" s="12">
        <f>calc!O988</f>
        <v>247.32143965620813</v>
      </c>
      <c r="C990" s="12">
        <f t="shared" si="193"/>
        <v>247.32143965620813</v>
      </c>
      <c r="D990" s="12">
        <f t="shared" si="194"/>
        <v>247.32143965620813</v>
      </c>
      <c r="E990" s="12">
        <f t="shared" si="195"/>
        <v>247.32143965620813</v>
      </c>
      <c r="F990" s="12">
        <f t="shared" si="196"/>
        <v>247.32143965620813</v>
      </c>
      <c r="G990" s="12">
        <f t="shared" si="197"/>
        <v>247.32143965620813</v>
      </c>
      <c r="H990" s="12">
        <f t="shared" si="198"/>
        <v>247.32143965620813</v>
      </c>
      <c r="I990" s="12">
        <f t="shared" si="199"/>
        <v>247.32143965620813</v>
      </c>
      <c r="J990" s="12">
        <f t="shared" si="200"/>
        <v>247.32143965620813</v>
      </c>
      <c r="K990" s="12">
        <f t="shared" si="201"/>
        <v>247.32143965620813</v>
      </c>
      <c r="L990" s="12">
        <f t="shared" si="202"/>
        <v>247.32143965620813</v>
      </c>
      <c r="M990" s="12">
        <f t="shared" si="203"/>
        <v>247.32143965620813</v>
      </c>
      <c r="O990" s="12">
        <f t="shared" si="192"/>
        <v>247.32143965620813</v>
      </c>
    </row>
    <row r="991" spans="1:15" x14ac:dyDescent="0.25">
      <c r="A991" s="12">
        <f>calc!A989</f>
        <v>652.01</v>
      </c>
      <c r="B991" s="12">
        <f>calc!O989</f>
        <v>125.94559327672444</v>
      </c>
      <c r="C991" s="12">
        <f t="shared" si="193"/>
        <v>125.94559327672444</v>
      </c>
      <c r="D991" s="12">
        <f t="shared" si="194"/>
        <v>125.94559327672444</v>
      </c>
      <c r="E991" s="12">
        <f t="shared" si="195"/>
        <v>125.94559327672444</v>
      </c>
      <c r="F991" s="12">
        <f t="shared" si="196"/>
        <v>125.94559327672444</v>
      </c>
      <c r="G991" s="12">
        <f t="shared" si="197"/>
        <v>125.94559327672444</v>
      </c>
      <c r="H991" s="12">
        <f t="shared" si="198"/>
        <v>125.94559327672444</v>
      </c>
      <c r="I991" s="12">
        <f t="shared" si="199"/>
        <v>125.94559327672444</v>
      </c>
      <c r="J991" s="12">
        <f t="shared" si="200"/>
        <v>125.94559327672444</v>
      </c>
      <c r="K991" s="12">
        <f t="shared" si="201"/>
        <v>125.94559327672444</v>
      </c>
      <c r="L991" s="12">
        <f t="shared" si="202"/>
        <v>125.94559327672444</v>
      </c>
      <c r="M991" s="12">
        <f t="shared" si="203"/>
        <v>125.94559327672444</v>
      </c>
      <c r="O991" s="12">
        <f t="shared" si="192"/>
        <v>125.94559327672444</v>
      </c>
    </row>
    <row r="992" spans="1:15" x14ac:dyDescent="0.25">
      <c r="A992" s="12">
        <f>calc!A990</f>
        <v>652.46</v>
      </c>
      <c r="B992" s="12">
        <f>calc!O990</f>
        <v>202.60476611382001</v>
      </c>
      <c r="C992" s="12">
        <f t="shared" si="193"/>
        <v>202.60476611382001</v>
      </c>
      <c r="D992" s="12">
        <f t="shared" si="194"/>
        <v>202.60476611382001</v>
      </c>
      <c r="E992" s="12">
        <f t="shared" si="195"/>
        <v>202.60476611382001</v>
      </c>
      <c r="F992" s="12">
        <f t="shared" si="196"/>
        <v>202.60476611382001</v>
      </c>
      <c r="G992" s="12">
        <f t="shared" si="197"/>
        <v>202.60476611382001</v>
      </c>
      <c r="H992" s="12">
        <f t="shared" si="198"/>
        <v>202.60476611382001</v>
      </c>
      <c r="I992" s="12">
        <f t="shared" si="199"/>
        <v>202.60476611382001</v>
      </c>
      <c r="J992" s="12">
        <f t="shared" si="200"/>
        <v>202.60476611382001</v>
      </c>
      <c r="K992" s="12">
        <f t="shared" si="201"/>
        <v>202.60476611382001</v>
      </c>
      <c r="L992" s="12">
        <f t="shared" si="202"/>
        <v>202.60476611382001</v>
      </c>
      <c r="M992" s="12">
        <f t="shared" si="203"/>
        <v>202.60476611382001</v>
      </c>
      <c r="O992" s="12">
        <f t="shared" si="192"/>
        <v>202.60476611382001</v>
      </c>
    </row>
    <row r="993" spans="1:15" x14ac:dyDescent="0.25">
      <c r="A993" s="12">
        <f>calc!A991</f>
        <v>652.9</v>
      </c>
      <c r="B993" s="12">
        <f>calc!O991</f>
        <v>188.003215361484</v>
      </c>
      <c r="C993" s="12">
        <f t="shared" si="193"/>
        <v>188.003215361484</v>
      </c>
      <c r="D993" s="12">
        <f t="shared" si="194"/>
        <v>188.003215361484</v>
      </c>
      <c r="E993" s="12">
        <f t="shared" si="195"/>
        <v>188.003215361484</v>
      </c>
      <c r="F993" s="12">
        <f t="shared" si="196"/>
        <v>188.003215361484</v>
      </c>
      <c r="G993" s="12">
        <f t="shared" si="197"/>
        <v>188.003215361484</v>
      </c>
      <c r="H993" s="12">
        <f t="shared" si="198"/>
        <v>188.003215361484</v>
      </c>
      <c r="I993" s="12">
        <f t="shared" si="199"/>
        <v>188.003215361484</v>
      </c>
      <c r="J993" s="12">
        <f t="shared" si="200"/>
        <v>188.003215361484</v>
      </c>
      <c r="K993" s="12">
        <f t="shared" si="201"/>
        <v>188.003215361484</v>
      </c>
      <c r="L993" s="12">
        <f t="shared" si="202"/>
        <v>188.003215361484</v>
      </c>
      <c r="M993" s="12">
        <f t="shared" si="203"/>
        <v>188.003215361484</v>
      </c>
      <c r="O993" s="12">
        <f t="shared" si="192"/>
        <v>188.003215361484</v>
      </c>
    </row>
    <row r="994" spans="1:15" x14ac:dyDescent="0.25">
      <c r="A994" s="12">
        <f>calc!A992</f>
        <v>653.35</v>
      </c>
      <c r="B994" s="12">
        <f>calc!O992</f>
        <v>158.79983643831005</v>
      </c>
      <c r="C994" s="12">
        <f t="shared" si="193"/>
        <v>158.79983643831005</v>
      </c>
      <c r="D994" s="12">
        <f t="shared" si="194"/>
        <v>158.79983643831005</v>
      </c>
      <c r="E994" s="12">
        <f t="shared" si="195"/>
        <v>158.79983643831005</v>
      </c>
      <c r="F994" s="12">
        <f t="shared" si="196"/>
        <v>158.79983643831005</v>
      </c>
      <c r="G994" s="12">
        <f t="shared" si="197"/>
        <v>158.79983643831005</v>
      </c>
      <c r="H994" s="12">
        <f t="shared" si="198"/>
        <v>158.79983643831005</v>
      </c>
      <c r="I994" s="12">
        <f t="shared" si="199"/>
        <v>158.79983643831005</v>
      </c>
      <c r="J994" s="12">
        <f t="shared" si="200"/>
        <v>158.79983643831005</v>
      </c>
      <c r="K994" s="12">
        <f t="shared" si="201"/>
        <v>158.79983643831005</v>
      </c>
      <c r="L994" s="12">
        <f t="shared" si="202"/>
        <v>158.79983643831005</v>
      </c>
      <c r="M994" s="12">
        <f t="shared" si="203"/>
        <v>158.79983643831005</v>
      </c>
      <c r="O994" s="12">
        <f t="shared" si="192"/>
        <v>158.79983643831005</v>
      </c>
    </row>
    <row r="995" spans="1:15" x14ac:dyDescent="0.25">
      <c r="A995" s="12">
        <f>calc!A993</f>
        <v>653.79999999999995</v>
      </c>
      <c r="B995" s="12">
        <f>calc!O993</f>
        <v>208.99291547836557</v>
      </c>
      <c r="C995" s="12">
        <f t="shared" si="193"/>
        <v>208.99291547836557</v>
      </c>
      <c r="D995" s="12">
        <f t="shared" si="194"/>
        <v>208.99291547836557</v>
      </c>
      <c r="E995" s="12">
        <f t="shared" si="195"/>
        <v>208.99291547836557</v>
      </c>
      <c r="F995" s="12">
        <f t="shared" si="196"/>
        <v>208.99291547836557</v>
      </c>
      <c r="G995" s="12">
        <f t="shared" si="197"/>
        <v>208.99291547836557</v>
      </c>
      <c r="H995" s="12">
        <f t="shared" si="198"/>
        <v>208.99291547836557</v>
      </c>
      <c r="I995" s="12">
        <f t="shared" si="199"/>
        <v>208.99291547836557</v>
      </c>
      <c r="J995" s="12">
        <f t="shared" si="200"/>
        <v>208.99291547836557</v>
      </c>
      <c r="K995" s="12">
        <f t="shared" si="201"/>
        <v>208.99291547836557</v>
      </c>
      <c r="L995" s="12">
        <f t="shared" si="202"/>
        <v>208.99291547836557</v>
      </c>
      <c r="M995" s="12">
        <f t="shared" si="203"/>
        <v>208.99291547836557</v>
      </c>
      <c r="O995" s="12">
        <f t="shared" si="192"/>
        <v>208.99291547836557</v>
      </c>
    </row>
    <row r="996" spans="1:15" x14ac:dyDescent="0.25">
      <c r="A996" s="12">
        <f>calc!A994</f>
        <v>654.24</v>
      </c>
      <c r="B996" s="12">
        <f>calc!O994</f>
        <v>139.63491809793135</v>
      </c>
      <c r="C996" s="12">
        <f t="shared" si="193"/>
        <v>139.63491809793135</v>
      </c>
      <c r="D996" s="12">
        <f t="shared" si="194"/>
        <v>139.63491809793135</v>
      </c>
      <c r="E996" s="12">
        <f t="shared" si="195"/>
        <v>139.63491809793135</v>
      </c>
      <c r="F996" s="12">
        <f t="shared" si="196"/>
        <v>139.63491809793135</v>
      </c>
      <c r="G996" s="12">
        <f t="shared" si="197"/>
        <v>139.63491809793135</v>
      </c>
      <c r="H996" s="12">
        <f t="shared" si="198"/>
        <v>139.63491809793135</v>
      </c>
      <c r="I996" s="12">
        <f t="shared" si="199"/>
        <v>139.63491809793135</v>
      </c>
      <c r="J996" s="12">
        <f t="shared" si="200"/>
        <v>139.63491809793135</v>
      </c>
      <c r="K996" s="12">
        <f t="shared" si="201"/>
        <v>139.63491809793135</v>
      </c>
      <c r="L996" s="12">
        <f t="shared" si="202"/>
        <v>139.63491809793135</v>
      </c>
      <c r="M996" s="12">
        <f t="shared" si="203"/>
        <v>139.63491809793135</v>
      </c>
      <c r="O996" s="12">
        <f t="shared" si="192"/>
        <v>139.63491809793135</v>
      </c>
    </row>
    <row r="997" spans="1:15" x14ac:dyDescent="0.25">
      <c r="A997" s="12">
        <f>calc!A995</f>
        <v>654.69000000000005</v>
      </c>
      <c r="B997" s="12">
        <f>calc!O995</f>
        <v>237.28307831353365</v>
      </c>
      <c r="C997" s="12">
        <f t="shared" si="193"/>
        <v>237.28307831353365</v>
      </c>
      <c r="D997" s="12">
        <f t="shared" si="194"/>
        <v>237.28307831353365</v>
      </c>
      <c r="E997" s="12">
        <f t="shared" si="195"/>
        <v>237.28307831353365</v>
      </c>
      <c r="F997" s="12">
        <f t="shared" si="196"/>
        <v>237.28307831353365</v>
      </c>
      <c r="G997" s="12">
        <f t="shared" si="197"/>
        <v>237.28307831353365</v>
      </c>
      <c r="H997" s="12">
        <f t="shared" si="198"/>
        <v>237.28307831353365</v>
      </c>
      <c r="I997" s="12">
        <f t="shared" si="199"/>
        <v>237.28307831353365</v>
      </c>
      <c r="J997" s="12">
        <f t="shared" si="200"/>
        <v>237.28307831353365</v>
      </c>
      <c r="K997" s="12">
        <f t="shared" si="201"/>
        <v>237.28307831353365</v>
      </c>
      <c r="L997" s="12">
        <f t="shared" si="202"/>
        <v>237.28307831353365</v>
      </c>
      <c r="M997" s="12">
        <f t="shared" si="203"/>
        <v>237.28307831353365</v>
      </c>
      <c r="O997" s="12">
        <f t="shared" si="192"/>
        <v>237.28307831353365</v>
      </c>
    </row>
    <row r="998" spans="1:15" x14ac:dyDescent="0.25">
      <c r="A998" s="12">
        <f>calc!A996</f>
        <v>655.13</v>
      </c>
      <c r="B998" s="12">
        <f>calc!O996</f>
        <v>216.29363592288351</v>
      </c>
      <c r="C998" s="12">
        <f t="shared" si="193"/>
        <v>216.29363592288351</v>
      </c>
      <c r="D998" s="12">
        <f t="shared" si="194"/>
        <v>216.29363592288351</v>
      </c>
      <c r="E998" s="12">
        <f t="shared" si="195"/>
        <v>216.29363592288351</v>
      </c>
      <c r="F998" s="12">
        <f t="shared" si="196"/>
        <v>216.29363592288351</v>
      </c>
      <c r="G998" s="12">
        <f t="shared" si="197"/>
        <v>216.29363592288351</v>
      </c>
      <c r="H998" s="12">
        <f t="shared" si="198"/>
        <v>216.29363592288351</v>
      </c>
      <c r="I998" s="12">
        <f t="shared" si="199"/>
        <v>216.29363592288351</v>
      </c>
      <c r="J998" s="12">
        <f t="shared" si="200"/>
        <v>216.29363592288351</v>
      </c>
      <c r="K998" s="12">
        <f t="shared" si="201"/>
        <v>216.29363592288351</v>
      </c>
      <c r="L998" s="12">
        <f t="shared" si="202"/>
        <v>216.29363592288351</v>
      </c>
      <c r="M998" s="12">
        <f t="shared" si="203"/>
        <v>216.29363592288351</v>
      </c>
      <c r="O998" s="12">
        <f t="shared" si="192"/>
        <v>216.29363592288351</v>
      </c>
    </row>
    <row r="999" spans="1:15" x14ac:dyDescent="0.25">
      <c r="A999" s="12">
        <f>calc!A997</f>
        <v>655.58</v>
      </c>
      <c r="B999" s="12">
        <f>calc!O997</f>
        <v>200.77957732852269</v>
      </c>
      <c r="C999" s="12">
        <f t="shared" si="193"/>
        <v>200.77957732852269</v>
      </c>
      <c r="D999" s="12">
        <f t="shared" si="194"/>
        <v>200.77957732852269</v>
      </c>
      <c r="E999" s="12">
        <f t="shared" si="195"/>
        <v>200.77957732852269</v>
      </c>
      <c r="F999" s="12">
        <f t="shared" si="196"/>
        <v>200.77957732852269</v>
      </c>
      <c r="G999" s="12">
        <f t="shared" si="197"/>
        <v>200.77957732852269</v>
      </c>
      <c r="H999" s="12">
        <f t="shared" si="198"/>
        <v>200.77957732852269</v>
      </c>
      <c r="I999" s="12">
        <f t="shared" si="199"/>
        <v>200.77957732852269</v>
      </c>
      <c r="J999" s="12">
        <f t="shared" si="200"/>
        <v>200.77957732852269</v>
      </c>
      <c r="K999" s="12">
        <f t="shared" si="201"/>
        <v>200.77957732852269</v>
      </c>
      <c r="L999" s="12">
        <f t="shared" si="202"/>
        <v>200.77957732852269</v>
      </c>
      <c r="M999" s="12">
        <f t="shared" si="203"/>
        <v>200.77957732852269</v>
      </c>
      <c r="O999" s="12">
        <f t="shared" si="192"/>
        <v>200.77957732852269</v>
      </c>
    </row>
    <row r="1000" spans="1:15" x14ac:dyDescent="0.25">
      <c r="A1000" s="12">
        <f>calc!A998</f>
        <v>656.03</v>
      </c>
      <c r="B1000" s="12">
        <f>calc!O998</f>
        <v>271.04830153613915</v>
      </c>
      <c r="C1000" s="12">
        <f t="shared" si="193"/>
        <v>271.04830153613915</v>
      </c>
      <c r="D1000" s="12">
        <f t="shared" si="194"/>
        <v>271.04830153613915</v>
      </c>
      <c r="E1000" s="12">
        <f t="shared" si="195"/>
        <v>271.04830153613915</v>
      </c>
      <c r="F1000" s="12">
        <f t="shared" si="196"/>
        <v>271.04830153613915</v>
      </c>
      <c r="G1000" s="12">
        <f t="shared" si="197"/>
        <v>271.04830153613915</v>
      </c>
      <c r="H1000" s="12">
        <f t="shared" si="198"/>
        <v>271.04830153613915</v>
      </c>
      <c r="I1000" s="12">
        <f t="shared" si="199"/>
        <v>271.04830153613915</v>
      </c>
      <c r="J1000" s="12">
        <f t="shared" si="200"/>
        <v>271.04830153613915</v>
      </c>
      <c r="K1000" s="12">
        <f t="shared" si="201"/>
        <v>271.04830153613915</v>
      </c>
      <c r="L1000" s="12">
        <f t="shared" si="202"/>
        <v>271.04830153613915</v>
      </c>
      <c r="M1000" s="12">
        <f t="shared" si="203"/>
        <v>271.04830153613915</v>
      </c>
      <c r="O1000" s="12">
        <f t="shared" si="192"/>
        <v>271.04830153613915</v>
      </c>
    </row>
    <row r="1001" spans="1:15" x14ac:dyDescent="0.25">
      <c r="A1001" s="12">
        <f>calc!A999</f>
        <v>656.47</v>
      </c>
      <c r="B1001" s="12">
        <f>calc!O999</f>
        <v>226.33208875680046</v>
      </c>
      <c r="C1001" s="12">
        <f t="shared" si="193"/>
        <v>226.33208875680046</v>
      </c>
      <c r="D1001" s="12">
        <f t="shared" si="194"/>
        <v>226.33208875680046</v>
      </c>
      <c r="E1001" s="12">
        <f t="shared" si="195"/>
        <v>226.33208875680046</v>
      </c>
      <c r="F1001" s="12">
        <f t="shared" si="196"/>
        <v>226.33208875680046</v>
      </c>
      <c r="G1001" s="12">
        <f t="shared" si="197"/>
        <v>226.33208875680046</v>
      </c>
      <c r="H1001" s="12">
        <f t="shared" si="198"/>
        <v>226.33208875680046</v>
      </c>
      <c r="I1001" s="12">
        <f t="shared" si="199"/>
        <v>226.33208875680046</v>
      </c>
      <c r="J1001" s="12">
        <f t="shared" si="200"/>
        <v>226.33208875680046</v>
      </c>
      <c r="K1001" s="12">
        <f t="shared" si="201"/>
        <v>226.33208875680046</v>
      </c>
      <c r="L1001" s="12">
        <f t="shared" si="202"/>
        <v>226.33208875680046</v>
      </c>
      <c r="M1001" s="12">
        <f t="shared" si="203"/>
        <v>226.33208875680046</v>
      </c>
      <c r="O1001" s="12">
        <f t="shared" si="192"/>
        <v>226.33208875680046</v>
      </c>
    </row>
    <row r="1002" spans="1:15" x14ac:dyDescent="0.25">
      <c r="A1002" s="12">
        <f>calc!A1000</f>
        <v>656.92</v>
      </c>
      <c r="B1002" s="12">
        <f>calc!O1000</f>
        <v>241.84597525858618</v>
      </c>
      <c r="C1002" s="12">
        <f t="shared" si="193"/>
        <v>241.84597525858618</v>
      </c>
      <c r="D1002" s="12">
        <f t="shared" si="194"/>
        <v>241.84597525858618</v>
      </c>
      <c r="E1002" s="12">
        <f t="shared" si="195"/>
        <v>241.84597525858618</v>
      </c>
      <c r="F1002" s="12">
        <f t="shared" si="196"/>
        <v>241.84597525858618</v>
      </c>
      <c r="G1002" s="12">
        <f t="shared" si="197"/>
        <v>241.84597525858618</v>
      </c>
      <c r="H1002" s="12">
        <f t="shared" si="198"/>
        <v>241.84597525858618</v>
      </c>
      <c r="I1002" s="12">
        <f t="shared" si="199"/>
        <v>241.84597525858618</v>
      </c>
      <c r="J1002" s="12">
        <f t="shared" si="200"/>
        <v>241.84597525858618</v>
      </c>
      <c r="K1002" s="12">
        <f t="shared" si="201"/>
        <v>241.84597525858618</v>
      </c>
      <c r="L1002" s="12">
        <f t="shared" si="202"/>
        <v>241.84597525858618</v>
      </c>
      <c r="M1002" s="12">
        <f t="shared" si="203"/>
        <v>241.84597525858618</v>
      </c>
      <c r="O1002" s="12">
        <f t="shared" si="192"/>
        <v>241.84597525858618</v>
      </c>
    </row>
    <row r="1003" spans="1:15" x14ac:dyDescent="0.25">
      <c r="A1003" s="12">
        <f>calc!A1001</f>
        <v>657.36</v>
      </c>
      <c r="B1003" s="12">
        <f>calc!O1001</f>
        <v>269.22316699964455</v>
      </c>
      <c r="C1003" s="12">
        <f t="shared" si="193"/>
        <v>269.22316699964455</v>
      </c>
      <c r="D1003" s="12">
        <f t="shared" si="194"/>
        <v>269.22316699964455</v>
      </c>
      <c r="E1003" s="12">
        <f t="shared" si="195"/>
        <v>269.22316699964455</v>
      </c>
      <c r="F1003" s="12">
        <f t="shared" si="196"/>
        <v>269.22316699964455</v>
      </c>
      <c r="G1003" s="12">
        <f t="shared" si="197"/>
        <v>269.22316699964455</v>
      </c>
      <c r="H1003" s="12">
        <f t="shared" si="198"/>
        <v>269.22316699964455</v>
      </c>
      <c r="I1003" s="12">
        <f t="shared" si="199"/>
        <v>269.22316699964455</v>
      </c>
      <c r="J1003" s="12">
        <f t="shared" si="200"/>
        <v>269.22316699964455</v>
      </c>
      <c r="K1003" s="12">
        <f t="shared" si="201"/>
        <v>269.22316699964455</v>
      </c>
      <c r="L1003" s="12">
        <f t="shared" si="202"/>
        <v>269.22316699964455</v>
      </c>
      <c r="M1003" s="12">
        <f t="shared" si="203"/>
        <v>269.22316699964455</v>
      </c>
      <c r="O1003" s="12">
        <f t="shared" si="192"/>
        <v>269.22316699964455</v>
      </c>
    </row>
    <row r="1004" spans="1:15" x14ac:dyDescent="0.25">
      <c r="A1004" s="12">
        <f>calc!A1002</f>
        <v>657.81</v>
      </c>
      <c r="B1004" s="12">
        <f>calc!O1002</f>
        <v>244.58370908518245</v>
      </c>
      <c r="C1004" s="12">
        <f t="shared" si="193"/>
        <v>244.58370908518245</v>
      </c>
      <c r="D1004" s="12">
        <f t="shared" si="194"/>
        <v>244.58370908518245</v>
      </c>
      <c r="E1004" s="12">
        <f t="shared" si="195"/>
        <v>244.58370908518245</v>
      </c>
      <c r="F1004" s="12">
        <f t="shared" si="196"/>
        <v>244.58370908518245</v>
      </c>
      <c r="G1004" s="12">
        <f t="shared" si="197"/>
        <v>244.58370908518245</v>
      </c>
      <c r="H1004" s="12">
        <f t="shared" si="198"/>
        <v>244.58370908518245</v>
      </c>
      <c r="I1004" s="12">
        <f t="shared" si="199"/>
        <v>244.58370908518245</v>
      </c>
      <c r="J1004" s="12">
        <f t="shared" si="200"/>
        <v>244.58370908518245</v>
      </c>
      <c r="K1004" s="12">
        <f t="shared" si="201"/>
        <v>244.58370908518245</v>
      </c>
      <c r="L1004" s="12">
        <f t="shared" si="202"/>
        <v>244.58370908518245</v>
      </c>
      <c r="M1004" s="12">
        <f t="shared" si="203"/>
        <v>244.58370908518245</v>
      </c>
      <c r="O1004" s="12">
        <f t="shared" si="192"/>
        <v>244.58370908518245</v>
      </c>
    </row>
    <row r="1005" spans="1:15" x14ac:dyDescent="0.25">
      <c r="A1005" s="12">
        <f>calc!A1003</f>
        <v>658.26</v>
      </c>
      <c r="B1005" s="12">
        <f>calc!O1003</f>
        <v>223.59433323154991</v>
      </c>
      <c r="C1005" s="12">
        <f t="shared" si="193"/>
        <v>223.59433323154991</v>
      </c>
      <c r="D1005" s="12">
        <f t="shared" si="194"/>
        <v>223.59433323154991</v>
      </c>
      <c r="E1005" s="12">
        <f t="shared" si="195"/>
        <v>223.59433323154991</v>
      </c>
      <c r="F1005" s="12">
        <f t="shared" si="196"/>
        <v>223.59433323154991</v>
      </c>
      <c r="G1005" s="12">
        <f t="shared" si="197"/>
        <v>223.59433323154991</v>
      </c>
      <c r="H1005" s="12">
        <f t="shared" si="198"/>
        <v>223.59433323154991</v>
      </c>
      <c r="I1005" s="12">
        <f t="shared" si="199"/>
        <v>223.59433323154991</v>
      </c>
      <c r="J1005" s="12">
        <f t="shared" si="200"/>
        <v>223.59433323154991</v>
      </c>
      <c r="K1005" s="12">
        <f t="shared" si="201"/>
        <v>223.59433323154991</v>
      </c>
      <c r="L1005" s="12">
        <f t="shared" si="202"/>
        <v>223.59433323154991</v>
      </c>
      <c r="M1005" s="12">
        <f t="shared" si="203"/>
        <v>223.59433323154991</v>
      </c>
      <c r="O1005" s="12">
        <f t="shared" si="192"/>
        <v>223.59433323154991</v>
      </c>
    </row>
    <row r="1006" spans="1:15" x14ac:dyDescent="0.25">
      <c r="A1006" s="12">
        <f>calc!A1004</f>
        <v>658.7</v>
      </c>
      <c r="B1006" s="12">
        <f>calc!O1004</f>
        <v>248.23401578971988</v>
      </c>
      <c r="C1006" s="12">
        <f t="shared" si="193"/>
        <v>248.23401578971988</v>
      </c>
      <c r="D1006" s="12">
        <f t="shared" si="194"/>
        <v>248.23401578971988</v>
      </c>
      <c r="E1006" s="12">
        <f t="shared" si="195"/>
        <v>248.23401578971988</v>
      </c>
      <c r="F1006" s="12">
        <f t="shared" si="196"/>
        <v>248.23401578971988</v>
      </c>
      <c r="G1006" s="12">
        <f t="shared" si="197"/>
        <v>248.23401578971988</v>
      </c>
      <c r="H1006" s="12">
        <f t="shared" si="198"/>
        <v>248.23401578971988</v>
      </c>
      <c r="I1006" s="12">
        <f t="shared" si="199"/>
        <v>248.23401578971988</v>
      </c>
      <c r="J1006" s="12">
        <f t="shared" si="200"/>
        <v>248.23401578971988</v>
      </c>
      <c r="K1006" s="12">
        <f t="shared" si="201"/>
        <v>248.23401578971988</v>
      </c>
      <c r="L1006" s="12">
        <f t="shared" si="202"/>
        <v>248.23401578971988</v>
      </c>
      <c r="M1006" s="12">
        <f t="shared" si="203"/>
        <v>248.23401578971988</v>
      </c>
      <c r="O1006" s="12">
        <f t="shared" si="192"/>
        <v>248.23401578971988</v>
      </c>
    </row>
    <row r="1007" spans="1:15" x14ac:dyDescent="0.25">
      <c r="A1007" s="12">
        <f>calc!A1005</f>
        <v>659.15</v>
      </c>
      <c r="B1007" s="12">
        <f>calc!O1005</f>
        <v>281.0865156061455</v>
      </c>
      <c r="C1007" s="12">
        <f t="shared" si="193"/>
        <v>281.0865156061455</v>
      </c>
      <c r="D1007" s="12">
        <f t="shared" si="194"/>
        <v>281.0865156061455</v>
      </c>
      <c r="E1007" s="12">
        <f t="shared" si="195"/>
        <v>281.0865156061455</v>
      </c>
      <c r="F1007" s="12">
        <f t="shared" si="196"/>
        <v>281.0865156061455</v>
      </c>
      <c r="G1007" s="12">
        <f t="shared" si="197"/>
        <v>281.0865156061455</v>
      </c>
      <c r="H1007" s="12">
        <f t="shared" si="198"/>
        <v>281.0865156061455</v>
      </c>
      <c r="I1007" s="12">
        <f t="shared" si="199"/>
        <v>281.0865156061455</v>
      </c>
      <c r="J1007" s="12">
        <f t="shared" si="200"/>
        <v>281.0865156061455</v>
      </c>
      <c r="K1007" s="12">
        <f t="shared" si="201"/>
        <v>281.0865156061455</v>
      </c>
      <c r="L1007" s="12">
        <f t="shared" si="202"/>
        <v>281.0865156061455</v>
      </c>
      <c r="M1007" s="12">
        <f t="shared" si="203"/>
        <v>281.0865156061455</v>
      </c>
      <c r="O1007" s="12">
        <f t="shared" si="192"/>
        <v>281.0865156061455</v>
      </c>
    </row>
    <row r="1008" spans="1:15" x14ac:dyDescent="0.25">
      <c r="A1008" s="12">
        <f>calc!A1006</f>
        <v>659.59</v>
      </c>
      <c r="B1008" s="12">
        <f>calc!O1006</f>
        <v>286.56188663612693</v>
      </c>
      <c r="C1008" s="12">
        <f t="shared" si="193"/>
        <v>286.56188663612693</v>
      </c>
      <c r="D1008" s="12">
        <f t="shared" si="194"/>
        <v>286.56188663612693</v>
      </c>
      <c r="E1008" s="12">
        <f t="shared" si="195"/>
        <v>286.56188663612693</v>
      </c>
      <c r="F1008" s="12">
        <f t="shared" si="196"/>
        <v>286.56188663612693</v>
      </c>
      <c r="G1008" s="12">
        <f t="shared" si="197"/>
        <v>286.56188663612693</v>
      </c>
      <c r="H1008" s="12">
        <f t="shared" si="198"/>
        <v>286.56188663612693</v>
      </c>
      <c r="I1008" s="12">
        <f t="shared" si="199"/>
        <v>286.56188663612693</v>
      </c>
      <c r="J1008" s="12">
        <f t="shared" si="200"/>
        <v>286.56188663612693</v>
      </c>
      <c r="K1008" s="12">
        <f t="shared" si="201"/>
        <v>286.56188663612693</v>
      </c>
      <c r="L1008" s="12">
        <f t="shared" si="202"/>
        <v>286.56188663612693</v>
      </c>
      <c r="M1008" s="12">
        <f t="shared" si="203"/>
        <v>286.56188663612693</v>
      </c>
      <c r="O1008" s="12">
        <f t="shared" si="192"/>
        <v>286.56188663612693</v>
      </c>
    </row>
    <row r="1009" spans="1:15" x14ac:dyDescent="0.25">
      <c r="A1009" s="12">
        <f>calc!A1007</f>
        <v>660.04</v>
      </c>
      <c r="B1009" s="12">
        <f>calc!O1007</f>
        <v>355.00292420884665</v>
      </c>
      <c r="C1009" s="12">
        <f t="shared" si="193"/>
        <v>355.00292420884665</v>
      </c>
      <c r="D1009" s="12">
        <f t="shared" si="194"/>
        <v>355.00292420884665</v>
      </c>
      <c r="E1009" s="12">
        <f t="shared" si="195"/>
        <v>355.00292420884665</v>
      </c>
      <c r="F1009" s="12">
        <f t="shared" si="196"/>
        <v>355.00292420884665</v>
      </c>
      <c r="G1009" s="12">
        <f t="shared" si="197"/>
        <v>355.00292420884665</v>
      </c>
      <c r="H1009" s="12">
        <f t="shared" si="198"/>
        <v>355.00292420884665</v>
      </c>
      <c r="I1009" s="12">
        <f t="shared" si="199"/>
        <v>355.00292420884665</v>
      </c>
      <c r="J1009" s="12">
        <f t="shared" si="200"/>
        <v>355.00292420884665</v>
      </c>
      <c r="K1009" s="12">
        <f t="shared" si="201"/>
        <v>355.00292420884665</v>
      </c>
      <c r="L1009" s="12">
        <f t="shared" si="202"/>
        <v>355.00292420884665</v>
      </c>
      <c r="M1009" s="12">
        <f t="shared" si="203"/>
        <v>355.00292420884665</v>
      </c>
      <c r="O1009" s="12">
        <f t="shared" si="192"/>
        <v>355.00292420884665</v>
      </c>
    </row>
    <row r="1010" spans="1:15" x14ac:dyDescent="0.25">
      <c r="A1010" s="12">
        <f>calc!A1008</f>
        <v>660.48</v>
      </c>
      <c r="B1010" s="12">
        <f>calc!O1008</f>
        <v>338.57726109861312</v>
      </c>
      <c r="C1010" s="12">
        <f t="shared" si="193"/>
        <v>338.57726109861312</v>
      </c>
      <c r="D1010" s="12">
        <f t="shared" si="194"/>
        <v>338.57726109861312</v>
      </c>
      <c r="E1010" s="12">
        <f t="shared" si="195"/>
        <v>338.57726109861312</v>
      </c>
      <c r="F1010" s="12">
        <f t="shared" si="196"/>
        <v>338.57726109861312</v>
      </c>
      <c r="G1010" s="12">
        <f t="shared" si="197"/>
        <v>338.57726109861312</v>
      </c>
      <c r="H1010" s="12">
        <f t="shared" si="198"/>
        <v>338.57726109861312</v>
      </c>
      <c r="I1010" s="12">
        <f t="shared" si="199"/>
        <v>338.57726109861312</v>
      </c>
      <c r="J1010" s="12">
        <f t="shared" si="200"/>
        <v>338.57726109861312</v>
      </c>
      <c r="K1010" s="12">
        <f t="shared" si="201"/>
        <v>338.57726109861312</v>
      </c>
      <c r="L1010" s="12">
        <f t="shared" si="202"/>
        <v>338.57726109861312</v>
      </c>
      <c r="M1010" s="12">
        <f t="shared" si="203"/>
        <v>338.57726109861312</v>
      </c>
      <c r="O1010" s="12">
        <f t="shared" si="192"/>
        <v>338.57726109861312</v>
      </c>
    </row>
    <row r="1011" spans="1:15" x14ac:dyDescent="0.25">
      <c r="A1011" s="12">
        <f>calc!A1009</f>
        <v>660.93</v>
      </c>
      <c r="B1011" s="12">
        <f>calc!O1009</f>
        <v>342.22741860754837</v>
      </c>
      <c r="C1011" s="12">
        <f t="shared" si="193"/>
        <v>342.22741860754837</v>
      </c>
      <c r="D1011" s="12">
        <f t="shared" si="194"/>
        <v>342.22741860754837</v>
      </c>
      <c r="E1011" s="12">
        <f t="shared" si="195"/>
        <v>342.22741860754837</v>
      </c>
      <c r="F1011" s="12">
        <f t="shared" si="196"/>
        <v>342.22741860754837</v>
      </c>
      <c r="G1011" s="12">
        <f t="shared" si="197"/>
        <v>342.22741860754837</v>
      </c>
      <c r="H1011" s="12">
        <f t="shared" si="198"/>
        <v>342.22741860754837</v>
      </c>
      <c r="I1011" s="12">
        <f t="shared" si="199"/>
        <v>342.22741860754837</v>
      </c>
      <c r="J1011" s="12">
        <f t="shared" si="200"/>
        <v>342.22741860754837</v>
      </c>
      <c r="K1011" s="12">
        <f t="shared" si="201"/>
        <v>342.22741860754837</v>
      </c>
      <c r="L1011" s="12">
        <f t="shared" si="202"/>
        <v>342.22741860754837</v>
      </c>
      <c r="M1011" s="12">
        <f t="shared" si="203"/>
        <v>342.22741860754837</v>
      </c>
      <c r="O1011" s="12">
        <f t="shared" si="192"/>
        <v>342.22741860754837</v>
      </c>
    </row>
    <row r="1012" spans="1:15" x14ac:dyDescent="0.25">
      <c r="A1012" s="12">
        <f>calc!A1010</f>
        <v>661.38</v>
      </c>
      <c r="B1012" s="12">
        <f>calc!O1010</f>
        <v>311.20089494543021</v>
      </c>
      <c r="C1012" s="12">
        <f t="shared" si="193"/>
        <v>311.20089494543021</v>
      </c>
      <c r="D1012" s="12">
        <f t="shared" si="194"/>
        <v>311.20089494543021</v>
      </c>
      <c r="E1012" s="12">
        <f t="shared" si="195"/>
        <v>311.20089494543021</v>
      </c>
      <c r="F1012" s="12">
        <f t="shared" si="196"/>
        <v>311.20089494543021</v>
      </c>
      <c r="G1012" s="12">
        <f t="shared" si="197"/>
        <v>311.20089494543021</v>
      </c>
      <c r="H1012" s="12">
        <f t="shared" si="198"/>
        <v>311.20089494543021</v>
      </c>
      <c r="I1012" s="12">
        <f t="shared" si="199"/>
        <v>311.20089494543021</v>
      </c>
      <c r="J1012" s="12">
        <f t="shared" si="200"/>
        <v>311.20089494543021</v>
      </c>
      <c r="K1012" s="12">
        <f t="shared" si="201"/>
        <v>311.20089494543021</v>
      </c>
      <c r="L1012" s="12">
        <f t="shared" si="202"/>
        <v>311.20089494543021</v>
      </c>
      <c r="M1012" s="12">
        <f t="shared" si="203"/>
        <v>311.20089494543021</v>
      </c>
      <c r="O1012" s="12">
        <f t="shared" si="192"/>
        <v>311.20089494543021</v>
      </c>
    </row>
    <row r="1013" spans="1:15" x14ac:dyDescent="0.25">
      <c r="A1013" s="12">
        <f>calc!A1011</f>
        <v>661.82</v>
      </c>
      <c r="B1013" s="12">
        <f>calc!O1011</f>
        <v>386.02885616401824</v>
      </c>
      <c r="C1013" s="12">
        <f t="shared" si="193"/>
        <v>386.02885616401824</v>
      </c>
      <c r="D1013" s="12">
        <f t="shared" si="194"/>
        <v>386.02885616401824</v>
      </c>
      <c r="E1013" s="12">
        <f t="shared" si="195"/>
        <v>386.02885616401824</v>
      </c>
      <c r="F1013" s="12">
        <f t="shared" si="196"/>
        <v>386.02885616401824</v>
      </c>
      <c r="G1013" s="12">
        <f t="shared" si="197"/>
        <v>386.02885616401824</v>
      </c>
      <c r="H1013" s="12">
        <f t="shared" si="198"/>
        <v>386.02885616401824</v>
      </c>
      <c r="I1013" s="12">
        <f t="shared" si="199"/>
        <v>386.02885616401824</v>
      </c>
      <c r="J1013" s="12">
        <f t="shared" si="200"/>
        <v>386.02885616401824</v>
      </c>
      <c r="K1013" s="12">
        <f t="shared" si="201"/>
        <v>386.02885616401824</v>
      </c>
      <c r="L1013" s="12">
        <f t="shared" si="202"/>
        <v>386.02885616401824</v>
      </c>
      <c r="M1013" s="12">
        <f t="shared" si="203"/>
        <v>386.02885616401824</v>
      </c>
      <c r="O1013" s="12">
        <f t="shared" si="192"/>
        <v>386.02885616401824</v>
      </c>
    </row>
    <row r="1014" spans="1:15" x14ac:dyDescent="0.25">
      <c r="A1014" s="12">
        <f>calc!A1012</f>
        <v>662.27</v>
      </c>
      <c r="B1014" s="12">
        <f>calc!O1012</f>
        <v>380.55372217350856</v>
      </c>
      <c r="C1014" s="12">
        <f t="shared" si="193"/>
        <v>380.55372217350856</v>
      </c>
      <c r="D1014" s="12">
        <f t="shared" si="194"/>
        <v>380.55372217350856</v>
      </c>
      <c r="E1014" s="12">
        <f t="shared" si="195"/>
        <v>380.55372217350856</v>
      </c>
      <c r="F1014" s="12">
        <f t="shared" si="196"/>
        <v>380.55372217350856</v>
      </c>
      <c r="G1014" s="12">
        <f t="shared" si="197"/>
        <v>380.55372217350856</v>
      </c>
      <c r="H1014" s="12">
        <f t="shared" si="198"/>
        <v>380.55372217350856</v>
      </c>
      <c r="I1014" s="12">
        <f t="shared" si="199"/>
        <v>380.55372217350856</v>
      </c>
      <c r="J1014" s="12">
        <f t="shared" si="200"/>
        <v>380.55372217350856</v>
      </c>
      <c r="K1014" s="12">
        <f t="shared" si="201"/>
        <v>380.55372217350856</v>
      </c>
      <c r="L1014" s="12">
        <f t="shared" si="202"/>
        <v>380.55372217350856</v>
      </c>
      <c r="M1014" s="12">
        <f t="shared" si="203"/>
        <v>380.55372217350856</v>
      </c>
      <c r="O1014" s="12">
        <f t="shared" si="192"/>
        <v>380.55372217350856</v>
      </c>
    </row>
    <row r="1015" spans="1:15" x14ac:dyDescent="0.25">
      <c r="A1015" s="12">
        <f>calc!A1013</f>
        <v>662.71</v>
      </c>
      <c r="B1015" s="12">
        <f>calc!O1013</f>
        <v>416.14185957119923</v>
      </c>
      <c r="C1015" s="12">
        <f t="shared" si="193"/>
        <v>416.14185957119923</v>
      </c>
      <c r="D1015" s="12">
        <f t="shared" si="194"/>
        <v>416.14185957119923</v>
      </c>
      <c r="E1015" s="12">
        <f t="shared" si="195"/>
        <v>416.14185957119923</v>
      </c>
      <c r="F1015" s="12">
        <f t="shared" si="196"/>
        <v>416.14185957119923</v>
      </c>
      <c r="G1015" s="12">
        <f t="shared" si="197"/>
        <v>416.14185957119923</v>
      </c>
      <c r="H1015" s="12">
        <f t="shared" si="198"/>
        <v>416.14185957119923</v>
      </c>
      <c r="I1015" s="12">
        <f t="shared" si="199"/>
        <v>416.14185957119923</v>
      </c>
      <c r="J1015" s="12">
        <f t="shared" si="200"/>
        <v>416.14185957119923</v>
      </c>
      <c r="K1015" s="12">
        <f t="shared" si="201"/>
        <v>416.14185957119923</v>
      </c>
      <c r="L1015" s="12">
        <f t="shared" si="202"/>
        <v>416.14185957119923</v>
      </c>
      <c r="M1015" s="12">
        <f t="shared" si="203"/>
        <v>416.14185957119923</v>
      </c>
      <c r="O1015" s="12">
        <f t="shared" si="192"/>
        <v>416.14185957119923</v>
      </c>
    </row>
    <row r="1016" spans="1:15" x14ac:dyDescent="0.25">
      <c r="A1016" s="12">
        <f>calc!A1014</f>
        <v>663.16</v>
      </c>
      <c r="B1016" s="12">
        <f>calc!O1014</f>
        <v>331.27692868185238</v>
      </c>
      <c r="C1016" s="12">
        <f t="shared" si="193"/>
        <v>331.27692868185238</v>
      </c>
      <c r="D1016" s="12">
        <f t="shared" si="194"/>
        <v>331.27692868185238</v>
      </c>
      <c r="E1016" s="12">
        <f t="shared" si="195"/>
        <v>331.27692868185238</v>
      </c>
      <c r="F1016" s="12">
        <f t="shared" si="196"/>
        <v>331.27692868185238</v>
      </c>
      <c r="G1016" s="12">
        <f t="shared" si="197"/>
        <v>331.27692868185238</v>
      </c>
      <c r="H1016" s="12">
        <f t="shared" si="198"/>
        <v>331.27692868185238</v>
      </c>
      <c r="I1016" s="12">
        <f t="shared" si="199"/>
        <v>331.27692868185238</v>
      </c>
      <c r="J1016" s="12">
        <f t="shared" si="200"/>
        <v>331.27692868185238</v>
      </c>
      <c r="K1016" s="12">
        <f t="shared" si="201"/>
        <v>331.27692868185238</v>
      </c>
      <c r="L1016" s="12">
        <f t="shared" si="202"/>
        <v>331.27692868185238</v>
      </c>
      <c r="M1016" s="12">
        <f t="shared" si="203"/>
        <v>331.27692868185238</v>
      </c>
      <c r="O1016" s="12">
        <f t="shared" si="192"/>
        <v>331.27692868185238</v>
      </c>
    </row>
    <row r="1017" spans="1:15" x14ac:dyDescent="0.25">
      <c r="A1017" s="12">
        <f>calc!A1015</f>
        <v>663.6</v>
      </c>
      <c r="B1017" s="12">
        <f>calc!O1015</f>
        <v>463.59185028901049</v>
      </c>
      <c r="C1017" s="12">
        <f t="shared" si="193"/>
        <v>463.59185028901049</v>
      </c>
      <c r="D1017" s="12">
        <f t="shared" si="194"/>
        <v>463.59185028901049</v>
      </c>
      <c r="E1017" s="12">
        <f t="shared" si="195"/>
        <v>463.59185028901049</v>
      </c>
      <c r="F1017" s="12">
        <f t="shared" si="196"/>
        <v>463.59185028901049</v>
      </c>
      <c r="G1017" s="12">
        <f t="shared" si="197"/>
        <v>463.59185028901049</v>
      </c>
      <c r="H1017" s="12">
        <f t="shared" si="198"/>
        <v>463.59185028901049</v>
      </c>
      <c r="I1017" s="12">
        <f t="shared" si="199"/>
        <v>463.59185028901049</v>
      </c>
      <c r="J1017" s="12">
        <f t="shared" si="200"/>
        <v>463.59185028901049</v>
      </c>
      <c r="K1017" s="12">
        <f t="shared" si="201"/>
        <v>463.59185028901049</v>
      </c>
      <c r="L1017" s="12">
        <f t="shared" si="202"/>
        <v>463.59185028901049</v>
      </c>
      <c r="M1017" s="12">
        <f t="shared" si="203"/>
        <v>463.59185028901049</v>
      </c>
      <c r="O1017" s="12">
        <f t="shared" si="192"/>
        <v>463.59185028901049</v>
      </c>
    </row>
    <row r="1018" spans="1:15" x14ac:dyDescent="0.25">
      <c r="A1018" s="12">
        <f>calc!A1016</f>
        <v>664.05</v>
      </c>
      <c r="B1018" s="12">
        <f>calc!O1016</f>
        <v>396.97908495475292</v>
      </c>
      <c r="C1018" s="12">
        <f t="shared" si="193"/>
        <v>396.97908495475292</v>
      </c>
      <c r="D1018" s="12">
        <f t="shared" si="194"/>
        <v>396.97908495475292</v>
      </c>
      <c r="E1018" s="12">
        <f t="shared" si="195"/>
        <v>396.97908495475292</v>
      </c>
      <c r="F1018" s="12">
        <f t="shared" si="196"/>
        <v>396.97908495475292</v>
      </c>
      <c r="G1018" s="12">
        <f t="shared" si="197"/>
        <v>396.97908495475292</v>
      </c>
      <c r="H1018" s="12">
        <f t="shared" si="198"/>
        <v>396.97908495475292</v>
      </c>
      <c r="I1018" s="12">
        <f t="shared" si="199"/>
        <v>396.97908495475292</v>
      </c>
      <c r="J1018" s="12">
        <f t="shared" si="200"/>
        <v>396.97908495475292</v>
      </c>
      <c r="K1018" s="12">
        <f t="shared" si="201"/>
        <v>396.97908495475292</v>
      </c>
      <c r="L1018" s="12">
        <f t="shared" si="202"/>
        <v>396.97908495475292</v>
      </c>
      <c r="M1018" s="12">
        <f t="shared" si="203"/>
        <v>396.97908495475292</v>
      </c>
      <c r="O1018" s="12">
        <f t="shared" si="192"/>
        <v>396.97908495475292</v>
      </c>
    </row>
    <row r="1019" spans="1:15" x14ac:dyDescent="0.25">
      <c r="A1019" s="12">
        <f>calc!A1017</f>
        <v>664.49</v>
      </c>
      <c r="B1019" s="12">
        <f>calc!O1017</f>
        <v>401.54166485981762</v>
      </c>
      <c r="C1019" s="12">
        <f t="shared" si="193"/>
        <v>401.54166485981762</v>
      </c>
      <c r="D1019" s="12">
        <f t="shared" si="194"/>
        <v>401.54166485981762</v>
      </c>
      <c r="E1019" s="12">
        <f t="shared" si="195"/>
        <v>401.54166485981762</v>
      </c>
      <c r="F1019" s="12">
        <f t="shared" si="196"/>
        <v>401.54166485981762</v>
      </c>
      <c r="G1019" s="12">
        <f t="shared" si="197"/>
        <v>401.54166485981762</v>
      </c>
      <c r="H1019" s="12">
        <f t="shared" si="198"/>
        <v>401.54166485981762</v>
      </c>
      <c r="I1019" s="12">
        <f t="shared" si="199"/>
        <v>401.54166485981762</v>
      </c>
      <c r="J1019" s="12">
        <f t="shared" si="200"/>
        <v>401.54166485981762</v>
      </c>
      <c r="K1019" s="12">
        <f t="shared" si="201"/>
        <v>401.54166485981762</v>
      </c>
      <c r="L1019" s="12">
        <f t="shared" si="202"/>
        <v>401.54166485981762</v>
      </c>
      <c r="M1019" s="12">
        <f t="shared" si="203"/>
        <v>401.54166485981762</v>
      </c>
      <c r="O1019" s="12">
        <f t="shared" si="192"/>
        <v>401.54166485981762</v>
      </c>
    </row>
    <row r="1020" spans="1:15" x14ac:dyDescent="0.25">
      <c r="A1020" s="12">
        <f>calc!A1018</f>
        <v>664.94</v>
      </c>
      <c r="B1020" s="12">
        <f>calc!O1018</f>
        <v>441.69197663444066</v>
      </c>
      <c r="C1020" s="12">
        <f t="shared" si="193"/>
        <v>441.69197663444066</v>
      </c>
      <c r="D1020" s="12">
        <f t="shared" si="194"/>
        <v>441.69197663444066</v>
      </c>
      <c r="E1020" s="12">
        <f t="shared" si="195"/>
        <v>441.69197663444066</v>
      </c>
      <c r="F1020" s="12">
        <f t="shared" si="196"/>
        <v>441.69197663444066</v>
      </c>
      <c r="G1020" s="12">
        <f t="shared" si="197"/>
        <v>441.69197663444066</v>
      </c>
      <c r="H1020" s="12">
        <f t="shared" si="198"/>
        <v>441.69197663444066</v>
      </c>
      <c r="I1020" s="12">
        <f t="shared" si="199"/>
        <v>441.69197663444066</v>
      </c>
      <c r="J1020" s="12">
        <f t="shared" si="200"/>
        <v>441.69197663444066</v>
      </c>
      <c r="K1020" s="12">
        <f t="shared" si="201"/>
        <v>441.69197663444066</v>
      </c>
      <c r="L1020" s="12">
        <f t="shared" si="202"/>
        <v>441.69197663444066</v>
      </c>
      <c r="M1020" s="12">
        <f t="shared" si="203"/>
        <v>441.69197663444066</v>
      </c>
      <c r="O1020" s="12">
        <f t="shared" si="192"/>
        <v>441.69197663444066</v>
      </c>
    </row>
    <row r="1021" spans="1:15" x14ac:dyDescent="0.25">
      <c r="A1021" s="12">
        <f>calc!A1019</f>
        <v>665.38</v>
      </c>
      <c r="B1021" s="12">
        <f>calc!O1019</f>
        <v>481.84158508577173</v>
      </c>
      <c r="C1021" s="12">
        <f t="shared" si="193"/>
        <v>481.84158508577173</v>
      </c>
      <c r="D1021" s="12">
        <f t="shared" si="194"/>
        <v>481.84158508577173</v>
      </c>
      <c r="E1021" s="12">
        <f t="shared" si="195"/>
        <v>481.84158508577173</v>
      </c>
      <c r="F1021" s="12">
        <f t="shared" si="196"/>
        <v>481.84158508577173</v>
      </c>
      <c r="G1021" s="12">
        <f t="shared" si="197"/>
        <v>481.84158508577173</v>
      </c>
      <c r="H1021" s="12">
        <f t="shared" si="198"/>
        <v>481.84158508577173</v>
      </c>
      <c r="I1021" s="12">
        <f t="shared" si="199"/>
        <v>481.84158508577173</v>
      </c>
      <c r="J1021" s="12">
        <f t="shared" si="200"/>
        <v>481.84158508577173</v>
      </c>
      <c r="K1021" s="12">
        <f t="shared" si="201"/>
        <v>481.84158508577173</v>
      </c>
      <c r="L1021" s="12">
        <f t="shared" si="202"/>
        <v>481.84158508577173</v>
      </c>
      <c r="M1021" s="12">
        <f t="shared" si="203"/>
        <v>481.84158508577173</v>
      </c>
      <c r="O1021" s="12">
        <f t="shared" si="192"/>
        <v>481.84158508577173</v>
      </c>
    </row>
    <row r="1022" spans="1:15" x14ac:dyDescent="0.25">
      <c r="A1022" s="12">
        <f>calc!A1020</f>
        <v>665.83</v>
      </c>
      <c r="B1022" s="12">
        <f>calc!O1020</f>
        <v>474.54170861634987</v>
      </c>
      <c r="C1022" s="12">
        <f t="shared" si="193"/>
        <v>474.54170861634987</v>
      </c>
      <c r="D1022" s="12">
        <f t="shared" si="194"/>
        <v>474.54170861634987</v>
      </c>
      <c r="E1022" s="12">
        <f t="shared" si="195"/>
        <v>474.54170861634987</v>
      </c>
      <c r="F1022" s="12">
        <f t="shared" si="196"/>
        <v>474.54170861634987</v>
      </c>
      <c r="G1022" s="12">
        <f t="shared" si="197"/>
        <v>474.54170861634987</v>
      </c>
      <c r="H1022" s="12">
        <f t="shared" si="198"/>
        <v>474.54170861634987</v>
      </c>
      <c r="I1022" s="12">
        <f t="shared" si="199"/>
        <v>474.54170861634987</v>
      </c>
      <c r="J1022" s="12">
        <f t="shared" si="200"/>
        <v>474.54170861634987</v>
      </c>
      <c r="K1022" s="12">
        <f t="shared" si="201"/>
        <v>474.54170861634987</v>
      </c>
      <c r="L1022" s="12">
        <f t="shared" si="202"/>
        <v>474.54170861634987</v>
      </c>
      <c r="M1022" s="12">
        <f t="shared" si="203"/>
        <v>474.54170861634987</v>
      </c>
      <c r="O1022" s="12">
        <f t="shared" si="192"/>
        <v>474.54170861634987</v>
      </c>
    </row>
    <row r="1023" spans="1:15" x14ac:dyDescent="0.25">
      <c r="A1023" s="12">
        <f>calc!A1021</f>
        <v>666.28</v>
      </c>
      <c r="B1023" s="12">
        <f>calc!O1021</f>
        <v>506.47849635301446</v>
      </c>
      <c r="C1023" s="12">
        <f t="shared" si="193"/>
        <v>506.47849635301446</v>
      </c>
      <c r="D1023" s="12">
        <f t="shared" si="194"/>
        <v>506.47849635301446</v>
      </c>
      <c r="E1023" s="12">
        <f t="shared" si="195"/>
        <v>506.47849635301446</v>
      </c>
      <c r="F1023" s="12">
        <f t="shared" si="196"/>
        <v>506.47849635301446</v>
      </c>
      <c r="G1023" s="12">
        <f t="shared" si="197"/>
        <v>506.47849635301446</v>
      </c>
      <c r="H1023" s="12">
        <f t="shared" si="198"/>
        <v>506.47849635301446</v>
      </c>
      <c r="I1023" s="12">
        <f t="shared" si="199"/>
        <v>506.47849635301446</v>
      </c>
      <c r="J1023" s="12">
        <f t="shared" si="200"/>
        <v>506.47849635301446</v>
      </c>
      <c r="K1023" s="12">
        <f t="shared" si="201"/>
        <v>506.47849635301446</v>
      </c>
      <c r="L1023" s="12">
        <f t="shared" si="202"/>
        <v>506.47849635301446</v>
      </c>
      <c r="M1023" s="12">
        <f t="shared" si="203"/>
        <v>506.47849635301446</v>
      </c>
      <c r="O1023" s="12">
        <f t="shared" si="192"/>
        <v>506.47849635301446</v>
      </c>
    </row>
    <row r="1024" spans="1:15" x14ac:dyDescent="0.25">
      <c r="A1024" s="12">
        <f>calc!A1022</f>
        <v>666.72</v>
      </c>
      <c r="B1024" s="12">
        <f>calc!O1022</f>
        <v>569.43828667972798</v>
      </c>
      <c r="C1024" s="12">
        <f t="shared" si="193"/>
        <v>569.43828667972798</v>
      </c>
      <c r="D1024" s="12">
        <f t="shared" si="194"/>
        <v>569.43828667972798</v>
      </c>
      <c r="E1024" s="12">
        <f t="shared" si="195"/>
        <v>569.43828667972798</v>
      </c>
      <c r="F1024" s="12">
        <f t="shared" si="196"/>
        <v>569.43828667972798</v>
      </c>
      <c r="G1024" s="12">
        <f t="shared" si="197"/>
        <v>569.43828667972798</v>
      </c>
      <c r="H1024" s="12">
        <f t="shared" si="198"/>
        <v>569.43828667972798</v>
      </c>
      <c r="I1024" s="12">
        <f t="shared" si="199"/>
        <v>569.43828667972798</v>
      </c>
      <c r="J1024" s="12">
        <f t="shared" si="200"/>
        <v>569.43828667972798</v>
      </c>
      <c r="K1024" s="12">
        <f t="shared" si="201"/>
        <v>569.43828667972798</v>
      </c>
      <c r="L1024" s="12">
        <f t="shared" si="202"/>
        <v>569.43828667972798</v>
      </c>
      <c r="M1024" s="12">
        <f t="shared" si="203"/>
        <v>569.43828667972798</v>
      </c>
      <c r="O1024" s="12">
        <f t="shared" si="192"/>
        <v>569.43828667972798</v>
      </c>
    </row>
    <row r="1025" spans="1:15" x14ac:dyDescent="0.25">
      <c r="A1025" s="12">
        <f>calc!A1023</f>
        <v>667.17</v>
      </c>
      <c r="B1025" s="12">
        <f>calc!O1023</f>
        <v>536.58991664052746</v>
      </c>
      <c r="C1025" s="12">
        <f t="shared" si="193"/>
        <v>536.58991664052746</v>
      </c>
      <c r="D1025" s="12">
        <f t="shared" si="194"/>
        <v>536.58991664052746</v>
      </c>
      <c r="E1025" s="12">
        <f t="shared" si="195"/>
        <v>536.58991664052746</v>
      </c>
      <c r="F1025" s="12">
        <f t="shared" si="196"/>
        <v>536.58991664052746</v>
      </c>
      <c r="G1025" s="12">
        <f t="shared" si="197"/>
        <v>536.58991664052746</v>
      </c>
      <c r="H1025" s="12">
        <f t="shared" si="198"/>
        <v>536.58991664052746</v>
      </c>
      <c r="I1025" s="12">
        <f t="shared" si="199"/>
        <v>536.58991664052746</v>
      </c>
      <c r="J1025" s="12">
        <f t="shared" si="200"/>
        <v>536.58991664052746</v>
      </c>
      <c r="K1025" s="12">
        <f t="shared" si="201"/>
        <v>536.58991664052746</v>
      </c>
      <c r="L1025" s="12">
        <f t="shared" si="202"/>
        <v>536.58991664052746</v>
      </c>
      <c r="M1025" s="12">
        <f t="shared" si="203"/>
        <v>536.58991664052746</v>
      </c>
      <c r="O1025" s="12">
        <f t="shared" si="192"/>
        <v>536.58991664052746</v>
      </c>
    </row>
    <row r="1026" spans="1:15" x14ac:dyDescent="0.25">
      <c r="A1026" s="12">
        <f>calc!A1024</f>
        <v>667.61</v>
      </c>
      <c r="B1026" s="12">
        <f>calc!O1024</f>
        <v>539.32729883262539</v>
      </c>
      <c r="C1026" s="12">
        <f t="shared" si="193"/>
        <v>539.32729883262539</v>
      </c>
      <c r="D1026" s="12">
        <f t="shared" si="194"/>
        <v>539.32729883262539</v>
      </c>
      <c r="E1026" s="12">
        <f t="shared" si="195"/>
        <v>539.32729883262539</v>
      </c>
      <c r="F1026" s="12">
        <f t="shared" si="196"/>
        <v>539.32729883262539</v>
      </c>
      <c r="G1026" s="12">
        <f t="shared" si="197"/>
        <v>539.32729883262539</v>
      </c>
      <c r="H1026" s="12">
        <f t="shared" si="198"/>
        <v>539.32729883262539</v>
      </c>
      <c r="I1026" s="12">
        <f t="shared" si="199"/>
        <v>539.32729883262539</v>
      </c>
      <c r="J1026" s="12">
        <f t="shared" si="200"/>
        <v>539.32729883262539</v>
      </c>
      <c r="K1026" s="12">
        <f t="shared" si="201"/>
        <v>539.32729883262539</v>
      </c>
      <c r="L1026" s="12">
        <f t="shared" si="202"/>
        <v>539.32729883262539</v>
      </c>
      <c r="M1026" s="12">
        <f t="shared" si="203"/>
        <v>539.32729883262539</v>
      </c>
      <c r="O1026" s="12">
        <f t="shared" si="192"/>
        <v>539.32729883262539</v>
      </c>
    </row>
    <row r="1027" spans="1:15" x14ac:dyDescent="0.25">
      <c r="A1027" s="12">
        <f>calc!A1025</f>
        <v>668.06</v>
      </c>
      <c r="B1027" s="12">
        <f>calc!O1025</f>
        <v>563.05114057695221</v>
      </c>
      <c r="C1027" s="12">
        <f t="shared" si="193"/>
        <v>563.05114057695221</v>
      </c>
      <c r="D1027" s="12">
        <f t="shared" si="194"/>
        <v>563.05114057695221</v>
      </c>
      <c r="E1027" s="12">
        <f t="shared" si="195"/>
        <v>563.05114057695221</v>
      </c>
      <c r="F1027" s="12">
        <f t="shared" si="196"/>
        <v>563.05114057695221</v>
      </c>
      <c r="G1027" s="12">
        <f t="shared" si="197"/>
        <v>563.05114057695221</v>
      </c>
      <c r="H1027" s="12">
        <f t="shared" si="198"/>
        <v>563.05114057695221</v>
      </c>
      <c r="I1027" s="12">
        <f t="shared" si="199"/>
        <v>563.05114057695221</v>
      </c>
      <c r="J1027" s="12">
        <f t="shared" si="200"/>
        <v>563.05114057695221</v>
      </c>
      <c r="K1027" s="12">
        <f t="shared" si="201"/>
        <v>563.05114057695221</v>
      </c>
      <c r="L1027" s="12">
        <f t="shared" si="202"/>
        <v>563.05114057695221</v>
      </c>
      <c r="M1027" s="12">
        <f t="shared" si="203"/>
        <v>563.05114057695221</v>
      </c>
      <c r="O1027" s="12">
        <f t="shared" si="192"/>
        <v>563.05114057695221</v>
      </c>
    </row>
    <row r="1028" spans="1:15" x14ac:dyDescent="0.25">
      <c r="A1028" s="12">
        <f>calc!A1026</f>
        <v>668.5</v>
      </c>
      <c r="B1028" s="12">
        <f>calc!O1026</f>
        <v>578.56275015154972</v>
      </c>
      <c r="C1028" s="12">
        <f t="shared" si="193"/>
        <v>578.56275015154972</v>
      </c>
      <c r="D1028" s="12">
        <f t="shared" si="194"/>
        <v>578.56275015154972</v>
      </c>
      <c r="E1028" s="12">
        <f t="shared" si="195"/>
        <v>578.56275015154972</v>
      </c>
      <c r="F1028" s="12">
        <f t="shared" si="196"/>
        <v>578.56275015154972</v>
      </c>
      <c r="G1028" s="12">
        <f t="shared" si="197"/>
        <v>578.56275015154972</v>
      </c>
      <c r="H1028" s="12">
        <f t="shared" si="198"/>
        <v>578.56275015154972</v>
      </c>
      <c r="I1028" s="12">
        <f t="shared" si="199"/>
        <v>578.56275015154972</v>
      </c>
      <c r="J1028" s="12">
        <f t="shared" si="200"/>
        <v>578.56275015154972</v>
      </c>
      <c r="K1028" s="12">
        <f t="shared" si="201"/>
        <v>578.56275015154972</v>
      </c>
      <c r="L1028" s="12">
        <f t="shared" si="202"/>
        <v>578.56275015154972</v>
      </c>
      <c r="M1028" s="12">
        <f t="shared" si="203"/>
        <v>578.56275015154972</v>
      </c>
      <c r="O1028" s="12">
        <f t="shared" si="192"/>
        <v>578.56275015154972</v>
      </c>
    </row>
    <row r="1029" spans="1:15" x14ac:dyDescent="0.25">
      <c r="A1029" s="12">
        <f>calc!A1027</f>
        <v>668.95</v>
      </c>
      <c r="B1029" s="12">
        <f>calc!O1027</f>
        <v>661.59369277819849</v>
      </c>
      <c r="C1029" s="12">
        <f t="shared" si="193"/>
        <v>661.59369277819849</v>
      </c>
      <c r="D1029" s="12">
        <f t="shared" si="194"/>
        <v>661.59369277819849</v>
      </c>
      <c r="E1029" s="12">
        <f t="shared" si="195"/>
        <v>661.59369277819849</v>
      </c>
      <c r="F1029" s="12">
        <f t="shared" si="196"/>
        <v>661.59369277819849</v>
      </c>
      <c r="G1029" s="12">
        <f t="shared" si="197"/>
        <v>661.59369277819849</v>
      </c>
      <c r="H1029" s="12">
        <f t="shared" si="198"/>
        <v>661.59369277819849</v>
      </c>
      <c r="I1029" s="12">
        <f t="shared" si="199"/>
        <v>661.59369277819849</v>
      </c>
      <c r="J1029" s="12">
        <f t="shared" si="200"/>
        <v>661.59369277819849</v>
      </c>
      <c r="K1029" s="12">
        <f t="shared" si="201"/>
        <v>661.59369277819849</v>
      </c>
      <c r="L1029" s="12">
        <f t="shared" si="202"/>
        <v>661.59369277819849</v>
      </c>
      <c r="M1029" s="12">
        <f t="shared" si="203"/>
        <v>661.59369277819849</v>
      </c>
      <c r="O1029" s="12">
        <f t="shared" si="192"/>
        <v>661.59369277819849</v>
      </c>
    </row>
    <row r="1030" spans="1:15" x14ac:dyDescent="0.25">
      <c r="A1030" s="12">
        <f>calc!A1028</f>
        <v>669.39</v>
      </c>
      <c r="B1030" s="12">
        <f>calc!O1028</f>
        <v>655.20680440846468</v>
      </c>
      <c r="C1030" s="12">
        <f t="shared" si="193"/>
        <v>655.20680440846468</v>
      </c>
      <c r="D1030" s="12">
        <f t="shared" si="194"/>
        <v>655.20680440846468</v>
      </c>
      <c r="E1030" s="12">
        <f t="shared" si="195"/>
        <v>655.20680440846468</v>
      </c>
      <c r="F1030" s="12">
        <f t="shared" si="196"/>
        <v>655.20680440846468</v>
      </c>
      <c r="G1030" s="12">
        <f t="shared" si="197"/>
        <v>655.20680440846468</v>
      </c>
      <c r="H1030" s="12">
        <f t="shared" si="198"/>
        <v>655.20680440846468</v>
      </c>
      <c r="I1030" s="12">
        <f t="shared" si="199"/>
        <v>655.20680440846468</v>
      </c>
      <c r="J1030" s="12">
        <f t="shared" si="200"/>
        <v>655.20680440846468</v>
      </c>
      <c r="K1030" s="12">
        <f t="shared" si="201"/>
        <v>655.20680440846468</v>
      </c>
      <c r="L1030" s="12">
        <f t="shared" si="202"/>
        <v>655.20680440846468</v>
      </c>
      <c r="M1030" s="12">
        <f t="shared" si="203"/>
        <v>655.20680440846468</v>
      </c>
      <c r="O1030" s="12">
        <f t="shared" si="192"/>
        <v>655.20680440846468</v>
      </c>
    </row>
    <row r="1031" spans="1:15" x14ac:dyDescent="0.25">
      <c r="A1031" s="12">
        <f>calc!A1029</f>
        <v>669.84</v>
      </c>
      <c r="B1031" s="12">
        <f>calc!O1029</f>
        <v>611.41051695991757</v>
      </c>
      <c r="C1031" s="12">
        <f t="shared" si="193"/>
        <v>611.41051695991757</v>
      </c>
      <c r="D1031" s="12">
        <f t="shared" si="194"/>
        <v>611.41051695991757</v>
      </c>
      <c r="E1031" s="12">
        <f t="shared" si="195"/>
        <v>611.41051695991757</v>
      </c>
      <c r="F1031" s="12">
        <f t="shared" si="196"/>
        <v>611.41051695991757</v>
      </c>
      <c r="G1031" s="12">
        <f t="shared" si="197"/>
        <v>611.41051695991757</v>
      </c>
      <c r="H1031" s="12">
        <f t="shared" si="198"/>
        <v>611.41051695991757</v>
      </c>
      <c r="I1031" s="12">
        <f t="shared" si="199"/>
        <v>611.41051695991757</v>
      </c>
      <c r="J1031" s="12">
        <f t="shared" si="200"/>
        <v>611.41051695991757</v>
      </c>
      <c r="K1031" s="12">
        <f t="shared" si="201"/>
        <v>611.41051695991757</v>
      </c>
      <c r="L1031" s="12">
        <f t="shared" si="202"/>
        <v>611.41051695991757</v>
      </c>
      <c r="M1031" s="12">
        <f t="shared" si="203"/>
        <v>611.41051695991757</v>
      </c>
      <c r="O1031" s="12">
        <f t="shared" si="192"/>
        <v>611.41051695991757</v>
      </c>
    </row>
    <row r="1032" spans="1:15" x14ac:dyDescent="0.25">
      <c r="A1032" s="12">
        <f>calc!A1030</f>
        <v>670.28</v>
      </c>
      <c r="B1032" s="12">
        <f>calc!O1030</f>
        <v>699.00225124606879</v>
      </c>
      <c r="C1032" s="12">
        <f t="shared" si="193"/>
        <v>699.00225124606879</v>
      </c>
      <c r="D1032" s="12">
        <f t="shared" si="194"/>
        <v>699.00225124606879</v>
      </c>
      <c r="E1032" s="12">
        <f t="shared" si="195"/>
        <v>699.00225124606879</v>
      </c>
      <c r="F1032" s="12">
        <f t="shared" si="196"/>
        <v>699.00225124606879</v>
      </c>
      <c r="G1032" s="12">
        <f t="shared" si="197"/>
        <v>699.00225124606879</v>
      </c>
      <c r="H1032" s="12">
        <f t="shared" si="198"/>
        <v>699.00225124606879</v>
      </c>
      <c r="I1032" s="12">
        <f t="shared" si="199"/>
        <v>699.00225124606879</v>
      </c>
      <c r="J1032" s="12">
        <f t="shared" si="200"/>
        <v>699.00225124606879</v>
      </c>
      <c r="K1032" s="12">
        <f t="shared" si="201"/>
        <v>699.00225124606879</v>
      </c>
      <c r="L1032" s="12">
        <f t="shared" si="202"/>
        <v>699.00225124606879</v>
      </c>
      <c r="M1032" s="12">
        <f t="shared" si="203"/>
        <v>699.00225124606879</v>
      </c>
      <c r="O1032" s="12">
        <f t="shared" ref="O1032:O1095" si="204">M1032</f>
        <v>699.00225124606879</v>
      </c>
    </row>
    <row r="1033" spans="1:15" x14ac:dyDescent="0.25">
      <c r="A1033" s="12">
        <f>calc!A1031</f>
        <v>670.73</v>
      </c>
      <c r="B1033" s="12">
        <f>calc!O1031</f>
        <v>662.50610394292175</v>
      </c>
      <c r="C1033" s="12">
        <f t="shared" ref="C1033:C1096" si="205">B1033-Q1033*M1044</f>
        <v>662.50610394292175</v>
      </c>
      <c r="D1033" s="12">
        <f t="shared" ref="D1033:D1096" si="206">C1033-R1033*M1043</f>
        <v>662.50610394292175</v>
      </c>
      <c r="E1033" s="12">
        <f t="shared" ref="E1033:E1096" si="207">D1033-S1033*M1042</f>
        <v>662.50610394292175</v>
      </c>
      <c r="F1033" s="12">
        <f t="shared" ref="F1033:F1096" si="208">E1033-T1033*M1041</f>
        <v>662.50610394292175</v>
      </c>
      <c r="G1033" s="12">
        <f t="shared" ref="G1033:G1096" si="209">F1033-U1033*M1040</f>
        <v>662.50610394292175</v>
      </c>
      <c r="H1033" s="12">
        <f t="shared" ref="H1033:H1096" si="210">G1033-V1033*M1039</f>
        <v>662.50610394292175</v>
      </c>
      <c r="I1033" s="12">
        <f t="shared" ref="I1033:I1096" si="211">H1033-W1033*M1038</f>
        <v>662.50610394292175</v>
      </c>
      <c r="J1033" s="12">
        <f t="shared" ref="J1033:J1096" si="212">I1033-X1033*M1037</f>
        <v>662.50610394292175</v>
      </c>
      <c r="K1033" s="12">
        <f t="shared" ref="K1033:K1096" si="213">J1033-Y1033*M1036</f>
        <v>662.50610394292175</v>
      </c>
      <c r="L1033" s="12">
        <f t="shared" ref="L1033:L1096" si="214">K1033-Z1033*M1035</f>
        <v>662.50610394292175</v>
      </c>
      <c r="M1033" s="12">
        <f t="shared" ref="M1033:M1096" si="215">L1033</f>
        <v>662.50610394292175</v>
      </c>
      <c r="O1033" s="12">
        <f t="shared" si="204"/>
        <v>662.50610394292175</v>
      </c>
    </row>
    <row r="1034" spans="1:15" x14ac:dyDescent="0.25">
      <c r="A1034" s="12">
        <f>calc!A1032</f>
        <v>671.17</v>
      </c>
      <c r="B1034" s="12">
        <f>calc!O1032</f>
        <v>747.35874643615682</v>
      </c>
      <c r="C1034" s="12">
        <f t="shared" si="205"/>
        <v>747.35874643615682</v>
      </c>
      <c r="D1034" s="12">
        <f t="shared" si="206"/>
        <v>747.35874643615682</v>
      </c>
      <c r="E1034" s="12">
        <f t="shared" si="207"/>
        <v>747.35874643615682</v>
      </c>
      <c r="F1034" s="12">
        <f t="shared" si="208"/>
        <v>747.35874643615682</v>
      </c>
      <c r="G1034" s="12">
        <f t="shared" si="209"/>
        <v>747.35874643615682</v>
      </c>
      <c r="H1034" s="12">
        <f t="shared" si="210"/>
        <v>747.35874643615682</v>
      </c>
      <c r="I1034" s="12">
        <f t="shared" si="211"/>
        <v>747.35874643615682</v>
      </c>
      <c r="J1034" s="12">
        <f t="shared" si="212"/>
        <v>747.35874643615682</v>
      </c>
      <c r="K1034" s="12">
        <f t="shared" si="213"/>
        <v>747.35874643615682</v>
      </c>
      <c r="L1034" s="12">
        <f t="shared" si="214"/>
        <v>747.35874643615682</v>
      </c>
      <c r="M1034" s="12">
        <f t="shared" si="215"/>
        <v>747.35874643615682</v>
      </c>
      <c r="O1034" s="12">
        <f t="shared" si="204"/>
        <v>747.35874643615682</v>
      </c>
    </row>
    <row r="1035" spans="1:15" x14ac:dyDescent="0.25">
      <c r="A1035" s="12">
        <f>calc!A1033</f>
        <v>671.62</v>
      </c>
      <c r="B1035" s="12">
        <f>calc!O1033</f>
        <v>724.54920675640926</v>
      </c>
      <c r="C1035" s="12">
        <f t="shared" si="205"/>
        <v>724.54920675640926</v>
      </c>
      <c r="D1035" s="12">
        <f t="shared" si="206"/>
        <v>724.54920675640926</v>
      </c>
      <c r="E1035" s="12">
        <f t="shared" si="207"/>
        <v>724.54920675640926</v>
      </c>
      <c r="F1035" s="12">
        <f t="shared" si="208"/>
        <v>724.54920675640926</v>
      </c>
      <c r="G1035" s="12">
        <f t="shared" si="209"/>
        <v>724.54920675640926</v>
      </c>
      <c r="H1035" s="12">
        <f t="shared" si="210"/>
        <v>724.54920675640926</v>
      </c>
      <c r="I1035" s="12">
        <f t="shared" si="211"/>
        <v>724.54920675640926</v>
      </c>
      <c r="J1035" s="12">
        <f t="shared" si="212"/>
        <v>724.54920675640926</v>
      </c>
      <c r="K1035" s="12">
        <f t="shared" si="213"/>
        <v>724.54920675640926</v>
      </c>
      <c r="L1035" s="12">
        <f t="shared" si="214"/>
        <v>724.54920675640926</v>
      </c>
      <c r="M1035" s="12">
        <f t="shared" si="215"/>
        <v>724.54920675640926</v>
      </c>
      <c r="O1035" s="12">
        <f t="shared" si="204"/>
        <v>724.54920675640926</v>
      </c>
    </row>
    <row r="1036" spans="1:15" x14ac:dyDescent="0.25">
      <c r="A1036" s="12">
        <f>calc!A1034</f>
        <v>672.06</v>
      </c>
      <c r="B1036" s="12">
        <f>calc!O1034</f>
        <v>817.61069298090717</v>
      </c>
      <c r="C1036" s="12">
        <f t="shared" si="205"/>
        <v>817.61069298090717</v>
      </c>
      <c r="D1036" s="12">
        <f t="shared" si="206"/>
        <v>817.61069298090717</v>
      </c>
      <c r="E1036" s="12">
        <f t="shared" si="207"/>
        <v>817.61069298090717</v>
      </c>
      <c r="F1036" s="12">
        <f t="shared" si="208"/>
        <v>817.61069298090717</v>
      </c>
      <c r="G1036" s="12">
        <f t="shared" si="209"/>
        <v>817.61069298090717</v>
      </c>
      <c r="H1036" s="12">
        <f t="shared" si="210"/>
        <v>817.61069298090717</v>
      </c>
      <c r="I1036" s="12">
        <f t="shared" si="211"/>
        <v>817.61069298090717</v>
      </c>
      <c r="J1036" s="12">
        <f t="shared" si="212"/>
        <v>817.61069298090717</v>
      </c>
      <c r="K1036" s="12">
        <f t="shared" si="213"/>
        <v>817.61069298090717</v>
      </c>
      <c r="L1036" s="12">
        <f t="shared" si="214"/>
        <v>817.61069298090717</v>
      </c>
      <c r="M1036" s="12">
        <f t="shared" si="215"/>
        <v>817.61069298090717</v>
      </c>
      <c r="O1036" s="12">
        <f t="shared" si="204"/>
        <v>817.61069298090717</v>
      </c>
    </row>
    <row r="1037" spans="1:15" x14ac:dyDescent="0.25">
      <c r="A1037" s="12">
        <f>calc!A1035</f>
        <v>672.51</v>
      </c>
      <c r="B1037" s="12">
        <f>calc!O1035</f>
        <v>814.87364475719562</v>
      </c>
      <c r="C1037" s="12">
        <f t="shared" si="205"/>
        <v>814.87364475719562</v>
      </c>
      <c r="D1037" s="12">
        <f t="shared" si="206"/>
        <v>814.87364475719562</v>
      </c>
      <c r="E1037" s="12">
        <f t="shared" si="207"/>
        <v>814.87364475719562</v>
      </c>
      <c r="F1037" s="12">
        <f t="shared" si="208"/>
        <v>814.87364475719562</v>
      </c>
      <c r="G1037" s="12">
        <f t="shared" si="209"/>
        <v>814.87364475719562</v>
      </c>
      <c r="H1037" s="12">
        <f t="shared" si="210"/>
        <v>814.87364475719562</v>
      </c>
      <c r="I1037" s="12">
        <f t="shared" si="211"/>
        <v>814.87364475719562</v>
      </c>
      <c r="J1037" s="12">
        <f t="shared" si="212"/>
        <v>814.87364475719562</v>
      </c>
      <c r="K1037" s="12">
        <f t="shared" si="213"/>
        <v>814.87364475719562</v>
      </c>
      <c r="L1037" s="12">
        <f t="shared" si="214"/>
        <v>814.87364475719562</v>
      </c>
      <c r="M1037" s="12">
        <f t="shared" si="215"/>
        <v>814.87364475719562</v>
      </c>
      <c r="O1037" s="12">
        <f t="shared" si="204"/>
        <v>814.87364475719562</v>
      </c>
    </row>
    <row r="1038" spans="1:15" x14ac:dyDescent="0.25">
      <c r="A1038" s="12">
        <f>calc!A1036</f>
        <v>672.95</v>
      </c>
      <c r="B1038" s="12">
        <f>calc!O1036</f>
        <v>801.1883542409355</v>
      </c>
      <c r="C1038" s="12">
        <f t="shared" si="205"/>
        <v>801.1883542409355</v>
      </c>
      <c r="D1038" s="12">
        <f t="shared" si="206"/>
        <v>801.1883542409355</v>
      </c>
      <c r="E1038" s="12">
        <f t="shared" si="207"/>
        <v>801.1883542409355</v>
      </c>
      <c r="F1038" s="12">
        <f t="shared" si="208"/>
        <v>801.1883542409355</v>
      </c>
      <c r="G1038" s="12">
        <f t="shared" si="209"/>
        <v>801.1883542409355</v>
      </c>
      <c r="H1038" s="12">
        <f t="shared" si="210"/>
        <v>801.1883542409355</v>
      </c>
      <c r="I1038" s="12">
        <f t="shared" si="211"/>
        <v>801.1883542409355</v>
      </c>
      <c r="J1038" s="12">
        <f t="shared" si="212"/>
        <v>801.1883542409355</v>
      </c>
      <c r="K1038" s="12">
        <f t="shared" si="213"/>
        <v>801.1883542409355</v>
      </c>
      <c r="L1038" s="12">
        <f t="shared" si="214"/>
        <v>801.1883542409355</v>
      </c>
      <c r="M1038" s="12">
        <f t="shared" si="215"/>
        <v>801.1883542409355</v>
      </c>
      <c r="O1038" s="12">
        <f t="shared" si="204"/>
        <v>801.1883542409355</v>
      </c>
    </row>
    <row r="1039" spans="1:15" x14ac:dyDescent="0.25">
      <c r="A1039" s="12">
        <f>calc!A1037</f>
        <v>673.4</v>
      </c>
      <c r="B1039" s="12">
        <f>calc!O1037</f>
        <v>927.08991950925554</v>
      </c>
      <c r="C1039" s="12">
        <f t="shared" si="205"/>
        <v>927.08991950925554</v>
      </c>
      <c r="D1039" s="12">
        <f t="shared" si="206"/>
        <v>927.08991950925554</v>
      </c>
      <c r="E1039" s="12">
        <f t="shared" si="207"/>
        <v>927.08991950925554</v>
      </c>
      <c r="F1039" s="12">
        <f t="shared" si="208"/>
        <v>927.08991950925554</v>
      </c>
      <c r="G1039" s="12">
        <f t="shared" si="209"/>
        <v>927.08991950925554</v>
      </c>
      <c r="H1039" s="12">
        <f t="shared" si="210"/>
        <v>927.08991950925554</v>
      </c>
      <c r="I1039" s="12">
        <f t="shared" si="211"/>
        <v>927.08991950925554</v>
      </c>
      <c r="J1039" s="12">
        <f t="shared" si="212"/>
        <v>927.08991950925554</v>
      </c>
      <c r="K1039" s="12">
        <f t="shared" si="213"/>
        <v>927.08991950925554</v>
      </c>
      <c r="L1039" s="12">
        <f t="shared" si="214"/>
        <v>927.08991950925554</v>
      </c>
      <c r="M1039" s="12">
        <f t="shared" si="215"/>
        <v>927.08991950925554</v>
      </c>
      <c r="O1039" s="12">
        <f t="shared" si="204"/>
        <v>927.08991950925554</v>
      </c>
    </row>
    <row r="1040" spans="1:15" x14ac:dyDescent="0.25">
      <c r="A1040" s="12">
        <f>calc!A1038</f>
        <v>673.84</v>
      </c>
      <c r="B1040" s="12">
        <f>calc!O1038</f>
        <v>920.70377620938302</v>
      </c>
      <c r="C1040" s="12">
        <f t="shared" si="205"/>
        <v>920.70377620938302</v>
      </c>
      <c r="D1040" s="12">
        <f t="shared" si="206"/>
        <v>920.70377620938302</v>
      </c>
      <c r="E1040" s="12">
        <f t="shared" si="207"/>
        <v>920.70377620938302</v>
      </c>
      <c r="F1040" s="12">
        <f t="shared" si="208"/>
        <v>920.70377620938302</v>
      </c>
      <c r="G1040" s="12">
        <f t="shared" si="209"/>
        <v>920.70377620938302</v>
      </c>
      <c r="H1040" s="12">
        <f t="shared" si="210"/>
        <v>920.70377620938302</v>
      </c>
      <c r="I1040" s="12">
        <f t="shared" si="211"/>
        <v>920.70377620938302</v>
      </c>
      <c r="J1040" s="12">
        <f t="shared" si="212"/>
        <v>920.70377620938302</v>
      </c>
      <c r="K1040" s="12">
        <f t="shared" si="213"/>
        <v>920.70377620938302</v>
      </c>
      <c r="L1040" s="12">
        <f t="shared" si="214"/>
        <v>920.70377620938302</v>
      </c>
      <c r="M1040" s="12">
        <f t="shared" si="215"/>
        <v>920.70377620938302</v>
      </c>
      <c r="O1040" s="12">
        <f t="shared" si="204"/>
        <v>920.70377620938302</v>
      </c>
    </row>
    <row r="1041" spans="1:15" x14ac:dyDescent="0.25">
      <c r="A1041" s="12">
        <f>calc!A1039</f>
        <v>674.29</v>
      </c>
      <c r="B1041" s="12">
        <f>calc!O1039</f>
        <v>905.19449626754829</v>
      </c>
      <c r="C1041" s="12">
        <f t="shared" si="205"/>
        <v>905.19449626754829</v>
      </c>
      <c r="D1041" s="12">
        <f t="shared" si="206"/>
        <v>905.19449626754829</v>
      </c>
      <c r="E1041" s="12">
        <f t="shared" si="207"/>
        <v>905.19449626754829</v>
      </c>
      <c r="F1041" s="12">
        <f t="shared" si="208"/>
        <v>905.19449626754829</v>
      </c>
      <c r="G1041" s="12">
        <f t="shared" si="209"/>
        <v>905.19449626754829</v>
      </c>
      <c r="H1041" s="12">
        <f t="shared" si="210"/>
        <v>905.19449626754829</v>
      </c>
      <c r="I1041" s="12">
        <f t="shared" si="211"/>
        <v>905.19449626754829</v>
      </c>
      <c r="J1041" s="12">
        <f t="shared" si="212"/>
        <v>905.19449626754829</v>
      </c>
      <c r="K1041" s="12">
        <f t="shared" si="213"/>
        <v>905.19449626754829</v>
      </c>
      <c r="L1041" s="12">
        <f t="shared" si="214"/>
        <v>905.19449626754829</v>
      </c>
      <c r="M1041" s="12">
        <f t="shared" si="215"/>
        <v>905.19449626754829</v>
      </c>
      <c r="O1041" s="12">
        <f t="shared" si="204"/>
        <v>905.19449626754829</v>
      </c>
    </row>
    <row r="1042" spans="1:15" x14ac:dyDescent="0.25">
      <c r="A1042" s="12">
        <f>calc!A1040</f>
        <v>674.73</v>
      </c>
      <c r="B1042" s="12">
        <f>calc!O1040</f>
        <v>953.54660748015942</v>
      </c>
      <c r="C1042" s="12">
        <f t="shared" si="205"/>
        <v>953.54660748015942</v>
      </c>
      <c r="D1042" s="12">
        <f t="shared" si="206"/>
        <v>953.54660748015942</v>
      </c>
      <c r="E1042" s="12">
        <f t="shared" si="207"/>
        <v>953.54660748015942</v>
      </c>
      <c r="F1042" s="12">
        <f t="shared" si="208"/>
        <v>953.54660748015942</v>
      </c>
      <c r="G1042" s="12">
        <f t="shared" si="209"/>
        <v>953.54660748015942</v>
      </c>
      <c r="H1042" s="12">
        <f t="shared" si="210"/>
        <v>953.54660748015942</v>
      </c>
      <c r="I1042" s="12">
        <f t="shared" si="211"/>
        <v>953.54660748015942</v>
      </c>
      <c r="J1042" s="12">
        <f t="shared" si="212"/>
        <v>953.54660748015942</v>
      </c>
      <c r="K1042" s="12">
        <f t="shared" si="213"/>
        <v>953.54660748015942</v>
      </c>
      <c r="L1042" s="12">
        <f t="shared" si="214"/>
        <v>953.54660748015942</v>
      </c>
      <c r="M1042" s="12">
        <f t="shared" si="215"/>
        <v>953.54660748015942</v>
      </c>
      <c r="O1042" s="12">
        <f t="shared" si="204"/>
        <v>953.54660748015942</v>
      </c>
    </row>
    <row r="1043" spans="1:15" x14ac:dyDescent="0.25">
      <c r="A1043" s="12">
        <f>calc!A1041</f>
        <v>675.18</v>
      </c>
      <c r="B1043" s="12">
        <f>calc!O1041</f>
        <v>1014.6694997783372</v>
      </c>
      <c r="C1043" s="12">
        <f t="shared" si="205"/>
        <v>1014.6694997783372</v>
      </c>
      <c r="D1043" s="12">
        <f t="shared" si="206"/>
        <v>1014.6694997783372</v>
      </c>
      <c r="E1043" s="12">
        <f t="shared" si="207"/>
        <v>1014.6694997783372</v>
      </c>
      <c r="F1043" s="12">
        <f t="shared" si="208"/>
        <v>1014.6694997783372</v>
      </c>
      <c r="G1043" s="12">
        <f t="shared" si="209"/>
        <v>1014.6694997783372</v>
      </c>
      <c r="H1043" s="12">
        <f t="shared" si="210"/>
        <v>1014.6694997783372</v>
      </c>
      <c r="I1043" s="12">
        <f t="shared" si="211"/>
        <v>1014.6694997783372</v>
      </c>
      <c r="J1043" s="12">
        <f t="shared" si="212"/>
        <v>1014.6694997783372</v>
      </c>
      <c r="K1043" s="12">
        <f t="shared" si="213"/>
        <v>1014.6694997783372</v>
      </c>
      <c r="L1043" s="12">
        <f t="shared" si="214"/>
        <v>1014.6694997783372</v>
      </c>
      <c r="M1043" s="12">
        <f t="shared" si="215"/>
        <v>1014.6694997783372</v>
      </c>
      <c r="O1043" s="12">
        <f t="shared" si="204"/>
        <v>1014.6694997783372</v>
      </c>
    </row>
    <row r="1044" spans="1:15" x14ac:dyDescent="0.25">
      <c r="A1044" s="12">
        <f>calc!A1042</f>
        <v>675.62</v>
      </c>
      <c r="B1044" s="12">
        <f>calc!O1042</f>
        <v>1064.8437765367162</v>
      </c>
      <c r="C1044" s="12">
        <f t="shared" si="205"/>
        <v>1064.8437765367162</v>
      </c>
      <c r="D1044" s="12">
        <f t="shared" si="206"/>
        <v>1064.8437765367162</v>
      </c>
      <c r="E1044" s="12">
        <f t="shared" si="207"/>
        <v>1064.8437765367162</v>
      </c>
      <c r="F1044" s="12">
        <f t="shared" si="208"/>
        <v>1064.8437765367162</v>
      </c>
      <c r="G1044" s="12">
        <f t="shared" si="209"/>
        <v>1064.8437765367162</v>
      </c>
      <c r="H1044" s="12">
        <f t="shared" si="210"/>
        <v>1064.8437765367162</v>
      </c>
      <c r="I1044" s="12">
        <f t="shared" si="211"/>
        <v>1064.8437765367162</v>
      </c>
      <c r="J1044" s="12">
        <f t="shared" si="212"/>
        <v>1064.8437765367162</v>
      </c>
      <c r="K1044" s="12">
        <f t="shared" si="213"/>
        <v>1064.8437765367162</v>
      </c>
      <c r="L1044" s="12">
        <f t="shared" si="214"/>
        <v>1064.8437765367162</v>
      </c>
      <c r="M1044" s="12">
        <f t="shared" si="215"/>
        <v>1064.8437765367162</v>
      </c>
      <c r="O1044" s="12">
        <f t="shared" si="204"/>
        <v>1064.8437765367162</v>
      </c>
    </row>
    <row r="1045" spans="1:15" x14ac:dyDescent="0.25">
      <c r="A1045" s="12">
        <f>calc!A1043</f>
        <v>676.07</v>
      </c>
      <c r="B1045" s="12">
        <f>calc!O1043</f>
        <v>1080.3519644922967</v>
      </c>
      <c r="C1045" s="12">
        <f t="shared" si="205"/>
        <v>1080.3519644922967</v>
      </c>
      <c r="D1045" s="12">
        <f t="shared" si="206"/>
        <v>1080.3519644922967</v>
      </c>
      <c r="E1045" s="12">
        <f t="shared" si="207"/>
        <v>1080.3519644922967</v>
      </c>
      <c r="F1045" s="12">
        <f t="shared" si="208"/>
        <v>1080.3519644922967</v>
      </c>
      <c r="G1045" s="12">
        <f t="shared" si="209"/>
        <v>1080.3519644922967</v>
      </c>
      <c r="H1045" s="12">
        <f t="shared" si="210"/>
        <v>1080.3519644922967</v>
      </c>
      <c r="I1045" s="12">
        <f t="shared" si="211"/>
        <v>1080.3519644922967</v>
      </c>
      <c r="J1045" s="12">
        <f t="shared" si="212"/>
        <v>1080.3519644922967</v>
      </c>
      <c r="K1045" s="12">
        <f t="shared" si="213"/>
        <v>1080.3519644922967</v>
      </c>
      <c r="L1045" s="12">
        <f t="shared" si="214"/>
        <v>1080.3519644922967</v>
      </c>
      <c r="M1045" s="12">
        <f t="shared" si="215"/>
        <v>1080.3519644922967</v>
      </c>
      <c r="O1045" s="12">
        <f t="shared" si="204"/>
        <v>1080.3519644922967</v>
      </c>
    </row>
    <row r="1046" spans="1:15" x14ac:dyDescent="0.25">
      <c r="A1046" s="12">
        <f>calc!A1044</f>
        <v>676.51</v>
      </c>
      <c r="B1046" s="12">
        <f>calc!O1044</f>
        <v>1213.535555144985</v>
      </c>
      <c r="C1046" s="12">
        <f t="shared" si="205"/>
        <v>1213.535555144985</v>
      </c>
      <c r="D1046" s="12">
        <f t="shared" si="206"/>
        <v>1213.535555144985</v>
      </c>
      <c r="E1046" s="12">
        <f t="shared" si="207"/>
        <v>1213.535555144985</v>
      </c>
      <c r="F1046" s="12">
        <f t="shared" si="208"/>
        <v>1213.535555144985</v>
      </c>
      <c r="G1046" s="12">
        <f t="shared" si="209"/>
        <v>1213.535555144985</v>
      </c>
      <c r="H1046" s="12">
        <f t="shared" si="210"/>
        <v>1213.535555144985</v>
      </c>
      <c r="I1046" s="12">
        <f t="shared" si="211"/>
        <v>1213.535555144985</v>
      </c>
      <c r="J1046" s="12">
        <f t="shared" si="212"/>
        <v>1213.535555144985</v>
      </c>
      <c r="K1046" s="12">
        <f t="shared" si="213"/>
        <v>1213.535555144985</v>
      </c>
      <c r="L1046" s="12">
        <f t="shared" si="214"/>
        <v>1213.535555144985</v>
      </c>
      <c r="M1046" s="12">
        <f t="shared" si="215"/>
        <v>1213.535555144985</v>
      </c>
      <c r="O1046" s="12">
        <f t="shared" si="204"/>
        <v>1213.535555144985</v>
      </c>
    </row>
    <row r="1047" spans="1:15" x14ac:dyDescent="0.25">
      <c r="A1047" s="12">
        <f>calc!A1045</f>
        <v>676.95</v>
      </c>
      <c r="B1047" s="12">
        <f>calc!O1045</f>
        <v>1184.3453024528415</v>
      </c>
      <c r="C1047" s="12">
        <f t="shared" si="205"/>
        <v>1184.3453024528415</v>
      </c>
      <c r="D1047" s="12">
        <f t="shared" si="206"/>
        <v>1184.3453024528415</v>
      </c>
      <c r="E1047" s="12">
        <f t="shared" si="207"/>
        <v>1184.3453024528415</v>
      </c>
      <c r="F1047" s="12">
        <f t="shared" si="208"/>
        <v>1184.3453024528415</v>
      </c>
      <c r="G1047" s="12">
        <f t="shared" si="209"/>
        <v>1184.3453024528415</v>
      </c>
      <c r="H1047" s="12">
        <f t="shared" si="210"/>
        <v>1184.3453024528415</v>
      </c>
      <c r="I1047" s="12">
        <f t="shared" si="211"/>
        <v>1184.3453024528415</v>
      </c>
      <c r="J1047" s="12">
        <f t="shared" si="212"/>
        <v>1184.3453024528415</v>
      </c>
      <c r="K1047" s="12">
        <f t="shared" si="213"/>
        <v>1184.3453024528415</v>
      </c>
      <c r="L1047" s="12">
        <f t="shared" si="214"/>
        <v>1184.3453024528415</v>
      </c>
      <c r="M1047" s="12">
        <f t="shared" si="215"/>
        <v>1184.3453024528415</v>
      </c>
      <c r="O1047" s="12">
        <f t="shared" si="204"/>
        <v>1184.3453024528415</v>
      </c>
    </row>
    <row r="1048" spans="1:15" x14ac:dyDescent="0.25">
      <c r="A1048" s="12">
        <f>calc!A1046</f>
        <v>677.4</v>
      </c>
      <c r="B1048" s="12">
        <f>calc!O1046</f>
        <v>1229.0427234882827</v>
      </c>
      <c r="C1048" s="12">
        <f t="shared" si="205"/>
        <v>1229.0427234882827</v>
      </c>
      <c r="D1048" s="12">
        <f t="shared" si="206"/>
        <v>1229.0427234882827</v>
      </c>
      <c r="E1048" s="12">
        <f t="shared" si="207"/>
        <v>1229.0427234882827</v>
      </c>
      <c r="F1048" s="12">
        <f t="shared" si="208"/>
        <v>1229.0427234882827</v>
      </c>
      <c r="G1048" s="12">
        <f t="shared" si="209"/>
        <v>1229.0427234882827</v>
      </c>
      <c r="H1048" s="12">
        <f t="shared" si="210"/>
        <v>1229.0427234882827</v>
      </c>
      <c r="I1048" s="12">
        <f t="shared" si="211"/>
        <v>1229.0427234882827</v>
      </c>
      <c r="J1048" s="12">
        <f t="shared" si="212"/>
        <v>1229.0427234882827</v>
      </c>
      <c r="K1048" s="12">
        <f t="shared" si="213"/>
        <v>1229.0427234882827</v>
      </c>
      <c r="L1048" s="12">
        <f t="shared" si="214"/>
        <v>1229.0427234882827</v>
      </c>
      <c r="M1048" s="12">
        <f t="shared" si="215"/>
        <v>1229.0427234882827</v>
      </c>
      <c r="O1048" s="12">
        <f t="shared" si="204"/>
        <v>1229.0427234882827</v>
      </c>
    </row>
    <row r="1049" spans="1:15" x14ac:dyDescent="0.25">
      <c r="A1049" s="12">
        <f>calc!A1047</f>
        <v>677.84</v>
      </c>
      <c r="B1049" s="12">
        <f>calc!O1047</f>
        <v>1302.92835705634</v>
      </c>
      <c r="C1049" s="12">
        <f t="shared" si="205"/>
        <v>1302.92835705634</v>
      </c>
      <c r="D1049" s="12">
        <f t="shared" si="206"/>
        <v>1302.92835705634</v>
      </c>
      <c r="E1049" s="12">
        <f t="shared" si="207"/>
        <v>1302.92835705634</v>
      </c>
      <c r="F1049" s="12">
        <f t="shared" si="208"/>
        <v>1302.92835705634</v>
      </c>
      <c r="G1049" s="12">
        <f t="shared" si="209"/>
        <v>1302.92835705634</v>
      </c>
      <c r="H1049" s="12">
        <f t="shared" si="210"/>
        <v>1302.92835705634</v>
      </c>
      <c r="I1049" s="12">
        <f t="shared" si="211"/>
        <v>1302.92835705634</v>
      </c>
      <c r="J1049" s="12">
        <f t="shared" si="212"/>
        <v>1302.92835705634</v>
      </c>
      <c r="K1049" s="12">
        <f t="shared" si="213"/>
        <v>1302.92835705634</v>
      </c>
      <c r="L1049" s="12">
        <f t="shared" si="214"/>
        <v>1302.92835705634</v>
      </c>
      <c r="M1049" s="12">
        <f t="shared" si="215"/>
        <v>1302.92835705634</v>
      </c>
      <c r="O1049" s="12">
        <f t="shared" si="204"/>
        <v>1302.92835705634</v>
      </c>
    </row>
    <row r="1050" spans="1:15" x14ac:dyDescent="0.25">
      <c r="A1050" s="12">
        <f>calc!A1048</f>
        <v>678.29</v>
      </c>
      <c r="B1050" s="12">
        <f>calc!O1048</f>
        <v>1288.3338557055768</v>
      </c>
      <c r="C1050" s="12">
        <f t="shared" si="205"/>
        <v>1288.3338557055768</v>
      </c>
      <c r="D1050" s="12">
        <f t="shared" si="206"/>
        <v>1288.3338557055768</v>
      </c>
      <c r="E1050" s="12">
        <f t="shared" si="207"/>
        <v>1288.3338557055768</v>
      </c>
      <c r="F1050" s="12">
        <f t="shared" si="208"/>
        <v>1288.3338557055768</v>
      </c>
      <c r="G1050" s="12">
        <f t="shared" si="209"/>
        <v>1288.3338557055768</v>
      </c>
      <c r="H1050" s="12">
        <f t="shared" si="210"/>
        <v>1288.3338557055768</v>
      </c>
      <c r="I1050" s="12">
        <f t="shared" si="211"/>
        <v>1288.3338557055768</v>
      </c>
      <c r="J1050" s="12">
        <f t="shared" si="212"/>
        <v>1288.3338557055768</v>
      </c>
      <c r="K1050" s="12">
        <f t="shared" si="213"/>
        <v>1288.3338557055768</v>
      </c>
      <c r="L1050" s="12">
        <f t="shared" si="214"/>
        <v>1288.3338557055768</v>
      </c>
      <c r="M1050" s="12">
        <f t="shared" si="215"/>
        <v>1288.3338557055768</v>
      </c>
      <c r="O1050" s="12">
        <f t="shared" si="204"/>
        <v>1288.3338557055768</v>
      </c>
    </row>
    <row r="1051" spans="1:15" x14ac:dyDescent="0.25">
      <c r="A1051" s="12">
        <f>calc!A1049</f>
        <v>678.73</v>
      </c>
      <c r="B1051" s="12">
        <f>calc!O1049</f>
        <v>1322.083496793874</v>
      </c>
      <c r="C1051" s="12">
        <f t="shared" si="205"/>
        <v>1322.083496793874</v>
      </c>
      <c r="D1051" s="12">
        <f t="shared" si="206"/>
        <v>1322.083496793874</v>
      </c>
      <c r="E1051" s="12">
        <f t="shared" si="207"/>
        <v>1322.083496793874</v>
      </c>
      <c r="F1051" s="12">
        <f t="shared" si="208"/>
        <v>1322.083496793874</v>
      </c>
      <c r="G1051" s="12">
        <f t="shared" si="209"/>
        <v>1322.083496793874</v>
      </c>
      <c r="H1051" s="12">
        <f t="shared" si="210"/>
        <v>1322.083496793874</v>
      </c>
      <c r="I1051" s="12">
        <f t="shared" si="211"/>
        <v>1322.083496793874</v>
      </c>
      <c r="J1051" s="12">
        <f t="shared" si="212"/>
        <v>1322.083496793874</v>
      </c>
      <c r="K1051" s="12">
        <f t="shared" si="213"/>
        <v>1322.083496793874</v>
      </c>
      <c r="L1051" s="12">
        <f t="shared" si="214"/>
        <v>1322.083496793874</v>
      </c>
      <c r="M1051" s="12">
        <f t="shared" si="215"/>
        <v>1322.083496793874</v>
      </c>
      <c r="O1051" s="12">
        <f t="shared" si="204"/>
        <v>1322.083496793874</v>
      </c>
    </row>
    <row r="1052" spans="1:15" x14ac:dyDescent="0.25">
      <c r="A1052" s="12">
        <f>calc!A1050</f>
        <v>679.18</v>
      </c>
      <c r="B1052" s="12">
        <f>calc!O1050</f>
        <v>1439.7472129450684</v>
      </c>
      <c r="C1052" s="12">
        <f t="shared" si="205"/>
        <v>1439.7472129450684</v>
      </c>
      <c r="D1052" s="12">
        <f t="shared" si="206"/>
        <v>1439.7472129450684</v>
      </c>
      <c r="E1052" s="12">
        <f t="shared" si="207"/>
        <v>1439.7472129450684</v>
      </c>
      <c r="F1052" s="12">
        <f t="shared" si="208"/>
        <v>1439.7472129450684</v>
      </c>
      <c r="G1052" s="12">
        <f t="shared" si="209"/>
        <v>1439.7472129450684</v>
      </c>
      <c r="H1052" s="12">
        <f t="shared" si="210"/>
        <v>1439.7472129450684</v>
      </c>
      <c r="I1052" s="12">
        <f t="shared" si="211"/>
        <v>1439.7472129450684</v>
      </c>
      <c r="J1052" s="12">
        <f t="shared" si="212"/>
        <v>1439.7472129450684</v>
      </c>
      <c r="K1052" s="12">
        <f t="shared" si="213"/>
        <v>1439.7472129450684</v>
      </c>
      <c r="L1052" s="12">
        <f t="shared" si="214"/>
        <v>1439.7472129450684</v>
      </c>
      <c r="M1052" s="12">
        <f t="shared" si="215"/>
        <v>1439.7472129450684</v>
      </c>
      <c r="O1052" s="12">
        <f t="shared" si="204"/>
        <v>1439.7472129450684</v>
      </c>
    </row>
    <row r="1053" spans="1:15" x14ac:dyDescent="0.25">
      <c r="A1053" s="12">
        <f>calc!A1051</f>
        <v>679.62</v>
      </c>
      <c r="B1053" s="12">
        <f>calc!O1051</f>
        <v>1555.58067896241</v>
      </c>
      <c r="C1053" s="12">
        <f t="shared" si="205"/>
        <v>1555.58067896241</v>
      </c>
      <c r="D1053" s="12">
        <f t="shared" si="206"/>
        <v>1555.58067896241</v>
      </c>
      <c r="E1053" s="12">
        <f t="shared" si="207"/>
        <v>1555.58067896241</v>
      </c>
      <c r="F1053" s="12">
        <f t="shared" si="208"/>
        <v>1555.58067896241</v>
      </c>
      <c r="G1053" s="12">
        <f t="shared" si="209"/>
        <v>1555.58067896241</v>
      </c>
      <c r="H1053" s="12">
        <f t="shared" si="210"/>
        <v>1555.58067896241</v>
      </c>
      <c r="I1053" s="12">
        <f t="shared" si="211"/>
        <v>1555.58067896241</v>
      </c>
      <c r="J1053" s="12">
        <f t="shared" si="212"/>
        <v>1555.58067896241</v>
      </c>
      <c r="K1053" s="12">
        <f t="shared" si="213"/>
        <v>1555.58067896241</v>
      </c>
      <c r="L1053" s="12">
        <f t="shared" si="214"/>
        <v>1555.58067896241</v>
      </c>
      <c r="M1053" s="12">
        <f t="shared" si="215"/>
        <v>1555.58067896241</v>
      </c>
      <c r="O1053" s="12">
        <f t="shared" si="204"/>
        <v>1555.58067896241</v>
      </c>
    </row>
    <row r="1054" spans="1:15" x14ac:dyDescent="0.25">
      <c r="A1054" s="12">
        <f>calc!A1052</f>
        <v>680.07</v>
      </c>
      <c r="B1054" s="12">
        <f>calc!O1052</f>
        <v>1582.9420438991338</v>
      </c>
      <c r="C1054" s="12">
        <f t="shared" si="205"/>
        <v>1582.9420438991338</v>
      </c>
      <c r="D1054" s="12">
        <f t="shared" si="206"/>
        <v>1582.9420438991338</v>
      </c>
      <c r="E1054" s="12">
        <f t="shared" si="207"/>
        <v>1582.9420438991338</v>
      </c>
      <c r="F1054" s="12">
        <f t="shared" si="208"/>
        <v>1582.9420438991338</v>
      </c>
      <c r="G1054" s="12">
        <f t="shared" si="209"/>
        <v>1582.9420438991338</v>
      </c>
      <c r="H1054" s="12">
        <f t="shared" si="210"/>
        <v>1582.9420438991338</v>
      </c>
      <c r="I1054" s="12">
        <f t="shared" si="211"/>
        <v>1582.9420438991338</v>
      </c>
      <c r="J1054" s="12">
        <f t="shared" si="212"/>
        <v>1582.9420438991338</v>
      </c>
      <c r="K1054" s="12">
        <f t="shared" si="213"/>
        <v>1582.9420438991338</v>
      </c>
      <c r="L1054" s="12">
        <f t="shared" si="214"/>
        <v>1582.9420438991338</v>
      </c>
      <c r="M1054" s="12">
        <f t="shared" si="215"/>
        <v>1582.9420438991338</v>
      </c>
      <c r="O1054" s="12">
        <f t="shared" si="204"/>
        <v>1582.9420438991338</v>
      </c>
    </row>
    <row r="1055" spans="1:15" x14ac:dyDescent="0.25">
      <c r="A1055" s="12">
        <f>calc!A1053</f>
        <v>680.51</v>
      </c>
      <c r="B1055" s="12">
        <f>calc!O1053</f>
        <v>1592.0624248501717</v>
      </c>
      <c r="C1055" s="12">
        <f t="shared" si="205"/>
        <v>1592.0624248501717</v>
      </c>
      <c r="D1055" s="12">
        <f t="shared" si="206"/>
        <v>1592.0624248501717</v>
      </c>
      <c r="E1055" s="12">
        <f t="shared" si="207"/>
        <v>1592.0624248501717</v>
      </c>
      <c r="F1055" s="12">
        <f t="shared" si="208"/>
        <v>1592.0624248501717</v>
      </c>
      <c r="G1055" s="12">
        <f t="shared" si="209"/>
        <v>1592.0624248501717</v>
      </c>
      <c r="H1055" s="12">
        <f t="shared" si="210"/>
        <v>1592.0624248501717</v>
      </c>
      <c r="I1055" s="12">
        <f t="shared" si="211"/>
        <v>1592.0624248501717</v>
      </c>
      <c r="J1055" s="12">
        <f t="shared" si="212"/>
        <v>1592.0624248501717</v>
      </c>
      <c r="K1055" s="12">
        <f t="shared" si="213"/>
        <v>1592.0624248501717</v>
      </c>
      <c r="L1055" s="12">
        <f t="shared" si="214"/>
        <v>1592.0624248501717</v>
      </c>
      <c r="M1055" s="12">
        <f t="shared" si="215"/>
        <v>1592.0624248501717</v>
      </c>
      <c r="O1055" s="12">
        <f t="shared" si="204"/>
        <v>1592.0624248501717</v>
      </c>
    </row>
    <row r="1056" spans="1:15" x14ac:dyDescent="0.25">
      <c r="A1056" s="12">
        <f>calc!A1054</f>
        <v>680.96</v>
      </c>
      <c r="B1056" s="12">
        <f>calc!O1054</f>
        <v>1689.6481829039624</v>
      </c>
      <c r="C1056" s="12">
        <f t="shared" si="205"/>
        <v>1689.6481829039624</v>
      </c>
      <c r="D1056" s="12">
        <f t="shared" si="206"/>
        <v>1689.6481829039624</v>
      </c>
      <c r="E1056" s="12">
        <f t="shared" si="207"/>
        <v>1689.6481829039624</v>
      </c>
      <c r="F1056" s="12">
        <f t="shared" si="208"/>
        <v>1689.6481829039624</v>
      </c>
      <c r="G1056" s="12">
        <f t="shared" si="209"/>
        <v>1689.6481829039624</v>
      </c>
      <c r="H1056" s="12">
        <f t="shared" si="210"/>
        <v>1689.6481829039624</v>
      </c>
      <c r="I1056" s="12">
        <f t="shared" si="211"/>
        <v>1689.6481829039624</v>
      </c>
      <c r="J1056" s="12">
        <f t="shared" si="212"/>
        <v>1689.6481829039624</v>
      </c>
      <c r="K1056" s="12">
        <f t="shared" si="213"/>
        <v>1689.6481829039624</v>
      </c>
      <c r="L1056" s="12">
        <f t="shared" si="214"/>
        <v>1689.6481829039624</v>
      </c>
      <c r="M1056" s="12">
        <f t="shared" si="215"/>
        <v>1689.6481829039624</v>
      </c>
      <c r="O1056" s="12">
        <f t="shared" si="204"/>
        <v>1689.6481829039624</v>
      </c>
    </row>
    <row r="1057" spans="1:15" x14ac:dyDescent="0.25">
      <c r="A1057" s="12">
        <f>calc!A1055</f>
        <v>681.4</v>
      </c>
      <c r="B1057" s="12">
        <f>calc!O1055</f>
        <v>1631.2796410377853</v>
      </c>
      <c r="C1057" s="12">
        <f t="shared" si="205"/>
        <v>1631.2796410377853</v>
      </c>
      <c r="D1057" s="12">
        <f t="shared" si="206"/>
        <v>1631.2796410377853</v>
      </c>
      <c r="E1057" s="12">
        <f t="shared" si="207"/>
        <v>1631.2796410377853</v>
      </c>
      <c r="F1057" s="12">
        <f t="shared" si="208"/>
        <v>1631.2796410377853</v>
      </c>
      <c r="G1057" s="12">
        <f t="shared" si="209"/>
        <v>1631.2796410377853</v>
      </c>
      <c r="H1057" s="12">
        <f t="shared" si="210"/>
        <v>1631.2796410377853</v>
      </c>
      <c r="I1057" s="12">
        <f t="shared" si="211"/>
        <v>1631.2796410377853</v>
      </c>
      <c r="J1057" s="12">
        <f t="shared" si="212"/>
        <v>1631.2796410377853</v>
      </c>
      <c r="K1057" s="12">
        <f t="shared" si="213"/>
        <v>1631.2796410377853</v>
      </c>
      <c r="L1057" s="12">
        <f t="shared" si="214"/>
        <v>1631.2796410377853</v>
      </c>
      <c r="M1057" s="12">
        <f t="shared" si="215"/>
        <v>1631.2796410377853</v>
      </c>
      <c r="O1057" s="12">
        <f t="shared" si="204"/>
        <v>1631.2796410377853</v>
      </c>
    </row>
    <row r="1058" spans="1:15" x14ac:dyDescent="0.25">
      <c r="A1058" s="12">
        <f>calc!A1056</f>
        <v>681.84</v>
      </c>
      <c r="B1058" s="12">
        <f>calc!O1056</f>
        <v>1809.1165571179588</v>
      </c>
      <c r="C1058" s="12">
        <f t="shared" si="205"/>
        <v>1809.1165571179588</v>
      </c>
      <c r="D1058" s="12">
        <f t="shared" si="206"/>
        <v>1809.1165571179588</v>
      </c>
      <c r="E1058" s="12">
        <f t="shared" si="207"/>
        <v>1809.1165571179588</v>
      </c>
      <c r="F1058" s="12">
        <f t="shared" si="208"/>
        <v>1809.1165571179588</v>
      </c>
      <c r="G1058" s="12">
        <f t="shared" si="209"/>
        <v>1809.1165571179588</v>
      </c>
      <c r="H1058" s="12">
        <f t="shared" si="210"/>
        <v>1809.1165571179588</v>
      </c>
      <c r="I1058" s="12">
        <f t="shared" si="211"/>
        <v>1809.1165571179588</v>
      </c>
      <c r="J1058" s="12">
        <f t="shared" si="212"/>
        <v>1809.1165571179588</v>
      </c>
      <c r="K1058" s="12">
        <f t="shared" si="213"/>
        <v>1809.1165571179588</v>
      </c>
      <c r="L1058" s="12">
        <f t="shared" si="214"/>
        <v>1809.1165571179588</v>
      </c>
      <c r="M1058" s="12">
        <f t="shared" si="215"/>
        <v>1809.1165571179588</v>
      </c>
      <c r="O1058" s="12">
        <f t="shared" si="204"/>
        <v>1809.1165571179588</v>
      </c>
    </row>
    <row r="1059" spans="1:15" x14ac:dyDescent="0.25">
      <c r="A1059" s="12">
        <f>calc!A1057</f>
        <v>682.29</v>
      </c>
      <c r="B1059" s="12">
        <f>calc!O1057</f>
        <v>1888.4546304244034</v>
      </c>
      <c r="C1059" s="12">
        <f t="shared" si="205"/>
        <v>1888.4546304244034</v>
      </c>
      <c r="D1059" s="12">
        <f t="shared" si="206"/>
        <v>1888.4546304244034</v>
      </c>
      <c r="E1059" s="12">
        <f t="shared" si="207"/>
        <v>1888.4546304244034</v>
      </c>
      <c r="F1059" s="12">
        <f t="shared" si="208"/>
        <v>1888.4546304244034</v>
      </c>
      <c r="G1059" s="12">
        <f t="shared" si="209"/>
        <v>1888.4546304244034</v>
      </c>
      <c r="H1059" s="12">
        <f t="shared" si="210"/>
        <v>1888.4546304244034</v>
      </c>
      <c r="I1059" s="12">
        <f t="shared" si="211"/>
        <v>1888.4546304244034</v>
      </c>
      <c r="J1059" s="12">
        <f t="shared" si="212"/>
        <v>1888.4546304244034</v>
      </c>
      <c r="K1059" s="12">
        <f t="shared" si="213"/>
        <v>1888.4546304244034</v>
      </c>
      <c r="L1059" s="12">
        <f t="shared" si="214"/>
        <v>1888.4546304244034</v>
      </c>
      <c r="M1059" s="12">
        <f t="shared" si="215"/>
        <v>1888.4546304244034</v>
      </c>
      <c r="O1059" s="12">
        <f t="shared" si="204"/>
        <v>1888.4546304244034</v>
      </c>
    </row>
    <row r="1060" spans="1:15" x14ac:dyDescent="0.25">
      <c r="A1060" s="12">
        <f>calc!A1058</f>
        <v>682.73</v>
      </c>
      <c r="B1060" s="12">
        <f>calc!O1058</f>
        <v>1934.9618493088378</v>
      </c>
      <c r="C1060" s="12">
        <f t="shared" si="205"/>
        <v>1934.9618493088378</v>
      </c>
      <c r="D1060" s="12">
        <f t="shared" si="206"/>
        <v>1934.9618493088378</v>
      </c>
      <c r="E1060" s="12">
        <f t="shared" si="207"/>
        <v>1934.9618493088378</v>
      </c>
      <c r="F1060" s="12">
        <f t="shared" si="208"/>
        <v>1934.9618493088378</v>
      </c>
      <c r="G1060" s="12">
        <f t="shared" si="209"/>
        <v>1934.9618493088378</v>
      </c>
      <c r="H1060" s="12">
        <f t="shared" si="210"/>
        <v>1934.9618493088378</v>
      </c>
      <c r="I1060" s="12">
        <f t="shared" si="211"/>
        <v>1934.9618493088378</v>
      </c>
      <c r="J1060" s="12">
        <f t="shared" si="212"/>
        <v>1934.9618493088378</v>
      </c>
      <c r="K1060" s="12">
        <f t="shared" si="213"/>
        <v>1934.9618493088378</v>
      </c>
      <c r="L1060" s="12">
        <f t="shared" si="214"/>
        <v>1934.9618493088378</v>
      </c>
      <c r="M1060" s="12">
        <f t="shared" si="215"/>
        <v>1934.9618493088378</v>
      </c>
      <c r="O1060" s="12">
        <f t="shared" si="204"/>
        <v>1934.9618493088378</v>
      </c>
    </row>
    <row r="1061" spans="1:15" x14ac:dyDescent="0.25">
      <c r="A1061" s="12">
        <f>calc!A1059</f>
        <v>683.18</v>
      </c>
      <c r="B1061" s="12">
        <f>calc!O1059</f>
        <v>2061.7119105234929</v>
      </c>
      <c r="C1061" s="12">
        <f t="shared" si="205"/>
        <v>2061.7119105234929</v>
      </c>
      <c r="D1061" s="12">
        <f t="shared" si="206"/>
        <v>2061.7119105234929</v>
      </c>
      <c r="E1061" s="12">
        <f t="shared" si="207"/>
        <v>2061.7119105234929</v>
      </c>
      <c r="F1061" s="12">
        <f t="shared" si="208"/>
        <v>2061.7119105234929</v>
      </c>
      <c r="G1061" s="12">
        <f t="shared" si="209"/>
        <v>2061.7119105234929</v>
      </c>
      <c r="H1061" s="12">
        <f t="shared" si="210"/>
        <v>2061.7119105234929</v>
      </c>
      <c r="I1061" s="12">
        <f t="shared" si="211"/>
        <v>2061.7119105234929</v>
      </c>
      <c r="J1061" s="12">
        <f t="shared" si="212"/>
        <v>2061.7119105234929</v>
      </c>
      <c r="K1061" s="12">
        <f t="shared" si="213"/>
        <v>2061.7119105234929</v>
      </c>
      <c r="L1061" s="12">
        <f t="shared" si="214"/>
        <v>2061.7119105234929</v>
      </c>
      <c r="M1061" s="12">
        <f t="shared" si="215"/>
        <v>2061.7119105234929</v>
      </c>
      <c r="O1061" s="12">
        <f t="shared" si="204"/>
        <v>2061.7119105234929</v>
      </c>
    </row>
    <row r="1062" spans="1:15" x14ac:dyDescent="0.25">
      <c r="A1062" s="12">
        <f>calc!A1060</f>
        <v>683.62</v>
      </c>
      <c r="B1062" s="12">
        <f>calc!O1060</f>
        <v>2133.7465122794997</v>
      </c>
      <c r="C1062" s="12">
        <f t="shared" si="205"/>
        <v>2133.7465122794997</v>
      </c>
      <c r="D1062" s="12">
        <f t="shared" si="206"/>
        <v>2133.7465122794997</v>
      </c>
      <c r="E1062" s="12">
        <f t="shared" si="207"/>
        <v>2133.7465122794997</v>
      </c>
      <c r="F1062" s="12">
        <f t="shared" si="208"/>
        <v>2133.7465122794997</v>
      </c>
      <c r="G1062" s="12">
        <f t="shared" si="209"/>
        <v>2133.7465122794997</v>
      </c>
      <c r="H1062" s="12">
        <f t="shared" si="210"/>
        <v>2133.7465122794997</v>
      </c>
      <c r="I1062" s="12">
        <f t="shared" si="211"/>
        <v>2133.7465122794997</v>
      </c>
      <c r="J1062" s="12">
        <f t="shared" si="212"/>
        <v>2133.7465122794997</v>
      </c>
      <c r="K1062" s="12">
        <f t="shared" si="213"/>
        <v>2133.7465122794997</v>
      </c>
      <c r="L1062" s="12">
        <f t="shared" si="214"/>
        <v>2133.7465122794997</v>
      </c>
      <c r="M1062" s="12">
        <f t="shared" si="215"/>
        <v>2133.7465122794997</v>
      </c>
      <c r="O1062" s="12">
        <f t="shared" si="204"/>
        <v>2133.7465122794997</v>
      </c>
    </row>
    <row r="1063" spans="1:15" x14ac:dyDescent="0.25">
      <c r="A1063" s="12">
        <f>calc!A1061</f>
        <v>684.07</v>
      </c>
      <c r="B1063" s="12">
        <f>calc!O1061</f>
        <v>2237.691082851949</v>
      </c>
      <c r="C1063" s="12">
        <f t="shared" si="205"/>
        <v>2237.691082851949</v>
      </c>
      <c r="D1063" s="12">
        <f t="shared" si="206"/>
        <v>2237.691082851949</v>
      </c>
      <c r="E1063" s="12">
        <f t="shared" si="207"/>
        <v>2237.691082851949</v>
      </c>
      <c r="F1063" s="12">
        <f t="shared" si="208"/>
        <v>2237.691082851949</v>
      </c>
      <c r="G1063" s="12">
        <f t="shared" si="209"/>
        <v>2237.691082851949</v>
      </c>
      <c r="H1063" s="12">
        <f t="shared" si="210"/>
        <v>2237.691082851949</v>
      </c>
      <c r="I1063" s="12">
        <f t="shared" si="211"/>
        <v>2237.691082851949</v>
      </c>
      <c r="J1063" s="12">
        <f t="shared" si="212"/>
        <v>2237.691082851949</v>
      </c>
      <c r="K1063" s="12">
        <f t="shared" si="213"/>
        <v>2237.691082851949</v>
      </c>
      <c r="L1063" s="12">
        <f t="shared" si="214"/>
        <v>2237.691082851949</v>
      </c>
      <c r="M1063" s="12">
        <f t="shared" si="215"/>
        <v>2237.691082851949</v>
      </c>
      <c r="O1063" s="12">
        <f t="shared" si="204"/>
        <v>2237.691082851949</v>
      </c>
    </row>
    <row r="1064" spans="1:15" x14ac:dyDescent="0.25">
      <c r="A1064" s="12">
        <f>calc!A1062</f>
        <v>684.51</v>
      </c>
      <c r="B1064" s="12">
        <f>calc!O1062</f>
        <v>2214.8966351936847</v>
      </c>
      <c r="C1064" s="12">
        <f t="shared" si="205"/>
        <v>2214.8966351936847</v>
      </c>
      <c r="D1064" s="12">
        <f t="shared" si="206"/>
        <v>2214.8966351936847</v>
      </c>
      <c r="E1064" s="12">
        <f t="shared" si="207"/>
        <v>2214.8966351936847</v>
      </c>
      <c r="F1064" s="12">
        <f t="shared" si="208"/>
        <v>2214.8966351936847</v>
      </c>
      <c r="G1064" s="12">
        <f t="shared" si="209"/>
        <v>2214.8966351936847</v>
      </c>
      <c r="H1064" s="12">
        <f t="shared" si="210"/>
        <v>2214.8966351936847</v>
      </c>
      <c r="I1064" s="12">
        <f t="shared" si="211"/>
        <v>2214.8966351936847</v>
      </c>
      <c r="J1064" s="12">
        <f t="shared" si="212"/>
        <v>2214.8966351936847</v>
      </c>
      <c r="K1064" s="12">
        <f t="shared" si="213"/>
        <v>2214.8966351936847</v>
      </c>
      <c r="L1064" s="12">
        <f t="shared" si="214"/>
        <v>2214.8966351936847</v>
      </c>
      <c r="M1064" s="12">
        <f t="shared" si="215"/>
        <v>2214.8966351936847</v>
      </c>
      <c r="O1064" s="12">
        <f t="shared" si="204"/>
        <v>2214.8966351936847</v>
      </c>
    </row>
    <row r="1065" spans="1:15" x14ac:dyDescent="0.25">
      <c r="A1065" s="12">
        <f>calc!A1063</f>
        <v>684.95</v>
      </c>
      <c r="B1065" s="12">
        <f>calc!O1063</f>
        <v>2314.2787213069432</v>
      </c>
      <c r="C1065" s="12">
        <f t="shared" si="205"/>
        <v>2314.2787213069432</v>
      </c>
      <c r="D1065" s="12">
        <f t="shared" si="206"/>
        <v>2314.2787213069432</v>
      </c>
      <c r="E1065" s="12">
        <f t="shared" si="207"/>
        <v>2314.2787213069432</v>
      </c>
      <c r="F1065" s="12">
        <f t="shared" si="208"/>
        <v>2314.2787213069432</v>
      </c>
      <c r="G1065" s="12">
        <f t="shared" si="209"/>
        <v>2314.2787213069432</v>
      </c>
      <c r="H1065" s="12">
        <f t="shared" si="210"/>
        <v>2314.2787213069432</v>
      </c>
      <c r="I1065" s="12">
        <f t="shared" si="211"/>
        <v>2314.2787213069432</v>
      </c>
      <c r="J1065" s="12">
        <f t="shared" si="212"/>
        <v>2314.2787213069432</v>
      </c>
      <c r="K1065" s="12">
        <f t="shared" si="213"/>
        <v>2314.2787213069432</v>
      </c>
      <c r="L1065" s="12">
        <f t="shared" si="214"/>
        <v>2314.2787213069432</v>
      </c>
      <c r="M1065" s="12">
        <f t="shared" si="215"/>
        <v>2314.2787213069432</v>
      </c>
      <c r="O1065" s="12">
        <f t="shared" si="204"/>
        <v>2314.2787213069432</v>
      </c>
    </row>
    <row r="1066" spans="1:15" x14ac:dyDescent="0.25">
      <c r="A1066" s="12">
        <f>calc!A1064</f>
        <v>685.4</v>
      </c>
      <c r="B1066" s="12">
        <f>calc!O1064</f>
        <v>2420.0382789677165</v>
      </c>
      <c r="C1066" s="12">
        <f t="shared" si="205"/>
        <v>2420.0382789677165</v>
      </c>
      <c r="D1066" s="12">
        <f t="shared" si="206"/>
        <v>2420.0382789677165</v>
      </c>
      <c r="E1066" s="12">
        <f t="shared" si="207"/>
        <v>2420.0382789677165</v>
      </c>
      <c r="F1066" s="12">
        <f t="shared" si="208"/>
        <v>2420.0382789677165</v>
      </c>
      <c r="G1066" s="12">
        <f t="shared" si="209"/>
        <v>2420.0382789677165</v>
      </c>
      <c r="H1066" s="12">
        <f t="shared" si="210"/>
        <v>2420.0382789677165</v>
      </c>
      <c r="I1066" s="12">
        <f t="shared" si="211"/>
        <v>2420.0382789677165</v>
      </c>
      <c r="J1066" s="12">
        <f t="shared" si="212"/>
        <v>2420.0382789677165</v>
      </c>
      <c r="K1066" s="12">
        <f t="shared" si="213"/>
        <v>2420.0382789677165</v>
      </c>
      <c r="L1066" s="12">
        <f t="shared" si="214"/>
        <v>2420.0382789677165</v>
      </c>
      <c r="M1066" s="12">
        <f t="shared" si="215"/>
        <v>2420.0382789677165</v>
      </c>
      <c r="O1066" s="12">
        <f t="shared" si="204"/>
        <v>2420.0382789677165</v>
      </c>
    </row>
    <row r="1067" spans="1:15" x14ac:dyDescent="0.25">
      <c r="A1067" s="12">
        <f>calc!A1065</f>
        <v>685.84</v>
      </c>
      <c r="B1067" s="12">
        <f>calc!O1065</f>
        <v>2603.282179463522</v>
      </c>
      <c r="C1067" s="12">
        <f t="shared" si="205"/>
        <v>2603.282179463522</v>
      </c>
      <c r="D1067" s="12">
        <f t="shared" si="206"/>
        <v>2603.282179463522</v>
      </c>
      <c r="E1067" s="12">
        <f t="shared" si="207"/>
        <v>2603.282179463522</v>
      </c>
      <c r="F1067" s="12">
        <f t="shared" si="208"/>
        <v>2603.282179463522</v>
      </c>
      <c r="G1067" s="12">
        <f t="shared" si="209"/>
        <v>2603.282179463522</v>
      </c>
      <c r="H1067" s="12">
        <f t="shared" si="210"/>
        <v>2603.282179463522</v>
      </c>
      <c r="I1067" s="12">
        <f t="shared" si="211"/>
        <v>2603.282179463522</v>
      </c>
      <c r="J1067" s="12">
        <f t="shared" si="212"/>
        <v>2603.282179463522</v>
      </c>
      <c r="K1067" s="12">
        <f t="shared" si="213"/>
        <v>2603.282179463522</v>
      </c>
      <c r="L1067" s="12">
        <f t="shared" si="214"/>
        <v>2603.282179463522</v>
      </c>
      <c r="M1067" s="12">
        <f t="shared" si="215"/>
        <v>2603.282179463522</v>
      </c>
      <c r="O1067" s="12">
        <f t="shared" si="204"/>
        <v>2603.282179463522</v>
      </c>
    </row>
    <row r="1068" spans="1:15" x14ac:dyDescent="0.25">
      <c r="A1068" s="12">
        <f>calc!A1066</f>
        <v>686.29</v>
      </c>
      <c r="B1068" s="12">
        <f>calc!O1066</f>
        <v>2671.6529055701076</v>
      </c>
      <c r="C1068" s="12">
        <f t="shared" si="205"/>
        <v>2671.6529055701076</v>
      </c>
      <c r="D1068" s="12">
        <f t="shared" si="206"/>
        <v>2671.6529055701076</v>
      </c>
      <c r="E1068" s="12">
        <f t="shared" si="207"/>
        <v>2671.6529055701076</v>
      </c>
      <c r="F1068" s="12">
        <f t="shared" si="208"/>
        <v>2671.6529055701076</v>
      </c>
      <c r="G1068" s="12">
        <f t="shared" si="209"/>
        <v>2671.6529055701076</v>
      </c>
      <c r="H1068" s="12">
        <f t="shared" si="210"/>
        <v>2671.6529055701076</v>
      </c>
      <c r="I1068" s="12">
        <f t="shared" si="211"/>
        <v>2671.6529055701076</v>
      </c>
      <c r="J1068" s="12">
        <f t="shared" si="212"/>
        <v>2671.6529055701076</v>
      </c>
      <c r="K1068" s="12">
        <f t="shared" si="213"/>
        <v>2671.6529055701076</v>
      </c>
      <c r="L1068" s="12">
        <f t="shared" si="214"/>
        <v>2671.6529055701076</v>
      </c>
      <c r="M1068" s="12">
        <f t="shared" si="215"/>
        <v>2671.6529055701076</v>
      </c>
      <c r="O1068" s="12">
        <f t="shared" si="204"/>
        <v>2671.6529055701076</v>
      </c>
    </row>
    <row r="1069" spans="1:15" x14ac:dyDescent="0.25">
      <c r="A1069" s="12">
        <f>calc!A1067</f>
        <v>686.73</v>
      </c>
      <c r="B1069" s="12">
        <f>calc!O1067</f>
        <v>2701.7353595311733</v>
      </c>
      <c r="C1069" s="12">
        <f t="shared" si="205"/>
        <v>2701.7353595311733</v>
      </c>
      <c r="D1069" s="12">
        <f t="shared" si="206"/>
        <v>2701.7353595311733</v>
      </c>
      <c r="E1069" s="12">
        <f t="shared" si="207"/>
        <v>2701.7353595311733</v>
      </c>
      <c r="F1069" s="12">
        <f t="shared" si="208"/>
        <v>2701.7353595311733</v>
      </c>
      <c r="G1069" s="12">
        <f t="shared" si="209"/>
        <v>2701.7353595311733</v>
      </c>
      <c r="H1069" s="12">
        <f t="shared" si="210"/>
        <v>2701.7353595311733</v>
      </c>
      <c r="I1069" s="12">
        <f t="shared" si="211"/>
        <v>2701.7353595311733</v>
      </c>
      <c r="J1069" s="12">
        <f t="shared" si="212"/>
        <v>2701.7353595311733</v>
      </c>
      <c r="K1069" s="12">
        <f t="shared" si="213"/>
        <v>2701.7353595311733</v>
      </c>
      <c r="L1069" s="12">
        <f t="shared" si="214"/>
        <v>2701.7353595311733</v>
      </c>
      <c r="M1069" s="12">
        <f t="shared" si="215"/>
        <v>2701.7353595311733</v>
      </c>
      <c r="O1069" s="12">
        <f t="shared" si="204"/>
        <v>2701.7353595311733</v>
      </c>
    </row>
    <row r="1070" spans="1:15" x14ac:dyDescent="0.25">
      <c r="A1070" s="12">
        <f>calc!A1068</f>
        <v>687.17</v>
      </c>
      <c r="B1070" s="12">
        <f>calc!O1068</f>
        <v>2847.5839133802824</v>
      </c>
      <c r="C1070" s="12">
        <f t="shared" si="205"/>
        <v>2847.5839133802824</v>
      </c>
      <c r="D1070" s="12">
        <f t="shared" si="206"/>
        <v>2847.5839133802824</v>
      </c>
      <c r="E1070" s="12">
        <f t="shared" si="207"/>
        <v>2847.5839133802824</v>
      </c>
      <c r="F1070" s="12">
        <f t="shared" si="208"/>
        <v>2847.5839133802824</v>
      </c>
      <c r="G1070" s="12">
        <f t="shared" si="209"/>
        <v>2847.5839133802824</v>
      </c>
      <c r="H1070" s="12">
        <f t="shared" si="210"/>
        <v>2847.5839133802824</v>
      </c>
      <c r="I1070" s="12">
        <f t="shared" si="211"/>
        <v>2847.5839133802824</v>
      </c>
      <c r="J1070" s="12">
        <f t="shared" si="212"/>
        <v>2847.5839133802824</v>
      </c>
      <c r="K1070" s="12">
        <f t="shared" si="213"/>
        <v>2847.5839133802824</v>
      </c>
      <c r="L1070" s="12">
        <f t="shared" si="214"/>
        <v>2847.5839133802824</v>
      </c>
      <c r="M1070" s="12">
        <f t="shared" si="215"/>
        <v>2847.5839133802824</v>
      </c>
      <c r="O1070" s="12">
        <f t="shared" si="204"/>
        <v>2847.5839133802824</v>
      </c>
    </row>
    <row r="1071" spans="1:15" x14ac:dyDescent="0.25">
      <c r="A1071" s="12">
        <f>calc!A1069</f>
        <v>687.62</v>
      </c>
      <c r="B1071" s="12">
        <f>calc!O1069</f>
        <v>2960.6099619537831</v>
      </c>
      <c r="C1071" s="12">
        <f t="shared" si="205"/>
        <v>2960.6099619537831</v>
      </c>
      <c r="D1071" s="12">
        <f t="shared" si="206"/>
        <v>2960.6099619537831</v>
      </c>
      <c r="E1071" s="12">
        <f t="shared" si="207"/>
        <v>2960.6099619537831</v>
      </c>
      <c r="F1071" s="12">
        <f t="shared" si="208"/>
        <v>2960.6099619537831</v>
      </c>
      <c r="G1071" s="12">
        <f t="shared" si="209"/>
        <v>2960.6099619537831</v>
      </c>
      <c r="H1071" s="12">
        <f t="shared" si="210"/>
        <v>2960.6099619537831</v>
      </c>
      <c r="I1071" s="12">
        <f t="shared" si="211"/>
        <v>2960.6099619537831</v>
      </c>
      <c r="J1071" s="12">
        <f t="shared" si="212"/>
        <v>2960.6099619537831</v>
      </c>
      <c r="K1071" s="12">
        <f t="shared" si="213"/>
        <v>2960.6099619537831</v>
      </c>
      <c r="L1071" s="12">
        <f t="shared" si="214"/>
        <v>2960.6099619537831</v>
      </c>
      <c r="M1071" s="12">
        <f t="shared" si="215"/>
        <v>2960.6099619537831</v>
      </c>
      <c r="O1071" s="12">
        <f t="shared" si="204"/>
        <v>2960.6099619537831</v>
      </c>
    </row>
    <row r="1072" spans="1:15" x14ac:dyDescent="0.25">
      <c r="A1072" s="12">
        <f>calc!A1070</f>
        <v>688.06</v>
      </c>
      <c r="B1072" s="12">
        <f>calc!O1070</f>
        <v>3004.3604375126765</v>
      </c>
      <c r="C1072" s="12">
        <f t="shared" si="205"/>
        <v>3004.3604375126765</v>
      </c>
      <c r="D1072" s="12">
        <f t="shared" si="206"/>
        <v>3004.3604375126765</v>
      </c>
      <c r="E1072" s="12">
        <f t="shared" si="207"/>
        <v>3004.3604375126765</v>
      </c>
      <c r="F1072" s="12">
        <f t="shared" si="208"/>
        <v>3004.3604375126765</v>
      </c>
      <c r="G1072" s="12">
        <f t="shared" si="209"/>
        <v>3004.3604375126765</v>
      </c>
      <c r="H1072" s="12">
        <f t="shared" si="210"/>
        <v>3004.3604375126765</v>
      </c>
      <c r="I1072" s="12">
        <f t="shared" si="211"/>
        <v>3004.3604375126765</v>
      </c>
      <c r="J1072" s="12">
        <f t="shared" si="212"/>
        <v>3004.3604375126765</v>
      </c>
      <c r="K1072" s="12">
        <f t="shared" si="213"/>
        <v>3004.3604375126765</v>
      </c>
      <c r="L1072" s="12">
        <f t="shared" si="214"/>
        <v>3004.3604375126765</v>
      </c>
      <c r="M1072" s="12">
        <f t="shared" si="215"/>
        <v>3004.3604375126765</v>
      </c>
      <c r="O1072" s="12">
        <f t="shared" si="204"/>
        <v>3004.3604375126765</v>
      </c>
    </row>
    <row r="1073" spans="1:15" x14ac:dyDescent="0.25">
      <c r="A1073" s="12">
        <f>calc!A1071</f>
        <v>688.51</v>
      </c>
      <c r="B1073" s="12">
        <f>calc!O1071</f>
        <v>3167.5056554536559</v>
      </c>
      <c r="C1073" s="12">
        <f t="shared" si="205"/>
        <v>3167.5056554536559</v>
      </c>
      <c r="D1073" s="12">
        <f t="shared" si="206"/>
        <v>3167.5056554536559</v>
      </c>
      <c r="E1073" s="12">
        <f t="shared" si="207"/>
        <v>3167.5056554536559</v>
      </c>
      <c r="F1073" s="12">
        <f t="shared" si="208"/>
        <v>3167.5056554536559</v>
      </c>
      <c r="G1073" s="12">
        <f t="shared" si="209"/>
        <v>3167.5056554536559</v>
      </c>
      <c r="H1073" s="12">
        <f t="shared" si="210"/>
        <v>3167.5056554536559</v>
      </c>
      <c r="I1073" s="12">
        <f t="shared" si="211"/>
        <v>3167.5056554536559</v>
      </c>
      <c r="J1073" s="12">
        <f t="shared" si="212"/>
        <v>3167.5056554536559</v>
      </c>
      <c r="K1073" s="12">
        <f t="shared" si="213"/>
        <v>3167.5056554536559</v>
      </c>
      <c r="L1073" s="12">
        <f t="shared" si="214"/>
        <v>3167.5056554536559</v>
      </c>
      <c r="M1073" s="12">
        <f t="shared" si="215"/>
        <v>3167.5056554536559</v>
      </c>
      <c r="O1073" s="12">
        <f t="shared" si="204"/>
        <v>3167.5056554536559</v>
      </c>
    </row>
    <row r="1074" spans="1:15" x14ac:dyDescent="0.25">
      <c r="A1074" s="12">
        <f>calc!A1072</f>
        <v>688.95</v>
      </c>
      <c r="B1074" s="12">
        <f>calc!O1072</f>
        <v>3252.2635243516161</v>
      </c>
      <c r="C1074" s="12">
        <f t="shared" si="205"/>
        <v>3252.2635243516161</v>
      </c>
      <c r="D1074" s="12">
        <f t="shared" si="206"/>
        <v>3252.2635243516161</v>
      </c>
      <c r="E1074" s="12">
        <f t="shared" si="207"/>
        <v>3252.2635243516161</v>
      </c>
      <c r="F1074" s="12">
        <f t="shared" si="208"/>
        <v>3252.2635243516161</v>
      </c>
      <c r="G1074" s="12">
        <f t="shared" si="209"/>
        <v>3252.2635243516161</v>
      </c>
      <c r="H1074" s="12">
        <f t="shared" si="210"/>
        <v>3252.2635243516161</v>
      </c>
      <c r="I1074" s="12">
        <f t="shared" si="211"/>
        <v>3252.2635243516161</v>
      </c>
      <c r="J1074" s="12">
        <f t="shared" si="212"/>
        <v>3252.2635243516161</v>
      </c>
      <c r="K1074" s="12">
        <f t="shared" si="213"/>
        <v>3252.2635243516161</v>
      </c>
      <c r="L1074" s="12">
        <f t="shared" si="214"/>
        <v>3252.2635243516161</v>
      </c>
      <c r="M1074" s="12">
        <f t="shared" si="215"/>
        <v>3252.2635243516161</v>
      </c>
      <c r="O1074" s="12">
        <f t="shared" si="204"/>
        <v>3252.2635243516161</v>
      </c>
    </row>
    <row r="1075" spans="1:15" x14ac:dyDescent="0.25">
      <c r="A1075" s="12">
        <f>calc!A1073</f>
        <v>689.39</v>
      </c>
      <c r="B1075" s="12">
        <f>calc!O1073</f>
        <v>3455.4869554411516</v>
      </c>
      <c r="C1075" s="12">
        <f t="shared" si="205"/>
        <v>3455.4869554411516</v>
      </c>
      <c r="D1075" s="12">
        <f t="shared" si="206"/>
        <v>3455.4869554411516</v>
      </c>
      <c r="E1075" s="12">
        <f t="shared" si="207"/>
        <v>3455.4869554411516</v>
      </c>
      <c r="F1075" s="12">
        <f t="shared" si="208"/>
        <v>3455.4869554411516</v>
      </c>
      <c r="G1075" s="12">
        <f t="shared" si="209"/>
        <v>3455.4869554411516</v>
      </c>
      <c r="H1075" s="12">
        <f t="shared" si="210"/>
        <v>3455.4869554411516</v>
      </c>
      <c r="I1075" s="12">
        <f t="shared" si="211"/>
        <v>3455.4869554411516</v>
      </c>
      <c r="J1075" s="12">
        <f t="shared" si="212"/>
        <v>3455.4869554411516</v>
      </c>
      <c r="K1075" s="12">
        <f t="shared" si="213"/>
        <v>3455.4869554411516</v>
      </c>
      <c r="L1075" s="12">
        <f t="shared" si="214"/>
        <v>3455.4869554411516</v>
      </c>
      <c r="M1075" s="12">
        <f t="shared" si="215"/>
        <v>3455.4869554411516</v>
      </c>
      <c r="O1075" s="12">
        <f t="shared" si="204"/>
        <v>3455.4869554411516</v>
      </c>
    </row>
    <row r="1076" spans="1:15" x14ac:dyDescent="0.25">
      <c r="A1076" s="12">
        <f>calc!A1074</f>
        <v>689.84</v>
      </c>
      <c r="B1076" s="12">
        <f>calc!O1074</f>
        <v>3539.3225922221745</v>
      </c>
      <c r="C1076" s="12">
        <f t="shared" si="205"/>
        <v>3539.3225922221745</v>
      </c>
      <c r="D1076" s="12">
        <f t="shared" si="206"/>
        <v>3539.3225922221745</v>
      </c>
      <c r="E1076" s="12">
        <f t="shared" si="207"/>
        <v>3539.3225922221745</v>
      </c>
      <c r="F1076" s="12">
        <f t="shared" si="208"/>
        <v>3539.3225922221745</v>
      </c>
      <c r="G1076" s="12">
        <f t="shared" si="209"/>
        <v>3539.3225922221745</v>
      </c>
      <c r="H1076" s="12">
        <f t="shared" si="210"/>
        <v>3539.3225922221745</v>
      </c>
      <c r="I1076" s="12">
        <f t="shared" si="211"/>
        <v>3539.3225922221745</v>
      </c>
      <c r="J1076" s="12">
        <f t="shared" si="212"/>
        <v>3539.3225922221745</v>
      </c>
      <c r="K1076" s="12">
        <f t="shared" si="213"/>
        <v>3539.3225922221745</v>
      </c>
      <c r="L1076" s="12">
        <f t="shared" si="214"/>
        <v>3539.3225922221745</v>
      </c>
      <c r="M1076" s="12">
        <f t="shared" si="215"/>
        <v>3539.3225922221745</v>
      </c>
      <c r="O1076" s="12">
        <f t="shared" si="204"/>
        <v>3539.3225922221745</v>
      </c>
    </row>
    <row r="1077" spans="1:15" x14ac:dyDescent="0.25">
      <c r="A1077" s="12">
        <f>calc!A1075</f>
        <v>690.28</v>
      </c>
      <c r="B1077" s="12">
        <f>calc!O1075</f>
        <v>3692.4055867663519</v>
      </c>
      <c r="C1077" s="12">
        <f t="shared" si="205"/>
        <v>3692.4055867663519</v>
      </c>
      <c r="D1077" s="12">
        <f t="shared" si="206"/>
        <v>3692.4055867663519</v>
      </c>
      <c r="E1077" s="12">
        <f t="shared" si="207"/>
        <v>3692.4055867663519</v>
      </c>
      <c r="F1077" s="12">
        <f t="shared" si="208"/>
        <v>3692.4055867663519</v>
      </c>
      <c r="G1077" s="12">
        <f t="shared" si="209"/>
        <v>3692.4055867663519</v>
      </c>
      <c r="H1077" s="12">
        <f t="shared" si="210"/>
        <v>3692.4055867663519</v>
      </c>
      <c r="I1077" s="12">
        <f t="shared" si="211"/>
        <v>3692.4055867663519</v>
      </c>
      <c r="J1077" s="12">
        <f t="shared" si="212"/>
        <v>3692.4055867663519</v>
      </c>
      <c r="K1077" s="12">
        <f t="shared" si="213"/>
        <v>3692.4055867663519</v>
      </c>
      <c r="L1077" s="12">
        <f t="shared" si="214"/>
        <v>3692.4055867663519</v>
      </c>
      <c r="M1077" s="12">
        <f t="shared" si="215"/>
        <v>3692.4055867663519</v>
      </c>
      <c r="O1077" s="12">
        <f t="shared" si="204"/>
        <v>3692.4055867663519</v>
      </c>
    </row>
    <row r="1078" spans="1:15" x14ac:dyDescent="0.25">
      <c r="A1078" s="12">
        <f>calc!A1076</f>
        <v>690.73</v>
      </c>
      <c r="B1078" s="12">
        <f>calc!O1076</f>
        <v>3862.7891278728016</v>
      </c>
      <c r="C1078" s="12">
        <f t="shared" si="205"/>
        <v>3862.7891278728016</v>
      </c>
      <c r="D1078" s="12">
        <f t="shared" si="206"/>
        <v>3862.7891278728016</v>
      </c>
      <c r="E1078" s="12">
        <f t="shared" si="207"/>
        <v>3862.7891278728016</v>
      </c>
      <c r="F1078" s="12">
        <f t="shared" si="208"/>
        <v>3862.7891278728016</v>
      </c>
      <c r="G1078" s="12">
        <f t="shared" si="209"/>
        <v>3862.7891278728016</v>
      </c>
      <c r="H1078" s="12">
        <f t="shared" si="210"/>
        <v>3862.7891278728016</v>
      </c>
      <c r="I1078" s="12">
        <f t="shared" si="211"/>
        <v>3862.7891278728016</v>
      </c>
      <c r="J1078" s="12">
        <f t="shared" si="212"/>
        <v>3862.7891278728016</v>
      </c>
      <c r="K1078" s="12">
        <f t="shared" si="213"/>
        <v>3862.7891278728016</v>
      </c>
      <c r="L1078" s="12">
        <f t="shared" si="214"/>
        <v>3862.7891278728016</v>
      </c>
      <c r="M1078" s="12">
        <f t="shared" si="215"/>
        <v>3862.7891278728016</v>
      </c>
      <c r="O1078" s="12">
        <f t="shared" si="204"/>
        <v>3862.7891278728016</v>
      </c>
    </row>
    <row r="1079" spans="1:15" x14ac:dyDescent="0.25">
      <c r="A1079" s="12">
        <f>calc!A1077</f>
        <v>691.17</v>
      </c>
      <c r="B1079" s="12">
        <f>calc!O1077</f>
        <v>4006.7393661480737</v>
      </c>
      <c r="C1079" s="12">
        <f t="shared" si="205"/>
        <v>4006.7393661480737</v>
      </c>
      <c r="D1079" s="12">
        <f t="shared" si="206"/>
        <v>4006.7393661480737</v>
      </c>
      <c r="E1079" s="12">
        <f t="shared" si="207"/>
        <v>4006.7393661480737</v>
      </c>
      <c r="F1079" s="12">
        <f t="shared" si="208"/>
        <v>4006.7393661480737</v>
      </c>
      <c r="G1079" s="12">
        <f t="shared" si="209"/>
        <v>4006.7393661480737</v>
      </c>
      <c r="H1079" s="12">
        <f t="shared" si="210"/>
        <v>4006.7393661480737</v>
      </c>
      <c r="I1079" s="12">
        <f t="shared" si="211"/>
        <v>4006.7393661480737</v>
      </c>
      <c r="J1079" s="12">
        <f t="shared" si="212"/>
        <v>4006.7393661480737</v>
      </c>
      <c r="K1079" s="12">
        <f t="shared" si="213"/>
        <v>4006.7393661480737</v>
      </c>
      <c r="L1079" s="12">
        <f t="shared" si="214"/>
        <v>4006.7393661480737</v>
      </c>
      <c r="M1079" s="12">
        <f t="shared" si="215"/>
        <v>4006.7393661480737</v>
      </c>
      <c r="O1079" s="12">
        <f t="shared" si="204"/>
        <v>4006.7393661480737</v>
      </c>
    </row>
    <row r="1080" spans="1:15" x14ac:dyDescent="0.25">
      <c r="A1080" s="12">
        <f>calc!A1078</f>
        <v>691.61</v>
      </c>
      <c r="B1080" s="12">
        <f>calc!O1078</f>
        <v>4159.7901497102912</v>
      </c>
      <c r="C1080" s="12">
        <f t="shared" si="205"/>
        <v>4159.7901497102912</v>
      </c>
      <c r="D1080" s="12">
        <f t="shared" si="206"/>
        <v>4159.7901497102912</v>
      </c>
      <c r="E1080" s="12">
        <f t="shared" si="207"/>
        <v>4159.7901497102912</v>
      </c>
      <c r="F1080" s="12">
        <f t="shared" si="208"/>
        <v>4159.7901497102912</v>
      </c>
      <c r="G1080" s="12">
        <f t="shared" si="209"/>
        <v>4159.7901497102912</v>
      </c>
      <c r="H1080" s="12">
        <f t="shared" si="210"/>
        <v>4159.7901497102912</v>
      </c>
      <c r="I1080" s="12">
        <f t="shared" si="211"/>
        <v>4159.7901497102912</v>
      </c>
      <c r="J1080" s="12">
        <f t="shared" si="212"/>
        <v>4159.7901497102912</v>
      </c>
      <c r="K1080" s="12">
        <f t="shared" si="213"/>
        <v>4159.7901497102912</v>
      </c>
      <c r="L1080" s="12">
        <f t="shared" si="214"/>
        <v>4159.7901497102912</v>
      </c>
      <c r="M1080" s="12">
        <f t="shared" si="215"/>
        <v>4159.7901497102912</v>
      </c>
      <c r="O1080" s="12">
        <f t="shared" si="204"/>
        <v>4159.7901497102912</v>
      </c>
    </row>
    <row r="1081" spans="1:15" x14ac:dyDescent="0.25">
      <c r="A1081" s="12">
        <f>calc!A1079</f>
        <v>692.06</v>
      </c>
      <c r="B1081" s="12">
        <f>calc!O1079</f>
        <v>4301.8993003814057</v>
      </c>
      <c r="C1081" s="12">
        <f t="shared" si="205"/>
        <v>4301.8993003814057</v>
      </c>
      <c r="D1081" s="12">
        <f t="shared" si="206"/>
        <v>4301.8993003814057</v>
      </c>
      <c r="E1081" s="12">
        <f t="shared" si="207"/>
        <v>4301.8993003814057</v>
      </c>
      <c r="F1081" s="12">
        <f t="shared" si="208"/>
        <v>4301.8993003814057</v>
      </c>
      <c r="G1081" s="12">
        <f t="shared" si="209"/>
        <v>4301.8993003814057</v>
      </c>
      <c r="H1081" s="12">
        <f t="shared" si="210"/>
        <v>4301.8993003814057</v>
      </c>
      <c r="I1081" s="12">
        <f t="shared" si="211"/>
        <v>4301.8993003814057</v>
      </c>
      <c r="J1081" s="12">
        <f t="shared" si="212"/>
        <v>4301.8993003814057</v>
      </c>
      <c r="K1081" s="12">
        <f t="shared" si="213"/>
        <v>4301.8993003814057</v>
      </c>
      <c r="L1081" s="12">
        <f t="shared" si="214"/>
        <v>4301.8993003814057</v>
      </c>
      <c r="M1081" s="12">
        <f t="shared" si="215"/>
        <v>4301.8993003814057</v>
      </c>
      <c r="O1081" s="12">
        <f t="shared" si="204"/>
        <v>4301.8993003814057</v>
      </c>
    </row>
    <row r="1082" spans="1:15" x14ac:dyDescent="0.25">
      <c r="A1082" s="12">
        <f>calc!A1080</f>
        <v>692.5</v>
      </c>
      <c r="B1082" s="12">
        <f>calc!O1080</f>
        <v>4381.1485372141678</v>
      </c>
      <c r="C1082" s="12">
        <f t="shared" si="205"/>
        <v>4381.1485372141678</v>
      </c>
      <c r="D1082" s="12">
        <f t="shared" si="206"/>
        <v>4381.1485372141678</v>
      </c>
      <c r="E1082" s="12">
        <f t="shared" si="207"/>
        <v>4381.1485372141678</v>
      </c>
      <c r="F1082" s="12">
        <f t="shared" si="208"/>
        <v>4381.1485372141678</v>
      </c>
      <c r="G1082" s="12">
        <f t="shared" si="209"/>
        <v>4381.1485372141678</v>
      </c>
      <c r="H1082" s="12">
        <f t="shared" si="210"/>
        <v>4381.1485372141678</v>
      </c>
      <c r="I1082" s="12">
        <f t="shared" si="211"/>
        <v>4381.1485372141678</v>
      </c>
      <c r="J1082" s="12">
        <f t="shared" si="212"/>
        <v>4381.1485372141678</v>
      </c>
      <c r="K1082" s="12">
        <f t="shared" si="213"/>
        <v>4381.1485372141678</v>
      </c>
      <c r="L1082" s="12">
        <f t="shared" si="214"/>
        <v>4381.1485372141678</v>
      </c>
      <c r="M1082" s="12">
        <f t="shared" si="215"/>
        <v>4381.1485372141678</v>
      </c>
      <c r="O1082" s="12">
        <f t="shared" si="204"/>
        <v>4381.1485372141678</v>
      </c>
    </row>
    <row r="1083" spans="1:15" x14ac:dyDescent="0.25">
      <c r="A1083" s="12">
        <f>calc!A1081</f>
        <v>692.94</v>
      </c>
      <c r="B1083" s="12">
        <f>calc!O1081</f>
        <v>4553.3009503262756</v>
      </c>
      <c r="C1083" s="12">
        <f t="shared" si="205"/>
        <v>4553.3009503262756</v>
      </c>
      <c r="D1083" s="12">
        <f t="shared" si="206"/>
        <v>4553.3009503262756</v>
      </c>
      <c r="E1083" s="12">
        <f t="shared" si="207"/>
        <v>4553.3009503262756</v>
      </c>
      <c r="F1083" s="12">
        <f t="shared" si="208"/>
        <v>4553.3009503262756</v>
      </c>
      <c r="G1083" s="12">
        <f t="shared" si="209"/>
        <v>4553.3009503262756</v>
      </c>
      <c r="H1083" s="12">
        <f t="shared" si="210"/>
        <v>4553.3009503262756</v>
      </c>
      <c r="I1083" s="12">
        <f t="shared" si="211"/>
        <v>4553.3009503262756</v>
      </c>
      <c r="J1083" s="12">
        <f t="shared" si="212"/>
        <v>4553.3009503262756</v>
      </c>
      <c r="K1083" s="12">
        <f t="shared" si="213"/>
        <v>4553.3009503262756</v>
      </c>
      <c r="L1083" s="12">
        <f t="shared" si="214"/>
        <v>4553.3009503262756</v>
      </c>
      <c r="M1083" s="12">
        <f t="shared" si="215"/>
        <v>4553.3009503262756</v>
      </c>
      <c r="O1083" s="12">
        <f t="shared" si="204"/>
        <v>4553.3009503262756</v>
      </c>
    </row>
    <row r="1084" spans="1:15" x14ac:dyDescent="0.25">
      <c r="A1084" s="12">
        <f>calc!A1082</f>
        <v>693.39</v>
      </c>
      <c r="B1084" s="12">
        <f>calc!O1082</f>
        <v>4761.8699157282626</v>
      </c>
      <c r="C1084" s="12">
        <f t="shared" si="205"/>
        <v>4761.8699157282626</v>
      </c>
      <c r="D1084" s="12">
        <f t="shared" si="206"/>
        <v>4761.8699157282626</v>
      </c>
      <c r="E1084" s="12">
        <f t="shared" si="207"/>
        <v>4761.8699157282626</v>
      </c>
      <c r="F1084" s="12">
        <f t="shared" si="208"/>
        <v>4761.8699157282626</v>
      </c>
      <c r="G1084" s="12">
        <f t="shared" si="209"/>
        <v>4761.8699157282626</v>
      </c>
      <c r="H1084" s="12">
        <f t="shared" si="210"/>
        <v>4761.8699157282626</v>
      </c>
      <c r="I1084" s="12">
        <f t="shared" si="211"/>
        <v>4761.8699157282626</v>
      </c>
      <c r="J1084" s="12">
        <f t="shared" si="212"/>
        <v>4761.8699157282626</v>
      </c>
      <c r="K1084" s="12">
        <f t="shared" si="213"/>
        <v>4761.8699157282626</v>
      </c>
      <c r="L1084" s="12">
        <f t="shared" si="214"/>
        <v>4761.8699157282626</v>
      </c>
      <c r="M1084" s="12">
        <f t="shared" si="215"/>
        <v>4761.8699157282626</v>
      </c>
      <c r="O1084" s="12">
        <f t="shared" si="204"/>
        <v>4761.8699157282626</v>
      </c>
    </row>
    <row r="1085" spans="1:15" x14ac:dyDescent="0.25">
      <c r="A1085" s="12">
        <f>calc!A1083</f>
        <v>693.83</v>
      </c>
      <c r="B1085" s="12">
        <f>calc!O1083</f>
        <v>5000.4707613658893</v>
      </c>
      <c r="C1085" s="12">
        <f t="shared" si="205"/>
        <v>5000.4707613658893</v>
      </c>
      <c r="D1085" s="12">
        <f t="shared" si="206"/>
        <v>5000.4707613658893</v>
      </c>
      <c r="E1085" s="12">
        <f t="shared" si="207"/>
        <v>5000.4707613658893</v>
      </c>
      <c r="F1085" s="12">
        <f t="shared" si="208"/>
        <v>5000.4707613658893</v>
      </c>
      <c r="G1085" s="12">
        <f t="shared" si="209"/>
        <v>5000.4707613658893</v>
      </c>
      <c r="H1085" s="12">
        <f t="shared" si="210"/>
        <v>5000.4707613658893</v>
      </c>
      <c r="I1085" s="12">
        <f t="shared" si="211"/>
        <v>5000.4707613658893</v>
      </c>
      <c r="J1085" s="12">
        <f t="shared" si="212"/>
        <v>5000.4707613658893</v>
      </c>
      <c r="K1085" s="12">
        <f t="shared" si="213"/>
        <v>5000.4707613658893</v>
      </c>
      <c r="L1085" s="12">
        <f t="shared" si="214"/>
        <v>5000.4707613658893</v>
      </c>
      <c r="M1085" s="12">
        <f t="shared" si="215"/>
        <v>5000.4707613658893</v>
      </c>
      <c r="O1085" s="12">
        <f t="shared" si="204"/>
        <v>5000.4707613658893</v>
      </c>
    </row>
    <row r="1086" spans="1:15" x14ac:dyDescent="0.25">
      <c r="A1086" s="12">
        <f>calc!A1084</f>
        <v>694.27</v>
      </c>
      <c r="B1086" s="12">
        <f>calc!O1084</f>
        <v>5307.3359467875716</v>
      </c>
      <c r="C1086" s="12">
        <f t="shared" si="205"/>
        <v>5307.3359467875716</v>
      </c>
      <c r="D1086" s="12">
        <f t="shared" si="206"/>
        <v>5307.3359467875716</v>
      </c>
      <c r="E1086" s="12">
        <f t="shared" si="207"/>
        <v>5307.3359467875716</v>
      </c>
      <c r="F1086" s="12">
        <f t="shared" si="208"/>
        <v>5307.3359467875716</v>
      </c>
      <c r="G1086" s="12">
        <f t="shared" si="209"/>
        <v>5307.3359467875716</v>
      </c>
      <c r="H1086" s="12">
        <f t="shared" si="210"/>
        <v>5307.3359467875716</v>
      </c>
      <c r="I1086" s="12">
        <f t="shared" si="211"/>
        <v>5307.3359467875716</v>
      </c>
      <c r="J1086" s="12">
        <f t="shared" si="212"/>
        <v>5307.3359467875716</v>
      </c>
      <c r="K1086" s="12">
        <f t="shared" si="213"/>
        <v>5307.3359467875716</v>
      </c>
      <c r="L1086" s="12">
        <f t="shared" si="214"/>
        <v>5307.3359467875716</v>
      </c>
      <c r="M1086" s="12">
        <f t="shared" si="215"/>
        <v>5307.3359467875716</v>
      </c>
      <c r="O1086" s="12">
        <f t="shared" si="204"/>
        <v>5307.3359467875716</v>
      </c>
    </row>
    <row r="1087" spans="1:15" x14ac:dyDescent="0.25">
      <c r="A1087" s="12">
        <f>calc!A1085</f>
        <v>694.72</v>
      </c>
      <c r="B1087" s="12">
        <f>calc!O1085</f>
        <v>5465.7602806662171</v>
      </c>
      <c r="C1087" s="12">
        <f t="shared" si="205"/>
        <v>5465.7602806662171</v>
      </c>
      <c r="D1087" s="12">
        <f t="shared" si="206"/>
        <v>5465.7602806662171</v>
      </c>
      <c r="E1087" s="12">
        <f t="shared" si="207"/>
        <v>5465.7602806662171</v>
      </c>
      <c r="F1087" s="12">
        <f t="shared" si="208"/>
        <v>5465.7602806662171</v>
      </c>
      <c r="G1087" s="12">
        <f t="shared" si="209"/>
        <v>5465.7602806662171</v>
      </c>
      <c r="H1087" s="12">
        <f t="shared" si="210"/>
        <v>5465.7602806662171</v>
      </c>
      <c r="I1087" s="12">
        <f t="shared" si="211"/>
        <v>5465.7602806662171</v>
      </c>
      <c r="J1087" s="12">
        <f t="shared" si="212"/>
        <v>5465.7602806662171</v>
      </c>
      <c r="K1087" s="12">
        <f t="shared" si="213"/>
        <v>5465.7602806662171</v>
      </c>
      <c r="L1087" s="12">
        <f t="shared" si="214"/>
        <v>5465.7602806662171</v>
      </c>
      <c r="M1087" s="12">
        <f t="shared" si="215"/>
        <v>5465.7602806662171</v>
      </c>
      <c r="O1087" s="12">
        <f t="shared" si="204"/>
        <v>5465.7602806662171</v>
      </c>
    </row>
    <row r="1088" spans="1:15" x14ac:dyDescent="0.25">
      <c r="A1088" s="12">
        <f>calc!A1086</f>
        <v>695.16</v>
      </c>
      <c r="B1088" s="12">
        <f>calc!O1086</f>
        <v>5590.4888201188814</v>
      </c>
      <c r="C1088" s="12">
        <f t="shared" si="205"/>
        <v>5590.4888201188814</v>
      </c>
      <c r="D1088" s="12">
        <f t="shared" si="206"/>
        <v>5590.4888201188814</v>
      </c>
      <c r="E1088" s="12">
        <f t="shared" si="207"/>
        <v>5590.4888201188814</v>
      </c>
      <c r="F1088" s="12">
        <f t="shared" si="208"/>
        <v>5590.4888201188814</v>
      </c>
      <c r="G1088" s="12">
        <f t="shared" si="209"/>
        <v>5590.4888201188814</v>
      </c>
      <c r="H1088" s="12">
        <f t="shared" si="210"/>
        <v>5590.4888201188814</v>
      </c>
      <c r="I1088" s="12">
        <f t="shared" si="211"/>
        <v>5590.4888201188814</v>
      </c>
      <c r="J1088" s="12">
        <f t="shared" si="212"/>
        <v>5590.4888201188814</v>
      </c>
      <c r="K1088" s="12">
        <f t="shared" si="213"/>
        <v>5590.4888201188814</v>
      </c>
      <c r="L1088" s="12">
        <f t="shared" si="214"/>
        <v>5590.4888201188814</v>
      </c>
      <c r="M1088" s="12">
        <f t="shared" si="215"/>
        <v>5590.4888201188814</v>
      </c>
      <c r="O1088" s="12">
        <f t="shared" si="204"/>
        <v>5590.4888201188814</v>
      </c>
    </row>
    <row r="1089" spans="1:15" x14ac:dyDescent="0.25">
      <c r="A1089" s="12">
        <f>calc!A1087</f>
        <v>695.6</v>
      </c>
      <c r="B1089" s="12">
        <f>calc!O1087</f>
        <v>5918.2097239938139</v>
      </c>
      <c r="C1089" s="12">
        <f t="shared" si="205"/>
        <v>5918.2097239938139</v>
      </c>
      <c r="D1089" s="12">
        <f t="shared" si="206"/>
        <v>5918.2097239938139</v>
      </c>
      <c r="E1089" s="12">
        <f t="shared" si="207"/>
        <v>5918.2097239938139</v>
      </c>
      <c r="F1089" s="12">
        <f t="shared" si="208"/>
        <v>5918.2097239938139</v>
      </c>
      <c r="G1089" s="12">
        <f t="shared" si="209"/>
        <v>5918.2097239938139</v>
      </c>
      <c r="H1089" s="12">
        <f t="shared" si="210"/>
        <v>5918.2097239938139</v>
      </c>
      <c r="I1089" s="12">
        <f t="shared" si="211"/>
        <v>5918.2097239938139</v>
      </c>
      <c r="J1089" s="12">
        <f t="shared" si="212"/>
        <v>5918.2097239938139</v>
      </c>
      <c r="K1089" s="12">
        <f t="shared" si="213"/>
        <v>5918.2097239938139</v>
      </c>
      <c r="L1089" s="12">
        <f t="shared" si="214"/>
        <v>5918.2097239938139</v>
      </c>
      <c r="M1089" s="12">
        <f t="shared" si="215"/>
        <v>5918.2097239938139</v>
      </c>
      <c r="O1089" s="12">
        <f t="shared" si="204"/>
        <v>5918.2097239938139</v>
      </c>
    </row>
    <row r="1090" spans="1:15" x14ac:dyDescent="0.25">
      <c r="A1090" s="12">
        <f>calc!A1088</f>
        <v>696.05</v>
      </c>
      <c r="B1090" s="12">
        <f>calc!O1088</f>
        <v>6023.7985490362162</v>
      </c>
      <c r="C1090" s="12">
        <f t="shared" si="205"/>
        <v>6023.7985490362162</v>
      </c>
      <c r="D1090" s="12">
        <f t="shared" si="206"/>
        <v>6023.7985490362162</v>
      </c>
      <c r="E1090" s="12">
        <f t="shared" si="207"/>
        <v>6023.7985490362162</v>
      </c>
      <c r="F1090" s="12">
        <f t="shared" si="208"/>
        <v>6023.7985490362162</v>
      </c>
      <c r="G1090" s="12">
        <f t="shared" si="209"/>
        <v>6023.7985490362162</v>
      </c>
      <c r="H1090" s="12">
        <f t="shared" si="210"/>
        <v>6023.7985490362162</v>
      </c>
      <c r="I1090" s="12">
        <f t="shared" si="211"/>
        <v>6023.7985490362162</v>
      </c>
      <c r="J1090" s="12">
        <f t="shared" si="212"/>
        <v>6023.7985490362162</v>
      </c>
      <c r="K1090" s="12">
        <f t="shared" si="213"/>
        <v>6023.7985490362162</v>
      </c>
      <c r="L1090" s="12">
        <f t="shared" si="214"/>
        <v>6023.7985490362162</v>
      </c>
      <c r="M1090" s="12">
        <f t="shared" si="215"/>
        <v>6023.7985490362162</v>
      </c>
      <c r="O1090" s="12">
        <f t="shared" si="204"/>
        <v>6023.7985490362162</v>
      </c>
    </row>
    <row r="1091" spans="1:15" x14ac:dyDescent="0.25">
      <c r="A1091" s="12">
        <f>calc!A1089</f>
        <v>696.49</v>
      </c>
      <c r="B1091" s="12">
        <f>calc!O1089</f>
        <v>6243.1526999143489</v>
      </c>
      <c r="C1091" s="12">
        <f t="shared" si="205"/>
        <v>6243.1526999143489</v>
      </c>
      <c r="D1091" s="12">
        <f t="shared" si="206"/>
        <v>6243.1526999143489</v>
      </c>
      <c r="E1091" s="12">
        <f t="shared" si="207"/>
        <v>6243.1526999143489</v>
      </c>
      <c r="F1091" s="12">
        <f t="shared" si="208"/>
        <v>6243.1526999143489</v>
      </c>
      <c r="G1091" s="12">
        <f t="shared" si="209"/>
        <v>6243.1526999143489</v>
      </c>
      <c r="H1091" s="12">
        <f t="shared" si="210"/>
        <v>6243.1526999143489</v>
      </c>
      <c r="I1091" s="12">
        <f t="shared" si="211"/>
        <v>6243.1526999143489</v>
      </c>
      <c r="J1091" s="12">
        <f t="shared" si="212"/>
        <v>6243.1526999143489</v>
      </c>
      <c r="K1091" s="12">
        <f t="shared" si="213"/>
        <v>6243.1526999143489</v>
      </c>
      <c r="L1091" s="12">
        <f t="shared" si="214"/>
        <v>6243.1526999143489</v>
      </c>
      <c r="M1091" s="12">
        <f t="shared" si="215"/>
        <v>6243.1526999143489</v>
      </c>
      <c r="O1091" s="12">
        <f t="shared" si="204"/>
        <v>6243.1526999143489</v>
      </c>
    </row>
    <row r="1092" spans="1:15" x14ac:dyDescent="0.25">
      <c r="A1092" s="12">
        <f>calc!A1090</f>
        <v>696.94</v>
      </c>
      <c r="B1092" s="12">
        <f>calc!O1090</f>
        <v>6504.3476540260926</v>
      </c>
      <c r="C1092" s="12">
        <f t="shared" si="205"/>
        <v>6504.3476540260926</v>
      </c>
      <c r="D1092" s="12">
        <f t="shared" si="206"/>
        <v>6504.3476540260926</v>
      </c>
      <c r="E1092" s="12">
        <f t="shared" si="207"/>
        <v>6504.3476540260926</v>
      </c>
      <c r="F1092" s="12">
        <f t="shared" si="208"/>
        <v>6504.3476540260926</v>
      </c>
      <c r="G1092" s="12">
        <f t="shared" si="209"/>
        <v>6504.3476540260926</v>
      </c>
      <c r="H1092" s="12">
        <f t="shared" si="210"/>
        <v>6504.3476540260926</v>
      </c>
      <c r="I1092" s="12">
        <f t="shared" si="211"/>
        <v>6504.3476540260926</v>
      </c>
      <c r="J1092" s="12">
        <f t="shared" si="212"/>
        <v>6504.3476540260926</v>
      </c>
      <c r="K1092" s="12">
        <f t="shared" si="213"/>
        <v>6504.3476540260926</v>
      </c>
      <c r="L1092" s="12">
        <f t="shared" si="214"/>
        <v>6504.3476540260926</v>
      </c>
      <c r="M1092" s="12">
        <f t="shared" si="215"/>
        <v>6504.3476540260926</v>
      </c>
      <c r="O1092" s="12">
        <f t="shared" si="204"/>
        <v>6504.3476540260926</v>
      </c>
    </row>
    <row r="1093" spans="1:15" x14ac:dyDescent="0.25">
      <c r="A1093" s="12">
        <f>calc!A1091</f>
        <v>697.38</v>
      </c>
      <c r="B1093" s="12">
        <f>calc!O1091</f>
        <v>6774.6120020145145</v>
      </c>
      <c r="C1093" s="12">
        <f t="shared" si="205"/>
        <v>6774.6120020145145</v>
      </c>
      <c r="D1093" s="12">
        <f t="shared" si="206"/>
        <v>6774.6120020145145</v>
      </c>
      <c r="E1093" s="12">
        <f t="shared" si="207"/>
        <v>6774.6120020145145</v>
      </c>
      <c r="F1093" s="12">
        <f t="shared" si="208"/>
        <v>6774.6120020145145</v>
      </c>
      <c r="G1093" s="12">
        <f t="shared" si="209"/>
        <v>6774.6120020145145</v>
      </c>
      <c r="H1093" s="12">
        <f t="shared" si="210"/>
        <v>6774.6120020145145</v>
      </c>
      <c r="I1093" s="12">
        <f t="shared" si="211"/>
        <v>6774.6120020145145</v>
      </c>
      <c r="J1093" s="12">
        <f t="shared" si="212"/>
        <v>6774.6120020145145</v>
      </c>
      <c r="K1093" s="12">
        <f t="shared" si="213"/>
        <v>6774.6120020145145</v>
      </c>
      <c r="L1093" s="12">
        <f t="shared" si="214"/>
        <v>6774.6120020145145</v>
      </c>
      <c r="M1093" s="12">
        <f t="shared" si="215"/>
        <v>6774.6120020145145</v>
      </c>
      <c r="O1093" s="12">
        <f t="shared" si="204"/>
        <v>6774.6120020145145</v>
      </c>
    </row>
    <row r="1094" spans="1:15" x14ac:dyDescent="0.25">
      <c r="A1094" s="12">
        <f>calc!A1092</f>
        <v>697.82</v>
      </c>
      <c r="B1094" s="12">
        <f>calc!O1092</f>
        <v>6921.1056153023683</v>
      </c>
      <c r="C1094" s="12">
        <f t="shared" si="205"/>
        <v>6921.1056153023683</v>
      </c>
      <c r="D1094" s="12">
        <f t="shared" si="206"/>
        <v>6921.1056153023683</v>
      </c>
      <c r="E1094" s="12">
        <f t="shared" si="207"/>
        <v>6921.1056153023683</v>
      </c>
      <c r="F1094" s="12">
        <f t="shared" si="208"/>
        <v>6921.1056153023683</v>
      </c>
      <c r="G1094" s="12">
        <f t="shared" si="209"/>
        <v>6921.1056153023683</v>
      </c>
      <c r="H1094" s="12">
        <f t="shared" si="210"/>
        <v>6921.1056153023683</v>
      </c>
      <c r="I1094" s="12">
        <f t="shared" si="211"/>
        <v>6921.1056153023683</v>
      </c>
      <c r="J1094" s="12">
        <f t="shared" si="212"/>
        <v>6921.1056153023683</v>
      </c>
      <c r="K1094" s="12">
        <f t="shared" si="213"/>
        <v>6921.1056153023683</v>
      </c>
      <c r="L1094" s="12">
        <f t="shared" si="214"/>
        <v>6921.1056153023683</v>
      </c>
      <c r="M1094" s="12">
        <f t="shared" si="215"/>
        <v>6921.1056153023683</v>
      </c>
      <c r="O1094" s="12">
        <f t="shared" si="204"/>
        <v>6921.1056153023683</v>
      </c>
    </row>
    <row r="1095" spans="1:15" x14ac:dyDescent="0.25">
      <c r="A1095" s="12">
        <f>calc!A1093</f>
        <v>698.27</v>
      </c>
      <c r="B1095" s="12">
        <f>calc!O1093</f>
        <v>7231.3501344220085</v>
      </c>
      <c r="C1095" s="12">
        <f t="shared" si="205"/>
        <v>7231.3501344220085</v>
      </c>
      <c r="D1095" s="12">
        <f t="shared" si="206"/>
        <v>7231.3501344220085</v>
      </c>
      <c r="E1095" s="12">
        <f t="shared" si="207"/>
        <v>7231.3501344220085</v>
      </c>
      <c r="F1095" s="12">
        <f t="shared" si="208"/>
        <v>7231.3501344220085</v>
      </c>
      <c r="G1095" s="12">
        <f t="shared" si="209"/>
        <v>7231.3501344220085</v>
      </c>
      <c r="H1095" s="12">
        <f t="shared" si="210"/>
        <v>7231.3501344220085</v>
      </c>
      <c r="I1095" s="12">
        <f t="shared" si="211"/>
        <v>7231.3501344220085</v>
      </c>
      <c r="J1095" s="12">
        <f t="shared" si="212"/>
        <v>7231.3501344220085</v>
      </c>
      <c r="K1095" s="12">
        <f t="shared" si="213"/>
        <v>7231.3501344220085</v>
      </c>
      <c r="L1095" s="12">
        <f t="shared" si="214"/>
        <v>7231.3501344220085</v>
      </c>
      <c r="M1095" s="12">
        <f t="shared" si="215"/>
        <v>7231.3501344220085</v>
      </c>
      <c r="O1095" s="12">
        <f t="shared" si="204"/>
        <v>7231.3501344220085</v>
      </c>
    </row>
    <row r="1096" spans="1:15" x14ac:dyDescent="0.25">
      <c r="A1096" s="12">
        <f>calc!A1094</f>
        <v>698.71</v>
      </c>
      <c r="B1096" s="12">
        <f>calc!O1094</f>
        <v>7556.1070434468738</v>
      </c>
      <c r="C1096" s="12">
        <f t="shared" si="205"/>
        <v>7556.1070434468738</v>
      </c>
      <c r="D1096" s="12">
        <f t="shared" si="206"/>
        <v>7556.1070434468738</v>
      </c>
      <c r="E1096" s="12">
        <f t="shared" si="207"/>
        <v>7556.1070434468738</v>
      </c>
      <c r="F1096" s="12">
        <f t="shared" si="208"/>
        <v>7556.1070434468738</v>
      </c>
      <c r="G1096" s="12">
        <f t="shared" si="209"/>
        <v>7556.1070434468738</v>
      </c>
      <c r="H1096" s="12">
        <f t="shared" si="210"/>
        <v>7556.1070434468738</v>
      </c>
      <c r="I1096" s="12">
        <f t="shared" si="211"/>
        <v>7556.1070434468738</v>
      </c>
      <c r="J1096" s="12">
        <f t="shared" si="212"/>
        <v>7556.1070434468738</v>
      </c>
      <c r="K1096" s="12">
        <f t="shared" si="213"/>
        <v>7556.1070434468738</v>
      </c>
      <c r="L1096" s="12">
        <f t="shared" si="214"/>
        <v>7556.1070434468738</v>
      </c>
      <c r="M1096" s="12">
        <f t="shared" si="215"/>
        <v>7556.1070434468738</v>
      </c>
      <c r="O1096" s="12">
        <f t="shared" ref="O1096:O1159" si="216">M1096</f>
        <v>7556.1070434468738</v>
      </c>
    </row>
    <row r="1097" spans="1:15" x14ac:dyDescent="0.25">
      <c r="A1097" s="12">
        <f>calc!A1095</f>
        <v>699.15</v>
      </c>
      <c r="B1097" s="12">
        <f>calc!O1095</f>
        <v>7963.5812010820964</v>
      </c>
      <c r="C1097" s="12">
        <f t="shared" ref="C1097:C1160" si="217">B1097-Q1097*M1108</f>
        <v>7963.5812010820964</v>
      </c>
      <c r="D1097" s="12">
        <f t="shared" ref="D1097:D1160" si="218">C1097-R1097*M1107</f>
        <v>7963.5812010820964</v>
      </c>
      <c r="E1097" s="12">
        <f t="shared" ref="E1097:E1160" si="219">D1097-S1097*M1106</f>
        <v>7963.5812010820964</v>
      </c>
      <c r="F1097" s="12">
        <f t="shared" ref="F1097:F1160" si="220">E1097-T1097*M1105</f>
        <v>7963.5812010820964</v>
      </c>
      <c r="G1097" s="12">
        <f t="shared" ref="G1097:G1160" si="221">F1097-U1097*M1104</f>
        <v>7963.5812010820964</v>
      </c>
      <c r="H1097" s="12">
        <f t="shared" ref="H1097:H1160" si="222">G1097-V1097*M1103</f>
        <v>7963.5812010820964</v>
      </c>
      <c r="I1097" s="12">
        <f t="shared" ref="I1097:I1160" si="223">H1097-W1097*M1102</f>
        <v>7963.5812010820964</v>
      </c>
      <c r="J1097" s="12">
        <f t="shared" ref="J1097:J1160" si="224">I1097-X1097*M1101</f>
        <v>7963.5812010820964</v>
      </c>
      <c r="K1097" s="12">
        <f t="shared" ref="K1097:K1160" si="225">J1097-Y1097*M1100</f>
        <v>7963.5812010820964</v>
      </c>
      <c r="L1097" s="12">
        <f t="shared" ref="L1097:L1160" si="226">K1097-Z1097*M1099</f>
        <v>7963.5812010820964</v>
      </c>
      <c r="M1097" s="12">
        <f t="shared" ref="M1097:M1160" si="227">L1097</f>
        <v>7963.5812010820964</v>
      </c>
      <c r="O1097" s="12">
        <f t="shared" si="216"/>
        <v>7963.5812010820964</v>
      </c>
    </row>
    <row r="1098" spans="1:15" x14ac:dyDescent="0.25">
      <c r="A1098" s="12">
        <f>calc!A1096</f>
        <v>699.59</v>
      </c>
      <c r="B1098" s="12">
        <f>calc!O1096</f>
        <v>8152.7416358199371</v>
      </c>
      <c r="C1098" s="12">
        <f t="shared" si="217"/>
        <v>8152.7416358199371</v>
      </c>
      <c r="D1098" s="12">
        <f t="shared" si="218"/>
        <v>8152.7416358199371</v>
      </c>
      <c r="E1098" s="12">
        <f t="shared" si="219"/>
        <v>8152.7416358199371</v>
      </c>
      <c r="F1098" s="12">
        <f t="shared" si="220"/>
        <v>8152.7416358199371</v>
      </c>
      <c r="G1098" s="12">
        <f t="shared" si="221"/>
        <v>8152.7416358199371</v>
      </c>
      <c r="H1098" s="12">
        <f t="shared" si="222"/>
        <v>8152.7416358199371</v>
      </c>
      <c r="I1098" s="12">
        <f t="shared" si="223"/>
        <v>8152.7416358199371</v>
      </c>
      <c r="J1098" s="12">
        <f t="shared" si="224"/>
        <v>8152.7416358199371</v>
      </c>
      <c r="K1098" s="12">
        <f t="shared" si="225"/>
        <v>8152.7416358199371</v>
      </c>
      <c r="L1098" s="12">
        <f t="shared" si="226"/>
        <v>8152.7416358199371</v>
      </c>
      <c r="M1098" s="12">
        <f t="shared" si="227"/>
        <v>8152.7416358199371</v>
      </c>
      <c r="O1098" s="12">
        <f t="shared" si="216"/>
        <v>8152.7416358199371</v>
      </c>
    </row>
    <row r="1099" spans="1:15" x14ac:dyDescent="0.25">
      <c r="A1099" s="12">
        <f>calc!A1097</f>
        <v>700.04</v>
      </c>
      <c r="B1099" s="12">
        <f>calc!O1097</f>
        <v>8471.0063854908385</v>
      </c>
      <c r="C1099" s="12">
        <f t="shared" si="217"/>
        <v>8471.0063854908385</v>
      </c>
      <c r="D1099" s="12">
        <f t="shared" si="218"/>
        <v>8471.0063854908385</v>
      </c>
      <c r="E1099" s="12">
        <f t="shared" si="219"/>
        <v>8471.0063854908385</v>
      </c>
      <c r="F1099" s="12">
        <f t="shared" si="220"/>
        <v>8471.0063854908385</v>
      </c>
      <c r="G1099" s="12">
        <f t="shared" si="221"/>
        <v>8471.0063854908385</v>
      </c>
      <c r="H1099" s="12">
        <f t="shared" si="222"/>
        <v>8471.0063854908385</v>
      </c>
      <c r="I1099" s="12">
        <f t="shared" si="223"/>
        <v>8471.0063854908385</v>
      </c>
      <c r="J1099" s="12">
        <f t="shared" si="224"/>
        <v>8471.0063854908385</v>
      </c>
      <c r="K1099" s="12">
        <f t="shared" si="225"/>
        <v>8471.0063854908385</v>
      </c>
      <c r="L1099" s="12">
        <f t="shared" si="226"/>
        <v>8471.0063854908385</v>
      </c>
      <c r="M1099" s="12">
        <f t="shared" si="227"/>
        <v>8471.0063854908385</v>
      </c>
      <c r="O1099" s="12">
        <f t="shared" si="216"/>
        <v>8471.0063854908385</v>
      </c>
    </row>
    <row r="1100" spans="1:15" x14ac:dyDescent="0.25">
      <c r="A1100" s="12">
        <f>calc!A1098</f>
        <v>700.48</v>
      </c>
      <c r="B1100" s="12">
        <f>calc!O1098</f>
        <v>8751.0442917210148</v>
      </c>
      <c r="C1100" s="12">
        <f t="shared" si="217"/>
        <v>8751.0442917210148</v>
      </c>
      <c r="D1100" s="12">
        <f t="shared" si="218"/>
        <v>8751.0442917210148</v>
      </c>
      <c r="E1100" s="12">
        <f t="shared" si="219"/>
        <v>8751.0442917210148</v>
      </c>
      <c r="F1100" s="12">
        <f t="shared" si="220"/>
        <v>8751.0442917210148</v>
      </c>
      <c r="G1100" s="12">
        <f t="shared" si="221"/>
        <v>8751.0442917210148</v>
      </c>
      <c r="H1100" s="12">
        <f t="shared" si="222"/>
        <v>8751.0442917210148</v>
      </c>
      <c r="I1100" s="12">
        <f t="shared" si="223"/>
        <v>8751.0442917210148</v>
      </c>
      <c r="J1100" s="12">
        <f t="shared" si="224"/>
        <v>8751.0442917210148</v>
      </c>
      <c r="K1100" s="12">
        <f t="shared" si="225"/>
        <v>8751.0442917210148</v>
      </c>
      <c r="L1100" s="12">
        <f t="shared" si="226"/>
        <v>8751.0442917210148</v>
      </c>
      <c r="M1100" s="12">
        <f t="shared" si="227"/>
        <v>8751.0442917210148</v>
      </c>
      <c r="O1100" s="12">
        <f t="shared" si="216"/>
        <v>8751.0442917210148</v>
      </c>
    </row>
    <row r="1101" spans="1:15" x14ac:dyDescent="0.25">
      <c r="A1101" s="12">
        <f>calc!A1099</f>
        <v>700.92</v>
      </c>
      <c r="B1101" s="12">
        <f>calc!O1099</f>
        <v>8998.3234273007911</v>
      </c>
      <c r="C1101" s="12">
        <f t="shared" si="217"/>
        <v>8998.3234273007911</v>
      </c>
      <c r="D1101" s="12">
        <f t="shared" si="218"/>
        <v>8998.3234273007911</v>
      </c>
      <c r="E1101" s="12">
        <f t="shared" si="219"/>
        <v>8998.3234273007911</v>
      </c>
      <c r="F1101" s="12">
        <f t="shared" si="220"/>
        <v>8998.3234273007911</v>
      </c>
      <c r="G1101" s="12">
        <f t="shared" si="221"/>
        <v>8998.3234273007911</v>
      </c>
      <c r="H1101" s="12">
        <f t="shared" si="222"/>
        <v>8998.3234273007911</v>
      </c>
      <c r="I1101" s="12">
        <f t="shared" si="223"/>
        <v>8998.3234273007911</v>
      </c>
      <c r="J1101" s="12">
        <f t="shared" si="224"/>
        <v>8998.3234273007911</v>
      </c>
      <c r="K1101" s="12">
        <f t="shared" si="225"/>
        <v>8998.3234273007911</v>
      </c>
      <c r="L1101" s="12">
        <f t="shared" si="226"/>
        <v>8998.3234273007911</v>
      </c>
      <c r="M1101" s="12">
        <f t="shared" si="227"/>
        <v>8998.3234273007911</v>
      </c>
      <c r="O1101" s="12">
        <f t="shared" si="216"/>
        <v>8998.3234273007911</v>
      </c>
    </row>
    <row r="1102" spans="1:15" x14ac:dyDescent="0.25">
      <c r="A1102" s="12">
        <f>calc!A1100</f>
        <v>701.37</v>
      </c>
      <c r="B1102" s="12">
        <f>calc!O1100</f>
        <v>9427.3658267512346</v>
      </c>
      <c r="C1102" s="12">
        <f t="shared" si="217"/>
        <v>9427.3658267512346</v>
      </c>
      <c r="D1102" s="12">
        <f t="shared" si="218"/>
        <v>9427.3658267512346</v>
      </c>
      <c r="E1102" s="12">
        <f t="shared" si="219"/>
        <v>9427.3658267512346</v>
      </c>
      <c r="F1102" s="12">
        <f t="shared" si="220"/>
        <v>9427.3658267512346</v>
      </c>
      <c r="G1102" s="12">
        <f t="shared" si="221"/>
        <v>9427.3658267512346</v>
      </c>
      <c r="H1102" s="12">
        <f t="shared" si="222"/>
        <v>9427.3658267512346</v>
      </c>
      <c r="I1102" s="12">
        <f t="shared" si="223"/>
        <v>9427.3658267512346</v>
      </c>
      <c r="J1102" s="12">
        <f t="shared" si="224"/>
        <v>9427.3658267512346</v>
      </c>
      <c r="K1102" s="12">
        <f t="shared" si="225"/>
        <v>9427.3658267512346</v>
      </c>
      <c r="L1102" s="12">
        <f t="shared" si="226"/>
        <v>9427.3658267512346</v>
      </c>
      <c r="M1102" s="12">
        <f t="shared" si="227"/>
        <v>9427.3658267512346</v>
      </c>
      <c r="O1102" s="12">
        <f t="shared" si="216"/>
        <v>9427.3658267512346</v>
      </c>
    </row>
    <row r="1103" spans="1:15" x14ac:dyDescent="0.25">
      <c r="A1103" s="12">
        <f>calc!A1101</f>
        <v>701.81</v>
      </c>
      <c r="B1103" s="12">
        <f>calc!O1101</f>
        <v>9720.9258722162849</v>
      </c>
      <c r="C1103" s="12">
        <f t="shared" si="217"/>
        <v>9720.9258722162849</v>
      </c>
      <c r="D1103" s="12">
        <f t="shared" si="218"/>
        <v>9720.9258722162849</v>
      </c>
      <c r="E1103" s="12">
        <f t="shared" si="219"/>
        <v>9720.9258722162849</v>
      </c>
      <c r="F1103" s="12">
        <f t="shared" si="220"/>
        <v>9720.9258722162849</v>
      </c>
      <c r="G1103" s="12">
        <f t="shared" si="221"/>
        <v>9720.9258722162849</v>
      </c>
      <c r="H1103" s="12">
        <f t="shared" si="222"/>
        <v>9720.9258722162849</v>
      </c>
      <c r="I1103" s="12">
        <f t="shared" si="223"/>
        <v>9720.9258722162849</v>
      </c>
      <c r="J1103" s="12">
        <f t="shared" si="224"/>
        <v>9720.9258722162849</v>
      </c>
      <c r="K1103" s="12">
        <f t="shared" si="225"/>
        <v>9720.9258722162849</v>
      </c>
      <c r="L1103" s="12">
        <f t="shared" si="226"/>
        <v>9720.9258722162849</v>
      </c>
      <c r="M1103" s="12">
        <f t="shared" si="227"/>
        <v>9720.9258722162849</v>
      </c>
      <c r="O1103" s="12">
        <f t="shared" si="216"/>
        <v>9720.9258722162849</v>
      </c>
    </row>
    <row r="1104" spans="1:15" x14ac:dyDescent="0.25">
      <c r="A1104" s="12">
        <f>calc!A1102</f>
        <v>702.25</v>
      </c>
      <c r="B1104" s="12">
        <f>calc!O1102</f>
        <v>10180.736877414489</v>
      </c>
      <c r="C1104" s="12">
        <f t="shared" si="217"/>
        <v>10180.736877414489</v>
      </c>
      <c r="D1104" s="12">
        <f t="shared" si="218"/>
        <v>10180.736877414489</v>
      </c>
      <c r="E1104" s="12">
        <f t="shared" si="219"/>
        <v>10180.736877414489</v>
      </c>
      <c r="F1104" s="12">
        <f t="shared" si="220"/>
        <v>10180.736877414489</v>
      </c>
      <c r="G1104" s="12">
        <f t="shared" si="221"/>
        <v>10180.736877414489</v>
      </c>
      <c r="H1104" s="12">
        <f t="shared" si="222"/>
        <v>10180.736877414489</v>
      </c>
      <c r="I1104" s="12">
        <f t="shared" si="223"/>
        <v>10180.736877414489</v>
      </c>
      <c r="J1104" s="12">
        <f t="shared" si="224"/>
        <v>10180.736877414489</v>
      </c>
      <c r="K1104" s="12">
        <f t="shared" si="225"/>
        <v>10180.736877414489</v>
      </c>
      <c r="L1104" s="12">
        <f t="shared" si="226"/>
        <v>10180.736877414489</v>
      </c>
      <c r="M1104" s="12">
        <f t="shared" si="227"/>
        <v>10180.736877414489</v>
      </c>
      <c r="O1104" s="12">
        <f t="shared" si="216"/>
        <v>10180.736877414489</v>
      </c>
    </row>
    <row r="1105" spans="1:15" x14ac:dyDescent="0.25">
      <c r="A1105" s="12">
        <f>calc!A1103</f>
        <v>702.7</v>
      </c>
      <c r="B1105" s="12">
        <f>calc!O1103</f>
        <v>10593.22351180343</v>
      </c>
      <c r="C1105" s="12">
        <f t="shared" si="217"/>
        <v>10593.22351180343</v>
      </c>
      <c r="D1105" s="12">
        <f t="shared" si="218"/>
        <v>10593.22351180343</v>
      </c>
      <c r="E1105" s="12">
        <f t="shared" si="219"/>
        <v>10593.22351180343</v>
      </c>
      <c r="F1105" s="12">
        <f t="shared" si="220"/>
        <v>10593.22351180343</v>
      </c>
      <c r="G1105" s="12">
        <f t="shared" si="221"/>
        <v>10593.22351180343</v>
      </c>
      <c r="H1105" s="12">
        <f t="shared" si="222"/>
        <v>10593.22351180343</v>
      </c>
      <c r="I1105" s="12">
        <f t="shared" si="223"/>
        <v>10593.22351180343</v>
      </c>
      <c r="J1105" s="12">
        <f t="shared" si="224"/>
        <v>10593.22351180343</v>
      </c>
      <c r="K1105" s="12">
        <f t="shared" si="225"/>
        <v>10593.22351180343</v>
      </c>
      <c r="L1105" s="12">
        <f t="shared" si="226"/>
        <v>10593.22351180343</v>
      </c>
      <c r="M1105" s="12">
        <f t="shared" si="227"/>
        <v>10593.22351180343</v>
      </c>
      <c r="O1105" s="12">
        <f t="shared" si="216"/>
        <v>10593.22351180343</v>
      </c>
    </row>
    <row r="1106" spans="1:15" x14ac:dyDescent="0.25">
      <c r="A1106" s="12">
        <f>calc!A1104</f>
        <v>703.14</v>
      </c>
      <c r="B1106" s="12">
        <f>calc!O1104</f>
        <v>10883.014856772796</v>
      </c>
      <c r="C1106" s="12">
        <f t="shared" si="217"/>
        <v>10883.014856772796</v>
      </c>
      <c r="D1106" s="12">
        <f t="shared" si="218"/>
        <v>10883.014856772796</v>
      </c>
      <c r="E1106" s="12">
        <f t="shared" si="219"/>
        <v>10883.014856772796</v>
      </c>
      <c r="F1106" s="12">
        <f t="shared" si="220"/>
        <v>10883.014856772796</v>
      </c>
      <c r="G1106" s="12">
        <f t="shared" si="221"/>
        <v>10883.014856772796</v>
      </c>
      <c r="H1106" s="12">
        <f t="shared" si="222"/>
        <v>10883.014856772796</v>
      </c>
      <c r="I1106" s="12">
        <f t="shared" si="223"/>
        <v>10883.014856772796</v>
      </c>
      <c r="J1106" s="12">
        <f t="shared" si="224"/>
        <v>10883.014856772796</v>
      </c>
      <c r="K1106" s="12">
        <f t="shared" si="225"/>
        <v>10883.014856772796</v>
      </c>
      <c r="L1106" s="12">
        <f t="shared" si="226"/>
        <v>10883.014856772796</v>
      </c>
      <c r="M1106" s="12">
        <f t="shared" si="227"/>
        <v>10883.014856772796</v>
      </c>
      <c r="O1106" s="12">
        <f t="shared" si="216"/>
        <v>10883.014856772796</v>
      </c>
    </row>
    <row r="1107" spans="1:15" x14ac:dyDescent="0.25">
      <c r="A1107" s="12">
        <f>calc!A1105</f>
        <v>703.58</v>
      </c>
      <c r="B1107" s="12">
        <f>calc!O1105</f>
        <v>11252.701953947009</v>
      </c>
      <c r="C1107" s="12">
        <f t="shared" si="217"/>
        <v>11252.701953947009</v>
      </c>
      <c r="D1107" s="12">
        <f t="shared" si="218"/>
        <v>11252.701953947009</v>
      </c>
      <c r="E1107" s="12">
        <f t="shared" si="219"/>
        <v>11252.701953947009</v>
      </c>
      <c r="F1107" s="12">
        <f t="shared" si="220"/>
        <v>11252.701953947009</v>
      </c>
      <c r="G1107" s="12">
        <f t="shared" si="221"/>
        <v>11252.701953947009</v>
      </c>
      <c r="H1107" s="12">
        <f t="shared" si="222"/>
        <v>11252.701953947009</v>
      </c>
      <c r="I1107" s="12">
        <f t="shared" si="223"/>
        <v>11252.701953947009</v>
      </c>
      <c r="J1107" s="12">
        <f t="shared" si="224"/>
        <v>11252.701953947009</v>
      </c>
      <c r="K1107" s="12">
        <f t="shared" si="225"/>
        <v>11252.701953947009</v>
      </c>
      <c r="L1107" s="12">
        <f t="shared" si="226"/>
        <v>11252.701953947009</v>
      </c>
      <c r="M1107" s="12">
        <f t="shared" si="227"/>
        <v>11252.701953947009</v>
      </c>
      <c r="O1107" s="12">
        <f t="shared" si="216"/>
        <v>11252.701953947009</v>
      </c>
    </row>
    <row r="1108" spans="1:15" x14ac:dyDescent="0.25">
      <c r="A1108" s="12">
        <f>calc!A1106</f>
        <v>704.03</v>
      </c>
      <c r="B1108" s="12">
        <f>calc!O1106</f>
        <v>11807.590295751215</v>
      </c>
      <c r="C1108" s="12">
        <f t="shared" si="217"/>
        <v>11807.590295751215</v>
      </c>
      <c r="D1108" s="12">
        <f t="shared" si="218"/>
        <v>11807.590295751215</v>
      </c>
      <c r="E1108" s="12">
        <f t="shared" si="219"/>
        <v>11807.590295751215</v>
      </c>
      <c r="F1108" s="12">
        <f t="shared" si="220"/>
        <v>11807.590295751215</v>
      </c>
      <c r="G1108" s="12">
        <f t="shared" si="221"/>
        <v>11807.590295751215</v>
      </c>
      <c r="H1108" s="12">
        <f t="shared" si="222"/>
        <v>11807.590295751215</v>
      </c>
      <c r="I1108" s="12">
        <f t="shared" si="223"/>
        <v>11807.590295751215</v>
      </c>
      <c r="J1108" s="12">
        <f t="shared" si="224"/>
        <v>11807.590295751215</v>
      </c>
      <c r="K1108" s="12">
        <f t="shared" si="225"/>
        <v>11807.590295751215</v>
      </c>
      <c r="L1108" s="12">
        <f t="shared" si="226"/>
        <v>11807.590295751215</v>
      </c>
      <c r="M1108" s="12">
        <f t="shared" si="227"/>
        <v>11807.590295751215</v>
      </c>
      <c r="O1108" s="12">
        <f t="shared" si="216"/>
        <v>11807.590295751215</v>
      </c>
    </row>
    <row r="1109" spans="1:15" x14ac:dyDescent="0.25">
      <c r="A1109" s="12">
        <f>calc!A1107</f>
        <v>704.47</v>
      </c>
      <c r="B1109" s="12">
        <f>calc!O1107</f>
        <v>12127.21258072357</v>
      </c>
      <c r="C1109" s="12">
        <f t="shared" si="217"/>
        <v>12127.21258072357</v>
      </c>
      <c r="D1109" s="12">
        <f t="shared" si="218"/>
        <v>12127.21258072357</v>
      </c>
      <c r="E1109" s="12">
        <f t="shared" si="219"/>
        <v>12127.21258072357</v>
      </c>
      <c r="F1109" s="12">
        <f t="shared" si="220"/>
        <v>12127.21258072357</v>
      </c>
      <c r="G1109" s="12">
        <f t="shared" si="221"/>
        <v>12127.21258072357</v>
      </c>
      <c r="H1109" s="12">
        <f t="shared" si="222"/>
        <v>12127.21258072357</v>
      </c>
      <c r="I1109" s="12">
        <f t="shared" si="223"/>
        <v>12127.21258072357</v>
      </c>
      <c r="J1109" s="12">
        <f t="shared" si="224"/>
        <v>12127.21258072357</v>
      </c>
      <c r="K1109" s="12">
        <f t="shared" si="225"/>
        <v>12127.21258072357</v>
      </c>
      <c r="L1109" s="12">
        <f t="shared" si="226"/>
        <v>12127.21258072357</v>
      </c>
      <c r="M1109" s="12">
        <f t="shared" si="227"/>
        <v>12127.21258072357</v>
      </c>
      <c r="O1109" s="12">
        <f t="shared" si="216"/>
        <v>12127.21258072357</v>
      </c>
    </row>
    <row r="1110" spans="1:15" x14ac:dyDescent="0.25">
      <c r="A1110" s="12">
        <f>calc!A1108</f>
        <v>704.91</v>
      </c>
      <c r="B1110" s="12">
        <f>calc!O1108</f>
        <v>12712.788782847749</v>
      </c>
      <c r="C1110" s="12">
        <f t="shared" si="217"/>
        <v>12712.788782847749</v>
      </c>
      <c r="D1110" s="12">
        <f t="shared" si="218"/>
        <v>12712.788782847749</v>
      </c>
      <c r="E1110" s="12">
        <f t="shared" si="219"/>
        <v>12712.788782847749</v>
      </c>
      <c r="F1110" s="12">
        <f t="shared" si="220"/>
        <v>12712.788782847749</v>
      </c>
      <c r="G1110" s="12">
        <f t="shared" si="221"/>
        <v>12712.788782847749</v>
      </c>
      <c r="H1110" s="12">
        <f t="shared" si="222"/>
        <v>12712.788782847749</v>
      </c>
      <c r="I1110" s="12">
        <f t="shared" si="223"/>
        <v>12712.788782847749</v>
      </c>
      <c r="J1110" s="12">
        <f t="shared" si="224"/>
        <v>12712.788782847749</v>
      </c>
      <c r="K1110" s="12">
        <f t="shared" si="225"/>
        <v>12712.788782847749</v>
      </c>
      <c r="L1110" s="12">
        <f t="shared" si="226"/>
        <v>12712.788782847749</v>
      </c>
      <c r="M1110" s="12">
        <f t="shared" si="227"/>
        <v>12712.788782847749</v>
      </c>
      <c r="O1110" s="12">
        <f t="shared" si="216"/>
        <v>12712.788782847749</v>
      </c>
    </row>
    <row r="1111" spans="1:15" x14ac:dyDescent="0.25">
      <c r="A1111" s="12">
        <f>calc!A1109</f>
        <v>705.35</v>
      </c>
      <c r="B1111" s="12">
        <f>calc!O1109</f>
        <v>13097.660083830255</v>
      </c>
      <c r="C1111" s="12">
        <f t="shared" si="217"/>
        <v>13097.660083830255</v>
      </c>
      <c r="D1111" s="12">
        <f t="shared" si="218"/>
        <v>13097.660083830255</v>
      </c>
      <c r="E1111" s="12">
        <f t="shared" si="219"/>
        <v>13097.660083830255</v>
      </c>
      <c r="F1111" s="12">
        <f t="shared" si="220"/>
        <v>13097.660083830255</v>
      </c>
      <c r="G1111" s="12">
        <f t="shared" si="221"/>
        <v>13097.660083830255</v>
      </c>
      <c r="H1111" s="12">
        <f t="shared" si="222"/>
        <v>13097.660083830255</v>
      </c>
      <c r="I1111" s="12">
        <f t="shared" si="223"/>
        <v>13097.660083830255</v>
      </c>
      <c r="J1111" s="12">
        <f t="shared" si="224"/>
        <v>13097.660083830255</v>
      </c>
      <c r="K1111" s="12">
        <f t="shared" si="225"/>
        <v>13097.660083830255</v>
      </c>
      <c r="L1111" s="12">
        <f t="shared" si="226"/>
        <v>13097.660083830255</v>
      </c>
      <c r="M1111" s="12">
        <f t="shared" si="227"/>
        <v>13097.660083830255</v>
      </c>
      <c r="O1111" s="12">
        <f t="shared" si="216"/>
        <v>13097.660083830255</v>
      </c>
    </row>
    <row r="1112" spans="1:15" x14ac:dyDescent="0.25">
      <c r="A1112" s="12">
        <f>calc!A1110</f>
        <v>705.8</v>
      </c>
      <c r="B1112" s="12">
        <f>calc!O1110</f>
        <v>13394.448306852068</v>
      </c>
      <c r="C1112" s="12">
        <f t="shared" si="217"/>
        <v>13394.448306852068</v>
      </c>
      <c r="D1112" s="12">
        <f t="shared" si="218"/>
        <v>13394.448306852068</v>
      </c>
      <c r="E1112" s="12">
        <f t="shared" si="219"/>
        <v>13394.448306852068</v>
      </c>
      <c r="F1112" s="12">
        <f t="shared" si="220"/>
        <v>13394.448306852068</v>
      </c>
      <c r="G1112" s="12">
        <f t="shared" si="221"/>
        <v>13394.448306852068</v>
      </c>
      <c r="H1112" s="12">
        <f t="shared" si="222"/>
        <v>13394.448306852068</v>
      </c>
      <c r="I1112" s="12">
        <f t="shared" si="223"/>
        <v>13394.448306852068</v>
      </c>
      <c r="J1112" s="12">
        <f t="shared" si="224"/>
        <v>13394.448306852068</v>
      </c>
      <c r="K1112" s="12">
        <f t="shared" si="225"/>
        <v>13394.448306852068</v>
      </c>
      <c r="L1112" s="12">
        <f t="shared" si="226"/>
        <v>13394.448306852068</v>
      </c>
      <c r="M1112" s="12">
        <f t="shared" si="227"/>
        <v>13394.448306852068</v>
      </c>
      <c r="O1112" s="12">
        <f t="shared" si="216"/>
        <v>13394.448306852068</v>
      </c>
    </row>
    <row r="1113" spans="1:15" x14ac:dyDescent="0.25">
      <c r="A1113" s="12">
        <f>calc!A1111</f>
        <v>706.24</v>
      </c>
      <c r="B1113" s="12">
        <f>calc!O1111</f>
        <v>14079.581074452044</v>
      </c>
      <c r="C1113" s="12">
        <f t="shared" si="217"/>
        <v>14079.581074452044</v>
      </c>
      <c r="D1113" s="12">
        <f t="shared" si="218"/>
        <v>14079.581074452044</v>
      </c>
      <c r="E1113" s="12">
        <f t="shared" si="219"/>
        <v>14079.581074452044</v>
      </c>
      <c r="F1113" s="12">
        <f t="shared" si="220"/>
        <v>14079.581074452044</v>
      </c>
      <c r="G1113" s="12">
        <f t="shared" si="221"/>
        <v>14079.581074452044</v>
      </c>
      <c r="H1113" s="12">
        <f t="shared" si="222"/>
        <v>14079.581074452044</v>
      </c>
      <c r="I1113" s="12">
        <f t="shared" si="223"/>
        <v>14079.581074452044</v>
      </c>
      <c r="J1113" s="12">
        <f t="shared" si="224"/>
        <v>14079.581074452044</v>
      </c>
      <c r="K1113" s="12">
        <f t="shared" si="225"/>
        <v>14079.581074452044</v>
      </c>
      <c r="L1113" s="12">
        <f t="shared" si="226"/>
        <v>14079.581074452044</v>
      </c>
      <c r="M1113" s="12">
        <f t="shared" si="227"/>
        <v>14079.581074452044</v>
      </c>
      <c r="O1113" s="12">
        <f t="shared" si="216"/>
        <v>14079.581074452044</v>
      </c>
    </row>
    <row r="1114" spans="1:15" x14ac:dyDescent="0.25">
      <c r="A1114" s="12">
        <f>calc!A1112</f>
        <v>706.68</v>
      </c>
      <c r="B1114" s="12">
        <f>calc!O1112</f>
        <v>14568.609557652035</v>
      </c>
      <c r="C1114" s="12">
        <f t="shared" si="217"/>
        <v>14568.609557652035</v>
      </c>
      <c r="D1114" s="12">
        <f t="shared" si="218"/>
        <v>14568.609557652035</v>
      </c>
      <c r="E1114" s="12">
        <f t="shared" si="219"/>
        <v>14568.609557652035</v>
      </c>
      <c r="F1114" s="12">
        <f t="shared" si="220"/>
        <v>14568.609557652035</v>
      </c>
      <c r="G1114" s="12">
        <f t="shared" si="221"/>
        <v>14568.609557652035</v>
      </c>
      <c r="H1114" s="12">
        <f t="shared" si="222"/>
        <v>14568.609557652035</v>
      </c>
      <c r="I1114" s="12">
        <f t="shared" si="223"/>
        <v>14568.609557652035</v>
      </c>
      <c r="J1114" s="12">
        <f t="shared" si="224"/>
        <v>14568.609557652035</v>
      </c>
      <c r="K1114" s="12">
        <f t="shared" si="225"/>
        <v>14568.609557652035</v>
      </c>
      <c r="L1114" s="12">
        <f t="shared" si="226"/>
        <v>14568.609557652035</v>
      </c>
      <c r="M1114" s="12">
        <f t="shared" si="227"/>
        <v>14568.609557652035</v>
      </c>
      <c r="O1114" s="12">
        <f t="shared" si="216"/>
        <v>14568.609557652035</v>
      </c>
    </row>
    <row r="1115" spans="1:15" x14ac:dyDescent="0.25">
      <c r="A1115" s="12">
        <f>calc!A1113</f>
        <v>707.13</v>
      </c>
      <c r="B1115" s="12">
        <f>calc!O1113</f>
        <v>15208.136067444939</v>
      </c>
      <c r="C1115" s="12">
        <f t="shared" si="217"/>
        <v>15208.136067444939</v>
      </c>
      <c r="D1115" s="12">
        <f t="shared" si="218"/>
        <v>15208.136067444939</v>
      </c>
      <c r="E1115" s="12">
        <f t="shared" si="219"/>
        <v>15208.136067444939</v>
      </c>
      <c r="F1115" s="12">
        <f t="shared" si="220"/>
        <v>15208.136067444939</v>
      </c>
      <c r="G1115" s="12">
        <f t="shared" si="221"/>
        <v>15208.136067444939</v>
      </c>
      <c r="H1115" s="12">
        <f t="shared" si="222"/>
        <v>15208.136067444939</v>
      </c>
      <c r="I1115" s="12">
        <f t="shared" si="223"/>
        <v>15208.136067444939</v>
      </c>
      <c r="J1115" s="12">
        <f t="shared" si="224"/>
        <v>15208.136067444939</v>
      </c>
      <c r="K1115" s="12">
        <f t="shared" si="225"/>
        <v>15208.136067444939</v>
      </c>
      <c r="L1115" s="12">
        <f t="shared" si="226"/>
        <v>15208.136067444939</v>
      </c>
      <c r="M1115" s="12">
        <f t="shared" si="227"/>
        <v>15208.136067444939</v>
      </c>
      <c r="O1115" s="12">
        <f t="shared" si="216"/>
        <v>15208.136067444939</v>
      </c>
    </row>
    <row r="1116" spans="1:15" x14ac:dyDescent="0.25">
      <c r="A1116" s="12">
        <f>calc!A1114</f>
        <v>707.57</v>
      </c>
      <c r="B1116" s="12">
        <f>calc!O1114</f>
        <v>15710.600572765321</v>
      </c>
      <c r="C1116" s="12">
        <f t="shared" si="217"/>
        <v>15710.600572765321</v>
      </c>
      <c r="D1116" s="12">
        <f t="shared" si="218"/>
        <v>15710.600572765321</v>
      </c>
      <c r="E1116" s="12">
        <f t="shared" si="219"/>
        <v>15710.600572765321</v>
      </c>
      <c r="F1116" s="12">
        <f t="shared" si="220"/>
        <v>15710.600572765321</v>
      </c>
      <c r="G1116" s="12">
        <f t="shared" si="221"/>
        <v>15710.600572765321</v>
      </c>
      <c r="H1116" s="12">
        <f t="shared" si="222"/>
        <v>15710.600572765321</v>
      </c>
      <c r="I1116" s="12">
        <f t="shared" si="223"/>
        <v>15710.600572765321</v>
      </c>
      <c r="J1116" s="12">
        <f t="shared" si="224"/>
        <v>15710.600572765321</v>
      </c>
      <c r="K1116" s="12">
        <f t="shared" si="225"/>
        <v>15710.600572765321</v>
      </c>
      <c r="L1116" s="12">
        <f t="shared" si="226"/>
        <v>15710.600572765321</v>
      </c>
      <c r="M1116" s="12">
        <f t="shared" si="227"/>
        <v>15710.600572765321</v>
      </c>
      <c r="O1116" s="12">
        <f t="shared" si="216"/>
        <v>15710.600572765321</v>
      </c>
    </row>
    <row r="1117" spans="1:15" x14ac:dyDescent="0.25">
      <c r="A1117" s="12">
        <f>calc!A1115</f>
        <v>708.01</v>
      </c>
      <c r="B1117" s="12">
        <f>calc!O1115</f>
        <v>16397.972186778887</v>
      </c>
      <c r="C1117" s="12">
        <f t="shared" si="217"/>
        <v>16397.972186778887</v>
      </c>
      <c r="D1117" s="12">
        <f t="shared" si="218"/>
        <v>16397.972186778887</v>
      </c>
      <c r="E1117" s="12">
        <f t="shared" si="219"/>
        <v>16397.972186778887</v>
      </c>
      <c r="F1117" s="12">
        <f t="shared" si="220"/>
        <v>16397.972186778887</v>
      </c>
      <c r="G1117" s="12">
        <f t="shared" si="221"/>
        <v>16397.972186778887</v>
      </c>
      <c r="H1117" s="12">
        <f t="shared" si="222"/>
        <v>16397.972186778887</v>
      </c>
      <c r="I1117" s="12">
        <f t="shared" si="223"/>
        <v>16397.972186778887</v>
      </c>
      <c r="J1117" s="12">
        <f t="shared" si="224"/>
        <v>16397.972186778887</v>
      </c>
      <c r="K1117" s="12">
        <f t="shared" si="225"/>
        <v>16397.972186778887</v>
      </c>
      <c r="L1117" s="12">
        <f t="shared" si="226"/>
        <v>16397.972186778887</v>
      </c>
      <c r="M1117" s="12">
        <f t="shared" si="227"/>
        <v>16397.972186778887</v>
      </c>
      <c r="O1117" s="12">
        <f t="shared" si="216"/>
        <v>16397.972186778887</v>
      </c>
    </row>
    <row r="1118" spans="1:15" x14ac:dyDescent="0.25">
      <c r="A1118" s="12">
        <f>calc!A1116</f>
        <v>708.45</v>
      </c>
      <c r="B1118" s="12">
        <f>calc!O1116</f>
        <v>16931.096188481417</v>
      </c>
      <c r="C1118" s="12">
        <f t="shared" si="217"/>
        <v>16931.096188481417</v>
      </c>
      <c r="D1118" s="12">
        <f t="shared" si="218"/>
        <v>16931.096188481417</v>
      </c>
      <c r="E1118" s="12">
        <f t="shared" si="219"/>
        <v>16931.096188481417</v>
      </c>
      <c r="F1118" s="12">
        <f t="shared" si="220"/>
        <v>16931.096188481417</v>
      </c>
      <c r="G1118" s="12">
        <f t="shared" si="221"/>
        <v>16931.096188481417</v>
      </c>
      <c r="H1118" s="12">
        <f t="shared" si="222"/>
        <v>16931.096188481417</v>
      </c>
      <c r="I1118" s="12">
        <f t="shared" si="223"/>
        <v>16931.096188481417</v>
      </c>
      <c r="J1118" s="12">
        <f t="shared" si="224"/>
        <v>16931.096188481417</v>
      </c>
      <c r="K1118" s="12">
        <f t="shared" si="225"/>
        <v>16931.096188481417</v>
      </c>
      <c r="L1118" s="12">
        <f t="shared" si="226"/>
        <v>16931.096188481417</v>
      </c>
      <c r="M1118" s="12">
        <f t="shared" si="227"/>
        <v>16931.096188481417</v>
      </c>
      <c r="O1118" s="12">
        <f t="shared" si="216"/>
        <v>16931.096188481417</v>
      </c>
    </row>
    <row r="1119" spans="1:15" x14ac:dyDescent="0.25">
      <c r="A1119" s="12">
        <f>calc!A1117</f>
        <v>708.9</v>
      </c>
      <c r="B1119" s="12">
        <f>calc!O1117</f>
        <v>17458.708672237794</v>
      </c>
      <c r="C1119" s="12">
        <f t="shared" si="217"/>
        <v>17458.708672237794</v>
      </c>
      <c r="D1119" s="12">
        <f t="shared" si="218"/>
        <v>17458.708672237794</v>
      </c>
      <c r="E1119" s="12">
        <f t="shared" si="219"/>
        <v>17458.708672237794</v>
      </c>
      <c r="F1119" s="12">
        <f t="shared" si="220"/>
        <v>17458.708672237794</v>
      </c>
      <c r="G1119" s="12">
        <f t="shared" si="221"/>
        <v>17458.708672237794</v>
      </c>
      <c r="H1119" s="12">
        <f t="shared" si="222"/>
        <v>17458.708672237794</v>
      </c>
      <c r="I1119" s="12">
        <f t="shared" si="223"/>
        <v>17458.708672237794</v>
      </c>
      <c r="J1119" s="12">
        <f t="shared" si="224"/>
        <v>17458.708672237794</v>
      </c>
      <c r="K1119" s="12">
        <f t="shared" si="225"/>
        <v>17458.708672237794</v>
      </c>
      <c r="L1119" s="12">
        <f t="shared" si="226"/>
        <v>17458.708672237794</v>
      </c>
      <c r="M1119" s="12">
        <f t="shared" si="227"/>
        <v>17458.708672237794</v>
      </c>
      <c r="O1119" s="12">
        <f t="shared" si="216"/>
        <v>17458.708672237794</v>
      </c>
    </row>
    <row r="1120" spans="1:15" x14ac:dyDescent="0.25">
      <c r="A1120" s="12">
        <f>calc!A1118</f>
        <v>709.34</v>
      </c>
      <c r="B1120" s="12">
        <f>calc!O1118</f>
        <v>18023.415145260544</v>
      </c>
      <c r="C1120" s="12">
        <f t="shared" si="217"/>
        <v>18023.415145260544</v>
      </c>
      <c r="D1120" s="12">
        <f t="shared" si="218"/>
        <v>18023.415145260544</v>
      </c>
      <c r="E1120" s="12">
        <f t="shared" si="219"/>
        <v>18023.415145260544</v>
      </c>
      <c r="F1120" s="12">
        <f t="shared" si="220"/>
        <v>18023.415145260544</v>
      </c>
      <c r="G1120" s="12">
        <f t="shared" si="221"/>
        <v>18023.415145260544</v>
      </c>
      <c r="H1120" s="12">
        <f t="shared" si="222"/>
        <v>18023.415145260544</v>
      </c>
      <c r="I1120" s="12">
        <f t="shared" si="223"/>
        <v>18023.415145260544</v>
      </c>
      <c r="J1120" s="12">
        <f t="shared" si="224"/>
        <v>18023.415145260544</v>
      </c>
      <c r="K1120" s="12">
        <f t="shared" si="225"/>
        <v>18023.415145260544</v>
      </c>
      <c r="L1120" s="12">
        <f t="shared" si="226"/>
        <v>18023.415145260544</v>
      </c>
      <c r="M1120" s="12">
        <f t="shared" si="227"/>
        <v>18023.415145260544</v>
      </c>
      <c r="O1120" s="12">
        <f t="shared" si="216"/>
        <v>18023.415145260544</v>
      </c>
    </row>
    <row r="1121" spans="1:15" x14ac:dyDescent="0.25">
      <c r="A1121" s="12">
        <f>calc!A1119</f>
        <v>709.78</v>
      </c>
      <c r="B1121" s="12">
        <f>calc!O1119</f>
        <v>18804.639882788026</v>
      </c>
      <c r="C1121" s="12">
        <f t="shared" si="217"/>
        <v>18804.639882788026</v>
      </c>
      <c r="D1121" s="12">
        <f t="shared" si="218"/>
        <v>18804.639882788026</v>
      </c>
      <c r="E1121" s="12">
        <f t="shared" si="219"/>
        <v>18804.639882788026</v>
      </c>
      <c r="F1121" s="12">
        <f t="shared" si="220"/>
        <v>18804.639882788026</v>
      </c>
      <c r="G1121" s="12">
        <f t="shared" si="221"/>
        <v>18804.639882788026</v>
      </c>
      <c r="H1121" s="12">
        <f t="shared" si="222"/>
        <v>18804.639882788026</v>
      </c>
      <c r="I1121" s="12">
        <f t="shared" si="223"/>
        <v>18804.639882788026</v>
      </c>
      <c r="J1121" s="12">
        <f t="shared" si="224"/>
        <v>18804.639882788026</v>
      </c>
      <c r="K1121" s="12">
        <f t="shared" si="225"/>
        <v>18804.639882788026</v>
      </c>
      <c r="L1121" s="12">
        <f t="shared" si="226"/>
        <v>18804.639882788026</v>
      </c>
      <c r="M1121" s="12">
        <f t="shared" si="227"/>
        <v>18804.639882788026</v>
      </c>
      <c r="O1121" s="12">
        <f t="shared" si="216"/>
        <v>18804.639882788026</v>
      </c>
    </row>
    <row r="1122" spans="1:15" x14ac:dyDescent="0.25">
      <c r="A1122" s="12">
        <f>calc!A1120</f>
        <v>710.22</v>
      </c>
      <c r="B1122" s="12">
        <f>calc!O1120</f>
        <v>19335.654713742573</v>
      </c>
      <c r="C1122" s="12">
        <f t="shared" si="217"/>
        <v>19335.654713742573</v>
      </c>
      <c r="D1122" s="12">
        <f t="shared" si="218"/>
        <v>19335.654713742573</v>
      </c>
      <c r="E1122" s="12">
        <f t="shared" si="219"/>
        <v>19335.654713742573</v>
      </c>
      <c r="F1122" s="12">
        <f t="shared" si="220"/>
        <v>19335.654713742573</v>
      </c>
      <c r="G1122" s="12">
        <f t="shared" si="221"/>
        <v>19335.654713742573</v>
      </c>
      <c r="H1122" s="12">
        <f t="shared" si="222"/>
        <v>19335.654713742573</v>
      </c>
      <c r="I1122" s="12">
        <f t="shared" si="223"/>
        <v>19335.654713742573</v>
      </c>
      <c r="J1122" s="12">
        <f t="shared" si="224"/>
        <v>19335.654713742573</v>
      </c>
      <c r="K1122" s="12">
        <f t="shared" si="225"/>
        <v>19335.654713742573</v>
      </c>
      <c r="L1122" s="12">
        <f t="shared" si="226"/>
        <v>19335.654713742573</v>
      </c>
      <c r="M1122" s="12">
        <f t="shared" si="227"/>
        <v>19335.654713742573</v>
      </c>
      <c r="O1122" s="12">
        <f t="shared" si="216"/>
        <v>19335.654713742573</v>
      </c>
    </row>
    <row r="1123" spans="1:15" x14ac:dyDescent="0.25">
      <c r="A1123" s="12">
        <f>calc!A1121</f>
        <v>710.67</v>
      </c>
      <c r="B1123" s="12">
        <f>calc!O1121</f>
        <v>20014.296308237594</v>
      </c>
      <c r="C1123" s="12">
        <f t="shared" si="217"/>
        <v>20014.296308237594</v>
      </c>
      <c r="D1123" s="12">
        <f t="shared" si="218"/>
        <v>20014.296308237594</v>
      </c>
      <c r="E1123" s="12">
        <f t="shared" si="219"/>
        <v>20014.296308237594</v>
      </c>
      <c r="F1123" s="12">
        <f t="shared" si="220"/>
        <v>20014.296308237594</v>
      </c>
      <c r="G1123" s="12">
        <f t="shared" si="221"/>
        <v>20014.296308237594</v>
      </c>
      <c r="H1123" s="12">
        <f t="shared" si="222"/>
        <v>20014.296308237594</v>
      </c>
      <c r="I1123" s="12">
        <f t="shared" si="223"/>
        <v>20014.296308237594</v>
      </c>
      <c r="J1123" s="12">
        <f t="shared" si="224"/>
        <v>20014.296308237594</v>
      </c>
      <c r="K1123" s="12">
        <f t="shared" si="225"/>
        <v>20014.296308237594</v>
      </c>
      <c r="L1123" s="12">
        <f t="shared" si="226"/>
        <v>20014.296308237594</v>
      </c>
      <c r="M1123" s="12">
        <f t="shared" si="227"/>
        <v>20014.296308237594</v>
      </c>
      <c r="O1123" s="12">
        <f t="shared" si="216"/>
        <v>20014.296308237594</v>
      </c>
    </row>
    <row r="1124" spans="1:15" x14ac:dyDescent="0.25">
      <c r="A1124" s="12">
        <f>calc!A1122</f>
        <v>711.11</v>
      </c>
      <c r="B1124" s="12">
        <f>calc!O1122</f>
        <v>20973.682317061128</v>
      </c>
      <c r="C1124" s="12">
        <f t="shared" si="217"/>
        <v>20973.682317061128</v>
      </c>
      <c r="D1124" s="12">
        <f t="shared" si="218"/>
        <v>20973.682317061128</v>
      </c>
      <c r="E1124" s="12">
        <f t="shared" si="219"/>
        <v>20973.682317061128</v>
      </c>
      <c r="F1124" s="12">
        <f t="shared" si="220"/>
        <v>20973.682317061128</v>
      </c>
      <c r="G1124" s="12">
        <f t="shared" si="221"/>
        <v>20973.682317061128</v>
      </c>
      <c r="H1124" s="12">
        <f t="shared" si="222"/>
        <v>20973.682317061128</v>
      </c>
      <c r="I1124" s="12">
        <f t="shared" si="223"/>
        <v>20973.682317061128</v>
      </c>
      <c r="J1124" s="12">
        <f t="shared" si="224"/>
        <v>20973.682317061128</v>
      </c>
      <c r="K1124" s="12">
        <f t="shared" si="225"/>
        <v>20973.682317061128</v>
      </c>
      <c r="L1124" s="12">
        <f t="shared" si="226"/>
        <v>20973.682317061128</v>
      </c>
      <c r="M1124" s="12">
        <f t="shared" si="227"/>
        <v>20973.682317061128</v>
      </c>
      <c r="O1124" s="12">
        <f t="shared" si="216"/>
        <v>20973.682317061128</v>
      </c>
    </row>
    <row r="1125" spans="1:15" x14ac:dyDescent="0.25">
      <c r="A1125" s="12">
        <f>calc!A1123</f>
        <v>711.55</v>
      </c>
      <c r="B1125" s="12">
        <f>calc!O1123</f>
        <v>22032.563852865533</v>
      </c>
      <c r="C1125" s="12">
        <f t="shared" si="217"/>
        <v>22032.563852865533</v>
      </c>
      <c r="D1125" s="12">
        <f t="shared" si="218"/>
        <v>22032.563852865533</v>
      </c>
      <c r="E1125" s="12">
        <f t="shared" si="219"/>
        <v>22032.563852865533</v>
      </c>
      <c r="F1125" s="12">
        <f t="shared" si="220"/>
        <v>22032.563852865533</v>
      </c>
      <c r="G1125" s="12">
        <f t="shared" si="221"/>
        <v>22032.563852865533</v>
      </c>
      <c r="H1125" s="12">
        <f t="shared" si="222"/>
        <v>22032.563852865533</v>
      </c>
      <c r="I1125" s="12">
        <f t="shared" si="223"/>
        <v>22032.563852865533</v>
      </c>
      <c r="J1125" s="12">
        <f t="shared" si="224"/>
        <v>22032.563852865533</v>
      </c>
      <c r="K1125" s="12">
        <f t="shared" si="225"/>
        <v>22032.563852865533</v>
      </c>
      <c r="L1125" s="12">
        <f t="shared" si="226"/>
        <v>22032.563852865533</v>
      </c>
      <c r="M1125" s="12">
        <f t="shared" si="227"/>
        <v>22032.563852865533</v>
      </c>
      <c r="O1125" s="12">
        <f t="shared" si="216"/>
        <v>22032.563852865533</v>
      </c>
    </row>
    <row r="1126" spans="1:15" x14ac:dyDescent="0.25">
      <c r="A1126" s="12">
        <f>calc!A1124</f>
        <v>711.99</v>
      </c>
      <c r="B1126" s="12">
        <f>calc!O1124</f>
        <v>22554.254385167689</v>
      </c>
      <c r="C1126" s="12">
        <f t="shared" si="217"/>
        <v>22554.254385167689</v>
      </c>
      <c r="D1126" s="12">
        <f t="shared" si="218"/>
        <v>22554.254385167689</v>
      </c>
      <c r="E1126" s="12">
        <f t="shared" si="219"/>
        <v>22554.254385167689</v>
      </c>
      <c r="F1126" s="12">
        <f t="shared" si="220"/>
        <v>22554.254385167689</v>
      </c>
      <c r="G1126" s="12">
        <f t="shared" si="221"/>
        <v>22554.254385167689</v>
      </c>
      <c r="H1126" s="12">
        <f t="shared" si="222"/>
        <v>22554.254385167689</v>
      </c>
      <c r="I1126" s="12">
        <f t="shared" si="223"/>
        <v>22554.254385167689</v>
      </c>
      <c r="J1126" s="12">
        <f t="shared" si="224"/>
        <v>22554.254385167689</v>
      </c>
      <c r="K1126" s="12">
        <f t="shared" si="225"/>
        <v>22554.254385167689</v>
      </c>
      <c r="L1126" s="12">
        <f t="shared" si="226"/>
        <v>22554.254385167689</v>
      </c>
      <c r="M1126" s="12">
        <f t="shared" si="227"/>
        <v>22554.254385167689</v>
      </c>
      <c r="O1126" s="12">
        <f t="shared" si="216"/>
        <v>22554.254385167689</v>
      </c>
    </row>
    <row r="1127" spans="1:15" x14ac:dyDescent="0.25">
      <c r="A1127" s="12">
        <f>calc!A1125</f>
        <v>712.44</v>
      </c>
      <c r="B1127" s="12">
        <f>calc!O1125</f>
        <v>23555.89714880372</v>
      </c>
      <c r="C1127" s="12">
        <f t="shared" si="217"/>
        <v>23555.89714880372</v>
      </c>
      <c r="D1127" s="12">
        <f t="shared" si="218"/>
        <v>23555.89714880372</v>
      </c>
      <c r="E1127" s="12">
        <f t="shared" si="219"/>
        <v>23555.89714880372</v>
      </c>
      <c r="F1127" s="12">
        <f t="shared" si="220"/>
        <v>23555.89714880372</v>
      </c>
      <c r="G1127" s="12">
        <f t="shared" si="221"/>
        <v>23555.89714880372</v>
      </c>
      <c r="H1127" s="12">
        <f t="shared" si="222"/>
        <v>23555.89714880372</v>
      </c>
      <c r="I1127" s="12">
        <f t="shared" si="223"/>
        <v>23555.89714880372</v>
      </c>
      <c r="J1127" s="12">
        <f t="shared" si="224"/>
        <v>23555.89714880372</v>
      </c>
      <c r="K1127" s="12">
        <f t="shared" si="225"/>
        <v>23555.89714880372</v>
      </c>
      <c r="L1127" s="12">
        <f t="shared" si="226"/>
        <v>23555.89714880372</v>
      </c>
      <c r="M1127" s="12">
        <f t="shared" si="227"/>
        <v>23555.89714880372</v>
      </c>
      <c r="O1127" s="12">
        <f t="shared" si="216"/>
        <v>23555.89714880372</v>
      </c>
    </row>
    <row r="1128" spans="1:15" x14ac:dyDescent="0.25">
      <c r="A1128" s="12">
        <f>calc!A1126</f>
        <v>712.88</v>
      </c>
      <c r="B1128" s="12">
        <f>calc!O1126</f>
        <v>24436.120715926892</v>
      </c>
      <c r="C1128" s="12">
        <f t="shared" si="217"/>
        <v>24436.120715926892</v>
      </c>
      <c r="D1128" s="12">
        <f t="shared" si="218"/>
        <v>24436.120715926892</v>
      </c>
      <c r="E1128" s="12">
        <f t="shared" si="219"/>
        <v>24436.120715926892</v>
      </c>
      <c r="F1128" s="12">
        <f t="shared" si="220"/>
        <v>24436.120715926892</v>
      </c>
      <c r="G1128" s="12">
        <f t="shared" si="221"/>
        <v>24436.120715926892</v>
      </c>
      <c r="H1128" s="12">
        <f t="shared" si="222"/>
        <v>24436.120715926892</v>
      </c>
      <c r="I1128" s="12">
        <f t="shared" si="223"/>
        <v>24436.120715926892</v>
      </c>
      <c r="J1128" s="12">
        <f t="shared" si="224"/>
        <v>24436.120715926892</v>
      </c>
      <c r="K1128" s="12">
        <f t="shared" si="225"/>
        <v>24436.120715926892</v>
      </c>
      <c r="L1128" s="12">
        <f t="shared" si="226"/>
        <v>24436.120715926892</v>
      </c>
      <c r="M1128" s="12">
        <f t="shared" si="227"/>
        <v>24436.120715926892</v>
      </c>
      <c r="O1128" s="12">
        <f t="shared" si="216"/>
        <v>24436.120715926892</v>
      </c>
    </row>
    <row r="1129" spans="1:15" x14ac:dyDescent="0.25">
      <c r="A1129" s="12">
        <f>calc!A1127</f>
        <v>713.32</v>
      </c>
      <c r="B1129" s="12">
        <f>calc!O1127</f>
        <v>25232.092071219893</v>
      </c>
      <c r="C1129" s="12">
        <f t="shared" si="217"/>
        <v>25232.092071219893</v>
      </c>
      <c r="D1129" s="12">
        <f t="shared" si="218"/>
        <v>25232.092071219893</v>
      </c>
      <c r="E1129" s="12">
        <f t="shared" si="219"/>
        <v>25232.092071219893</v>
      </c>
      <c r="F1129" s="12">
        <f t="shared" si="220"/>
        <v>25232.092071219893</v>
      </c>
      <c r="G1129" s="12">
        <f t="shared" si="221"/>
        <v>25232.092071219893</v>
      </c>
      <c r="H1129" s="12">
        <f t="shared" si="222"/>
        <v>25232.092071219893</v>
      </c>
      <c r="I1129" s="12">
        <f t="shared" si="223"/>
        <v>25232.092071219893</v>
      </c>
      <c r="J1129" s="12">
        <f t="shared" si="224"/>
        <v>25232.092071219893</v>
      </c>
      <c r="K1129" s="12">
        <f t="shared" si="225"/>
        <v>25232.092071219893</v>
      </c>
      <c r="L1129" s="12">
        <f t="shared" si="226"/>
        <v>25232.092071219893</v>
      </c>
      <c r="M1129" s="12">
        <f t="shared" si="227"/>
        <v>25232.092071219893</v>
      </c>
      <c r="O1129" s="12">
        <f t="shared" si="216"/>
        <v>25232.092071219893</v>
      </c>
    </row>
    <row r="1130" spans="1:15" x14ac:dyDescent="0.25">
      <c r="A1130" s="12">
        <f>calc!A1128</f>
        <v>713.76</v>
      </c>
      <c r="B1130" s="12">
        <f>calc!O1128</f>
        <v>25851.47070307453</v>
      </c>
      <c r="C1130" s="12">
        <f t="shared" si="217"/>
        <v>25851.47070307453</v>
      </c>
      <c r="D1130" s="12">
        <f t="shared" si="218"/>
        <v>25851.47070307453</v>
      </c>
      <c r="E1130" s="12">
        <f t="shared" si="219"/>
        <v>25851.47070307453</v>
      </c>
      <c r="F1130" s="12">
        <f t="shared" si="220"/>
        <v>25851.47070307453</v>
      </c>
      <c r="G1130" s="12">
        <f t="shared" si="221"/>
        <v>25851.47070307453</v>
      </c>
      <c r="H1130" s="12">
        <f t="shared" si="222"/>
        <v>25851.47070307453</v>
      </c>
      <c r="I1130" s="12">
        <f t="shared" si="223"/>
        <v>25851.47070307453</v>
      </c>
      <c r="J1130" s="12">
        <f t="shared" si="224"/>
        <v>25851.47070307453</v>
      </c>
      <c r="K1130" s="12">
        <f t="shared" si="225"/>
        <v>25851.47070307453</v>
      </c>
      <c r="L1130" s="12">
        <f t="shared" si="226"/>
        <v>25851.47070307453</v>
      </c>
      <c r="M1130" s="12">
        <f t="shared" si="227"/>
        <v>25851.47070307453</v>
      </c>
      <c r="O1130" s="12">
        <f t="shared" si="216"/>
        <v>25851.47070307453</v>
      </c>
    </row>
    <row r="1131" spans="1:15" x14ac:dyDescent="0.25">
      <c r="A1131" s="12">
        <f>calc!A1129</f>
        <v>714.21</v>
      </c>
      <c r="B1131" s="12">
        <f>calc!O1129</f>
        <v>26607.580292475919</v>
      </c>
      <c r="C1131" s="12">
        <f t="shared" si="217"/>
        <v>26607.580292475919</v>
      </c>
      <c r="D1131" s="12">
        <f t="shared" si="218"/>
        <v>26607.580292475919</v>
      </c>
      <c r="E1131" s="12">
        <f t="shared" si="219"/>
        <v>26607.580292475919</v>
      </c>
      <c r="F1131" s="12">
        <f t="shared" si="220"/>
        <v>26607.580292475919</v>
      </c>
      <c r="G1131" s="12">
        <f t="shared" si="221"/>
        <v>26607.580292475919</v>
      </c>
      <c r="H1131" s="12">
        <f t="shared" si="222"/>
        <v>26607.580292475919</v>
      </c>
      <c r="I1131" s="12">
        <f t="shared" si="223"/>
        <v>26607.580292475919</v>
      </c>
      <c r="J1131" s="12">
        <f t="shared" si="224"/>
        <v>26607.580292475919</v>
      </c>
      <c r="K1131" s="12">
        <f t="shared" si="225"/>
        <v>26607.580292475919</v>
      </c>
      <c r="L1131" s="12">
        <f t="shared" si="226"/>
        <v>26607.580292475919</v>
      </c>
      <c r="M1131" s="12">
        <f t="shared" si="227"/>
        <v>26607.580292475919</v>
      </c>
      <c r="O1131" s="12">
        <f t="shared" si="216"/>
        <v>26607.580292475919</v>
      </c>
    </row>
    <row r="1132" spans="1:15" x14ac:dyDescent="0.25">
      <c r="A1132" s="12">
        <f>calc!A1130</f>
        <v>714.65</v>
      </c>
      <c r="B1132" s="12">
        <f>calc!O1130</f>
        <v>27525.790645640453</v>
      </c>
      <c r="C1132" s="12">
        <f t="shared" si="217"/>
        <v>27525.790645640453</v>
      </c>
      <c r="D1132" s="12">
        <f t="shared" si="218"/>
        <v>27525.790645640453</v>
      </c>
      <c r="E1132" s="12">
        <f t="shared" si="219"/>
        <v>27525.790645640453</v>
      </c>
      <c r="F1132" s="12">
        <f t="shared" si="220"/>
        <v>27525.790645640453</v>
      </c>
      <c r="G1132" s="12">
        <f t="shared" si="221"/>
        <v>27525.790645640453</v>
      </c>
      <c r="H1132" s="12">
        <f t="shared" si="222"/>
        <v>27525.790645640453</v>
      </c>
      <c r="I1132" s="12">
        <f t="shared" si="223"/>
        <v>27525.790645640453</v>
      </c>
      <c r="J1132" s="12">
        <f t="shared" si="224"/>
        <v>27525.790645640453</v>
      </c>
      <c r="K1132" s="12">
        <f t="shared" si="225"/>
        <v>27525.790645640453</v>
      </c>
      <c r="L1132" s="12">
        <f t="shared" si="226"/>
        <v>27525.790645640453</v>
      </c>
      <c r="M1132" s="12">
        <f t="shared" si="227"/>
        <v>27525.790645640453</v>
      </c>
      <c r="O1132" s="12">
        <f t="shared" si="216"/>
        <v>27525.790645640453</v>
      </c>
    </row>
    <row r="1133" spans="1:15" x14ac:dyDescent="0.25">
      <c r="A1133" s="12">
        <f>calc!A1131</f>
        <v>715.09</v>
      </c>
      <c r="B1133" s="12">
        <f>calc!O1131</f>
        <v>28703.943900627346</v>
      </c>
      <c r="C1133" s="12">
        <f t="shared" si="217"/>
        <v>28703.943900627346</v>
      </c>
      <c r="D1133" s="12">
        <f t="shared" si="218"/>
        <v>28703.943900627346</v>
      </c>
      <c r="E1133" s="12">
        <f t="shared" si="219"/>
        <v>28703.943900627346</v>
      </c>
      <c r="F1133" s="12">
        <f t="shared" si="220"/>
        <v>28703.943900627346</v>
      </c>
      <c r="G1133" s="12">
        <f t="shared" si="221"/>
        <v>28703.943900627346</v>
      </c>
      <c r="H1133" s="12">
        <f t="shared" si="222"/>
        <v>28703.943900627346</v>
      </c>
      <c r="I1133" s="12">
        <f t="shared" si="223"/>
        <v>28703.943900627346</v>
      </c>
      <c r="J1133" s="12">
        <f t="shared" si="224"/>
        <v>28703.943900627346</v>
      </c>
      <c r="K1133" s="12">
        <f t="shared" si="225"/>
        <v>28703.943900627346</v>
      </c>
      <c r="L1133" s="12">
        <f t="shared" si="226"/>
        <v>28703.943900627346</v>
      </c>
      <c r="M1133" s="12">
        <f t="shared" si="227"/>
        <v>28703.943900627346</v>
      </c>
      <c r="O1133" s="12">
        <f t="shared" si="216"/>
        <v>28703.943900627346</v>
      </c>
    </row>
    <row r="1134" spans="1:15" x14ac:dyDescent="0.25">
      <c r="A1134" s="12">
        <f>calc!A1132</f>
        <v>715.53</v>
      </c>
      <c r="B1134" s="12">
        <f>calc!O1132</f>
        <v>29836.918317017971</v>
      </c>
      <c r="C1134" s="12">
        <f t="shared" si="217"/>
        <v>29836.918317017971</v>
      </c>
      <c r="D1134" s="12">
        <f t="shared" si="218"/>
        <v>29836.918317017971</v>
      </c>
      <c r="E1134" s="12">
        <f t="shared" si="219"/>
        <v>29836.918317017971</v>
      </c>
      <c r="F1134" s="12">
        <f t="shared" si="220"/>
        <v>29836.918317017971</v>
      </c>
      <c r="G1134" s="12">
        <f t="shared" si="221"/>
        <v>29836.918317017971</v>
      </c>
      <c r="H1134" s="12">
        <f t="shared" si="222"/>
        <v>29836.918317017971</v>
      </c>
      <c r="I1134" s="12">
        <f t="shared" si="223"/>
        <v>29836.918317017971</v>
      </c>
      <c r="J1134" s="12">
        <f t="shared" si="224"/>
        <v>29836.918317017971</v>
      </c>
      <c r="K1134" s="12">
        <f t="shared" si="225"/>
        <v>29836.918317017971</v>
      </c>
      <c r="L1134" s="12">
        <f t="shared" si="226"/>
        <v>29836.918317017971</v>
      </c>
      <c r="M1134" s="12">
        <f t="shared" si="227"/>
        <v>29836.918317017971</v>
      </c>
      <c r="O1134" s="12">
        <f t="shared" si="216"/>
        <v>29836.918317017971</v>
      </c>
    </row>
    <row r="1135" spans="1:15" x14ac:dyDescent="0.25">
      <c r="A1135" s="12">
        <f>calc!A1133</f>
        <v>715.97</v>
      </c>
      <c r="B1135" s="12">
        <f>calc!O1133</f>
        <v>30937.424122418604</v>
      </c>
      <c r="C1135" s="12">
        <f t="shared" si="217"/>
        <v>30937.424122418604</v>
      </c>
      <c r="D1135" s="12">
        <f t="shared" si="218"/>
        <v>30937.424122418604</v>
      </c>
      <c r="E1135" s="12">
        <f t="shared" si="219"/>
        <v>30937.424122418604</v>
      </c>
      <c r="F1135" s="12">
        <f t="shared" si="220"/>
        <v>30937.424122418604</v>
      </c>
      <c r="G1135" s="12">
        <f t="shared" si="221"/>
        <v>30937.424122418604</v>
      </c>
      <c r="H1135" s="12">
        <f t="shared" si="222"/>
        <v>30937.424122418604</v>
      </c>
      <c r="I1135" s="12">
        <f t="shared" si="223"/>
        <v>30937.424122418604</v>
      </c>
      <c r="J1135" s="12">
        <f t="shared" si="224"/>
        <v>30937.424122418604</v>
      </c>
      <c r="K1135" s="12">
        <f t="shared" si="225"/>
        <v>30937.424122418604</v>
      </c>
      <c r="L1135" s="12">
        <f t="shared" si="226"/>
        <v>30937.424122418604</v>
      </c>
      <c r="M1135" s="12">
        <f t="shared" si="227"/>
        <v>30937.424122418604</v>
      </c>
      <c r="O1135" s="12">
        <f t="shared" si="216"/>
        <v>30937.424122418604</v>
      </c>
    </row>
    <row r="1136" spans="1:15" x14ac:dyDescent="0.25">
      <c r="A1136" s="12">
        <f>calc!A1134</f>
        <v>716.42</v>
      </c>
      <c r="B1136" s="12">
        <f>calc!O1134</f>
        <v>32160.412314134723</v>
      </c>
      <c r="C1136" s="12">
        <f t="shared" si="217"/>
        <v>32160.412314134723</v>
      </c>
      <c r="D1136" s="12">
        <f t="shared" si="218"/>
        <v>32160.412314134723</v>
      </c>
      <c r="E1136" s="12">
        <f t="shared" si="219"/>
        <v>32160.412314134723</v>
      </c>
      <c r="F1136" s="12">
        <f t="shared" si="220"/>
        <v>32160.412314134723</v>
      </c>
      <c r="G1136" s="12">
        <f t="shared" si="221"/>
        <v>32160.412314134723</v>
      </c>
      <c r="H1136" s="12">
        <f t="shared" si="222"/>
        <v>32160.412314134723</v>
      </c>
      <c r="I1136" s="12">
        <f t="shared" si="223"/>
        <v>32160.412314134723</v>
      </c>
      <c r="J1136" s="12">
        <f t="shared" si="224"/>
        <v>32160.412314134723</v>
      </c>
      <c r="K1136" s="12">
        <f t="shared" si="225"/>
        <v>32160.412314134723</v>
      </c>
      <c r="L1136" s="12">
        <f t="shared" si="226"/>
        <v>32160.412314134723</v>
      </c>
      <c r="M1136" s="12">
        <f t="shared" si="227"/>
        <v>32160.412314134723</v>
      </c>
      <c r="O1136" s="12">
        <f t="shared" si="216"/>
        <v>32160.412314134723</v>
      </c>
    </row>
    <row r="1137" spans="1:15" x14ac:dyDescent="0.25">
      <c r="A1137" s="12">
        <f>calc!A1135</f>
        <v>716.86</v>
      </c>
      <c r="B1137" s="12">
        <f>calc!O1135</f>
        <v>33160.740279869446</v>
      </c>
      <c r="C1137" s="12">
        <f t="shared" si="217"/>
        <v>33160.740279869446</v>
      </c>
      <c r="D1137" s="12">
        <f t="shared" si="218"/>
        <v>33160.740279869446</v>
      </c>
      <c r="E1137" s="12">
        <f t="shared" si="219"/>
        <v>33160.740279869446</v>
      </c>
      <c r="F1137" s="12">
        <f t="shared" si="220"/>
        <v>33160.740279869446</v>
      </c>
      <c r="G1137" s="12">
        <f t="shared" si="221"/>
        <v>33160.740279869446</v>
      </c>
      <c r="H1137" s="12">
        <f t="shared" si="222"/>
        <v>33160.740279869446</v>
      </c>
      <c r="I1137" s="12">
        <f t="shared" si="223"/>
        <v>33160.740279869446</v>
      </c>
      <c r="J1137" s="12">
        <f t="shared" si="224"/>
        <v>33160.740279869446</v>
      </c>
      <c r="K1137" s="12">
        <f t="shared" si="225"/>
        <v>33160.740279869446</v>
      </c>
      <c r="L1137" s="12">
        <f t="shared" si="226"/>
        <v>33160.740279869446</v>
      </c>
      <c r="M1137" s="12">
        <f t="shared" si="227"/>
        <v>33160.740279869446</v>
      </c>
      <c r="O1137" s="12">
        <f t="shared" si="216"/>
        <v>33160.740279869446</v>
      </c>
    </row>
    <row r="1138" spans="1:15" x14ac:dyDescent="0.25">
      <c r="A1138" s="12">
        <f>calc!A1136</f>
        <v>717.3</v>
      </c>
      <c r="B1138" s="12">
        <f>calc!O1136</f>
        <v>34309.924565608679</v>
      </c>
      <c r="C1138" s="12">
        <f t="shared" si="217"/>
        <v>34309.924565608679</v>
      </c>
      <c r="D1138" s="12">
        <f t="shared" si="218"/>
        <v>34309.924565608679</v>
      </c>
      <c r="E1138" s="12">
        <f t="shared" si="219"/>
        <v>34309.924565608679</v>
      </c>
      <c r="F1138" s="12">
        <f t="shared" si="220"/>
        <v>34309.924565608679</v>
      </c>
      <c r="G1138" s="12">
        <f t="shared" si="221"/>
        <v>34309.924565608679</v>
      </c>
      <c r="H1138" s="12">
        <f t="shared" si="222"/>
        <v>34309.924565608679</v>
      </c>
      <c r="I1138" s="12">
        <f t="shared" si="223"/>
        <v>34309.924565608679</v>
      </c>
      <c r="J1138" s="12">
        <f t="shared" si="224"/>
        <v>34309.924565608679</v>
      </c>
      <c r="K1138" s="12">
        <f t="shared" si="225"/>
        <v>34309.924565608679</v>
      </c>
      <c r="L1138" s="12">
        <f t="shared" si="226"/>
        <v>34309.924565608679</v>
      </c>
      <c r="M1138" s="12">
        <f t="shared" si="227"/>
        <v>34309.924565608679</v>
      </c>
      <c r="O1138" s="12">
        <f t="shared" si="216"/>
        <v>34309.924565608679</v>
      </c>
    </row>
    <row r="1139" spans="1:15" x14ac:dyDescent="0.25">
      <c r="A1139" s="12">
        <f>calc!A1137</f>
        <v>717.74</v>
      </c>
      <c r="B1139" s="12">
        <f>calc!O1137</f>
        <v>35128.50062370862</v>
      </c>
      <c r="C1139" s="12">
        <f t="shared" si="217"/>
        <v>35128.50062370862</v>
      </c>
      <c r="D1139" s="12">
        <f t="shared" si="218"/>
        <v>35128.50062370862</v>
      </c>
      <c r="E1139" s="12">
        <f t="shared" si="219"/>
        <v>35128.50062370862</v>
      </c>
      <c r="F1139" s="12">
        <f t="shared" si="220"/>
        <v>35128.50062370862</v>
      </c>
      <c r="G1139" s="12">
        <f t="shared" si="221"/>
        <v>35128.50062370862</v>
      </c>
      <c r="H1139" s="12">
        <f t="shared" si="222"/>
        <v>35128.50062370862</v>
      </c>
      <c r="I1139" s="12">
        <f t="shared" si="223"/>
        <v>35128.50062370862</v>
      </c>
      <c r="J1139" s="12">
        <f t="shared" si="224"/>
        <v>35128.50062370862</v>
      </c>
      <c r="K1139" s="12">
        <f t="shared" si="225"/>
        <v>35128.50062370862</v>
      </c>
      <c r="L1139" s="12">
        <f t="shared" si="226"/>
        <v>35128.50062370862</v>
      </c>
      <c r="M1139" s="12">
        <f t="shared" si="227"/>
        <v>35128.50062370862</v>
      </c>
      <c r="O1139" s="12">
        <f t="shared" si="216"/>
        <v>35128.50062370862</v>
      </c>
    </row>
    <row r="1140" spans="1:15" x14ac:dyDescent="0.25">
      <c r="A1140" s="12">
        <f>calc!A1138</f>
        <v>718.18</v>
      </c>
      <c r="B1140" s="12">
        <f>calc!O1138</f>
        <v>36502.26133421906</v>
      </c>
      <c r="C1140" s="12">
        <f t="shared" si="217"/>
        <v>36502.26133421906</v>
      </c>
      <c r="D1140" s="12">
        <f t="shared" si="218"/>
        <v>36502.26133421906</v>
      </c>
      <c r="E1140" s="12">
        <f t="shared" si="219"/>
        <v>36502.26133421906</v>
      </c>
      <c r="F1140" s="12">
        <f t="shared" si="220"/>
        <v>36502.26133421906</v>
      </c>
      <c r="G1140" s="12">
        <f t="shared" si="221"/>
        <v>36502.26133421906</v>
      </c>
      <c r="H1140" s="12">
        <f t="shared" si="222"/>
        <v>36502.26133421906</v>
      </c>
      <c r="I1140" s="12">
        <f t="shared" si="223"/>
        <v>36502.26133421906</v>
      </c>
      <c r="J1140" s="12">
        <f t="shared" si="224"/>
        <v>36502.26133421906</v>
      </c>
      <c r="K1140" s="12">
        <f t="shared" si="225"/>
        <v>36502.26133421906</v>
      </c>
      <c r="L1140" s="12">
        <f t="shared" si="226"/>
        <v>36502.26133421906</v>
      </c>
      <c r="M1140" s="12">
        <f t="shared" si="227"/>
        <v>36502.26133421906</v>
      </c>
      <c r="O1140" s="12">
        <f t="shared" si="216"/>
        <v>36502.26133421906</v>
      </c>
    </row>
    <row r="1141" spans="1:15" x14ac:dyDescent="0.25">
      <c r="A1141" s="12">
        <f>calc!A1139</f>
        <v>718.63</v>
      </c>
      <c r="B1141" s="12">
        <f>calc!O1139</f>
        <v>37501.876334568027</v>
      </c>
      <c r="C1141" s="12">
        <f t="shared" si="217"/>
        <v>37501.876334568027</v>
      </c>
      <c r="D1141" s="12">
        <f t="shared" si="218"/>
        <v>37501.876334568027</v>
      </c>
      <c r="E1141" s="12">
        <f t="shared" si="219"/>
        <v>37501.876334568027</v>
      </c>
      <c r="F1141" s="12">
        <f t="shared" si="220"/>
        <v>37501.876334568027</v>
      </c>
      <c r="G1141" s="12">
        <f t="shared" si="221"/>
        <v>37501.876334568027</v>
      </c>
      <c r="H1141" s="12">
        <f t="shared" si="222"/>
        <v>37501.876334568027</v>
      </c>
      <c r="I1141" s="12">
        <f t="shared" si="223"/>
        <v>37501.876334568027</v>
      </c>
      <c r="J1141" s="12">
        <f t="shared" si="224"/>
        <v>37501.876334568027</v>
      </c>
      <c r="K1141" s="12">
        <f t="shared" si="225"/>
        <v>37501.876334568027</v>
      </c>
      <c r="L1141" s="12">
        <f t="shared" si="226"/>
        <v>37501.876334568027</v>
      </c>
      <c r="M1141" s="12">
        <f t="shared" si="227"/>
        <v>37501.876334568027</v>
      </c>
      <c r="O1141" s="12">
        <f t="shared" si="216"/>
        <v>37501.876334568027</v>
      </c>
    </row>
    <row r="1142" spans="1:15" x14ac:dyDescent="0.25">
      <c r="A1142" s="12">
        <f>calc!A1140</f>
        <v>719.07</v>
      </c>
      <c r="B1142" s="12">
        <f>calc!O1140</f>
        <v>38877.566117116905</v>
      </c>
      <c r="C1142" s="12">
        <f t="shared" si="217"/>
        <v>38877.566117116905</v>
      </c>
      <c r="D1142" s="12">
        <f t="shared" si="218"/>
        <v>38877.566117116905</v>
      </c>
      <c r="E1142" s="12">
        <f t="shared" si="219"/>
        <v>38877.566117116905</v>
      </c>
      <c r="F1142" s="12">
        <f t="shared" si="220"/>
        <v>38877.566117116905</v>
      </c>
      <c r="G1142" s="12">
        <f t="shared" si="221"/>
        <v>38877.566117116905</v>
      </c>
      <c r="H1142" s="12">
        <f t="shared" si="222"/>
        <v>38877.566117116905</v>
      </c>
      <c r="I1142" s="12">
        <f t="shared" si="223"/>
        <v>38877.566117116905</v>
      </c>
      <c r="J1142" s="12">
        <f t="shared" si="224"/>
        <v>38877.566117116905</v>
      </c>
      <c r="K1142" s="12">
        <f t="shared" si="225"/>
        <v>38877.566117116905</v>
      </c>
      <c r="L1142" s="12">
        <f t="shared" si="226"/>
        <v>38877.566117116905</v>
      </c>
      <c r="M1142" s="12">
        <f t="shared" si="227"/>
        <v>38877.566117116905</v>
      </c>
      <c r="O1142" s="12">
        <f t="shared" si="216"/>
        <v>38877.566117116905</v>
      </c>
    </row>
    <row r="1143" spans="1:15" x14ac:dyDescent="0.25">
      <c r="A1143" s="12">
        <f>calc!A1141</f>
        <v>719.51</v>
      </c>
      <c r="B1143" s="12">
        <f>calc!O1141</f>
        <v>40472.814016240227</v>
      </c>
      <c r="C1143" s="12">
        <f t="shared" si="217"/>
        <v>40472.814016240227</v>
      </c>
      <c r="D1143" s="12">
        <f t="shared" si="218"/>
        <v>40472.814016240227</v>
      </c>
      <c r="E1143" s="12">
        <f t="shared" si="219"/>
        <v>40472.814016240227</v>
      </c>
      <c r="F1143" s="12">
        <f t="shared" si="220"/>
        <v>40472.814016240227</v>
      </c>
      <c r="G1143" s="12">
        <f t="shared" si="221"/>
        <v>40472.814016240227</v>
      </c>
      <c r="H1143" s="12">
        <f t="shared" si="222"/>
        <v>40472.814016240227</v>
      </c>
      <c r="I1143" s="12">
        <f t="shared" si="223"/>
        <v>40472.814016240227</v>
      </c>
      <c r="J1143" s="12">
        <f t="shared" si="224"/>
        <v>40472.814016240227</v>
      </c>
      <c r="K1143" s="12">
        <f t="shared" si="225"/>
        <v>40472.814016240227</v>
      </c>
      <c r="L1143" s="12">
        <f t="shared" si="226"/>
        <v>40472.814016240227</v>
      </c>
      <c r="M1143" s="12">
        <f t="shared" si="227"/>
        <v>40472.814016240227</v>
      </c>
      <c r="O1143" s="12">
        <f t="shared" si="216"/>
        <v>40472.814016240227</v>
      </c>
    </row>
    <row r="1144" spans="1:15" x14ac:dyDescent="0.25">
      <c r="A1144" s="12">
        <f>calc!A1142</f>
        <v>719.95</v>
      </c>
      <c r="B1144" s="12">
        <f>calc!O1142</f>
        <v>41838.255973708627</v>
      </c>
      <c r="C1144" s="12">
        <f t="shared" si="217"/>
        <v>41838.255973708627</v>
      </c>
      <c r="D1144" s="12">
        <f t="shared" si="218"/>
        <v>41838.255973708627</v>
      </c>
      <c r="E1144" s="12">
        <f t="shared" si="219"/>
        <v>41838.255973708627</v>
      </c>
      <c r="F1144" s="12">
        <f t="shared" si="220"/>
        <v>41838.255973708627</v>
      </c>
      <c r="G1144" s="12">
        <f t="shared" si="221"/>
        <v>41838.255973708627</v>
      </c>
      <c r="H1144" s="12">
        <f t="shared" si="222"/>
        <v>41838.255973708627</v>
      </c>
      <c r="I1144" s="12">
        <f t="shared" si="223"/>
        <v>41838.255973708627</v>
      </c>
      <c r="J1144" s="12">
        <f t="shared" si="224"/>
        <v>41838.255973708627</v>
      </c>
      <c r="K1144" s="12">
        <f t="shared" si="225"/>
        <v>41838.255973708627</v>
      </c>
      <c r="L1144" s="12">
        <f t="shared" si="226"/>
        <v>41838.255973708627</v>
      </c>
      <c r="M1144" s="12">
        <f t="shared" si="227"/>
        <v>41838.255973708627</v>
      </c>
      <c r="O1144" s="12">
        <f t="shared" si="216"/>
        <v>41838.255973708627</v>
      </c>
    </row>
    <row r="1145" spans="1:15" x14ac:dyDescent="0.25">
      <c r="A1145" s="12">
        <f>calc!A1143</f>
        <v>720.39</v>
      </c>
      <c r="B1145" s="12">
        <f>calc!O1143</f>
        <v>43304.537598643503</v>
      </c>
      <c r="C1145" s="12">
        <f t="shared" si="217"/>
        <v>43304.537598643503</v>
      </c>
      <c r="D1145" s="12">
        <f t="shared" si="218"/>
        <v>43304.537598643503</v>
      </c>
      <c r="E1145" s="12">
        <f t="shared" si="219"/>
        <v>43304.537598643503</v>
      </c>
      <c r="F1145" s="12">
        <f t="shared" si="220"/>
        <v>43304.537598643503</v>
      </c>
      <c r="G1145" s="12">
        <f t="shared" si="221"/>
        <v>43304.537598643503</v>
      </c>
      <c r="H1145" s="12">
        <f t="shared" si="222"/>
        <v>43304.537598643503</v>
      </c>
      <c r="I1145" s="12">
        <f t="shared" si="223"/>
        <v>43304.537598643503</v>
      </c>
      <c r="J1145" s="12">
        <f t="shared" si="224"/>
        <v>43304.537598643503</v>
      </c>
      <c r="K1145" s="12">
        <f t="shared" si="225"/>
        <v>43304.537598643503</v>
      </c>
      <c r="L1145" s="12">
        <f t="shared" si="226"/>
        <v>43304.537598643503</v>
      </c>
      <c r="M1145" s="12">
        <f t="shared" si="227"/>
        <v>43304.537598643503</v>
      </c>
      <c r="O1145" s="12">
        <f t="shared" si="216"/>
        <v>43304.537598643503</v>
      </c>
    </row>
    <row r="1146" spans="1:15" x14ac:dyDescent="0.25">
      <c r="A1146" s="12">
        <f>calc!A1144</f>
        <v>720.84</v>
      </c>
      <c r="B1146" s="12">
        <f>calc!O1144</f>
        <v>44857.373353710842</v>
      </c>
      <c r="C1146" s="12">
        <f t="shared" si="217"/>
        <v>44857.373353710842</v>
      </c>
      <c r="D1146" s="12">
        <f t="shared" si="218"/>
        <v>44857.373353710842</v>
      </c>
      <c r="E1146" s="12">
        <f t="shared" si="219"/>
        <v>44857.373353710842</v>
      </c>
      <c r="F1146" s="12">
        <f t="shared" si="220"/>
        <v>44857.373353710842</v>
      </c>
      <c r="G1146" s="12">
        <f t="shared" si="221"/>
        <v>44857.373353710842</v>
      </c>
      <c r="H1146" s="12">
        <f t="shared" si="222"/>
        <v>44857.373353710842</v>
      </c>
      <c r="I1146" s="12">
        <f t="shared" si="223"/>
        <v>44857.373353710842</v>
      </c>
      <c r="J1146" s="12">
        <f t="shared" si="224"/>
        <v>44857.373353710842</v>
      </c>
      <c r="K1146" s="12">
        <f t="shared" si="225"/>
        <v>44857.373353710842</v>
      </c>
      <c r="L1146" s="12">
        <f t="shared" si="226"/>
        <v>44857.373353710842</v>
      </c>
      <c r="M1146" s="12">
        <f t="shared" si="227"/>
        <v>44857.373353710842</v>
      </c>
      <c r="O1146" s="12">
        <f t="shared" si="216"/>
        <v>44857.373353710842</v>
      </c>
    </row>
    <row r="1147" spans="1:15" x14ac:dyDescent="0.25">
      <c r="A1147" s="12">
        <f>calc!A1145</f>
        <v>721.28</v>
      </c>
      <c r="B1147" s="12">
        <f>calc!O1145</f>
        <v>46161.893090687263</v>
      </c>
      <c r="C1147" s="12">
        <f t="shared" si="217"/>
        <v>46161.893090687263</v>
      </c>
      <c r="D1147" s="12">
        <f t="shared" si="218"/>
        <v>46161.893090687263</v>
      </c>
      <c r="E1147" s="12">
        <f t="shared" si="219"/>
        <v>46161.893090687263</v>
      </c>
      <c r="F1147" s="12">
        <f t="shared" si="220"/>
        <v>46161.893090687263</v>
      </c>
      <c r="G1147" s="12">
        <f t="shared" si="221"/>
        <v>46161.893090687263</v>
      </c>
      <c r="H1147" s="12">
        <f t="shared" si="222"/>
        <v>46161.893090687263</v>
      </c>
      <c r="I1147" s="12">
        <f t="shared" si="223"/>
        <v>46161.893090687263</v>
      </c>
      <c r="J1147" s="12">
        <f t="shared" si="224"/>
        <v>46161.893090687263</v>
      </c>
      <c r="K1147" s="12">
        <f t="shared" si="225"/>
        <v>46161.893090687263</v>
      </c>
      <c r="L1147" s="12">
        <f t="shared" si="226"/>
        <v>46161.893090687263</v>
      </c>
      <c r="M1147" s="12">
        <f t="shared" si="227"/>
        <v>46161.893090687263</v>
      </c>
      <c r="O1147" s="12">
        <f t="shared" si="216"/>
        <v>46161.893090687263</v>
      </c>
    </row>
    <row r="1148" spans="1:15" x14ac:dyDescent="0.25">
      <c r="A1148" s="12">
        <f>calc!A1146</f>
        <v>721.72</v>
      </c>
      <c r="B1148" s="12">
        <f>calc!O1146</f>
        <v>47647.768114824918</v>
      </c>
      <c r="C1148" s="12">
        <f t="shared" si="217"/>
        <v>47647.768114824918</v>
      </c>
      <c r="D1148" s="12">
        <f t="shared" si="218"/>
        <v>47647.768114824918</v>
      </c>
      <c r="E1148" s="12">
        <f t="shared" si="219"/>
        <v>47647.768114824918</v>
      </c>
      <c r="F1148" s="12">
        <f t="shared" si="220"/>
        <v>47647.768114824918</v>
      </c>
      <c r="G1148" s="12">
        <f t="shared" si="221"/>
        <v>47647.768114824918</v>
      </c>
      <c r="H1148" s="12">
        <f t="shared" si="222"/>
        <v>47647.768114824918</v>
      </c>
      <c r="I1148" s="12">
        <f t="shared" si="223"/>
        <v>47647.768114824918</v>
      </c>
      <c r="J1148" s="12">
        <f t="shared" si="224"/>
        <v>47647.768114824918</v>
      </c>
      <c r="K1148" s="12">
        <f t="shared" si="225"/>
        <v>47647.768114824918</v>
      </c>
      <c r="L1148" s="12">
        <f t="shared" si="226"/>
        <v>47647.768114824918</v>
      </c>
      <c r="M1148" s="12">
        <f t="shared" si="227"/>
        <v>47647.768114824918</v>
      </c>
      <c r="O1148" s="12">
        <f t="shared" si="216"/>
        <v>47647.768114824918</v>
      </c>
    </row>
    <row r="1149" spans="1:15" x14ac:dyDescent="0.25">
      <c r="A1149" s="12">
        <f>calc!A1147</f>
        <v>722.16</v>
      </c>
      <c r="B1149" s="12">
        <f>calc!O1147</f>
        <v>49056.442379937755</v>
      </c>
      <c r="C1149" s="12">
        <f t="shared" si="217"/>
        <v>49056.442379937755</v>
      </c>
      <c r="D1149" s="12">
        <f t="shared" si="218"/>
        <v>49056.442379937755</v>
      </c>
      <c r="E1149" s="12">
        <f t="shared" si="219"/>
        <v>49056.442379937755</v>
      </c>
      <c r="F1149" s="12">
        <f t="shared" si="220"/>
        <v>49056.442379937755</v>
      </c>
      <c r="G1149" s="12">
        <f t="shared" si="221"/>
        <v>49056.442379937755</v>
      </c>
      <c r="H1149" s="12">
        <f t="shared" si="222"/>
        <v>49056.442379937755</v>
      </c>
      <c r="I1149" s="12">
        <f t="shared" si="223"/>
        <v>49056.442379937755</v>
      </c>
      <c r="J1149" s="12">
        <f t="shared" si="224"/>
        <v>49056.442379937755</v>
      </c>
      <c r="K1149" s="12">
        <f t="shared" si="225"/>
        <v>49056.442379937755</v>
      </c>
      <c r="L1149" s="12">
        <f t="shared" si="226"/>
        <v>49056.442379937755</v>
      </c>
      <c r="M1149" s="12">
        <f t="shared" si="227"/>
        <v>49056.442379937755</v>
      </c>
      <c r="O1149" s="12">
        <f t="shared" si="216"/>
        <v>49056.442379937755</v>
      </c>
    </row>
    <row r="1150" spans="1:15" x14ac:dyDescent="0.25">
      <c r="A1150" s="12">
        <f>calc!A1148</f>
        <v>722.6</v>
      </c>
      <c r="B1150" s="12">
        <f>calc!O1148</f>
        <v>50554.844116802786</v>
      </c>
      <c r="C1150" s="12">
        <f t="shared" si="217"/>
        <v>50554.844116802786</v>
      </c>
      <c r="D1150" s="12">
        <f t="shared" si="218"/>
        <v>50554.844116802786</v>
      </c>
      <c r="E1150" s="12">
        <f t="shared" si="219"/>
        <v>50554.844116802786</v>
      </c>
      <c r="F1150" s="12">
        <f t="shared" si="220"/>
        <v>50554.844116802786</v>
      </c>
      <c r="G1150" s="12">
        <f t="shared" si="221"/>
        <v>50554.844116802786</v>
      </c>
      <c r="H1150" s="12">
        <f t="shared" si="222"/>
        <v>50554.844116802786</v>
      </c>
      <c r="I1150" s="12">
        <f t="shared" si="223"/>
        <v>50554.844116802786</v>
      </c>
      <c r="J1150" s="12">
        <f t="shared" si="224"/>
        <v>50554.844116802786</v>
      </c>
      <c r="K1150" s="12">
        <f t="shared" si="225"/>
        <v>50554.844116802786</v>
      </c>
      <c r="L1150" s="12">
        <f t="shared" si="226"/>
        <v>50554.844116802786</v>
      </c>
      <c r="M1150" s="12">
        <f t="shared" si="227"/>
        <v>50554.844116802786</v>
      </c>
      <c r="O1150" s="12">
        <f t="shared" si="216"/>
        <v>50554.844116802786</v>
      </c>
    </row>
    <row r="1151" spans="1:15" x14ac:dyDescent="0.25">
      <c r="A1151" s="12">
        <f>calc!A1149</f>
        <v>723.04</v>
      </c>
      <c r="B1151" s="12">
        <f>calc!O1149</f>
        <v>52443.058131141108</v>
      </c>
      <c r="C1151" s="12">
        <f t="shared" si="217"/>
        <v>52443.058131141108</v>
      </c>
      <c r="D1151" s="12">
        <f t="shared" si="218"/>
        <v>52443.058131141108</v>
      </c>
      <c r="E1151" s="12">
        <f t="shared" si="219"/>
        <v>52443.058131141108</v>
      </c>
      <c r="F1151" s="12">
        <f t="shared" si="220"/>
        <v>52443.058131141108</v>
      </c>
      <c r="G1151" s="12">
        <f t="shared" si="221"/>
        <v>52443.058131141108</v>
      </c>
      <c r="H1151" s="12">
        <f t="shared" si="222"/>
        <v>52443.058131141108</v>
      </c>
      <c r="I1151" s="12">
        <f t="shared" si="223"/>
        <v>52443.058131141108</v>
      </c>
      <c r="J1151" s="12">
        <f t="shared" si="224"/>
        <v>52443.058131141108</v>
      </c>
      <c r="K1151" s="12">
        <f t="shared" si="225"/>
        <v>52443.058131141108</v>
      </c>
      <c r="L1151" s="12">
        <f t="shared" si="226"/>
        <v>52443.058131141108</v>
      </c>
      <c r="M1151" s="12">
        <f t="shared" si="227"/>
        <v>52443.058131141108</v>
      </c>
      <c r="O1151" s="12">
        <f t="shared" si="216"/>
        <v>52443.058131141108</v>
      </c>
    </row>
    <row r="1152" spans="1:15" x14ac:dyDescent="0.25">
      <c r="A1152" s="12">
        <f>calc!A1150</f>
        <v>723.49</v>
      </c>
      <c r="B1152" s="12">
        <f>calc!O1150</f>
        <v>54279.592192221724</v>
      </c>
      <c r="C1152" s="12">
        <f t="shared" si="217"/>
        <v>54279.592192221724</v>
      </c>
      <c r="D1152" s="12">
        <f t="shared" si="218"/>
        <v>54279.592192221724</v>
      </c>
      <c r="E1152" s="12">
        <f t="shared" si="219"/>
        <v>54279.592192221724</v>
      </c>
      <c r="F1152" s="12">
        <f t="shared" si="220"/>
        <v>54279.592192221724</v>
      </c>
      <c r="G1152" s="12">
        <f t="shared" si="221"/>
        <v>54279.592192221724</v>
      </c>
      <c r="H1152" s="12">
        <f t="shared" si="222"/>
        <v>54279.592192221724</v>
      </c>
      <c r="I1152" s="12">
        <f t="shared" si="223"/>
        <v>54279.592192221724</v>
      </c>
      <c r="J1152" s="12">
        <f t="shared" si="224"/>
        <v>54279.592192221724</v>
      </c>
      <c r="K1152" s="12">
        <f t="shared" si="225"/>
        <v>54279.592192221724</v>
      </c>
      <c r="L1152" s="12">
        <f t="shared" si="226"/>
        <v>54279.592192221724</v>
      </c>
      <c r="M1152" s="12">
        <f t="shared" si="227"/>
        <v>54279.592192221724</v>
      </c>
      <c r="O1152" s="12">
        <f t="shared" si="216"/>
        <v>54279.592192221724</v>
      </c>
    </row>
    <row r="1153" spans="1:15" x14ac:dyDescent="0.25">
      <c r="A1153" s="12">
        <f>calc!A1151</f>
        <v>723.93</v>
      </c>
      <c r="B1153" s="12">
        <f>calc!O1151</f>
        <v>56610.566942416866</v>
      </c>
      <c r="C1153" s="12">
        <f t="shared" si="217"/>
        <v>56610.566942416866</v>
      </c>
      <c r="D1153" s="12">
        <f t="shared" si="218"/>
        <v>56610.566942416866</v>
      </c>
      <c r="E1153" s="12">
        <f t="shared" si="219"/>
        <v>56610.566942416866</v>
      </c>
      <c r="F1153" s="12">
        <f t="shared" si="220"/>
        <v>56610.566942416866</v>
      </c>
      <c r="G1153" s="12">
        <f t="shared" si="221"/>
        <v>56610.566942416866</v>
      </c>
      <c r="H1153" s="12">
        <f t="shared" si="222"/>
        <v>56610.566942416866</v>
      </c>
      <c r="I1153" s="12">
        <f t="shared" si="223"/>
        <v>56610.566942416866</v>
      </c>
      <c r="J1153" s="12">
        <f t="shared" si="224"/>
        <v>56610.566942416866</v>
      </c>
      <c r="K1153" s="12">
        <f t="shared" si="225"/>
        <v>56610.566942416866</v>
      </c>
      <c r="L1153" s="12">
        <f t="shared" si="226"/>
        <v>56610.566942416866</v>
      </c>
      <c r="M1153" s="12">
        <f t="shared" si="227"/>
        <v>56610.566942416866</v>
      </c>
      <c r="O1153" s="12">
        <f t="shared" si="216"/>
        <v>56610.566942416866</v>
      </c>
    </row>
    <row r="1154" spans="1:15" x14ac:dyDescent="0.25">
      <c r="A1154" s="12">
        <f>calc!A1152</f>
        <v>724.37</v>
      </c>
      <c r="B1154" s="12">
        <f>calc!O1152</f>
        <v>58694.751457005965</v>
      </c>
      <c r="C1154" s="12">
        <f t="shared" si="217"/>
        <v>58694.751457005965</v>
      </c>
      <c r="D1154" s="12">
        <f t="shared" si="218"/>
        <v>58694.751457005965</v>
      </c>
      <c r="E1154" s="12">
        <f t="shared" si="219"/>
        <v>58694.751457005965</v>
      </c>
      <c r="F1154" s="12">
        <f t="shared" si="220"/>
        <v>58694.751457005965</v>
      </c>
      <c r="G1154" s="12">
        <f t="shared" si="221"/>
        <v>58694.751457005965</v>
      </c>
      <c r="H1154" s="12">
        <f t="shared" si="222"/>
        <v>58694.751457005965</v>
      </c>
      <c r="I1154" s="12">
        <f t="shared" si="223"/>
        <v>58694.751457005965</v>
      </c>
      <c r="J1154" s="12">
        <f t="shared" si="224"/>
        <v>58694.751457005965</v>
      </c>
      <c r="K1154" s="12">
        <f t="shared" si="225"/>
        <v>58694.751457005965</v>
      </c>
      <c r="L1154" s="12">
        <f t="shared" si="226"/>
        <v>58694.751457005965</v>
      </c>
      <c r="M1154" s="12">
        <f t="shared" si="227"/>
        <v>58694.751457005965</v>
      </c>
      <c r="O1154" s="12">
        <f t="shared" si="216"/>
        <v>58694.751457005965</v>
      </c>
    </row>
    <row r="1155" spans="1:15" x14ac:dyDescent="0.25">
      <c r="A1155" s="12">
        <f>calc!A1153</f>
        <v>724.81</v>
      </c>
      <c r="B1155" s="12">
        <f>calc!O1153</f>
        <v>60905.337649193112</v>
      </c>
      <c r="C1155" s="12">
        <f t="shared" si="217"/>
        <v>60905.337649193112</v>
      </c>
      <c r="D1155" s="12">
        <f t="shared" si="218"/>
        <v>60905.337649193112</v>
      </c>
      <c r="E1155" s="12">
        <f t="shared" si="219"/>
        <v>60905.337649193112</v>
      </c>
      <c r="F1155" s="12">
        <f t="shared" si="220"/>
        <v>60905.337649193112</v>
      </c>
      <c r="G1155" s="12">
        <f t="shared" si="221"/>
        <v>60905.337649193112</v>
      </c>
      <c r="H1155" s="12">
        <f t="shared" si="222"/>
        <v>60905.337649193112</v>
      </c>
      <c r="I1155" s="12">
        <f t="shared" si="223"/>
        <v>60905.337649193112</v>
      </c>
      <c r="J1155" s="12">
        <f t="shared" si="224"/>
        <v>60905.337649193112</v>
      </c>
      <c r="K1155" s="12">
        <f t="shared" si="225"/>
        <v>60905.337649193112</v>
      </c>
      <c r="L1155" s="12">
        <f t="shared" si="226"/>
        <v>60905.337649193112</v>
      </c>
      <c r="M1155" s="12">
        <f t="shared" si="227"/>
        <v>60905.337649193112</v>
      </c>
      <c r="O1155" s="12">
        <f t="shared" si="216"/>
        <v>60905.337649193112</v>
      </c>
    </row>
    <row r="1156" spans="1:15" x14ac:dyDescent="0.25">
      <c r="A1156" s="12">
        <f>calc!A1154</f>
        <v>725.25</v>
      </c>
      <c r="B1156" s="12">
        <f>calc!O1154</f>
        <v>62873.711301467803</v>
      </c>
      <c r="C1156" s="12">
        <f t="shared" si="217"/>
        <v>62873.711301467803</v>
      </c>
      <c r="D1156" s="12">
        <f t="shared" si="218"/>
        <v>62873.711301467803</v>
      </c>
      <c r="E1156" s="12">
        <f t="shared" si="219"/>
        <v>62873.711301467803</v>
      </c>
      <c r="F1156" s="12">
        <f t="shared" si="220"/>
        <v>62873.711301467803</v>
      </c>
      <c r="G1156" s="12">
        <f t="shared" si="221"/>
        <v>62873.711301467803</v>
      </c>
      <c r="H1156" s="12">
        <f t="shared" si="222"/>
        <v>62873.711301467803</v>
      </c>
      <c r="I1156" s="12">
        <f t="shared" si="223"/>
        <v>62873.711301467803</v>
      </c>
      <c r="J1156" s="12">
        <f t="shared" si="224"/>
        <v>62873.711301467803</v>
      </c>
      <c r="K1156" s="12">
        <f t="shared" si="225"/>
        <v>62873.711301467803</v>
      </c>
      <c r="L1156" s="12">
        <f t="shared" si="226"/>
        <v>62873.711301467803</v>
      </c>
      <c r="M1156" s="12">
        <f t="shared" si="227"/>
        <v>62873.711301467803</v>
      </c>
      <c r="O1156" s="12">
        <f t="shared" si="216"/>
        <v>62873.711301467803</v>
      </c>
    </row>
    <row r="1157" spans="1:15" x14ac:dyDescent="0.25">
      <c r="A1157" s="12">
        <f>calc!A1155</f>
        <v>725.69</v>
      </c>
      <c r="B1157" s="12">
        <f>calc!O1155</f>
        <v>65184.550737964957</v>
      </c>
      <c r="C1157" s="12">
        <f t="shared" si="217"/>
        <v>65184.550737964957</v>
      </c>
      <c r="D1157" s="12">
        <f t="shared" si="218"/>
        <v>65184.550737964957</v>
      </c>
      <c r="E1157" s="12">
        <f t="shared" si="219"/>
        <v>65184.550737964957</v>
      </c>
      <c r="F1157" s="12">
        <f t="shared" si="220"/>
        <v>65184.550737964957</v>
      </c>
      <c r="G1157" s="12">
        <f t="shared" si="221"/>
        <v>65184.550737964957</v>
      </c>
      <c r="H1157" s="12">
        <f t="shared" si="222"/>
        <v>65184.550737964957</v>
      </c>
      <c r="I1157" s="12">
        <f t="shared" si="223"/>
        <v>65184.550737964957</v>
      </c>
      <c r="J1157" s="12">
        <f t="shared" si="224"/>
        <v>65184.550737964957</v>
      </c>
      <c r="K1157" s="12">
        <f t="shared" si="225"/>
        <v>65184.550737964957</v>
      </c>
      <c r="L1157" s="12">
        <f t="shared" si="226"/>
        <v>65184.550737964957</v>
      </c>
      <c r="M1157" s="12">
        <f t="shared" si="227"/>
        <v>65184.550737964957</v>
      </c>
      <c r="O1157" s="12">
        <f t="shared" si="216"/>
        <v>65184.550737964957</v>
      </c>
    </row>
    <row r="1158" spans="1:15" x14ac:dyDescent="0.25">
      <c r="A1158" s="12">
        <f>calc!A1156</f>
        <v>726.14</v>
      </c>
      <c r="B1158" s="12">
        <f>calc!O1156</f>
        <v>67064.345188850522</v>
      </c>
      <c r="C1158" s="12">
        <f t="shared" si="217"/>
        <v>67064.345188850522</v>
      </c>
      <c r="D1158" s="12">
        <f t="shared" si="218"/>
        <v>67064.345188850522</v>
      </c>
      <c r="E1158" s="12">
        <f t="shared" si="219"/>
        <v>67064.345188850522</v>
      </c>
      <c r="F1158" s="12">
        <f t="shared" si="220"/>
        <v>67064.345188850522</v>
      </c>
      <c r="G1158" s="12">
        <f t="shared" si="221"/>
        <v>67064.345188850522</v>
      </c>
      <c r="H1158" s="12">
        <f t="shared" si="222"/>
        <v>67064.345188850522</v>
      </c>
      <c r="I1158" s="12">
        <f t="shared" si="223"/>
        <v>67064.345188850522</v>
      </c>
      <c r="J1158" s="12">
        <f t="shared" si="224"/>
        <v>67064.345188850522</v>
      </c>
      <c r="K1158" s="12">
        <f t="shared" si="225"/>
        <v>67064.345188850522</v>
      </c>
      <c r="L1158" s="12">
        <f t="shared" si="226"/>
        <v>67064.345188850522</v>
      </c>
      <c r="M1158" s="12">
        <f t="shared" si="227"/>
        <v>67064.345188850522</v>
      </c>
      <c r="O1158" s="12">
        <f t="shared" si="216"/>
        <v>67064.345188850522</v>
      </c>
    </row>
    <row r="1159" spans="1:15" x14ac:dyDescent="0.25">
      <c r="A1159" s="12">
        <f>calc!A1157</f>
        <v>726.58</v>
      </c>
      <c r="B1159" s="12">
        <f>calc!O1157</f>
        <v>69296.809011686564</v>
      </c>
      <c r="C1159" s="12">
        <f t="shared" si="217"/>
        <v>69296.809011686564</v>
      </c>
      <c r="D1159" s="12">
        <f t="shared" si="218"/>
        <v>69296.809011686564</v>
      </c>
      <c r="E1159" s="12">
        <f t="shared" si="219"/>
        <v>69296.809011686564</v>
      </c>
      <c r="F1159" s="12">
        <f t="shared" si="220"/>
        <v>69296.809011686564</v>
      </c>
      <c r="G1159" s="12">
        <f t="shared" si="221"/>
        <v>69296.809011686564</v>
      </c>
      <c r="H1159" s="12">
        <f t="shared" si="222"/>
        <v>69296.809011686564</v>
      </c>
      <c r="I1159" s="12">
        <f t="shared" si="223"/>
        <v>69296.809011686564</v>
      </c>
      <c r="J1159" s="12">
        <f t="shared" si="224"/>
        <v>69296.809011686564</v>
      </c>
      <c r="K1159" s="12">
        <f t="shared" si="225"/>
        <v>69296.809011686564</v>
      </c>
      <c r="L1159" s="12">
        <f t="shared" si="226"/>
        <v>69296.809011686564</v>
      </c>
      <c r="M1159" s="12">
        <f t="shared" si="227"/>
        <v>69296.809011686564</v>
      </c>
      <c r="O1159" s="12">
        <f t="shared" si="216"/>
        <v>69296.809011686564</v>
      </c>
    </row>
    <row r="1160" spans="1:15" x14ac:dyDescent="0.25">
      <c r="A1160" s="12">
        <f>calc!A1158</f>
        <v>727.02</v>
      </c>
      <c r="B1160" s="12">
        <f>calc!O1158</f>
        <v>71803.192343448201</v>
      </c>
      <c r="C1160" s="12">
        <f t="shared" si="217"/>
        <v>71803.192343448201</v>
      </c>
      <c r="D1160" s="12">
        <f t="shared" si="218"/>
        <v>71803.192343448201</v>
      </c>
      <c r="E1160" s="12">
        <f t="shared" si="219"/>
        <v>71803.192343448201</v>
      </c>
      <c r="F1160" s="12">
        <f t="shared" si="220"/>
        <v>71803.192343448201</v>
      </c>
      <c r="G1160" s="12">
        <f t="shared" si="221"/>
        <v>71803.192343448201</v>
      </c>
      <c r="H1160" s="12">
        <f t="shared" si="222"/>
        <v>71803.192343448201</v>
      </c>
      <c r="I1160" s="12">
        <f t="shared" si="223"/>
        <v>71803.192343448201</v>
      </c>
      <c r="J1160" s="12">
        <f t="shared" si="224"/>
        <v>71803.192343448201</v>
      </c>
      <c r="K1160" s="12">
        <f t="shared" si="225"/>
        <v>71803.192343448201</v>
      </c>
      <c r="L1160" s="12">
        <f t="shared" si="226"/>
        <v>71803.192343448201</v>
      </c>
      <c r="M1160" s="12">
        <f t="shared" si="227"/>
        <v>71803.192343448201</v>
      </c>
      <c r="O1160" s="12">
        <f t="shared" ref="O1160:O1223" si="228">M1160</f>
        <v>71803.192343448201</v>
      </c>
    </row>
    <row r="1161" spans="1:15" x14ac:dyDescent="0.25">
      <c r="A1161" s="12">
        <f>calc!A1159</f>
        <v>727.46</v>
      </c>
      <c r="B1161" s="12">
        <f>calc!O1159</f>
        <v>74062.865319911798</v>
      </c>
      <c r="C1161" s="12">
        <f t="shared" ref="C1161:C1224" si="229">B1161-Q1161*M1172</f>
        <v>74062.865319911798</v>
      </c>
      <c r="D1161" s="12">
        <f t="shared" ref="D1161:D1224" si="230">C1161-R1161*M1171</f>
        <v>74062.865319911798</v>
      </c>
      <c r="E1161" s="12">
        <f t="shared" ref="E1161:E1224" si="231">D1161-S1161*M1170</f>
        <v>74062.865319911798</v>
      </c>
      <c r="F1161" s="12">
        <f t="shared" ref="F1161:F1224" si="232">E1161-T1161*M1169</f>
        <v>74062.865319911798</v>
      </c>
      <c r="G1161" s="12">
        <f t="shared" ref="G1161:G1224" si="233">F1161-U1161*M1168</f>
        <v>74062.865319911798</v>
      </c>
      <c r="H1161" s="12">
        <f t="shared" ref="H1161:H1224" si="234">G1161-V1161*M1167</f>
        <v>74062.865319911798</v>
      </c>
      <c r="I1161" s="12">
        <f t="shared" ref="I1161:I1224" si="235">H1161-W1161*M1166</f>
        <v>74062.865319911798</v>
      </c>
      <c r="J1161" s="12">
        <f t="shared" ref="J1161:J1224" si="236">I1161-X1161*M1165</f>
        <v>74062.865319911798</v>
      </c>
      <c r="K1161" s="12">
        <f t="shared" ref="K1161:K1224" si="237">J1161-Y1161*M1164</f>
        <v>74062.865319911798</v>
      </c>
      <c r="L1161" s="12">
        <f t="shared" ref="L1161:L1224" si="238">K1161-Z1161*M1163</f>
        <v>74062.865319911798</v>
      </c>
      <c r="M1161" s="12">
        <f t="shared" ref="M1161:M1224" si="239">L1161</f>
        <v>74062.865319911798</v>
      </c>
      <c r="O1161" s="12">
        <f t="shared" si="228"/>
        <v>74062.865319911798</v>
      </c>
    </row>
    <row r="1162" spans="1:15" x14ac:dyDescent="0.25">
      <c r="A1162" s="12">
        <f>calc!A1160</f>
        <v>727.9</v>
      </c>
      <c r="B1162" s="12">
        <f>calc!O1160</f>
        <v>76332.318229469791</v>
      </c>
      <c r="C1162" s="12">
        <f t="shared" si="229"/>
        <v>76332.318229469791</v>
      </c>
      <c r="D1162" s="12">
        <f t="shared" si="230"/>
        <v>76332.318229469791</v>
      </c>
      <c r="E1162" s="12">
        <f t="shared" si="231"/>
        <v>76332.318229469791</v>
      </c>
      <c r="F1162" s="12">
        <f t="shared" si="232"/>
        <v>76332.318229469791</v>
      </c>
      <c r="G1162" s="12">
        <f t="shared" si="233"/>
        <v>76332.318229469791</v>
      </c>
      <c r="H1162" s="12">
        <f t="shared" si="234"/>
        <v>76332.318229469791</v>
      </c>
      <c r="I1162" s="12">
        <f t="shared" si="235"/>
        <v>76332.318229469791</v>
      </c>
      <c r="J1162" s="12">
        <f t="shared" si="236"/>
        <v>76332.318229469791</v>
      </c>
      <c r="K1162" s="12">
        <f t="shared" si="237"/>
        <v>76332.318229469791</v>
      </c>
      <c r="L1162" s="12">
        <f t="shared" si="238"/>
        <v>76332.318229469791</v>
      </c>
      <c r="M1162" s="12">
        <f t="shared" si="239"/>
        <v>76332.318229469791</v>
      </c>
      <c r="O1162" s="12">
        <f t="shared" si="228"/>
        <v>76332.318229469791</v>
      </c>
    </row>
    <row r="1163" spans="1:15" x14ac:dyDescent="0.25">
      <c r="A1163" s="12">
        <f>calc!A1161</f>
        <v>728.34</v>
      </c>
      <c r="B1163" s="12">
        <f>calc!O1161</f>
        <v>79304.803343191525</v>
      </c>
      <c r="C1163" s="12">
        <f t="shared" si="229"/>
        <v>79304.803343191525</v>
      </c>
      <c r="D1163" s="12">
        <f t="shared" si="230"/>
        <v>79304.803343191525</v>
      </c>
      <c r="E1163" s="12">
        <f t="shared" si="231"/>
        <v>79304.803343191525</v>
      </c>
      <c r="F1163" s="12">
        <f t="shared" si="232"/>
        <v>79304.803343191525</v>
      </c>
      <c r="G1163" s="12">
        <f t="shared" si="233"/>
        <v>79304.803343191525</v>
      </c>
      <c r="H1163" s="12">
        <f t="shared" si="234"/>
        <v>79304.803343191525</v>
      </c>
      <c r="I1163" s="12">
        <f t="shared" si="235"/>
        <v>79304.803343191525</v>
      </c>
      <c r="J1163" s="12">
        <f t="shared" si="236"/>
        <v>79304.803343191525</v>
      </c>
      <c r="K1163" s="12">
        <f t="shared" si="237"/>
        <v>79304.803343191525</v>
      </c>
      <c r="L1163" s="12">
        <f t="shared" si="238"/>
        <v>79304.803343191525</v>
      </c>
      <c r="M1163" s="12">
        <f t="shared" si="239"/>
        <v>79304.803343191525</v>
      </c>
      <c r="O1163" s="12">
        <f t="shared" si="228"/>
        <v>79304.803343191525</v>
      </c>
    </row>
    <row r="1164" spans="1:15" x14ac:dyDescent="0.25">
      <c r="A1164" s="12">
        <f>calc!A1162</f>
        <v>728.78</v>
      </c>
      <c r="B1164" s="12">
        <f>calc!O1162</f>
        <v>82553.98666762693</v>
      </c>
      <c r="C1164" s="12">
        <f t="shared" si="229"/>
        <v>82553.98666762693</v>
      </c>
      <c r="D1164" s="12">
        <f t="shared" si="230"/>
        <v>82553.98666762693</v>
      </c>
      <c r="E1164" s="12">
        <f t="shared" si="231"/>
        <v>82553.98666762693</v>
      </c>
      <c r="F1164" s="12">
        <f t="shared" si="232"/>
        <v>82553.98666762693</v>
      </c>
      <c r="G1164" s="12">
        <f t="shared" si="233"/>
        <v>82553.98666762693</v>
      </c>
      <c r="H1164" s="12">
        <f t="shared" si="234"/>
        <v>82553.98666762693</v>
      </c>
      <c r="I1164" s="12">
        <f t="shared" si="235"/>
        <v>82553.98666762693</v>
      </c>
      <c r="J1164" s="12">
        <f t="shared" si="236"/>
        <v>82553.98666762693</v>
      </c>
      <c r="K1164" s="12">
        <f t="shared" si="237"/>
        <v>82553.98666762693</v>
      </c>
      <c r="L1164" s="12">
        <f t="shared" si="238"/>
        <v>82553.98666762693</v>
      </c>
      <c r="M1164" s="12">
        <f t="shared" si="239"/>
        <v>82553.98666762693</v>
      </c>
      <c r="O1164" s="12">
        <f t="shared" si="228"/>
        <v>82553.98666762693</v>
      </c>
    </row>
    <row r="1165" spans="1:15" x14ac:dyDescent="0.25">
      <c r="A1165" s="12">
        <f>calc!A1163</f>
        <v>729.23</v>
      </c>
      <c r="B1165" s="12">
        <f>calc!O1163</f>
        <v>85769.529252617911</v>
      </c>
      <c r="C1165" s="12">
        <f t="shared" si="229"/>
        <v>85769.529252617911</v>
      </c>
      <c r="D1165" s="12">
        <f t="shared" si="230"/>
        <v>85769.529252617911</v>
      </c>
      <c r="E1165" s="12">
        <f t="shared" si="231"/>
        <v>85769.529252617911</v>
      </c>
      <c r="F1165" s="12">
        <f t="shared" si="232"/>
        <v>85769.529252617911</v>
      </c>
      <c r="G1165" s="12">
        <f t="shared" si="233"/>
        <v>85769.529252617911</v>
      </c>
      <c r="H1165" s="12">
        <f t="shared" si="234"/>
        <v>85769.529252617911</v>
      </c>
      <c r="I1165" s="12">
        <f t="shared" si="235"/>
        <v>85769.529252617911</v>
      </c>
      <c r="J1165" s="12">
        <f t="shared" si="236"/>
        <v>85769.529252617911</v>
      </c>
      <c r="K1165" s="12">
        <f t="shared" si="237"/>
        <v>85769.529252617911</v>
      </c>
      <c r="L1165" s="12">
        <f t="shared" si="238"/>
        <v>85769.529252617911</v>
      </c>
      <c r="M1165" s="12">
        <f t="shared" si="239"/>
        <v>85769.529252617911</v>
      </c>
      <c r="O1165" s="12">
        <f t="shared" si="228"/>
        <v>85769.529252617911</v>
      </c>
    </row>
    <row r="1166" spans="1:15" x14ac:dyDescent="0.25">
      <c r="A1166" s="12">
        <f>calc!A1164</f>
        <v>729.67</v>
      </c>
      <c r="B1166" s="12">
        <f>calc!O1164</f>
        <v>88523.173305163451</v>
      </c>
      <c r="C1166" s="12">
        <f t="shared" si="229"/>
        <v>88523.173305163451</v>
      </c>
      <c r="D1166" s="12">
        <f t="shared" si="230"/>
        <v>88523.173305163451</v>
      </c>
      <c r="E1166" s="12">
        <f t="shared" si="231"/>
        <v>88523.173305163451</v>
      </c>
      <c r="F1166" s="12">
        <f t="shared" si="232"/>
        <v>88523.173305163451</v>
      </c>
      <c r="G1166" s="12">
        <f t="shared" si="233"/>
        <v>88523.173305163451</v>
      </c>
      <c r="H1166" s="12">
        <f t="shared" si="234"/>
        <v>88523.173305163451</v>
      </c>
      <c r="I1166" s="12">
        <f t="shared" si="235"/>
        <v>88523.173305163451</v>
      </c>
      <c r="J1166" s="12">
        <f t="shared" si="236"/>
        <v>88523.173305163451</v>
      </c>
      <c r="K1166" s="12">
        <f t="shared" si="237"/>
        <v>88523.173305163451</v>
      </c>
      <c r="L1166" s="12">
        <f t="shared" si="238"/>
        <v>88523.173305163451</v>
      </c>
      <c r="M1166" s="12">
        <f t="shared" si="239"/>
        <v>88523.173305163451</v>
      </c>
      <c r="O1166" s="12">
        <f t="shared" si="228"/>
        <v>88523.173305163451</v>
      </c>
    </row>
    <row r="1167" spans="1:15" x14ac:dyDescent="0.25">
      <c r="A1167" s="12">
        <f>calc!A1165</f>
        <v>730.11</v>
      </c>
      <c r="B1167" s="12">
        <f>calc!O1165</f>
        <v>91995.316946137886</v>
      </c>
      <c r="C1167" s="12">
        <f t="shared" si="229"/>
        <v>91995.316946137886</v>
      </c>
      <c r="D1167" s="12">
        <f t="shared" si="230"/>
        <v>91995.316946137886</v>
      </c>
      <c r="E1167" s="12">
        <f t="shared" si="231"/>
        <v>91995.316946137886</v>
      </c>
      <c r="F1167" s="12">
        <f t="shared" si="232"/>
        <v>91995.316946137886</v>
      </c>
      <c r="G1167" s="12">
        <f t="shared" si="233"/>
        <v>91995.316946137886</v>
      </c>
      <c r="H1167" s="12">
        <f t="shared" si="234"/>
        <v>91995.316946137886</v>
      </c>
      <c r="I1167" s="12">
        <f t="shared" si="235"/>
        <v>91995.316946137886</v>
      </c>
      <c r="J1167" s="12">
        <f t="shared" si="236"/>
        <v>91995.316946137886</v>
      </c>
      <c r="K1167" s="12">
        <f t="shared" si="237"/>
        <v>91995.316946137886</v>
      </c>
      <c r="L1167" s="12">
        <f t="shared" si="238"/>
        <v>91995.316946137886</v>
      </c>
      <c r="M1167" s="12">
        <f t="shared" si="239"/>
        <v>91995.316946137886</v>
      </c>
      <c r="O1167" s="12">
        <f t="shared" si="228"/>
        <v>91995.316946137886</v>
      </c>
    </row>
    <row r="1168" spans="1:15" x14ac:dyDescent="0.25">
      <c r="A1168" s="12">
        <f>calc!A1166</f>
        <v>730.55</v>
      </c>
      <c r="B1168" s="12">
        <f>calc!O1166</f>
        <v>95008.955227944258</v>
      </c>
      <c r="C1168" s="12">
        <f t="shared" si="229"/>
        <v>95008.955227944258</v>
      </c>
      <c r="D1168" s="12">
        <f t="shared" si="230"/>
        <v>95008.955227944258</v>
      </c>
      <c r="E1168" s="12">
        <f t="shared" si="231"/>
        <v>95008.955227944258</v>
      </c>
      <c r="F1168" s="12">
        <f t="shared" si="232"/>
        <v>95008.955227944258</v>
      </c>
      <c r="G1168" s="12">
        <f t="shared" si="233"/>
        <v>95008.955227944258</v>
      </c>
      <c r="H1168" s="12">
        <f t="shared" si="234"/>
        <v>95008.955227944258</v>
      </c>
      <c r="I1168" s="12">
        <f t="shared" si="235"/>
        <v>95008.955227944258</v>
      </c>
      <c r="J1168" s="12">
        <f t="shared" si="236"/>
        <v>95008.955227944258</v>
      </c>
      <c r="K1168" s="12">
        <f t="shared" si="237"/>
        <v>95008.955227944258</v>
      </c>
      <c r="L1168" s="12">
        <f t="shared" si="238"/>
        <v>95008.955227944258</v>
      </c>
      <c r="M1168" s="12">
        <f t="shared" si="239"/>
        <v>95008.955227944258</v>
      </c>
      <c r="O1168" s="12">
        <f t="shared" si="228"/>
        <v>95008.955227944258</v>
      </c>
    </row>
    <row r="1169" spans="1:15" x14ac:dyDescent="0.25">
      <c r="A1169" s="12">
        <f>calc!A1167</f>
        <v>730.99</v>
      </c>
      <c r="B1169" s="12">
        <f>calc!O1167</f>
        <v>98288.958175401014</v>
      </c>
      <c r="C1169" s="12">
        <f t="shared" si="229"/>
        <v>98288.958175401014</v>
      </c>
      <c r="D1169" s="12">
        <f t="shared" si="230"/>
        <v>98288.958175401014</v>
      </c>
      <c r="E1169" s="12">
        <f t="shared" si="231"/>
        <v>98288.958175401014</v>
      </c>
      <c r="F1169" s="12">
        <f t="shared" si="232"/>
        <v>98288.958175401014</v>
      </c>
      <c r="G1169" s="12">
        <f t="shared" si="233"/>
        <v>98288.958175401014</v>
      </c>
      <c r="H1169" s="12">
        <f t="shared" si="234"/>
        <v>98288.958175401014</v>
      </c>
      <c r="I1169" s="12">
        <f t="shared" si="235"/>
        <v>98288.958175401014</v>
      </c>
      <c r="J1169" s="12">
        <f t="shared" si="236"/>
        <v>98288.958175401014</v>
      </c>
      <c r="K1169" s="12">
        <f t="shared" si="237"/>
        <v>98288.958175401014</v>
      </c>
      <c r="L1169" s="12">
        <f t="shared" si="238"/>
        <v>98288.958175401014</v>
      </c>
      <c r="M1169" s="12">
        <f t="shared" si="239"/>
        <v>98288.958175401014</v>
      </c>
      <c r="O1169" s="12">
        <f t="shared" si="228"/>
        <v>98288.958175401014</v>
      </c>
    </row>
    <row r="1170" spans="1:15" x14ac:dyDescent="0.25">
      <c r="A1170" s="12">
        <f>calc!A1168</f>
        <v>731.43</v>
      </c>
      <c r="B1170" s="12">
        <f>calc!O1168</f>
        <v>101130.68867874541</v>
      </c>
      <c r="C1170" s="12">
        <f t="shared" si="229"/>
        <v>101130.68867874541</v>
      </c>
      <c r="D1170" s="12">
        <f t="shared" si="230"/>
        <v>101130.68867874541</v>
      </c>
      <c r="E1170" s="12">
        <f t="shared" si="231"/>
        <v>101130.68867874541</v>
      </c>
      <c r="F1170" s="12">
        <f t="shared" si="232"/>
        <v>101130.68867874541</v>
      </c>
      <c r="G1170" s="12">
        <f t="shared" si="233"/>
        <v>101130.68867874541</v>
      </c>
      <c r="H1170" s="12">
        <f t="shared" si="234"/>
        <v>101130.68867874541</v>
      </c>
      <c r="I1170" s="12">
        <f t="shared" si="235"/>
        <v>101130.68867874541</v>
      </c>
      <c r="J1170" s="12">
        <f t="shared" si="236"/>
        <v>101130.68867874541</v>
      </c>
      <c r="K1170" s="12">
        <f t="shared" si="237"/>
        <v>101130.68867874541</v>
      </c>
      <c r="L1170" s="12">
        <f t="shared" si="238"/>
        <v>101130.68867874541</v>
      </c>
      <c r="M1170" s="12">
        <f t="shared" si="239"/>
        <v>101130.68867874541</v>
      </c>
      <c r="O1170" s="12">
        <f t="shared" si="228"/>
        <v>101130.68867874541</v>
      </c>
    </row>
    <row r="1171" spans="1:15" x14ac:dyDescent="0.25">
      <c r="A1171" s="12">
        <f>calc!A1169</f>
        <v>731.87</v>
      </c>
      <c r="B1171" s="12">
        <f>calc!O1169</f>
        <v>104555.62609863823</v>
      </c>
      <c r="C1171" s="12">
        <f t="shared" si="229"/>
        <v>104555.62609863823</v>
      </c>
      <c r="D1171" s="12">
        <f t="shared" si="230"/>
        <v>104555.62609863823</v>
      </c>
      <c r="E1171" s="12">
        <f t="shared" si="231"/>
        <v>104555.62609863823</v>
      </c>
      <c r="F1171" s="12">
        <f t="shared" si="232"/>
        <v>104555.62609863823</v>
      </c>
      <c r="G1171" s="12">
        <f t="shared" si="233"/>
        <v>104555.62609863823</v>
      </c>
      <c r="H1171" s="12">
        <f t="shared" si="234"/>
        <v>104555.62609863823</v>
      </c>
      <c r="I1171" s="12">
        <f t="shared" si="235"/>
        <v>104555.62609863823</v>
      </c>
      <c r="J1171" s="12">
        <f t="shared" si="236"/>
        <v>104555.62609863823</v>
      </c>
      <c r="K1171" s="12">
        <f t="shared" si="237"/>
        <v>104555.62609863823</v>
      </c>
      <c r="L1171" s="12">
        <f t="shared" si="238"/>
        <v>104555.62609863823</v>
      </c>
      <c r="M1171" s="12">
        <f t="shared" si="239"/>
        <v>104555.62609863823</v>
      </c>
      <c r="O1171" s="12">
        <f t="shared" si="228"/>
        <v>104555.62609863823</v>
      </c>
    </row>
    <row r="1172" spans="1:15" x14ac:dyDescent="0.25">
      <c r="A1172" s="12">
        <f>calc!A1170</f>
        <v>732.31</v>
      </c>
      <c r="B1172" s="12">
        <f>calc!O1170</f>
        <v>107596.80439411911</v>
      </c>
      <c r="C1172" s="12">
        <f t="shared" si="229"/>
        <v>107596.80439411911</v>
      </c>
      <c r="D1172" s="12">
        <f t="shared" si="230"/>
        <v>107596.80439411911</v>
      </c>
      <c r="E1172" s="12">
        <f t="shared" si="231"/>
        <v>107596.80439411911</v>
      </c>
      <c r="F1172" s="12">
        <f t="shared" si="232"/>
        <v>107596.80439411911</v>
      </c>
      <c r="G1172" s="12">
        <f t="shared" si="233"/>
        <v>107596.80439411911</v>
      </c>
      <c r="H1172" s="12">
        <f t="shared" si="234"/>
        <v>107596.80439411911</v>
      </c>
      <c r="I1172" s="12">
        <f t="shared" si="235"/>
        <v>107596.80439411911</v>
      </c>
      <c r="J1172" s="12">
        <f t="shared" si="236"/>
        <v>107596.80439411911</v>
      </c>
      <c r="K1172" s="12">
        <f t="shared" si="237"/>
        <v>107596.80439411911</v>
      </c>
      <c r="L1172" s="12">
        <f t="shared" si="238"/>
        <v>107596.80439411911</v>
      </c>
      <c r="M1172" s="12">
        <f t="shared" si="239"/>
        <v>107596.80439411911</v>
      </c>
      <c r="O1172" s="12">
        <f t="shared" si="228"/>
        <v>107596.80439411911</v>
      </c>
    </row>
    <row r="1173" spans="1:15" x14ac:dyDescent="0.25">
      <c r="A1173" s="12">
        <f>calc!A1171</f>
        <v>732.76</v>
      </c>
      <c r="B1173" s="12">
        <f>calc!O1171</f>
        <v>111660.1332203223</v>
      </c>
      <c r="C1173" s="12">
        <f t="shared" si="229"/>
        <v>111660.1332203223</v>
      </c>
      <c r="D1173" s="12">
        <f t="shared" si="230"/>
        <v>111660.1332203223</v>
      </c>
      <c r="E1173" s="12">
        <f t="shared" si="231"/>
        <v>111660.1332203223</v>
      </c>
      <c r="F1173" s="12">
        <f t="shared" si="232"/>
        <v>111660.1332203223</v>
      </c>
      <c r="G1173" s="12">
        <f t="shared" si="233"/>
        <v>111660.1332203223</v>
      </c>
      <c r="H1173" s="12">
        <f t="shared" si="234"/>
        <v>111660.1332203223</v>
      </c>
      <c r="I1173" s="12">
        <f t="shared" si="235"/>
        <v>111660.1332203223</v>
      </c>
      <c r="J1173" s="12">
        <f t="shared" si="236"/>
        <v>111660.1332203223</v>
      </c>
      <c r="K1173" s="12">
        <f t="shared" si="237"/>
        <v>111660.1332203223</v>
      </c>
      <c r="L1173" s="12">
        <f t="shared" si="238"/>
        <v>111660.1332203223</v>
      </c>
      <c r="M1173" s="12">
        <f t="shared" si="239"/>
        <v>111660.1332203223</v>
      </c>
      <c r="O1173" s="12">
        <f t="shared" si="228"/>
        <v>111660.1332203223</v>
      </c>
    </row>
    <row r="1174" spans="1:15" x14ac:dyDescent="0.25">
      <c r="A1174" s="12">
        <f>calc!A1172</f>
        <v>733.2</v>
      </c>
      <c r="B1174" s="12">
        <f>calc!O1172</f>
        <v>116017.00404084685</v>
      </c>
      <c r="C1174" s="12">
        <f t="shared" si="229"/>
        <v>116017.00404084685</v>
      </c>
      <c r="D1174" s="12">
        <f t="shared" si="230"/>
        <v>116017.00404084685</v>
      </c>
      <c r="E1174" s="12">
        <f t="shared" si="231"/>
        <v>116017.00404084685</v>
      </c>
      <c r="F1174" s="12">
        <f t="shared" si="232"/>
        <v>116017.00404084685</v>
      </c>
      <c r="G1174" s="12">
        <f t="shared" si="233"/>
        <v>116017.00404084685</v>
      </c>
      <c r="H1174" s="12">
        <f t="shared" si="234"/>
        <v>116017.00404084685</v>
      </c>
      <c r="I1174" s="12">
        <f t="shared" si="235"/>
        <v>116017.00404084685</v>
      </c>
      <c r="J1174" s="12">
        <f t="shared" si="236"/>
        <v>116017.00404084685</v>
      </c>
      <c r="K1174" s="12">
        <f t="shared" si="237"/>
        <v>116017.00404084685</v>
      </c>
      <c r="L1174" s="12">
        <f t="shared" si="238"/>
        <v>116017.00404084685</v>
      </c>
      <c r="M1174" s="12">
        <f t="shared" si="239"/>
        <v>116017.00404084685</v>
      </c>
      <c r="O1174" s="12">
        <f t="shared" si="228"/>
        <v>116017.00404084685</v>
      </c>
    </row>
    <row r="1175" spans="1:15" x14ac:dyDescent="0.25">
      <c r="A1175" s="12">
        <f>calc!A1173</f>
        <v>733.64</v>
      </c>
      <c r="B1175" s="12">
        <f>calc!O1173</f>
        <v>120597.26914838539</v>
      </c>
      <c r="C1175" s="12">
        <f t="shared" si="229"/>
        <v>120597.26914838539</v>
      </c>
      <c r="D1175" s="12">
        <f t="shared" si="230"/>
        <v>120597.26914838539</v>
      </c>
      <c r="E1175" s="12">
        <f t="shared" si="231"/>
        <v>120597.26914838539</v>
      </c>
      <c r="F1175" s="12">
        <f t="shared" si="232"/>
        <v>120597.26914838539</v>
      </c>
      <c r="G1175" s="12">
        <f t="shared" si="233"/>
        <v>120597.26914838539</v>
      </c>
      <c r="H1175" s="12">
        <f t="shared" si="234"/>
        <v>120597.26914838539</v>
      </c>
      <c r="I1175" s="12">
        <f t="shared" si="235"/>
        <v>120597.26914838539</v>
      </c>
      <c r="J1175" s="12">
        <f t="shared" si="236"/>
        <v>120597.26914838539</v>
      </c>
      <c r="K1175" s="12">
        <f t="shared" si="237"/>
        <v>120597.26914838539</v>
      </c>
      <c r="L1175" s="12">
        <f t="shared" si="238"/>
        <v>120597.26914838539</v>
      </c>
      <c r="M1175" s="12">
        <f t="shared" si="239"/>
        <v>120597.26914838539</v>
      </c>
      <c r="O1175" s="12">
        <f t="shared" si="228"/>
        <v>120597.26914838539</v>
      </c>
    </row>
    <row r="1176" spans="1:15" x14ac:dyDescent="0.25">
      <c r="A1176" s="12">
        <f>calc!A1174</f>
        <v>734.08</v>
      </c>
      <c r="B1176" s="12">
        <f>calc!O1174</f>
        <v>124930.92325628475</v>
      </c>
      <c r="C1176" s="12">
        <f t="shared" si="229"/>
        <v>124930.92325628475</v>
      </c>
      <c r="D1176" s="12">
        <f t="shared" si="230"/>
        <v>124930.92325628475</v>
      </c>
      <c r="E1176" s="12">
        <f t="shared" si="231"/>
        <v>124930.92325628475</v>
      </c>
      <c r="F1176" s="12">
        <f t="shared" si="232"/>
        <v>124930.92325628475</v>
      </c>
      <c r="G1176" s="12">
        <f t="shared" si="233"/>
        <v>124930.92325628475</v>
      </c>
      <c r="H1176" s="12">
        <f t="shared" si="234"/>
        <v>124930.92325628475</v>
      </c>
      <c r="I1176" s="12">
        <f t="shared" si="235"/>
        <v>124930.92325628475</v>
      </c>
      <c r="J1176" s="12">
        <f t="shared" si="236"/>
        <v>124930.92325628475</v>
      </c>
      <c r="K1176" s="12">
        <f t="shared" si="237"/>
        <v>124930.92325628475</v>
      </c>
      <c r="L1176" s="12">
        <f t="shared" si="238"/>
        <v>124930.92325628475</v>
      </c>
      <c r="M1176" s="12">
        <f t="shared" si="239"/>
        <v>124930.92325628475</v>
      </c>
      <c r="O1176" s="12">
        <f t="shared" si="228"/>
        <v>124930.92325628475</v>
      </c>
    </row>
    <row r="1177" spans="1:15" x14ac:dyDescent="0.25">
      <c r="A1177" s="12">
        <f>calc!A1175</f>
        <v>734.52</v>
      </c>
      <c r="B1177" s="12">
        <f>calc!O1175</f>
        <v>129646.66277596218</v>
      </c>
      <c r="C1177" s="12">
        <f t="shared" si="229"/>
        <v>129646.66277596218</v>
      </c>
      <c r="D1177" s="12">
        <f t="shared" si="230"/>
        <v>129646.66277596218</v>
      </c>
      <c r="E1177" s="12">
        <f t="shared" si="231"/>
        <v>129646.66277596218</v>
      </c>
      <c r="F1177" s="12">
        <f t="shared" si="232"/>
        <v>129646.66277596218</v>
      </c>
      <c r="G1177" s="12">
        <f t="shared" si="233"/>
        <v>129646.66277596218</v>
      </c>
      <c r="H1177" s="12">
        <f t="shared" si="234"/>
        <v>129646.66277596218</v>
      </c>
      <c r="I1177" s="12">
        <f t="shared" si="235"/>
        <v>129646.66277596218</v>
      </c>
      <c r="J1177" s="12">
        <f t="shared" si="236"/>
        <v>129646.66277596218</v>
      </c>
      <c r="K1177" s="12">
        <f t="shared" si="237"/>
        <v>129646.66277596218</v>
      </c>
      <c r="L1177" s="12">
        <f t="shared" si="238"/>
        <v>129646.66277596218</v>
      </c>
      <c r="M1177" s="12">
        <f t="shared" si="239"/>
        <v>129646.66277596218</v>
      </c>
      <c r="O1177" s="12">
        <f t="shared" si="228"/>
        <v>129646.66277596218</v>
      </c>
    </row>
    <row r="1178" spans="1:15" x14ac:dyDescent="0.25">
      <c r="A1178" s="12">
        <f>calc!A1176</f>
        <v>734.96</v>
      </c>
      <c r="B1178" s="12">
        <f>calc!O1176</f>
        <v>134268.49110321893</v>
      </c>
      <c r="C1178" s="12">
        <f t="shared" si="229"/>
        <v>134268.49110321893</v>
      </c>
      <c r="D1178" s="12">
        <f t="shared" si="230"/>
        <v>134268.49110321893</v>
      </c>
      <c r="E1178" s="12">
        <f t="shared" si="231"/>
        <v>134268.49110321893</v>
      </c>
      <c r="F1178" s="12">
        <f t="shared" si="232"/>
        <v>134268.49110321893</v>
      </c>
      <c r="G1178" s="12">
        <f t="shared" si="233"/>
        <v>134268.49110321893</v>
      </c>
      <c r="H1178" s="12">
        <f t="shared" si="234"/>
        <v>134268.49110321893</v>
      </c>
      <c r="I1178" s="12">
        <f t="shared" si="235"/>
        <v>134268.49110321893</v>
      </c>
      <c r="J1178" s="12">
        <f t="shared" si="236"/>
        <v>134268.49110321893</v>
      </c>
      <c r="K1178" s="12">
        <f t="shared" si="237"/>
        <v>134268.49110321893</v>
      </c>
      <c r="L1178" s="12">
        <f t="shared" si="238"/>
        <v>134268.49110321893</v>
      </c>
      <c r="M1178" s="12">
        <f t="shared" si="239"/>
        <v>134268.49110321893</v>
      </c>
      <c r="O1178" s="12">
        <f t="shared" si="228"/>
        <v>134268.49110321893</v>
      </c>
    </row>
    <row r="1179" spans="1:15" x14ac:dyDescent="0.25">
      <c r="A1179" s="12">
        <f>calc!A1177</f>
        <v>735.4</v>
      </c>
      <c r="B1179" s="12">
        <f>calc!O1177</f>
        <v>139518.26491161532</v>
      </c>
      <c r="C1179" s="12">
        <f t="shared" si="229"/>
        <v>139518.26491161532</v>
      </c>
      <c r="D1179" s="12">
        <f t="shared" si="230"/>
        <v>139518.26491161532</v>
      </c>
      <c r="E1179" s="12">
        <f t="shared" si="231"/>
        <v>139518.26491161532</v>
      </c>
      <c r="F1179" s="12">
        <f t="shared" si="232"/>
        <v>139518.26491161532</v>
      </c>
      <c r="G1179" s="12">
        <f t="shared" si="233"/>
        <v>139518.26491161532</v>
      </c>
      <c r="H1179" s="12">
        <f t="shared" si="234"/>
        <v>139518.26491161532</v>
      </c>
      <c r="I1179" s="12">
        <f t="shared" si="235"/>
        <v>139518.26491161532</v>
      </c>
      <c r="J1179" s="12">
        <f t="shared" si="236"/>
        <v>139518.26491161532</v>
      </c>
      <c r="K1179" s="12">
        <f t="shared" si="237"/>
        <v>139518.26491161532</v>
      </c>
      <c r="L1179" s="12">
        <f t="shared" si="238"/>
        <v>139518.26491161532</v>
      </c>
      <c r="M1179" s="12">
        <f t="shared" si="239"/>
        <v>139518.26491161532</v>
      </c>
      <c r="O1179" s="12">
        <f t="shared" si="228"/>
        <v>139518.26491161532</v>
      </c>
    </row>
    <row r="1180" spans="1:15" x14ac:dyDescent="0.25">
      <c r="A1180" s="12">
        <f>calc!A1178</f>
        <v>735.84</v>
      </c>
      <c r="B1180" s="12">
        <f>calc!O1178</f>
        <v>143741.68602702348</v>
      </c>
      <c r="C1180" s="12">
        <f t="shared" si="229"/>
        <v>143741.68602702348</v>
      </c>
      <c r="D1180" s="12">
        <f t="shared" si="230"/>
        <v>143741.68602702348</v>
      </c>
      <c r="E1180" s="12">
        <f t="shared" si="231"/>
        <v>143741.68602702348</v>
      </c>
      <c r="F1180" s="12">
        <f t="shared" si="232"/>
        <v>143741.68602702348</v>
      </c>
      <c r="G1180" s="12">
        <f t="shared" si="233"/>
        <v>143741.68602702348</v>
      </c>
      <c r="H1180" s="12">
        <f t="shared" si="234"/>
        <v>143741.68602702348</v>
      </c>
      <c r="I1180" s="12">
        <f t="shared" si="235"/>
        <v>143741.68602702348</v>
      </c>
      <c r="J1180" s="12">
        <f t="shared" si="236"/>
        <v>143741.68602702348</v>
      </c>
      <c r="K1180" s="12">
        <f t="shared" si="237"/>
        <v>143741.68602702348</v>
      </c>
      <c r="L1180" s="12">
        <f t="shared" si="238"/>
        <v>143741.68602702348</v>
      </c>
      <c r="M1180" s="12">
        <f t="shared" si="239"/>
        <v>143741.68602702348</v>
      </c>
      <c r="O1180" s="12">
        <f t="shared" si="228"/>
        <v>143741.68602702348</v>
      </c>
    </row>
    <row r="1181" spans="1:15" x14ac:dyDescent="0.25">
      <c r="A1181" s="12">
        <f>calc!A1179</f>
        <v>736.28</v>
      </c>
      <c r="B1181" s="12">
        <f>calc!O1179</f>
        <v>148845.94960408934</v>
      </c>
      <c r="C1181" s="12">
        <f t="shared" si="229"/>
        <v>148845.94960408934</v>
      </c>
      <c r="D1181" s="12">
        <f t="shared" si="230"/>
        <v>148845.94960408934</v>
      </c>
      <c r="E1181" s="12">
        <f t="shared" si="231"/>
        <v>148845.94960408934</v>
      </c>
      <c r="F1181" s="12">
        <f t="shared" si="232"/>
        <v>148845.94960408934</v>
      </c>
      <c r="G1181" s="12">
        <f t="shared" si="233"/>
        <v>148845.94960408934</v>
      </c>
      <c r="H1181" s="12">
        <f t="shared" si="234"/>
        <v>148845.94960408934</v>
      </c>
      <c r="I1181" s="12">
        <f t="shared" si="235"/>
        <v>148845.94960408934</v>
      </c>
      <c r="J1181" s="12">
        <f t="shared" si="236"/>
        <v>148845.94960408934</v>
      </c>
      <c r="K1181" s="12">
        <f t="shared" si="237"/>
        <v>148845.94960408934</v>
      </c>
      <c r="L1181" s="12">
        <f t="shared" si="238"/>
        <v>148845.94960408934</v>
      </c>
      <c r="M1181" s="12">
        <f t="shared" si="239"/>
        <v>148845.94960408934</v>
      </c>
      <c r="O1181" s="12">
        <f t="shared" si="228"/>
        <v>148845.94960408934</v>
      </c>
    </row>
    <row r="1182" spans="1:15" x14ac:dyDescent="0.25">
      <c r="A1182" s="12">
        <f>calc!A1180</f>
        <v>736.72</v>
      </c>
      <c r="B1182" s="12">
        <f>calc!O1180</f>
        <v>152753.27278619964</v>
      </c>
      <c r="C1182" s="12">
        <f t="shared" si="229"/>
        <v>152753.27278619964</v>
      </c>
      <c r="D1182" s="12">
        <f t="shared" si="230"/>
        <v>152753.27278619964</v>
      </c>
      <c r="E1182" s="12">
        <f t="shared" si="231"/>
        <v>152753.27278619964</v>
      </c>
      <c r="F1182" s="12">
        <f t="shared" si="232"/>
        <v>152753.27278619964</v>
      </c>
      <c r="G1182" s="12">
        <f t="shared" si="233"/>
        <v>152753.27278619964</v>
      </c>
      <c r="H1182" s="12">
        <f t="shared" si="234"/>
        <v>152753.27278619964</v>
      </c>
      <c r="I1182" s="12">
        <f t="shared" si="235"/>
        <v>152753.27278619964</v>
      </c>
      <c r="J1182" s="12">
        <f t="shared" si="236"/>
        <v>152753.27278619964</v>
      </c>
      <c r="K1182" s="12">
        <f t="shared" si="237"/>
        <v>152753.27278619964</v>
      </c>
      <c r="L1182" s="12">
        <f t="shared" si="238"/>
        <v>152753.27278619964</v>
      </c>
      <c r="M1182" s="12">
        <f t="shared" si="239"/>
        <v>152753.27278619964</v>
      </c>
      <c r="O1182" s="12">
        <f t="shared" si="228"/>
        <v>152753.27278619964</v>
      </c>
    </row>
    <row r="1183" spans="1:15" x14ac:dyDescent="0.25">
      <c r="A1183" s="12">
        <f>calc!A1181</f>
        <v>737.16</v>
      </c>
      <c r="B1183" s="12">
        <f>calc!O1181</f>
        <v>157952.59823613151</v>
      </c>
      <c r="C1183" s="12">
        <f t="shared" si="229"/>
        <v>157952.59823613151</v>
      </c>
      <c r="D1183" s="12">
        <f t="shared" si="230"/>
        <v>157952.59823613151</v>
      </c>
      <c r="E1183" s="12">
        <f t="shared" si="231"/>
        <v>157952.59823613151</v>
      </c>
      <c r="F1183" s="12">
        <f t="shared" si="232"/>
        <v>157952.59823613151</v>
      </c>
      <c r="G1183" s="12">
        <f t="shared" si="233"/>
        <v>157952.59823613151</v>
      </c>
      <c r="H1183" s="12">
        <f t="shared" si="234"/>
        <v>157952.59823613151</v>
      </c>
      <c r="I1183" s="12">
        <f t="shared" si="235"/>
        <v>157952.59823613151</v>
      </c>
      <c r="J1183" s="12">
        <f t="shared" si="236"/>
        <v>157952.59823613151</v>
      </c>
      <c r="K1183" s="12">
        <f t="shared" si="237"/>
        <v>157952.59823613151</v>
      </c>
      <c r="L1183" s="12">
        <f t="shared" si="238"/>
        <v>157952.59823613151</v>
      </c>
      <c r="M1183" s="12">
        <f t="shared" si="239"/>
        <v>157952.59823613151</v>
      </c>
      <c r="O1183" s="12">
        <f t="shared" si="228"/>
        <v>157952.59823613151</v>
      </c>
    </row>
    <row r="1184" spans="1:15" x14ac:dyDescent="0.25">
      <c r="A1184" s="12">
        <f>calc!A1182</f>
        <v>737.61</v>
      </c>
      <c r="B1184" s="12">
        <f>calc!O1182</f>
        <v>163467.33181732564</v>
      </c>
      <c r="C1184" s="12">
        <f t="shared" si="229"/>
        <v>163467.33181732564</v>
      </c>
      <c r="D1184" s="12">
        <f t="shared" si="230"/>
        <v>163467.33181732564</v>
      </c>
      <c r="E1184" s="12">
        <f t="shared" si="231"/>
        <v>163467.33181732564</v>
      </c>
      <c r="F1184" s="12">
        <f t="shared" si="232"/>
        <v>163467.33181732564</v>
      </c>
      <c r="G1184" s="12">
        <f t="shared" si="233"/>
        <v>163467.33181732564</v>
      </c>
      <c r="H1184" s="12">
        <f t="shared" si="234"/>
        <v>163467.33181732564</v>
      </c>
      <c r="I1184" s="12">
        <f t="shared" si="235"/>
        <v>163467.33181732564</v>
      </c>
      <c r="J1184" s="12">
        <f t="shared" si="236"/>
        <v>163467.33181732564</v>
      </c>
      <c r="K1184" s="12">
        <f t="shared" si="237"/>
        <v>163467.33181732564</v>
      </c>
      <c r="L1184" s="12">
        <f t="shared" si="238"/>
        <v>163467.33181732564</v>
      </c>
      <c r="M1184" s="12">
        <f t="shared" si="239"/>
        <v>163467.33181732564</v>
      </c>
      <c r="O1184" s="12">
        <f t="shared" si="228"/>
        <v>163467.33181732564</v>
      </c>
    </row>
    <row r="1185" spans="1:15" x14ac:dyDescent="0.25">
      <c r="A1185" s="12">
        <f>calc!A1183</f>
        <v>738.05</v>
      </c>
      <c r="B1185" s="12">
        <f>calc!O1183</f>
        <v>169994.30872109591</v>
      </c>
      <c r="C1185" s="12">
        <f t="shared" si="229"/>
        <v>169994.30872109591</v>
      </c>
      <c r="D1185" s="12">
        <f t="shared" si="230"/>
        <v>169994.30872109591</v>
      </c>
      <c r="E1185" s="12">
        <f t="shared" si="231"/>
        <v>169994.30872109591</v>
      </c>
      <c r="F1185" s="12">
        <f t="shared" si="232"/>
        <v>169994.30872109591</v>
      </c>
      <c r="G1185" s="12">
        <f t="shared" si="233"/>
        <v>169994.30872109591</v>
      </c>
      <c r="H1185" s="12">
        <f t="shared" si="234"/>
        <v>169994.30872109591</v>
      </c>
      <c r="I1185" s="12">
        <f t="shared" si="235"/>
        <v>169994.30872109591</v>
      </c>
      <c r="J1185" s="12">
        <f t="shared" si="236"/>
        <v>169994.30872109591</v>
      </c>
      <c r="K1185" s="12">
        <f t="shared" si="237"/>
        <v>169994.30872109591</v>
      </c>
      <c r="L1185" s="12">
        <f t="shared" si="238"/>
        <v>169994.30872109591</v>
      </c>
      <c r="M1185" s="12">
        <f t="shared" si="239"/>
        <v>169994.30872109591</v>
      </c>
      <c r="O1185" s="12">
        <f t="shared" si="228"/>
        <v>169994.30872109591</v>
      </c>
    </row>
    <row r="1186" spans="1:15" x14ac:dyDescent="0.25">
      <c r="A1186" s="12">
        <f>calc!A1184</f>
        <v>738.49</v>
      </c>
      <c r="B1186" s="12">
        <f>calc!O1184</f>
        <v>175729.47391027588</v>
      </c>
      <c r="C1186" s="12">
        <f t="shared" si="229"/>
        <v>175729.47391027588</v>
      </c>
      <c r="D1186" s="12">
        <f t="shared" si="230"/>
        <v>175729.47391027588</v>
      </c>
      <c r="E1186" s="12">
        <f t="shared" si="231"/>
        <v>175729.47391027588</v>
      </c>
      <c r="F1186" s="12">
        <f t="shared" si="232"/>
        <v>175729.47391027588</v>
      </c>
      <c r="G1186" s="12">
        <f t="shared" si="233"/>
        <v>175729.47391027588</v>
      </c>
      <c r="H1186" s="12">
        <f t="shared" si="234"/>
        <v>175729.47391027588</v>
      </c>
      <c r="I1186" s="12">
        <f t="shared" si="235"/>
        <v>175729.47391027588</v>
      </c>
      <c r="J1186" s="12">
        <f t="shared" si="236"/>
        <v>175729.47391027588</v>
      </c>
      <c r="K1186" s="12">
        <f t="shared" si="237"/>
        <v>175729.47391027588</v>
      </c>
      <c r="L1186" s="12">
        <f t="shared" si="238"/>
        <v>175729.47391027588</v>
      </c>
      <c r="M1186" s="12">
        <f t="shared" si="239"/>
        <v>175729.47391027588</v>
      </c>
      <c r="O1186" s="12">
        <f t="shared" si="228"/>
        <v>175729.47391027588</v>
      </c>
    </row>
    <row r="1187" spans="1:15" x14ac:dyDescent="0.25">
      <c r="A1187" s="12">
        <f>calc!A1185</f>
        <v>738.93</v>
      </c>
      <c r="B1187" s="12">
        <f>calc!O1185</f>
        <v>182910.10507045113</v>
      </c>
      <c r="C1187" s="12">
        <f t="shared" si="229"/>
        <v>182910.10507045113</v>
      </c>
      <c r="D1187" s="12">
        <f t="shared" si="230"/>
        <v>182910.10507045113</v>
      </c>
      <c r="E1187" s="12">
        <f t="shared" si="231"/>
        <v>182910.10507045113</v>
      </c>
      <c r="F1187" s="12">
        <f t="shared" si="232"/>
        <v>182910.10507045113</v>
      </c>
      <c r="G1187" s="12">
        <f t="shared" si="233"/>
        <v>182910.10507045113</v>
      </c>
      <c r="H1187" s="12">
        <f t="shared" si="234"/>
        <v>182910.10507045113</v>
      </c>
      <c r="I1187" s="12">
        <f t="shared" si="235"/>
        <v>182910.10507045113</v>
      </c>
      <c r="J1187" s="12">
        <f t="shared" si="236"/>
        <v>182910.10507045113</v>
      </c>
      <c r="K1187" s="12">
        <f t="shared" si="237"/>
        <v>182910.10507045113</v>
      </c>
      <c r="L1187" s="12">
        <f t="shared" si="238"/>
        <v>182910.10507045113</v>
      </c>
      <c r="M1187" s="12">
        <f t="shared" si="239"/>
        <v>182910.10507045113</v>
      </c>
      <c r="O1187" s="12">
        <f t="shared" si="228"/>
        <v>182910.10507045113</v>
      </c>
    </row>
    <row r="1188" spans="1:15" x14ac:dyDescent="0.25">
      <c r="A1188" s="12">
        <f>calc!A1186</f>
        <v>739.37</v>
      </c>
      <c r="B1188" s="12">
        <f>calc!O1186</f>
        <v>189405.83566623527</v>
      </c>
      <c r="C1188" s="12">
        <f t="shared" si="229"/>
        <v>189405.83566623527</v>
      </c>
      <c r="D1188" s="12">
        <f t="shared" si="230"/>
        <v>189405.83566623527</v>
      </c>
      <c r="E1188" s="12">
        <f t="shared" si="231"/>
        <v>189405.83566623527</v>
      </c>
      <c r="F1188" s="12">
        <f t="shared" si="232"/>
        <v>189405.83566623527</v>
      </c>
      <c r="G1188" s="12">
        <f t="shared" si="233"/>
        <v>189405.83566623527</v>
      </c>
      <c r="H1188" s="12">
        <f t="shared" si="234"/>
        <v>189405.83566623527</v>
      </c>
      <c r="I1188" s="12">
        <f t="shared" si="235"/>
        <v>189405.83566623527</v>
      </c>
      <c r="J1188" s="12">
        <f t="shared" si="236"/>
        <v>189405.83566623527</v>
      </c>
      <c r="K1188" s="12">
        <f t="shared" si="237"/>
        <v>189405.83566623527</v>
      </c>
      <c r="L1188" s="12">
        <f t="shared" si="238"/>
        <v>189405.83566623527</v>
      </c>
      <c r="M1188" s="12">
        <f t="shared" si="239"/>
        <v>189405.83566623527</v>
      </c>
      <c r="O1188" s="12">
        <f t="shared" si="228"/>
        <v>189405.83566623527</v>
      </c>
    </row>
    <row r="1189" spans="1:15" x14ac:dyDescent="0.25">
      <c r="A1189" s="12">
        <f>calc!A1187</f>
        <v>739.81</v>
      </c>
      <c r="B1189" s="12">
        <f>calc!O1187</f>
        <v>195842.34506351975</v>
      </c>
      <c r="C1189" s="12">
        <f t="shared" si="229"/>
        <v>195842.34506351975</v>
      </c>
      <c r="D1189" s="12">
        <f t="shared" si="230"/>
        <v>195842.34506351975</v>
      </c>
      <c r="E1189" s="12">
        <f t="shared" si="231"/>
        <v>195842.34506351975</v>
      </c>
      <c r="F1189" s="12">
        <f t="shared" si="232"/>
        <v>195842.34506351975</v>
      </c>
      <c r="G1189" s="12">
        <f t="shared" si="233"/>
        <v>195842.34506351975</v>
      </c>
      <c r="H1189" s="12">
        <f t="shared" si="234"/>
        <v>195842.34506351975</v>
      </c>
      <c r="I1189" s="12">
        <f t="shared" si="235"/>
        <v>195842.34506351975</v>
      </c>
      <c r="J1189" s="12">
        <f t="shared" si="236"/>
        <v>195842.34506351975</v>
      </c>
      <c r="K1189" s="12">
        <f t="shared" si="237"/>
        <v>195842.34506351975</v>
      </c>
      <c r="L1189" s="12">
        <f t="shared" si="238"/>
        <v>195842.34506351975</v>
      </c>
      <c r="M1189" s="12">
        <f t="shared" si="239"/>
        <v>195842.34506351975</v>
      </c>
      <c r="O1189" s="12">
        <f t="shared" si="228"/>
        <v>195842.34506351975</v>
      </c>
    </row>
    <row r="1190" spans="1:15" x14ac:dyDescent="0.25">
      <c r="A1190" s="12">
        <f>calc!A1188</f>
        <v>740.25</v>
      </c>
      <c r="B1190" s="12">
        <f>calc!O1188</f>
        <v>202105.31578218442</v>
      </c>
      <c r="C1190" s="12">
        <f t="shared" si="229"/>
        <v>202105.31578218442</v>
      </c>
      <c r="D1190" s="12">
        <f t="shared" si="230"/>
        <v>202105.31578218442</v>
      </c>
      <c r="E1190" s="12">
        <f t="shared" si="231"/>
        <v>202105.31578218442</v>
      </c>
      <c r="F1190" s="12">
        <f t="shared" si="232"/>
        <v>202105.31578218442</v>
      </c>
      <c r="G1190" s="12">
        <f t="shared" si="233"/>
        <v>202105.31578218442</v>
      </c>
      <c r="H1190" s="12">
        <f t="shared" si="234"/>
        <v>202105.31578218442</v>
      </c>
      <c r="I1190" s="12">
        <f t="shared" si="235"/>
        <v>202105.31578218442</v>
      </c>
      <c r="J1190" s="12">
        <f t="shared" si="236"/>
        <v>202105.31578218442</v>
      </c>
      <c r="K1190" s="12">
        <f t="shared" si="237"/>
        <v>202105.31578218442</v>
      </c>
      <c r="L1190" s="12">
        <f t="shared" si="238"/>
        <v>202105.31578218442</v>
      </c>
      <c r="M1190" s="12">
        <f t="shared" si="239"/>
        <v>202105.31578218442</v>
      </c>
      <c r="O1190" s="12">
        <f t="shared" si="228"/>
        <v>202105.31578218442</v>
      </c>
    </row>
    <row r="1191" spans="1:15" x14ac:dyDescent="0.25">
      <c r="A1191" s="12">
        <f>calc!A1189</f>
        <v>740.69</v>
      </c>
      <c r="B1191" s="12">
        <f>calc!O1189</f>
        <v>207716.2540452081</v>
      </c>
      <c r="C1191" s="12">
        <f t="shared" si="229"/>
        <v>207716.2540452081</v>
      </c>
      <c r="D1191" s="12">
        <f t="shared" si="230"/>
        <v>207716.2540452081</v>
      </c>
      <c r="E1191" s="12">
        <f t="shared" si="231"/>
        <v>207716.2540452081</v>
      </c>
      <c r="F1191" s="12">
        <f t="shared" si="232"/>
        <v>207716.2540452081</v>
      </c>
      <c r="G1191" s="12">
        <f t="shared" si="233"/>
        <v>207716.2540452081</v>
      </c>
      <c r="H1191" s="12">
        <f t="shared" si="234"/>
        <v>207716.2540452081</v>
      </c>
      <c r="I1191" s="12">
        <f t="shared" si="235"/>
        <v>207716.2540452081</v>
      </c>
      <c r="J1191" s="12">
        <f t="shared" si="236"/>
        <v>207716.2540452081</v>
      </c>
      <c r="K1191" s="12">
        <f t="shared" si="237"/>
        <v>207716.2540452081</v>
      </c>
      <c r="L1191" s="12">
        <f t="shared" si="238"/>
        <v>207716.2540452081</v>
      </c>
      <c r="M1191" s="12">
        <f t="shared" si="239"/>
        <v>207716.2540452081</v>
      </c>
      <c r="O1191" s="12">
        <f t="shared" si="228"/>
        <v>207716.2540452081</v>
      </c>
    </row>
    <row r="1192" spans="1:15" x14ac:dyDescent="0.25">
      <c r="A1192" s="12">
        <f>calc!A1190</f>
        <v>741.13</v>
      </c>
      <c r="B1192" s="12">
        <f>calc!O1190</f>
        <v>213564.83534319064</v>
      </c>
      <c r="C1192" s="12">
        <f t="shared" si="229"/>
        <v>213564.83534319064</v>
      </c>
      <c r="D1192" s="12">
        <f t="shared" si="230"/>
        <v>213564.83534319064</v>
      </c>
      <c r="E1192" s="12">
        <f t="shared" si="231"/>
        <v>213564.83534319064</v>
      </c>
      <c r="F1192" s="12">
        <f t="shared" si="232"/>
        <v>213564.83534319064</v>
      </c>
      <c r="G1192" s="12">
        <f t="shared" si="233"/>
        <v>213564.83534319064</v>
      </c>
      <c r="H1192" s="12">
        <f t="shared" si="234"/>
        <v>213564.83534319064</v>
      </c>
      <c r="I1192" s="12">
        <f t="shared" si="235"/>
        <v>213564.83534319064</v>
      </c>
      <c r="J1192" s="12">
        <f t="shared" si="236"/>
        <v>213564.83534319064</v>
      </c>
      <c r="K1192" s="12">
        <f t="shared" si="237"/>
        <v>213564.83534319064</v>
      </c>
      <c r="L1192" s="12">
        <f t="shared" si="238"/>
        <v>213564.83534319064</v>
      </c>
      <c r="M1192" s="12">
        <f t="shared" si="239"/>
        <v>213564.83534319064</v>
      </c>
      <c r="O1192" s="12">
        <f t="shared" si="228"/>
        <v>213564.83534319064</v>
      </c>
    </row>
    <row r="1193" spans="1:15" x14ac:dyDescent="0.25">
      <c r="A1193" s="12">
        <f>calc!A1191</f>
        <v>741.57</v>
      </c>
      <c r="B1193" s="12">
        <f>calc!O1191</f>
        <v>219299.18845969782</v>
      </c>
      <c r="C1193" s="12">
        <f t="shared" si="229"/>
        <v>219299.18845969782</v>
      </c>
      <c r="D1193" s="12">
        <f t="shared" si="230"/>
        <v>219299.18845969782</v>
      </c>
      <c r="E1193" s="12">
        <f t="shared" si="231"/>
        <v>219299.18845969782</v>
      </c>
      <c r="F1193" s="12">
        <f t="shared" si="232"/>
        <v>219299.18845969782</v>
      </c>
      <c r="G1193" s="12">
        <f t="shared" si="233"/>
        <v>219299.18845969782</v>
      </c>
      <c r="H1193" s="12">
        <f t="shared" si="234"/>
        <v>219299.18845969782</v>
      </c>
      <c r="I1193" s="12">
        <f t="shared" si="235"/>
        <v>219299.18845969782</v>
      </c>
      <c r="J1193" s="12">
        <f t="shared" si="236"/>
        <v>219299.18845969782</v>
      </c>
      <c r="K1193" s="12">
        <f t="shared" si="237"/>
        <v>219299.18845969782</v>
      </c>
      <c r="L1193" s="12">
        <f t="shared" si="238"/>
        <v>219299.18845969782</v>
      </c>
      <c r="M1193" s="12">
        <f t="shared" si="239"/>
        <v>219299.18845969782</v>
      </c>
      <c r="O1193" s="12">
        <f t="shared" si="228"/>
        <v>219299.18845969782</v>
      </c>
    </row>
    <row r="1194" spans="1:15" x14ac:dyDescent="0.25">
      <c r="A1194" s="12">
        <f>calc!A1192</f>
        <v>742.01</v>
      </c>
      <c r="B1194" s="12">
        <f>calc!O1192</f>
        <v>224893.22352478281</v>
      </c>
      <c r="C1194" s="12">
        <f t="shared" si="229"/>
        <v>224893.22352478281</v>
      </c>
      <c r="D1194" s="12">
        <f t="shared" si="230"/>
        <v>224893.22352478281</v>
      </c>
      <c r="E1194" s="12">
        <f t="shared" si="231"/>
        <v>224893.22352478281</v>
      </c>
      <c r="F1194" s="12">
        <f t="shared" si="232"/>
        <v>224893.22352478281</v>
      </c>
      <c r="G1194" s="12">
        <f t="shared" si="233"/>
        <v>224893.22352478281</v>
      </c>
      <c r="H1194" s="12">
        <f t="shared" si="234"/>
        <v>224893.22352478281</v>
      </c>
      <c r="I1194" s="12">
        <f t="shared" si="235"/>
        <v>224893.22352478281</v>
      </c>
      <c r="J1194" s="12">
        <f t="shared" si="236"/>
        <v>224893.22352478281</v>
      </c>
      <c r="K1194" s="12">
        <f t="shared" si="237"/>
        <v>224893.22352478281</v>
      </c>
      <c r="L1194" s="12">
        <f t="shared" si="238"/>
        <v>224893.22352478281</v>
      </c>
      <c r="M1194" s="12">
        <f t="shared" si="239"/>
        <v>224893.22352478281</v>
      </c>
      <c r="O1194" s="12">
        <f t="shared" si="228"/>
        <v>224893.22352478281</v>
      </c>
    </row>
    <row r="1195" spans="1:15" x14ac:dyDescent="0.25">
      <c r="A1195" s="12">
        <f>calc!A1193</f>
        <v>742.45</v>
      </c>
      <c r="B1195" s="12">
        <f>calc!O1193</f>
        <v>230063.30583724377</v>
      </c>
      <c r="C1195" s="12">
        <f t="shared" si="229"/>
        <v>230063.30583724377</v>
      </c>
      <c r="D1195" s="12">
        <f t="shared" si="230"/>
        <v>230063.30583724377</v>
      </c>
      <c r="E1195" s="12">
        <f t="shared" si="231"/>
        <v>230063.30583724377</v>
      </c>
      <c r="F1195" s="12">
        <f t="shared" si="232"/>
        <v>230063.30583724377</v>
      </c>
      <c r="G1195" s="12">
        <f t="shared" si="233"/>
        <v>230063.30583724377</v>
      </c>
      <c r="H1195" s="12">
        <f t="shared" si="234"/>
        <v>230063.30583724377</v>
      </c>
      <c r="I1195" s="12">
        <f t="shared" si="235"/>
        <v>230063.30583724377</v>
      </c>
      <c r="J1195" s="12">
        <f t="shared" si="236"/>
        <v>230063.30583724377</v>
      </c>
      <c r="K1195" s="12">
        <f t="shared" si="237"/>
        <v>230063.30583724377</v>
      </c>
      <c r="L1195" s="12">
        <f t="shared" si="238"/>
        <v>230063.30583724377</v>
      </c>
      <c r="M1195" s="12">
        <f t="shared" si="239"/>
        <v>230063.30583724377</v>
      </c>
      <c r="O1195" s="12">
        <f t="shared" si="228"/>
        <v>230063.30583724377</v>
      </c>
    </row>
    <row r="1196" spans="1:15" x14ac:dyDescent="0.25">
      <c r="A1196" s="12">
        <f>calc!A1194</f>
        <v>742.89</v>
      </c>
      <c r="B1196" s="12">
        <f>calc!O1194</f>
        <v>236562.52377987339</v>
      </c>
      <c r="C1196" s="12">
        <f t="shared" si="229"/>
        <v>236562.52377987339</v>
      </c>
      <c r="D1196" s="12">
        <f t="shared" si="230"/>
        <v>236562.52377987339</v>
      </c>
      <c r="E1196" s="12">
        <f t="shared" si="231"/>
        <v>236562.52377987339</v>
      </c>
      <c r="F1196" s="12">
        <f t="shared" si="232"/>
        <v>236562.52377987339</v>
      </c>
      <c r="G1196" s="12">
        <f t="shared" si="233"/>
        <v>236562.52377987339</v>
      </c>
      <c r="H1196" s="12">
        <f t="shared" si="234"/>
        <v>236562.52377987339</v>
      </c>
      <c r="I1196" s="12">
        <f t="shared" si="235"/>
        <v>236562.52377987339</v>
      </c>
      <c r="J1196" s="12">
        <f t="shared" si="236"/>
        <v>236562.52377987339</v>
      </c>
      <c r="K1196" s="12">
        <f t="shared" si="237"/>
        <v>236562.52377987339</v>
      </c>
      <c r="L1196" s="12">
        <f t="shared" si="238"/>
        <v>236562.52377987339</v>
      </c>
      <c r="M1196" s="12">
        <f t="shared" si="239"/>
        <v>236562.52377987339</v>
      </c>
      <c r="O1196" s="12">
        <f t="shared" si="228"/>
        <v>236562.52377987339</v>
      </c>
    </row>
    <row r="1197" spans="1:15" x14ac:dyDescent="0.25">
      <c r="A1197" s="12">
        <f>calc!A1195</f>
        <v>743.33</v>
      </c>
      <c r="B1197" s="12">
        <f>calc!O1195</f>
        <v>242708.13777352846</v>
      </c>
      <c r="C1197" s="12">
        <f t="shared" si="229"/>
        <v>242708.13777352846</v>
      </c>
      <c r="D1197" s="12">
        <f t="shared" si="230"/>
        <v>242708.13777352846</v>
      </c>
      <c r="E1197" s="12">
        <f t="shared" si="231"/>
        <v>242708.13777352846</v>
      </c>
      <c r="F1197" s="12">
        <f t="shared" si="232"/>
        <v>242708.13777352846</v>
      </c>
      <c r="G1197" s="12">
        <f t="shared" si="233"/>
        <v>242708.13777352846</v>
      </c>
      <c r="H1197" s="12">
        <f t="shared" si="234"/>
        <v>242708.13777352846</v>
      </c>
      <c r="I1197" s="12">
        <f t="shared" si="235"/>
        <v>242708.13777352846</v>
      </c>
      <c r="J1197" s="12">
        <f t="shared" si="236"/>
        <v>242708.13777352846</v>
      </c>
      <c r="K1197" s="12">
        <f t="shared" si="237"/>
        <v>242708.13777352846</v>
      </c>
      <c r="L1197" s="12">
        <f t="shared" si="238"/>
        <v>242708.13777352846</v>
      </c>
      <c r="M1197" s="12">
        <f t="shared" si="239"/>
        <v>242708.13777352846</v>
      </c>
      <c r="O1197" s="12">
        <f t="shared" si="228"/>
        <v>242708.13777352846</v>
      </c>
    </row>
    <row r="1198" spans="1:15" x14ac:dyDescent="0.25">
      <c r="A1198" s="12">
        <f>calc!A1196</f>
        <v>743.77</v>
      </c>
      <c r="B1198" s="12">
        <f>calc!O1196</f>
        <v>249157.42310170372</v>
      </c>
      <c r="C1198" s="12">
        <f t="shared" si="229"/>
        <v>249157.42310170372</v>
      </c>
      <c r="D1198" s="12">
        <f t="shared" si="230"/>
        <v>249157.42310170372</v>
      </c>
      <c r="E1198" s="12">
        <f t="shared" si="231"/>
        <v>249157.42310170372</v>
      </c>
      <c r="F1198" s="12">
        <f t="shared" si="232"/>
        <v>249157.42310170372</v>
      </c>
      <c r="G1198" s="12">
        <f t="shared" si="233"/>
        <v>249157.42310170372</v>
      </c>
      <c r="H1198" s="12">
        <f t="shared" si="234"/>
        <v>249157.42310170372</v>
      </c>
      <c r="I1198" s="12">
        <f t="shared" si="235"/>
        <v>249157.42310170372</v>
      </c>
      <c r="J1198" s="12">
        <f t="shared" si="236"/>
        <v>249157.42310170372</v>
      </c>
      <c r="K1198" s="12">
        <f t="shared" si="237"/>
        <v>249157.42310170372</v>
      </c>
      <c r="L1198" s="12">
        <f t="shared" si="238"/>
        <v>249157.42310170372</v>
      </c>
      <c r="M1198" s="12">
        <f t="shared" si="239"/>
        <v>249157.42310170372</v>
      </c>
      <c r="O1198" s="12">
        <f t="shared" si="228"/>
        <v>249157.42310170372</v>
      </c>
    </row>
    <row r="1199" spans="1:15" x14ac:dyDescent="0.25">
      <c r="A1199" s="12">
        <f>calc!A1197</f>
        <v>744.21</v>
      </c>
      <c r="B1199" s="12">
        <f>calc!O1197</f>
        <v>254513.85602906859</v>
      </c>
      <c r="C1199" s="12">
        <f t="shared" si="229"/>
        <v>254513.85602906859</v>
      </c>
      <c r="D1199" s="12">
        <f t="shared" si="230"/>
        <v>254513.85602906859</v>
      </c>
      <c r="E1199" s="12">
        <f t="shared" si="231"/>
        <v>254513.85602906859</v>
      </c>
      <c r="F1199" s="12">
        <f t="shared" si="232"/>
        <v>254513.85602906859</v>
      </c>
      <c r="G1199" s="12">
        <f t="shared" si="233"/>
        <v>254513.85602906859</v>
      </c>
      <c r="H1199" s="12">
        <f t="shared" si="234"/>
        <v>254513.85602906859</v>
      </c>
      <c r="I1199" s="12">
        <f t="shared" si="235"/>
        <v>254513.85602906859</v>
      </c>
      <c r="J1199" s="12">
        <f t="shared" si="236"/>
        <v>254513.85602906859</v>
      </c>
      <c r="K1199" s="12">
        <f t="shared" si="237"/>
        <v>254513.85602906859</v>
      </c>
      <c r="L1199" s="12">
        <f t="shared" si="238"/>
        <v>254513.85602906859</v>
      </c>
      <c r="M1199" s="12">
        <f t="shared" si="239"/>
        <v>254513.85602906859</v>
      </c>
      <c r="O1199" s="12">
        <f t="shared" si="228"/>
        <v>254513.85602906859</v>
      </c>
    </row>
    <row r="1200" spans="1:15" x14ac:dyDescent="0.25">
      <c r="A1200" s="12">
        <f>calc!A1198</f>
        <v>744.65</v>
      </c>
      <c r="B1200" s="12">
        <f>calc!O1198</f>
        <v>258214.02836251535</v>
      </c>
      <c r="C1200" s="12">
        <f t="shared" si="229"/>
        <v>258214.02836251535</v>
      </c>
      <c r="D1200" s="12">
        <f t="shared" si="230"/>
        <v>258214.02836251535</v>
      </c>
      <c r="E1200" s="12">
        <f t="shared" si="231"/>
        <v>258214.02836251535</v>
      </c>
      <c r="F1200" s="12">
        <f t="shared" si="232"/>
        <v>258214.02836251535</v>
      </c>
      <c r="G1200" s="12">
        <f t="shared" si="233"/>
        <v>258214.02836251535</v>
      </c>
      <c r="H1200" s="12">
        <f t="shared" si="234"/>
        <v>258214.02836251535</v>
      </c>
      <c r="I1200" s="12">
        <f t="shared" si="235"/>
        <v>258214.02836251535</v>
      </c>
      <c r="J1200" s="12">
        <f t="shared" si="236"/>
        <v>258214.02836251535</v>
      </c>
      <c r="K1200" s="12">
        <f t="shared" si="237"/>
        <v>258214.02836251535</v>
      </c>
      <c r="L1200" s="12">
        <f t="shared" si="238"/>
        <v>258214.02836251535</v>
      </c>
      <c r="M1200" s="12">
        <f t="shared" si="239"/>
        <v>258214.02836251535</v>
      </c>
      <c r="O1200" s="12">
        <f t="shared" si="228"/>
        <v>258214.02836251535</v>
      </c>
    </row>
    <row r="1201" spans="1:15" x14ac:dyDescent="0.25">
      <c r="A1201" s="12">
        <f>calc!A1199</f>
        <v>745.09</v>
      </c>
      <c r="B1201" s="12">
        <f>calc!O1199</f>
        <v>261610.34509350563</v>
      </c>
      <c r="C1201" s="12">
        <f t="shared" si="229"/>
        <v>261610.34509350563</v>
      </c>
      <c r="D1201" s="12">
        <f t="shared" si="230"/>
        <v>261610.34509350563</v>
      </c>
      <c r="E1201" s="12">
        <f t="shared" si="231"/>
        <v>261610.34509350563</v>
      </c>
      <c r="F1201" s="12">
        <f t="shared" si="232"/>
        <v>261610.34509350563</v>
      </c>
      <c r="G1201" s="12">
        <f t="shared" si="233"/>
        <v>261610.34509350563</v>
      </c>
      <c r="H1201" s="12">
        <f t="shared" si="234"/>
        <v>261610.34509350563</v>
      </c>
      <c r="I1201" s="12">
        <f t="shared" si="235"/>
        <v>261610.34509350563</v>
      </c>
      <c r="J1201" s="12">
        <f t="shared" si="236"/>
        <v>261610.34509350563</v>
      </c>
      <c r="K1201" s="12">
        <f t="shared" si="237"/>
        <v>261610.34509350563</v>
      </c>
      <c r="L1201" s="12">
        <f t="shared" si="238"/>
        <v>261610.34509350563</v>
      </c>
      <c r="M1201" s="12">
        <f t="shared" si="239"/>
        <v>261610.34509350563</v>
      </c>
      <c r="O1201" s="12">
        <f t="shared" si="228"/>
        <v>261610.34509350563</v>
      </c>
    </row>
    <row r="1202" spans="1:15" x14ac:dyDescent="0.25">
      <c r="A1202" s="12">
        <f>calc!A1200</f>
        <v>745.53</v>
      </c>
      <c r="B1202" s="12">
        <f>calc!O1200</f>
        <v>263751.91509215749</v>
      </c>
      <c r="C1202" s="12">
        <f t="shared" si="229"/>
        <v>263751.91509215749</v>
      </c>
      <c r="D1202" s="12">
        <f t="shared" si="230"/>
        <v>263751.91509215749</v>
      </c>
      <c r="E1202" s="12">
        <f t="shared" si="231"/>
        <v>263751.91509215749</v>
      </c>
      <c r="F1202" s="12">
        <f t="shared" si="232"/>
        <v>263751.91509215749</v>
      </c>
      <c r="G1202" s="12">
        <f t="shared" si="233"/>
        <v>263751.91509215749</v>
      </c>
      <c r="H1202" s="12">
        <f t="shared" si="234"/>
        <v>263751.91509215749</v>
      </c>
      <c r="I1202" s="12">
        <f t="shared" si="235"/>
        <v>263751.91509215749</v>
      </c>
      <c r="J1202" s="12">
        <f t="shared" si="236"/>
        <v>263751.91509215749</v>
      </c>
      <c r="K1202" s="12">
        <f t="shared" si="237"/>
        <v>263751.91509215749</v>
      </c>
      <c r="L1202" s="12">
        <f t="shared" si="238"/>
        <v>263751.91509215749</v>
      </c>
      <c r="M1202" s="12">
        <f t="shared" si="239"/>
        <v>263751.91509215749</v>
      </c>
      <c r="O1202" s="12">
        <f t="shared" si="228"/>
        <v>263751.91509215749</v>
      </c>
    </row>
    <row r="1203" spans="1:15" x14ac:dyDescent="0.25">
      <c r="A1203" s="12">
        <f>calc!A1201</f>
        <v>745.98</v>
      </c>
      <c r="B1203" s="12">
        <f>calc!O1201</f>
        <v>264794.93497006601</v>
      </c>
      <c r="C1203" s="12">
        <f t="shared" si="229"/>
        <v>264794.93497006601</v>
      </c>
      <c r="D1203" s="12">
        <f t="shared" si="230"/>
        <v>264794.93497006601</v>
      </c>
      <c r="E1203" s="12">
        <f t="shared" si="231"/>
        <v>264794.93497006601</v>
      </c>
      <c r="F1203" s="12">
        <f t="shared" si="232"/>
        <v>264794.93497006601</v>
      </c>
      <c r="G1203" s="12">
        <f t="shared" si="233"/>
        <v>264794.93497006601</v>
      </c>
      <c r="H1203" s="12">
        <f t="shared" si="234"/>
        <v>264794.93497006601</v>
      </c>
      <c r="I1203" s="12">
        <f t="shared" si="235"/>
        <v>264794.93497006601</v>
      </c>
      <c r="J1203" s="12">
        <f t="shared" si="236"/>
        <v>264794.93497006601</v>
      </c>
      <c r="K1203" s="12">
        <f t="shared" si="237"/>
        <v>264794.93497006601</v>
      </c>
      <c r="L1203" s="12">
        <f t="shared" si="238"/>
        <v>264794.93497006601</v>
      </c>
      <c r="M1203" s="12">
        <f t="shared" si="239"/>
        <v>264794.93497006601</v>
      </c>
      <c r="O1203" s="12">
        <f t="shared" si="228"/>
        <v>264794.93497006601</v>
      </c>
    </row>
    <row r="1204" spans="1:15" x14ac:dyDescent="0.25">
      <c r="A1204" s="12">
        <f>calc!A1202</f>
        <v>746.42</v>
      </c>
      <c r="B1204" s="12">
        <f>calc!O1202</f>
        <v>266221.84879841417</v>
      </c>
      <c r="C1204" s="12">
        <f t="shared" si="229"/>
        <v>266221.84879841417</v>
      </c>
      <c r="D1204" s="12">
        <f t="shared" si="230"/>
        <v>266221.84879841417</v>
      </c>
      <c r="E1204" s="12">
        <f t="shared" si="231"/>
        <v>266221.84879841417</v>
      </c>
      <c r="F1204" s="12">
        <f t="shared" si="232"/>
        <v>266221.84879841417</v>
      </c>
      <c r="G1204" s="12">
        <f t="shared" si="233"/>
        <v>266221.84879841417</v>
      </c>
      <c r="H1204" s="12">
        <f t="shared" si="234"/>
        <v>266221.84879841417</v>
      </c>
      <c r="I1204" s="12">
        <f t="shared" si="235"/>
        <v>266221.84879841417</v>
      </c>
      <c r="J1204" s="12">
        <f t="shared" si="236"/>
        <v>266221.84879841417</v>
      </c>
      <c r="K1204" s="12">
        <f t="shared" si="237"/>
        <v>266221.84879841417</v>
      </c>
      <c r="L1204" s="12">
        <f t="shared" si="238"/>
        <v>266221.84879841417</v>
      </c>
      <c r="M1204" s="12">
        <f t="shared" si="239"/>
        <v>266221.84879841417</v>
      </c>
      <c r="O1204" s="12">
        <f t="shared" si="228"/>
        <v>266221.84879841417</v>
      </c>
    </row>
    <row r="1205" spans="1:15" x14ac:dyDescent="0.25">
      <c r="A1205" s="12">
        <f>calc!A1203</f>
        <v>746.86</v>
      </c>
      <c r="B1205" s="12">
        <f>calc!O1203</f>
        <v>266506.27409681812</v>
      </c>
      <c r="C1205" s="12">
        <f t="shared" si="229"/>
        <v>266506.27409681812</v>
      </c>
      <c r="D1205" s="12">
        <f t="shared" si="230"/>
        <v>266506.27409681812</v>
      </c>
      <c r="E1205" s="12">
        <f t="shared" si="231"/>
        <v>266506.27409681812</v>
      </c>
      <c r="F1205" s="12">
        <f t="shared" si="232"/>
        <v>266506.27409681812</v>
      </c>
      <c r="G1205" s="12">
        <f t="shared" si="233"/>
        <v>266506.27409681812</v>
      </c>
      <c r="H1205" s="12">
        <f t="shared" si="234"/>
        <v>266506.27409681812</v>
      </c>
      <c r="I1205" s="12">
        <f t="shared" si="235"/>
        <v>266506.27409681812</v>
      </c>
      <c r="J1205" s="12">
        <f t="shared" si="236"/>
        <v>266506.27409681812</v>
      </c>
      <c r="K1205" s="12">
        <f t="shared" si="237"/>
        <v>266506.27409681812</v>
      </c>
      <c r="L1205" s="12">
        <f t="shared" si="238"/>
        <v>266506.27409681812</v>
      </c>
      <c r="M1205" s="12">
        <f t="shared" si="239"/>
        <v>266506.27409681812</v>
      </c>
      <c r="O1205" s="12">
        <f t="shared" si="228"/>
        <v>266506.27409681812</v>
      </c>
    </row>
    <row r="1206" spans="1:15" x14ac:dyDescent="0.25">
      <c r="A1206" s="12">
        <f>calc!A1204</f>
        <v>747.3</v>
      </c>
      <c r="B1206" s="12">
        <f>calc!O1204</f>
        <v>266498.08887414017</v>
      </c>
      <c r="C1206" s="12">
        <f t="shared" si="229"/>
        <v>266498.08887414017</v>
      </c>
      <c r="D1206" s="12">
        <f t="shared" si="230"/>
        <v>266498.08887414017</v>
      </c>
      <c r="E1206" s="12">
        <f t="shared" si="231"/>
        <v>266498.08887414017</v>
      </c>
      <c r="F1206" s="12">
        <f t="shared" si="232"/>
        <v>266498.08887414017</v>
      </c>
      <c r="G1206" s="12">
        <f t="shared" si="233"/>
        <v>266498.08887414017</v>
      </c>
      <c r="H1206" s="12">
        <f t="shared" si="234"/>
        <v>266498.08887414017</v>
      </c>
      <c r="I1206" s="12">
        <f t="shared" si="235"/>
        <v>266498.08887414017</v>
      </c>
      <c r="J1206" s="12">
        <f t="shared" si="236"/>
        <v>266498.08887414017</v>
      </c>
      <c r="K1206" s="12">
        <f t="shared" si="237"/>
        <v>266498.08887414017</v>
      </c>
      <c r="L1206" s="12">
        <f t="shared" si="238"/>
        <v>266498.08887414017</v>
      </c>
      <c r="M1206" s="12">
        <f t="shared" si="239"/>
        <v>266498.08887414017</v>
      </c>
      <c r="O1206" s="12">
        <f t="shared" si="228"/>
        <v>266498.08887414017</v>
      </c>
    </row>
    <row r="1207" spans="1:15" x14ac:dyDescent="0.25">
      <c r="A1207" s="12">
        <f>calc!A1205</f>
        <v>747.74</v>
      </c>
      <c r="B1207" s="12">
        <f>calc!O1205</f>
        <v>266643.37945477822</v>
      </c>
      <c r="C1207" s="12">
        <f t="shared" si="229"/>
        <v>266643.37945477822</v>
      </c>
      <c r="D1207" s="12">
        <f t="shared" si="230"/>
        <v>266643.37945477822</v>
      </c>
      <c r="E1207" s="12">
        <f t="shared" si="231"/>
        <v>266643.37945477822</v>
      </c>
      <c r="F1207" s="12">
        <f t="shared" si="232"/>
        <v>266643.37945477822</v>
      </c>
      <c r="G1207" s="12">
        <f t="shared" si="233"/>
        <v>266643.37945477822</v>
      </c>
      <c r="H1207" s="12">
        <f t="shared" si="234"/>
        <v>266643.37945477822</v>
      </c>
      <c r="I1207" s="12">
        <f t="shared" si="235"/>
        <v>266643.37945477822</v>
      </c>
      <c r="J1207" s="12">
        <f t="shared" si="236"/>
        <v>266643.37945477822</v>
      </c>
      <c r="K1207" s="12">
        <f t="shared" si="237"/>
        <v>266643.37945477822</v>
      </c>
      <c r="L1207" s="12">
        <f t="shared" si="238"/>
        <v>266643.37945477822</v>
      </c>
      <c r="M1207" s="12">
        <f t="shared" si="239"/>
        <v>266643.37945477822</v>
      </c>
      <c r="O1207" s="12">
        <f t="shared" si="228"/>
        <v>266643.37945477822</v>
      </c>
    </row>
    <row r="1208" spans="1:15" x14ac:dyDescent="0.25">
      <c r="A1208" s="12">
        <f>calc!A1206</f>
        <v>748.18</v>
      </c>
      <c r="B1208" s="12">
        <f>calc!O1206</f>
        <v>266371.22037527588</v>
      </c>
      <c r="C1208" s="12">
        <f t="shared" si="229"/>
        <v>266371.22037527588</v>
      </c>
      <c r="D1208" s="12">
        <f t="shared" si="230"/>
        <v>266371.22037527588</v>
      </c>
      <c r="E1208" s="12">
        <f t="shared" si="231"/>
        <v>266371.22037527588</v>
      </c>
      <c r="F1208" s="12">
        <f t="shared" si="232"/>
        <v>266371.22037527588</v>
      </c>
      <c r="G1208" s="12">
        <f t="shared" si="233"/>
        <v>266371.22037527588</v>
      </c>
      <c r="H1208" s="12">
        <f t="shared" si="234"/>
        <v>266371.22037527588</v>
      </c>
      <c r="I1208" s="12">
        <f t="shared" si="235"/>
        <v>266371.22037527588</v>
      </c>
      <c r="J1208" s="12">
        <f t="shared" si="236"/>
        <v>266371.22037527588</v>
      </c>
      <c r="K1208" s="12">
        <f t="shared" si="237"/>
        <v>266371.22037527588</v>
      </c>
      <c r="L1208" s="12">
        <f t="shared" si="238"/>
        <v>266371.22037527588</v>
      </c>
      <c r="M1208" s="12">
        <f t="shared" si="239"/>
        <v>266371.22037527588</v>
      </c>
      <c r="O1208" s="12">
        <f t="shared" si="228"/>
        <v>266371.22037527588</v>
      </c>
    </row>
    <row r="1209" spans="1:15" x14ac:dyDescent="0.25">
      <c r="A1209" s="12">
        <f>calc!A1207</f>
        <v>748.62</v>
      </c>
      <c r="B1209" s="12">
        <f>calc!O1207</f>
        <v>266353.82747062726</v>
      </c>
      <c r="C1209" s="12">
        <f t="shared" si="229"/>
        <v>266353.82747062726</v>
      </c>
      <c r="D1209" s="12">
        <f t="shared" si="230"/>
        <v>266353.82747062726</v>
      </c>
      <c r="E1209" s="12">
        <f t="shared" si="231"/>
        <v>266353.82747062726</v>
      </c>
      <c r="F1209" s="12">
        <f t="shared" si="232"/>
        <v>266353.82747062726</v>
      </c>
      <c r="G1209" s="12">
        <f t="shared" si="233"/>
        <v>266353.82747062726</v>
      </c>
      <c r="H1209" s="12">
        <f t="shared" si="234"/>
        <v>266353.82747062726</v>
      </c>
      <c r="I1209" s="12">
        <f t="shared" si="235"/>
        <v>266353.82747062726</v>
      </c>
      <c r="J1209" s="12">
        <f t="shared" si="236"/>
        <v>266353.82747062726</v>
      </c>
      <c r="K1209" s="12">
        <f t="shared" si="237"/>
        <v>266353.82747062726</v>
      </c>
      <c r="L1209" s="12">
        <f t="shared" si="238"/>
        <v>266353.82747062726</v>
      </c>
      <c r="M1209" s="12">
        <f t="shared" si="239"/>
        <v>266353.82747062726</v>
      </c>
      <c r="O1209" s="12">
        <f t="shared" si="228"/>
        <v>266353.82747062726</v>
      </c>
    </row>
    <row r="1210" spans="1:15" x14ac:dyDescent="0.25">
      <c r="A1210" s="12">
        <f>calc!A1208</f>
        <v>749.06</v>
      </c>
      <c r="B1210" s="12">
        <f>calc!O1208</f>
        <v>264951.40988198051</v>
      </c>
      <c r="C1210" s="12">
        <f t="shared" si="229"/>
        <v>264951.40988198051</v>
      </c>
      <c r="D1210" s="12">
        <f t="shared" si="230"/>
        <v>264951.40988198051</v>
      </c>
      <c r="E1210" s="12">
        <f t="shared" si="231"/>
        <v>264951.40988198051</v>
      </c>
      <c r="F1210" s="12">
        <f t="shared" si="232"/>
        <v>264951.40988198051</v>
      </c>
      <c r="G1210" s="12">
        <f t="shared" si="233"/>
        <v>264951.40988198051</v>
      </c>
      <c r="H1210" s="12">
        <f t="shared" si="234"/>
        <v>264951.40988198051</v>
      </c>
      <c r="I1210" s="12">
        <f t="shared" si="235"/>
        <v>264951.40988198051</v>
      </c>
      <c r="J1210" s="12">
        <f t="shared" si="236"/>
        <v>264951.40988198051</v>
      </c>
      <c r="K1210" s="12">
        <f t="shared" si="237"/>
        <v>264951.40988198051</v>
      </c>
      <c r="L1210" s="12">
        <f t="shared" si="238"/>
        <v>264951.40988198051</v>
      </c>
      <c r="M1210" s="12">
        <f t="shared" si="239"/>
        <v>264951.40988198051</v>
      </c>
      <c r="O1210" s="12">
        <f t="shared" si="228"/>
        <v>264951.40988198051</v>
      </c>
    </row>
    <row r="1211" spans="1:15" x14ac:dyDescent="0.25">
      <c r="A1211" s="12">
        <f>calc!A1209</f>
        <v>749.5</v>
      </c>
      <c r="B1211" s="12">
        <f>calc!O1209</f>
        <v>262933.00387810782</v>
      </c>
      <c r="C1211" s="12">
        <f t="shared" si="229"/>
        <v>262933.00387810782</v>
      </c>
      <c r="D1211" s="12">
        <f t="shared" si="230"/>
        <v>262933.00387810782</v>
      </c>
      <c r="E1211" s="12">
        <f t="shared" si="231"/>
        <v>262933.00387810782</v>
      </c>
      <c r="F1211" s="12">
        <f t="shared" si="232"/>
        <v>262933.00387810782</v>
      </c>
      <c r="G1211" s="12">
        <f t="shared" si="233"/>
        <v>262933.00387810782</v>
      </c>
      <c r="H1211" s="12">
        <f t="shared" si="234"/>
        <v>262933.00387810782</v>
      </c>
      <c r="I1211" s="12">
        <f t="shared" si="235"/>
        <v>262933.00387810782</v>
      </c>
      <c r="J1211" s="12">
        <f t="shared" si="236"/>
        <v>262933.00387810782</v>
      </c>
      <c r="K1211" s="12">
        <f t="shared" si="237"/>
        <v>262933.00387810782</v>
      </c>
      <c r="L1211" s="12">
        <f t="shared" si="238"/>
        <v>262933.00387810782</v>
      </c>
      <c r="M1211" s="12">
        <f t="shared" si="239"/>
        <v>262933.00387810782</v>
      </c>
      <c r="O1211" s="12">
        <f t="shared" si="228"/>
        <v>262933.00387810782</v>
      </c>
    </row>
    <row r="1212" spans="1:15" x14ac:dyDescent="0.25">
      <c r="A1212" s="12">
        <f>calc!A1210</f>
        <v>749.94</v>
      </c>
      <c r="B1212" s="12">
        <f>calc!O1210</f>
        <v>260642.5658788789</v>
      </c>
      <c r="C1212" s="12">
        <f t="shared" si="229"/>
        <v>260642.5658788789</v>
      </c>
      <c r="D1212" s="12">
        <f t="shared" si="230"/>
        <v>260642.5658788789</v>
      </c>
      <c r="E1212" s="12">
        <f t="shared" si="231"/>
        <v>260642.5658788789</v>
      </c>
      <c r="F1212" s="12">
        <f t="shared" si="232"/>
        <v>260642.5658788789</v>
      </c>
      <c r="G1212" s="12">
        <f t="shared" si="233"/>
        <v>260642.5658788789</v>
      </c>
      <c r="H1212" s="12">
        <f t="shared" si="234"/>
        <v>260642.5658788789</v>
      </c>
      <c r="I1212" s="12">
        <f t="shared" si="235"/>
        <v>260642.5658788789</v>
      </c>
      <c r="J1212" s="12">
        <f t="shared" si="236"/>
        <v>260642.5658788789</v>
      </c>
      <c r="K1212" s="12">
        <f t="shared" si="237"/>
        <v>260642.5658788789</v>
      </c>
      <c r="L1212" s="12">
        <f t="shared" si="238"/>
        <v>260642.5658788789</v>
      </c>
      <c r="M1212" s="12">
        <f t="shared" si="239"/>
        <v>260642.5658788789</v>
      </c>
      <c r="O1212" s="12">
        <f t="shared" si="228"/>
        <v>260642.5658788789</v>
      </c>
    </row>
    <row r="1213" spans="1:15" x14ac:dyDescent="0.25">
      <c r="A1213" s="12">
        <f>calc!A1211</f>
        <v>750.38</v>
      </c>
      <c r="B1213" s="12">
        <f>calc!O1211</f>
        <v>256780.96615897497</v>
      </c>
      <c r="C1213" s="12">
        <f t="shared" si="229"/>
        <v>256780.96615897497</v>
      </c>
      <c r="D1213" s="12">
        <f t="shared" si="230"/>
        <v>256780.96615897497</v>
      </c>
      <c r="E1213" s="12">
        <f t="shared" si="231"/>
        <v>256780.96615897497</v>
      </c>
      <c r="F1213" s="12">
        <f t="shared" si="232"/>
        <v>256780.96615897497</v>
      </c>
      <c r="G1213" s="12">
        <f t="shared" si="233"/>
        <v>256780.96615897497</v>
      </c>
      <c r="H1213" s="12">
        <f t="shared" si="234"/>
        <v>256780.96615897497</v>
      </c>
      <c r="I1213" s="12">
        <f t="shared" si="235"/>
        <v>256780.96615897497</v>
      </c>
      <c r="J1213" s="12">
        <f t="shared" si="236"/>
        <v>256780.96615897497</v>
      </c>
      <c r="K1213" s="12">
        <f t="shared" si="237"/>
        <v>256780.96615897497</v>
      </c>
      <c r="L1213" s="12">
        <f t="shared" si="238"/>
        <v>256780.96615897497</v>
      </c>
      <c r="M1213" s="12">
        <f t="shared" si="239"/>
        <v>256780.96615897497</v>
      </c>
      <c r="O1213" s="12">
        <f t="shared" si="228"/>
        <v>256780.96615897497</v>
      </c>
    </row>
    <row r="1214" spans="1:15" x14ac:dyDescent="0.25">
      <c r="A1214" s="12">
        <f>calc!A1212</f>
        <v>750.82</v>
      </c>
      <c r="B1214" s="12">
        <f>calc!O1212</f>
        <v>252041.02457346191</v>
      </c>
      <c r="C1214" s="12">
        <f t="shared" si="229"/>
        <v>252041.02457346191</v>
      </c>
      <c r="D1214" s="12">
        <f t="shared" si="230"/>
        <v>252041.02457346191</v>
      </c>
      <c r="E1214" s="12">
        <f t="shared" si="231"/>
        <v>252041.02457346191</v>
      </c>
      <c r="F1214" s="12">
        <f t="shared" si="232"/>
        <v>252041.02457346191</v>
      </c>
      <c r="G1214" s="12">
        <f t="shared" si="233"/>
        <v>252041.02457346191</v>
      </c>
      <c r="H1214" s="12">
        <f t="shared" si="234"/>
        <v>252041.02457346191</v>
      </c>
      <c r="I1214" s="12">
        <f t="shared" si="235"/>
        <v>252041.02457346191</v>
      </c>
      <c r="J1214" s="12">
        <f t="shared" si="236"/>
        <v>252041.02457346191</v>
      </c>
      <c r="K1214" s="12">
        <f t="shared" si="237"/>
        <v>252041.02457346191</v>
      </c>
      <c r="L1214" s="12">
        <f t="shared" si="238"/>
        <v>252041.02457346191</v>
      </c>
      <c r="M1214" s="12">
        <f t="shared" si="239"/>
        <v>252041.02457346191</v>
      </c>
      <c r="O1214" s="12">
        <f t="shared" si="228"/>
        <v>252041.02457346191</v>
      </c>
    </row>
    <row r="1215" spans="1:15" x14ac:dyDescent="0.25">
      <c r="A1215" s="12">
        <f>calc!A1213</f>
        <v>751.26</v>
      </c>
      <c r="B1215" s="12">
        <f>calc!O1213</f>
        <v>247577.62581717319</v>
      </c>
      <c r="C1215" s="12">
        <f t="shared" si="229"/>
        <v>247577.62581717319</v>
      </c>
      <c r="D1215" s="12">
        <f t="shared" si="230"/>
        <v>247577.62581717319</v>
      </c>
      <c r="E1215" s="12">
        <f t="shared" si="231"/>
        <v>247577.62581717319</v>
      </c>
      <c r="F1215" s="12">
        <f t="shared" si="232"/>
        <v>247577.62581717319</v>
      </c>
      <c r="G1215" s="12">
        <f t="shared" si="233"/>
        <v>247577.62581717319</v>
      </c>
      <c r="H1215" s="12">
        <f t="shared" si="234"/>
        <v>247577.62581717319</v>
      </c>
      <c r="I1215" s="12">
        <f t="shared" si="235"/>
        <v>247577.62581717319</v>
      </c>
      <c r="J1215" s="12">
        <f t="shared" si="236"/>
        <v>247577.62581717319</v>
      </c>
      <c r="K1215" s="12">
        <f t="shared" si="237"/>
        <v>247577.62581717319</v>
      </c>
      <c r="L1215" s="12">
        <f t="shared" si="238"/>
        <v>247577.62581717319</v>
      </c>
      <c r="M1215" s="12">
        <f t="shared" si="239"/>
        <v>247577.62581717319</v>
      </c>
      <c r="O1215" s="12">
        <f t="shared" si="228"/>
        <v>247577.62581717319</v>
      </c>
    </row>
    <row r="1216" spans="1:15" x14ac:dyDescent="0.25">
      <c r="A1216" s="12">
        <f>calc!A1214</f>
        <v>751.7</v>
      </c>
      <c r="B1216" s="12">
        <f>calc!O1214</f>
        <v>240685.8503999009</v>
      </c>
      <c r="C1216" s="12">
        <f t="shared" si="229"/>
        <v>240685.8503999009</v>
      </c>
      <c r="D1216" s="12">
        <f t="shared" si="230"/>
        <v>240685.8503999009</v>
      </c>
      <c r="E1216" s="12">
        <f t="shared" si="231"/>
        <v>240685.8503999009</v>
      </c>
      <c r="F1216" s="12">
        <f t="shared" si="232"/>
        <v>240685.8503999009</v>
      </c>
      <c r="G1216" s="12">
        <f t="shared" si="233"/>
        <v>240685.8503999009</v>
      </c>
      <c r="H1216" s="12">
        <f t="shared" si="234"/>
        <v>240685.8503999009</v>
      </c>
      <c r="I1216" s="12">
        <f t="shared" si="235"/>
        <v>240685.8503999009</v>
      </c>
      <c r="J1216" s="12">
        <f t="shared" si="236"/>
        <v>240685.8503999009</v>
      </c>
      <c r="K1216" s="12">
        <f t="shared" si="237"/>
        <v>240685.8503999009</v>
      </c>
      <c r="L1216" s="12">
        <f t="shared" si="238"/>
        <v>240685.8503999009</v>
      </c>
      <c r="M1216" s="12">
        <f t="shared" si="239"/>
        <v>240685.8503999009</v>
      </c>
      <c r="O1216" s="12">
        <f t="shared" si="228"/>
        <v>240685.8503999009</v>
      </c>
    </row>
    <row r="1217" spans="1:15" x14ac:dyDescent="0.25">
      <c r="A1217" s="12">
        <f>calc!A1215</f>
        <v>752.14</v>
      </c>
      <c r="B1217" s="12">
        <f>calc!O1215</f>
        <v>235722.91108162212</v>
      </c>
      <c r="C1217" s="12">
        <f t="shared" si="229"/>
        <v>235722.91108162212</v>
      </c>
      <c r="D1217" s="12">
        <f t="shared" si="230"/>
        <v>235722.91108162212</v>
      </c>
      <c r="E1217" s="12">
        <f t="shared" si="231"/>
        <v>235722.91108162212</v>
      </c>
      <c r="F1217" s="12">
        <f t="shared" si="232"/>
        <v>235722.91108162212</v>
      </c>
      <c r="G1217" s="12">
        <f t="shared" si="233"/>
        <v>235722.91108162212</v>
      </c>
      <c r="H1217" s="12">
        <f t="shared" si="234"/>
        <v>235722.91108162212</v>
      </c>
      <c r="I1217" s="12">
        <f t="shared" si="235"/>
        <v>235722.91108162212</v>
      </c>
      <c r="J1217" s="12">
        <f t="shared" si="236"/>
        <v>235722.91108162212</v>
      </c>
      <c r="K1217" s="12">
        <f t="shared" si="237"/>
        <v>235722.91108162212</v>
      </c>
      <c r="L1217" s="12">
        <f t="shared" si="238"/>
        <v>235722.91108162212</v>
      </c>
      <c r="M1217" s="12">
        <f t="shared" si="239"/>
        <v>235722.91108162212</v>
      </c>
      <c r="O1217" s="12">
        <f t="shared" si="228"/>
        <v>235722.91108162212</v>
      </c>
    </row>
    <row r="1218" spans="1:15" x14ac:dyDescent="0.25">
      <c r="A1218" s="12">
        <f>calc!A1216</f>
        <v>752.58</v>
      </c>
      <c r="B1218" s="12">
        <f>calc!O1216</f>
        <v>230788.94178706652</v>
      </c>
      <c r="C1218" s="12">
        <f t="shared" si="229"/>
        <v>230788.94178706652</v>
      </c>
      <c r="D1218" s="12">
        <f t="shared" si="230"/>
        <v>230788.94178706652</v>
      </c>
      <c r="E1218" s="12">
        <f t="shared" si="231"/>
        <v>230788.94178706652</v>
      </c>
      <c r="F1218" s="12">
        <f t="shared" si="232"/>
        <v>230788.94178706652</v>
      </c>
      <c r="G1218" s="12">
        <f t="shared" si="233"/>
        <v>230788.94178706652</v>
      </c>
      <c r="H1218" s="12">
        <f t="shared" si="234"/>
        <v>230788.94178706652</v>
      </c>
      <c r="I1218" s="12">
        <f t="shared" si="235"/>
        <v>230788.94178706652</v>
      </c>
      <c r="J1218" s="12">
        <f t="shared" si="236"/>
        <v>230788.94178706652</v>
      </c>
      <c r="K1218" s="12">
        <f t="shared" si="237"/>
        <v>230788.94178706652</v>
      </c>
      <c r="L1218" s="12">
        <f t="shared" si="238"/>
        <v>230788.94178706652</v>
      </c>
      <c r="M1218" s="12">
        <f t="shared" si="239"/>
        <v>230788.94178706652</v>
      </c>
      <c r="O1218" s="12">
        <f t="shared" si="228"/>
        <v>230788.94178706652</v>
      </c>
    </row>
    <row r="1219" spans="1:15" x14ac:dyDescent="0.25">
      <c r="A1219" s="12">
        <f>calc!A1217</f>
        <v>753.02</v>
      </c>
      <c r="B1219" s="12">
        <f>calc!O1217</f>
        <v>226508.32490600267</v>
      </c>
      <c r="C1219" s="12">
        <f t="shared" si="229"/>
        <v>226508.32490600267</v>
      </c>
      <c r="D1219" s="12">
        <f t="shared" si="230"/>
        <v>226508.32490600267</v>
      </c>
      <c r="E1219" s="12">
        <f t="shared" si="231"/>
        <v>226508.32490600267</v>
      </c>
      <c r="F1219" s="12">
        <f t="shared" si="232"/>
        <v>226508.32490600267</v>
      </c>
      <c r="G1219" s="12">
        <f t="shared" si="233"/>
        <v>226508.32490600267</v>
      </c>
      <c r="H1219" s="12">
        <f t="shared" si="234"/>
        <v>226508.32490600267</v>
      </c>
      <c r="I1219" s="12">
        <f t="shared" si="235"/>
        <v>226508.32490600267</v>
      </c>
      <c r="J1219" s="12">
        <f t="shared" si="236"/>
        <v>226508.32490600267</v>
      </c>
      <c r="K1219" s="12">
        <f t="shared" si="237"/>
        <v>226508.32490600267</v>
      </c>
      <c r="L1219" s="12">
        <f t="shared" si="238"/>
        <v>226508.32490600267</v>
      </c>
      <c r="M1219" s="12">
        <f t="shared" si="239"/>
        <v>226508.32490600267</v>
      </c>
      <c r="O1219" s="12">
        <f t="shared" si="228"/>
        <v>226508.32490600267</v>
      </c>
    </row>
    <row r="1220" spans="1:15" x14ac:dyDescent="0.25">
      <c r="A1220" s="12">
        <f>calc!A1218</f>
        <v>753.45</v>
      </c>
      <c r="B1220" s="12">
        <f>calc!O1218</f>
        <v>222166.97091808225</v>
      </c>
      <c r="C1220" s="12">
        <f t="shared" si="229"/>
        <v>222166.97091808225</v>
      </c>
      <c r="D1220" s="12">
        <f t="shared" si="230"/>
        <v>222166.97091808225</v>
      </c>
      <c r="E1220" s="12">
        <f t="shared" si="231"/>
        <v>222166.97091808225</v>
      </c>
      <c r="F1220" s="12">
        <f t="shared" si="232"/>
        <v>222166.97091808225</v>
      </c>
      <c r="G1220" s="12">
        <f t="shared" si="233"/>
        <v>222166.97091808225</v>
      </c>
      <c r="H1220" s="12">
        <f t="shared" si="234"/>
        <v>222166.97091808225</v>
      </c>
      <c r="I1220" s="12">
        <f t="shared" si="235"/>
        <v>222166.97091808225</v>
      </c>
      <c r="J1220" s="12">
        <f t="shared" si="236"/>
        <v>222166.97091808225</v>
      </c>
      <c r="K1220" s="12">
        <f t="shared" si="237"/>
        <v>222166.97091808225</v>
      </c>
      <c r="L1220" s="12">
        <f t="shared" si="238"/>
        <v>222166.97091808225</v>
      </c>
      <c r="M1220" s="12">
        <f t="shared" si="239"/>
        <v>222166.97091808225</v>
      </c>
      <c r="O1220" s="12">
        <f t="shared" si="228"/>
        <v>222166.97091808225</v>
      </c>
    </row>
    <row r="1221" spans="1:15" x14ac:dyDescent="0.25">
      <c r="A1221" s="12">
        <f>calc!A1219</f>
        <v>753.89</v>
      </c>
      <c r="B1221" s="12">
        <f>calc!O1219</f>
        <v>217488.32600218451</v>
      </c>
      <c r="C1221" s="12">
        <f t="shared" si="229"/>
        <v>217488.32600218451</v>
      </c>
      <c r="D1221" s="12">
        <f t="shared" si="230"/>
        <v>217488.32600218451</v>
      </c>
      <c r="E1221" s="12">
        <f t="shared" si="231"/>
        <v>217488.32600218451</v>
      </c>
      <c r="F1221" s="12">
        <f t="shared" si="232"/>
        <v>217488.32600218451</v>
      </c>
      <c r="G1221" s="12">
        <f t="shared" si="233"/>
        <v>217488.32600218451</v>
      </c>
      <c r="H1221" s="12">
        <f t="shared" si="234"/>
        <v>217488.32600218451</v>
      </c>
      <c r="I1221" s="12">
        <f t="shared" si="235"/>
        <v>217488.32600218451</v>
      </c>
      <c r="J1221" s="12">
        <f t="shared" si="236"/>
        <v>217488.32600218451</v>
      </c>
      <c r="K1221" s="12">
        <f t="shared" si="237"/>
        <v>217488.32600218451</v>
      </c>
      <c r="L1221" s="12">
        <f t="shared" si="238"/>
        <v>217488.32600218451</v>
      </c>
      <c r="M1221" s="12">
        <f t="shared" si="239"/>
        <v>217488.32600218451</v>
      </c>
      <c r="O1221" s="12">
        <f t="shared" si="228"/>
        <v>217488.32600218451</v>
      </c>
    </row>
    <row r="1222" spans="1:15" x14ac:dyDescent="0.25">
      <c r="A1222" s="12">
        <f>calc!A1220</f>
        <v>754.33</v>
      </c>
      <c r="B1222" s="12">
        <f>calc!O1220</f>
        <v>211798.63694104724</v>
      </c>
      <c r="C1222" s="12">
        <f t="shared" si="229"/>
        <v>211798.63694104724</v>
      </c>
      <c r="D1222" s="12">
        <f t="shared" si="230"/>
        <v>211798.63694104724</v>
      </c>
      <c r="E1222" s="12">
        <f t="shared" si="231"/>
        <v>211798.63694104724</v>
      </c>
      <c r="F1222" s="12">
        <f t="shared" si="232"/>
        <v>211798.63694104724</v>
      </c>
      <c r="G1222" s="12">
        <f t="shared" si="233"/>
        <v>211798.63694104724</v>
      </c>
      <c r="H1222" s="12">
        <f t="shared" si="234"/>
        <v>211798.63694104724</v>
      </c>
      <c r="I1222" s="12">
        <f t="shared" si="235"/>
        <v>211798.63694104724</v>
      </c>
      <c r="J1222" s="12">
        <f t="shared" si="236"/>
        <v>211798.63694104724</v>
      </c>
      <c r="K1222" s="12">
        <f t="shared" si="237"/>
        <v>211798.63694104724</v>
      </c>
      <c r="L1222" s="12">
        <f t="shared" si="238"/>
        <v>211798.63694104724</v>
      </c>
      <c r="M1222" s="12">
        <f t="shared" si="239"/>
        <v>211798.63694104724</v>
      </c>
      <c r="O1222" s="12">
        <f t="shared" si="228"/>
        <v>211798.63694104724</v>
      </c>
    </row>
    <row r="1223" spans="1:15" x14ac:dyDescent="0.25">
      <c r="A1223" s="12">
        <f>calc!A1221</f>
        <v>754.77</v>
      </c>
      <c r="B1223" s="12">
        <f>calc!O1221</f>
        <v>206916.04749712639</v>
      </c>
      <c r="C1223" s="12">
        <f t="shared" si="229"/>
        <v>206916.04749712639</v>
      </c>
      <c r="D1223" s="12">
        <f t="shared" si="230"/>
        <v>206916.04749712639</v>
      </c>
      <c r="E1223" s="12">
        <f t="shared" si="231"/>
        <v>206916.04749712639</v>
      </c>
      <c r="F1223" s="12">
        <f t="shared" si="232"/>
        <v>206916.04749712639</v>
      </c>
      <c r="G1223" s="12">
        <f t="shared" si="233"/>
        <v>206916.04749712639</v>
      </c>
      <c r="H1223" s="12">
        <f t="shared" si="234"/>
        <v>206916.04749712639</v>
      </c>
      <c r="I1223" s="12">
        <f t="shared" si="235"/>
        <v>206916.04749712639</v>
      </c>
      <c r="J1223" s="12">
        <f t="shared" si="236"/>
        <v>206916.04749712639</v>
      </c>
      <c r="K1223" s="12">
        <f t="shared" si="237"/>
        <v>206916.04749712639</v>
      </c>
      <c r="L1223" s="12">
        <f t="shared" si="238"/>
        <v>206916.04749712639</v>
      </c>
      <c r="M1223" s="12">
        <f t="shared" si="239"/>
        <v>206916.04749712639</v>
      </c>
      <c r="O1223" s="12">
        <f t="shared" si="228"/>
        <v>206916.04749712639</v>
      </c>
    </row>
    <row r="1224" spans="1:15" x14ac:dyDescent="0.25">
      <c r="A1224" s="12">
        <f>calc!A1222</f>
        <v>755.21</v>
      </c>
      <c r="B1224" s="12">
        <f>calc!O1222</f>
        <v>200592.17896245993</v>
      </c>
      <c r="C1224" s="12">
        <f t="shared" si="229"/>
        <v>200592.17896245993</v>
      </c>
      <c r="D1224" s="12">
        <f t="shared" si="230"/>
        <v>200592.17896245993</v>
      </c>
      <c r="E1224" s="12">
        <f t="shared" si="231"/>
        <v>200592.17896245993</v>
      </c>
      <c r="F1224" s="12">
        <f t="shared" si="232"/>
        <v>200592.17896245993</v>
      </c>
      <c r="G1224" s="12">
        <f t="shared" si="233"/>
        <v>200592.17896245993</v>
      </c>
      <c r="H1224" s="12">
        <f t="shared" si="234"/>
        <v>200592.17896245993</v>
      </c>
      <c r="I1224" s="12">
        <f t="shared" si="235"/>
        <v>200592.17896245993</v>
      </c>
      <c r="J1224" s="12">
        <f t="shared" si="236"/>
        <v>200592.17896245993</v>
      </c>
      <c r="K1224" s="12">
        <f t="shared" si="237"/>
        <v>200592.17896245993</v>
      </c>
      <c r="L1224" s="12">
        <f t="shared" si="238"/>
        <v>200592.17896245993</v>
      </c>
      <c r="M1224" s="12">
        <f t="shared" si="239"/>
        <v>200592.17896245993</v>
      </c>
      <c r="O1224" s="12">
        <f t="shared" ref="O1224:O1287" si="240">M1224</f>
        <v>200592.17896245993</v>
      </c>
    </row>
    <row r="1225" spans="1:15" x14ac:dyDescent="0.25">
      <c r="A1225" s="12">
        <f>calc!A1223</f>
        <v>755.65</v>
      </c>
      <c r="B1225" s="12">
        <f>calc!O1223</f>
        <v>195353.89258286101</v>
      </c>
      <c r="C1225" s="12">
        <f t="shared" ref="C1225:C1288" si="241">B1225-Q1225*M1236</f>
        <v>195353.89258286101</v>
      </c>
      <c r="D1225" s="12">
        <f t="shared" ref="D1225:D1288" si="242">C1225-R1225*M1235</f>
        <v>195353.89258286101</v>
      </c>
      <c r="E1225" s="12">
        <f t="shared" ref="E1225:E1288" si="243">D1225-S1225*M1234</f>
        <v>195353.89258286101</v>
      </c>
      <c r="F1225" s="12">
        <f t="shared" ref="F1225:F1288" si="244">E1225-T1225*M1233</f>
        <v>195353.89258286101</v>
      </c>
      <c r="G1225" s="12">
        <f t="shared" ref="G1225:G1288" si="245">F1225-U1225*M1232</f>
        <v>195353.89258286101</v>
      </c>
      <c r="H1225" s="12">
        <f t="shared" ref="H1225:H1288" si="246">G1225-V1225*M1231</f>
        <v>195353.89258286101</v>
      </c>
      <c r="I1225" s="12">
        <f t="shared" ref="I1225:I1288" si="247">H1225-W1225*M1230</f>
        <v>195353.89258286101</v>
      </c>
      <c r="J1225" s="12">
        <f t="shared" ref="J1225:J1288" si="248">I1225-X1225*M1229</f>
        <v>195353.89258286101</v>
      </c>
      <c r="K1225" s="12">
        <f t="shared" ref="K1225:K1288" si="249">J1225-Y1225*M1228</f>
        <v>195353.89258286101</v>
      </c>
      <c r="L1225" s="12">
        <f t="shared" ref="L1225:L1288" si="250">K1225-Z1225*M1227</f>
        <v>195353.89258286101</v>
      </c>
      <c r="M1225" s="12">
        <f t="shared" ref="M1225:M1288" si="251">L1225</f>
        <v>195353.89258286101</v>
      </c>
      <c r="O1225" s="12">
        <f t="shared" si="240"/>
        <v>195353.89258286101</v>
      </c>
    </row>
    <row r="1226" spans="1:15" x14ac:dyDescent="0.25">
      <c r="A1226" s="12">
        <f>calc!A1224</f>
        <v>756.09</v>
      </c>
      <c r="B1226" s="12">
        <f>calc!O1224</f>
        <v>188567.44450157625</v>
      </c>
      <c r="C1226" s="12">
        <f t="shared" si="241"/>
        <v>188567.44450157625</v>
      </c>
      <c r="D1226" s="12">
        <f t="shared" si="242"/>
        <v>188567.44450157625</v>
      </c>
      <c r="E1226" s="12">
        <f t="shared" si="243"/>
        <v>188567.44450157625</v>
      </c>
      <c r="F1226" s="12">
        <f t="shared" si="244"/>
        <v>188567.44450157625</v>
      </c>
      <c r="G1226" s="12">
        <f t="shared" si="245"/>
        <v>188567.44450157625</v>
      </c>
      <c r="H1226" s="12">
        <f t="shared" si="246"/>
        <v>188567.44450157625</v>
      </c>
      <c r="I1226" s="12">
        <f t="shared" si="247"/>
        <v>188567.44450157625</v>
      </c>
      <c r="J1226" s="12">
        <f t="shared" si="248"/>
        <v>188567.44450157625</v>
      </c>
      <c r="K1226" s="12">
        <f t="shared" si="249"/>
        <v>188567.44450157625</v>
      </c>
      <c r="L1226" s="12">
        <f t="shared" si="250"/>
        <v>188567.44450157625</v>
      </c>
      <c r="M1226" s="12">
        <f t="shared" si="251"/>
        <v>188567.44450157625</v>
      </c>
      <c r="O1226" s="12">
        <f t="shared" si="240"/>
        <v>188567.44450157625</v>
      </c>
    </row>
    <row r="1227" spans="1:15" x14ac:dyDescent="0.25">
      <c r="A1227" s="12">
        <f>calc!A1225</f>
        <v>756.53</v>
      </c>
      <c r="B1227" s="12">
        <f>calc!O1225</f>
        <v>182034.03106758054</v>
      </c>
      <c r="C1227" s="12">
        <f t="shared" si="241"/>
        <v>182034.03106758054</v>
      </c>
      <c r="D1227" s="12">
        <f t="shared" si="242"/>
        <v>182034.03106758054</v>
      </c>
      <c r="E1227" s="12">
        <f t="shared" si="243"/>
        <v>182034.03106758054</v>
      </c>
      <c r="F1227" s="12">
        <f t="shared" si="244"/>
        <v>182034.03106758054</v>
      </c>
      <c r="G1227" s="12">
        <f t="shared" si="245"/>
        <v>182034.03106758054</v>
      </c>
      <c r="H1227" s="12">
        <f t="shared" si="246"/>
        <v>182034.03106758054</v>
      </c>
      <c r="I1227" s="12">
        <f t="shared" si="247"/>
        <v>182034.03106758054</v>
      </c>
      <c r="J1227" s="12">
        <f t="shared" si="248"/>
        <v>182034.03106758054</v>
      </c>
      <c r="K1227" s="12">
        <f t="shared" si="249"/>
        <v>182034.03106758054</v>
      </c>
      <c r="L1227" s="12">
        <f t="shared" si="250"/>
        <v>182034.03106758054</v>
      </c>
      <c r="M1227" s="12">
        <f t="shared" si="251"/>
        <v>182034.03106758054</v>
      </c>
      <c r="O1227" s="12">
        <f t="shared" si="240"/>
        <v>182034.03106758054</v>
      </c>
    </row>
    <row r="1228" spans="1:15" x14ac:dyDescent="0.25">
      <c r="A1228" s="12">
        <f>calc!A1226</f>
        <v>756.97</v>
      </c>
      <c r="B1228" s="12">
        <f>calc!O1226</f>
        <v>176308.69883487478</v>
      </c>
      <c r="C1228" s="12">
        <f t="shared" si="241"/>
        <v>176308.69883487478</v>
      </c>
      <c r="D1228" s="12">
        <f t="shared" si="242"/>
        <v>176308.69883487478</v>
      </c>
      <c r="E1228" s="12">
        <f t="shared" si="243"/>
        <v>176308.69883487478</v>
      </c>
      <c r="F1228" s="12">
        <f t="shared" si="244"/>
        <v>176308.69883487478</v>
      </c>
      <c r="G1228" s="12">
        <f t="shared" si="245"/>
        <v>176308.69883487478</v>
      </c>
      <c r="H1228" s="12">
        <f t="shared" si="246"/>
        <v>176308.69883487478</v>
      </c>
      <c r="I1228" s="12">
        <f t="shared" si="247"/>
        <v>176308.69883487478</v>
      </c>
      <c r="J1228" s="12">
        <f t="shared" si="248"/>
        <v>176308.69883487478</v>
      </c>
      <c r="K1228" s="12">
        <f t="shared" si="249"/>
        <v>176308.69883487478</v>
      </c>
      <c r="L1228" s="12">
        <f t="shared" si="250"/>
        <v>176308.69883487478</v>
      </c>
      <c r="M1228" s="12">
        <f t="shared" si="251"/>
        <v>176308.69883487478</v>
      </c>
      <c r="O1228" s="12">
        <f t="shared" si="240"/>
        <v>176308.69883487478</v>
      </c>
    </row>
    <row r="1229" spans="1:15" x14ac:dyDescent="0.25">
      <c r="A1229" s="12">
        <f>calc!A1227</f>
        <v>757.41</v>
      </c>
      <c r="B1229" s="12">
        <f>calc!O1227</f>
        <v>170887.04826006477</v>
      </c>
      <c r="C1229" s="12">
        <f t="shared" si="241"/>
        <v>170887.04826006477</v>
      </c>
      <c r="D1229" s="12">
        <f t="shared" si="242"/>
        <v>170887.04826006477</v>
      </c>
      <c r="E1229" s="12">
        <f t="shared" si="243"/>
        <v>170887.04826006477</v>
      </c>
      <c r="F1229" s="12">
        <f t="shared" si="244"/>
        <v>170887.04826006477</v>
      </c>
      <c r="G1229" s="12">
        <f t="shared" si="245"/>
        <v>170887.04826006477</v>
      </c>
      <c r="H1229" s="12">
        <f t="shared" si="246"/>
        <v>170887.04826006477</v>
      </c>
      <c r="I1229" s="12">
        <f t="shared" si="247"/>
        <v>170887.04826006477</v>
      </c>
      <c r="J1229" s="12">
        <f t="shared" si="248"/>
        <v>170887.04826006477</v>
      </c>
      <c r="K1229" s="12">
        <f t="shared" si="249"/>
        <v>170887.04826006477</v>
      </c>
      <c r="L1229" s="12">
        <f t="shared" si="250"/>
        <v>170887.04826006477</v>
      </c>
      <c r="M1229" s="12">
        <f t="shared" si="251"/>
        <v>170887.04826006477</v>
      </c>
      <c r="O1229" s="12">
        <f t="shared" si="240"/>
        <v>170887.04826006477</v>
      </c>
    </row>
    <row r="1230" spans="1:15" x14ac:dyDescent="0.25">
      <c r="A1230" s="12">
        <f>calc!A1228</f>
        <v>757.85</v>
      </c>
      <c r="B1230" s="12">
        <f>calc!O1228</f>
        <v>165083.99372861662</v>
      </c>
      <c r="C1230" s="12">
        <f t="shared" si="241"/>
        <v>165083.99372861662</v>
      </c>
      <c r="D1230" s="12">
        <f t="shared" si="242"/>
        <v>165083.99372861662</v>
      </c>
      <c r="E1230" s="12">
        <f t="shared" si="243"/>
        <v>165083.99372861662</v>
      </c>
      <c r="F1230" s="12">
        <f t="shared" si="244"/>
        <v>165083.99372861662</v>
      </c>
      <c r="G1230" s="12">
        <f t="shared" si="245"/>
        <v>165083.99372861662</v>
      </c>
      <c r="H1230" s="12">
        <f t="shared" si="246"/>
        <v>165083.99372861662</v>
      </c>
      <c r="I1230" s="12">
        <f t="shared" si="247"/>
        <v>165083.99372861662</v>
      </c>
      <c r="J1230" s="12">
        <f t="shared" si="248"/>
        <v>165083.99372861662</v>
      </c>
      <c r="K1230" s="12">
        <f t="shared" si="249"/>
        <v>165083.99372861662</v>
      </c>
      <c r="L1230" s="12">
        <f t="shared" si="250"/>
        <v>165083.99372861662</v>
      </c>
      <c r="M1230" s="12">
        <f t="shared" si="251"/>
        <v>165083.99372861662</v>
      </c>
      <c r="O1230" s="12">
        <f t="shared" si="240"/>
        <v>165083.99372861662</v>
      </c>
    </row>
    <row r="1231" spans="1:15" x14ac:dyDescent="0.25">
      <c r="A1231" s="12">
        <f>calc!A1229</f>
        <v>758.29</v>
      </c>
      <c r="B1231" s="12">
        <f>calc!O1229</f>
        <v>160136.19996941261</v>
      </c>
      <c r="C1231" s="12">
        <f t="shared" si="241"/>
        <v>160136.19996941261</v>
      </c>
      <c r="D1231" s="12">
        <f t="shared" si="242"/>
        <v>160136.19996941261</v>
      </c>
      <c r="E1231" s="12">
        <f t="shared" si="243"/>
        <v>160136.19996941261</v>
      </c>
      <c r="F1231" s="12">
        <f t="shared" si="244"/>
        <v>160136.19996941261</v>
      </c>
      <c r="G1231" s="12">
        <f t="shared" si="245"/>
        <v>160136.19996941261</v>
      </c>
      <c r="H1231" s="12">
        <f t="shared" si="246"/>
        <v>160136.19996941261</v>
      </c>
      <c r="I1231" s="12">
        <f t="shared" si="247"/>
        <v>160136.19996941261</v>
      </c>
      <c r="J1231" s="12">
        <f t="shared" si="248"/>
        <v>160136.19996941261</v>
      </c>
      <c r="K1231" s="12">
        <f t="shared" si="249"/>
        <v>160136.19996941261</v>
      </c>
      <c r="L1231" s="12">
        <f t="shared" si="250"/>
        <v>160136.19996941261</v>
      </c>
      <c r="M1231" s="12">
        <f t="shared" si="251"/>
        <v>160136.19996941261</v>
      </c>
      <c r="O1231" s="12">
        <f t="shared" si="240"/>
        <v>160136.19996941261</v>
      </c>
    </row>
    <row r="1232" spans="1:15" x14ac:dyDescent="0.25">
      <c r="A1232" s="12">
        <f>calc!A1230</f>
        <v>758.73</v>
      </c>
      <c r="B1232" s="12">
        <f>calc!O1230</f>
        <v>155676.5423401407</v>
      </c>
      <c r="C1232" s="12">
        <f t="shared" si="241"/>
        <v>155676.5423401407</v>
      </c>
      <c r="D1232" s="12">
        <f t="shared" si="242"/>
        <v>155676.5423401407</v>
      </c>
      <c r="E1232" s="12">
        <f t="shared" si="243"/>
        <v>155676.5423401407</v>
      </c>
      <c r="F1232" s="12">
        <f t="shared" si="244"/>
        <v>155676.5423401407</v>
      </c>
      <c r="G1232" s="12">
        <f t="shared" si="245"/>
        <v>155676.5423401407</v>
      </c>
      <c r="H1232" s="12">
        <f t="shared" si="246"/>
        <v>155676.5423401407</v>
      </c>
      <c r="I1232" s="12">
        <f t="shared" si="247"/>
        <v>155676.5423401407</v>
      </c>
      <c r="J1232" s="12">
        <f t="shared" si="248"/>
        <v>155676.5423401407</v>
      </c>
      <c r="K1232" s="12">
        <f t="shared" si="249"/>
        <v>155676.5423401407</v>
      </c>
      <c r="L1232" s="12">
        <f t="shared" si="250"/>
        <v>155676.5423401407</v>
      </c>
      <c r="M1232" s="12">
        <f t="shared" si="251"/>
        <v>155676.5423401407</v>
      </c>
      <c r="O1232" s="12">
        <f t="shared" si="240"/>
        <v>155676.5423401407</v>
      </c>
    </row>
    <row r="1233" spans="1:15" x14ac:dyDescent="0.25">
      <c r="A1233" s="12">
        <f>calc!A1231</f>
        <v>759.17</v>
      </c>
      <c r="B1233" s="12">
        <f>calc!O1231</f>
        <v>151226.89401047307</v>
      </c>
      <c r="C1233" s="12">
        <f t="shared" si="241"/>
        <v>151226.89401047307</v>
      </c>
      <c r="D1233" s="12">
        <f t="shared" si="242"/>
        <v>151226.89401047307</v>
      </c>
      <c r="E1233" s="12">
        <f t="shared" si="243"/>
        <v>151226.89401047307</v>
      </c>
      <c r="F1233" s="12">
        <f t="shared" si="244"/>
        <v>151226.89401047307</v>
      </c>
      <c r="G1233" s="12">
        <f t="shared" si="245"/>
        <v>151226.89401047307</v>
      </c>
      <c r="H1233" s="12">
        <f t="shared" si="246"/>
        <v>151226.89401047307</v>
      </c>
      <c r="I1233" s="12">
        <f t="shared" si="247"/>
        <v>151226.89401047307</v>
      </c>
      <c r="J1233" s="12">
        <f t="shared" si="248"/>
        <v>151226.89401047307</v>
      </c>
      <c r="K1233" s="12">
        <f t="shared" si="249"/>
        <v>151226.89401047307</v>
      </c>
      <c r="L1233" s="12">
        <f t="shared" si="250"/>
        <v>151226.89401047307</v>
      </c>
      <c r="M1233" s="12">
        <f t="shared" si="251"/>
        <v>151226.89401047307</v>
      </c>
      <c r="O1233" s="12">
        <f t="shared" si="240"/>
        <v>151226.89401047307</v>
      </c>
    </row>
    <row r="1234" spans="1:15" x14ac:dyDescent="0.25">
      <c r="A1234" s="12">
        <f>calc!A1232</f>
        <v>759.61</v>
      </c>
      <c r="B1234" s="12">
        <f>calc!O1232</f>
        <v>146375.43584394883</v>
      </c>
      <c r="C1234" s="12">
        <f t="shared" si="241"/>
        <v>146375.43584394883</v>
      </c>
      <c r="D1234" s="12">
        <f t="shared" si="242"/>
        <v>146375.43584394883</v>
      </c>
      <c r="E1234" s="12">
        <f t="shared" si="243"/>
        <v>146375.43584394883</v>
      </c>
      <c r="F1234" s="12">
        <f t="shared" si="244"/>
        <v>146375.43584394883</v>
      </c>
      <c r="G1234" s="12">
        <f t="shared" si="245"/>
        <v>146375.43584394883</v>
      </c>
      <c r="H1234" s="12">
        <f t="shared" si="246"/>
        <v>146375.43584394883</v>
      </c>
      <c r="I1234" s="12">
        <f t="shared" si="247"/>
        <v>146375.43584394883</v>
      </c>
      <c r="J1234" s="12">
        <f t="shared" si="248"/>
        <v>146375.43584394883</v>
      </c>
      <c r="K1234" s="12">
        <f t="shared" si="249"/>
        <v>146375.43584394883</v>
      </c>
      <c r="L1234" s="12">
        <f t="shared" si="250"/>
        <v>146375.43584394883</v>
      </c>
      <c r="M1234" s="12">
        <f t="shared" si="251"/>
        <v>146375.43584394883</v>
      </c>
      <c r="O1234" s="12">
        <f t="shared" si="240"/>
        <v>146375.43584394883</v>
      </c>
    </row>
    <row r="1235" spans="1:15" x14ac:dyDescent="0.25">
      <c r="A1235" s="12">
        <f>calc!A1233</f>
        <v>760.05</v>
      </c>
      <c r="B1235" s="12">
        <f>calc!O1233</f>
        <v>141200.23595122006</v>
      </c>
      <c r="C1235" s="12">
        <f t="shared" si="241"/>
        <v>141200.23595122006</v>
      </c>
      <c r="D1235" s="12">
        <f t="shared" si="242"/>
        <v>141200.23595122006</v>
      </c>
      <c r="E1235" s="12">
        <f t="shared" si="243"/>
        <v>141200.23595122006</v>
      </c>
      <c r="F1235" s="12">
        <f t="shared" si="244"/>
        <v>141200.23595122006</v>
      </c>
      <c r="G1235" s="12">
        <f t="shared" si="245"/>
        <v>141200.23595122006</v>
      </c>
      <c r="H1235" s="12">
        <f t="shared" si="246"/>
        <v>141200.23595122006</v>
      </c>
      <c r="I1235" s="12">
        <f t="shared" si="247"/>
        <v>141200.23595122006</v>
      </c>
      <c r="J1235" s="12">
        <f t="shared" si="248"/>
        <v>141200.23595122006</v>
      </c>
      <c r="K1235" s="12">
        <f t="shared" si="249"/>
        <v>141200.23595122006</v>
      </c>
      <c r="L1235" s="12">
        <f t="shared" si="250"/>
        <v>141200.23595122006</v>
      </c>
      <c r="M1235" s="12">
        <f t="shared" si="251"/>
        <v>141200.23595122006</v>
      </c>
      <c r="O1235" s="12">
        <f t="shared" si="240"/>
        <v>141200.23595122006</v>
      </c>
    </row>
    <row r="1236" spans="1:15" x14ac:dyDescent="0.25">
      <c r="A1236" s="12">
        <f>calc!A1234</f>
        <v>760.49</v>
      </c>
      <c r="B1236" s="12">
        <f>calc!O1234</f>
        <v>135466.54171333867</v>
      </c>
      <c r="C1236" s="12">
        <f t="shared" si="241"/>
        <v>135466.54171333867</v>
      </c>
      <c r="D1236" s="12">
        <f t="shared" si="242"/>
        <v>135466.54171333867</v>
      </c>
      <c r="E1236" s="12">
        <f t="shared" si="243"/>
        <v>135466.54171333867</v>
      </c>
      <c r="F1236" s="12">
        <f t="shared" si="244"/>
        <v>135466.54171333867</v>
      </c>
      <c r="G1236" s="12">
        <f t="shared" si="245"/>
        <v>135466.54171333867</v>
      </c>
      <c r="H1236" s="12">
        <f t="shared" si="246"/>
        <v>135466.54171333867</v>
      </c>
      <c r="I1236" s="12">
        <f t="shared" si="247"/>
        <v>135466.54171333867</v>
      </c>
      <c r="J1236" s="12">
        <f t="shared" si="248"/>
        <v>135466.54171333867</v>
      </c>
      <c r="K1236" s="12">
        <f t="shared" si="249"/>
        <v>135466.54171333867</v>
      </c>
      <c r="L1236" s="12">
        <f t="shared" si="250"/>
        <v>135466.54171333867</v>
      </c>
      <c r="M1236" s="12">
        <f t="shared" si="251"/>
        <v>135466.54171333867</v>
      </c>
      <c r="O1236" s="12">
        <f t="shared" si="240"/>
        <v>135466.54171333867</v>
      </c>
    </row>
    <row r="1237" spans="1:15" x14ac:dyDescent="0.25">
      <c r="A1237" s="12">
        <f>calc!A1235</f>
        <v>760.93</v>
      </c>
      <c r="B1237" s="12">
        <f>calc!O1235</f>
        <v>129247.56049621636</v>
      </c>
      <c r="C1237" s="12">
        <f t="shared" si="241"/>
        <v>129247.56049621636</v>
      </c>
      <c r="D1237" s="12">
        <f t="shared" si="242"/>
        <v>129247.56049621636</v>
      </c>
      <c r="E1237" s="12">
        <f t="shared" si="243"/>
        <v>129247.56049621636</v>
      </c>
      <c r="F1237" s="12">
        <f t="shared" si="244"/>
        <v>129247.56049621636</v>
      </c>
      <c r="G1237" s="12">
        <f t="shared" si="245"/>
        <v>129247.56049621636</v>
      </c>
      <c r="H1237" s="12">
        <f t="shared" si="246"/>
        <v>129247.56049621636</v>
      </c>
      <c r="I1237" s="12">
        <f t="shared" si="247"/>
        <v>129247.56049621636</v>
      </c>
      <c r="J1237" s="12">
        <f t="shared" si="248"/>
        <v>129247.56049621636</v>
      </c>
      <c r="K1237" s="12">
        <f t="shared" si="249"/>
        <v>129247.56049621636</v>
      </c>
      <c r="L1237" s="12">
        <f t="shared" si="250"/>
        <v>129247.56049621636</v>
      </c>
      <c r="M1237" s="12">
        <f t="shared" si="251"/>
        <v>129247.56049621636</v>
      </c>
      <c r="O1237" s="12">
        <f t="shared" si="240"/>
        <v>129247.56049621636</v>
      </c>
    </row>
    <row r="1238" spans="1:15" x14ac:dyDescent="0.25">
      <c r="A1238" s="12">
        <f>calc!A1236</f>
        <v>761.37</v>
      </c>
      <c r="B1238" s="12">
        <f>calc!O1236</f>
        <v>123366.36788035213</v>
      </c>
      <c r="C1238" s="12">
        <f t="shared" si="241"/>
        <v>123366.36788035213</v>
      </c>
      <c r="D1238" s="12">
        <f t="shared" si="242"/>
        <v>123366.36788035213</v>
      </c>
      <c r="E1238" s="12">
        <f t="shared" si="243"/>
        <v>123366.36788035213</v>
      </c>
      <c r="F1238" s="12">
        <f t="shared" si="244"/>
        <v>123366.36788035213</v>
      </c>
      <c r="G1238" s="12">
        <f t="shared" si="245"/>
        <v>123366.36788035213</v>
      </c>
      <c r="H1238" s="12">
        <f t="shared" si="246"/>
        <v>123366.36788035213</v>
      </c>
      <c r="I1238" s="12">
        <f t="shared" si="247"/>
        <v>123366.36788035213</v>
      </c>
      <c r="J1238" s="12">
        <f t="shared" si="248"/>
        <v>123366.36788035213</v>
      </c>
      <c r="K1238" s="12">
        <f t="shared" si="249"/>
        <v>123366.36788035213</v>
      </c>
      <c r="L1238" s="12">
        <f t="shared" si="250"/>
        <v>123366.36788035213</v>
      </c>
      <c r="M1238" s="12">
        <f t="shared" si="251"/>
        <v>123366.36788035213</v>
      </c>
      <c r="O1238" s="12">
        <f t="shared" si="240"/>
        <v>123366.36788035213</v>
      </c>
    </row>
    <row r="1239" spans="1:15" x14ac:dyDescent="0.25">
      <c r="A1239" s="12">
        <f>calc!A1237</f>
        <v>761.8</v>
      </c>
      <c r="B1239" s="12">
        <f>calc!O1237</f>
        <v>117698.42457857668</v>
      </c>
      <c r="C1239" s="12">
        <f t="shared" si="241"/>
        <v>117698.42457857668</v>
      </c>
      <c r="D1239" s="12">
        <f t="shared" si="242"/>
        <v>117698.42457857668</v>
      </c>
      <c r="E1239" s="12">
        <f t="shared" si="243"/>
        <v>117698.42457857668</v>
      </c>
      <c r="F1239" s="12">
        <f t="shared" si="244"/>
        <v>117698.42457857668</v>
      </c>
      <c r="G1239" s="12">
        <f t="shared" si="245"/>
        <v>117698.42457857668</v>
      </c>
      <c r="H1239" s="12">
        <f t="shared" si="246"/>
        <v>117698.42457857668</v>
      </c>
      <c r="I1239" s="12">
        <f t="shared" si="247"/>
        <v>117698.42457857668</v>
      </c>
      <c r="J1239" s="12">
        <f t="shared" si="248"/>
        <v>117698.42457857668</v>
      </c>
      <c r="K1239" s="12">
        <f t="shared" si="249"/>
        <v>117698.42457857668</v>
      </c>
      <c r="L1239" s="12">
        <f t="shared" si="250"/>
        <v>117698.42457857668</v>
      </c>
      <c r="M1239" s="12">
        <f t="shared" si="251"/>
        <v>117698.42457857668</v>
      </c>
      <c r="O1239" s="12">
        <f t="shared" si="240"/>
        <v>117698.42457857668</v>
      </c>
    </row>
    <row r="1240" spans="1:15" x14ac:dyDescent="0.25">
      <c r="A1240" s="12">
        <f>calc!A1238</f>
        <v>762.24</v>
      </c>
      <c r="B1240" s="12">
        <f>calc!O1238</f>
        <v>112654.7008412118</v>
      </c>
      <c r="C1240" s="12">
        <f t="shared" si="241"/>
        <v>112654.7008412118</v>
      </c>
      <c r="D1240" s="12">
        <f t="shared" si="242"/>
        <v>112654.7008412118</v>
      </c>
      <c r="E1240" s="12">
        <f t="shared" si="243"/>
        <v>112654.7008412118</v>
      </c>
      <c r="F1240" s="12">
        <f t="shared" si="244"/>
        <v>112654.7008412118</v>
      </c>
      <c r="G1240" s="12">
        <f t="shared" si="245"/>
        <v>112654.7008412118</v>
      </c>
      <c r="H1240" s="12">
        <f t="shared" si="246"/>
        <v>112654.7008412118</v>
      </c>
      <c r="I1240" s="12">
        <f t="shared" si="247"/>
        <v>112654.7008412118</v>
      </c>
      <c r="J1240" s="12">
        <f t="shared" si="248"/>
        <v>112654.7008412118</v>
      </c>
      <c r="K1240" s="12">
        <f t="shared" si="249"/>
        <v>112654.7008412118</v>
      </c>
      <c r="L1240" s="12">
        <f t="shared" si="250"/>
        <v>112654.7008412118</v>
      </c>
      <c r="M1240" s="12">
        <f t="shared" si="251"/>
        <v>112654.7008412118</v>
      </c>
      <c r="O1240" s="12">
        <f t="shared" si="240"/>
        <v>112654.7008412118</v>
      </c>
    </row>
    <row r="1241" spans="1:15" x14ac:dyDescent="0.25">
      <c r="A1241" s="12">
        <f>calc!A1239</f>
        <v>762.68</v>
      </c>
      <c r="B1241" s="12">
        <f>calc!O1239</f>
        <v>108312.05537043833</v>
      </c>
      <c r="C1241" s="12">
        <f t="shared" si="241"/>
        <v>108312.05537043833</v>
      </c>
      <c r="D1241" s="12">
        <f t="shared" si="242"/>
        <v>108312.05537043833</v>
      </c>
      <c r="E1241" s="12">
        <f t="shared" si="243"/>
        <v>108312.05537043833</v>
      </c>
      <c r="F1241" s="12">
        <f t="shared" si="244"/>
        <v>108312.05537043833</v>
      </c>
      <c r="G1241" s="12">
        <f t="shared" si="245"/>
        <v>108312.05537043833</v>
      </c>
      <c r="H1241" s="12">
        <f t="shared" si="246"/>
        <v>108312.05537043833</v>
      </c>
      <c r="I1241" s="12">
        <f t="shared" si="247"/>
        <v>108312.05537043833</v>
      </c>
      <c r="J1241" s="12">
        <f t="shared" si="248"/>
        <v>108312.05537043833</v>
      </c>
      <c r="K1241" s="12">
        <f t="shared" si="249"/>
        <v>108312.05537043833</v>
      </c>
      <c r="L1241" s="12">
        <f t="shared" si="250"/>
        <v>108312.05537043833</v>
      </c>
      <c r="M1241" s="12">
        <f t="shared" si="251"/>
        <v>108312.05537043833</v>
      </c>
      <c r="O1241" s="12">
        <f t="shared" si="240"/>
        <v>108312.05537043833</v>
      </c>
    </row>
    <row r="1242" spans="1:15" x14ac:dyDescent="0.25">
      <c r="A1242" s="12">
        <f>calc!A1240</f>
        <v>763.12</v>
      </c>
      <c r="B1242" s="12">
        <f>calc!O1240</f>
        <v>103948.72446631719</v>
      </c>
      <c r="C1242" s="12">
        <f t="shared" si="241"/>
        <v>103948.72446631719</v>
      </c>
      <c r="D1242" s="12">
        <f t="shared" si="242"/>
        <v>103948.72446631719</v>
      </c>
      <c r="E1242" s="12">
        <f t="shared" si="243"/>
        <v>103948.72446631719</v>
      </c>
      <c r="F1242" s="12">
        <f t="shared" si="244"/>
        <v>103948.72446631719</v>
      </c>
      <c r="G1242" s="12">
        <f t="shared" si="245"/>
        <v>103948.72446631719</v>
      </c>
      <c r="H1242" s="12">
        <f t="shared" si="246"/>
        <v>103948.72446631719</v>
      </c>
      <c r="I1242" s="12">
        <f t="shared" si="247"/>
        <v>103948.72446631719</v>
      </c>
      <c r="J1242" s="12">
        <f t="shared" si="248"/>
        <v>103948.72446631719</v>
      </c>
      <c r="K1242" s="12">
        <f t="shared" si="249"/>
        <v>103948.72446631719</v>
      </c>
      <c r="L1242" s="12">
        <f t="shared" si="250"/>
        <v>103948.72446631719</v>
      </c>
      <c r="M1242" s="12">
        <f t="shared" si="251"/>
        <v>103948.72446631719</v>
      </c>
      <c r="O1242" s="12">
        <f t="shared" si="240"/>
        <v>103948.72446631719</v>
      </c>
    </row>
    <row r="1243" spans="1:15" x14ac:dyDescent="0.25">
      <c r="A1243" s="12">
        <f>calc!A1241</f>
        <v>763.56</v>
      </c>
      <c r="B1243" s="12">
        <f>calc!O1241</f>
        <v>99500.979554029924</v>
      </c>
      <c r="C1243" s="12">
        <f t="shared" si="241"/>
        <v>99500.979554029924</v>
      </c>
      <c r="D1243" s="12">
        <f t="shared" si="242"/>
        <v>99500.979554029924</v>
      </c>
      <c r="E1243" s="12">
        <f t="shared" si="243"/>
        <v>99500.979554029924</v>
      </c>
      <c r="F1243" s="12">
        <f t="shared" si="244"/>
        <v>99500.979554029924</v>
      </c>
      <c r="G1243" s="12">
        <f t="shared" si="245"/>
        <v>99500.979554029924</v>
      </c>
      <c r="H1243" s="12">
        <f t="shared" si="246"/>
        <v>99500.979554029924</v>
      </c>
      <c r="I1243" s="12">
        <f t="shared" si="247"/>
        <v>99500.979554029924</v>
      </c>
      <c r="J1243" s="12">
        <f t="shared" si="248"/>
        <v>99500.979554029924</v>
      </c>
      <c r="K1243" s="12">
        <f t="shared" si="249"/>
        <v>99500.979554029924</v>
      </c>
      <c r="L1243" s="12">
        <f t="shared" si="250"/>
        <v>99500.979554029924</v>
      </c>
      <c r="M1243" s="12">
        <f t="shared" si="251"/>
        <v>99500.979554029924</v>
      </c>
      <c r="O1243" s="12">
        <f t="shared" si="240"/>
        <v>99500.979554029924</v>
      </c>
    </row>
    <row r="1244" spans="1:15" x14ac:dyDescent="0.25">
      <c r="A1244" s="12">
        <f>calc!A1242</f>
        <v>764</v>
      </c>
      <c r="B1244" s="12">
        <f>calc!O1242</f>
        <v>95665.827393105326</v>
      </c>
      <c r="C1244" s="12">
        <f t="shared" si="241"/>
        <v>95665.827393105326</v>
      </c>
      <c r="D1244" s="12">
        <f t="shared" si="242"/>
        <v>95665.827393105326</v>
      </c>
      <c r="E1244" s="12">
        <f t="shared" si="243"/>
        <v>95665.827393105326</v>
      </c>
      <c r="F1244" s="12">
        <f t="shared" si="244"/>
        <v>95665.827393105326</v>
      </c>
      <c r="G1244" s="12">
        <f t="shared" si="245"/>
        <v>95665.827393105326</v>
      </c>
      <c r="H1244" s="12">
        <f t="shared" si="246"/>
        <v>95665.827393105326</v>
      </c>
      <c r="I1244" s="12">
        <f t="shared" si="247"/>
        <v>95665.827393105326</v>
      </c>
      <c r="J1244" s="12">
        <f t="shared" si="248"/>
        <v>95665.827393105326</v>
      </c>
      <c r="K1244" s="12">
        <f t="shared" si="249"/>
        <v>95665.827393105326</v>
      </c>
      <c r="L1244" s="12">
        <f t="shared" si="250"/>
        <v>95665.827393105326</v>
      </c>
      <c r="M1244" s="12">
        <f t="shared" si="251"/>
        <v>95665.827393105326</v>
      </c>
      <c r="O1244" s="12">
        <f t="shared" si="240"/>
        <v>95665.827393105326</v>
      </c>
    </row>
    <row r="1245" spans="1:15" x14ac:dyDescent="0.25">
      <c r="A1245" s="12">
        <f>calc!A1243</f>
        <v>764.44</v>
      </c>
      <c r="B1245" s="12">
        <f>calc!O1243</f>
        <v>91385.507409519734</v>
      </c>
      <c r="C1245" s="12">
        <f t="shared" si="241"/>
        <v>91385.507409519734</v>
      </c>
      <c r="D1245" s="12">
        <f t="shared" si="242"/>
        <v>91385.507409519734</v>
      </c>
      <c r="E1245" s="12">
        <f t="shared" si="243"/>
        <v>91385.507409519734</v>
      </c>
      <c r="F1245" s="12">
        <f t="shared" si="244"/>
        <v>91385.507409519734</v>
      </c>
      <c r="G1245" s="12">
        <f t="shared" si="245"/>
        <v>91385.507409519734</v>
      </c>
      <c r="H1245" s="12">
        <f t="shared" si="246"/>
        <v>91385.507409519734</v>
      </c>
      <c r="I1245" s="12">
        <f t="shared" si="247"/>
        <v>91385.507409519734</v>
      </c>
      <c r="J1245" s="12">
        <f t="shared" si="248"/>
        <v>91385.507409519734</v>
      </c>
      <c r="K1245" s="12">
        <f t="shared" si="249"/>
        <v>91385.507409519734</v>
      </c>
      <c r="L1245" s="12">
        <f t="shared" si="250"/>
        <v>91385.507409519734</v>
      </c>
      <c r="M1245" s="12">
        <f t="shared" si="251"/>
        <v>91385.507409519734</v>
      </c>
      <c r="O1245" s="12">
        <f t="shared" si="240"/>
        <v>91385.507409519734</v>
      </c>
    </row>
    <row r="1246" spans="1:15" x14ac:dyDescent="0.25">
      <c r="A1246" s="12">
        <f>calc!A1244</f>
        <v>764.88</v>
      </c>
      <c r="B1246" s="12">
        <f>calc!O1244</f>
        <v>87285.543043790196</v>
      </c>
      <c r="C1246" s="12">
        <f t="shared" si="241"/>
        <v>87285.543043790196</v>
      </c>
      <c r="D1246" s="12">
        <f t="shared" si="242"/>
        <v>87285.543043790196</v>
      </c>
      <c r="E1246" s="12">
        <f t="shared" si="243"/>
        <v>87285.543043790196</v>
      </c>
      <c r="F1246" s="12">
        <f t="shared" si="244"/>
        <v>87285.543043790196</v>
      </c>
      <c r="G1246" s="12">
        <f t="shared" si="245"/>
        <v>87285.543043790196</v>
      </c>
      <c r="H1246" s="12">
        <f t="shared" si="246"/>
        <v>87285.543043790196</v>
      </c>
      <c r="I1246" s="12">
        <f t="shared" si="247"/>
        <v>87285.543043790196</v>
      </c>
      <c r="J1246" s="12">
        <f t="shared" si="248"/>
        <v>87285.543043790196</v>
      </c>
      <c r="K1246" s="12">
        <f t="shared" si="249"/>
        <v>87285.543043790196</v>
      </c>
      <c r="L1246" s="12">
        <f t="shared" si="250"/>
        <v>87285.543043790196</v>
      </c>
      <c r="M1246" s="12">
        <f t="shared" si="251"/>
        <v>87285.543043790196</v>
      </c>
      <c r="O1246" s="12">
        <f t="shared" si="240"/>
        <v>87285.543043790196</v>
      </c>
    </row>
    <row r="1247" spans="1:15" x14ac:dyDescent="0.25">
      <c r="A1247" s="12">
        <f>calc!A1245</f>
        <v>765.32</v>
      </c>
      <c r="B1247" s="12">
        <f>calc!O1245</f>
        <v>82390.247439812418</v>
      </c>
      <c r="C1247" s="12">
        <f t="shared" si="241"/>
        <v>82390.247439812418</v>
      </c>
      <c r="D1247" s="12">
        <f t="shared" si="242"/>
        <v>82390.247439812418</v>
      </c>
      <c r="E1247" s="12">
        <f t="shared" si="243"/>
        <v>82390.247439812418</v>
      </c>
      <c r="F1247" s="12">
        <f t="shared" si="244"/>
        <v>82390.247439812418</v>
      </c>
      <c r="G1247" s="12">
        <f t="shared" si="245"/>
        <v>82390.247439812418</v>
      </c>
      <c r="H1247" s="12">
        <f t="shared" si="246"/>
        <v>82390.247439812418</v>
      </c>
      <c r="I1247" s="12">
        <f t="shared" si="247"/>
        <v>82390.247439812418</v>
      </c>
      <c r="J1247" s="12">
        <f t="shared" si="248"/>
        <v>82390.247439812418</v>
      </c>
      <c r="K1247" s="12">
        <f t="shared" si="249"/>
        <v>82390.247439812418</v>
      </c>
      <c r="L1247" s="12">
        <f t="shared" si="250"/>
        <v>82390.247439812418</v>
      </c>
      <c r="M1247" s="12">
        <f t="shared" si="251"/>
        <v>82390.247439812418</v>
      </c>
      <c r="O1247" s="12">
        <f t="shared" si="240"/>
        <v>82390.247439812418</v>
      </c>
    </row>
    <row r="1248" spans="1:15" x14ac:dyDescent="0.25">
      <c r="A1248" s="12">
        <f>calc!A1246</f>
        <v>765.76</v>
      </c>
      <c r="B1248" s="12">
        <f>calc!O1246</f>
        <v>78163.049392629284</v>
      </c>
      <c r="C1248" s="12">
        <f t="shared" si="241"/>
        <v>78163.049392629284</v>
      </c>
      <c r="D1248" s="12">
        <f t="shared" si="242"/>
        <v>78163.049392629284</v>
      </c>
      <c r="E1248" s="12">
        <f t="shared" si="243"/>
        <v>78163.049392629284</v>
      </c>
      <c r="F1248" s="12">
        <f t="shared" si="244"/>
        <v>78163.049392629284</v>
      </c>
      <c r="G1248" s="12">
        <f t="shared" si="245"/>
        <v>78163.049392629284</v>
      </c>
      <c r="H1248" s="12">
        <f t="shared" si="246"/>
        <v>78163.049392629284</v>
      </c>
      <c r="I1248" s="12">
        <f t="shared" si="247"/>
        <v>78163.049392629284</v>
      </c>
      <c r="J1248" s="12">
        <f t="shared" si="248"/>
        <v>78163.049392629284</v>
      </c>
      <c r="K1248" s="12">
        <f t="shared" si="249"/>
        <v>78163.049392629284</v>
      </c>
      <c r="L1248" s="12">
        <f t="shared" si="250"/>
        <v>78163.049392629284</v>
      </c>
      <c r="M1248" s="12">
        <f t="shared" si="251"/>
        <v>78163.049392629284</v>
      </c>
      <c r="O1248" s="12">
        <f t="shared" si="240"/>
        <v>78163.049392629284</v>
      </c>
    </row>
    <row r="1249" spans="1:15" x14ac:dyDescent="0.25">
      <c r="A1249" s="12">
        <f>calc!A1247</f>
        <v>766.2</v>
      </c>
      <c r="B1249" s="12">
        <f>calc!O1247</f>
        <v>73504.520995784624</v>
      </c>
      <c r="C1249" s="12">
        <f t="shared" si="241"/>
        <v>73504.520995784624</v>
      </c>
      <c r="D1249" s="12">
        <f t="shared" si="242"/>
        <v>73504.520995784624</v>
      </c>
      <c r="E1249" s="12">
        <f t="shared" si="243"/>
        <v>73504.520995784624</v>
      </c>
      <c r="F1249" s="12">
        <f t="shared" si="244"/>
        <v>73504.520995784624</v>
      </c>
      <c r="G1249" s="12">
        <f t="shared" si="245"/>
        <v>73504.520995784624</v>
      </c>
      <c r="H1249" s="12">
        <f t="shared" si="246"/>
        <v>73504.520995784624</v>
      </c>
      <c r="I1249" s="12">
        <f t="shared" si="247"/>
        <v>73504.520995784624</v>
      </c>
      <c r="J1249" s="12">
        <f t="shared" si="248"/>
        <v>73504.520995784624</v>
      </c>
      <c r="K1249" s="12">
        <f t="shared" si="249"/>
        <v>73504.520995784624</v>
      </c>
      <c r="L1249" s="12">
        <f t="shared" si="250"/>
        <v>73504.520995784624</v>
      </c>
      <c r="M1249" s="12">
        <f t="shared" si="251"/>
        <v>73504.520995784624</v>
      </c>
      <c r="O1249" s="12">
        <f t="shared" si="240"/>
        <v>73504.520995784624</v>
      </c>
    </row>
    <row r="1250" spans="1:15" x14ac:dyDescent="0.25">
      <c r="A1250" s="12">
        <f>calc!A1248</f>
        <v>766.63</v>
      </c>
      <c r="B1250" s="12">
        <f>calc!O1248</f>
        <v>69415.2955565749</v>
      </c>
      <c r="C1250" s="12">
        <f t="shared" si="241"/>
        <v>69415.2955565749</v>
      </c>
      <c r="D1250" s="12">
        <f t="shared" si="242"/>
        <v>69415.2955565749</v>
      </c>
      <c r="E1250" s="12">
        <f t="shared" si="243"/>
        <v>69415.2955565749</v>
      </c>
      <c r="F1250" s="12">
        <f t="shared" si="244"/>
        <v>69415.2955565749</v>
      </c>
      <c r="G1250" s="12">
        <f t="shared" si="245"/>
        <v>69415.2955565749</v>
      </c>
      <c r="H1250" s="12">
        <f t="shared" si="246"/>
        <v>69415.2955565749</v>
      </c>
      <c r="I1250" s="12">
        <f t="shared" si="247"/>
        <v>69415.2955565749</v>
      </c>
      <c r="J1250" s="12">
        <f t="shared" si="248"/>
        <v>69415.2955565749</v>
      </c>
      <c r="K1250" s="12">
        <f t="shared" si="249"/>
        <v>69415.2955565749</v>
      </c>
      <c r="L1250" s="12">
        <f t="shared" si="250"/>
        <v>69415.2955565749</v>
      </c>
      <c r="M1250" s="12">
        <f t="shared" si="251"/>
        <v>69415.2955565749</v>
      </c>
      <c r="O1250" s="12">
        <f t="shared" si="240"/>
        <v>69415.2955565749</v>
      </c>
    </row>
    <row r="1251" spans="1:15" x14ac:dyDescent="0.25">
      <c r="A1251" s="12">
        <f>calc!A1249</f>
        <v>767.07</v>
      </c>
      <c r="B1251" s="12">
        <f>calc!O1249</f>
        <v>65391.227855895006</v>
      </c>
      <c r="C1251" s="12">
        <f t="shared" si="241"/>
        <v>65391.227855895006</v>
      </c>
      <c r="D1251" s="12">
        <f t="shared" si="242"/>
        <v>65391.227855895006</v>
      </c>
      <c r="E1251" s="12">
        <f t="shared" si="243"/>
        <v>65391.227855895006</v>
      </c>
      <c r="F1251" s="12">
        <f t="shared" si="244"/>
        <v>65391.227855895006</v>
      </c>
      <c r="G1251" s="12">
        <f t="shared" si="245"/>
        <v>65391.227855895006</v>
      </c>
      <c r="H1251" s="12">
        <f t="shared" si="246"/>
        <v>65391.227855895006</v>
      </c>
      <c r="I1251" s="12">
        <f t="shared" si="247"/>
        <v>65391.227855895006</v>
      </c>
      <c r="J1251" s="12">
        <f t="shared" si="248"/>
        <v>65391.227855895006</v>
      </c>
      <c r="K1251" s="12">
        <f t="shared" si="249"/>
        <v>65391.227855895006</v>
      </c>
      <c r="L1251" s="12">
        <f t="shared" si="250"/>
        <v>65391.227855895006</v>
      </c>
      <c r="M1251" s="12">
        <f t="shared" si="251"/>
        <v>65391.227855895006</v>
      </c>
      <c r="O1251" s="12">
        <f t="shared" si="240"/>
        <v>65391.227855895006</v>
      </c>
    </row>
    <row r="1252" spans="1:15" x14ac:dyDescent="0.25">
      <c r="A1252" s="12">
        <f>calc!A1250</f>
        <v>767.51</v>
      </c>
      <c r="B1252" s="12">
        <f>calc!O1250</f>
        <v>62481.456147073244</v>
      </c>
      <c r="C1252" s="12">
        <f t="shared" si="241"/>
        <v>62481.456147073244</v>
      </c>
      <c r="D1252" s="12">
        <f t="shared" si="242"/>
        <v>62481.456147073244</v>
      </c>
      <c r="E1252" s="12">
        <f t="shared" si="243"/>
        <v>62481.456147073244</v>
      </c>
      <c r="F1252" s="12">
        <f t="shared" si="244"/>
        <v>62481.456147073244</v>
      </c>
      <c r="G1252" s="12">
        <f t="shared" si="245"/>
        <v>62481.456147073244</v>
      </c>
      <c r="H1252" s="12">
        <f t="shared" si="246"/>
        <v>62481.456147073244</v>
      </c>
      <c r="I1252" s="12">
        <f t="shared" si="247"/>
        <v>62481.456147073244</v>
      </c>
      <c r="J1252" s="12">
        <f t="shared" si="248"/>
        <v>62481.456147073244</v>
      </c>
      <c r="K1252" s="12">
        <f t="shared" si="249"/>
        <v>62481.456147073244</v>
      </c>
      <c r="L1252" s="12">
        <f t="shared" si="250"/>
        <v>62481.456147073244</v>
      </c>
      <c r="M1252" s="12">
        <f t="shared" si="251"/>
        <v>62481.456147073244</v>
      </c>
      <c r="O1252" s="12">
        <f t="shared" si="240"/>
        <v>62481.456147073244</v>
      </c>
    </row>
    <row r="1253" spans="1:15" x14ac:dyDescent="0.25">
      <c r="A1253" s="12">
        <f>calc!A1251</f>
        <v>767.95</v>
      </c>
      <c r="B1253" s="12">
        <f>calc!O1251</f>
        <v>59476.218390434122</v>
      </c>
      <c r="C1253" s="12">
        <f t="shared" si="241"/>
        <v>59476.218390434122</v>
      </c>
      <c r="D1253" s="12">
        <f t="shared" si="242"/>
        <v>59476.218390434122</v>
      </c>
      <c r="E1253" s="12">
        <f t="shared" si="243"/>
        <v>59476.218390434122</v>
      </c>
      <c r="F1253" s="12">
        <f t="shared" si="244"/>
        <v>59476.218390434122</v>
      </c>
      <c r="G1253" s="12">
        <f t="shared" si="245"/>
        <v>59476.218390434122</v>
      </c>
      <c r="H1253" s="12">
        <f t="shared" si="246"/>
        <v>59476.218390434122</v>
      </c>
      <c r="I1253" s="12">
        <f t="shared" si="247"/>
        <v>59476.218390434122</v>
      </c>
      <c r="J1253" s="12">
        <f t="shared" si="248"/>
        <v>59476.218390434122</v>
      </c>
      <c r="K1253" s="12">
        <f t="shared" si="249"/>
        <v>59476.218390434122</v>
      </c>
      <c r="L1253" s="12">
        <f t="shared" si="250"/>
        <v>59476.218390434122</v>
      </c>
      <c r="M1253" s="12">
        <f t="shared" si="251"/>
        <v>59476.218390434122</v>
      </c>
      <c r="O1253" s="12">
        <f t="shared" si="240"/>
        <v>59476.218390434122</v>
      </c>
    </row>
    <row r="1254" spans="1:15" x14ac:dyDescent="0.25">
      <c r="A1254" s="12">
        <f>calc!A1252</f>
        <v>768.39</v>
      </c>
      <c r="B1254" s="12">
        <f>calc!O1252</f>
        <v>56726.069517904063</v>
      </c>
      <c r="C1254" s="12">
        <f t="shared" si="241"/>
        <v>56726.069517904063</v>
      </c>
      <c r="D1254" s="12">
        <f t="shared" si="242"/>
        <v>56726.069517904063</v>
      </c>
      <c r="E1254" s="12">
        <f t="shared" si="243"/>
        <v>56726.069517904063</v>
      </c>
      <c r="F1254" s="12">
        <f t="shared" si="244"/>
        <v>56726.069517904063</v>
      </c>
      <c r="G1254" s="12">
        <f t="shared" si="245"/>
        <v>56726.069517904063</v>
      </c>
      <c r="H1254" s="12">
        <f t="shared" si="246"/>
        <v>56726.069517904063</v>
      </c>
      <c r="I1254" s="12">
        <f t="shared" si="247"/>
        <v>56726.069517904063</v>
      </c>
      <c r="J1254" s="12">
        <f t="shared" si="248"/>
        <v>56726.069517904063</v>
      </c>
      <c r="K1254" s="12">
        <f t="shared" si="249"/>
        <v>56726.069517904063</v>
      </c>
      <c r="L1254" s="12">
        <f t="shared" si="250"/>
        <v>56726.069517904063</v>
      </c>
      <c r="M1254" s="12">
        <f t="shared" si="251"/>
        <v>56726.069517904063</v>
      </c>
      <c r="O1254" s="12">
        <f t="shared" si="240"/>
        <v>56726.069517904063</v>
      </c>
    </row>
    <row r="1255" spans="1:15" x14ac:dyDescent="0.25">
      <c r="A1255" s="12">
        <f>calc!A1253</f>
        <v>768.83</v>
      </c>
      <c r="B1255" s="12">
        <f>calc!O1253</f>
        <v>54086.503978400935</v>
      </c>
      <c r="C1255" s="12">
        <f t="shared" si="241"/>
        <v>54086.503978400935</v>
      </c>
      <c r="D1255" s="12">
        <f t="shared" si="242"/>
        <v>54086.503978400935</v>
      </c>
      <c r="E1255" s="12">
        <f t="shared" si="243"/>
        <v>54086.503978400935</v>
      </c>
      <c r="F1255" s="12">
        <f t="shared" si="244"/>
        <v>54086.503978400935</v>
      </c>
      <c r="G1255" s="12">
        <f t="shared" si="245"/>
        <v>54086.503978400935</v>
      </c>
      <c r="H1255" s="12">
        <f t="shared" si="246"/>
        <v>54086.503978400935</v>
      </c>
      <c r="I1255" s="12">
        <f t="shared" si="247"/>
        <v>54086.503978400935</v>
      </c>
      <c r="J1255" s="12">
        <f t="shared" si="248"/>
        <v>54086.503978400935</v>
      </c>
      <c r="K1255" s="12">
        <f t="shared" si="249"/>
        <v>54086.503978400935</v>
      </c>
      <c r="L1255" s="12">
        <f t="shared" si="250"/>
        <v>54086.503978400935</v>
      </c>
      <c r="M1255" s="12">
        <f t="shared" si="251"/>
        <v>54086.503978400935</v>
      </c>
      <c r="O1255" s="12">
        <f t="shared" si="240"/>
        <v>54086.503978400935</v>
      </c>
    </row>
    <row r="1256" spans="1:15" x14ac:dyDescent="0.25">
      <c r="A1256" s="12">
        <f>calc!A1254</f>
        <v>769.27</v>
      </c>
      <c r="B1256" s="12">
        <f>calc!O1254</f>
        <v>51421.47971270814</v>
      </c>
      <c r="C1256" s="12">
        <f t="shared" si="241"/>
        <v>51421.47971270814</v>
      </c>
      <c r="D1256" s="12">
        <f t="shared" si="242"/>
        <v>51421.47971270814</v>
      </c>
      <c r="E1256" s="12">
        <f t="shared" si="243"/>
        <v>51421.47971270814</v>
      </c>
      <c r="F1256" s="12">
        <f t="shared" si="244"/>
        <v>51421.47971270814</v>
      </c>
      <c r="G1256" s="12">
        <f t="shared" si="245"/>
        <v>51421.47971270814</v>
      </c>
      <c r="H1256" s="12">
        <f t="shared" si="246"/>
        <v>51421.47971270814</v>
      </c>
      <c r="I1256" s="12">
        <f t="shared" si="247"/>
        <v>51421.47971270814</v>
      </c>
      <c r="J1256" s="12">
        <f t="shared" si="248"/>
        <v>51421.47971270814</v>
      </c>
      <c r="K1256" s="12">
        <f t="shared" si="249"/>
        <v>51421.47971270814</v>
      </c>
      <c r="L1256" s="12">
        <f t="shared" si="250"/>
        <v>51421.47971270814</v>
      </c>
      <c r="M1256" s="12">
        <f t="shared" si="251"/>
        <v>51421.47971270814</v>
      </c>
      <c r="O1256" s="12">
        <f t="shared" si="240"/>
        <v>51421.47971270814</v>
      </c>
    </row>
    <row r="1257" spans="1:15" x14ac:dyDescent="0.25">
      <c r="A1257" s="12">
        <f>calc!A1255</f>
        <v>769.71</v>
      </c>
      <c r="B1257" s="12">
        <f>calc!O1255</f>
        <v>48458.185595455427</v>
      </c>
      <c r="C1257" s="12">
        <f t="shared" si="241"/>
        <v>48458.185595455427</v>
      </c>
      <c r="D1257" s="12">
        <f t="shared" si="242"/>
        <v>48458.185595455427</v>
      </c>
      <c r="E1257" s="12">
        <f t="shared" si="243"/>
        <v>48458.185595455427</v>
      </c>
      <c r="F1257" s="12">
        <f t="shared" si="244"/>
        <v>48458.185595455427</v>
      </c>
      <c r="G1257" s="12">
        <f t="shared" si="245"/>
        <v>48458.185595455427</v>
      </c>
      <c r="H1257" s="12">
        <f t="shared" si="246"/>
        <v>48458.185595455427</v>
      </c>
      <c r="I1257" s="12">
        <f t="shared" si="247"/>
        <v>48458.185595455427</v>
      </c>
      <c r="J1257" s="12">
        <f t="shared" si="248"/>
        <v>48458.185595455427</v>
      </c>
      <c r="K1257" s="12">
        <f t="shared" si="249"/>
        <v>48458.185595455427</v>
      </c>
      <c r="L1257" s="12">
        <f t="shared" si="250"/>
        <v>48458.185595455427</v>
      </c>
      <c r="M1257" s="12">
        <f t="shared" si="251"/>
        <v>48458.185595455427</v>
      </c>
      <c r="O1257" s="12">
        <f t="shared" si="240"/>
        <v>48458.185595455427</v>
      </c>
    </row>
    <row r="1258" spans="1:15" x14ac:dyDescent="0.25">
      <c r="A1258" s="12">
        <f>calc!A1256</f>
        <v>770.14</v>
      </c>
      <c r="B1258" s="12">
        <f>calc!O1256</f>
        <v>45805.861386490542</v>
      </c>
      <c r="C1258" s="12">
        <f t="shared" si="241"/>
        <v>45805.861386490542</v>
      </c>
      <c r="D1258" s="12">
        <f t="shared" si="242"/>
        <v>45805.861386490542</v>
      </c>
      <c r="E1258" s="12">
        <f t="shared" si="243"/>
        <v>45805.861386490542</v>
      </c>
      <c r="F1258" s="12">
        <f t="shared" si="244"/>
        <v>45805.861386490542</v>
      </c>
      <c r="G1258" s="12">
        <f t="shared" si="245"/>
        <v>45805.861386490542</v>
      </c>
      <c r="H1258" s="12">
        <f t="shared" si="246"/>
        <v>45805.861386490542</v>
      </c>
      <c r="I1258" s="12">
        <f t="shared" si="247"/>
        <v>45805.861386490542</v>
      </c>
      <c r="J1258" s="12">
        <f t="shared" si="248"/>
        <v>45805.861386490542</v>
      </c>
      <c r="K1258" s="12">
        <f t="shared" si="249"/>
        <v>45805.861386490542</v>
      </c>
      <c r="L1258" s="12">
        <f t="shared" si="250"/>
        <v>45805.861386490542</v>
      </c>
      <c r="M1258" s="12">
        <f t="shared" si="251"/>
        <v>45805.861386490542</v>
      </c>
      <c r="O1258" s="12">
        <f t="shared" si="240"/>
        <v>45805.861386490542</v>
      </c>
    </row>
    <row r="1259" spans="1:15" x14ac:dyDescent="0.25">
      <c r="A1259" s="12">
        <f>calc!A1257</f>
        <v>770.58</v>
      </c>
      <c r="B1259" s="12">
        <f>calc!O1257</f>
        <v>43144.498658632227</v>
      </c>
      <c r="C1259" s="12">
        <f t="shared" si="241"/>
        <v>43144.498658632227</v>
      </c>
      <c r="D1259" s="12">
        <f t="shared" si="242"/>
        <v>43144.498658632227</v>
      </c>
      <c r="E1259" s="12">
        <f t="shared" si="243"/>
        <v>43144.498658632227</v>
      </c>
      <c r="F1259" s="12">
        <f t="shared" si="244"/>
        <v>43144.498658632227</v>
      </c>
      <c r="G1259" s="12">
        <f t="shared" si="245"/>
        <v>43144.498658632227</v>
      </c>
      <c r="H1259" s="12">
        <f t="shared" si="246"/>
        <v>43144.498658632227</v>
      </c>
      <c r="I1259" s="12">
        <f t="shared" si="247"/>
        <v>43144.498658632227</v>
      </c>
      <c r="J1259" s="12">
        <f t="shared" si="248"/>
        <v>43144.498658632227</v>
      </c>
      <c r="K1259" s="12">
        <f t="shared" si="249"/>
        <v>43144.498658632227</v>
      </c>
      <c r="L1259" s="12">
        <f t="shared" si="250"/>
        <v>43144.498658632227</v>
      </c>
      <c r="M1259" s="12">
        <f t="shared" si="251"/>
        <v>43144.498658632227</v>
      </c>
      <c r="O1259" s="12">
        <f t="shared" si="240"/>
        <v>43144.498658632227</v>
      </c>
    </row>
    <row r="1260" spans="1:15" x14ac:dyDescent="0.25">
      <c r="A1260" s="12">
        <f>calc!A1258</f>
        <v>771.02</v>
      </c>
      <c r="B1260" s="12">
        <f>calc!O1258</f>
        <v>40486.437365310339</v>
      </c>
      <c r="C1260" s="12">
        <f t="shared" si="241"/>
        <v>40486.437365310339</v>
      </c>
      <c r="D1260" s="12">
        <f t="shared" si="242"/>
        <v>40486.437365310339</v>
      </c>
      <c r="E1260" s="12">
        <f t="shared" si="243"/>
        <v>40486.437365310339</v>
      </c>
      <c r="F1260" s="12">
        <f t="shared" si="244"/>
        <v>40486.437365310339</v>
      </c>
      <c r="G1260" s="12">
        <f t="shared" si="245"/>
        <v>40486.437365310339</v>
      </c>
      <c r="H1260" s="12">
        <f t="shared" si="246"/>
        <v>40486.437365310339</v>
      </c>
      <c r="I1260" s="12">
        <f t="shared" si="247"/>
        <v>40486.437365310339</v>
      </c>
      <c r="J1260" s="12">
        <f t="shared" si="248"/>
        <v>40486.437365310339</v>
      </c>
      <c r="K1260" s="12">
        <f t="shared" si="249"/>
        <v>40486.437365310339</v>
      </c>
      <c r="L1260" s="12">
        <f t="shared" si="250"/>
        <v>40486.437365310339</v>
      </c>
      <c r="M1260" s="12">
        <f t="shared" si="251"/>
        <v>40486.437365310339</v>
      </c>
      <c r="O1260" s="12">
        <f t="shared" si="240"/>
        <v>40486.437365310339</v>
      </c>
    </row>
    <row r="1261" spans="1:15" x14ac:dyDescent="0.25">
      <c r="A1261" s="12">
        <f>calc!A1259</f>
        <v>771.46</v>
      </c>
      <c r="B1261" s="12">
        <f>calc!O1259</f>
        <v>37530.908014765206</v>
      </c>
      <c r="C1261" s="12">
        <f t="shared" si="241"/>
        <v>37530.908014765206</v>
      </c>
      <c r="D1261" s="12">
        <f t="shared" si="242"/>
        <v>37530.908014765206</v>
      </c>
      <c r="E1261" s="12">
        <f t="shared" si="243"/>
        <v>37530.908014765206</v>
      </c>
      <c r="F1261" s="12">
        <f t="shared" si="244"/>
        <v>37530.908014765206</v>
      </c>
      <c r="G1261" s="12">
        <f t="shared" si="245"/>
        <v>37530.908014765206</v>
      </c>
      <c r="H1261" s="12">
        <f t="shared" si="246"/>
        <v>37530.908014765206</v>
      </c>
      <c r="I1261" s="12">
        <f t="shared" si="247"/>
        <v>37530.908014765206</v>
      </c>
      <c r="J1261" s="12">
        <f t="shared" si="248"/>
        <v>37530.908014765206</v>
      </c>
      <c r="K1261" s="12">
        <f t="shared" si="249"/>
        <v>37530.908014765206</v>
      </c>
      <c r="L1261" s="12">
        <f t="shared" si="250"/>
        <v>37530.908014765206</v>
      </c>
      <c r="M1261" s="12">
        <f t="shared" si="251"/>
        <v>37530.908014765206</v>
      </c>
      <c r="O1261" s="12">
        <f t="shared" si="240"/>
        <v>37530.908014765206</v>
      </c>
    </row>
    <row r="1262" spans="1:15" x14ac:dyDescent="0.25">
      <c r="A1262" s="12">
        <f>calc!A1260</f>
        <v>771.9</v>
      </c>
      <c r="B1262" s="12">
        <f>calc!O1260</f>
        <v>35371.477674666407</v>
      </c>
      <c r="C1262" s="12">
        <f t="shared" si="241"/>
        <v>35371.477674666407</v>
      </c>
      <c r="D1262" s="12">
        <f t="shared" si="242"/>
        <v>35371.477674666407</v>
      </c>
      <c r="E1262" s="12">
        <f t="shared" si="243"/>
        <v>35371.477674666407</v>
      </c>
      <c r="F1262" s="12">
        <f t="shared" si="244"/>
        <v>35371.477674666407</v>
      </c>
      <c r="G1262" s="12">
        <f t="shared" si="245"/>
        <v>35371.477674666407</v>
      </c>
      <c r="H1262" s="12">
        <f t="shared" si="246"/>
        <v>35371.477674666407</v>
      </c>
      <c r="I1262" s="12">
        <f t="shared" si="247"/>
        <v>35371.477674666407</v>
      </c>
      <c r="J1262" s="12">
        <f t="shared" si="248"/>
        <v>35371.477674666407</v>
      </c>
      <c r="K1262" s="12">
        <f t="shared" si="249"/>
        <v>35371.477674666407</v>
      </c>
      <c r="L1262" s="12">
        <f t="shared" si="250"/>
        <v>35371.477674666407</v>
      </c>
      <c r="M1262" s="12">
        <f t="shared" si="251"/>
        <v>35371.477674666407</v>
      </c>
      <c r="O1262" s="12">
        <f t="shared" si="240"/>
        <v>35371.477674666407</v>
      </c>
    </row>
    <row r="1263" spans="1:15" x14ac:dyDescent="0.25">
      <c r="A1263" s="12">
        <f>calc!A1261</f>
        <v>772.34</v>
      </c>
      <c r="B1263" s="12">
        <f>calc!O1261</f>
        <v>33197.893945916294</v>
      </c>
      <c r="C1263" s="12">
        <f t="shared" si="241"/>
        <v>33197.893945916294</v>
      </c>
      <c r="D1263" s="12">
        <f t="shared" si="242"/>
        <v>33197.893945916294</v>
      </c>
      <c r="E1263" s="12">
        <f t="shared" si="243"/>
        <v>33197.893945916294</v>
      </c>
      <c r="F1263" s="12">
        <f t="shared" si="244"/>
        <v>33197.893945916294</v>
      </c>
      <c r="G1263" s="12">
        <f t="shared" si="245"/>
        <v>33197.893945916294</v>
      </c>
      <c r="H1263" s="12">
        <f t="shared" si="246"/>
        <v>33197.893945916294</v>
      </c>
      <c r="I1263" s="12">
        <f t="shared" si="247"/>
        <v>33197.893945916294</v>
      </c>
      <c r="J1263" s="12">
        <f t="shared" si="248"/>
        <v>33197.893945916294</v>
      </c>
      <c r="K1263" s="12">
        <f t="shared" si="249"/>
        <v>33197.893945916294</v>
      </c>
      <c r="L1263" s="12">
        <f t="shared" si="250"/>
        <v>33197.893945916294</v>
      </c>
      <c r="M1263" s="12">
        <f t="shared" si="251"/>
        <v>33197.893945916294</v>
      </c>
      <c r="O1263" s="12">
        <f t="shared" si="240"/>
        <v>33197.893945916294</v>
      </c>
    </row>
    <row r="1264" spans="1:15" x14ac:dyDescent="0.25">
      <c r="A1264" s="12">
        <f>calc!A1262</f>
        <v>772.78</v>
      </c>
      <c r="B1264" s="12">
        <f>calc!O1262</f>
        <v>31229.108116248732</v>
      </c>
      <c r="C1264" s="12">
        <f t="shared" si="241"/>
        <v>31229.108116248732</v>
      </c>
      <c r="D1264" s="12">
        <f t="shared" si="242"/>
        <v>31229.108116248732</v>
      </c>
      <c r="E1264" s="12">
        <f t="shared" si="243"/>
        <v>31229.108116248732</v>
      </c>
      <c r="F1264" s="12">
        <f t="shared" si="244"/>
        <v>31229.108116248732</v>
      </c>
      <c r="G1264" s="12">
        <f t="shared" si="245"/>
        <v>31229.108116248732</v>
      </c>
      <c r="H1264" s="12">
        <f t="shared" si="246"/>
        <v>31229.108116248732</v>
      </c>
      <c r="I1264" s="12">
        <f t="shared" si="247"/>
        <v>31229.108116248732</v>
      </c>
      <c r="J1264" s="12">
        <f t="shared" si="248"/>
        <v>31229.108116248732</v>
      </c>
      <c r="K1264" s="12">
        <f t="shared" si="249"/>
        <v>31229.108116248732</v>
      </c>
      <c r="L1264" s="12">
        <f t="shared" si="250"/>
        <v>31229.108116248732</v>
      </c>
      <c r="M1264" s="12">
        <f t="shared" si="251"/>
        <v>31229.108116248732</v>
      </c>
      <c r="O1264" s="12">
        <f t="shared" si="240"/>
        <v>31229.108116248732</v>
      </c>
    </row>
    <row r="1265" spans="1:15" x14ac:dyDescent="0.25">
      <c r="A1265" s="12">
        <f>calc!A1263</f>
        <v>773.21</v>
      </c>
      <c r="B1265" s="12">
        <f>calc!O1263</f>
        <v>29667.55288364505</v>
      </c>
      <c r="C1265" s="12">
        <f t="shared" si="241"/>
        <v>29667.55288364505</v>
      </c>
      <c r="D1265" s="12">
        <f t="shared" si="242"/>
        <v>29667.55288364505</v>
      </c>
      <c r="E1265" s="12">
        <f t="shared" si="243"/>
        <v>29667.55288364505</v>
      </c>
      <c r="F1265" s="12">
        <f t="shared" si="244"/>
        <v>29667.55288364505</v>
      </c>
      <c r="G1265" s="12">
        <f t="shared" si="245"/>
        <v>29667.55288364505</v>
      </c>
      <c r="H1265" s="12">
        <f t="shared" si="246"/>
        <v>29667.55288364505</v>
      </c>
      <c r="I1265" s="12">
        <f t="shared" si="247"/>
        <v>29667.55288364505</v>
      </c>
      <c r="J1265" s="12">
        <f t="shared" si="248"/>
        <v>29667.55288364505</v>
      </c>
      <c r="K1265" s="12">
        <f t="shared" si="249"/>
        <v>29667.55288364505</v>
      </c>
      <c r="L1265" s="12">
        <f t="shared" si="250"/>
        <v>29667.55288364505</v>
      </c>
      <c r="M1265" s="12">
        <f t="shared" si="251"/>
        <v>29667.55288364505</v>
      </c>
      <c r="O1265" s="12">
        <f t="shared" si="240"/>
        <v>29667.55288364505</v>
      </c>
    </row>
    <row r="1266" spans="1:15" x14ac:dyDescent="0.25">
      <c r="A1266" s="12">
        <f>calc!A1264</f>
        <v>773.65</v>
      </c>
      <c r="B1266" s="12">
        <f>calc!O1264</f>
        <v>28159.68292542472</v>
      </c>
      <c r="C1266" s="12">
        <f t="shared" si="241"/>
        <v>28159.68292542472</v>
      </c>
      <c r="D1266" s="12">
        <f t="shared" si="242"/>
        <v>28159.68292542472</v>
      </c>
      <c r="E1266" s="12">
        <f t="shared" si="243"/>
        <v>28159.68292542472</v>
      </c>
      <c r="F1266" s="12">
        <f t="shared" si="244"/>
        <v>28159.68292542472</v>
      </c>
      <c r="G1266" s="12">
        <f t="shared" si="245"/>
        <v>28159.68292542472</v>
      </c>
      <c r="H1266" s="12">
        <f t="shared" si="246"/>
        <v>28159.68292542472</v>
      </c>
      <c r="I1266" s="12">
        <f t="shared" si="247"/>
        <v>28159.68292542472</v>
      </c>
      <c r="J1266" s="12">
        <f t="shared" si="248"/>
        <v>28159.68292542472</v>
      </c>
      <c r="K1266" s="12">
        <f t="shared" si="249"/>
        <v>28159.68292542472</v>
      </c>
      <c r="L1266" s="12">
        <f t="shared" si="250"/>
        <v>28159.68292542472</v>
      </c>
      <c r="M1266" s="12">
        <f t="shared" si="251"/>
        <v>28159.68292542472</v>
      </c>
      <c r="O1266" s="12">
        <f t="shared" si="240"/>
        <v>28159.68292542472</v>
      </c>
    </row>
    <row r="1267" spans="1:15" x14ac:dyDescent="0.25">
      <c r="A1267" s="12">
        <f>calc!A1265</f>
        <v>774.09</v>
      </c>
      <c r="B1267" s="12">
        <f>calc!O1265</f>
        <v>26655.573028072336</v>
      </c>
      <c r="C1267" s="12">
        <f t="shared" si="241"/>
        <v>26655.573028072336</v>
      </c>
      <c r="D1267" s="12">
        <f t="shared" si="242"/>
        <v>26655.573028072336</v>
      </c>
      <c r="E1267" s="12">
        <f t="shared" si="243"/>
        <v>26655.573028072336</v>
      </c>
      <c r="F1267" s="12">
        <f t="shared" si="244"/>
        <v>26655.573028072336</v>
      </c>
      <c r="G1267" s="12">
        <f t="shared" si="245"/>
        <v>26655.573028072336</v>
      </c>
      <c r="H1267" s="12">
        <f t="shared" si="246"/>
        <v>26655.573028072336</v>
      </c>
      <c r="I1267" s="12">
        <f t="shared" si="247"/>
        <v>26655.573028072336</v>
      </c>
      <c r="J1267" s="12">
        <f t="shared" si="248"/>
        <v>26655.573028072336</v>
      </c>
      <c r="K1267" s="12">
        <f t="shared" si="249"/>
        <v>26655.573028072336</v>
      </c>
      <c r="L1267" s="12">
        <f t="shared" si="250"/>
        <v>26655.573028072336</v>
      </c>
      <c r="M1267" s="12">
        <f t="shared" si="251"/>
        <v>26655.573028072336</v>
      </c>
      <c r="O1267" s="12">
        <f t="shared" si="240"/>
        <v>26655.573028072336</v>
      </c>
    </row>
    <row r="1268" spans="1:15" x14ac:dyDescent="0.25">
      <c r="A1268" s="12">
        <f>calc!A1266</f>
        <v>774.53</v>
      </c>
      <c r="B1268" s="12">
        <f>calc!O1266</f>
        <v>25254.730310605941</v>
      </c>
      <c r="C1268" s="12">
        <f t="shared" si="241"/>
        <v>25254.730310605941</v>
      </c>
      <c r="D1268" s="12">
        <f t="shared" si="242"/>
        <v>25254.730310605941</v>
      </c>
      <c r="E1268" s="12">
        <f t="shared" si="243"/>
        <v>25254.730310605941</v>
      </c>
      <c r="F1268" s="12">
        <f t="shared" si="244"/>
        <v>25254.730310605941</v>
      </c>
      <c r="G1268" s="12">
        <f t="shared" si="245"/>
        <v>25254.730310605941</v>
      </c>
      <c r="H1268" s="12">
        <f t="shared" si="246"/>
        <v>25254.730310605941</v>
      </c>
      <c r="I1268" s="12">
        <f t="shared" si="247"/>
        <v>25254.730310605941</v>
      </c>
      <c r="J1268" s="12">
        <f t="shared" si="248"/>
        <v>25254.730310605941</v>
      </c>
      <c r="K1268" s="12">
        <f t="shared" si="249"/>
        <v>25254.730310605941</v>
      </c>
      <c r="L1268" s="12">
        <f t="shared" si="250"/>
        <v>25254.730310605941</v>
      </c>
      <c r="M1268" s="12">
        <f t="shared" si="251"/>
        <v>25254.730310605941</v>
      </c>
      <c r="O1268" s="12">
        <f t="shared" si="240"/>
        <v>25254.730310605941</v>
      </c>
    </row>
    <row r="1269" spans="1:15" x14ac:dyDescent="0.25">
      <c r="A1269" s="12">
        <f>calc!A1267</f>
        <v>774.97</v>
      </c>
      <c r="B1269" s="12">
        <f>calc!O1267</f>
        <v>23779.580061339573</v>
      </c>
      <c r="C1269" s="12">
        <f t="shared" si="241"/>
        <v>23779.580061339573</v>
      </c>
      <c r="D1269" s="12">
        <f t="shared" si="242"/>
        <v>23779.580061339573</v>
      </c>
      <c r="E1269" s="12">
        <f t="shared" si="243"/>
        <v>23779.580061339573</v>
      </c>
      <c r="F1269" s="12">
        <f t="shared" si="244"/>
        <v>23779.580061339573</v>
      </c>
      <c r="G1269" s="12">
        <f t="shared" si="245"/>
        <v>23779.580061339573</v>
      </c>
      <c r="H1269" s="12">
        <f t="shared" si="246"/>
        <v>23779.580061339573</v>
      </c>
      <c r="I1269" s="12">
        <f t="shared" si="247"/>
        <v>23779.580061339573</v>
      </c>
      <c r="J1269" s="12">
        <f t="shared" si="248"/>
        <v>23779.580061339573</v>
      </c>
      <c r="K1269" s="12">
        <f t="shared" si="249"/>
        <v>23779.580061339573</v>
      </c>
      <c r="L1269" s="12">
        <f t="shared" si="250"/>
        <v>23779.580061339573</v>
      </c>
      <c r="M1269" s="12">
        <f t="shared" si="251"/>
        <v>23779.580061339573</v>
      </c>
      <c r="O1269" s="12">
        <f t="shared" si="240"/>
        <v>23779.580061339573</v>
      </c>
    </row>
    <row r="1270" spans="1:15" x14ac:dyDescent="0.25">
      <c r="A1270" s="12">
        <f>calc!A1268</f>
        <v>775.41</v>
      </c>
      <c r="B1270" s="12">
        <f>calc!O1268</f>
        <v>22466.40233499731</v>
      </c>
      <c r="C1270" s="12">
        <f t="shared" si="241"/>
        <v>22466.40233499731</v>
      </c>
      <c r="D1270" s="12">
        <f t="shared" si="242"/>
        <v>22466.40233499731</v>
      </c>
      <c r="E1270" s="12">
        <f t="shared" si="243"/>
        <v>22466.40233499731</v>
      </c>
      <c r="F1270" s="12">
        <f t="shared" si="244"/>
        <v>22466.40233499731</v>
      </c>
      <c r="G1270" s="12">
        <f t="shared" si="245"/>
        <v>22466.40233499731</v>
      </c>
      <c r="H1270" s="12">
        <f t="shared" si="246"/>
        <v>22466.40233499731</v>
      </c>
      <c r="I1270" s="12">
        <f t="shared" si="247"/>
        <v>22466.40233499731</v>
      </c>
      <c r="J1270" s="12">
        <f t="shared" si="248"/>
        <v>22466.40233499731</v>
      </c>
      <c r="K1270" s="12">
        <f t="shared" si="249"/>
        <v>22466.40233499731</v>
      </c>
      <c r="L1270" s="12">
        <f t="shared" si="250"/>
        <v>22466.40233499731</v>
      </c>
      <c r="M1270" s="12">
        <f t="shared" si="251"/>
        <v>22466.40233499731</v>
      </c>
      <c r="O1270" s="12">
        <f t="shared" si="240"/>
        <v>22466.40233499731</v>
      </c>
    </row>
    <row r="1271" spans="1:15" x14ac:dyDescent="0.25">
      <c r="A1271" s="12">
        <f>calc!A1269</f>
        <v>775.84</v>
      </c>
      <c r="B1271" s="12">
        <f>calc!O1269</f>
        <v>20965.529504544051</v>
      </c>
      <c r="C1271" s="12">
        <f t="shared" si="241"/>
        <v>20965.529504544051</v>
      </c>
      <c r="D1271" s="12">
        <f t="shared" si="242"/>
        <v>20965.529504544051</v>
      </c>
      <c r="E1271" s="12">
        <f t="shared" si="243"/>
        <v>20965.529504544051</v>
      </c>
      <c r="F1271" s="12">
        <f t="shared" si="244"/>
        <v>20965.529504544051</v>
      </c>
      <c r="G1271" s="12">
        <f t="shared" si="245"/>
        <v>20965.529504544051</v>
      </c>
      <c r="H1271" s="12">
        <f t="shared" si="246"/>
        <v>20965.529504544051</v>
      </c>
      <c r="I1271" s="12">
        <f t="shared" si="247"/>
        <v>20965.529504544051</v>
      </c>
      <c r="J1271" s="12">
        <f t="shared" si="248"/>
        <v>20965.529504544051</v>
      </c>
      <c r="K1271" s="12">
        <f t="shared" si="249"/>
        <v>20965.529504544051</v>
      </c>
      <c r="L1271" s="12">
        <f t="shared" si="250"/>
        <v>20965.529504544051</v>
      </c>
      <c r="M1271" s="12">
        <f t="shared" si="251"/>
        <v>20965.529504544051</v>
      </c>
      <c r="O1271" s="12">
        <f t="shared" si="240"/>
        <v>20965.529504544051</v>
      </c>
    </row>
    <row r="1272" spans="1:15" x14ac:dyDescent="0.25">
      <c r="A1272" s="12">
        <f>calc!A1270</f>
        <v>776.28</v>
      </c>
      <c r="B1272" s="12">
        <f>calc!O1270</f>
        <v>19528.654932330726</v>
      </c>
      <c r="C1272" s="12">
        <f t="shared" si="241"/>
        <v>19528.654932330726</v>
      </c>
      <c r="D1272" s="12">
        <f t="shared" si="242"/>
        <v>19528.654932330726</v>
      </c>
      <c r="E1272" s="12">
        <f t="shared" si="243"/>
        <v>19528.654932330726</v>
      </c>
      <c r="F1272" s="12">
        <f t="shared" si="244"/>
        <v>19528.654932330726</v>
      </c>
      <c r="G1272" s="12">
        <f t="shared" si="245"/>
        <v>19528.654932330726</v>
      </c>
      <c r="H1272" s="12">
        <f t="shared" si="246"/>
        <v>19528.654932330726</v>
      </c>
      <c r="I1272" s="12">
        <f t="shared" si="247"/>
        <v>19528.654932330726</v>
      </c>
      <c r="J1272" s="12">
        <f t="shared" si="248"/>
        <v>19528.654932330726</v>
      </c>
      <c r="K1272" s="12">
        <f t="shared" si="249"/>
        <v>19528.654932330726</v>
      </c>
      <c r="L1272" s="12">
        <f t="shared" si="250"/>
        <v>19528.654932330726</v>
      </c>
      <c r="M1272" s="12">
        <f t="shared" si="251"/>
        <v>19528.654932330726</v>
      </c>
      <c r="O1272" s="12">
        <f t="shared" si="240"/>
        <v>19528.654932330726</v>
      </c>
    </row>
    <row r="1273" spans="1:15" x14ac:dyDescent="0.25">
      <c r="A1273" s="12">
        <f>calc!A1271</f>
        <v>776.72</v>
      </c>
      <c r="B1273" s="12">
        <f>calc!O1271</f>
        <v>18420.388154634427</v>
      </c>
      <c r="C1273" s="12">
        <f t="shared" si="241"/>
        <v>18420.388154634427</v>
      </c>
      <c r="D1273" s="12">
        <f t="shared" si="242"/>
        <v>18420.388154634427</v>
      </c>
      <c r="E1273" s="12">
        <f t="shared" si="243"/>
        <v>18420.388154634427</v>
      </c>
      <c r="F1273" s="12">
        <f t="shared" si="244"/>
        <v>18420.388154634427</v>
      </c>
      <c r="G1273" s="12">
        <f t="shared" si="245"/>
        <v>18420.388154634427</v>
      </c>
      <c r="H1273" s="12">
        <f t="shared" si="246"/>
        <v>18420.388154634427</v>
      </c>
      <c r="I1273" s="12">
        <f t="shared" si="247"/>
        <v>18420.388154634427</v>
      </c>
      <c r="J1273" s="12">
        <f t="shared" si="248"/>
        <v>18420.388154634427</v>
      </c>
      <c r="K1273" s="12">
        <f t="shared" si="249"/>
        <v>18420.388154634427</v>
      </c>
      <c r="L1273" s="12">
        <f t="shared" si="250"/>
        <v>18420.388154634427</v>
      </c>
      <c r="M1273" s="12">
        <f t="shared" si="251"/>
        <v>18420.388154634427</v>
      </c>
      <c r="O1273" s="12">
        <f t="shared" si="240"/>
        <v>18420.388154634427</v>
      </c>
    </row>
    <row r="1274" spans="1:15" x14ac:dyDescent="0.25">
      <c r="A1274" s="12">
        <f>calc!A1272</f>
        <v>777.16</v>
      </c>
      <c r="B1274" s="12">
        <f>calc!O1272</f>
        <v>17088.84328719664</v>
      </c>
      <c r="C1274" s="12">
        <f t="shared" si="241"/>
        <v>17088.84328719664</v>
      </c>
      <c r="D1274" s="12">
        <f t="shared" si="242"/>
        <v>17088.84328719664</v>
      </c>
      <c r="E1274" s="12">
        <f t="shared" si="243"/>
        <v>17088.84328719664</v>
      </c>
      <c r="F1274" s="12">
        <f t="shared" si="244"/>
        <v>17088.84328719664</v>
      </c>
      <c r="G1274" s="12">
        <f t="shared" si="245"/>
        <v>17088.84328719664</v>
      </c>
      <c r="H1274" s="12">
        <f t="shared" si="246"/>
        <v>17088.84328719664</v>
      </c>
      <c r="I1274" s="12">
        <f t="shared" si="247"/>
        <v>17088.84328719664</v>
      </c>
      <c r="J1274" s="12">
        <f t="shared" si="248"/>
        <v>17088.84328719664</v>
      </c>
      <c r="K1274" s="12">
        <f t="shared" si="249"/>
        <v>17088.84328719664</v>
      </c>
      <c r="L1274" s="12">
        <f t="shared" si="250"/>
        <v>17088.84328719664</v>
      </c>
      <c r="M1274" s="12">
        <f t="shared" si="251"/>
        <v>17088.84328719664</v>
      </c>
      <c r="O1274" s="12">
        <f t="shared" si="240"/>
        <v>17088.84328719664</v>
      </c>
    </row>
    <row r="1275" spans="1:15" x14ac:dyDescent="0.25">
      <c r="A1275" s="12">
        <f>calc!A1273</f>
        <v>777.6</v>
      </c>
      <c r="B1275" s="12">
        <f>calc!O1273</f>
        <v>16017.122820597076</v>
      </c>
      <c r="C1275" s="12">
        <f t="shared" si="241"/>
        <v>16017.122820597076</v>
      </c>
      <c r="D1275" s="12">
        <f t="shared" si="242"/>
        <v>16017.122820597076</v>
      </c>
      <c r="E1275" s="12">
        <f t="shared" si="243"/>
        <v>16017.122820597076</v>
      </c>
      <c r="F1275" s="12">
        <f t="shared" si="244"/>
        <v>16017.122820597076</v>
      </c>
      <c r="G1275" s="12">
        <f t="shared" si="245"/>
        <v>16017.122820597076</v>
      </c>
      <c r="H1275" s="12">
        <f t="shared" si="246"/>
        <v>16017.122820597076</v>
      </c>
      <c r="I1275" s="12">
        <f t="shared" si="247"/>
        <v>16017.122820597076</v>
      </c>
      <c r="J1275" s="12">
        <f t="shared" si="248"/>
        <v>16017.122820597076</v>
      </c>
      <c r="K1275" s="12">
        <f t="shared" si="249"/>
        <v>16017.122820597076</v>
      </c>
      <c r="L1275" s="12">
        <f t="shared" si="250"/>
        <v>16017.122820597076</v>
      </c>
      <c r="M1275" s="12">
        <f t="shared" si="251"/>
        <v>16017.122820597076</v>
      </c>
      <c r="O1275" s="12">
        <f t="shared" si="240"/>
        <v>16017.122820597076</v>
      </c>
    </row>
    <row r="1276" spans="1:15" x14ac:dyDescent="0.25">
      <c r="A1276" s="12">
        <f>calc!A1274</f>
        <v>778.04</v>
      </c>
      <c r="B1276" s="12">
        <f>calc!O1274</f>
        <v>15102.917508005406</v>
      </c>
      <c r="C1276" s="12">
        <f t="shared" si="241"/>
        <v>15102.917508005406</v>
      </c>
      <c r="D1276" s="12">
        <f t="shared" si="242"/>
        <v>15102.917508005406</v>
      </c>
      <c r="E1276" s="12">
        <f t="shared" si="243"/>
        <v>15102.917508005406</v>
      </c>
      <c r="F1276" s="12">
        <f t="shared" si="244"/>
        <v>15102.917508005406</v>
      </c>
      <c r="G1276" s="12">
        <f t="shared" si="245"/>
        <v>15102.917508005406</v>
      </c>
      <c r="H1276" s="12">
        <f t="shared" si="246"/>
        <v>15102.917508005406</v>
      </c>
      <c r="I1276" s="12">
        <f t="shared" si="247"/>
        <v>15102.917508005406</v>
      </c>
      <c r="J1276" s="12">
        <f t="shared" si="248"/>
        <v>15102.917508005406</v>
      </c>
      <c r="K1276" s="12">
        <f t="shared" si="249"/>
        <v>15102.917508005406</v>
      </c>
      <c r="L1276" s="12">
        <f t="shared" si="250"/>
        <v>15102.917508005406</v>
      </c>
      <c r="M1276" s="12">
        <f t="shared" si="251"/>
        <v>15102.917508005406</v>
      </c>
      <c r="O1276" s="12">
        <f t="shared" si="240"/>
        <v>15102.917508005406</v>
      </c>
    </row>
    <row r="1277" spans="1:15" x14ac:dyDescent="0.25">
      <c r="A1277" s="12">
        <f>calc!A1275</f>
        <v>778.47</v>
      </c>
      <c r="B1277" s="12">
        <f>calc!O1275</f>
        <v>14192.091567874497</v>
      </c>
      <c r="C1277" s="12">
        <f t="shared" si="241"/>
        <v>14192.091567874497</v>
      </c>
      <c r="D1277" s="12">
        <f t="shared" si="242"/>
        <v>14192.091567874497</v>
      </c>
      <c r="E1277" s="12">
        <f t="shared" si="243"/>
        <v>14192.091567874497</v>
      </c>
      <c r="F1277" s="12">
        <f t="shared" si="244"/>
        <v>14192.091567874497</v>
      </c>
      <c r="G1277" s="12">
        <f t="shared" si="245"/>
        <v>14192.091567874497</v>
      </c>
      <c r="H1277" s="12">
        <f t="shared" si="246"/>
        <v>14192.091567874497</v>
      </c>
      <c r="I1277" s="12">
        <f t="shared" si="247"/>
        <v>14192.091567874497</v>
      </c>
      <c r="J1277" s="12">
        <f t="shared" si="248"/>
        <v>14192.091567874497</v>
      </c>
      <c r="K1277" s="12">
        <f t="shared" si="249"/>
        <v>14192.091567874497</v>
      </c>
      <c r="L1277" s="12">
        <f t="shared" si="250"/>
        <v>14192.091567874497</v>
      </c>
      <c r="M1277" s="12">
        <f t="shared" si="251"/>
        <v>14192.091567874497</v>
      </c>
      <c r="O1277" s="12">
        <f t="shared" si="240"/>
        <v>14192.091567874497</v>
      </c>
    </row>
    <row r="1278" spans="1:15" x14ac:dyDescent="0.25">
      <c r="A1278" s="12">
        <f>calc!A1276</f>
        <v>778.91</v>
      </c>
      <c r="B1278" s="12">
        <f>calc!O1276</f>
        <v>13381.742388167253</v>
      </c>
      <c r="C1278" s="12">
        <f t="shared" si="241"/>
        <v>13381.742388167253</v>
      </c>
      <c r="D1278" s="12">
        <f t="shared" si="242"/>
        <v>13381.742388167253</v>
      </c>
      <c r="E1278" s="12">
        <f t="shared" si="243"/>
        <v>13381.742388167253</v>
      </c>
      <c r="F1278" s="12">
        <f t="shared" si="244"/>
        <v>13381.742388167253</v>
      </c>
      <c r="G1278" s="12">
        <f t="shared" si="245"/>
        <v>13381.742388167253</v>
      </c>
      <c r="H1278" s="12">
        <f t="shared" si="246"/>
        <v>13381.742388167253</v>
      </c>
      <c r="I1278" s="12">
        <f t="shared" si="247"/>
        <v>13381.742388167253</v>
      </c>
      <c r="J1278" s="12">
        <f t="shared" si="248"/>
        <v>13381.742388167253</v>
      </c>
      <c r="K1278" s="12">
        <f t="shared" si="249"/>
        <v>13381.742388167253</v>
      </c>
      <c r="L1278" s="12">
        <f t="shared" si="250"/>
        <v>13381.742388167253</v>
      </c>
      <c r="M1278" s="12">
        <f t="shared" si="251"/>
        <v>13381.742388167253</v>
      </c>
      <c r="O1278" s="12">
        <f t="shared" si="240"/>
        <v>13381.742388167253</v>
      </c>
    </row>
    <row r="1279" spans="1:15" x14ac:dyDescent="0.25">
      <c r="A1279" s="12">
        <f>calc!A1277</f>
        <v>779.35</v>
      </c>
      <c r="B1279" s="12">
        <f>calc!O1277</f>
        <v>12487.651418395577</v>
      </c>
      <c r="C1279" s="12">
        <f t="shared" si="241"/>
        <v>12487.651418395577</v>
      </c>
      <c r="D1279" s="12">
        <f t="shared" si="242"/>
        <v>12487.651418395577</v>
      </c>
      <c r="E1279" s="12">
        <f t="shared" si="243"/>
        <v>12487.651418395577</v>
      </c>
      <c r="F1279" s="12">
        <f t="shared" si="244"/>
        <v>12487.651418395577</v>
      </c>
      <c r="G1279" s="12">
        <f t="shared" si="245"/>
        <v>12487.651418395577</v>
      </c>
      <c r="H1279" s="12">
        <f t="shared" si="246"/>
        <v>12487.651418395577</v>
      </c>
      <c r="I1279" s="12">
        <f t="shared" si="247"/>
        <v>12487.651418395577</v>
      </c>
      <c r="J1279" s="12">
        <f t="shared" si="248"/>
        <v>12487.651418395577</v>
      </c>
      <c r="K1279" s="12">
        <f t="shared" si="249"/>
        <v>12487.651418395577</v>
      </c>
      <c r="L1279" s="12">
        <f t="shared" si="250"/>
        <v>12487.651418395577</v>
      </c>
      <c r="M1279" s="12">
        <f t="shared" si="251"/>
        <v>12487.651418395577</v>
      </c>
      <c r="O1279" s="12">
        <f t="shared" si="240"/>
        <v>12487.651418395577</v>
      </c>
    </row>
    <row r="1280" spans="1:15" x14ac:dyDescent="0.25">
      <c r="A1280" s="12">
        <f>calc!A1278</f>
        <v>779.79</v>
      </c>
      <c r="B1280" s="12">
        <f>calc!O1278</f>
        <v>11754.921676006948</v>
      </c>
      <c r="C1280" s="12">
        <f t="shared" si="241"/>
        <v>11754.921676006948</v>
      </c>
      <c r="D1280" s="12">
        <f t="shared" si="242"/>
        <v>11754.921676006948</v>
      </c>
      <c r="E1280" s="12">
        <f t="shared" si="243"/>
        <v>11754.921676006948</v>
      </c>
      <c r="F1280" s="12">
        <f t="shared" si="244"/>
        <v>11754.921676006948</v>
      </c>
      <c r="G1280" s="12">
        <f t="shared" si="245"/>
        <v>11754.921676006948</v>
      </c>
      <c r="H1280" s="12">
        <f t="shared" si="246"/>
        <v>11754.921676006948</v>
      </c>
      <c r="I1280" s="12">
        <f t="shared" si="247"/>
        <v>11754.921676006948</v>
      </c>
      <c r="J1280" s="12">
        <f t="shared" si="248"/>
        <v>11754.921676006948</v>
      </c>
      <c r="K1280" s="12">
        <f t="shared" si="249"/>
        <v>11754.921676006948</v>
      </c>
      <c r="L1280" s="12">
        <f t="shared" si="250"/>
        <v>11754.921676006948</v>
      </c>
      <c r="M1280" s="12">
        <f t="shared" si="251"/>
        <v>11754.921676006948</v>
      </c>
      <c r="O1280" s="12">
        <f t="shared" si="240"/>
        <v>11754.921676006948</v>
      </c>
    </row>
    <row r="1281" spans="1:15" x14ac:dyDescent="0.25">
      <c r="A1281" s="12">
        <f>calc!A1279</f>
        <v>780.23</v>
      </c>
      <c r="B1281" s="12">
        <f>calc!O1279</f>
        <v>11140.983809119183</v>
      </c>
      <c r="C1281" s="12">
        <f t="shared" si="241"/>
        <v>11140.983809119183</v>
      </c>
      <c r="D1281" s="12">
        <f t="shared" si="242"/>
        <v>11140.983809119183</v>
      </c>
      <c r="E1281" s="12">
        <f t="shared" si="243"/>
        <v>11140.983809119183</v>
      </c>
      <c r="F1281" s="12">
        <f t="shared" si="244"/>
        <v>11140.983809119183</v>
      </c>
      <c r="G1281" s="12">
        <f t="shared" si="245"/>
        <v>11140.983809119183</v>
      </c>
      <c r="H1281" s="12">
        <f t="shared" si="246"/>
        <v>11140.983809119183</v>
      </c>
      <c r="I1281" s="12">
        <f t="shared" si="247"/>
        <v>11140.983809119183</v>
      </c>
      <c r="J1281" s="12">
        <f t="shared" si="248"/>
        <v>11140.983809119183</v>
      </c>
      <c r="K1281" s="12">
        <f t="shared" si="249"/>
        <v>11140.983809119183</v>
      </c>
      <c r="L1281" s="12">
        <f t="shared" si="250"/>
        <v>11140.983809119183</v>
      </c>
      <c r="M1281" s="12">
        <f t="shared" si="251"/>
        <v>11140.983809119183</v>
      </c>
      <c r="O1281" s="12">
        <f t="shared" si="240"/>
        <v>11140.983809119183</v>
      </c>
    </row>
    <row r="1282" spans="1:15" x14ac:dyDescent="0.25">
      <c r="A1282" s="12">
        <f>calc!A1280</f>
        <v>780.66</v>
      </c>
      <c r="B1282" s="12">
        <f>calc!O1280</f>
        <v>10452.404059692761</v>
      </c>
      <c r="C1282" s="12">
        <f t="shared" si="241"/>
        <v>10452.404059692761</v>
      </c>
      <c r="D1282" s="12">
        <f t="shared" si="242"/>
        <v>10452.404059692761</v>
      </c>
      <c r="E1282" s="12">
        <f t="shared" si="243"/>
        <v>10452.404059692761</v>
      </c>
      <c r="F1282" s="12">
        <f t="shared" si="244"/>
        <v>10452.404059692761</v>
      </c>
      <c r="G1282" s="12">
        <f t="shared" si="245"/>
        <v>10452.404059692761</v>
      </c>
      <c r="H1282" s="12">
        <f t="shared" si="246"/>
        <v>10452.404059692761</v>
      </c>
      <c r="I1282" s="12">
        <f t="shared" si="247"/>
        <v>10452.404059692761</v>
      </c>
      <c r="J1282" s="12">
        <f t="shared" si="248"/>
        <v>10452.404059692761</v>
      </c>
      <c r="K1282" s="12">
        <f t="shared" si="249"/>
        <v>10452.404059692761</v>
      </c>
      <c r="L1282" s="12">
        <f t="shared" si="250"/>
        <v>10452.404059692761</v>
      </c>
      <c r="M1282" s="12">
        <f t="shared" si="251"/>
        <v>10452.404059692761</v>
      </c>
      <c r="O1282" s="12">
        <f t="shared" si="240"/>
        <v>10452.404059692761</v>
      </c>
    </row>
    <row r="1283" spans="1:15" x14ac:dyDescent="0.25">
      <c r="A1283" s="12">
        <f>calc!A1281</f>
        <v>781.1</v>
      </c>
      <c r="B1283" s="12">
        <f>calc!O1281</f>
        <v>9962.6551974426729</v>
      </c>
      <c r="C1283" s="12">
        <f t="shared" si="241"/>
        <v>9962.6551974426729</v>
      </c>
      <c r="D1283" s="12">
        <f t="shared" si="242"/>
        <v>9962.6551974426729</v>
      </c>
      <c r="E1283" s="12">
        <f t="shared" si="243"/>
        <v>9962.6551974426729</v>
      </c>
      <c r="F1283" s="12">
        <f t="shared" si="244"/>
        <v>9962.6551974426729</v>
      </c>
      <c r="G1283" s="12">
        <f t="shared" si="245"/>
        <v>9962.6551974426729</v>
      </c>
      <c r="H1283" s="12">
        <f t="shared" si="246"/>
        <v>9962.6551974426729</v>
      </c>
      <c r="I1283" s="12">
        <f t="shared" si="247"/>
        <v>9962.6551974426729</v>
      </c>
      <c r="J1283" s="12">
        <f t="shared" si="248"/>
        <v>9962.6551974426729</v>
      </c>
      <c r="K1283" s="12">
        <f t="shared" si="249"/>
        <v>9962.6551974426729</v>
      </c>
      <c r="L1283" s="12">
        <f t="shared" si="250"/>
        <v>9962.6551974426729</v>
      </c>
      <c r="M1283" s="12">
        <f t="shared" si="251"/>
        <v>9962.6551974426729</v>
      </c>
      <c r="O1283" s="12">
        <f t="shared" si="240"/>
        <v>9962.6551974426729</v>
      </c>
    </row>
    <row r="1284" spans="1:15" x14ac:dyDescent="0.25">
      <c r="A1284" s="12">
        <f>calc!A1282</f>
        <v>781.54</v>
      </c>
      <c r="B1284" s="12">
        <f>calc!O1282</f>
        <v>9297.3884633712496</v>
      </c>
      <c r="C1284" s="12">
        <f t="shared" si="241"/>
        <v>9297.3884633712496</v>
      </c>
      <c r="D1284" s="12">
        <f t="shared" si="242"/>
        <v>9297.3884633712496</v>
      </c>
      <c r="E1284" s="12">
        <f t="shared" si="243"/>
        <v>9297.3884633712496</v>
      </c>
      <c r="F1284" s="12">
        <f t="shared" si="244"/>
        <v>9297.3884633712496</v>
      </c>
      <c r="G1284" s="12">
        <f t="shared" si="245"/>
        <v>9297.3884633712496</v>
      </c>
      <c r="H1284" s="12">
        <f t="shared" si="246"/>
        <v>9297.3884633712496</v>
      </c>
      <c r="I1284" s="12">
        <f t="shared" si="247"/>
        <v>9297.3884633712496</v>
      </c>
      <c r="J1284" s="12">
        <f t="shared" si="248"/>
        <v>9297.3884633712496</v>
      </c>
      <c r="K1284" s="12">
        <f t="shared" si="249"/>
        <v>9297.3884633712496</v>
      </c>
      <c r="L1284" s="12">
        <f t="shared" si="250"/>
        <v>9297.3884633712496</v>
      </c>
      <c r="M1284" s="12">
        <f t="shared" si="251"/>
        <v>9297.3884633712496</v>
      </c>
      <c r="O1284" s="12">
        <f t="shared" si="240"/>
        <v>9297.3884633712496</v>
      </c>
    </row>
    <row r="1285" spans="1:15" x14ac:dyDescent="0.25">
      <c r="A1285" s="12">
        <f>calc!A1283</f>
        <v>781.98</v>
      </c>
      <c r="B1285" s="12">
        <f>calc!O1283</f>
        <v>8855.5955408398277</v>
      </c>
      <c r="C1285" s="12">
        <f t="shared" si="241"/>
        <v>8855.5955408398277</v>
      </c>
      <c r="D1285" s="12">
        <f t="shared" si="242"/>
        <v>8855.5955408398277</v>
      </c>
      <c r="E1285" s="12">
        <f t="shared" si="243"/>
        <v>8855.5955408398277</v>
      </c>
      <c r="F1285" s="12">
        <f t="shared" si="244"/>
        <v>8855.5955408398277</v>
      </c>
      <c r="G1285" s="12">
        <f t="shared" si="245"/>
        <v>8855.5955408398277</v>
      </c>
      <c r="H1285" s="12">
        <f t="shared" si="246"/>
        <v>8855.5955408398277</v>
      </c>
      <c r="I1285" s="12">
        <f t="shared" si="247"/>
        <v>8855.5955408398277</v>
      </c>
      <c r="J1285" s="12">
        <f t="shared" si="248"/>
        <v>8855.5955408398277</v>
      </c>
      <c r="K1285" s="12">
        <f t="shared" si="249"/>
        <v>8855.5955408398277</v>
      </c>
      <c r="L1285" s="12">
        <f t="shared" si="250"/>
        <v>8855.5955408398277</v>
      </c>
      <c r="M1285" s="12">
        <f t="shared" si="251"/>
        <v>8855.5955408398277</v>
      </c>
      <c r="O1285" s="12">
        <f t="shared" si="240"/>
        <v>8855.5955408398277</v>
      </c>
    </row>
    <row r="1286" spans="1:15" x14ac:dyDescent="0.25">
      <c r="A1286" s="12">
        <f>calc!A1284</f>
        <v>782.42</v>
      </c>
      <c r="B1286" s="12">
        <f>calc!O1284</f>
        <v>8190.9356568671974</v>
      </c>
      <c r="C1286" s="12">
        <f t="shared" si="241"/>
        <v>8190.9356568671974</v>
      </c>
      <c r="D1286" s="12">
        <f t="shared" si="242"/>
        <v>8190.9356568671974</v>
      </c>
      <c r="E1286" s="12">
        <f t="shared" si="243"/>
        <v>8190.9356568671974</v>
      </c>
      <c r="F1286" s="12">
        <f t="shared" si="244"/>
        <v>8190.9356568671974</v>
      </c>
      <c r="G1286" s="12">
        <f t="shared" si="245"/>
        <v>8190.9356568671974</v>
      </c>
      <c r="H1286" s="12">
        <f t="shared" si="246"/>
        <v>8190.9356568671974</v>
      </c>
      <c r="I1286" s="12">
        <f t="shared" si="247"/>
        <v>8190.9356568671974</v>
      </c>
      <c r="J1286" s="12">
        <f t="shared" si="248"/>
        <v>8190.9356568671974</v>
      </c>
      <c r="K1286" s="12">
        <f t="shared" si="249"/>
        <v>8190.9356568671974</v>
      </c>
      <c r="L1286" s="12">
        <f t="shared" si="250"/>
        <v>8190.9356568671974</v>
      </c>
      <c r="M1286" s="12">
        <f t="shared" si="251"/>
        <v>8190.9356568671974</v>
      </c>
      <c r="O1286" s="12">
        <f t="shared" si="240"/>
        <v>8190.9356568671974</v>
      </c>
    </row>
    <row r="1287" spans="1:15" x14ac:dyDescent="0.25">
      <c r="A1287" s="12">
        <f>calc!A1285</f>
        <v>782.85</v>
      </c>
      <c r="B1287" s="12">
        <f>calc!O1285</f>
        <v>7635.2426178627329</v>
      </c>
      <c r="C1287" s="12">
        <f t="shared" si="241"/>
        <v>7635.2426178627329</v>
      </c>
      <c r="D1287" s="12">
        <f t="shared" si="242"/>
        <v>7635.2426178627329</v>
      </c>
      <c r="E1287" s="12">
        <f t="shared" si="243"/>
        <v>7635.2426178627329</v>
      </c>
      <c r="F1287" s="12">
        <f t="shared" si="244"/>
        <v>7635.2426178627329</v>
      </c>
      <c r="G1287" s="12">
        <f t="shared" si="245"/>
        <v>7635.2426178627329</v>
      </c>
      <c r="H1287" s="12">
        <f t="shared" si="246"/>
        <v>7635.2426178627329</v>
      </c>
      <c r="I1287" s="12">
        <f t="shared" si="247"/>
        <v>7635.2426178627329</v>
      </c>
      <c r="J1287" s="12">
        <f t="shared" si="248"/>
        <v>7635.2426178627329</v>
      </c>
      <c r="K1287" s="12">
        <f t="shared" si="249"/>
        <v>7635.2426178627329</v>
      </c>
      <c r="L1287" s="12">
        <f t="shared" si="250"/>
        <v>7635.2426178627329</v>
      </c>
      <c r="M1287" s="12">
        <f t="shared" si="251"/>
        <v>7635.2426178627329</v>
      </c>
      <c r="O1287" s="12">
        <f t="shared" si="240"/>
        <v>7635.2426178627329</v>
      </c>
    </row>
    <row r="1288" spans="1:15" x14ac:dyDescent="0.25">
      <c r="A1288" s="12">
        <f>calc!A1286</f>
        <v>783.29</v>
      </c>
      <c r="B1288" s="12">
        <f>calc!O1286</f>
        <v>7128.5464531764928</v>
      </c>
      <c r="C1288" s="12">
        <f t="shared" si="241"/>
        <v>7128.5464531764928</v>
      </c>
      <c r="D1288" s="12">
        <f t="shared" si="242"/>
        <v>7128.5464531764928</v>
      </c>
      <c r="E1288" s="12">
        <f t="shared" si="243"/>
        <v>7128.5464531764928</v>
      </c>
      <c r="F1288" s="12">
        <f t="shared" si="244"/>
        <v>7128.5464531764928</v>
      </c>
      <c r="G1288" s="12">
        <f t="shared" si="245"/>
        <v>7128.5464531764928</v>
      </c>
      <c r="H1288" s="12">
        <f t="shared" si="246"/>
        <v>7128.5464531764928</v>
      </c>
      <c r="I1288" s="12">
        <f t="shared" si="247"/>
        <v>7128.5464531764928</v>
      </c>
      <c r="J1288" s="12">
        <f t="shared" si="248"/>
        <v>7128.5464531764928</v>
      </c>
      <c r="K1288" s="12">
        <f t="shared" si="249"/>
        <v>7128.5464531764928</v>
      </c>
      <c r="L1288" s="12">
        <f t="shared" si="250"/>
        <v>7128.5464531764928</v>
      </c>
      <c r="M1288" s="12">
        <f t="shared" si="251"/>
        <v>7128.5464531764928</v>
      </c>
      <c r="O1288" s="12">
        <f t="shared" ref="O1288:O1351" si="252">M1288</f>
        <v>7128.5464531764928</v>
      </c>
    </row>
    <row r="1289" spans="1:15" x14ac:dyDescent="0.25">
      <c r="A1289" s="12">
        <f>calc!A1287</f>
        <v>783.73</v>
      </c>
      <c r="B1289" s="12">
        <f>calc!O1287</f>
        <v>6621.7391225408201</v>
      </c>
      <c r="C1289" s="12">
        <f t="shared" ref="C1289:C1352" si="253">B1289-Q1289*M1300</f>
        <v>6621.7391225408201</v>
      </c>
      <c r="D1289" s="12">
        <f t="shared" ref="D1289:D1352" si="254">C1289-R1289*M1299</f>
        <v>6621.7391225408201</v>
      </c>
      <c r="E1289" s="12">
        <f t="shared" ref="E1289:E1352" si="255">D1289-S1289*M1298</f>
        <v>6621.7391225408201</v>
      </c>
      <c r="F1289" s="12">
        <f t="shared" ref="F1289:F1352" si="256">E1289-T1289*M1297</f>
        <v>6621.7391225408201</v>
      </c>
      <c r="G1289" s="12">
        <f t="shared" ref="G1289:G1352" si="257">F1289-U1289*M1296</f>
        <v>6621.7391225408201</v>
      </c>
      <c r="H1289" s="12">
        <f t="shared" ref="H1289:H1352" si="258">G1289-V1289*M1295</f>
        <v>6621.7391225408201</v>
      </c>
      <c r="I1289" s="12">
        <f t="shared" ref="I1289:I1352" si="259">H1289-W1289*M1294</f>
        <v>6621.7391225408201</v>
      </c>
      <c r="J1289" s="12">
        <f t="shared" ref="J1289:J1352" si="260">I1289-X1289*M1293</f>
        <v>6621.7391225408201</v>
      </c>
      <c r="K1289" s="12">
        <f t="shared" ref="K1289:K1352" si="261">J1289-Y1289*M1292</f>
        <v>6621.7391225408201</v>
      </c>
      <c r="L1289" s="12">
        <f t="shared" ref="L1289:L1352" si="262">K1289-Z1289*M1291</f>
        <v>6621.7391225408201</v>
      </c>
      <c r="M1289" s="12">
        <f t="shared" ref="M1289:M1352" si="263">L1289</f>
        <v>6621.7391225408201</v>
      </c>
      <c r="O1289" s="12">
        <f t="shared" si="252"/>
        <v>6621.7391225408201</v>
      </c>
    </row>
    <row r="1290" spans="1:15" x14ac:dyDescent="0.25">
      <c r="A1290" s="12">
        <f>calc!A1288</f>
        <v>784.17</v>
      </c>
      <c r="B1290" s="12">
        <f>calc!O1288</f>
        <v>6230.4107153744926</v>
      </c>
      <c r="C1290" s="12">
        <f t="shared" si="253"/>
        <v>6230.4107153744926</v>
      </c>
      <c r="D1290" s="12">
        <f t="shared" si="254"/>
        <v>6230.4107153744926</v>
      </c>
      <c r="E1290" s="12">
        <f t="shared" si="255"/>
        <v>6230.4107153744926</v>
      </c>
      <c r="F1290" s="12">
        <f t="shared" si="256"/>
        <v>6230.4107153744926</v>
      </c>
      <c r="G1290" s="12">
        <f t="shared" si="257"/>
        <v>6230.4107153744926</v>
      </c>
      <c r="H1290" s="12">
        <f t="shared" si="258"/>
        <v>6230.4107153744926</v>
      </c>
      <c r="I1290" s="12">
        <f t="shared" si="259"/>
        <v>6230.4107153744926</v>
      </c>
      <c r="J1290" s="12">
        <f t="shared" si="260"/>
        <v>6230.4107153744926</v>
      </c>
      <c r="K1290" s="12">
        <f t="shared" si="261"/>
        <v>6230.4107153744926</v>
      </c>
      <c r="L1290" s="12">
        <f t="shared" si="262"/>
        <v>6230.4107153744926</v>
      </c>
      <c r="M1290" s="12">
        <f t="shared" si="263"/>
        <v>6230.4107153744926</v>
      </c>
      <c r="O1290" s="12">
        <f t="shared" si="252"/>
        <v>6230.4107153744926</v>
      </c>
    </row>
    <row r="1291" spans="1:15" x14ac:dyDescent="0.25">
      <c r="A1291" s="12">
        <f>calc!A1289</f>
        <v>784.61</v>
      </c>
      <c r="B1291" s="12">
        <f>calc!O1289</f>
        <v>5936.4150455609843</v>
      </c>
      <c r="C1291" s="12">
        <f t="shared" si="253"/>
        <v>5936.4150455609843</v>
      </c>
      <c r="D1291" s="12">
        <f t="shared" si="254"/>
        <v>5936.4150455609843</v>
      </c>
      <c r="E1291" s="12">
        <f t="shared" si="255"/>
        <v>5936.4150455609843</v>
      </c>
      <c r="F1291" s="12">
        <f t="shared" si="256"/>
        <v>5936.4150455609843</v>
      </c>
      <c r="G1291" s="12">
        <f t="shared" si="257"/>
        <v>5936.4150455609843</v>
      </c>
      <c r="H1291" s="12">
        <f t="shared" si="258"/>
        <v>5936.4150455609843</v>
      </c>
      <c r="I1291" s="12">
        <f t="shared" si="259"/>
        <v>5936.4150455609843</v>
      </c>
      <c r="J1291" s="12">
        <f t="shared" si="260"/>
        <v>5936.4150455609843</v>
      </c>
      <c r="K1291" s="12">
        <f t="shared" si="261"/>
        <v>5936.4150455609843</v>
      </c>
      <c r="L1291" s="12">
        <f t="shared" si="262"/>
        <v>5936.4150455609843</v>
      </c>
      <c r="M1291" s="12">
        <f t="shared" si="263"/>
        <v>5936.4150455609843</v>
      </c>
      <c r="O1291" s="12">
        <f t="shared" si="252"/>
        <v>5936.4150455609843</v>
      </c>
    </row>
    <row r="1292" spans="1:15" x14ac:dyDescent="0.25">
      <c r="A1292" s="12">
        <f>calc!A1290</f>
        <v>785.04</v>
      </c>
      <c r="B1292" s="12">
        <f>calc!O1290</f>
        <v>5658.7679380462896</v>
      </c>
      <c r="C1292" s="12">
        <f t="shared" si="253"/>
        <v>5658.7679380462896</v>
      </c>
      <c r="D1292" s="12">
        <f t="shared" si="254"/>
        <v>5658.7679380462896</v>
      </c>
      <c r="E1292" s="12">
        <f t="shared" si="255"/>
        <v>5658.7679380462896</v>
      </c>
      <c r="F1292" s="12">
        <f t="shared" si="256"/>
        <v>5658.7679380462896</v>
      </c>
      <c r="G1292" s="12">
        <f t="shared" si="257"/>
        <v>5658.7679380462896</v>
      </c>
      <c r="H1292" s="12">
        <f t="shared" si="258"/>
        <v>5658.7679380462896</v>
      </c>
      <c r="I1292" s="12">
        <f t="shared" si="259"/>
        <v>5658.7679380462896</v>
      </c>
      <c r="J1292" s="12">
        <f t="shared" si="260"/>
        <v>5658.7679380462896</v>
      </c>
      <c r="K1292" s="12">
        <f t="shared" si="261"/>
        <v>5658.7679380462896</v>
      </c>
      <c r="L1292" s="12">
        <f t="shared" si="262"/>
        <v>5658.7679380462896</v>
      </c>
      <c r="M1292" s="12">
        <f t="shared" si="263"/>
        <v>5658.7679380462896</v>
      </c>
      <c r="O1292" s="12">
        <f t="shared" si="252"/>
        <v>5658.7679380462896</v>
      </c>
    </row>
    <row r="1293" spans="1:15" x14ac:dyDescent="0.25">
      <c r="A1293" s="12">
        <f>calc!A1291</f>
        <v>785.48</v>
      </c>
      <c r="B1293" s="12">
        <f>calc!O1291</f>
        <v>5361.0557958540048</v>
      </c>
      <c r="C1293" s="12">
        <f t="shared" si="253"/>
        <v>5361.0557958540048</v>
      </c>
      <c r="D1293" s="12">
        <f t="shared" si="254"/>
        <v>5361.0557958540048</v>
      </c>
      <c r="E1293" s="12">
        <f t="shared" si="255"/>
        <v>5361.0557958540048</v>
      </c>
      <c r="F1293" s="12">
        <f t="shared" si="256"/>
        <v>5361.0557958540048</v>
      </c>
      <c r="G1293" s="12">
        <f t="shared" si="257"/>
        <v>5361.0557958540048</v>
      </c>
      <c r="H1293" s="12">
        <f t="shared" si="258"/>
        <v>5361.0557958540048</v>
      </c>
      <c r="I1293" s="12">
        <f t="shared" si="259"/>
        <v>5361.0557958540048</v>
      </c>
      <c r="J1293" s="12">
        <f t="shared" si="260"/>
        <v>5361.0557958540048</v>
      </c>
      <c r="K1293" s="12">
        <f t="shared" si="261"/>
        <v>5361.0557958540048</v>
      </c>
      <c r="L1293" s="12">
        <f t="shared" si="262"/>
        <v>5361.0557958540048</v>
      </c>
      <c r="M1293" s="12">
        <f t="shared" si="263"/>
        <v>5361.0557958540048</v>
      </c>
      <c r="O1293" s="12">
        <f t="shared" si="252"/>
        <v>5361.0557958540048</v>
      </c>
    </row>
    <row r="1294" spans="1:15" x14ac:dyDescent="0.25">
      <c r="A1294" s="12">
        <f>calc!A1292</f>
        <v>785.92</v>
      </c>
      <c r="B1294" s="12">
        <f>calc!O1292</f>
        <v>5011.3984341062087</v>
      </c>
      <c r="C1294" s="12">
        <f t="shared" si="253"/>
        <v>5011.3984341062087</v>
      </c>
      <c r="D1294" s="12">
        <f t="shared" si="254"/>
        <v>5011.3984341062087</v>
      </c>
      <c r="E1294" s="12">
        <f t="shared" si="255"/>
        <v>5011.3984341062087</v>
      </c>
      <c r="F1294" s="12">
        <f t="shared" si="256"/>
        <v>5011.3984341062087</v>
      </c>
      <c r="G1294" s="12">
        <f t="shared" si="257"/>
        <v>5011.3984341062087</v>
      </c>
      <c r="H1294" s="12">
        <f t="shared" si="258"/>
        <v>5011.3984341062087</v>
      </c>
      <c r="I1294" s="12">
        <f t="shared" si="259"/>
        <v>5011.3984341062087</v>
      </c>
      <c r="J1294" s="12">
        <f t="shared" si="260"/>
        <v>5011.3984341062087</v>
      </c>
      <c r="K1294" s="12">
        <f t="shared" si="261"/>
        <v>5011.3984341062087</v>
      </c>
      <c r="L1294" s="12">
        <f t="shared" si="262"/>
        <v>5011.3984341062087</v>
      </c>
      <c r="M1294" s="12">
        <f t="shared" si="263"/>
        <v>5011.3984341062087</v>
      </c>
      <c r="O1294" s="12">
        <f t="shared" si="252"/>
        <v>5011.3984341062087</v>
      </c>
    </row>
    <row r="1295" spans="1:15" x14ac:dyDescent="0.25">
      <c r="A1295" s="12">
        <f>calc!A1293</f>
        <v>786.36</v>
      </c>
      <c r="B1295" s="12">
        <f>calc!O1293</f>
        <v>4817.4242980925228</v>
      </c>
      <c r="C1295" s="12">
        <f t="shared" si="253"/>
        <v>4817.4242980925228</v>
      </c>
      <c r="D1295" s="12">
        <f t="shared" si="254"/>
        <v>4817.4242980925228</v>
      </c>
      <c r="E1295" s="12">
        <f t="shared" si="255"/>
        <v>4817.4242980925228</v>
      </c>
      <c r="F1295" s="12">
        <f t="shared" si="256"/>
        <v>4817.4242980925228</v>
      </c>
      <c r="G1295" s="12">
        <f t="shared" si="257"/>
        <v>4817.4242980925228</v>
      </c>
      <c r="H1295" s="12">
        <f t="shared" si="258"/>
        <v>4817.4242980925228</v>
      </c>
      <c r="I1295" s="12">
        <f t="shared" si="259"/>
        <v>4817.4242980925228</v>
      </c>
      <c r="J1295" s="12">
        <f t="shared" si="260"/>
        <v>4817.4242980925228</v>
      </c>
      <c r="K1295" s="12">
        <f t="shared" si="261"/>
        <v>4817.4242980925228</v>
      </c>
      <c r="L1295" s="12">
        <f t="shared" si="262"/>
        <v>4817.4242980925228</v>
      </c>
      <c r="M1295" s="12">
        <f t="shared" si="263"/>
        <v>4817.4242980925228</v>
      </c>
      <c r="O1295" s="12">
        <f t="shared" si="252"/>
        <v>4817.4242980925228</v>
      </c>
    </row>
    <row r="1296" spans="1:15" x14ac:dyDescent="0.25">
      <c r="A1296" s="12">
        <f>calc!A1294</f>
        <v>786.79</v>
      </c>
      <c r="B1296" s="12">
        <f>calc!O1294</f>
        <v>4585.1795665867539</v>
      </c>
      <c r="C1296" s="12">
        <f t="shared" si="253"/>
        <v>4585.1795665867539</v>
      </c>
      <c r="D1296" s="12">
        <f t="shared" si="254"/>
        <v>4585.1795665867539</v>
      </c>
      <c r="E1296" s="12">
        <f t="shared" si="255"/>
        <v>4585.1795665867539</v>
      </c>
      <c r="F1296" s="12">
        <f t="shared" si="256"/>
        <v>4585.1795665867539</v>
      </c>
      <c r="G1296" s="12">
        <f t="shared" si="257"/>
        <v>4585.1795665867539</v>
      </c>
      <c r="H1296" s="12">
        <f t="shared" si="258"/>
        <v>4585.1795665867539</v>
      </c>
      <c r="I1296" s="12">
        <f t="shared" si="259"/>
        <v>4585.1795665867539</v>
      </c>
      <c r="J1296" s="12">
        <f t="shared" si="260"/>
        <v>4585.1795665867539</v>
      </c>
      <c r="K1296" s="12">
        <f t="shared" si="261"/>
        <v>4585.1795665867539</v>
      </c>
      <c r="L1296" s="12">
        <f t="shared" si="262"/>
        <v>4585.1795665867539</v>
      </c>
      <c r="M1296" s="12">
        <f t="shared" si="263"/>
        <v>4585.1795665867539</v>
      </c>
      <c r="O1296" s="12">
        <f t="shared" si="252"/>
        <v>4585.1795665867539</v>
      </c>
    </row>
    <row r="1297" spans="1:15" x14ac:dyDescent="0.25">
      <c r="A1297" s="12">
        <f>calc!A1295</f>
        <v>787.23</v>
      </c>
      <c r="B1297" s="12">
        <f>calc!O1295</f>
        <v>4270.9275670575935</v>
      </c>
      <c r="C1297" s="12">
        <f t="shared" si="253"/>
        <v>4270.9275670575935</v>
      </c>
      <c r="D1297" s="12">
        <f t="shared" si="254"/>
        <v>4270.9275670575935</v>
      </c>
      <c r="E1297" s="12">
        <f t="shared" si="255"/>
        <v>4270.9275670575935</v>
      </c>
      <c r="F1297" s="12">
        <f t="shared" si="256"/>
        <v>4270.9275670575935</v>
      </c>
      <c r="G1297" s="12">
        <f t="shared" si="257"/>
        <v>4270.9275670575935</v>
      </c>
      <c r="H1297" s="12">
        <f t="shared" si="258"/>
        <v>4270.9275670575935</v>
      </c>
      <c r="I1297" s="12">
        <f t="shared" si="259"/>
        <v>4270.9275670575935</v>
      </c>
      <c r="J1297" s="12">
        <f t="shared" si="260"/>
        <v>4270.9275670575935</v>
      </c>
      <c r="K1297" s="12">
        <f t="shared" si="261"/>
        <v>4270.9275670575935</v>
      </c>
      <c r="L1297" s="12">
        <f t="shared" si="262"/>
        <v>4270.9275670575935</v>
      </c>
      <c r="M1297" s="12">
        <f t="shared" si="263"/>
        <v>4270.9275670575935</v>
      </c>
      <c r="O1297" s="12">
        <f t="shared" si="252"/>
        <v>4270.9275670575935</v>
      </c>
    </row>
    <row r="1298" spans="1:15" x14ac:dyDescent="0.25">
      <c r="A1298" s="12">
        <f>calc!A1296</f>
        <v>787.67</v>
      </c>
      <c r="B1298" s="12">
        <f>calc!O1296</f>
        <v>4078.7109879016598</v>
      </c>
      <c r="C1298" s="12">
        <f t="shared" si="253"/>
        <v>4078.7109879016598</v>
      </c>
      <c r="D1298" s="12">
        <f t="shared" si="254"/>
        <v>4078.7109879016598</v>
      </c>
      <c r="E1298" s="12">
        <f t="shared" si="255"/>
        <v>4078.7109879016598</v>
      </c>
      <c r="F1298" s="12">
        <f t="shared" si="256"/>
        <v>4078.7109879016598</v>
      </c>
      <c r="G1298" s="12">
        <f t="shared" si="257"/>
        <v>4078.7109879016598</v>
      </c>
      <c r="H1298" s="12">
        <f t="shared" si="258"/>
        <v>4078.7109879016598</v>
      </c>
      <c r="I1298" s="12">
        <f t="shared" si="259"/>
        <v>4078.7109879016598</v>
      </c>
      <c r="J1298" s="12">
        <f t="shared" si="260"/>
        <v>4078.7109879016598</v>
      </c>
      <c r="K1298" s="12">
        <f t="shared" si="261"/>
        <v>4078.7109879016598</v>
      </c>
      <c r="L1298" s="12">
        <f t="shared" si="262"/>
        <v>4078.7109879016598</v>
      </c>
      <c r="M1298" s="12">
        <f t="shared" si="263"/>
        <v>4078.7109879016598</v>
      </c>
      <c r="O1298" s="12">
        <f t="shared" si="252"/>
        <v>4078.7109879016598</v>
      </c>
    </row>
    <row r="1299" spans="1:15" x14ac:dyDescent="0.25">
      <c r="A1299" s="12">
        <f>calc!A1297</f>
        <v>788.11</v>
      </c>
      <c r="B1299" s="12">
        <f>calc!O1297</f>
        <v>3764.3873941663128</v>
      </c>
      <c r="C1299" s="12">
        <f t="shared" si="253"/>
        <v>3764.3873941663128</v>
      </c>
      <c r="D1299" s="12">
        <f t="shared" si="254"/>
        <v>3764.3873941663128</v>
      </c>
      <c r="E1299" s="12">
        <f t="shared" si="255"/>
        <v>3764.3873941663128</v>
      </c>
      <c r="F1299" s="12">
        <f t="shared" si="256"/>
        <v>3764.3873941663128</v>
      </c>
      <c r="G1299" s="12">
        <f t="shared" si="257"/>
        <v>3764.3873941663128</v>
      </c>
      <c r="H1299" s="12">
        <f t="shared" si="258"/>
        <v>3764.3873941663128</v>
      </c>
      <c r="I1299" s="12">
        <f t="shared" si="259"/>
        <v>3764.3873941663128</v>
      </c>
      <c r="J1299" s="12">
        <f t="shared" si="260"/>
        <v>3764.3873941663128</v>
      </c>
      <c r="K1299" s="12">
        <f t="shared" si="261"/>
        <v>3764.3873941663128</v>
      </c>
      <c r="L1299" s="12">
        <f t="shared" si="262"/>
        <v>3764.3873941663128</v>
      </c>
      <c r="M1299" s="12">
        <f t="shared" si="263"/>
        <v>3764.3873941663128</v>
      </c>
      <c r="O1299" s="12">
        <f t="shared" si="252"/>
        <v>3764.3873941663128</v>
      </c>
    </row>
    <row r="1300" spans="1:15" x14ac:dyDescent="0.25">
      <c r="A1300" s="12">
        <f>calc!A1298</f>
        <v>788.54</v>
      </c>
      <c r="B1300" s="12">
        <f>calc!O1298</f>
        <v>3552.0799115949121</v>
      </c>
      <c r="C1300" s="12">
        <f t="shared" si="253"/>
        <v>3552.0799115949121</v>
      </c>
      <c r="D1300" s="12">
        <f t="shared" si="254"/>
        <v>3552.0799115949121</v>
      </c>
      <c r="E1300" s="12">
        <f t="shared" si="255"/>
        <v>3552.0799115949121</v>
      </c>
      <c r="F1300" s="12">
        <f t="shared" si="256"/>
        <v>3552.0799115949121</v>
      </c>
      <c r="G1300" s="12">
        <f t="shared" si="257"/>
        <v>3552.0799115949121</v>
      </c>
      <c r="H1300" s="12">
        <f t="shared" si="258"/>
        <v>3552.0799115949121</v>
      </c>
      <c r="I1300" s="12">
        <f t="shared" si="259"/>
        <v>3552.0799115949121</v>
      </c>
      <c r="J1300" s="12">
        <f t="shared" si="260"/>
        <v>3552.0799115949121</v>
      </c>
      <c r="K1300" s="12">
        <f t="shared" si="261"/>
        <v>3552.0799115949121</v>
      </c>
      <c r="L1300" s="12">
        <f t="shared" si="262"/>
        <v>3552.0799115949121</v>
      </c>
      <c r="M1300" s="12">
        <f t="shared" si="263"/>
        <v>3552.0799115949121</v>
      </c>
      <c r="O1300" s="12">
        <f t="shared" si="252"/>
        <v>3552.0799115949121</v>
      </c>
    </row>
    <row r="1301" spans="1:15" x14ac:dyDescent="0.25">
      <c r="A1301" s="12">
        <f>calc!A1299</f>
        <v>788.98</v>
      </c>
      <c r="B1301" s="12">
        <f>calc!O1299</f>
        <v>3390.7855496039251</v>
      </c>
      <c r="C1301" s="12">
        <f t="shared" si="253"/>
        <v>3390.7855496039251</v>
      </c>
      <c r="D1301" s="12">
        <f t="shared" si="254"/>
        <v>3390.7855496039251</v>
      </c>
      <c r="E1301" s="12">
        <f t="shared" si="255"/>
        <v>3390.7855496039251</v>
      </c>
      <c r="F1301" s="12">
        <f t="shared" si="256"/>
        <v>3390.7855496039251</v>
      </c>
      <c r="G1301" s="12">
        <f t="shared" si="257"/>
        <v>3390.7855496039251</v>
      </c>
      <c r="H1301" s="12">
        <f t="shared" si="258"/>
        <v>3390.7855496039251</v>
      </c>
      <c r="I1301" s="12">
        <f t="shared" si="259"/>
        <v>3390.7855496039251</v>
      </c>
      <c r="J1301" s="12">
        <f t="shared" si="260"/>
        <v>3390.7855496039251</v>
      </c>
      <c r="K1301" s="12">
        <f t="shared" si="261"/>
        <v>3390.7855496039251</v>
      </c>
      <c r="L1301" s="12">
        <f t="shared" si="262"/>
        <v>3390.7855496039251</v>
      </c>
      <c r="M1301" s="12">
        <f t="shared" si="263"/>
        <v>3390.7855496039251</v>
      </c>
      <c r="O1301" s="12">
        <f t="shared" si="252"/>
        <v>3390.7855496039251</v>
      </c>
    </row>
    <row r="1302" spans="1:15" x14ac:dyDescent="0.25">
      <c r="A1302" s="12">
        <f>calc!A1300</f>
        <v>789.42</v>
      </c>
      <c r="B1302" s="12">
        <f>calc!O1300</f>
        <v>3087.3016825615182</v>
      </c>
      <c r="C1302" s="12">
        <f t="shared" si="253"/>
        <v>3087.3016825615182</v>
      </c>
      <c r="D1302" s="12">
        <f t="shared" si="254"/>
        <v>3087.3016825615182</v>
      </c>
      <c r="E1302" s="12">
        <f t="shared" si="255"/>
        <v>3087.3016825615182</v>
      </c>
      <c r="F1302" s="12">
        <f t="shared" si="256"/>
        <v>3087.3016825615182</v>
      </c>
      <c r="G1302" s="12">
        <f t="shared" si="257"/>
        <v>3087.3016825615182</v>
      </c>
      <c r="H1302" s="12">
        <f t="shared" si="258"/>
        <v>3087.3016825615182</v>
      </c>
      <c r="I1302" s="12">
        <f t="shared" si="259"/>
        <v>3087.3016825615182</v>
      </c>
      <c r="J1302" s="12">
        <f t="shared" si="260"/>
        <v>3087.3016825615182</v>
      </c>
      <c r="K1302" s="12">
        <f t="shared" si="261"/>
        <v>3087.3016825615182</v>
      </c>
      <c r="L1302" s="12">
        <f t="shared" si="262"/>
        <v>3087.3016825615182</v>
      </c>
      <c r="M1302" s="12">
        <f t="shared" si="263"/>
        <v>3087.3016825615182</v>
      </c>
      <c r="O1302" s="12">
        <f t="shared" si="252"/>
        <v>3087.3016825615182</v>
      </c>
    </row>
    <row r="1303" spans="1:15" x14ac:dyDescent="0.25">
      <c r="A1303" s="12">
        <f>calc!A1301</f>
        <v>789.86</v>
      </c>
      <c r="B1303" s="12">
        <f>calc!O1301</f>
        <v>2977.9279615360515</v>
      </c>
      <c r="C1303" s="12">
        <f t="shared" si="253"/>
        <v>2977.9279615360515</v>
      </c>
      <c r="D1303" s="12">
        <f t="shared" si="254"/>
        <v>2977.9279615360515</v>
      </c>
      <c r="E1303" s="12">
        <f t="shared" si="255"/>
        <v>2977.9279615360515</v>
      </c>
      <c r="F1303" s="12">
        <f t="shared" si="256"/>
        <v>2977.9279615360515</v>
      </c>
      <c r="G1303" s="12">
        <f t="shared" si="257"/>
        <v>2977.9279615360515</v>
      </c>
      <c r="H1303" s="12">
        <f t="shared" si="258"/>
        <v>2977.9279615360515</v>
      </c>
      <c r="I1303" s="12">
        <f t="shared" si="259"/>
        <v>2977.9279615360515</v>
      </c>
      <c r="J1303" s="12">
        <f t="shared" si="260"/>
        <v>2977.9279615360515</v>
      </c>
      <c r="K1303" s="12">
        <f t="shared" si="261"/>
        <v>2977.9279615360515</v>
      </c>
      <c r="L1303" s="12">
        <f t="shared" si="262"/>
        <v>2977.9279615360515</v>
      </c>
      <c r="M1303" s="12">
        <f t="shared" si="263"/>
        <v>2977.9279615360515</v>
      </c>
      <c r="O1303" s="12">
        <f t="shared" si="252"/>
        <v>2977.9279615360515</v>
      </c>
    </row>
    <row r="1304" spans="1:15" x14ac:dyDescent="0.25">
      <c r="A1304" s="12">
        <f>calc!A1302</f>
        <v>790.29</v>
      </c>
      <c r="B1304" s="12">
        <f>calc!O1302</f>
        <v>2732.72897754113</v>
      </c>
      <c r="C1304" s="12">
        <f t="shared" si="253"/>
        <v>2732.72897754113</v>
      </c>
      <c r="D1304" s="12">
        <f t="shared" si="254"/>
        <v>2732.72897754113</v>
      </c>
      <c r="E1304" s="12">
        <f t="shared" si="255"/>
        <v>2732.72897754113</v>
      </c>
      <c r="F1304" s="12">
        <f t="shared" si="256"/>
        <v>2732.72897754113</v>
      </c>
      <c r="G1304" s="12">
        <f t="shared" si="257"/>
        <v>2732.72897754113</v>
      </c>
      <c r="H1304" s="12">
        <f t="shared" si="258"/>
        <v>2732.72897754113</v>
      </c>
      <c r="I1304" s="12">
        <f t="shared" si="259"/>
        <v>2732.72897754113</v>
      </c>
      <c r="J1304" s="12">
        <f t="shared" si="260"/>
        <v>2732.72897754113</v>
      </c>
      <c r="K1304" s="12">
        <f t="shared" si="261"/>
        <v>2732.72897754113</v>
      </c>
      <c r="L1304" s="12">
        <f t="shared" si="262"/>
        <v>2732.72897754113</v>
      </c>
      <c r="M1304" s="12">
        <f t="shared" si="263"/>
        <v>2732.72897754113</v>
      </c>
      <c r="O1304" s="12">
        <f t="shared" si="252"/>
        <v>2732.72897754113</v>
      </c>
    </row>
    <row r="1305" spans="1:15" x14ac:dyDescent="0.25">
      <c r="A1305" s="12">
        <f>calc!A1303</f>
        <v>790.73</v>
      </c>
      <c r="B1305" s="12">
        <f>calc!O1303</f>
        <v>2668.9181168587425</v>
      </c>
      <c r="C1305" s="12">
        <f t="shared" si="253"/>
        <v>2668.9181168587425</v>
      </c>
      <c r="D1305" s="12">
        <f t="shared" si="254"/>
        <v>2668.9181168587425</v>
      </c>
      <c r="E1305" s="12">
        <f t="shared" si="255"/>
        <v>2668.9181168587425</v>
      </c>
      <c r="F1305" s="12">
        <f t="shared" si="256"/>
        <v>2668.9181168587425</v>
      </c>
      <c r="G1305" s="12">
        <f t="shared" si="257"/>
        <v>2668.9181168587425</v>
      </c>
      <c r="H1305" s="12">
        <f t="shared" si="258"/>
        <v>2668.9181168587425</v>
      </c>
      <c r="I1305" s="12">
        <f t="shared" si="259"/>
        <v>2668.9181168587425</v>
      </c>
      <c r="J1305" s="12">
        <f t="shared" si="260"/>
        <v>2668.9181168587425</v>
      </c>
      <c r="K1305" s="12">
        <f t="shared" si="261"/>
        <v>2668.9181168587425</v>
      </c>
      <c r="L1305" s="12">
        <f t="shared" si="262"/>
        <v>2668.9181168587425</v>
      </c>
      <c r="M1305" s="12">
        <f t="shared" si="263"/>
        <v>2668.9181168587425</v>
      </c>
      <c r="O1305" s="12">
        <f t="shared" si="252"/>
        <v>2668.9181168587425</v>
      </c>
    </row>
    <row r="1306" spans="1:15" x14ac:dyDescent="0.25">
      <c r="A1306" s="12">
        <f>calc!A1304</f>
        <v>791.17</v>
      </c>
      <c r="B1306" s="12">
        <f>calc!O1304</f>
        <v>2445.565696229653</v>
      </c>
      <c r="C1306" s="12">
        <f t="shared" si="253"/>
        <v>2445.565696229653</v>
      </c>
      <c r="D1306" s="12">
        <f t="shared" si="254"/>
        <v>2445.565696229653</v>
      </c>
      <c r="E1306" s="12">
        <f t="shared" si="255"/>
        <v>2445.565696229653</v>
      </c>
      <c r="F1306" s="12">
        <f t="shared" si="256"/>
        <v>2445.565696229653</v>
      </c>
      <c r="G1306" s="12">
        <f t="shared" si="257"/>
        <v>2445.565696229653</v>
      </c>
      <c r="H1306" s="12">
        <f t="shared" si="258"/>
        <v>2445.565696229653</v>
      </c>
      <c r="I1306" s="12">
        <f t="shared" si="259"/>
        <v>2445.565696229653</v>
      </c>
      <c r="J1306" s="12">
        <f t="shared" si="260"/>
        <v>2445.565696229653</v>
      </c>
      <c r="K1306" s="12">
        <f t="shared" si="261"/>
        <v>2445.565696229653</v>
      </c>
      <c r="L1306" s="12">
        <f t="shared" si="262"/>
        <v>2445.565696229653</v>
      </c>
      <c r="M1306" s="12">
        <f t="shared" si="263"/>
        <v>2445.565696229653</v>
      </c>
      <c r="O1306" s="12">
        <f t="shared" si="252"/>
        <v>2445.565696229653</v>
      </c>
    </row>
    <row r="1307" spans="1:15" x14ac:dyDescent="0.25">
      <c r="A1307" s="12">
        <f>calc!A1305</f>
        <v>791.6</v>
      </c>
      <c r="B1307" s="12">
        <f>calc!O1305</f>
        <v>2317.9256861190793</v>
      </c>
      <c r="C1307" s="12">
        <f t="shared" si="253"/>
        <v>2317.9256861190793</v>
      </c>
      <c r="D1307" s="12">
        <f t="shared" si="254"/>
        <v>2317.9256861190793</v>
      </c>
      <c r="E1307" s="12">
        <f t="shared" si="255"/>
        <v>2317.9256861190793</v>
      </c>
      <c r="F1307" s="12">
        <f t="shared" si="256"/>
        <v>2317.9256861190793</v>
      </c>
      <c r="G1307" s="12">
        <f t="shared" si="257"/>
        <v>2317.9256861190793</v>
      </c>
      <c r="H1307" s="12">
        <f t="shared" si="258"/>
        <v>2317.9256861190793</v>
      </c>
      <c r="I1307" s="12">
        <f t="shared" si="259"/>
        <v>2317.9256861190793</v>
      </c>
      <c r="J1307" s="12">
        <f t="shared" si="260"/>
        <v>2317.9256861190793</v>
      </c>
      <c r="K1307" s="12">
        <f t="shared" si="261"/>
        <v>2317.9256861190793</v>
      </c>
      <c r="L1307" s="12">
        <f t="shared" si="262"/>
        <v>2317.9256861190793</v>
      </c>
      <c r="M1307" s="12">
        <f t="shared" si="263"/>
        <v>2317.9256861190793</v>
      </c>
      <c r="O1307" s="12">
        <f t="shared" si="252"/>
        <v>2317.9256861190793</v>
      </c>
    </row>
    <row r="1308" spans="1:15" x14ac:dyDescent="0.25">
      <c r="A1308" s="12">
        <f>calc!A1306</f>
        <v>792.04</v>
      </c>
      <c r="B1308" s="12">
        <f>calc!O1306</f>
        <v>2272.3381973581168</v>
      </c>
      <c r="C1308" s="12">
        <f t="shared" si="253"/>
        <v>2272.3381973581168</v>
      </c>
      <c r="D1308" s="12">
        <f t="shared" si="254"/>
        <v>2272.3381973581168</v>
      </c>
      <c r="E1308" s="12">
        <f t="shared" si="255"/>
        <v>2272.3381973581168</v>
      </c>
      <c r="F1308" s="12">
        <f t="shared" si="256"/>
        <v>2272.3381973581168</v>
      </c>
      <c r="G1308" s="12">
        <f t="shared" si="257"/>
        <v>2272.3381973581168</v>
      </c>
      <c r="H1308" s="12">
        <f t="shared" si="258"/>
        <v>2272.3381973581168</v>
      </c>
      <c r="I1308" s="12">
        <f t="shared" si="259"/>
        <v>2272.3381973581168</v>
      </c>
      <c r="J1308" s="12">
        <f t="shared" si="260"/>
        <v>2272.3381973581168</v>
      </c>
      <c r="K1308" s="12">
        <f t="shared" si="261"/>
        <v>2272.3381973581168</v>
      </c>
      <c r="L1308" s="12">
        <f t="shared" si="262"/>
        <v>2272.3381973581168</v>
      </c>
      <c r="M1308" s="12">
        <f t="shared" si="263"/>
        <v>2272.3381973581168</v>
      </c>
      <c r="O1308" s="12">
        <f t="shared" si="252"/>
        <v>2272.3381973581168</v>
      </c>
    </row>
    <row r="1309" spans="1:15" x14ac:dyDescent="0.25">
      <c r="A1309" s="12">
        <f>calc!A1307</f>
        <v>792.48</v>
      </c>
      <c r="B1309" s="12">
        <f>calc!O1307</f>
        <v>2210.3377177255802</v>
      </c>
      <c r="C1309" s="12">
        <f t="shared" si="253"/>
        <v>2210.3377177255802</v>
      </c>
      <c r="D1309" s="12">
        <f t="shared" si="254"/>
        <v>2210.3377177255802</v>
      </c>
      <c r="E1309" s="12">
        <f t="shared" si="255"/>
        <v>2210.3377177255802</v>
      </c>
      <c r="F1309" s="12">
        <f t="shared" si="256"/>
        <v>2210.3377177255802</v>
      </c>
      <c r="G1309" s="12">
        <f t="shared" si="257"/>
        <v>2210.3377177255802</v>
      </c>
      <c r="H1309" s="12">
        <f t="shared" si="258"/>
        <v>2210.3377177255802</v>
      </c>
      <c r="I1309" s="12">
        <f t="shared" si="259"/>
        <v>2210.3377177255802</v>
      </c>
      <c r="J1309" s="12">
        <f t="shared" si="260"/>
        <v>2210.3377177255802</v>
      </c>
      <c r="K1309" s="12">
        <f t="shared" si="261"/>
        <v>2210.3377177255802</v>
      </c>
      <c r="L1309" s="12">
        <f t="shared" si="262"/>
        <v>2210.3377177255802</v>
      </c>
      <c r="M1309" s="12">
        <f t="shared" si="263"/>
        <v>2210.3377177255802</v>
      </c>
      <c r="O1309" s="12">
        <f t="shared" si="252"/>
        <v>2210.3377177255802</v>
      </c>
    </row>
    <row r="1310" spans="1:15" x14ac:dyDescent="0.25">
      <c r="A1310" s="12">
        <f>calc!A1308</f>
        <v>792.92</v>
      </c>
      <c r="B1310" s="12">
        <f>calc!O1308</f>
        <v>2084.5079217447505</v>
      </c>
      <c r="C1310" s="12">
        <f t="shared" si="253"/>
        <v>2084.5079217447505</v>
      </c>
      <c r="D1310" s="12">
        <f t="shared" si="254"/>
        <v>2084.5079217447505</v>
      </c>
      <c r="E1310" s="12">
        <f t="shared" si="255"/>
        <v>2084.5079217447505</v>
      </c>
      <c r="F1310" s="12">
        <f t="shared" si="256"/>
        <v>2084.5079217447505</v>
      </c>
      <c r="G1310" s="12">
        <f t="shared" si="257"/>
        <v>2084.5079217447505</v>
      </c>
      <c r="H1310" s="12">
        <f t="shared" si="258"/>
        <v>2084.5079217447505</v>
      </c>
      <c r="I1310" s="12">
        <f t="shared" si="259"/>
        <v>2084.5079217447505</v>
      </c>
      <c r="J1310" s="12">
        <f t="shared" si="260"/>
        <v>2084.5079217447505</v>
      </c>
      <c r="K1310" s="12">
        <f t="shared" si="261"/>
        <v>2084.5079217447505</v>
      </c>
      <c r="L1310" s="12">
        <f t="shared" si="262"/>
        <v>2084.5079217447505</v>
      </c>
      <c r="M1310" s="12">
        <f t="shared" si="263"/>
        <v>2084.5079217447505</v>
      </c>
      <c r="O1310" s="12">
        <f t="shared" si="252"/>
        <v>2084.5079217447505</v>
      </c>
    </row>
    <row r="1311" spans="1:15" x14ac:dyDescent="0.25">
      <c r="A1311" s="12">
        <f>calc!A1309</f>
        <v>793.35</v>
      </c>
      <c r="B1311" s="12">
        <f>calc!O1309</f>
        <v>1894.8380313998716</v>
      </c>
      <c r="C1311" s="12">
        <f t="shared" si="253"/>
        <v>1894.8380313998716</v>
      </c>
      <c r="D1311" s="12">
        <f t="shared" si="254"/>
        <v>1894.8380313998716</v>
      </c>
      <c r="E1311" s="12">
        <f t="shared" si="255"/>
        <v>1894.8380313998716</v>
      </c>
      <c r="F1311" s="12">
        <f t="shared" si="256"/>
        <v>1894.8380313998716</v>
      </c>
      <c r="G1311" s="12">
        <f t="shared" si="257"/>
        <v>1894.8380313998716</v>
      </c>
      <c r="H1311" s="12">
        <f t="shared" si="258"/>
        <v>1894.8380313998716</v>
      </c>
      <c r="I1311" s="12">
        <f t="shared" si="259"/>
        <v>1894.8380313998716</v>
      </c>
      <c r="J1311" s="12">
        <f t="shared" si="260"/>
        <v>1894.8380313998716</v>
      </c>
      <c r="K1311" s="12">
        <f t="shared" si="261"/>
        <v>1894.8380313998716</v>
      </c>
      <c r="L1311" s="12">
        <f t="shared" si="262"/>
        <v>1894.8380313998716</v>
      </c>
      <c r="M1311" s="12">
        <f t="shared" si="263"/>
        <v>1894.8380313998716</v>
      </c>
      <c r="O1311" s="12">
        <f t="shared" si="252"/>
        <v>1894.8380313998716</v>
      </c>
    </row>
    <row r="1312" spans="1:15" x14ac:dyDescent="0.25">
      <c r="A1312" s="12">
        <f>calc!A1310</f>
        <v>793.79</v>
      </c>
      <c r="B1312" s="12">
        <f>calc!O1310</f>
        <v>1818.2360188098614</v>
      </c>
      <c r="C1312" s="12">
        <f t="shared" si="253"/>
        <v>1818.2360188098614</v>
      </c>
      <c r="D1312" s="12">
        <f t="shared" si="254"/>
        <v>1818.2360188098614</v>
      </c>
      <c r="E1312" s="12">
        <f t="shared" si="255"/>
        <v>1818.2360188098614</v>
      </c>
      <c r="F1312" s="12">
        <f t="shared" si="256"/>
        <v>1818.2360188098614</v>
      </c>
      <c r="G1312" s="12">
        <f t="shared" si="257"/>
        <v>1818.2360188098614</v>
      </c>
      <c r="H1312" s="12">
        <f t="shared" si="258"/>
        <v>1818.2360188098614</v>
      </c>
      <c r="I1312" s="12">
        <f t="shared" si="259"/>
        <v>1818.2360188098614</v>
      </c>
      <c r="J1312" s="12">
        <f t="shared" si="260"/>
        <v>1818.2360188098614</v>
      </c>
      <c r="K1312" s="12">
        <f t="shared" si="261"/>
        <v>1818.2360188098614</v>
      </c>
      <c r="L1312" s="12">
        <f t="shared" si="262"/>
        <v>1818.2360188098614</v>
      </c>
      <c r="M1312" s="12">
        <f t="shared" si="263"/>
        <v>1818.2360188098614</v>
      </c>
      <c r="O1312" s="12">
        <f t="shared" si="252"/>
        <v>1818.2360188098614</v>
      </c>
    </row>
    <row r="1313" spans="1:15" x14ac:dyDescent="0.25">
      <c r="A1313" s="12">
        <f>calc!A1311</f>
        <v>794.23</v>
      </c>
      <c r="B1313" s="12">
        <f>calc!O1311</f>
        <v>1718.8318846144723</v>
      </c>
      <c r="C1313" s="12">
        <f t="shared" si="253"/>
        <v>1718.8318846144723</v>
      </c>
      <c r="D1313" s="12">
        <f t="shared" si="254"/>
        <v>1718.8318846144723</v>
      </c>
      <c r="E1313" s="12">
        <f t="shared" si="255"/>
        <v>1718.8318846144723</v>
      </c>
      <c r="F1313" s="12">
        <f t="shared" si="256"/>
        <v>1718.8318846144723</v>
      </c>
      <c r="G1313" s="12">
        <f t="shared" si="257"/>
        <v>1718.8318846144723</v>
      </c>
      <c r="H1313" s="12">
        <f t="shared" si="258"/>
        <v>1718.8318846144723</v>
      </c>
      <c r="I1313" s="12">
        <f t="shared" si="259"/>
        <v>1718.8318846144723</v>
      </c>
      <c r="J1313" s="12">
        <f t="shared" si="260"/>
        <v>1718.8318846144723</v>
      </c>
      <c r="K1313" s="12">
        <f t="shared" si="261"/>
        <v>1718.8318846144723</v>
      </c>
      <c r="L1313" s="12">
        <f t="shared" si="262"/>
        <v>1718.8318846144723</v>
      </c>
      <c r="M1313" s="12">
        <f t="shared" si="263"/>
        <v>1718.8318846144723</v>
      </c>
      <c r="O1313" s="12">
        <f t="shared" si="252"/>
        <v>1718.8318846144723</v>
      </c>
    </row>
    <row r="1314" spans="1:15" x14ac:dyDescent="0.25">
      <c r="A1314" s="12">
        <f>calc!A1312</f>
        <v>794.67</v>
      </c>
      <c r="B1314" s="12">
        <f>calc!O1312</f>
        <v>1606.6549573670168</v>
      </c>
      <c r="C1314" s="12">
        <f t="shared" si="253"/>
        <v>1606.6549573670168</v>
      </c>
      <c r="D1314" s="12">
        <f t="shared" si="254"/>
        <v>1606.6549573670168</v>
      </c>
      <c r="E1314" s="12">
        <f t="shared" si="255"/>
        <v>1606.6549573670168</v>
      </c>
      <c r="F1314" s="12">
        <f t="shared" si="256"/>
        <v>1606.6549573670168</v>
      </c>
      <c r="G1314" s="12">
        <f t="shared" si="257"/>
        <v>1606.6549573670168</v>
      </c>
      <c r="H1314" s="12">
        <f t="shared" si="258"/>
        <v>1606.6549573670168</v>
      </c>
      <c r="I1314" s="12">
        <f t="shared" si="259"/>
        <v>1606.6549573670168</v>
      </c>
      <c r="J1314" s="12">
        <f t="shared" si="260"/>
        <v>1606.6549573670168</v>
      </c>
      <c r="K1314" s="12">
        <f t="shared" si="261"/>
        <v>1606.6549573670168</v>
      </c>
      <c r="L1314" s="12">
        <f t="shared" si="262"/>
        <v>1606.6549573670168</v>
      </c>
      <c r="M1314" s="12">
        <f t="shared" si="263"/>
        <v>1606.6549573670168</v>
      </c>
      <c r="O1314" s="12">
        <f t="shared" si="252"/>
        <v>1606.6549573670168</v>
      </c>
    </row>
    <row r="1315" spans="1:15" x14ac:dyDescent="0.25">
      <c r="A1315" s="12">
        <f>calc!A1313</f>
        <v>795.1</v>
      </c>
      <c r="B1315" s="12">
        <f>calc!O1313</f>
        <v>1551.0204190911586</v>
      </c>
      <c r="C1315" s="12">
        <f t="shared" si="253"/>
        <v>1551.0204190911586</v>
      </c>
      <c r="D1315" s="12">
        <f t="shared" si="254"/>
        <v>1551.0204190911586</v>
      </c>
      <c r="E1315" s="12">
        <f t="shared" si="255"/>
        <v>1551.0204190911586</v>
      </c>
      <c r="F1315" s="12">
        <f t="shared" si="256"/>
        <v>1551.0204190911586</v>
      </c>
      <c r="G1315" s="12">
        <f t="shared" si="257"/>
        <v>1551.0204190911586</v>
      </c>
      <c r="H1315" s="12">
        <f t="shared" si="258"/>
        <v>1551.0204190911586</v>
      </c>
      <c r="I1315" s="12">
        <f t="shared" si="259"/>
        <v>1551.0204190911586</v>
      </c>
      <c r="J1315" s="12">
        <f t="shared" si="260"/>
        <v>1551.0204190911586</v>
      </c>
      <c r="K1315" s="12">
        <f t="shared" si="261"/>
        <v>1551.0204190911586</v>
      </c>
      <c r="L1315" s="12">
        <f t="shared" si="262"/>
        <v>1551.0204190911586</v>
      </c>
      <c r="M1315" s="12">
        <f t="shared" si="263"/>
        <v>1551.0204190911586</v>
      </c>
      <c r="O1315" s="12">
        <f t="shared" si="252"/>
        <v>1551.0204190911586</v>
      </c>
    </row>
    <row r="1316" spans="1:15" x14ac:dyDescent="0.25">
      <c r="A1316" s="12">
        <f>calc!A1314</f>
        <v>795.54</v>
      </c>
      <c r="B1316" s="12">
        <f>calc!O1314</f>
        <v>1458.9011896832915</v>
      </c>
      <c r="C1316" s="12">
        <f t="shared" si="253"/>
        <v>1458.9011896832915</v>
      </c>
      <c r="D1316" s="12">
        <f t="shared" si="254"/>
        <v>1458.9011896832915</v>
      </c>
      <c r="E1316" s="12">
        <f t="shared" si="255"/>
        <v>1458.9011896832915</v>
      </c>
      <c r="F1316" s="12">
        <f t="shared" si="256"/>
        <v>1458.9011896832915</v>
      </c>
      <c r="G1316" s="12">
        <f t="shared" si="257"/>
        <v>1458.9011896832915</v>
      </c>
      <c r="H1316" s="12">
        <f t="shared" si="258"/>
        <v>1458.9011896832915</v>
      </c>
      <c r="I1316" s="12">
        <f t="shared" si="259"/>
        <v>1458.9011896832915</v>
      </c>
      <c r="J1316" s="12">
        <f t="shared" si="260"/>
        <v>1458.9011896832915</v>
      </c>
      <c r="K1316" s="12">
        <f t="shared" si="261"/>
        <v>1458.9011896832915</v>
      </c>
      <c r="L1316" s="12">
        <f t="shared" si="262"/>
        <v>1458.9011896832915</v>
      </c>
      <c r="M1316" s="12">
        <f t="shared" si="263"/>
        <v>1458.9011896832915</v>
      </c>
      <c r="O1316" s="12">
        <f t="shared" si="252"/>
        <v>1458.9011896832915</v>
      </c>
    </row>
    <row r="1317" spans="1:15" x14ac:dyDescent="0.25">
      <c r="A1317" s="12">
        <f>calc!A1315</f>
        <v>795.98</v>
      </c>
      <c r="B1317" s="12">
        <f>calc!O1315</f>
        <v>1381.3721837379649</v>
      </c>
      <c r="C1317" s="12">
        <f t="shared" si="253"/>
        <v>1381.3721837379649</v>
      </c>
      <c r="D1317" s="12">
        <f t="shared" si="254"/>
        <v>1381.3721837379649</v>
      </c>
      <c r="E1317" s="12">
        <f t="shared" si="255"/>
        <v>1381.3721837379649</v>
      </c>
      <c r="F1317" s="12">
        <f t="shared" si="256"/>
        <v>1381.3721837379649</v>
      </c>
      <c r="G1317" s="12">
        <f t="shared" si="257"/>
        <v>1381.3721837379649</v>
      </c>
      <c r="H1317" s="12">
        <f t="shared" si="258"/>
        <v>1381.3721837379649</v>
      </c>
      <c r="I1317" s="12">
        <f t="shared" si="259"/>
        <v>1381.3721837379649</v>
      </c>
      <c r="J1317" s="12">
        <f t="shared" si="260"/>
        <v>1381.3721837379649</v>
      </c>
      <c r="K1317" s="12">
        <f t="shared" si="261"/>
        <v>1381.3721837379649</v>
      </c>
      <c r="L1317" s="12">
        <f t="shared" si="262"/>
        <v>1381.3721837379649</v>
      </c>
      <c r="M1317" s="12">
        <f t="shared" si="263"/>
        <v>1381.3721837379649</v>
      </c>
      <c r="O1317" s="12">
        <f t="shared" si="252"/>
        <v>1381.3721837379649</v>
      </c>
    </row>
    <row r="1318" spans="1:15" x14ac:dyDescent="0.25">
      <c r="A1318" s="12">
        <f>calc!A1316</f>
        <v>796.41</v>
      </c>
      <c r="B1318" s="12">
        <f>calc!O1316</f>
        <v>1257.3202269373028</v>
      </c>
      <c r="C1318" s="12">
        <f t="shared" si="253"/>
        <v>1257.3202269373028</v>
      </c>
      <c r="D1318" s="12">
        <f t="shared" si="254"/>
        <v>1257.3202269373028</v>
      </c>
      <c r="E1318" s="12">
        <f t="shared" si="255"/>
        <v>1257.3202269373028</v>
      </c>
      <c r="F1318" s="12">
        <f t="shared" si="256"/>
        <v>1257.3202269373028</v>
      </c>
      <c r="G1318" s="12">
        <f t="shared" si="257"/>
        <v>1257.3202269373028</v>
      </c>
      <c r="H1318" s="12">
        <f t="shared" si="258"/>
        <v>1257.3202269373028</v>
      </c>
      <c r="I1318" s="12">
        <f t="shared" si="259"/>
        <v>1257.3202269373028</v>
      </c>
      <c r="J1318" s="12">
        <f t="shared" si="260"/>
        <v>1257.3202269373028</v>
      </c>
      <c r="K1318" s="12">
        <f t="shared" si="261"/>
        <v>1257.3202269373028</v>
      </c>
      <c r="L1318" s="12">
        <f t="shared" si="262"/>
        <v>1257.3202269373028</v>
      </c>
      <c r="M1318" s="12">
        <f t="shared" si="263"/>
        <v>1257.3202269373028</v>
      </c>
      <c r="O1318" s="12">
        <f t="shared" si="252"/>
        <v>1257.3202269373028</v>
      </c>
    </row>
    <row r="1319" spans="1:15" x14ac:dyDescent="0.25">
      <c r="A1319" s="12">
        <f>calc!A1317</f>
        <v>796.85</v>
      </c>
      <c r="B1319" s="12">
        <f>calc!O1317</f>
        <v>1217.184310215036</v>
      </c>
      <c r="C1319" s="12">
        <f t="shared" si="253"/>
        <v>1217.184310215036</v>
      </c>
      <c r="D1319" s="12">
        <f t="shared" si="254"/>
        <v>1217.184310215036</v>
      </c>
      <c r="E1319" s="12">
        <f t="shared" si="255"/>
        <v>1217.184310215036</v>
      </c>
      <c r="F1319" s="12">
        <f t="shared" si="256"/>
        <v>1217.184310215036</v>
      </c>
      <c r="G1319" s="12">
        <f t="shared" si="257"/>
        <v>1217.184310215036</v>
      </c>
      <c r="H1319" s="12">
        <f t="shared" si="258"/>
        <v>1217.184310215036</v>
      </c>
      <c r="I1319" s="12">
        <f t="shared" si="259"/>
        <v>1217.184310215036</v>
      </c>
      <c r="J1319" s="12">
        <f t="shared" si="260"/>
        <v>1217.184310215036</v>
      </c>
      <c r="K1319" s="12">
        <f t="shared" si="261"/>
        <v>1217.184310215036</v>
      </c>
      <c r="L1319" s="12">
        <f t="shared" si="262"/>
        <v>1217.184310215036</v>
      </c>
      <c r="M1319" s="12">
        <f t="shared" si="263"/>
        <v>1217.184310215036</v>
      </c>
      <c r="O1319" s="12">
        <f t="shared" si="252"/>
        <v>1217.184310215036</v>
      </c>
    </row>
    <row r="1320" spans="1:15" x14ac:dyDescent="0.25">
      <c r="A1320" s="12">
        <f>calc!A1318</f>
        <v>797.29</v>
      </c>
      <c r="B1320" s="12">
        <f>calc!O1318</f>
        <v>1125.9636662173566</v>
      </c>
      <c r="C1320" s="12">
        <f t="shared" si="253"/>
        <v>1125.9636662173566</v>
      </c>
      <c r="D1320" s="12">
        <f t="shared" si="254"/>
        <v>1125.9636662173566</v>
      </c>
      <c r="E1320" s="12">
        <f t="shared" si="255"/>
        <v>1125.9636662173566</v>
      </c>
      <c r="F1320" s="12">
        <f t="shared" si="256"/>
        <v>1125.9636662173566</v>
      </c>
      <c r="G1320" s="12">
        <f t="shared" si="257"/>
        <v>1125.9636662173566</v>
      </c>
      <c r="H1320" s="12">
        <f t="shared" si="258"/>
        <v>1125.9636662173566</v>
      </c>
      <c r="I1320" s="12">
        <f t="shared" si="259"/>
        <v>1125.9636662173566</v>
      </c>
      <c r="J1320" s="12">
        <f t="shared" si="260"/>
        <v>1125.9636662173566</v>
      </c>
      <c r="K1320" s="12">
        <f t="shared" si="261"/>
        <v>1125.9636662173566</v>
      </c>
      <c r="L1320" s="12">
        <f t="shared" si="262"/>
        <v>1125.9636662173566</v>
      </c>
      <c r="M1320" s="12">
        <f t="shared" si="263"/>
        <v>1125.9636662173566</v>
      </c>
      <c r="O1320" s="12">
        <f t="shared" si="252"/>
        <v>1125.9636662173566</v>
      </c>
    </row>
    <row r="1321" spans="1:15" x14ac:dyDescent="0.25">
      <c r="A1321" s="12">
        <f>calc!A1319</f>
        <v>797.72</v>
      </c>
      <c r="B1321" s="12">
        <f>calc!O1319</f>
        <v>1176.1354759486476</v>
      </c>
      <c r="C1321" s="12">
        <f t="shared" si="253"/>
        <v>1176.1354759486476</v>
      </c>
      <c r="D1321" s="12">
        <f t="shared" si="254"/>
        <v>1176.1354759486476</v>
      </c>
      <c r="E1321" s="12">
        <f t="shared" si="255"/>
        <v>1176.1354759486476</v>
      </c>
      <c r="F1321" s="12">
        <f t="shared" si="256"/>
        <v>1176.1354759486476</v>
      </c>
      <c r="G1321" s="12">
        <f t="shared" si="257"/>
        <v>1176.1354759486476</v>
      </c>
      <c r="H1321" s="12">
        <f t="shared" si="258"/>
        <v>1176.1354759486476</v>
      </c>
      <c r="I1321" s="12">
        <f t="shared" si="259"/>
        <v>1176.1354759486476</v>
      </c>
      <c r="J1321" s="12">
        <f t="shared" si="260"/>
        <v>1176.1354759486476</v>
      </c>
      <c r="K1321" s="12">
        <f t="shared" si="261"/>
        <v>1176.1354759486476</v>
      </c>
      <c r="L1321" s="12">
        <f t="shared" si="262"/>
        <v>1176.1354759486476</v>
      </c>
      <c r="M1321" s="12">
        <f t="shared" si="263"/>
        <v>1176.1354759486476</v>
      </c>
      <c r="O1321" s="12">
        <f t="shared" si="252"/>
        <v>1176.1354759486476</v>
      </c>
    </row>
    <row r="1322" spans="1:15" x14ac:dyDescent="0.25">
      <c r="A1322" s="12">
        <f>calc!A1320</f>
        <v>798.16</v>
      </c>
      <c r="B1322" s="12">
        <f>calc!O1320</f>
        <v>1064.8437765367144</v>
      </c>
      <c r="C1322" s="12">
        <f t="shared" si="253"/>
        <v>1064.8437765367144</v>
      </c>
      <c r="D1322" s="12">
        <f t="shared" si="254"/>
        <v>1064.8437765367144</v>
      </c>
      <c r="E1322" s="12">
        <f t="shared" si="255"/>
        <v>1064.8437765367144</v>
      </c>
      <c r="F1322" s="12">
        <f t="shared" si="256"/>
        <v>1064.8437765367144</v>
      </c>
      <c r="G1322" s="12">
        <f t="shared" si="257"/>
        <v>1064.8437765367144</v>
      </c>
      <c r="H1322" s="12">
        <f t="shared" si="258"/>
        <v>1064.8437765367144</v>
      </c>
      <c r="I1322" s="12">
        <f t="shared" si="259"/>
        <v>1064.8437765367144</v>
      </c>
      <c r="J1322" s="12">
        <f t="shared" si="260"/>
        <v>1064.8437765367144</v>
      </c>
      <c r="K1322" s="12">
        <f t="shared" si="261"/>
        <v>1064.8437765367144</v>
      </c>
      <c r="L1322" s="12">
        <f t="shared" si="262"/>
        <v>1064.8437765367144</v>
      </c>
      <c r="M1322" s="12">
        <f t="shared" si="263"/>
        <v>1064.8437765367144</v>
      </c>
      <c r="O1322" s="12">
        <f t="shared" si="252"/>
        <v>1064.8437765367144</v>
      </c>
    </row>
    <row r="1323" spans="1:15" x14ac:dyDescent="0.25">
      <c r="A1323" s="12">
        <f>calc!A1321</f>
        <v>798.6</v>
      </c>
      <c r="B1323" s="12">
        <f>calc!O1321</f>
        <v>1052.0722478861373</v>
      </c>
      <c r="C1323" s="12">
        <f t="shared" si="253"/>
        <v>1052.0722478861373</v>
      </c>
      <c r="D1323" s="12">
        <f t="shared" si="254"/>
        <v>1052.0722478861373</v>
      </c>
      <c r="E1323" s="12">
        <f t="shared" si="255"/>
        <v>1052.0722478861373</v>
      </c>
      <c r="F1323" s="12">
        <f t="shared" si="256"/>
        <v>1052.0722478861373</v>
      </c>
      <c r="G1323" s="12">
        <f t="shared" si="257"/>
        <v>1052.0722478861373</v>
      </c>
      <c r="H1323" s="12">
        <f t="shared" si="258"/>
        <v>1052.0722478861373</v>
      </c>
      <c r="I1323" s="12">
        <f t="shared" si="259"/>
        <v>1052.0722478861373</v>
      </c>
      <c r="J1323" s="12">
        <f t="shared" si="260"/>
        <v>1052.0722478861373</v>
      </c>
      <c r="K1323" s="12">
        <f t="shared" si="261"/>
        <v>1052.0722478861373</v>
      </c>
      <c r="L1323" s="12">
        <f t="shared" si="262"/>
        <v>1052.0722478861373</v>
      </c>
      <c r="M1323" s="12">
        <f t="shared" si="263"/>
        <v>1052.0722478861373</v>
      </c>
      <c r="O1323" s="12">
        <f t="shared" si="252"/>
        <v>1052.0722478861373</v>
      </c>
    </row>
    <row r="1324" spans="1:15" x14ac:dyDescent="0.25">
      <c r="A1324" s="12">
        <f>calc!A1322</f>
        <v>799.03</v>
      </c>
      <c r="B1324" s="12">
        <f>calc!O1322</f>
        <v>957.19578161417689</v>
      </c>
      <c r="C1324" s="12">
        <f t="shared" si="253"/>
        <v>957.19578161417689</v>
      </c>
      <c r="D1324" s="12">
        <f t="shared" si="254"/>
        <v>957.19578161417689</v>
      </c>
      <c r="E1324" s="12">
        <f t="shared" si="255"/>
        <v>957.19578161417689</v>
      </c>
      <c r="F1324" s="12">
        <f t="shared" si="256"/>
        <v>957.19578161417689</v>
      </c>
      <c r="G1324" s="12">
        <f t="shared" si="257"/>
        <v>957.19578161417689</v>
      </c>
      <c r="H1324" s="12">
        <f t="shared" si="258"/>
        <v>957.19578161417689</v>
      </c>
      <c r="I1324" s="12">
        <f t="shared" si="259"/>
        <v>957.19578161417689</v>
      </c>
      <c r="J1324" s="12">
        <f t="shared" si="260"/>
        <v>957.19578161417689</v>
      </c>
      <c r="K1324" s="12">
        <f t="shared" si="261"/>
        <v>957.19578161417689</v>
      </c>
      <c r="L1324" s="12">
        <f t="shared" si="262"/>
        <v>957.19578161417689</v>
      </c>
      <c r="M1324" s="12">
        <f t="shared" si="263"/>
        <v>957.19578161417689</v>
      </c>
      <c r="O1324" s="12">
        <f t="shared" si="252"/>
        <v>957.19578161417689</v>
      </c>
    </row>
    <row r="1325" spans="1:15" x14ac:dyDescent="0.25">
      <c r="A1325" s="12">
        <f>calc!A1323</f>
        <v>799.47</v>
      </c>
      <c r="B1325" s="12">
        <f>calc!O1323</f>
        <v>952.63431302959998</v>
      </c>
      <c r="C1325" s="12">
        <f t="shared" si="253"/>
        <v>952.63431302959998</v>
      </c>
      <c r="D1325" s="12">
        <f t="shared" si="254"/>
        <v>952.63431302959998</v>
      </c>
      <c r="E1325" s="12">
        <f t="shared" si="255"/>
        <v>952.63431302959998</v>
      </c>
      <c r="F1325" s="12">
        <f t="shared" si="256"/>
        <v>952.63431302959998</v>
      </c>
      <c r="G1325" s="12">
        <f t="shared" si="257"/>
        <v>952.63431302959998</v>
      </c>
      <c r="H1325" s="12">
        <f t="shared" si="258"/>
        <v>952.63431302959998</v>
      </c>
      <c r="I1325" s="12">
        <f t="shared" si="259"/>
        <v>952.63431302959998</v>
      </c>
      <c r="J1325" s="12">
        <f t="shared" si="260"/>
        <v>952.63431302959998</v>
      </c>
      <c r="K1325" s="12">
        <f t="shared" si="261"/>
        <v>952.63431302959998</v>
      </c>
      <c r="L1325" s="12">
        <f t="shared" si="262"/>
        <v>952.63431302959998</v>
      </c>
      <c r="M1325" s="12">
        <f t="shared" si="263"/>
        <v>952.63431302959998</v>
      </c>
      <c r="O1325" s="12">
        <f t="shared" si="252"/>
        <v>952.63431302959998</v>
      </c>
    </row>
    <row r="1326" spans="1:15" x14ac:dyDescent="0.25">
      <c r="A1326" s="12">
        <f>calc!A1324</f>
        <v>799.91</v>
      </c>
      <c r="B1326" s="12">
        <f>calc!O1324</f>
        <v>813.04894411171381</v>
      </c>
      <c r="C1326" s="12">
        <f t="shared" si="253"/>
        <v>813.04894411171381</v>
      </c>
      <c r="D1326" s="12">
        <f t="shared" si="254"/>
        <v>813.04894411171381</v>
      </c>
      <c r="E1326" s="12">
        <f t="shared" si="255"/>
        <v>813.04894411171381</v>
      </c>
      <c r="F1326" s="12">
        <f t="shared" si="256"/>
        <v>813.04894411171381</v>
      </c>
      <c r="G1326" s="12">
        <f t="shared" si="257"/>
        <v>813.04894411171381</v>
      </c>
      <c r="H1326" s="12">
        <f t="shared" si="258"/>
        <v>813.04894411171381</v>
      </c>
      <c r="I1326" s="12">
        <f t="shared" si="259"/>
        <v>813.04894411171381</v>
      </c>
      <c r="J1326" s="12">
        <f t="shared" si="260"/>
        <v>813.04894411171381</v>
      </c>
      <c r="K1326" s="12">
        <f t="shared" si="261"/>
        <v>813.04894411171381</v>
      </c>
      <c r="L1326" s="12">
        <f t="shared" si="262"/>
        <v>813.04894411171381</v>
      </c>
      <c r="M1326" s="12">
        <f t="shared" si="263"/>
        <v>813.04894411171381</v>
      </c>
      <c r="O1326" s="12">
        <f t="shared" si="252"/>
        <v>813.04894411171381</v>
      </c>
    </row>
    <row r="1327" spans="1:15" x14ac:dyDescent="0.25">
      <c r="A1327" s="12">
        <f>calc!A1325</f>
        <v>800.34</v>
      </c>
      <c r="B1327" s="12">
        <f>calc!O1325</f>
        <v>808.48718609449804</v>
      </c>
      <c r="C1327" s="12">
        <f t="shared" si="253"/>
        <v>808.48718609449804</v>
      </c>
      <c r="D1327" s="12">
        <f t="shared" si="254"/>
        <v>808.48718609449804</v>
      </c>
      <c r="E1327" s="12">
        <f t="shared" si="255"/>
        <v>808.48718609449804</v>
      </c>
      <c r="F1327" s="12">
        <f t="shared" si="256"/>
        <v>808.48718609449804</v>
      </c>
      <c r="G1327" s="12">
        <f t="shared" si="257"/>
        <v>808.48718609449804</v>
      </c>
      <c r="H1327" s="12">
        <f t="shared" si="258"/>
        <v>808.48718609449804</v>
      </c>
      <c r="I1327" s="12">
        <f t="shared" si="259"/>
        <v>808.48718609449804</v>
      </c>
      <c r="J1327" s="12">
        <f t="shared" si="260"/>
        <v>808.48718609449804</v>
      </c>
      <c r="K1327" s="12">
        <f t="shared" si="261"/>
        <v>808.48718609449804</v>
      </c>
      <c r="L1327" s="12">
        <f t="shared" si="262"/>
        <v>808.48718609449804</v>
      </c>
      <c r="M1327" s="12">
        <f t="shared" si="263"/>
        <v>808.48718609449804</v>
      </c>
      <c r="O1327" s="12">
        <f t="shared" si="252"/>
        <v>808.48718609449804</v>
      </c>
    </row>
    <row r="1328" spans="1:15" x14ac:dyDescent="0.25">
      <c r="A1328" s="12">
        <f>calc!A1326</f>
        <v>800.78</v>
      </c>
      <c r="B1328" s="12">
        <f>calc!O1326</f>
        <v>761.04436060520516</v>
      </c>
      <c r="C1328" s="12">
        <f t="shared" si="253"/>
        <v>761.04436060520516</v>
      </c>
      <c r="D1328" s="12">
        <f t="shared" si="254"/>
        <v>761.04436060520516</v>
      </c>
      <c r="E1328" s="12">
        <f t="shared" si="255"/>
        <v>761.04436060520516</v>
      </c>
      <c r="F1328" s="12">
        <f t="shared" si="256"/>
        <v>761.04436060520516</v>
      </c>
      <c r="G1328" s="12">
        <f t="shared" si="257"/>
        <v>761.04436060520516</v>
      </c>
      <c r="H1328" s="12">
        <f t="shared" si="258"/>
        <v>761.04436060520516</v>
      </c>
      <c r="I1328" s="12">
        <f t="shared" si="259"/>
        <v>761.04436060520516</v>
      </c>
      <c r="J1328" s="12">
        <f t="shared" si="260"/>
        <v>761.04436060520516</v>
      </c>
      <c r="K1328" s="12">
        <f t="shared" si="261"/>
        <v>761.04436060520516</v>
      </c>
      <c r="L1328" s="12">
        <f t="shared" si="262"/>
        <v>761.04436060520516</v>
      </c>
      <c r="M1328" s="12">
        <f t="shared" si="263"/>
        <v>761.04436060520516</v>
      </c>
      <c r="O1328" s="12">
        <f t="shared" si="252"/>
        <v>761.04436060520516</v>
      </c>
    </row>
    <row r="1329" spans="1:15" x14ac:dyDescent="0.25">
      <c r="A1329" s="12">
        <f>calc!A1327</f>
        <v>801.22</v>
      </c>
      <c r="B1329" s="12">
        <f>calc!O1327</f>
        <v>707.21380388733201</v>
      </c>
      <c r="C1329" s="12">
        <f t="shared" si="253"/>
        <v>707.21380388733201</v>
      </c>
      <c r="D1329" s="12">
        <f t="shared" si="254"/>
        <v>707.21380388733201</v>
      </c>
      <c r="E1329" s="12">
        <f t="shared" si="255"/>
        <v>707.21380388733201</v>
      </c>
      <c r="F1329" s="12">
        <f t="shared" si="256"/>
        <v>707.21380388733201</v>
      </c>
      <c r="G1329" s="12">
        <f t="shared" si="257"/>
        <v>707.21380388733201</v>
      </c>
      <c r="H1329" s="12">
        <f t="shared" si="258"/>
        <v>707.21380388733201</v>
      </c>
      <c r="I1329" s="12">
        <f t="shared" si="259"/>
        <v>707.21380388733201</v>
      </c>
      <c r="J1329" s="12">
        <f t="shared" si="260"/>
        <v>707.21380388733201</v>
      </c>
      <c r="K1329" s="12">
        <f t="shared" si="261"/>
        <v>707.21380388733201</v>
      </c>
      <c r="L1329" s="12">
        <f t="shared" si="262"/>
        <v>707.21380388733201</v>
      </c>
      <c r="M1329" s="12">
        <f t="shared" si="263"/>
        <v>707.21380388733201</v>
      </c>
      <c r="O1329" s="12">
        <f t="shared" si="252"/>
        <v>707.21380388733201</v>
      </c>
    </row>
    <row r="1330" spans="1:15" x14ac:dyDescent="0.25">
      <c r="A1330" s="12">
        <f>calc!A1328</f>
        <v>801.65</v>
      </c>
      <c r="B1330" s="12">
        <f>calc!O1328</f>
        <v>704.47662296024089</v>
      </c>
      <c r="C1330" s="12">
        <f t="shared" si="253"/>
        <v>704.47662296024089</v>
      </c>
      <c r="D1330" s="12">
        <f t="shared" si="254"/>
        <v>704.47662296024089</v>
      </c>
      <c r="E1330" s="12">
        <f t="shared" si="255"/>
        <v>704.47662296024089</v>
      </c>
      <c r="F1330" s="12">
        <f t="shared" si="256"/>
        <v>704.47662296024089</v>
      </c>
      <c r="G1330" s="12">
        <f t="shared" si="257"/>
        <v>704.47662296024089</v>
      </c>
      <c r="H1330" s="12">
        <f t="shared" si="258"/>
        <v>704.47662296024089</v>
      </c>
      <c r="I1330" s="12">
        <f t="shared" si="259"/>
        <v>704.47662296024089</v>
      </c>
      <c r="J1330" s="12">
        <f t="shared" si="260"/>
        <v>704.47662296024089</v>
      </c>
      <c r="K1330" s="12">
        <f t="shared" si="261"/>
        <v>704.47662296024089</v>
      </c>
      <c r="L1330" s="12">
        <f t="shared" si="262"/>
        <v>704.47662296024089</v>
      </c>
      <c r="M1330" s="12">
        <f t="shared" si="263"/>
        <v>704.47662296024089</v>
      </c>
      <c r="O1330" s="12">
        <f t="shared" si="252"/>
        <v>704.47662296024089</v>
      </c>
    </row>
    <row r="1331" spans="1:15" x14ac:dyDescent="0.25">
      <c r="A1331" s="12">
        <f>calc!A1329</f>
        <v>802.09</v>
      </c>
      <c r="B1331" s="12">
        <f>calc!O1329</f>
        <v>677.10463294776628</v>
      </c>
      <c r="C1331" s="12">
        <f t="shared" si="253"/>
        <v>677.10463294776628</v>
      </c>
      <c r="D1331" s="12">
        <f t="shared" si="254"/>
        <v>677.10463294776628</v>
      </c>
      <c r="E1331" s="12">
        <f t="shared" si="255"/>
        <v>677.10463294776628</v>
      </c>
      <c r="F1331" s="12">
        <f t="shared" si="256"/>
        <v>677.10463294776628</v>
      </c>
      <c r="G1331" s="12">
        <f t="shared" si="257"/>
        <v>677.10463294776628</v>
      </c>
      <c r="H1331" s="12">
        <f t="shared" si="258"/>
        <v>677.10463294776628</v>
      </c>
      <c r="I1331" s="12">
        <f t="shared" si="259"/>
        <v>677.10463294776628</v>
      </c>
      <c r="J1331" s="12">
        <f t="shared" si="260"/>
        <v>677.10463294776628</v>
      </c>
      <c r="K1331" s="12">
        <f t="shared" si="261"/>
        <v>677.10463294776628</v>
      </c>
      <c r="L1331" s="12">
        <f t="shared" si="262"/>
        <v>677.10463294776628</v>
      </c>
      <c r="M1331" s="12">
        <f t="shared" si="263"/>
        <v>677.10463294776628</v>
      </c>
      <c r="O1331" s="12">
        <f t="shared" si="252"/>
        <v>677.10463294776628</v>
      </c>
    </row>
    <row r="1332" spans="1:15" x14ac:dyDescent="0.25">
      <c r="A1332" s="12">
        <f>calc!A1330</f>
        <v>802.53</v>
      </c>
      <c r="B1332" s="12">
        <f>calc!O1330</f>
        <v>617.79752787458131</v>
      </c>
      <c r="C1332" s="12">
        <f t="shared" si="253"/>
        <v>617.79752787458131</v>
      </c>
      <c r="D1332" s="12">
        <f t="shared" si="254"/>
        <v>617.79752787458131</v>
      </c>
      <c r="E1332" s="12">
        <f t="shared" si="255"/>
        <v>617.79752787458131</v>
      </c>
      <c r="F1332" s="12">
        <f t="shared" si="256"/>
        <v>617.79752787458131</v>
      </c>
      <c r="G1332" s="12">
        <f t="shared" si="257"/>
        <v>617.79752787458131</v>
      </c>
      <c r="H1332" s="12">
        <f t="shared" si="258"/>
        <v>617.79752787458131</v>
      </c>
      <c r="I1332" s="12">
        <f t="shared" si="259"/>
        <v>617.79752787458131</v>
      </c>
      <c r="J1332" s="12">
        <f t="shared" si="260"/>
        <v>617.79752787458131</v>
      </c>
      <c r="K1332" s="12">
        <f t="shared" si="261"/>
        <v>617.79752787458131</v>
      </c>
      <c r="L1332" s="12">
        <f t="shared" si="262"/>
        <v>617.79752787458131</v>
      </c>
      <c r="M1332" s="12">
        <f t="shared" si="263"/>
        <v>617.79752787458131</v>
      </c>
      <c r="O1332" s="12">
        <f t="shared" si="252"/>
        <v>617.79752787458131</v>
      </c>
    </row>
    <row r="1333" spans="1:15" x14ac:dyDescent="0.25">
      <c r="A1333" s="12">
        <f>calc!A1331</f>
        <v>802.96</v>
      </c>
      <c r="B1333" s="12">
        <f>calc!O1331</f>
        <v>640.6081352918352</v>
      </c>
      <c r="C1333" s="12">
        <f t="shared" si="253"/>
        <v>640.6081352918352</v>
      </c>
      <c r="D1333" s="12">
        <f t="shared" si="254"/>
        <v>640.6081352918352</v>
      </c>
      <c r="E1333" s="12">
        <f t="shared" si="255"/>
        <v>640.6081352918352</v>
      </c>
      <c r="F1333" s="12">
        <f t="shared" si="256"/>
        <v>640.6081352918352</v>
      </c>
      <c r="G1333" s="12">
        <f t="shared" si="257"/>
        <v>640.6081352918352</v>
      </c>
      <c r="H1333" s="12">
        <f t="shared" si="258"/>
        <v>640.6081352918352</v>
      </c>
      <c r="I1333" s="12">
        <f t="shared" si="259"/>
        <v>640.6081352918352</v>
      </c>
      <c r="J1333" s="12">
        <f t="shared" si="260"/>
        <v>640.6081352918352</v>
      </c>
      <c r="K1333" s="12">
        <f t="shared" si="261"/>
        <v>640.6081352918352</v>
      </c>
      <c r="L1333" s="12">
        <f t="shared" si="262"/>
        <v>640.6081352918352</v>
      </c>
      <c r="M1333" s="12">
        <f t="shared" si="263"/>
        <v>640.6081352918352</v>
      </c>
      <c r="O1333" s="12">
        <f t="shared" si="252"/>
        <v>640.6081352918352</v>
      </c>
    </row>
    <row r="1334" spans="1:15" x14ac:dyDescent="0.25">
      <c r="A1334" s="12">
        <f>calc!A1332</f>
        <v>803.4</v>
      </c>
      <c r="B1334" s="12">
        <f>calc!O1332</f>
        <v>581.30008208948664</v>
      </c>
      <c r="C1334" s="12">
        <f t="shared" si="253"/>
        <v>581.30008208948664</v>
      </c>
      <c r="D1334" s="12">
        <f t="shared" si="254"/>
        <v>581.30008208948664</v>
      </c>
      <c r="E1334" s="12">
        <f t="shared" si="255"/>
        <v>581.30008208948664</v>
      </c>
      <c r="F1334" s="12">
        <f t="shared" si="256"/>
        <v>581.30008208948664</v>
      </c>
      <c r="G1334" s="12">
        <f t="shared" si="257"/>
        <v>581.30008208948664</v>
      </c>
      <c r="H1334" s="12">
        <f t="shared" si="258"/>
        <v>581.30008208948664</v>
      </c>
      <c r="I1334" s="12">
        <f t="shared" si="259"/>
        <v>581.30008208948664</v>
      </c>
      <c r="J1334" s="12">
        <f t="shared" si="260"/>
        <v>581.30008208948664</v>
      </c>
      <c r="K1334" s="12">
        <f t="shared" si="261"/>
        <v>581.30008208948664</v>
      </c>
      <c r="L1334" s="12">
        <f t="shared" si="262"/>
        <v>581.30008208948664</v>
      </c>
      <c r="M1334" s="12">
        <f t="shared" si="263"/>
        <v>581.30008208948664</v>
      </c>
      <c r="O1334" s="12">
        <f t="shared" si="252"/>
        <v>581.30008208948664</v>
      </c>
    </row>
    <row r="1335" spans="1:15" x14ac:dyDescent="0.25">
      <c r="A1335" s="12">
        <f>calc!A1333</f>
        <v>803.84</v>
      </c>
      <c r="B1335" s="12">
        <f>calc!O1333</f>
        <v>614.1478095392805</v>
      </c>
      <c r="C1335" s="12">
        <f t="shared" si="253"/>
        <v>614.1478095392805</v>
      </c>
      <c r="D1335" s="12">
        <f t="shared" si="254"/>
        <v>614.1478095392805</v>
      </c>
      <c r="E1335" s="12">
        <f t="shared" si="255"/>
        <v>614.1478095392805</v>
      </c>
      <c r="F1335" s="12">
        <f t="shared" si="256"/>
        <v>614.1478095392805</v>
      </c>
      <c r="G1335" s="12">
        <f t="shared" si="257"/>
        <v>614.1478095392805</v>
      </c>
      <c r="H1335" s="12">
        <f t="shared" si="258"/>
        <v>614.1478095392805</v>
      </c>
      <c r="I1335" s="12">
        <f t="shared" si="259"/>
        <v>614.1478095392805</v>
      </c>
      <c r="J1335" s="12">
        <f t="shared" si="260"/>
        <v>614.1478095392805</v>
      </c>
      <c r="K1335" s="12">
        <f t="shared" si="261"/>
        <v>614.1478095392805</v>
      </c>
      <c r="L1335" s="12">
        <f t="shared" si="262"/>
        <v>614.1478095392805</v>
      </c>
      <c r="M1335" s="12">
        <f t="shared" si="263"/>
        <v>614.1478095392805</v>
      </c>
      <c r="O1335" s="12">
        <f t="shared" si="252"/>
        <v>614.1478095392805</v>
      </c>
    </row>
    <row r="1336" spans="1:15" x14ac:dyDescent="0.25">
      <c r="A1336" s="12">
        <f>calc!A1334</f>
        <v>804.27</v>
      </c>
      <c r="B1336" s="12">
        <f>calc!O1334</f>
        <v>546.62696866096815</v>
      </c>
      <c r="C1336" s="12">
        <f t="shared" si="253"/>
        <v>546.62696866096815</v>
      </c>
      <c r="D1336" s="12">
        <f t="shared" si="254"/>
        <v>546.62696866096815</v>
      </c>
      <c r="E1336" s="12">
        <f t="shared" si="255"/>
        <v>546.62696866096815</v>
      </c>
      <c r="F1336" s="12">
        <f t="shared" si="256"/>
        <v>546.62696866096815</v>
      </c>
      <c r="G1336" s="12">
        <f t="shared" si="257"/>
        <v>546.62696866096815</v>
      </c>
      <c r="H1336" s="12">
        <f t="shared" si="258"/>
        <v>546.62696866096815</v>
      </c>
      <c r="I1336" s="12">
        <f t="shared" si="259"/>
        <v>546.62696866096815</v>
      </c>
      <c r="J1336" s="12">
        <f t="shared" si="260"/>
        <v>546.62696866096815</v>
      </c>
      <c r="K1336" s="12">
        <f t="shared" si="261"/>
        <v>546.62696866096815</v>
      </c>
      <c r="L1336" s="12">
        <f t="shared" si="262"/>
        <v>546.62696866096815</v>
      </c>
      <c r="M1336" s="12">
        <f t="shared" si="263"/>
        <v>546.62696866096815</v>
      </c>
      <c r="O1336" s="12">
        <f t="shared" si="252"/>
        <v>546.62696866096815</v>
      </c>
    </row>
    <row r="1337" spans="1:15" x14ac:dyDescent="0.25">
      <c r="A1337" s="12">
        <f>calc!A1335</f>
        <v>804.71</v>
      </c>
      <c r="B1337" s="12">
        <f>calc!O1335</f>
        <v>529.29021477954473</v>
      </c>
      <c r="C1337" s="12">
        <f t="shared" si="253"/>
        <v>529.29021477954473</v>
      </c>
      <c r="D1337" s="12">
        <f t="shared" si="254"/>
        <v>529.29021477954473</v>
      </c>
      <c r="E1337" s="12">
        <f t="shared" si="255"/>
        <v>529.29021477954473</v>
      </c>
      <c r="F1337" s="12">
        <f t="shared" si="256"/>
        <v>529.29021477954473</v>
      </c>
      <c r="G1337" s="12">
        <f t="shared" si="257"/>
        <v>529.29021477954473</v>
      </c>
      <c r="H1337" s="12">
        <f t="shared" si="258"/>
        <v>529.29021477954473</v>
      </c>
      <c r="I1337" s="12">
        <f t="shared" si="259"/>
        <v>529.29021477954473</v>
      </c>
      <c r="J1337" s="12">
        <f t="shared" si="260"/>
        <v>529.29021477954473</v>
      </c>
      <c r="K1337" s="12">
        <f t="shared" si="261"/>
        <v>529.29021477954473</v>
      </c>
      <c r="L1337" s="12">
        <f t="shared" si="262"/>
        <v>529.29021477954473</v>
      </c>
      <c r="M1337" s="12">
        <f t="shared" si="263"/>
        <v>529.29021477954473</v>
      </c>
      <c r="O1337" s="12">
        <f t="shared" si="252"/>
        <v>529.29021477954473</v>
      </c>
    </row>
    <row r="1338" spans="1:15" x14ac:dyDescent="0.25">
      <c r="A1338" s="12">
        <f>calc!A1336</f>
        <v>805.15</v>
      </c>
      <c r="B1338" s="12">
        <f>calc!O1336</f>
        <v>433.47947006067773</v>
      </c>
      <c r="C1338" s="12">
        <f t="shared" si="253"/>
        <v>433.47947006067773</v>
      </c>
      <c r="D1338" s="12">
        <f t="shared" si="254"/>
        <v>433.47947006067773</v>
      </c>
      <c r="E1338" s="12">
        <f t="shared" si="255"/>
        <v>433.47947006067773</v>
      </c>
      <c r="F1338" s="12">
        <f t="shared" si="256"/>
        <v>433.47947006067773</v>
      </c>
      <c r="G1338" s="12">
        <f t="shared" si="257"/>
        <v>433.47947006067773</v>
      </c>
      <c r="H1338" s="12">
        <f t="shared" si="258"/>
        <v>433.47947006067773</v>
      </c>
      <c r="I1338" s="12">
        <f t="shared" si="259"/>
        <v>433.47947006067773</v>
      </c>
      <c r="J1338" s="12">
        <f t="shared" si="260"/>
        <v>433.47947006067773</v>
      </c>
      <c r="K1338" s="12">
        <f t="shared" si="261"/>
        <v>433.47947006067773</v>
      </c>
      <c r="L1338" s="12">
        <f t="shared" si="262"/>
        <v>433.47947006067773</v>
      </c>
      <c r="M1338" s="12">
        <f t="shared" si="263"/>
        <v>433.47947006067773</v>
      </c>
      <c r="O1338" s="12">
        <f t="shared" si="252"/>
        <v>433.47947006067773</v>
      </c>
    </row>
    <row r="1339" spans="1:15" x14ac:dyDescent="0.25">
      <c r="A1339" s="12">
        <f>calc!A1337</f>
        <v>805.58</v>
      </c>
      <c r="B1339" s="12">
        <f>calc!O1337</f>
        <v>471.80424894178623</v>
      </c>
      <c r="C1339" s="12">
        <f t="shared" si="253"/>
        <v>471.80424894178623</v>
      </c>
      <c r="D1339" s="12">
        <f t="shared" si="254"/>
        <v>471.80424894178623</v>
      </c>
      <c r="E1339" s="12">
        <f t="shared" si="255"/>
        <v>471.80424894178623</v>
      </c>
      <c r="F1339" s="12">
        <f t="shared" si="256"/>
        <v>471.80424894178623</v>
      </c>
      <c r="G1339" s="12">
        <f t="shared" si="257"/>
        <v>471.80424894178623</v>
      </c>
      <c r="H1339" s="12">
        <f t="shared" si="258"/>
        <v>471.80424894178623</v>
      </c>
      <c r="I1339" s="12">
        <f t="shared" si="259"/>
        <v>471.80424894178623</v>
      </c>
      <c r="J1339" s="12">
        <f t="shared" si="260"/>
        <v>471.80424894178623</v>
      </c>
      <c r="K1339" s="12">
        <f t="shared" si="261"/>
        <v>471.80424894178623</v>
      </c>
      <c r="L1339" s="12">
        <f t="shared" si="262"/>
        <v>471.80424894178623</v>
      </c>
      <c r="M1339" s="12">
        <f t="shared" si="263"/>
        <v>471.80424894178623</v>
      </c>
      <c r="O1339" s="12">
        <f t="shared" si="252"/>
        <v>471.80424894178623</v>
      </c>
    </row>
    <row r="1340" spans="1:15" x14ac:dyDescent="0.25">
      <c r="A1340" s="12">
        <f>calc!A1338</f>
        <v>806.02</v>
      </c>
      <c r="B1340" s="12">
        <f>calc!O1338</f>
        <v>380.55372217350856</v>
      </c>
      <c r="C1340" s="12">
        <f t="shared" si="253"/>
        <v>380.55372217350856</v>
      </c>
      <c r="D1340" s="12">
        <f t="shared" si="254"/>
        <v>380.55372217350856</v>
      </c>
      <c r="E1340" s="12">
        <f t="shared" si="255"/>
        <v>380.55372217350856</v>
      </c>
      <c r="F1340" s="12">
        <f t="shared" si="256"/>
        <v>380.55372217350856</v>
      </c>
      <c r="G1340" s="12">
        <f t="shared" si="257"/>
        <v>380.55372217350856</v>
      </c>
      <c r="H1340" s="12">
        <f t="shared" si="258"/>
        <v>380.55372217350856</v>
      </c>
      <c r="I1340" s="12">
        <f t="shared" si="259"/>
        <v>380.55372217350856</v>
      </c>
      <c r="J1340" s="12">
        <f t="shared" si="260"/>
        <v>380.55372217350856</v>
      </c>
      <c r="K1340" s="12">
        <f t="shared" si="261"/>
        <v>380.55372217350856</v>
      </c>
      <c r="L1340" s="12">
        <f t="shared" si="262"/>
        <v>380.55372217350856</v>
      </c>
      <c r="M1340" s="12">
        <f t="shared" si="263"/>
        <v>380.55372217350856</v>
      </c>
      <c r="O1340" s="12">
        <f t="shared" si="252"/>
        <v>380.55372217350856</v>
      </c>
    </row>
    <row r="1341" spans="1:15" x14ac:dyDescent="0.25">
      <c r="A1341" s="12">
        <f>calc!A1339</f>
        <v>806.46</v>
      </c>
      <c r="B1341" s="12">
        <f>calc!O1339</f>
        <v>440.7794773570775</v>
      </c>
      <c r="C1341" s="12">
        <f t="shared" si="253"/>
        <v>440.7794773570775</v>
      </c>
      <c r="D1341" s="12">
        <f t="shared" si="254"/>
        <v>440.7794773570775</v>
      </c>
      <c r="E1341" s="12">
        <f t="shared" si="255"/>
        <v>440.7794773570775</v>
      </c>
      <c r="F1341" s="12">
        <f t="shared" si="256"/>
        <v>440.7794773570775</v>
      </c>
      <c r="G1341" s="12">
        <f t="shared" si="257"/>
        <v>440.7794773570775</v>
      </c>
      <c r="H1341" s="12">
        <f t="shared" si="258"/>
        <v>440.7794773570775</v>
      </c>
      <c r="I1341" s="12">
        <f t="shared" si="259"/>
        <v>440.7794773570775</v>
      </c>
      <c r="J1341" s="12">
        <f t="shared" si="260"/>
        <v>440.7794773570775</v>
      </c>
      <c r="K1341" s="12">
        <f t="shared" si="261"/>
        <v>440.7794773570775</v>
      </c>
      <c r="L1341" s="12">
        <f t="shared" si="262"/>
        <v>440.7794773570775</v>
      </c>
      <c r="M1341" s="12">
        <f t="shared" si="263"/>
        <v>440.7794773570775</v>
      </c>
      <c r="O1341" s="12">
        <f t="shared" si="252"/>
        <v>440.7794773570775</v>
      </c>
    </row>
    <row r="1342" spans="1:15" x14ac:dyDescent="0.25">
      <c r="A1342" s="12">
        <f>calc!A1340</f>
        <v>806.89</v>
      </c>
      <c r="B1342" s="12">
        <f>calc!O1340</f>
        <v>448.99195777441287</v>
      </c>
      <c r="C1342" s="12">
        <f t="shared" si="253"/>
        <v>448.99195777441287</v>
      </c>
      <c r="D1342" s="12">
        <f t="shared" si="254"/>
        <v>448.99195777441287</v>
      </c>
      <c r="E1342" s="12">
        <f t="shared" si="255"/>
        <v>448.99195777441287</v>
      </c>
      <c r="F1342" s="12">
        <f t="shared" si="256"/>
        <v>448.99195777441287</v>
      </c>
      <c r="G1342" s="12">
        <f t="shared" si="257"/>
        <v>448.99195777441287</v>
      </c>
      <c r="H1342" s="12">
        <f t="shared" si="258"/>
        <v>448.99195777441287</v>
      </c>
      <c r="I1342" s="12">
        <f t="shared" si="259"/>
        <v>448.99195777441287</v>
      </c>
      <c r="J1342" s="12">
        <f t="shared" si="260"/>
        <v>448.99195777441287</v>
      </c>
      <c r="K1342" s="12">
        <f t="shared" si="261"/>
        <v>448.99195777441287</v>
      </c>
      <c r="L1342" s="12">
        <f t="shared" si="262"/>
        <v>448.99195777441287</v>
      </c>
      <c r="M1342" s="12">
        <f t="shared" si="263"/>
        <v>448.99195777441287</v>
      </c>
      <c r="O1342" s="12">
        <f t="shared" si="252"/>
        <v>448.99195777441287</v>
      </c>
    </row>
    <row r="1343" spans="1:15" x14ac:dyDescent="0.25">
      <c r="A1343" s="12">
        <f>calc!A1341</f>
        <v>807.33</v>
      </c>
      <c r="B1343" s="12">
        <f>calc!O1341</f>
        <v>363.21571170872033</v>
      </c>
      <c r="C1343" s="12">
        <f t="shared" si="253"/>
        <v>363.21571170872033</v>
      </c>
      <c r="D1343" s="12">
        <f t="shared" si="254"/>
        <v>363.21571170872033</v>
      </c>
      <c r="E1343" s="12">
        <f t="shared" si="255"/>
        <v>363.21571170872033</v>
      </c>
      <c r="F1343" s="12">
        <f t="shared" si="256"/>
        <v>363.21571170872033</v>
      </c>
      <c r="G1343" s="12">
        <f t="shared" si="257"/>
        <v>363.21571170872033</v>
      </c>
      <c r="H1343" s="12">
        <f t="shared" si="258"/>
        <v>363.21571170872033</v>
      </c>
      <c r="I1343" s="12">
        <f t="shared" si="259"/>
        <v>363.21571170872033</v>
      </c>
      <c r="J1343" s="12">
        <f t="shared" si="260"/>
        <v>363.21571170872033</v>
      </c>
      <c r="K1343" s="12">
        <f t="shared" si="261"/>
        <v>363.21571170872033</v>
      </c>
      <c r="L1343" s="12">
        <f t="shared" si="262"/>
        <v>363.21571170872033</v>
      </c>
      <c r="M1343" s="12">
        <f t="shared" si="263"/>
        <v>363.21571170872033</v>
      </c>
      <c r="O1343" s="12">
        <f t="shared" si="252"/>
        <v>363.21571170872033</v>
      </c>
    </row>
    <row r="1344" spans="1:15" x14ac:dyDescent="0.25">
      <c r="A1344" s="12">
        <f>calc!A1342</f>
        <v>807.76</v>
      </c>
      <c r="B1344" s="12">
        <f>calc!O1342</f>
        <v>350.44025179479451</v>
      </c>
      <c r="C1344" s="12">
        <f t="shared" si="253"/>
        <v>350.44025179479451</v>
      </c>
      <c r="D1344" s="12">
        <f t="shared" si="254"/>
        <v>350.44025179479451</v>
      </c>
      <c r="E1344" s="12">
        <f t="shared" si="255"/>
        <v>350.44025179479451</v>
      </c>
      <c r="F1344" s="12">
        <f t="shared" si="256"/>
        <v>350.44025179479451</v>
      </c>
      <c r="G1344" s="12">
        <f t="shared" si="257"/>
        <v>350.44025179479451</v>
      </c>
      <c r="H1344" s="12">
        <f t="shared" si="258"/>
        <v>350.44025179479451</v>
      </c>
      <c r="I1344" s="12">
        <f t="shared" si="259"/>
        <v>350.44025179479451</v>
      </c>
      <c r="J1344" s="12">
        <f t="shared" si="260"/>
        <v>350.44025179479451</v>
      </c>
      <c r="K1344" s="12">
        <f t="shared" si="261"/>
        <v>350.44025179479451</v>
      </c>
      <c r="L1344" s="12">
        <f t="shared" si="262"/>
        <v>350.44025179479451</v>
      </c>
      <c r="M1344" s="12">
        <f t="shared" si="263"/>
        <v>350.44025179479451</v>
      </c>
      <c r="O1344" s="12">
        <f t="shared" si="252"/>
        <v>350.44025179479451</v>
      </c>
    </row>
    <row r="1345" spans="1:15" x14ac:dyDescent="0.25">
      <c r="A1345" s="12">
        <f>calc!A1343</f>
        <v>808.2</v>
      </c>
      <c r="B1345" s="12">
        <f>calc!O1343</f>
        <v>320.32638656641319</v>
      </c>
      <c r="C1345" s="12">
        <f t="shared" si="253"/>
        <v>320.32638656641319</v>
      </c>
      <c r="D1345" s="12">
        <f t="shared" si="254"/>
        <v>320.32638656641319</v>
      </c>
      <c r="E1345" s="12">
        <f t="shared" si="255"/>
        <v>320.32638656641319</v>
      </c>
      <c r="F1345" s="12">
        <f t="shared" si="256"/>
        <v>320.32638656641319</v>
      </c>
      <c r="G1345" s="12">
        <f t="shared" si="257"/>
        <v>320.32638656641319</v>
      </c>
      <c r="H1345" s="12">
        <f t="shared" si="258"/>
        <v>320.32638656641319</v>
      </c>
      <c r="I1345" s="12">
        <f t="shared" si="259"/>
        <v>320.32638656641319</v>
      </c>
      <c r="J1345" s="12">
        <f t="shared" si="260"/>
        <v>320.32638656641319</v>
      </c>
      <c r="K1345" s="12">
        <f t="shared" si="261"/>
        <v>320.32638656641319</v>
      </c>
      <c r="L1345" s="12">
        <f t="shared" si="262"/>
        <v>320.32638656641319</v>
      </c>
      <c r="M1345" s="12">
        <f t="shared" si="263"/>
        <v>320.32638656641319</v>
      </c>
      <c r="O1345" s="12">
        <f t="shared" si="252"/>
        <v>320.32638656641319</v>
      </c>
    </row>
    <row r="1346" spans="1:15" x14ac:dyDescent="0.25">
      <c r="A1346" s="12">
        <f>calc!A1344</f>
        <v>808.64</v>
      </c>
      <c r="B1346" s="12">
        <f>calc!O1344</f>
        <v>385.11633473936911</v>
      </c>
      <c r="C1346" s="12">
        <f t="shared" si="253"/>
        <v>385.11633473936911</v>
      </c>
      <c r="D1346" s="12">
        <f t="shared" si="254"/>
        <v>385.11633473936911</v>
      </c>
      <c r="E1346" s="12">
        <f t="shared" si="255"/>
        <v>385.11633473936911</v>
      </c>
      <c r="F1346" s="12">
        <f t="shared" si="256"/>
        <v>385.11633473936911</v>
      </c>
      <c r="G1346" s="12">
        <f t="shared" si="257"/>
        <v>385.11633473936911</v>
      </c>
      <c r="H1346" s="12">
        <f t="shared" si="258"/>
        <v>385.11633473936911</v>
      </c>
      <c r="I1346" s="12">
        <f t="shared" si="259"/>
        <v>385.11633473936911</v>
      </c>
      <c r="J1346" s="12">
        <f t="shared" si="260"/>
        <v>385.11633473936911</v>
      </c>
      <c r="K1346" s="12">
        <f t="shared" si="261"/>
        <v>385.11633473936911</v>
      </c>
      <c r="L1346" s="12">
        <f t="shared" si="262"/>
        <v>385.11633473936911</v>
      </c>
      <c r="M1346" s="12">
        <f t="shared" si="263"/>
        <v>385.11633473936911</v>
      </c>
      <c r="O1346" s="12">
        <f t="shared" si="252"/>
        <v>385.11633473936911</v>
      </c>
    </row>
    <row r="1347" spans="1:15" x14ac:dyDescent="0.25">
      <c r="A1347" s="12">
        <f>calc!A1345</f>
        <v>809.07</v>
      </c>
      <c r="B1347" s="12">
        <f>calc!O1345</f>
        <v>396.06656788488107</v>
      </c>
      <c r="C1347" s="12">
        <f t="shared" si="253"/>
        <v>396.06656788488107</v>
      </c>
      <c r="D1347" s="12">
        <f t="shared" si="254"/>
        <v>396.06656788488107</v>
      </c>
      <c r="E1347" s="12">
        <f t="shared" si="255"/>
        <v>396.06656788488107</v>
      </c>
      <c r="F1347" s="12">
        <f t="shared" si="256"/>
        <v>396.06656788488107</v>
      </c>
      <c r="G1347" s="12">
        <f t="shared" si="257"/>
        <v>396.06656788488107</v>
      </c>
      <c r="H1347" s="12">
        <f t="shared" si="258"/>
        <v>396.06656788488107</v>
      </c>
      <c r="I1347" s="12">
        <f t="shared" si="259"/>
        <v>396.06656788488107</v>
      </c>
      <c r="J1347" s="12">
        <f t="shared" si="260"/>
        <v>396.06656788488107</v>
      </c>
      <c r="K1347" s="12">
        <f t="shared" si="261"/>
        <v>396.06656788488107</v>
      </c>
      <c r="L1347" s="12">
        <f t="shared" si="262"/>
        <v>396.06656788488107</v>
      </c>
      <c r="M1347" s="12">
        <f t="shared" si="263"/>
        <v>396.06656788488107</v>
      </c>
      <c r="O1347" s="12">
        <f t="shared" si="252"/>
        <v>396.06656788488107</v>
      </c>
    </row>
    <row r="1348" spans="1:15" x14ac:dyDescent="0.25">
      <c r="A1348" s="12">
        <f>calc!A1346</f>
        <v>809.51</v>
      </c>
      <c r="B1348" s="12">
        <f>calc!O1346</f>
        <v>311.20089494543021</v>
      </c>
      <c r="C1348" s="12">
        <f t="shared" si="253"/>
        <v>311.20089494543021</v>
      </c>
      <c r="D1348" s="12">
        <f t="shared" si="254"/>
        <v>311.20089494543021</v>
      </c>
      <c r="E1348" s="12">
        <f t="shared" si="255"/>
        <v>311.20089494543021</v>
      </c>
      <c r="F1348" s="12">
        <f t="shared" si="256"/>
        <v>311.20089494543021</v>
      </c>
      <c r="G1348" s="12">
        <f t="shared" si="257"/>
        <v>311.20089494543021</v>
      </c>
      <c r="H1348" s="12">
        <f t="shared" si="258"/>
        <v>311.20089494543021</v>
      </c>
      <c r="I1348" s="12">
        <f t="shared" si="259"/>
        <v>311.20089494543021</v>
      </c>
      <c r="J1348" s="12">
        <f t="shared" si="260"/>
        <v>311.20089494543021</v>
      </c>
      <c r="K1348" s="12">
        <f t="shared" si="261"/>
        <v>311.20089494543021</v>
      </c>
      <c r="L1348" s="12">
        <f t="shared" si="262"/>
        <v>311.20089494543021</v>
      </c>
      <c r="M1348" s="12">
        <f t="shared" si="263"/>
        <v>311.20089494543021</v>
      </c>
      <c r="O1348" s="12">
        <f t="shared" si="252"/>
        <v>311.20089494543021</v>
      </c>
    </row>
    <row r="1349" spans="1:15" x14ac:dyDescent="0.25">
      <c r="A1349" s="12">
        <f>calc!A1347</f>
        <v>809.95</v>
      </c>
      <c r="B1349" s="12">
        <f>calc!O1347</f>
        <v>334.92709778989234</v>
      </c>
      <c r="C1349" s="12">
        <f t="shared" si="253"/>
        <v>334.92709778989234</v>
      </c>
      <c r="D1349" s="12">
        <f t="shared" si="254"/>
        <v>334.92709778989234</v>
      </c>
      <c r="E1349" s="12">
        <f t="shared" si="255"/>
        <v>334.92709778989234</v>
      </c>
      <c r="F1349" s="12">
        <f t="shared" si="256"/>
        <v>334.92709778989234</v>
      </c>
      <c r="G1349" s="12">
        <f t="shared" si="257"/>
        <v>334.92709778989234</v>
      </c>
      <c r="H1349" s="12">
        <f t="shared" si="258"/>
        <v>334.92709778989234</v>
      </c>
      <c r="I1349" s="12">
        <f t="shared" si="259"/>
        <v>334.92709778989234</v>
      </c>
      <c r="J1349" s="12">
        <f t="shared" si="260"/>
        <v>334.92709778989234</v>
      </c>
      <c r="K1349" s="12">
        <f t="shared" si="261"/>
        <v>334.92709778989234</v>
      </c>
      <c r="L1349" s="12">
        <f t="shared" si="262"/>
        <v>334.92709778989234</v>
      </c>
      <c r="M1349" s="12">
        <f t="shared" si="263"/>
        <v>334.92709778989234</v>
      </c>
      <c r="O1349" s="12">
        <f t="shared" si="252"/>
        <v>334.92709778989234</v>
      </c>
    </row>
    <row r="1350" spans="1:15" x14ac:dyDescent="0.25">
      <c r="A1350" s="12">
        <f>calc!A1348</f>
        <v>810.38</v>
      </c>
      <c r="B1350" s="12">
        <f>calc!O1348</f>
        <v>265.57289358354257</v>
      </c>
      <c r="C1350" s="12">
        <f t="shared" si="253"/>
        <v>265.57289358354257</v>
      </c>
      <c r="D1350" s="12">
        <f t="shared" si="254"/>
        <v>265.57289358354257</v>
      </c>
      <c r="E1350" s="12">
        <f t="shared" si="255"/>
        <v>265.57289358354257</v>
      </c>
      <c r="F1350" s="12">
        <f t="shared" si="256"/>
        <v>265.57289358354257</v>
      </c>
      <c r="G1350" s="12">
        <f t="shared" si="257"/>
        <v>265.57289358354257</v>
      </c>
      <c r="H1350" s="12">
        <f t="shared" si="258"/>
        <v>265.57289358354257</v>
      </c>
      <c r="I1350" s="12">
        <f t="shared" si="259"/>
        <v>265.57289358354257</v>
      </c>
      <c r="J1350" s="12">
        <f t="shared" si="260"/>
        <v>265.57289358354257</v>
      </c>
      <c r="K1350" s="12">
        <f t="shared" si="261"/>
        <v>265.57289358354257</v>
      </c>
      <c r="L1350" s="12">
        <f t="shared" si="262"/>
        <v>265.57289358354257</v>
      </c>
      <c r="M1350" s="12">
        <f t="shared" si="263"/>
        <v>265.57289358354257</v>
      </c>
      <c r="O1350" s="12">
        <f t="shared" si="252"/>
        <v>265.57289358354257</v>
      </c>
    </row>
    <row r="1351" spans="1:15" x14ac:dyDescent="0.25">
      <c r="A1351" s="12">
        <f>calc!A1349</f>
        <v>810.82</v>
      </c>
      <c r="B1351" s="12">
        <f>calc!O1349</f>
        <v>227.24467320873234</v>
      </c>
      <c r="C1351" s="12">
        <f t="shared" si="253"/>
        <v>227.24467320873234</v>
      </c>
      <c r="D1351" s="12">
        <f t="shared" si="254"/>
        <v>227.24467320873234</v>
      </c>
      <c r="E1351" s="12">
        <f t="shared" si="255"/>
        <v>227.24467320873234</v>
      </c>
      <c r="F1351" s="12">
        <f t="shared" si="256"/>
        <v>227.24467320873234</v>
      </c>
      <c r="G1351" s="12">
        <f t="shared" si="257"/>
        <v>227.24467320873234</v>
      </c>
      <c r="H1351" s="12">
        <f t="shared" si="258"/>
        <v>227.24467320873234</v>
      </c>
      <c r="I1351" s="12">
        <f t="shared" si="259"/>
        <v>227.24467320873234</v>
      </c>
      <c r="J1351" s="12">
        <f t="shared" si="260"/>
        <v>227.24467320873234</v>
      </c>
      <c r="K1351" s="12">
        <f t="shared" si="261"/>
        <v>227.24467320873234</v>
      </c>
      <c r="L1351" s="12">
        <f t="shared" si="262"/>
        <v>227.24467320873234</v>
      </c>
      <c r="M1351" s="12">
        <f t="shared" si="263"/>
        <v>227.24467320873234</v>
      </c>
      <c r="O1351" s="12">
        <f t="shared" si="252"/>
        <v>227.24467320873234</v>
      </c>
    </row>
    <row r="1352" spans="1:15" x14ac:dyDescent="0.25">
      <c r="A1352" s="12">
        <f>calc!A1350</f>
        <v>811.25</v>
      </c>
      <c r="B1352" s="12">
        <f>calc!O1350</f>
        <v>240.93339659296237</v>
      </c>
      <c r="C1352" s="12">
        <f t="shared" si="253"/>
        <v>240.93339659296237</v>
      </c>
      <c r="D1352" s="12">
        <f t="shared" si="254"/>
        <v>240.93339659296237</v>
      </c>
      <c r="E1352" s="12">
        <f t="shared" si="255"/>
        <v>240.93339659296237</v>
      </c>
      <c r="F1352" s="12">
        <f t="shared" si="256"/>
        <v>240.93339659296237</v>
      </c>
      <c r="G1352" s="12">
        <f t="shared" si="257"/>
        <v>240.93339659296237</v>
      </c>
      <c r="H1352" s="12">
        <f t="shared" si="258"/>
        <v>240.93339659296237</v>
      </c>
      <c r="I1352" s="12">
        <f t="shared" si="259"/>
        <v>240.93339659296237</v>
      </c>
      <c r="J1352" s="12">
        <f t="shared" si="260"/>
        <v>240.93339659296237</v>
      </c>
      <c r="K1352" s="12">
        <f t="shared" si="261"/>
        <v>240.93339659296237</v>
      </c>
      <c r="L1352" s="12">
        <f t="shared" si="262"/>
        <v>240.93339659296237</v>
      </c>
      <c r="M1352" s="12">
        <f t="shared" si="263"/>
        <v>240.93339659296237</v>
      </c>
      <c r="O1352" s="12">
        <f t="shared" ref="O1352:O1415" si="264">M1352</f>
        <v>240.93339659296237</v>
      </c>
    </row>
    <row r="1353" spans="1:15" x14ac:dyDescent="0.25">
      <c r="A1353" s="12">
        <f>calc!A1351</f>
        <v>811.69</v>
      </c>
      <c r="B1353" s="12">
        <f>calc!O1351</f>
        <v>305.72558258346277</v>
      </c>
      <c r="C1353" s="12">
        <f t="shared" ref="C1353:C1416" si="265">B1353-Q1353*M1364</f>
        <v>305.72558258346277</v>
      </c>
      <c r="D1353" s="12">
        <f t="shared" ref="D1353:D1416" si="266">C1353-R1353*M1363</f>
        <v>305.72558258346277</v>
      </c>
      <c r="E1353" s="12">
        <f t="shared" ref="E1353:E1416" si="267">D1353-S1353*M1362</f>
        <v>305.72558258346277</v>
      </c>
      <c r="F1353" s="12">
        <f t="shared" ref="F1353:F1416" si="268">E1353-T1353*M1361</f>
        <v>305.72558258346277</v>
      </c>
      <c r="G1353" s="12">
        <f t="shared" ref="G1353:G1416" si="269">F1353-U1353*M1360</f>
        <v>305.72558258346277</v>
      </c>
      <c r="H1353" s="12">
        <f t="shared" ref="H1353:H1416" si="270">G1353-V1353*M1359</f>
        <v>305.72558258346277</v>
      </c>
      <c r="I1353" s="12">
        <f t="shared" ref="I1353:I1416" si="271">H1353-W1353*M1358</f>
        <v>305.72558258346277</v>
      </c>
      <c r="J1353" s="12">
        <f t="shared" ref="J1353:J1416" si="272">I1353-X1353*M1357</f>
        <v>305.72558258346277</v>
      </c>
      <c r="K1353" s="12">
        <f t="shared" ref="K1353:K1416" si="273">J1353-Y1353*M1356</f>
        <v>305.72558258346277</v>
      </c>
      <c r="L1353" s="12">
        <f t="shared" ref="L1353:L1416" si="274">K1353-Z1353*M1355</f>
        <v>305.72558258346277</v>
      </c>
      <c r="M1353" s="12">
        <f t="shared" ref="M1353:M1416" si="275">L1353</f>
        <v>305.72558258346277</v>
      </c>
      <c r="O1353" s="12">
        <f t="shared" si="264"/>
        <v>305.72558258346277</v>
      </c>
    </row>
    <row r="1354" spans="1:15" x14ac:dyDescent="0.25">
      <c r="A1354" s="12">
        <f>calc!A1352</f>
        <v>812.13</v>
      </c>
      <c r="B1354" s="12">
        <f>calc!O1352</f>
        <v>199.8669823938144</v>
      </c>
      <c r="C1354" s="12">
        <f t="shared" si="265"/>
        <v>199.8669823938144</v>
      </c>
      <c r="D1354" s="12">
        <f t="shared" si="266"/>
        <v>199.8669823938144</v>
      </c>
      <c r="E1354" s="12">
        <f t="shared" si="267"/>
        <v>199.8669823938144</v>
      </c>
      <c r="F1354" s="12">
        <f t="shared" si="268"/>
        <v>199.8669823938144</v>
      </c>
      <c r="G1354" s="12">
        <f t="shared" si="269"/>
        <v>199.8669823938144</v>
      </c>
      <c r="H1354" s="12">
        <f t="shared" si="270"/>
        <v>199.8669823938144</v>
      </c>
      <c r="I1354" s="12">
        <f t="shared" si="271"/>
        <v>199.8669823938144</v>
      </c>
      <c r="J1354" s="12">
        <f t="shared" si="272"/>
        <v>199.8669823938144</v>
      </c>
      <c r="K1354" s="12">
        <f t="shared" si="273"/>
        <v>199.8669823938144</v>
      </c>
      <c r="L1354" s="12">
        <f t="shared" si="274"/>
        <v>199.8669823938144</v>
      </c>
      <c r="M1354" s="12">
        <f t="shared" si="275"/>
        <v>199.8669823938144</v>
      </c>
      <c r="O1354" s="12">
        <f t="shared" si="264"/>
        <v>199.8669823938144</v>
      </c>
    </row>
    <row r="1355" spans="1:15" x14ac:dyDescent="0.25">
      <c r="A1355" s="12">
        <f>calc!A1353</f>
        <v>812.56</v>
      </c>
      <c r="B1355" s="12">
        <f>calc!O1353</f>
        <v>235.45791700376844</v>
      </c>
      <c r="C1355" s="12">
        <f t="shared" si="265"/>
        <v>235.45791700376844</v>
      </c>
      <c r="D1355" s="12">
        <f t="shared" si="266"/>
        <v>235.45791700376844</v>
      </c>
      <c r="E1355" s="12">
        <f t="shared" si="267"/>
        <v>235.45791700376844</v>
      </c>
      <c r="F1355" s="12">
        <f t="shared" si="268"/>
        <v>235.45791700376844</v>
      </c>
      <c r="G1355" s="12">
        <f t="shared" si="269"/>
        <v>235.45791700376844</v>
      </c>
      <c r="H1355" s="12">
        <f t="shared" si="270"/>
        <v>235.45791700376844</v>
      </c>
      <c r="I1355" s="12">
        <f t="shared" si="271"/>
        <v>235.45791700376844</v>
      </c>
      <c r="J1355" s="12">
        <f t="shared" si="272"/>
        <v>235.45791700376844</v>
      </c>
      <c r="K1355" s="12">
        <f t="shared" si="273"/>
        <v>235.45791700376844</v>
      </c>
      <c r="L1355" s="12">
        <f t="shared" si="274"/>
        <v>235.45791700376844</v>
      </c>
      <c r="M1355" s="12">
        <f t="shared" si="275"/>
        <v>235.45791700376844</v>
      </c>
      <c r="O1355" s="12">
        <f t="shared" si="264"/>
        <v>235.45791700376844</v>
      </c>
    </row>
    <row r="1356" spans="1:15" x14ac:dyDescent="0.25">
      <c r="A1356" s="12">
        <f>calc!A1354</f>
        <v>813</v>
      </c>
      <c r="B1356" s="12">
        <f>calc!O1354</f>
        <v>228.15725729907834</v>
      </c>
      <c r="C1356" s="12">
        <f t="shared" si="265"/>
        <v>228.15725729907834</v>
      </c>
      <c r="D1356" s="12">
        <f t="shared" si="266"/>
        <v>228.15725729907834</v>
      </c>
      <c r="E1356" s="12">
        <f t="shared" si="267"/>
        <v>228.15725729907834</v>
      </c>
      <c r="F1356" s="12">
        <f t="shared" si="268"/>
        <v>228.15725729907834</v>
      </c>
      <c r="G1356" s="12">
        <f t="shared" si="269"/>
        <v>228.15725729907834</v>
      </c>
      <c r="H1356" s="12">
        <f t="shared" si="270"/>
        <v>228.15725729907834</v>
      </c>
      <c r="I1356" s="12">
        <f t="shared" si="271"/>
        <v>228.15725729907834</v>
      </c>
      <c r="J1356" s="12">
        <f t="shared" si="272"/>
        <v>228.15725729907834</v>
      </c>
      <c r="K1356" s="12">
        <f t="shared" si="273"/>
        <v>228.15725729907834</v>
      </c>
      <c r="L1356" s="12">
        <f t="shared" si="274"/>
        <v>228.15725729907834</v>
      </c>
      <c r="M1356" s="12">
        <f t="shared" si="275"/>
        <v>228.15725729907834</v>
      </c>
      <c r="O1356" s="12">
        <f t="shared" si="264"/>
        <v>228.15725729907834</v>
      </c>
    </row>
    <row r="1357" spans="1:15" x14ac:dyDescent="0.25">
      <c r="A1357" s="12">
        <f>calc!A1355</f>
        <v>813.43</v>
      </c>
      <c r="B1357" s="12">
        <f>calc!O1355</f>
        <v>262.83518472147665</v>
      </c>
      <c r="C1357" s="12">
        <f t="shared" si="265"/>
        <v>262.83518472147665</v>
      </c>
      <c r="D1357" s="12">
        <f t="shared" si="266"/>
        <v>262.83518472147665</v>
      </c>
      <c r="E1357" s="12">
        <f t="shared" si="267"/>
        <v>262.83518472147665</v>
      </c>
      <c r="F1357" s="12">
        <f t="shared" si="268"/>
        <v>262.83518472147665</v>
      </c>
      <c r="G1357" s="12">
        <f t="shared" si="269"/>
        <v>262.83518472147665</v>
      </c>
      <c r="H1357" s="12">
        <f t="shared" si="270"/>
        <v>262.83518472147665</v>
      </c>
      <c r="I1357" s="12">
        <f t="shared" si="271"/>
        <v>262.83518472147665</v>
      </c>
      <c r="J1357" s="12">
        <f t="shared" si="272"/>
        <v>262.83518472147665</v>
      </c>
      <c r="K1357" s="12">
        <f t="shared" si="273"/>
        <v>262.83518472147665</v>
      </c>
      <c r="L1357" s="12">
        <f t="shared" si="274"/>
        <v>262.83518472147665</v>
      </c>
      <c r="M1357" s="12">
        <f t="shared" si="275"/>
        <v>262.83518472147665</v>
      </c>
      <c r="O1357" s="12">
        <f t="shared" si="264"/>
        <v>262.83518472147665</v>
      </c>
    </row>
    <row r="1358" spans="1:15" x14ac:dyDescent="0.25">
      <c r="A1358" s="12">
        <f>calc!A1356</f>
        <v>813.87</v>
      </c>
      <c r="B1358" s="12">
        <f>calc!O1356</f>
        <v>211.73068835604695</v>
      </c>
      <c r="C1358" s="12">
        <f t="shared" si="265"/>
        <v>211.73068835604695</v>
      </c>
      <c r="D1358" s="12">
        <f t="shared" si="266"/>
        <v>211.73068835604695</v>
      </c>
      <c r="E1358" s="12">
        <f t="shared" si="267"/>
        <v>211.73068835604695</v>
      </c>
      <c r="F1358" s="12">
        <f t="shared" si="268"/>
        <v>211.73068835604695</v>
      </c>
      <c r="G1358" s="12">
        <f t="shared" si="269"/>
        <v>211.73068835604695</v>
      </c>
      <c r="H1358" s="12">
        <f t="shared" si="270"/>
        <v>211.73068835604695</v>
      </c>
      <c r="I1358" s="12">
        <f t="shared" si="271"/>
        <v>211.73068835604695</v>
      </c>
      <c r="J1358" s="12">
        <f t="shared" si="272"/>
        <v>211.73068835604695</v>
      </c>
      <c r="K1358" s="12">
        <f t="shared" si="273"/>
        <v>211.73068835604695</v>
      </c>
      <c r="L1358" s="12">
        <f t="shared" si="274"/>
        <v>211.73068835604695</v>
      </c>
      <c r="M1358" s="12">
        <f t="shared" si="275"/>
        <v>211.73068835604695</v>
      </c>
      <c r="O1358" s="12">
        <f t="shared" si="264"/>
        <v>211.73068835604695</v>
      </c>
    </row>
    <row r="1359" spans="1:15" x14ac:dyDescent="0.25">
      <c r="A1359" s="12">
        <f>calc!A1357</f>
        <v>814.3</v>
      </c>
      <c r="B1359" s="12">
        <f>calc!O1357</f>
        <v>152.41154801119896</v>
      </c>
      <c r="C1359" s="12">
        <f t="shared" si="265"/>
        <v>152.41154801119896</v>
      </c>
      <c r="D1359" s="12">
        <f t="shared" si="266"/>
        <v>152.41154801119896</v>
      </c>
      <c r="E1359" s="12">
        <f t="shared" si="267"/>
        <v>152.41154801119896</v>
      </c>
      <c r="F1359" s="12">
        <f t="shared" si="268"/>
        <v>152.41154801119896</v>
      </c>
      <c r="G1359" s="12">
        <f t="shared" si="269"/>
        <v>152.41154801119896</v>
      </c>
      <c r="H1359" s="12">
        <f t="shared" si="270"/>
        <v>152.41154801119896</v>
      </c>
      <c r="I1359" s="12">
        <f t="shared" si="271"/>
        <v>152.41154801119896</v>
      </c>
      <c r="J1359" s="12">
        <f t="shared" si="272"/>
        <v>152.41154801119896</v>
      </c>
      <c r="K1359" s="12">
        <f t="shared" si="273"/>
        <v>152.41154801119896</v>
      </c>
      <c r="L1359" s="12">
        <f t="shared" si="274"/>
        <v>152.41154801119896</v>
      </c>
      <c r="M1359" s="12">
        <f t="shared" si="275"/>
        <v>152.41154801119896</v>
      </c>
      <c r="O1359" s="12">
        <f t="shared" si="264"/>
        <v>152.41154801119896</v>
      </c>
    </row>
    <row r="1360" spans="1:15" x14ac:dyDescent="0.25">
      <c r="A1360" s="12">
        <f>calc!A1358</f>
        <v>814.74</v>
      </c>
      <c r="B1360" s="12">
        <f>calc!O1358</f>
        <v>188.91581499330033</v>
      </c>
      <c r="C1360" s="12">
        <f t="shared" si="265"/>
        <v>188.91581499330033</v>
      </c>
      <c r="D1360" s="12">
        <f t="shared" si="266"/>
        <v>188.91581499330033</v>
      </c>
      <c r="E1360" s="12">
        <f t="shared" si="267"/>
        <v>188.91581499330033</v>
      </c>
      <c r="F1360" s="12">
        <f t="shared" si="268"/>
        <v>188.91581499330033</v>
      </c>
      <c r="G1360" s="12">
        <f t="shared" si="269"/>
        <v>188.91581499330033</v>
      </c>
      <c r="H1360" s="12">
        <f t="shared" si="270"/>
        <v>188.91581499330033</v>
      </c>
      <c r="I1360" s="12">
        <f t="shared" si="271"/>
        <v>188.91581499330033</v>
      </c>
      <c r="J1360" s="12">
        <f t="shared" si="272"/>
        <v>188.91581499330033</v>
      </c>
      <c r="K1360" s="12">
        <f t="shared" si="273"/>
        <v>188.91581499330033</v>
      </c>
      <c r="L1360" s="12">
        <f t="shared" si="274"/>
        <v>188.91581499330033</v>
      </c>
      <c r="M1360" s="12">
        <f t="shared" si="275"/>
        <v>188.91581499330033</v>
      </c>
      <c r="O1360" s="12">
        <f t="shared" si="264"/>
        <v>188.91581499330033</v>
      </c>
    </row>
    <row r="1361" spans="1:15" x14ac:dyDescent="0.25">
      <c r="A1361" s="12">
        <f>calc!A1359</f>
        <v>815.18</v>
      </c>
      <c r="B1361" s="12">
        <f>calc!O1359</f>
        <v>185.26541429849289</v>
      </c>
      <c r="C1361" s="12">
        <f t="shared" si="265"/>
        <v>185.26541429849289</v>
      </c>
      <c r="D1361" s="12">
        <f t="shared" si="266"/>
        <v>185.26541429849289</v>
      </c>
      <c r="E1361" s="12">
        <f t="shared" si="267"/>
        <v>185.26541429849289</v>
      </c>
      <c r="F1361" s="12">
        <f t="shared" si="268"/>
        <v>185.26541429849289</v>
      </c>
      <c r="G1361" s="12">
        <f t="shared" si="269"/>
        <v>185.26541429849289</v>
      </c>
      <c r="H1361" s="12">
        <f t="shared" si="270"/>
        <v>185.26541429849289</v>
      </c>
      <c r="I1361" s="12">
        <f t="shared" si="271"/>
        <v>185.26541429849289</v>
      </c>
      <c r="J1361" s="12">
        <f t="shared" si="272"/>
        <v>185.26541429849289</v>
      </c>
      <c r="K1361" s="12">
        <f t="shared" si="273"/>
        <v>185.26541429849289</v>
      </c>
      <c r="L1361" s="12">
        <f t="shared" si="274"/>
        <v>185.26541429849289</v>
      </c>
      <c r="M1361" s="12">
        <f t="shared" si="275"/>
        <v>185.26541429849289</v>
      </c>
      <c r="O1361" s="12">
        <f t="shared" si="264"/>
        <v>185.26541429849289</v>
      </c>
    </row>
    <row r="1362" spans="1:15" x14ac:dyDescent="0.25">
      <c r="A1362" s="12">
        <f>calc!A1360</f>
        <v>815.61</v>
      </c>
      <c r="B1362" s="12">
        <f>calc!O1360</f>
        <v>172.4889663536463</v>
      </c>
      <c r="C1362" s="12">
        <f t="shared" si="265"/>
        <v>172.4889663536463</v>
      </c>
      <c r="D1362" s="12">
        <f t="shared" si="266"/>
        <v>172.4889663536463</v>
      </c>
      <c r="E1362" s="12">
        <f t="shared" si="267"/>
        <v>172.4889663536463</v>
      </c>
      <c r="F1362" s="12">
        <f t="shared" si="268"/>
        <v>172.4889663536463</v>
      </c>
      <c r="G1362" s="12">
        <f t="shared" si="269"/>
        <v>172.4889663536463</v>
      </c>
      <c r="H1362" s="12">
        <f t="shared" si="270"/>
        <v>172.4889663536463</v>
      </c>
      <c r="I1362" s="12">
        <f t="shared" si="271"/>
        <v>172.4889663536463</v>
      </c>
      <c r="J1362" s="12">
        <f t="shared" si="272"/>
        <v>172.4889663536463</v>
      </c>
      <c r="K1362" s="12">
        <f t="shared" si="273"/>
        <v>172.4889663536463</v>
      </c>
      <c r="L1362" s="12">
        <f t="shared" si="274"/>
        <v>172.4889663536463</v>
      </c>
      <c r="M1362" s="12">
        <f t="shared" si="275"/>
        <v>172.4889663536463</v>
      </c>
      <c r="O1362" s="12">
        <f t="shared" si="264"/>
        <v>172.4889663536463</v>
      </c>
    </row>
    <row r="1363" spans="1:15" x14ac:dyDescent="0.25">
      <c r="A1363" s="12">
        <f>calc!A1361</f>
        <v>816.05</v>
      </c>
      <c r="B1363" s="12">
        <f>calc!O1361</f>
        <v>203.51735996439803</v>
      </c>
      <c r="C1363" s="12">
        <f t="shared" si="265"/>
        <v>203.51735996439803</v>
      </c>
      <c r="D1363" s="12">
        <f t="shared" si="266"/>
        <v>203.51735996439803</v>
      </c>
      <c r="E1363" s="12">
        <f t="shared" si="267"/>
        <v>203.51735996439803</v>
      </c>
      <c r="F1363" s="12">
        <f t="shared" si="268"/>
        <v>203.51735996439803</v>
      </c>
      <c r="G1363" s="12">
        <f t="shared" si="269"/>
        <v>203.51735996439803</v>
      </c>
      <c r="H1363" s="12">
        <f t="shared" si="270"/>
        <v>203.51735996439803</v>
      </c>
      <c r="I1363" s="12">
        <f t="shared" si="271"/>
        <v>203.51735996439803</v>
      </c>
      <c r="J1363" s="12">
        <f t="shared" si="272"/>
        <v>203.51735996439803</v>
      </c>
      <c r="K1363" s="12">
        <f t="shared" si="273"/>
        <v>203.51735996439803</v>
      </c>
      <c r="L1363" s="12">
        <f t="shared" si="274"/>
        <v>203.51735996439803</v>
      </c>
      <c r="M1363" s="12">
        <f t="shared" si="275"/>
        <v>203.51735996439803</v>
      </c>
      <c r="O1363" s="12">
        <f t="shared" si="264"/>
        <v>203.51735996439803</v>
      </c>
    </row>
    <row r="1364" spans="1:15" x14ac:dyDescent="0.25">
      <c r="A1364" s="12">
        <f>calc!A1362</f>
        <v>816.48</v>
      </c>
      <c r="B1364" s="12">
        <f>calc!O1362</f>
        <v>128.68346473511309</v>
      </c>
      <c r="C1364" s="12">
        <f t="shared" si="265"/>
        <v>128.68346473511309</v>
      </c>
      <c r="D1364" s="12">
        <f t="shared" si="266"/>
        <v>128.68346473511309</v>
      </c>
      <c r="E1364" s="12">
        <f t="shared" si="267"/>
        <v>128.68346473511309</v>
      </c>
      <c r="F1364" s="12">
        <f t="shared" si="268"/>
        <v>128.68346473511309</v>
      </c>
      <c r="G1364" s="12">
        <f t="shared" si="269"/>
        <v>128.68346473511309</v>
      </c>
      <c r="H1364" s="12">
        <f t="shared" si="270"/>
        <v>128.68346473511309</v>
      </c>
      <c r="I1364" s="12">
        <f t="shared" si="271"/>
        <v>128.68346473511309</v>
      </c>
      <c r="J1364" s="12">
        <f t="shared" si="272"/>
        <v>128.68346473511309</v>
      </c>
      <c r="K1364" s="12">
        <f t="shared" si="273"/>
        <v>128.68346473511309</v>
      </c>
      <c r="L1364" s="12">
        <f t="shared" si="274"/>
        <v>128.68346473511309</v>
      </c>
      <c r="M1364" s="12">
        <f t="shared" si="275"/>
        <v>128.68346473511309</v>
      </c>
      <c r="O1364" s="12">
        <f t="shared" si="264"/>
        <v>128.68346473511309</v>
      </c>
    </row>
    <row r="1365" spans="1:15" x14ac:dyDescent="0.25">
      <c r="A1365" s="12">
        <f>calc!A1363</f>
        <v>816.92</v>
      </c>
      <c r="B1365" s="12">
        <f>calc!O1363</f>
        <v>119.55721391497053</v>
      </c>
      <c r="C1365" s="12">
        <f t="shared" si="265"/>
        <v>119.55721391497053</v>
      </c>
      <c r="D1365" s="12">
        <f t="shared" si="266"/>
        <v>119.55721391497053</v>
      </c>
      <c r="E1365" s="12">
        <f t="shared" si="267"/>
        <v>119.55721391497053</v>
      </c>
      <c r="F1365" s="12">
        <f t="shared" si="268"/>
        <v>119.55721391497053</v>
      </c>
      <c r="G1365" s="12">
        <f t="shared" si="269"/>
        <v>119.55721391497053</v>
      </c>
      <c r="H1365" s="12">
        <f t="shared" si="270"/>
        <v>119.55721391497053</v>
      </c>
      <c r="I1365" s="12">
        <f t="shared" si="271"/>
        <v>119.55721391497053</v>
      </c>
      <c r="J1365" s="12">
        <f t="shared" si="272"/>
        <v>119.55721391497053</v>
      </c>
      <c r="K1365" s="12">
        <f t="shared" si="273"/>
        <v>119.55721391497053</v>
      </c>
      <c r="L1365" s="12">
        <f t="shared" si="274"/>
        <v>119.55721391497053</v>
      </c>
      <c r="M1365" s="12">
        <f t="shared" si="275"/>
        <v>119.55721391497053</v>
      </c>
      <c r="O1365" s="12">
        <f t="shared" si="264"/>
        <v>119.55721391497053</v>
      </c>
    </row>
    <row r="1366" spans="1:15" x14ac:dyDescent="0.25">
      <c r="A1366" s="12">
        <f>calc!A1364</f>
        <v>817.35</v>
      </c>
      <c r="B1366" s="12">
        <f>calc!O1364</f>
        <v>152.41154801120103</v>
      </c>
      <c r="C1366" s="12">
        <f t="shared" si="265"/>
        <v>152.41154801120103</v>
      </c>
      <c r="D1366" s="12">
        <f t="shared" si="266"/>
        <v>152.41154801120103</v>
      </c>
      <c r="E1366" s="12">
        <f t="shared" si="267"/>
        <v>152.41154801120103</v>
      </c>
      <c r="F1366" s="12">
        <f t="shared" si="268"/>
        <v>152.41154801120103</v>
      </c>
      <c r="G1366" s="12">
        <f t="shared" si="269"/>
        <v>152.41154801120103</v>
      </c>
      <c r="H1366" s="12">
        <f t="shared" si="270"/>
        <v>152.41154801120103</v>
      </c>
      <c r="I1366" s="12">
        <f t="shared" si="271"/>
        <v>152.41154801120103</v>
      </c>
      <c r="J1366" s="12">
        <f t="shared" si="272"/>
        <v>152.41154801120103</v>
      </c>
      <c r="K1366" s="12">
        <f t="shared" si="273"/>
        <v>152.41154801120103</v>
      </c>
      <c r="L1366" s="12">
        <f t="shared" si="274"/>
        <v>152.41154801120103</v>
      </c>
      <c r="M1366" s="12">
        <f t="shared" si="275"/>
        <v>152.41154801120103</v>
      </c>
      <c r="O1366" s="12">
        <f t="shared" si="264"/>
        <v>152.41154801120103</v>
      </c>
    </row>
    <row r="1367" spans="1:15" x14ac:dyDescent="0.25">
      <c r="A1367" s="12">
        <f>calc!A1365</f>
        <v>817.79</v>
      </c>
      <c r="B1367" s="12">
        <f>calc!O1365</f>
        <v>68.449542998473859</v>
      </c>
      <c r="C1367" s="12">
        <f t="shared" si="265"/>
        <v>68.449542998473859</v>
      </c>
      <c r="D1367" s="12">
        <f t="shared" si="266"/>
        <v>68.449542998473859</v>
      </c>
      <c r="E1367" s="12">
        <f t="shared" si="267"/>
        <v>68.449542998473859</v>
      </c>
      <c r="F1367" s="12">
        <f t="shared" si="268"/>
        <v>68.449542998473859</v>
      </c>
      <c r="G1367" s="12">
        <f t="shared" si="269"/>
        <v>68.449542998473859</v>
      </c>
      <c r="H1367" s="12">
        <f t="shared" si="270"/>
        <v>68.449542998473859</v>
      </c>
      <c r="I1367" s="12">
        <f t="shared" si="271"/>
        <v>68.449542998473859</v>
      </c>
      <c r="J1367" s="12">
        <f t="shared" si="272"/>
        <v>68.449542998473859</v>
      </c>
      <c r="K1367" s="12">
        <f t="shared" si="273"/>
        <v>68.449542998473859</v>
      </c>
      <c r="L1367" s="12">
        <f t="shared" si="274"/>
        <v>68.449542998473859</v>
      </c>
      <c r="M1367" s="12">
        <f t="shared" si="275"/>
        <v>68.449542998473859</v>
      </c>
      <c r="O1367" s="12">
        <f t="shared" si="264"/>
        <v>68.449542998473859</v>
      </c>
    </row>
    <row r="1368" spans="1:15" x14ac:dyDescent="0.25">
      <c r="A1368" s="12">
        <f>calc!A1366</f>
        <v>818.23</v>
      </c>
      <c r="B1368" s="12">
        <f>calc!O1366</f>
        <v>96.741429082082377</v>
      </c>
      <c r="C1368" s="12">
        <f t="shared" si="265"/>
        <v>96.741429082082377</v>
      </c>
      <c r="D1368" s="12">
        <f t="shared" si="266"/>
        <v>96.741429082082377</v>
      </c>
      <c r="E1368" s="12">
        <f t="shared" si="267"/>
        <v>96.741429082082377</v>
      </c>
      <c r="F1368" s="12">
        <f t="shared" si="268"/>
        <v>96.741429082082377</v>
      </c>
      <c r="G1368" s="12">
        <f t="shared" si="269"/>
        <v>96.741429082082377</v>
      </c>
      <c r="H1368" s="12">
        <f t="shared" si="270"/>
        <v>96.741429082082377</v>
      </c>
      <c r="I1368" s="12">
        <f t="shared" si="271"/>
        <v>96.741429082082377</v>
      </c>
      <c r="J1368" s="12">
        <f t="shared" si="272"/>
        <v>96.741429082082377</v>
      </c>
      <c r="K1368" s="12">
        <f t="shared" si="273"/>
        <v>96.741429082082377</v>
      </c>
      <c r="L1368" s="12">
        <f t="shared" si="274"/>
        <v>96.741429082082377</v>
      </c>
      <c r="M1368" s="12">
        <f t="shared" si="275"/>
        <v>96.741429082082377</v>
      </c>
      <c r="O1368" s="12">
        <f t="shared" si="264"/>
        <v>96.741429082082377</v>
      </c>
    </row>
    <row r="1369" spans="1:15" x14ac:dyDescent="0.25">
      <c r="A1369" s="12">
        <f>calc!A1367</f>
        <v>818.66</v>
      </c>
      <c r="B1369" s="12">
        <f>calc!O1367</f>
        <v>147.84847401990822</v>
      </c>
      <c r="C1369" s="12">
        <f t="shared" si="265"/>
        <v>147.84847401990822</v>
      </c>
      <c r="D1369" s="12">
        <f t="shared" si="266"/>
        <v>147.84847401990822</v>
      </c>
      <c r="E1369" s="12">
        <f t="shared" si="267"/>
        <v>147.84847401990822</v>
      </c>
      <c r="F1369" s="12">
        <f t="shared" si="268"/>
        <v>147.84847401990822</v>
      </c>
      <c r="G1369" s="12">
        <f t="shared" si="269"/>
        <v>147.84847401990822</v>
      </c>
      <c r="H1369" s="12">
        <f t="shared" si="270"/>
        <v>147.84847401990822</v>
      </c>
      <c r="I1369" s="12">
        <f t="shared" si="271"/>
        <v>147.84847401990822</v>
      </c>
      <c r="J1369" s="12">
        <f t="shared" si="272"/>
        <v>147.84847401990822</v>
      </c>
      <c r="K1369" s="12">
        <f t="shared" si="273"/>
        <v>147.84847401990822</v>
      </c>
      <c r="L1369" s="12">
        <f t="shared" si="274"/>
        <v>147.84847401990822</v>
      </c>
      <c r="M1369" s="12">
        <f t="shared" si="275"/>
        <v>147.84847401990822</v>
      </c>
      <c r="O1369" s="12">
        <f t="shared" si="264"/>
        <v>147.84847401990822</v>
      </c>
    </row>
    <row r="1370" spans="1:15" x14ac:dyDescent="0.25">
      <c r="A1370" s="12">
        <f>calc!A1368</f>
        <v>819.1</v>
      </c>
      <c r="B1370" s="12">
        <f>calc!O1368</f>
        <v>120.46984062019453</v>
      </c>
      <c r="C1370" s="12">
        <f t="shared" si="265"/>
        <v>120.46984062019453</v>
      </c>
      <c r="D1370" s="12">
        <f t="shared" si="266"/>
        <v>120.46984062019453</v>
      </c>
      <c r="E1370" s="12">
        <f t="shared" si="267"/>
        <v>120.46984062019453</v>
      </c>
      <c r="F1370" s="12">
        <f t="shared" si="268"/>
        <v>120.46984062019453</v>
      </c>
      <c r="G1370" s="12">
        <f t="shared" si="269"/>
        <v>120.46984062019453</v>
      </c>
      <c r="H1370" s="12">
        <f t="shared" si="270"/>
        <v>120.46984062019453</v>
      </c>
      <c r="I1370" s="12">
        <f t="shared" si="271"/>
        <v>120.46984062019453</v>
      </c>
      <c r="J1370" s="12">
        <f t="shared" si="272"/>
        <v>120.46984062019453</v>
      </c>
      <c r="K1370" s="12">
        <f t="shared" si="273"/>
        <v>120.46984062019453</v>
      </c>
      <c r="L1370" s="12">
        <f t="shared" si="274"/>
        <v>120.46984062019453</v>
      </c>
      <c r="M1370" s="12">
        <f t="shared" si="275"/>
        <v>120.46984062019453</v>
      </c>
      <c r="O1370" s="12">
        <f t="shared" si="264"/>
        <v>120.46984062019453</v>
      </c>
    </row>
    <row r="1371" spans="1:15" x14ac:dyDescent="0.25">
      <c r="A1371" s="12">
        <f>calc!A1369</f>
        <v>819.53</v>
      </c>
      <c r="B1371" s="12">
        <f>calc!O1369</f>
        <v>115.90670348729998</v>
      </c>
      <c r="C1371" s="12">
        <f t="shared" si="265"/>
        <v>115.90670348729998</v>
      </c>
      <c r="D1371" s="12">
        <f t="shared" si="266"/>
        <v>115.90670348729998</v>
      </c>
      <c r="E1371" s="12">
        <f t="shared" si="267"/>
        <v>115.90670348729998</v>
      </c>
      <c r="F1371" s="12">
        <f t="shared" si="268"/>
        <v>115.90670348729998</v>
      </c>
      <c r="G1371" s="12">
        <f t="shared" si="269"/>
        <v>115.90670348729998</v>
      </c>
      <c r="H1371" s="12">
        <f t="shared" si="270"/>
        <v>115.90670348729998</v>
      </c>
      <c r="I1371" s="12">
        <f t="shared" si="271"/>
        <v>115.90670348729998</v>
      </c>
      <c r="J1371" s="12">
        <f t="shared" si="272"/>
        <v>115.90670348729998</v>
      </c>
      <c r="K1371" s="12">
        <f t="shared" si="273"/>
        <v>115.90670348729998</v>
      </c>
      <c r="L1371" s="12">
        <f t="shared" si="274"/>
        <v>115.90670348729998</v>
      </c>
      <c r="M1371" s="12">
        <f t="shared" si="275"/>
        <v>115.90670348729998</v>
      </c>
      <c r="O1371" s="12">
        <f t="shared" si="264"/>
        <v>115.90670348729998</v>
      </c>
    </row>
    <row r="1372" spans="1:15" x14ac:dyDescent="0.25">
      <c r="A1372" s="12">
        <f>calc!A1370</f>
        <v>819.97</v>
      </c>
      <c r="B1372" s="12">
        <f>calc!O1370</f>
        <v>122.29509294855885</v>
      </c>
      <c r="C1372" s="12">
        <f t="shared" si="265"/>
        <v>122.29509294855885</v>
      </c>
      <c r="D1372" s="12">
        <f t="shared" si="266"/>
        <v>122.29509294855885</v>
      </c>
      <c r="E1372" s="12">
        <f t="shared" si="267"/>
        <v>122.29509294855885</v>
      </c>
      <c r="F1372" s="12">
        <f t="shared" si="268"/>
        <v>122.29509294855885</v>
      </c>
      <c r="G1372" s="12">
        <f t="shared" si="269"/>
        <v>122.29509294855885</v>
      </c>
      <c r="H1372" s="12">
        <f t="shared" si="270"/>
        <v>122.29509294855885</v>
      </c>
      <c r="I1372" s="12">
        <f t="shared" si="271"/>
        <v>122.29509294855885</v>
      </c>
      <c r="J1372" s="12">
        <f t="shared" si="272"/>
        <v>122.29509294855885</v>
      </c>
      <c r="K1372" s="12">
        <f t="shared" si="273"/>
        <v>122.29509294855885</v>
      </c>
      <c r="L1372" s="12">
        <f t="shared" si="274"/>
        <v>122.29509294855885</v>
      </c>
      <c r="M1372" s="12">
        <f t="shared" si="275"/>
        <v>122.29509294855885</v>
      </c>
      <c r="O1372" s="12">
        <f t="shared" si="264"/>
        <v>122.29509294855885</v>
      </c>
    </row>
    <row r="1373" spans="1:15" x14ac:dyDescent="0.25">
      <c r="A1373" s="12">
        <f>calc!A1371</f>
        <v>820.4</v>
      </c>
      <c r="B1373" s="12">
        <f>calc!O1371</f>
        <v>124.12034383409029</v>
      </c>
      <c r="C1373" s="12">
        <f t="shared" si="265"/>
        <v>124.12034383409029</v>
      </c>
      <c r="D1373" s="12">
        <f t="shared" si="266"/>
        <v>124.12034383409029</v>
      </c>
      <c r="E1373" s="12">
        <f t="shared" si="267"/>
        <v>124.12034383409029</v>
      </c>
      <c r="F1373" s="12">
        <f t="shared" si="268"/>
        <v>124.12034383409029</v>
      </c>
      <c r="G1373" s="12">
        <f t="shared" si="269"/>
        <v>124.12034383409029</v>
      </c>
      <c r="H1373" s="12">
        <f t="shared" si="270"/>
        <v>124.12034383409029</v>
      </c>
      <c r="I1373" s="12">
        <f t="shared" si="271"/>
        <v>124.12034383409029</v>
      </c>
      <c r="J1373" s="12">
        <f t="shared" si="272"/>
        <v>124.12034383409029</v>
      </c>
      <c r="K1373" s="12">
        <f t="shared" si="273"/>
        <v>124.12034383409029</v>
      </c>
      <c r="L1373" s="12">
        <f t="shared" si="274"/>
        <v>124.12034383409029</v>
      </c>
      <c r="M1373" s="12">
        <f t="shared" si="275"/>
        <v>124.12034383409029</v>
      </c>
      <c r="O1373" s="12">
        <f t="shared" si="264"/>
        <v>124.12034383409029</v>
      </c>
    </row>
    <row r="1374" spans="1:15" x14ac:dyDescent="0.25">
      <c r="A1374" s="12">
        <f>calc!A1372</f>
        <v>820.84</v>
      </c>
      <c r="B1374" s="12">
        <f>calc!O1372</f>
        <v>91.265607192078306</v>
      </c>
      <c r="C1374" s="12">
        <f t="shared" si="265"/>
        <v>91.265607192078306</v>
      </c>
      <c r="D1374" s="12">
        <f t="shared" si="266"/>
        <v>91.265607192078306</v>
      </c>
      <c r="E1374" s="12">
        <f t="shared" si="267"/>
        <v>91.265607192078306</v>
      </c>
      <c r="F1374" s="12">
        <f t="shared" si="268"/>
        <v>91.265607192078306</v>
      </c>
      <c r="G1374" s="12">
        <f t="shared" si="269"/>
        <v>91.265607192078306</v>
      </c>
      <c r="H1374" s="12">
        <f t="shared" si="270"/>
        <v>91.265607192078306</v>
      </c>
      <c r="I1374" s="12">
        <f t="shared" si="271"/>
        <v>91.265607192078306</v>
      </c>
      <c r="J1374" s="12">
        <f t="shared" si="272"/>
        <v>91.265607192078306</v>
      </c>
      <c r="K1374" s="12">
        <f t="shared" si="273"/>
        <v>91.265607192078306</v>
      </c>
      <c r="L1374" s="12">
        <f t="shared" si="274"/>
        <v>91.265607192078306</v>
      </c>
      <c r="M1374" s="12">
        <f t="shared" si="275"/>
        <v>91.265607192078306</v>
      </c>
      <c r="O1374" s="12">
        <f t="shared" si="264"/>
        <v>91.265607192078306</v>
      </c>
    </row>
    <row r="1375" spans="1:15" x14ac:dyDescent="0.25">
      <c r="A1375" s="12">
        <f>calc!A1373</f>
        <v>821.27</v>
      </c>
      <c r="B1375" s="12">
        <f>calc!O1373</f>
        <v>156.9746129783932</v>
      </c>
      <c r="C1375" s="12">
        <f t="shared" si="265"/>
        <v>156.9746129783932</v>
      </c>
      <c r="D1375" s="12">
        <f t="shared" si="266"/>
        <v>156.9746129783932</v>
      </c>
      <c r="E1375" s="12">
        <f t="shared" si="267"/>
        <v>156.9746129783932</v>
      </c>
      <c r="F1375" s="12">
        <f t="shared" si="268"/>
        <v>156.9746129783932</v>
      </c>
      <c r="G1375" s="12">
        <f t="shared" si="269"/>
        <v>156.9746129783932</v>
      </c>
      <c r="H1375" s="12">
        <f t="shared" si="270"/>
        <v>156.9746129783932</v>
      </c>
      <c r="I1375" s="12">
        <f t="shared" si="271"/>
        <v>156.9746129783932</v>
      </c>
      <c r="J1375" s="12">
        <f t="shared" si="272"/>
        <v>156.9746129783932</v>
      </c>
      <c r="K1375" s="12">
        <f t="shared" si="273"/>
        <v>156.9746129783932</v>
      </c>
      <c r="L1375" s="12">
        <f t="shared" si="274"/>
        <v>156.9746129783932</v>
      </c>
      <c r="M1375" s="12">
        <f t="shared" si="275"/>
        <v>156.9746129783932</v>
      </c>
      <c r="O1375" s="12">
        <f t="shared" si="264"/>
        <v>156.9746129783932</v>
      </c>
    </row>
    <row r="1376" spans="1:15" x14ac:dyDescent="0.25">
      <c r="A1376" s="12">
        <f>calc!A1374</f>
        <v>821.71</v>
      </c>
      <c r="B1376" s="12">
        <f>calc!O1374</f>
        <v>118.64458684905964</v>
      </c>
      <c r="C1376" s="12">
        <f t="shared" si="265"/>
        <v>118.64458684905964</v>
      </c>
      <c r="D1376" s="12">
        <f t="shared" si="266"/>
        <v>118.64458684905964</v>
      </c>
      <c r="E1376" s="12">
        <f t="shared" si="267"/>
        <v>118.64458684905964</v>
      </c>
      <c r="F1376" s="12">
        <f t="shared" si="268"/>
        <v>118.64458684905964</v>
      </c>
      <c r="G1376" s="12">
        <f t="shared" si="269"/>
        <v>118.64458684905964</v>
      </c>
      <c r="H1376" s="12">
        <f t="shared" si="270"/>
        <v>118.64458684905964</v>
      </c>
      <c r="I1376" s="12">
        <f t="shared" si="271"/>
        <v>118.64458684905964</v>
      </c>
      <c r="J1376" s="12">
        <f t="shared" si="272"/>
        <v>118.64458684905964</v>
      </c>
      <c r="K1376" s="12">
        <f t="shared" si="273"/>
        <v>118.64458684905964</v>
      </c>
      <c r="L1376" s="12">
        <f t="shared" si="274"/>
        <v>118.64458684905964</v>
      </c>
      <c r="M1376" s="12">
        <f t="shared" si="275"/>
        <v>118.64458684905964</v>
      </c>
      <c r="O1376" s="12">
        <f t="shared" si="264"/>
        <v>118.64458684905964</v>
      </c>
    </row>
    <row r="1377" spans="1:15" x14ac:dyDescent="0.25">
      <c r="A1377" s="12">
        <f>calc!A1375</f>
        <v>822.14</v>
      </c>
      <c r="B1377" s="12">
        <f>calc!O1375</f>
        <v>32.856033317855292</v>
      </c>
      <c r="C1377" s="12">
        <f t="shared" si="265"/>
        <v>32.856033317855292</v>
      </c>
      <c r="D1377" s="12">
        <f t="shared" si="266"/>
        <v>32.856033317855292</v>
      </c>
      <c r="E1377" s="12">
        <f t="shared" si="267"/>
        <v>32.856033317855292</v>
      </c>
      <c r="F1377" s="12">
        <f t="shared" si="268"/>
        <v>32.856033317855292</v>
      </c>
      <c r="G1377" s="12">
        <f t="shared" si="269"/>
        <v>32.856033317855292</v>
      </c>
      <c r="H1377" s="12">
        <f t="shared" si="270"/>
        <v>32.856033317855292</v>
      </c>
      <c r="I1377" s="12">
        <f t="shared" si="271"/>
        <v>32.856033317855292</v>
      </c>
      <c r="J1377" s="12">
        <f t="shared" si="272"/>
        <v>32.856033317855292</v>
      </c>
      <c r="K1377" s="12">
        <f t="shared" si="273"/>
        <v>32.856033317855292</v>
      </c>
      <c r="L1377" s="12">
        <f t="shared" si="274"/>
        <v>32.856033317855292</v>
      </c>
      <c r="M1377" s="12">
        <f t="shared" si="275"/>
        <v>32.856033317855292</v>
      </c>
      <c r="O1377" s="12">
        <f t="shared" si="264"/>
        <v>32.856033317855292</v>
      </c>
    </row>
    <row r="1378" spans="1:15" x14ac:dyDescent="0.25">
      <c r="A1378" s="12">
        <f>calc!A1376</f>
        <v>822.58</v>
      </c>
      <c r="B1378" s="12">
        <f>calc!O1376</f>
        <v>62.061004671565762</v>
      </c>
      <c r="C1378" s="12">
        <f t="shared" si="265"/>
        <v>62.061004671565762</v>
      </c>
      <c r="D1378" s="12">
        <f t="shared" si="266"/>
        <v>62.061004671565762</v>
      </c>
      <c r="E1378" s="12">
        <f t="shared" si="267"/>
        <v>62.061004671565762</v>
      </c>
      <c r="F1378" s="12">
        <f t="shared" si="268"/>
        <v>62.061004671565762</v>
      </c>
      <c r="G1378" s="12">
        <f t="shared" si="269"/>
        <v>62.061004671565762</v>
      </c>
      <c r="H1378" s="12">
        <f t="shared" si="270"/>
        <v>62.061004671565762</v>
      </c>
      <c r="I1378" s="12">
        <f t="shared" si="271"/>
        <v>62.061004671565762</v>
      </c>
      <c r="J1378" s="12">
        <f t="shared" si="272"/>
        <v>62.061004671565762</v>
      </c>
      <c r="K1378" s="12">
        <f t="shared" si="273"/>
        <v>62.061004671565762</v>
      </c>
      <c r="L1378" s="12">
        <f t="shared" si="274"/>
        <v>62.061004671565762</v>
      </c>
      <c r="M1378" s="12">
        <f t="shared" si="275"/>
        <v>62.061004671565762</v>
      </c>
      <c r="O1378" s="12">
        <f t="shared" si="264"/>
        <v>62.061004671565762</v>
      </c>
    </row>
    <row r="1379" spans="1:15" x14ac:dyDescent="0.25">
      <c r="A1379" s="12">
        <f>calc!A1377</f>
        <v>823.01</v>
      </c>
      <c r="B1379" s="12">
        <f>calc!O1377</f>
        <v>76.663352052230223</v>
      </c>
      <c r="C1379" s="12">
        <f t="shared" si="265"/>
        <v>76.663352052230223</v>
      </c>
      <c r="D1379" s="12">
        <f t="shared" si="266"/>
        <v>76.663352052230223</v>
      </c>
      <c r="E1379" s="12">
        <f t="shared" si="267"/>
        <v>76.663352052230223</v>
      </c>
      <c r="F1379" s="12">
        <f t="shared" si="268"/>
        <v>76.663352052230223</v>
      </c>
      <c r="G1379" s="12">
        <f t="shared" si="269"/>
        <v>76.663352052230223</v>
      </c>
      <c r="H1379" s="12">
        <f t="shared" si="270"/>
        <v>76.663352052230223</v>
      </c>
      <c r="I1379" s="12">
        <f t="shared" si="271"/>
        <v>76.663352052230223</v>
      </c>
      <c r="J1379" s="12">
        <f t="shared" si="272"/>
        <v>76.663352052230223</v>
      </c>
      <c r="K1379" s="12">
        <f t="shared" si="273"/>
        <v>76.663352052230223</v>
      </c>
      <c r="L1379" s="12">
        <f t="shared" si="274"/>
        <v>76.663352052230223</v>
      </c>
      <c r="M1379" s="12">
        <f t="shared" si="275"/>
        <v>76.663352052230223</v>
      </c>
      <c r="O1379" s="12">
        <f t="shared" si="264"/>
        <v>76.663352052230223</v>
      </c>
    </row>
    <row r="1380" spans="1:15" x14ac:dyDescent="0.25">
      <c r="A1380" s="12">
        <f>calc!A1378</f>
        <v>823.45</v>
      </c>
      <c r="B1380" s="12">
        <f>calc!O1378</f>
        <v>151.49893393483828</v>
      </c>
      <c r="C1380" s="12">
        <f t="shared" si="265"/>
        <v>151.49893393483828</v>
      </c>
      <c r="D1380" s="12">
        <f t="shared" si="266"/>
        <v>151.49893393483828</v>
      </c>
      <c r="E1380" s="12">
        <f t="shared" si="267"/>
        <v>151.49893393483828</v>
      </c>
      <c r="F1380" s="12">
        <f t="shared" si="268"/>
        <v>151.49893393483828</v>
      </c>
      <c r="G1380" s="12">
        <f t="shared" si="269"/>
        <v>151.49893393483828</v>
      </c>
      <c r="H1380" s="12">
        <f t="shared" si="270"/>
        <v>151.49893393483828</v>
      </c>
      <c r="I1380" s="12">
        <f t="shared" si="271"/>
        <v>151.49893393483828</v>
      </c>
      <c r="J1380" s="12">
        <f t="shared" si="272"/>
        <v>151.49893393483828</v>
      </c>
      <c r="K1380" s="12">
        <f t="shared" si="273"/>
        <v>151.49893393483828</v>
      </c>
      <c r="L1380" s="12">
        <f t="shared" si="274"/>
        <v>151.49893393483828</v>
      </c>
      <c r="M1380" s="12">
        <f t="shared" si="275"/>
        <v>151.49893393483828</v>
      </c>
      <c r="O1380" s="12">
        <f t="shared" si="264"/>
        <v>151.49893393483828</v>
      </c>
    </row>
    <row r="1381" spans="1:15" x14ac:dyDescent="0.25">
      <c r="A1381" s="12">
        <f>calc!A1379</f>
        <v>823.88</v>
      </c>
      <c r="B1381" s="12">
        <f>calc!O1379</f>
        <v>149.67370469925589</v>
      </c>
      <c r="C1381" s="12">
        <f t="shared" si="265"/>
        <v>149.67370469925589</v>
      </c>
      <c r="D1381" s="12">
        <f t="shared" si="266"/>
        <v>149.67370469925589</v>
      </c>
      <c r="E1381" s="12">
        <f t="shared" si="267"/>
        <v>149.67370469925589</v>
      </c>
      <c r="F1381" s="12">
        <f t="shared" si="268"/>
        <v>149.67370469925589</v>
      </c>
      <c r="G1381" s="12">
        <f t="shared" si="269"/>
        <v>149.67370469925589</v>
      </c>
      <c r="H1381" s="12">
        <f t="shared" si="270"/>
        <v>149.67370469925589</v>
      </c>
      <c r="I1381" s="12">
        <f t="shared" si="271"/>
        <v>149.67370469925589</v>
      </c>
      <c r="J1381" s="12">
        <f t="shared" si="272"/>
        <v>149.67370469925589</v>
      </c>
      <c r="K1381" s="12">
        <f t="shared" si="273"/>
        <v>149.67370469925589</v>
      </c>
      <c r="L1381" s="12">
        <f t="shared" si="274"/>
        <v>149.67370469925589</v>
      </c>
      <c r="M1381" s="12">
        <f t="shared" si="275"/>
        <v>149.67370469925589</v>
      </c>
      <c r="O1381" s="12">
        <f t="shared" si="264"/>
        <v>149.67370469925589</v>
      </c>
    </row>
    <row r="1382" spans="1:15" x14ac:dyDescent="0.25">
      <c r="A1382" s="12">
        <f>calc!A1380</f>
        <v>824.32</v>
      </c>
      <c r="B1382" s="12">
        <f>calc!O1380</f>
        <v>146.0232418968591</v>
      </c>
      <c r="C1382" s="12">
        <f t="shared" si="265"/>
        <v>146.0232418968591</v>
      </c>
      <c r="D1382" s="12">
        <f t="shared" si="266"/>
        <v>146.0232418968591</v>
      </c>
      <c r="E1382" s="12">
        <f t="shared" si="267"/>
        <v>146.0232418968591</v>
      </c>
      <c r="F1382" s="12">
        <f t="shared" si="268"/>
        <v>146.0232418968591</v>
      </c>
      <c r="G1382" s="12">
        <f t="shared" si="269"/>
        <v>146.0232418968591</v>
      </c>
      <c r="H1382" s="12">
        <f t="shared" si="270"/>
        <v>146.0232418968591</v>
      </c>
      <c r="I1382" s="12">
        <f t="shared" si="271"/>
        <v>146.0232418968591</v>
      </c>
      <c r="J1382" s="12">
        <f t="shared" si="272"/>
        <v>146.0232418968591</v>
      </c>
      <c r="K1382" s="12">
        <f t="shared" si="273"/>
        <v>146.0232418968591</v>
      </c>
      <c r="L1382" s="12">
        <f t="shared" si="274"/>
        <v>146.0232418968591</v>
      </c>
      <c r="M1382" s="12">
        <f t="shared" si="275"/>
        <v>146.0232418968591</v>
      </c>
      <c r="O1382" s="12">
        <f t="shared" si="264"/>
        <v>146.0232418968591</v>
      </c>
    </row>
    <row r="1383" spans="1:15" x14ac:dyDescent="0.25">
      <c r="A1383" s="12">
        <f>calc!A1381</f>
        <v>824.75</v>
      </c>
      <c r="B1383" s="12">
        <f>calc!O1381</f>
        <v>48.371220257673443</v>
      </c>
      <c r="C1383" s="12">
        <f t="shared" si="265"/>
        <v>48.371220257673443</v>
      </c>
      <c r="D1383" s="12">
        <f t="shared" si="266"/>
        <v>48.371220257673443</v>
      </c>
      <c r="E1383" s="12">
        <f t="shared" si="267"/>
        <v>48.371220257673443</v>
      </c>
      <c r="F1383" s="12">
        <f t="shared" si="268"/>
        <v>48.371220257673443</v>
      </c>
      <c r="G1383" s="12">
        <f t="shared" si="269"/>
        <v>48.371220257673443</v>
      </c>
      <c r="H1383" s="12">
        <f t="shared" si="270"/>
        <v>48.371220257673443</v>
      </c>
      <c r="I1383" s="12">
        <f t="shared" si="271"/>
        <v>48.371220257673443</v>
      </c>
      <c r="J1383" s="12">
        <f t="shared" si="272"/>
        <v>48.371220257673443</v>
      </c>
      <c r="K1383" s="12">
        <f t="shared" si="273"/>
        <v>48.371220257673443</v>
      </c>
      <c r="L1383" s="12">
        <f t="shared" si="274"/>
        <v>48.371220257673443</v>
      </c>
      <c r="M1383" s="12">
        <f t="shared" si="275"/>
        <v>48.371220257673443</v>
      </c>
      <c r="O1383" s="12">
        <f t="shared" si="264"/>
        <v>48.371220257673443</v>
      </c>
    </row>
    <row r="1384" spans="1:15" x14ac:dyDescent="0.25">
      <c r="A1384" s="12">
        <f>calc!A1382</f>
        <v>825.19</v>
      </c>
      <c r="B1384" s="12">
        <f>calc!O1382</f>
        <v>114.08144610951159</v>
      </c>
      <c r="C1384" s="12">
        <f t="shared" si="265"/>
        <v>114.08144610951159</v>
      </c>
      <c r="D1384" s="12">
        <f t="shared" si="266"/>
        <v>114.08144610951159</v>
      </c>
      <c r="E1384" s="12">
        <f t="shared" si="267"/>
        <v>114.08144610951159</v>
      </c>
      <c r="F1384" s="12">
        <f t="shared" si="268"/>
        <v>114.08144610951159</v>
      </c>
      <c r="G1384" s="12">
        <f t="shared" si="269"/>
        <v>114.08144610951159</v>
      </c>
      <c r="H1384" s="12">
        <f t="shared" si="270"/>
        <v>114.08144610951159</v>
      </c>
      <c r="I1384" s="12">
        <f t="shared" si="271"/>
        <v>114.08144610951159</v>
      </c>
      <c r="J1384" s="12">
        <f t="shared" si="272"/>
        <v>114.08144610951159</v>
      </c>
      <c r="K1384" s="12">
        <f t="shared" si="273"/>
        <v>114.08144610951159</v>
      </c>
      <c r="L1384" s="12">
        <f t="shared" si="274"/>
        <v>114.08144610951159</v>
      </c>
      <c r="M1384" s="12">
        <f t="shared" si="275"/>
        <v>114.08144610951159</v>
      </c>
      <c r="O1384" s="12">
        <f t="shared" si="264"/>
        <v>114.08144610951159</v>
      </c>
    </row>
    <row r="1385" spans="1:15" x14ac:dyDescent="0.25">
      <c r="A1385" s="12">
        <f>calc!A1383</f>
        <v>825.63</v>
      </c>
      <c r="B1385" s="12">
        <f>calc!O1383</f>
        <v>124.1203438340882</v>
      </c>
      <c r="C1385" s="12">
        <f t="shared" si="265"/>
        <v>124.1203438340882</v>
      </c>
      <c r="D1385" s="12">
        <f t="shared" si="266"/>
        <v>124.1203438340882</v>
      </c>
      <c r="E1385" s="12">
        <f t="shared" si="267"/>
        <v>124.1203438340882</v>
      </c>
      <c r="F1385" s="12">
        <f t="shared" si="268"/>
        <v>124.1203438340882</v>
      </c>
      <c r="G1385" s="12">
        <f t="shared" si="269"/>
        <v>124.1203438340882</v>
      </c>
      <c r="H1385" s="12">
        <f t="shared" si="270"/>
        <v>124.1203438340882</v>
      </c>
      <c r="I1385" s="12">
        <f t="shared" si="271"/>
        <v>124.1203438340882</v>
      </c>
      <c r="J1385" s="12">
        <f t="shared" si="272"/>
        <v>124.1203438340882</v>
      </c>
      <c r="K1385" s="12">
        <f t="shared" si="273"/>
        <v>124.1203438340882</v>
      </c>
      <c r="L1385" s="12">
        <f t="shared" si="274"/>
        <v>124.1203438340882</v>
      </c>
      <c r="M1385" s="12">
        <f t="shared" si="275"/>
        <v>124.1203438340882</v>
      </c>
      <c r="O1385" s="12">
        <f t="shared" si="264"/>
        <v>124.1203438340882</v>
      </c>
    </row>
    <row r="1386" spans="1:15" x14ac:dyDescent="0.25">
      <c r="A1386" s="12">
        <f>calc!A1384</f>
        <v>826.06</v>
      </c>
      <c r="B1386" s="12">
        <f>calc!O1384</f>
        <v>117.7319594224717</v>
      </c>
      <c r="C1386" s="12">
        <f t="shared" si="265"/>
        <v>117.7319594224717</v>
      </c>
      <c r="D1386" s="12">
        <f t="shared" si="266"/>
        <v>117.7319594224717</v>
      </c>
      <c r="E1386" s="12">
        <f t="shared" si="267"/>
        <v>117.7319594224717</v>
      </c>
      <c r="F1386" s="12">
        <f t="shared" si="268"/>
        <v>117.7319594224717</v>
      </c>
      <c r="G1386" s="12">
        <f t="shared" si="269"/>
        <v>117.7319594224717</v>
      </c>
      <c r="H1386" s="12">
        <f t="shared" si="270"/>
        <v>117.7319594224717</v>
      </c>
      <c r="I1386" s="12">
        <f t="shared" si="271"/>
        <v>117.7319594224717</v>
      </c>
      <c r="J1386" s="12">
        <f t="shared" si="272"/>
        <v>117.7319594224717</v>
      </c>
      <c r="K1386" s="12">
        <f t="shared" si="273"/>
        <v>117.7319594224717</v>
      </c>
      <c r="L1386" s="12">
        <f t="shared" si="274"/>
        <v>117.7319594224717</v>
      </c>
      <c r="M1386" s="12">
        <f t="shared" si="275"/>
        <v>117.7319594224717</v>
      </c>
      <c r="O1386" s="12">
        <f t="shared" si="264"/>
        <v>117.7319594224717</v>
      </c>
    </row>
    <row r="1387" spans="1:15" x14ac:dyDescent="0.25">
      <c r="A1387" s="12">
        <f>calc!A1385</f>
        <v>826.5</v>
      </c>
      <c r="B1387" s="12">
        <f>calc!O1385</f>
        <v>124.1203438340882</v>
      </c>
      <c r="C1387" s="12">
        <f t="shared" si="265"/>
        <v>124.1203438340882</v>
      </c>
      <c r="D1387" s="12">
        <f t="shared" si="266"/>
        <v>124.1203438340882</v>
      </c>
      <c r="E1387" s="12">
        <f t="shared" si="267"/>
        <v>124.1203438340882</v>
      </c>
      <c r="F1387" s="12">
        <f t="shared" si="268"/>
        <v>124.1203438340882</v>
      </c>
      <c r="G1387" s="12">
        <f t="shared" si="269"/>
        <v>124.1203438340882</v>
      </c>
      <c r="H1387" s="12">
        <f t="shared" si="270"/>
        <v>124.1203438340882</v>
      </c>
      <c r="I1387" s="12">
        <f t="shared" si="271"/>
        <v>124.1203438340882</v>
      </c>
      <c r="J1387" s="12">
        <f t="shared" si="272"/>
        <v>124.1203438340882</v>
      </c>
      <c r="K1387" s="12">
        <f t="shared" si="273"/>
        <v>124.1203438340882</v>
      </c>
      <c r="L1387" s="12">
        <f t="shared" si="274"/>
        <v>124.1203438340882</v>
      </c>
      <c r="M1387" s="12">
        <f t="shared" si="275"/>
        <v>124.1203438340882</v>
      </c>
      <c r="O1387" s="12">
        <f t="shared" si="264"/>
        <v>124.1203438340882</v>
      </c>
    </row>
    <row r="1388" spans="1:15" x14ac:dyDescent="0.25">
      <c r="A1388" s="12">
        <f>calc!A1386</f>
        <v>826.93</v>
      </c>
      <c r="B1388" s="12">
        <f>calc!O1386</f>
        <v>96.741429082084437</v>
      </c>
      <c r="C1388" s="12">
        <f t="shared" si="265"/>
        <v>96.741429082084437</v>
      </c>
      <c r="D1388" s="12">
        <f t="shared" si="266"/>
        <v>96.741429082084437</v>
      </c>
      <c r="E1388" s="12">
        <f t="shared" si="267"/>
        <v>96.741429082084437</v>
      </c>
      <c r="F1388" s="12">
        <f t="shared" si="268"/>
        <v>96.741429082084437</v>
      </c>
      <c r="G1388" s="12">
        <f t="shared" si="269"/>
        <v>96.741429082084437</v>
      </c>
      <c r="H1388" s="12">
        <f t="shared" si="270"/>
        <v>96.741429082084437</v>
      </c>
      <c r="I1388" s="12">
        <f t="shared" si="271"/>
        <v>96.741429082084437</v>
      </c>
      <c r="J1388" s="12">
        <f t="shared" si="272"/>
        <v>96.741429082084437</v>
      </c>
      <c r="K1388" s="12">
        <f t="shared" si="273"/>
        <v>96.741429082084437</v>
      </c>
      <c r="L1388" s="12">
        <f t="shared" si="274"/>
        <v>96.741429082084437</v>
      </c>
      <c r="M1388" s="12">
        <f t="shared" si="275"/>
        <v>96.741429082084437</v>
      </c>
      <c r="O1388" s="12">
        <f t="shared" si="264"/>
        <v>96.741429082084437</v>
      </c>
    </row>
    <row r="1389" spans="1:15" x14ac:dyDescent="0.25">
      <c r="A1389" s="12">
        <f>calc!A1387</f>
        <v>827.37</v>
      </c>
      <c r="B1389" s="12">
        <f>calc!O1387</f>
        <v>61.148354898332137</v>
      </c>
      <c r="C1389" s="12">
        <f t="shared" si="265"/>
        <v>61.148354898332137</v>
      </c>
      <c r="D1389" s="12">
        <f t="shared" si="266"/>
        <v>61.148354898332137</v>
      </c>
      <c r="E1389" s="12">
        <f t="shared" si="267"/>
        <v>61.148354898332137</v>
      </c>
      <c r="F1389" s="12">
        <f t="shared" si="268"/>
        <v>61.148354898332137</v>
      </c>
      <c r="G1389" s="12">
        <f t="shared" si="269"/>
        <v>61.148354898332137</v>
      </c>
      <c r="H1389" s="12">
        <f t="shared" si="270"/>
        <v>61.148354898332137</v>
      </c>
      <c r="I1389" s="12">
        <f t="shared" si="271"/>
        <v>61.148354898332137</v>
      </c>
      <c r="J1389" s="12">
        <f t="shared" si="272"/>
        <v>61.148354898332137</v>
      </c>
      <c r="K1389" s="12">
        <f t="shared" si="273"/>
        <v>61.148354898332137</v>
      </c>
      <c r="L1389" s="12">
        <f t="shared" si="274"/>
        <v>61.148354898332137</v>
      </c>
      <c r="M1389" s="12">
        <f t="shared" si="275"/>
        <v>61.148354898332137</v>
      </c>
      <c r="O1389" s="12">
        <f t="shared" si="264"/>
        <v>61.148354898332137</v>
      </c>
    </row>
    <row r="1390" spans="1:15" x14ac:dyDescent="0.25">
      <c r="A1390" s="12">
        <f>calc!A1388</f>
        <v>827.8</v>
      </c>
      <c r="B1390" s="12">
        <f>calc!O1388</f>
        <v>45.633253652161031</v>
      </c>
      <c r="C1390" s="12">
        <f t="shared" si="265"/>
        <v>45.633253652161031</v>
      </c>
      <c r="D1390" s="12">
        <f t="shared" si="266"/>
        <v>45.633253652161031</v>
      </c>
      <c r="E1390" s="12">
        <f t="shared" si="267"/>
        <v>45.633253652161031</v>
      </c>
      <c r="F1390" s="12">
        <f t="shared" si="268"/>
        <v>45.633253652161031</v>
      </c>
      <c r="G1390" s="12">
        <f t="shared" si="269"/>
        <v>45.633253652161031</v>
      </c>
      <c r="H1390" s="12">
        <f t="shared" si="270"/>
        <v>45.633253652161031</v>
      </c>
      <c r="I1390" s="12">
        <f t="shared" si="271"/>
        <v>45.633253652161031</v>
      </c>
      <c r="J1390" s="12">
        <f t="shared" si="272"/>
        <v>45.633253652161031</v>
      </c>
      <c r="K1390" s="12">
        <f t="shared" si="273"/>
        <v>45.633253652161031</v>
      </c>
      <c r="L1390" s="12">
        <f t="shared" si="274"/>
        <v>45.633253652161031</v>
      </c>
      <c r="M1390" s="12">
        <f t="shared" si="275"/>
        <v>45.633253652161031</v>
      </c>
      <c r="O1390" s="12">
        <f t="shared" si="264"/>
        <v>45.633253652161031</v>
      </c>
    </row>
    <row r="1391" spans="1:15" x14ac:dyDescent="0.25">
      <c r="A1391" s="12">
        <f>calc!A1389</f>
        <v>828.23</v>
      </c>
      <c r="B1391" s="12">
        <f>calc!O1389</f>
        <v>34.681354828183075</v>
      </c>
      <c r="C1391" s="12">
        <f t="shared" si="265"/>
        <v>34.681354828183075</v>
      </c>
      <c r="D1391" s="12">
        <f t="shared" si="266"/>
        <v>34.681354828183075</v>
      </c>
      <c r="E1391" s="12">
        <f t="shared" si="267"/>
        <v>34.681354828183075</v>
      </c>
      <c r="F1391" s="12">
        <f t="shared" si="268"/>
        <v>34.681354828183075</v>
      </c>
      <c r="G1391" s="12">
        <f t="shared" si="269"/>
        <v>34.681354828183075</v>
      </c>
      <c r="H1391" s="12">
        <f t="shared" si="270"/>
        <v>34.681354828183075</v>
      </c>
      <c r="I1391" s="12">
        <f t="shared" si="271"/>
        <v>34.681354828183075</v>
      </c>
      <c r="J1391" s="12">
        <f t="shared" si="272"/>
        <v>34.681354828183075</v>
      </c>
      <c r="K1391" s="12">
        <f t="shared" si="273"/>
        <v>34.681354828183075</v>
      </c>
      <c r="L1391" s="12">
        <f t="shared" si="274"/>
        <v>34.681354828183075</v>
      </c>
      <c r="M1391" s="12">
        <f t="shared" si="275"/>
        <v>34.681354828183075</v>
      </c>
      <c r="O1391" s="12">
        <f t="shared" si="264"/>
        <v>34.681354828183075</v>
      </c>
    </row>
    <row r="1392" spans="1:15" x14ac:dyDescent="0.25">
      <c r="A1392" s="12">
        <f>calc!A1390</f>
        <v>828.67</v>
      </c>
      <c r="B1392" s="12">
        <f>calc!O1390</f>
        <v>63.886303137460494</v>
      </c>
      <c r="C1392" s="12">
        <f t="shared" si="265"/>
        <v>63.886303137460494</v>
      </c>
      <c r="D1392" s="12">
        <f t="shared" si="266"/>
        <v>63.886303137460494</v>
      </c>
      <c r="E1392" s="12">
        <f t="shared" si="267"/>
        <v>63.886303137460494</v>
      </c>
      <c r="F1392" s="12">
        <f t="shared" si="268"/>
        <v>63.886303137460494</v>
      </c>
      <c r="G1392" s="12">
        <f t="shared" si="269"/>
        <v>63.886303137460494</v>
      </c>
      <c r="H1392" s="12">
        <f t="shared" si="270"/>
        <v>63.886303137460494</v>
      </c>
      <c r="I1392" s="12">
        <f t="shared" si="271"/>
        <v>63.886303137460494</v>
      </c>
      <c r="J1392" s="12">
        <f t="shared" si="272"/>
        <v>63.886303137460494</v>
      </c>
      <c r="K1392" s="12">
        <f t="shared" si="273"/>
        <v>63.886303137460494</v>
      </c>
      <c r="L1392" s="12">
        <f t="shared" si="274"/>
        <v>63.886303137460494</v>
      </c>
      <c r="M1392" s="12">
        <f t="shared" si="275"/>
        <v>63.886303137460494</v>
      </c>
      <c r="O1392" s="12">
        <f t="shared" si="264"/>
        <v>63.886303137460494</v>
      </c>
    </row>
    <row r="1393" spans="1:15" x14ac:dyDescent="0.25">
      <c r="A1393" s="12">
        <f>calc!A1391</f>
        <v>829.1</v>
      </c>
      <c r="B1393" s="12">
        <f>calc!O1391</f>
        <v>69.362189889974076</v>
      </c>
      <c r="C1393" s="12">
        <f t="shared" si="265"/>
        <v>69.362189889974076</v>
      </c>
      <c r="D1393" s="12">
        <f t="shared" si="266"/>
        <v>69.362189889974076</v>
      </c>
      <c r="E1393" s="12">
        <f t="shared" si="267"/>
        <v>69.362189889974076</v>
      </c>
      <c r="F1393" s="12">
        <f t="shared" si="268"/>
        <v>69.362189889974076</v>
      </c>
      <c r="G1393" s="12">
        <f t="shared" si="269"/>
        <v>69.362189889974076</v>
      </c>
      <c r="H1393" s="12">
        <f t="shared" si="270"/>
        <v>69.362189889974076</v>
      </c>
      <c r="I1393" s="12">
        <f t="shared" si="271"/>
        <v>69.362189889974076</v>
      </c>
      <c r="J1393" s="12">
        <f t="shared" si="272"/>
        <v>69.362189889974076</v>
      </c>
      <c r="K1393" s="12">
        <f t="shared" si="273"/>
        <v>69.362189889974076</v>
      </c>
      <c r="L1393" s="12">
        <f t="shared" si="274"/>
        <v>69.362189889974076</v>
      </c>
      <c r="M1393" s="12">
        <f t="shared" si="275"/>
        <v>69.362189889974076</v>
      </c>
      <c r="O1393" s="12">
        <f t="shared" si="264"/>
        <v>69.362189889974076</v>
      </c>
    </row>
    <row r="1394" spans="1:15" x14ac:dyDescent="0.25">
      <c r="A1394" s="12">
        <f>calc!A1392</f>
        <v>829.54</v>
      </c>
      <c r="B1394" s="12">
        <f>calc!O1392</f>
        <v>59.323054271328004</v>
      </c>
      <c r="C1394" s="12">
        <f t="shared" si="265"/>
        <v>59.323054271328004</v>
      </c>
      <c r="D1394" s="12">
        <f t="shared" si="266"/>
        <v>59.323054271328004</v>
      </c>
      <c r="E1394" s="12">
        <f t="shared" si="267"/>
        <v>59.323054271328004</v>
      </c>
      <c r="F1394" s="12">
        <f t="shared" si="268"/>
        <v>59.323054271328004</v>
      </c>
      <c r="G1394" s="12">
        <f t="shared" si="269"/>
        <v>59.323054271328004</v>
      </c>
      <c r="H1394" s="12">
        <f t="shared" si="270"/>
        <v>59.323054271328004</v>
      </c>
      <c r="I1394" s="12">
        <f t="shared" si="271"/>
        <v>59.323054271328004</v>
      </c>
      <c r="J1394" s="12">
        <f t="shared" si="272"/>
        <v>59.323054271328004</v>
      </c>
      <c r="K1394" s="12">
        <f t="shared" si="273"/>
        <v>59.323054271328004</v>
      </c>
      <c r="L1394" s="12">
        <f t="shared" si="274"/>
        <v>59.323054271328004</v>
      </c>
      <c r="M1394" s="12">
        <f t="shared" si="275"/>
        <v>59.323054271328004</v>
      </c>
      <c r="O1394" s="12">
        <f t="shared" si="264"/>
        <v>59.323054271328004</v>
      </c>
    </row>
    <row r="1395" spans="1:15" x14ac:dyDescent="0.25">
      <c r="A1395" s="12">
        <f>calc!A1393</f>
        <v>829.97</v>
      </c>
      <c r="B1395" s="12">
        <f>calc!O1393</f>
        <v>88.527691381003109</v>
      </c>
      <c r="C1395" s="12">
        <f t="shared" si="265"/>
        <v>88.527691381003109</v>
      </c>
      <c r="D1395" s="12">
        <f t="shared" si="266"/>
        <v>88.527691381003109</v>
      </c>
      <c r="E1395" s="12">
        <f t="shared" si="267"/>
        <v>88.527691381003109</v>
      </c>
      <c r="F1395" s="12">
        <f t="shared" si="268"/>
        <v>88.527691381003109</v>
      </c>
      <c r="G1395" s="12">
        <f t="shared" si="269"/>
        <v>88.527691381003109</v>
      </c>
      <c r="H1395" s="12">
        <f t="shared" si="270"/>
        <v>88.527691381003109</v>
      </c>
      <c r="I1395" s="12">
        <f t="shared" si="271"/>
        <v>88.527691381003109</v>
      </c>
      <c r="J1395" s="12">
        <f t="shared" si="272"/>
        <v>88.527691381003109</v>
      </c>
      <c r="K1395" s="12">
        <f t="shared" si="273"/>
        <v>88.527691381003109</v>
      </c>
      <c r="L1395" s="12">
        <f t="shared" si="274"/>
        <v>88.527691381003109</v>
      </c>
      <c r="M1395" s="12">
        <f t="shared" si="275"/>
        <v>88.527691381003109</v>
      </c>
      <c r="O1395" s="12">
        <f t="shared" si="264"/>
        <v>88.527691381003109</v>
      </c>
    </row>
    <row r="1396" spans="1:15" x14ac:dyDescent="0.25">
      <c r="A1396" s="12">
        <f>calc!A1394</f>
        <v>830.41</v>
      </c>
      <c r="B1396" s="12">
        <f>calc!O1394</f>
        <v>18.253409410246991</v>
      </c>
      <c r="C1396" s="12">
        <f t="shared" si="265"/>
        <v>18.253409410246991</v>
      </c>
      <c r="D1396" s="12">
        <f t="shared" si="266"/>
        <v>18.253409410246991</v>
      </c>
      <c r="E1396" s="12">
        <f t="shared" si="267"/>
        <v>18.253409410246991</v>
      </c>
      <c r="F1396" s="12">
        <f t="shared" si="268"/>
        <v>18.253409410246991</v>
      </c>
      <c r="G1396" s="12">
        <f t="shared" si="269"/>
        <v>18.253409410246991</v>
      </c>
      <c r="H1396" s="12">
        <f t="shared" si="270"/>
        <v>18.253409410246991</v>
      </c>
      <c r="I1396" s="12">
        <f t="shared" si="271"/>
        <v>18.253409410246991</v>
      </c>
      <c r="J1396" s="12">
        <f t="shared" si="272"/>
        <v>18.253409410246991</v>
      </c>
      <c r="K1396" s="12">
        <f t="shared" si="273"/>
        <v>18.253409410246991</v>
      </c>
      <c r="L1396" s="12">
        <f t="shared" si="274"/>
        <v>18.253409410246991</v>
      </c>
      <c r="M1396" s="12">
        <f t="shared" si="275"/>
        <v>18.253409410246991</v>
      </c>
      <c r="O1396" s="12">
        <f t="shared" si="264"/>
        <v>18.253409410246991</v>
      </c>
    </row>
    <row r="1397" spans="1:15" x14ac:dyDescent="0.25">
      <c r="A1397" s="12">
        <f>calc!A1395</f>
        <v>830.84</v>
      </c>
      <c r="B1397" s="12">
        <f>calc!O1395</f>
        <v>115.90670348729998</v>
      </c>
      <c r="C1397" s="12">
        <f t="shared" si="265"/>
        <v>115.90670348729998</v>
      </c>
      <c r="D1397" s="12">
        <f t="shared" si="266"/>
        <v>115.90670348729998</v>
      </c>
      <c r="E1397" s="12">
        <f t="shared" si="267"/>
        <v>115.90670348729998</v>
      </c>
      <c r="F1397" s="12">
        <f t="shared" si="268"/>
        <v>115.90670348729998</v>
      </c>
      <c r="G1397" s="12">
        <f t="shared" si="269"/>
        <v>115.90670348729998</v>
      </c>
      <c r="H1397" s="12">
        <f t="shared" si="270"/>
        <v>115.90670348729998</v>
      </c>
      <c r="I1397" s="12">
        <f t="shared" si="271"/>
        <v>115.90670348729998</v>
      </c>
      <c r="J1397" s="12">
        <f t="shared" si="272"/>
        <v>115.90670348729998</v>
      </c>
      <c r="K1397" s="12">
        <f t="shared" si="273"/>
        <v>115.90670348729998</v>
      </c>
      <c r="L1397" s="12">
        <f t="shared" si="274"/>
        <v>115.90670348729998</v>
      </c>
      <c r="M1397" s="12">
        <f t="shared" si="275"/>
        <v>115.90670348729998</v>
      </c>
      <c r="O1397" s="12">
        <f t="shared" si="264"/>
        <v>115.90670348729998</v>
      </c>
    </row>
    <row r="1398" spans="1:15" x14ac:dyDescent="0.25">
      <c r="A1398" s="12">
        <f>calc!A1396</f>
        <v>831.28</v>
      </c>
      <c r="B1398" s="12">
        <f>calc!O1396</f>
        <v>152.41154801120103</v>
      </c>
      <c r="C1398" s="12">
        <f t="shared" si="265"/>
        <v>152.41154801120103</v>
      </c>
      <c r="D1398" s="12">
        <f t="shared" si="266"/>
        <v>152.41154801120103</v>
      </c>
      <c r="E1398" s="12">
        <f t="shared" si="267"/>
        <v>152.41154801120103</v>
      </c>
      <c r="F1398" s="12">
        <f t="shared" si="268"/>
        <v>152.41154801120103</v>
      </c>
      <c r="G1398" s="12">
        <f t="shared" si="269"/>
        <v>152.41154801120103</v>
      </c>
      <c r="H1398" s="12">
        <f t="shared" si="270"/>
        <v>152.41154801120103</v>
      </c>
      <c r="I1398" s="12">
        <f t="shared" si="271"/>
        <v>152.41154801120103</v>
      </c>
      <c r="J1398" s="12">
        <f t="shared" si="272"/>
        <v>152.41154801120103</v>
      </c>
      <c r="K1398" s="12">
        <f t="shared" si="273"/>
        <v>152.41154801120103</v>
      </c>
      <c r="L1398" s="12">
        <f t="shared" si="274"/>
        <v>152.41154801120103</v>
      </c>
      <c r="M1398" s="12">
        <f t="shared" si="275"/>
        <v>152.41154801120103</v>
      </c>
      <c r="O1398" s="12">
        <f t="shared" si="264"/>
        <v>152.41154801120103</v>
      </c>
    </row>
    <row r="1399" spans="1:15" x14ac:dyDescent="0.25">
      <c r="A1399" s="12">
        <f>calc!A1397</f>
        <v>831.71</v>
      </c>
      <c r="B1399" s="12">
        <f>calc!O1397</f>
        <v>52.021837357349654</v>
      </c>
      <c r="C1399" s="12">
        <f t="shared" si="265"/>
        <v>52.021837357349654</v>
      </c>
      <c r="D1399" s="12">
        <f t="shared" si="266"/>
        <v>52.021837357349654</v>
      </c>
      <c r="E1399" s="12">
        <f t="shared" si="267"/>
        <v>52.021837357349654</v>
      </c>
      <c r="F1399" s="12">
        <f t="shared" si="268"/>
        <v>52.021837357349654</v>
      </c>
      <c r="G1399" s="12">
        <f t="shared" si="269"/>
        <v>52.021837357349654</v>
      </c>
      <c r="H1399" s="12">
        <f t="shared" si="270"/>
        <v>52.021837357349654</v>
      </c>
      <c r="I1399" s="12">
        <f t="shared" si="271"/>
        <v>52.021837357349654</v>
      </c>
      <c r="J1399" s="12">
        <f t="shared" si="272"/>
        <v>52.021837357349654</v>
      </c>
      <c r="K1399" s="12">
        <f t="shared" si="273"/>
        <v>52.021837357349654</v>
      </c>
      <c r="L1399" s="12">
        <f t="shared" si="274"/>
        <v>52.021837357349654</v>
      </c>
      <c r="M1399" s="12">
        <f t="shared" si="275"/>
        <v>52.021837357349654</v>
      </c>
      <c r="O1399" s="12">
        <f t="shared" si="264"/>
        <v>52.021837357349654</v>
      </c>
    </row>
    <row r="1400" spans="1:15" x14ac:dyDescent="0.25">
      <c r="A1400" s="12">
        <f>calc!A1398</f>
        <v>832.15</v>
      </c>
      <c r="B1400" s="12">
        <f>calc!O1398</f>
        <v>62.061004671565762</v>
      </c>
      <c r="C1400" s="12">
        <f t="shared" si="265"/>
        <v>62.061004671565762</v>
      </c>
      <c r="D1400" s="12">
        <f t="shared" si="266"/>
        <v>62.061004671565762</v>
      </c>
      <c r="E1400" s="12">
        <f t="shared" si="267"/>
        <v>62.061004671565762</v>
      </c>
      <c r="F1400" s="12">
        <f t="shared" si="268"/>
        <v>62.061004671565762</v>
      </c>
      <c r="G1400" s="12">
        <f t="shared" si="269"/>
        <v>62.061004671565762</v>
      </c>
      <c r="H1400" s="12">
        <f t="shared" si="270"/>
        <v>62.061004671565762</v>
      </c>
      <c r="I1400" s="12">
        <f t="shared" si="271"/>
        <v>62.061004671565762</v>
      </c>
      <c r="J1400" s="12">
        <f t="shared" si="272"/>
        <v>62.061004671565762</v>
      </c>
      <c r="K1400" s="12">
        <f t="shared" si="273"/>
        <v>62.061004671565762</v>
      </c>
      <c r="L1400" s="12">
        <f t="shared" si="274"/>
        <v>62.061004671565762</v>
      </c>
      <c r="M1400" s="12">
        <f t="shared" si="275"/>
        <v>62.061004671565762</v>
      </c>
      <c r="O1400" s="12">
        <f t="shared" si="264"/>
        <v>62.061004671565762</v>
      </c>
    </row>
    <row r="1401" spans="1:15" x14ac:dyDescent="0.25">
      <c r="A1401" s="12">
        <f>calc!A1399</f>
        <v>832.58</v>
      </c>
      <c r="B1401" s="12">
        <f>calc!O1399</f>
        <v>79.401281918085928</v>
      </c>
      <c r="C1401" s="12">
        <f t="shared" si="265"/>
        <v>79.401281918085928</v>
      </c>
      <c r="D1401" s="12">
        <f t="shared" si="266"/>
        <v>79.401281918085928</v>
      </c>
      <c r="E1401" s="12">
        <f t="shared" si="267"/>
        <v>79.401281918085928</v>
      </c>
      <c r="F1401" s="12">
        <f t="shared" si="268"/>
        <v>79.401281918085928</v>
      </c>
      <c r="G1401" s="12">
        <f t="shared" si="269"/>
        <v>79.401281918085928</v>
      </c>
      <c r="H1401" s="12">
        <f t="shared" si="270"/>
        <v>79.401281918085928</v>
      </c>
      <c r="I1401" s="12">
        <f t="shared" si="271"/>
        <v>79.401281918085928</v>
      </c>
      <c r="J1401" s="12">
        <f t="shared" si="272"/>
        <v>79.401281918085928</v>
      </c>
      <c r="K1401" s="12">
        <f t="shared" si="273"/>
        <v>79.401281918085928</v>
      </c>
      <c r="L1401" s="12">
        <f t="shared" si="274"/>
        <v>79.401281918085928</v>
      </c>
      <c r="M1401" s="12">
        <f t="shared" si="275"/>
        <v>79.401281918085928</v>
      </c>
      <c r="O1401" s="12">
        <f t="shared" si="264"/>
        <v>79.401281918085928</v>
      </c>
    </row>
    <row r="1402" spans="1:15" x14ac:dyDescent="0.25">
      <c r="A1402" s="12">
        <f>calc!A1400</f>
        <v>833.02</v>
      </c>
      <c r="B1402" s="12">
        <f>calc!O1400</f>
        <v>24.642068705614324</v>
      </c>
      <c r="C1402" s="12">
        <f t="shared" si="265"/>
        <v>24.642068705614324</v>
      </c>
      <c r="D1402" s="12">
        <f t="shared" si="266"/>
        <v>24.642068705614324</v>
      </c>
      <c r="E1402" s="12">
        <f t="shared" si="267"/>
        <v>24.642068705614324</v>
      </c>
      <c r="F1402" s="12">
        <f t="shared" si="268"/>
        <v>24.642068705614324</v>
      </c>
      <c r="G1402" s="12">
        <f t="shared" si="269"/>
        <v>24.642068705614324</v>
      </c>
      <c r="H1402" s="12">
        <f t="shared" si="270"/>
        <v>24.642068705614324</v>
      </c>
      <c r="I1402" s="12">
        <f t="shared" si="271"/>
        <v>24.642068705614324</v>
      </c>
      <c r="J1402" s="12">
        <f t="shared" si="272"/>
        <v>24.642068705614324</v>
      </c>
      <c r="K1402" s="12">
        <f t="shared" si="273"/>
        <v>24.642068705614324</v>
      </c>
      <c r="L1402" s="12">
        <f t="shared" si="274"/>
        <v>24.642068705614324</v>
      </c>
      <c r="M1402" s="12">
        <f t="shared" si="275"/>
        <v>24.642068705614324</v>
      </c>
      <c r="O1402" s="12">
        <f t="shared" si="264"/>
        <v>24.642068705614324</v>
      </c>
    </row>
    <row r="1403" spans="1:15" x14ac:dyDescent="0.25">
      <c r="A1403" s="12">
        <f>calc!A1401</f>
        <v>833.45</v>
      </c>
      <c r="B1403" s="12">
        <f>calc!O1401</f>
        <v>121.38246696472589</v>
      </c>
      <c r="C1403" s="12">
        <f t="shared" si="265"/>
        <v>121.38246696472589</v>
      </c>
      <c r="D1403" s="12">
        <f t="shared" si="266"/>
        <v>121.38246696472589</v>
      </c>
      <c r="E1403" s="12">
        <f t="shared" si="267"/>
        <v>121.38246696472589</v>
      </c>
      <c r="F1403" s="12">
        <f t="shared" si="268"/>
        <v>121.38246696472589</v>
      </c>
      <c r="G1403" s="12">
        <f t="shared" si="269"/>
        <v>121.38246696472589</v>
      </c>
      <c r="H1403" s="12">
        <f t="shared" si="270"/>
        <v>121.38246696472589</v>
      </c>
      <c r="I1403" s="12">
        <f t="shared" si="271"/>
        <v>121.38246696472589</v>
      </c>
      <c r="J1403" s="12">
        <f t="shared" si="272"/>
        <v>121.38246696472589</v>
      </c>
      <c r="K1403" s="12">
        <f t="shared" si="273"/>
        <v>121.38246696472589</v>
      </c>
      <c r="L1403" s="12">
        <f t="shared" si="274"/>
        <v>121.38246696472589</v>
      </c>
      <c r="M1403" s="12">
        <f t="shared" si="275"/>
        <v>121.38246696472589</v>
      </c>
      <c r="O1403" s="12">
        <f t="shared" si="264"/>
        <v>121.38246696472589</v>
      </c>
    </row>
    <row r="1404" spans="1:15" x14ac:dyDescent="0.25">
      <c r="A1404" s="12">
        <f>calc!A1402</f>
        <v>833.89</v>
      </c>
      <c r="B1404" s="12">
        <f>calc!O1402</f>
        <v>44.720597396887378</v>
      </c>
      <c r="C1404" s="12">
        <f t="shared" si="265"/>
        <v>44.720597396887378</v>
      </c>
      <c r="D1404" s="12">
        <f t="shared" si="266"/>
        <v>44.720597396887378</v>
      </c>
      <c r="E1404" s="12">
        <f t="shared" si="267"/>
        <v>44.720597396887378</v>
      </c>
      <c r="F1404" s="12">
        <f t="shared" si="268"/>
        <v>44.720597396887378</v>
      </c>
      <c r="G1404" s="12">
        <f t="shared" si="269"/>
        <v>44.720597396887378</v>
      </c>
      <c r="H1404" s="12">
        <f t="shared" si="270"/>
        <v>44.720597396887378</v>
      </c>
      <c r="I1404" s="12">
        <f t="shared" si="271"/>
        <v>44.720597396887378</v>
      </c>
      <c r="J1404" s="12">
        <f t="shared" si="272"/>
        <v>44.720597396887378</v>
      </c>
      <c r="K1404" s="12">
        <f t="shared" si="273"/>
        <v>44.720597396887378</v>
      </c>
      <c r="L1404" s="12">
        <f t="shared" si="274"/>
        <v>44.720597396887378</v>
      </c>
      <c r="M1404" s="12">
        <f t="shared" si="275"/>
        <v>44.720597396887378</v>
      </c>
      <c r="O1404" s="12">
        <f t="shared" si="264"/>
        <v>44.720597396887378</v>
      </c>
    </row>
    <row r="1405" spans="1:15" x14ac:dyDescent="0.25">
      <c r="A1405" s="12">
        <f>calc!A1403</f>
        <v>834.32</v>
      </c>
      <c r="B1405" s="12">
        <f>calc!O1403</f>
        <v>108.60566532108609</v>
      </c>
      <c r="C1405" s="12">
        <f t="shared" si="265"/>
        <v>108.60566532108609</v>
      </c>
      <c r="D1405" s="12">
        <f t="shared" si="266"/>
        <v>108.60566532108609</v>
      </c>
      <c r="E1405" s="12">
        <f t="shared" si="267"/>
        <v>108.60566532108609</v>
      </c>
      <c r="F1405" s="12">
        <f t="shared" si="268"/>
        <v>108.60566532108609</v>
      </c>
      <c r="G1405" s="12">
        <f t="shared" si="269"/>
        <v>108.60566532108609</v>
      </c>
      <c r="H1405" s="12">
        <f t="shared" si="270"/>
        <v>108.60566532108609</v>
      </c>
      <c r="I1405" s="12">
        <f t="shared" si="271"/>
        <v>108.60566532108609</v>
      </c>
      <c r="J1405" s="12">
        <f t="shared" si="272"/>
        <v>108.60566532108609</v>
      </c>
      <c r="K1405" s="12">
        <f t="shared" si="273"/>
        <v>108.60566532108609</v>
      </c>
      <c r="L1405" s="12">
        <f t="shared" si="274"/>
        <v>108.60566532108609</v>
      </c>
      <c r="M1405" s="12">
        <f t="shared" si="275"/>
        <v>108.60566532108609</v>
      </c>
      <c r="O1405" s="12">
        <f t="shared" si="264"/>
        <v>108.60566532108609</v>
      </c>
    </row>
    <row r="1406" spans="1:15" x14ac:dyDescent="0.25">
      <c r="A1406" s="12">
        <f>calc!A1404</f>
        <v>834.75</v>
      </c>
      <c r="B1406" s="12">
        <f>calc!O1404</f>
        <v>52.934490732034391</v>
      </c>
      <c r="C1406" s="12">
        <f t="shared" si="265"/>
        <v>52.934490732034391</v>
      </c>
      <c r="D1406" s="12">
        <f t="shared" si="266"/>
        <v>52.934490732034391</v>
      </c>
      <c r="E1406" s="12">
        <f t="shared" si="267"/>
        <v>52.934490732034391</v>
      </c>
      <c r="F1406" s="12">
        <f t="shared" si="268"/>
        <v>52.934490732034391</v>
      </c>
      <c r="G1406" s="12">
        <f t="shared" si="269"/>
        <v>52.934490732034391</v>
      </c>
      <c r="H1406" s="12">
        <f t="shared" si="270"/>
        <v>52.934490732034391</v>
      </c>
      <c r="I1406" s="12">
        <f t="shared" si="271"/>
        <v>52.934490732034391</v>
      </c>
      <c r="J1406" s="12">
        <f t="shared" si="272"/>
        <v>52.934490732034391</v>
      </c>
      <c r="K1406" s="12">
        <f t="shared" si="273"/>
        <v>52.934490732034391</v>
      </c>
      <c r="L1406" s="12">
        <f t="shared" si="274"/>
        <v>52.934490732034391</v>
      </c>
      <c r="M1406" s="12">
        <f t="shared" si="275"/>
        <v>52.934490732034391</v>
      </c>
      <c r="O1406" s="12">
        <f t="shared" si="264"/>
        <v>52.934490732034391</v>
      </c>
    </row>
    <row r="1407" spans="1:15" x14ac:dyDescent="0.25">
      <c r="A1407" s="12">
        <f>calc!A1405</f>
        <v>835.19</v>
      </c>
      <c r="B1407" s="12">
        <f>calc!O1405</f>
        <v>62.973654084610502</v>
      </c>
      <c r="C1407" s="12">
        <f t="shared" si="265"/>
        <v>62.973654084610502</v>
      </c>
      <c r="D1407" s="12">
        <f t="shared" si="266"/>
        <v>62.973654084610502</v>
      </c>
      <c r="E1407" s="12">
        <f t="shared" si="267"/>
        <v>62.973654084610502</v>
      </c>
      <c r="F1407" s="12">
        <f t="shared" si="268"/>
        <v>62.973654084610502</v>
      </c>
      <c r="G1407" s="12">
        <f t="shared" si="269"/>
        <v>62.973654084610502</v>
      </c>
      <c r="H1407" s="12">
        <f t="shared" si="270"/>
        <v>62.973654084610502</v>
      </c>
      <c r="I1407" s="12">
        <f t="shared" si="271"/>
        <v>62.973654084610502</v>
      </c>
      <c r="J1407" s="12">
        <f t="shared" si="272"/>
        <v>62.973654084610502</v>
      </c>
      <c r="K1407" s="12">
        <f t="shared" si="273"/>
        <v>62.973654084610502</v>
      </c>
      <c r="L1407" s="12">
        <f t="shared" si="274"/>
        <v>62.973654084610502</v>
      </c>
      <c r="M1407" s="12">
        <f t="shared" si="275"/>
        <v>62.973654084610502</v>
      </c>
      <c r="O1407" s="12">
        <f t="shared" si="264"/>
        <v>62.973654084610502</v>
      </c>
    </row>
    <row r="1408" spans="1:15" x14ac:dyDescent="0.25">
      <c r="A1408" s="12">
        <f>calc!A1406</f>
        <v>835.62</v>
      </c>
      <c r="B1408" s="12">
        <f>calc!O1406</f>
        <v>59.323054271328004</v>
      </c>
      <c r="C1408" s="12">
        <f t="shared" si="265"/>
        <v>59.323054271328004</v>
      </c>
      <c r="D1408" s="12">
        <f t="shared" si="266"/>
        <v>59.323054271328004</v>
      </c>
      <c r="E1408" s="12">
        <f t="shared" si="267"/>
        <v>59.323054271328004</v>
      </c>
      <c r="F1408" s="12">
        <f t="shared" si="268"/>
        <v>59.323054271328004</v>
      </c>
      <c r="G1408" s="12">
        <f t="shared" si="269"/>
        <v>59.323054271328004</v>
      </c>
      <c r="H1408" s="12">
        <f t="shared" si="270"/>
        <v>59.323054271328004</v>
      </c>
      <c r="I1408" s="12">
        <f t="shared" si="271"/>
        <v>59.323054271328004</v>
      </c>
      <c r="J1408" s="12">
        <f t="shared" si="272"/>
        <v>59.323054271328004</v>
      </c>
      <c r="K1408" s="12">
        <f t="shared" si="273"/>
        <v>59.323054271328004</v>
      </c>
      <c r="L1408" s="12">
        <f t="shared" si="274"/>
        <v>59.323054271328004</v>
      </c>
      <c r="M1408" s="12">
        <f t="shared" si="275"/>
        <v>59.323054271328004</v>
      </c>
      <c r="O1408" s="12">
        <f t="shared" si="264"/>
        <v>59.323054271328004</v>
      </c>
    </row>
    <row r="1409" spans="1:15" x14ac:dyDescent="0.25">
      <c r="A1409" s="12">
        <f>calc!A1407</f>
        <v>836.06</v>
      </c>
      <c r="B1409" s="12">
        <f>calc!O1407</f>
        <v>66.624248134745926</v>
      </c>
      <c r="C1409" s="12">
        <f t="shared" si="265"/>
        <v>66.624248134745926</v>
      </c>
      <c r="D1409" s="12">
        <f t="shared" si="266"/>
        <v>66.624248134745926</v>
      </c>
      <c r="E1409" s="12">
        <f t="shared" si="267"/>
        <v>66.624248134745926</v>
      </c>
      <c r="F1409" s="12">
        <f t="shared" si="268"/>
        <v>66.624248134745926</v>
      </c>
      <c r="G1409" s="12">
        <f t="shared" si="269"/>
        <v>66.624248134745926</v>
      </c>
      <c r="H1409" s="12">
        <f t="shared" si="270"/>
        <v>66.624248134745926</v>
      </c>
      <c r="I1409" s="12">
        <f t="shared" si="271"/>
        <v>66.624248134745926</v>
      </c>
      <c r="J1409" s="12">
        <f t="shared" si="272"/>
        <v>66.624248134745926</v>
      </c>
      <c r="K1409" s="12">
        <f t="shared" si="273"/>
        <v>66.624248134745926</v>
      </c>
      <c r="L1409" s="12">
        <f t="shared" si="274"/>
        <v>66.624248134745926</v>
      </c>
      <c r="M1409" s="12">
        <f t="shared" si="275"/>
        <v>66.624248134745926</v>
      </c>
      <c r="O1409" s="12">
        <f t="shared" si="264"/>
        <v>66.624248134745926</v>
      </c>
    </row>
    <row r="1410" spans="1:15" x14ac:dyDescent="0.25">
      <c r="A1410" s="12">
        <f>calc!A1408</f>
        <v>836.49</v>
      </c>
      <c r="B1410" s="12">
        <f>calc!O1408</f>
        <v>68.449542998473859</v>
      </c>
      <c r="C1410" s="12">
        <f t="shared" si="265"/>
        <v>68.449542998473859</v>
      </c>
      <c r="D1410" s="12">
        <f t="shared" si="266"/>
        <v>68.449542998473859</v>
      </c>
      <c r="E1410" s="12">
        <f t="shared" si="267"/>
        <v>68.449542998473859</v>
      </c>
      <c r="F1410" s="12">
        <f t="shared" si="268"/>
        <v>68.449542998473859</v>
      </c>
      <c r="G1410" s="12">
        <f t="shared" si="269"/>
        <v>68.449542998473859</v>
      </c>
      <c r="H1410" s="12">
        <f t="shared" si="270"/>
        <v>68.449542998473859</v>
      </c>
      <c r="I1410" s="12">
        <f t="shared" si="271"/>
        <v>68.449542998473859</v>
      </c>
      <c r="J1410" s="12">
        <f t="shared" si="272"/>
        <v>68.449542998473859</v>
      </c>
      <c r="K1410" s="12">
        <f t="shared" si="273"/>
        <v>68.449542998473859</v>
      </c>
      <c r="L1410" s="12">
        <f t="shared" si="274"/>
        <v>68.449542998473859</v>
      </c>
      <c r="M1410" s="12">
        <f t="shared" si="275"/>
        <v>68.449542998473859</v>
      </c>
      <c r="O1410" s="12">
        <f t="shared" si="264"/>
        <v>68.449542998473859</v>
      </c>
    </row>
    <row r="1411" spans="1:15" x14ac:dyDescent="0.25">
      <c r="A1411" s="12">
        <f>calc!A1409</f>
        <v>836.93</v>
      </c>
      <c r="B1411" s="12">
        <f>calc!O1409</f>
        <v>28.292723243345204</v>
      </c>
      <c r="C1411" s="12">
        <f t="shared" si="265"/>
        <v>28.292723243345204</v>
      </c>
      <c r="D1411" s="12">
        <f t="shared" si="266"/>
        <v>28.292723243345204</v>
      </c>
      <c r="E1411" s="12">
        <f t="shared" si="267"/>
        <v>28.292723243345204</v>
      </c>
      <c r="F1411" s="12">
        <f t="shared" si="268"/>
        <v>28.292723243345204</v>
      </c>
      <c r="G1411" s="12">
        <f t="shared" si="269"/>
        <v>28.292723243345204</v>
      </c>
      <c r="H1411" s="12">
        <f t="shared" si="270"/>
        <v>28.292723243345204</v>
      </c>
      <c r="I1411" s="12">
        <f t="shared" si="271"/>
        <v>28.292723243345204</v>
      </c>
      <c r="J1411" s="12">
        <f t="shared" si="272"/>
        <v>28.292723243345204</v>
      </c>
      <c r="K1411" s="12">
        <f t="shared" si="273"/>
        <v>28.292723243345204</v>
      </c>
      <c r="L1411" s="12">
        <f t="shared" si="274"/>
        <v>28.292723243345204</v>
      </c>
      <c r="M1411" s="12">
        <f t="shared" si="275"/>
        <v>28.292723243345204</v>
      </c>
      <c r="O1411" s="12">
        <f t="shared" si="264"/>
        <v>28.292723243345204</v>
      </c>
    </row>
    <row r="1412" spans="1:15" x14ac:dyDescent="0.25">
      <c r="A1412" s="12">
        <f>calc!A1410</f>
        <v>837.36</v>
      </c>
      <c r="B1412" s="12">
        <f>calc!O1410</f>
        <v>46.545909547387204</v>
      </c>
      <c r="C1412" s="12">
        <f t="shared" si="265"/>
        <v>46.545909547387204</v>
      </c>
      <c r="D1412" s="12">
        <f t="shared" si="266"/>
        <v>46.545909547387204</v>
      </c>
      <c r="E1412" s="12">
        <f t="shared" si="267"/>
        <v>46.545909547387204</v>
      </c>
      <c r="F1412" s="12">
        <f t="shared" si="268"/>
        <v>46.545909547387204</v>
      </c>
      <c r="G1412" s="12">
        <f t="shared" si="269"/>
        <v>46.545909547387204</v>
      </c>
      <c r="H1412" s="12">
        <f t="shared" si="270"/>
        <v>46.545909547387204</v>
      </c>
      <c r="I1412" s="12">
        <f t="shared" si="271"/>
        <v>46.545909547387204</v>
      </c>
      <c r="J1412" s="12">
        <f t="shared" si="272"/>
        <v>46.545909547387204</v>
      </c>
      <c r="K1412" s="12">
        <f t="shared" si="273"/>
        <v>46.545909547387204</v>
      </c>
      <c r="L1412" s="12">
        <f t="shared" si="274"/>
        <v>46.545909547387204</v>
      </c>
      <c r="M1412" s="12">
        <f t="shared" si="275"/>
        <v>46.545909547387204</v>
      </c>
      <c r="O1412" s="12">
        <f t="shared" si="264"/>
        <v>46.545909547387204</v>
      </c>
    </row>
    <row r="1413" spans="1:15" x14ac:dyDescent="0.25">
      <c r="A1413" s="12">
        <f>calc!A1411</f>
        <v>837.79</v>
      </c>
      <c r="B1413" s="12">
        <f>calc!O1411</f>
        <v>55.672448695403162</v>
      </c>
      <c r="C1413" s="12">
        <f t="shared" si="265"/>
        <v>55.672448695403162</v>
      </c>
      <c r="D1413" s="12">
        <f t="shared" si="266"/>
        <v>55.672448695403162</v>
      </c>
      <c r="E1413" s="12">
        <f t="shared" si="267"/>
        <v>55.672448695403162</v>
      </c>
      <c r="F1413" s="12">
        <f t="shared" si="268"/>
        <v>55.672448695403162</v>
      </c>
      <c r="G1413" s="12">
        <f t="shared" si="269"/>
        <v>55.672448695403162</v>
      </c>
      <c r="H1413" s="12">
        <f t="shared" si="270"/>
        <v>55.672448695403162</v>
      </c>
      <c r="I1413" s="12">
        <f t="shared" si="271"/>
        <v>55.672448695403162</v>
      </c>
      <c r="J1413" s="12">
        <f t="shared" si="272"/>
        <v>55.672448695403162</v>
      </c>
      <c r="K1413" s="12">
        <f t="shared" si="273"/>
        <v>55.672448695403162</v>
      </c>
      <c r="L1413" s="12">
        <f t="shared" si="274"/>
        <v>55.672448695403162</v>
      </c>
      <c r="M1413" s="12">
        <f t="shared" si="275"/>
        <v>55.672448695403162</v>
      </c>
      <c r="O1413" s="12">
        <f t="shared" si="264"/>
        <v>55.672448695403162</v>
      </c>
    </row>
    <row r="1414" spans="1:15" x14ac:dyDescent="0.25">
      <c r="A1414" s="12">
        <f>calc!A1412</f>
        <v>838.23</v>
      </c>
      <c r="B1414" s="12">
        <f>calc!O1412</f>
        <v>46.545909547389279</v>
      </c>
      <c r="C1414" s="12">
        <f t="shared" si="265"/>
        <v>46.545909547389279</v>
      </c>
      <c r="D1414" s="12">
        <f t="shared" si="266"/>
        <v>46.545909547389279</v>
      </c>
      <c r="E1414" s="12">
        <f t="shared" si="267"/>
        <v>46.545909547389279</v>
      </c>
      <c r="F1414" s="12">
        <f t="shared" si="268"/>
        <v>46.545909547389279</v>
      </c>
      <c r="G1414" s="12">
        <f t="shared" si="269"/>
        <v>46.545909547389279</v>
      </c>
      <c r="H1414" s="12">
        <f t="shared" si="270"/>
        <v>46.545909547389279</v>
      </c>
      <c r="I1414" s="12">
        <f t="shared" si="271"/>
        <v>46.545909547389279</v>
      </c>
      <c r="J1414" s="12">
        <f t="shared" si="272"/>
        <v>46.545909547389279</v>
      </c>
      <c r="K1414" s="12">
        <f t="shared" si="273"/>
        <v>46.545909547389279</v>
      </c>
      <c r="L1414" s="12">
        <f t="shared" si="274"/>
        <v>46.545909547389279</v>
      </c>
      <c r="M1414" s="12">
        <f t="shared" si="275"/>
        <v>46.545909547389279</v>
      </c>
      <c r="O1414" s="12">
        <f t="shared" si="264"/>
        <v>46.545909547389279</v>
      </c>
    </row>
    <row r="1415" spans="1:15" x14ac:dyDescent="0.25">
      <c r="A1415" s="12">
        <f>calc!A1413</f>
        <v>838.66</v>
      </c>
      <c r="B1415" s="12">
        <f>calc!O1413</f>
        <v>33.768694252990869</v>
      </c>
      <c r="C1415" s="12">
        <f t="shared" si="265"/>
        <v>33.768694252990869</v>
      </c>
      <c r="D1415" s="12">
        <f t="shared" si="266"/>
        <v>33.768694252990869</v>
      </c>
      <c r="E1415" s="12">
        <f t="shared" si="267"/>
        <v>33.768694252990869</v>
      </c>
      <c r="F1415" s="12">
        <f t="shared" si="268"/>
        <v>33.768694252990869</v>
      </c>
      <c r="G1415" s="12">
        <f t="shared" si="269"/>
        <v>33.768694252990869</v>
      </c>
      <c r="H1415" s="12">
        <f t="shared" si="270"/>
        <v>33.768694252990869</v>
      </c>
      <c r="I1415" s="12">
        <f t="shared" si="271"/>
        <v>33.768694252990869</v>
      </c>
      <c r="J1415" s="12">
        <f t="shared" si="272"/>
        <v>33.768694252990869</v>
      </c>
      <c r="K1415" s="12">
        <f t="shared" si="273"/>
        <v>33.768694252990869</v>
      </c>
      <c r="L1415" s="12">
        <f t="shared" si="274"/>
        <v>33.768694252990869</v>
      </c>
      <c r="M1415" s="12">
        <f t="shared" si="275"/>
        <v>33.768694252990869</v>
      </c>
      <c r="O1415" s="12">
        <f t="shared" si="264"/>
        <v>33.768694252990869</v>
      </c>
    </row>
    <row r="1416" spans="1:15" x14ac:dyDescent="0.25">
      <c r="A1416" s="12">
        <f>calc!A1414</f>
        <v>839.1</v>
      </c>
      <c r="B1416" s="12">
        <f>calc!O1414</f>
        <v>32.856033317857367</v>
      </c>
      <c r="C1416" s="12">
        <f t="shared" si="265"/>
        <v>32.856033317857367</v>
      </c>
      <c r="D1416" s="12">
        <f t="shared" si="266"/>
        <v>32.856033317857367</v>
      </c>
      <c r="E1416" s="12">
        <f t="shared" si="267"/>
        <v>32.856033317857367</v>
      </c>
      <c r="F1416" s="12">
        <f t="shared" si="268"/>
        <v>32.856033317857367</v>
      </c>
      <c r="G1416" s="12">
        <f t="shared" si="269"/>
        <v>32.856033317857367</v>
      </c>
      <c r="H1416" s="12">
        <f t="shared" si="270"/>
        <v>32.856033317857367</v>
      </c>
      <c r="I1416" s="12">
        <f t="shared" si="271"/>
        <v>32.856033317857367</v>
      </c>
      <c r="J1416" s="12">
        <f t="shared" si="272"/>
        <v>32.856033317857367</v>
      </c>
      <c r="K1416" s="12">
        <f t="shared" si="273"/>
        <v>32.856033317857367</v>
      </c>
      <c r="L1416" s="12">
        <f t="shared" si="274"/>
        <v>32.856033317857367</v>
      </c>
      <c r="M1416" s="12">
        <f t="shared" si="275"/>
        <v>32.856033317857367</v>
      </c>
      <c r="O1416" s="12">
        <f t="shared" ref="O1416:O1479" si="276">M1416</f>
        <v>32.856033317857367</v>
      </c>
    </row>
    <row r="1417" spans="1:15" x14ac:dyDescent="0.25">
      <c r="A1417" s="12">
        <f>calc!A1415</f>
        <v>839.53</v>
      </c>
      <c r="B1417" s="12">
        <f>calc!O1415</f>
        <v>94.916156560619868</v>
      </c>
      <c r="C1417" s="12">
        <f t="shared" ref="C1417:C1480" si="277">B1417-Q1417*M1428</f>
        <v>94.916156560619868</v>
      </c>
      <c r="D1417" s="12">
        <f t="shared" ref="D1417:D1480" si="278">C1417-R1417*M1427</f>
        <v>94.916156560619868</v>
      </c>
      <c r="E1417" s="12">
        <f t="shared" ref="E1417:E1480" si="279">D1417-S1417*M1426</f>
        <v>94.916156560619868</v>
      </c>
      <c r="F1417" s="12">
        <f t="shared" ref="F1417:F1480" si="280">E1417-T1417*M1425</f>
        <v>94.916156560619868</v>
      </c>
      <c r="G1417" s="12">
        <f t="shared" ref="G1417:G1480" si="281">F1417-U1417*M1424</f>
        <v>94.916156560619868</v>
      </c>
      <c r="H1417" s="12">
        <f t="shared" ref="H1417:H1480" si="282">G1417-V1417*M1423</f>
        <v>94.916156560619868</v>
      </c>
      <c r="I1417" s="12">
        <f t="shared" ref="I1417:I1480" si="283">H1417-W1417*M1422</f>
        <v>94.916156560619868</v>
      </c>
      <c r="J1417" s="12">
        <f t="shared" ref="J1417:J1480" si="284">I1417-X1417*M1421</f>
        <v>94.916156560619868</v>
      </c>
      <c r="K1417" s="12">
        <f t="shared" ref="K1417:K1480" si="285">J1417-Y1417*M1420</f>
        <v>94.916156560619868</v>
      </c>
      <c r="L1417" s="12">
        <f t="shared" ref="L1417:L1480" si="286">K1417-Z1417*M1419</f>
        <v>94.916156560619868</v>
      </c>
      <c r="M1417" s="12">
        <f t="shared" ref="M1417:M1480" si="287">L1417</f>
        <v>94.916156560619868</v>
      </c>
      <c r="O1417" s="12">
        <f t="shared" si="276"/>
        <v>94.916156560619868</v>
      </c>
    </row>
    <row r="1418" spans="1:15" x14ac:dyDescent="0.25">
      <c r="A1418" s="12">
        <f>calc!A1416</f>
        <v>839.97</v>
      </c>
      <c r="B1418" s="12">
        <f>calc!O1416</f>
        <v>80.313924486034722</v>
      </c>
      <c r="C1418" s="12">
        <f t="shared" si="277"/>
        <v>80.313924486034722</v>
      </c>
      <c r="D1418" s="12">
        <f t="shared" si="278"/>
        <v>80.313924486034722</v>
      </c>
      <c r="E1418" s="12">
        <f t="shared" si="279"/>
        <v>80.313924486034722</v>
      </c>
      <c r="F1418" s="12">
        <f t="shared" si="280"/>
        <v>80.313924486034722</v>
      </c>
      <c r="G1418" s="12">
        <f t="shared" si="281"/>
        <v>80.313924486034722</v>
      </c>
      <c r="H1418" s="12">
        <f t="shared" si="282"/>
        <v>80.313924486034722</v>
      </c>
      <c r="I1418" s="12">
        <f t="shared" si="283"/>
        <v>80.313924486034722</v>
      </c>
      <c r="J1418" s="12">
        <f t="shared" si="284"/>
        <v>80.313924486034722</v>
      </c>
      <c r="K1418" s="12">
        <f t="shared" si="285"/>
        <v>80.313924486034722</v>
      </c>
      <c r="L1418" s="12">
        <f t="shared" si="286"/>
        <v>80.313924486034722</v>
      </c>
      <c r="M1418" s="12">
        <f t="shared" si="287"/>
        <v>80.313924486034722</v>
      </c>
      <c r="O1418" s="12">
        <f t="shared" si="276"/>
        <v>80.313924486034722</v>
      </c>
    </row>
    <row r="1419" spans="1:15" x14ac:dyDescent="0.25">
      <c r="A1419" s="12">
        <f>calc!A1417</f>
        <v>840.4</v>
      </c>
      <c r="B1419" s="12">
        <f>calc!O1417</f>
        <v>1.8253474156637974</v>
      </c>
      <c r="C1419" s="12">
        <f t="shared" si="277"/>
        <v>1.8253474156637974</v>
      </c>
      <c r="D1419" s="12">
        <f t="shared" si="278"/>
        <v>1.8253474156637974</v>
      </c>
      <c r="E1419" s="12">
        <f t="shared" si="279"/>
        <v>1.8253474156637974</v>
      </c>
      <c r="F1419" s="12">
        <f t="shared" si="280"/>
        <v>1.8253474156637974</v>
      </c>
      <c r="G1419" s="12">
        <f t="shared" si="281"/>
        <v>1.8253474156637974</v>
      </c>
      <c r="H1419" s="12">
        <f t="shared" si="282"/>
        <v>1.8253474156637974</v>
      </c>
      <c r="I1419" s="12">
        <f t="shared" si="283"/>
        <v>1.8253474156637974</v>
      </c>
      <c r="J1419" s="12">
        <f t="shared" si="284"/>
        <v>1.8253474156637974</v>
      </c>
      <c r="K1419" s="12">
        <f t="shared" si="285"/>
        <v>1.8253474156637974</v>
      </c>
      <c r="L1419" s="12">
        <f t="shared" si="286"/>
        <v>1.8253474156637974</v>
      </c>
      <c r="M1419" s="12">
        <f t="shared" si="287"/>
        <v>1.8253474156637974</v>
      </c>
      <c r="O1419" s="12">
        <f t="shared" si="276"/>
        <v>1.8253474156637974</v>
      </c>
    </row>
    <row r="1420" spans="1:15" x14ac:dyDescent="0.25">
      <c r="A1420" s="12">
        <f>calc!A1418</f>
        <v>840.83</v>
      </c>
      <c r="B1420" s="12">
        <f>calc!O1418</f>
        <v>121.38246696472589</v>
      </c>
      <c r="C1420" s="12">
        <f t="shared" si="277"/>
        <v>121.38246696472589</v>
      </c>
      <c r="D1420" s="12">
        <f t="shared" si="278"/>
        <v>121.38246696472589</v>
      </c>
      <c r="E1420" s="12">
        <f t="shared" si="279"/>
        <v>121.38246696472589</v>
      </c>
      <c r="F1420" s="12">
        <f t="shared" si="280"/>
        <v>121.38246696472589</v>
      </c>
      <c r="G1420" s="12">
        <f t="shared" si="281"/>
        <v>121.38246696472589</v>
      </c>
      <c r="H1420" s="12">
        <f t="shared" si="282"/>
        <v>121.38246696472589</v>
      </c>
      <c r="I1420" s="12">
        <f t="shared" si="283"/>
        <v>121.38246696472589</v>
      </c>
      <c r="J1420" s="12">
        <f t="shared" si="284"/>
        <v>121.38246696472589</v>
      </c>
      <c r="K1420" s="12">
        <f t="shared" si="285"/>
        <v>121.38246696472589</v>
      </c>
      <c r="L1420" s="12">
        <f t="shared" si="286"/>
        <v>121.38246696472589</v>
      </c>
      <c r="M1420" s="12">
        <f t="shared" si="287"/>
        <v>121.38246696472589</v>
      </c>
      <c r="O1420" s="12">
        <f t="shared" si="276"/>
        <v>121.38246696472589</v>
      </c>
    </row>
    <row r="1421" spans="1:15" x14ac:dyDescent="0.25">
      <c r="A1421" s="12">
        <f>calc!A1419</f>
        <v>841.27</v>
      </c>
      <c r="B1421" s="12">
        <f>calc!O1419</f>
        <v>33.768694252990869</v>
      </c>
      <c r="C1421" s="12">
        <f t="shared" si="277"/>
        <v>33.768694252990869</v>
      </c>
      <c r="D1421" s="12">
        <f t="shared" si="278"/>
        <v>33.768694252990869</v>
      </c>
      <c r="E1421" s="12">
        <f t="shared" si="279"/>
        <v>33.768694252990869</v>
      </c>
      <c r="F1421" s="12">
        <f t="shared" si="280"/>
        <v>33.768694252990869</v>
      </c>
      <c r="G1421" s="12">
        <f t="shared" si="281"/>
        <v>33.768694252990869</v>
      </c>
      <c r="H1421" s="12">
        <f t="shared" si="282"/>
        <v>33.768694252990869</v>
      </c>
      <c r="I1421" s="12">
        <f t="shared" si="283"/>
        <v>33.768694252990869</v>
      </c>
      <c r="J1421" s="12">
        <f t="shared" si="284"/>
        <v>33.768694252990869</v>
      </c>
      <c r="K1421" s="12">
        <f t="shared" si="285"/>
        <v>33.768694252990869</v>
      </c>
      <c r="L1421" s="12">
        <f t="shared" si="286"/>
        <v>33.768694252990869</v>
      </c>
      <c r="M1421" s="12">
        <f t="shared" si="287"/>
        <v>33.768694252990869</v>
      </c>
      <c r="O1421" s="12">
        <f t="shared" si="276"/>
        <v>33.768694252990869</v>
      </c>
    </row>
    <row r="1422" spans="1:15" x14ac:dyDescent="0.25">
      <c r="A1422" s="12">
        <f>calc!A1420</f>
        <v>841.7</v>
      </c>
      <c r="B1422" s="12">
        <f>calc!O1420</f>
        <v>64.798951830105722</v>
      </c>
      <c r="C1422" s="12">
        <f t="shared" si="277"/>
        <v>64.798951830105722</v>
      </c>
      <c r="D1422" s="12">
        <f t="shared" si="278"/>
        <v>64.798951830105722</v>
      </c>
      <c r="E1422" s="12">
        <f t="shared" si="279"/>
        <v>64.798951830105722</v>
      </c>
      <c r="F1422" s="12">
        <f t="shared" si="280"/>
        <v>64.798951830105722</v>
      </c>
      <c r="G1422" s="12">
        <f t="shared" si="281"/>
        <v>64.798951830105722</v>
      </c>
      <c r="H1422" s="12">
        <f t="shared" si="282"/>
        <v>64.798951830105722</v>
      </c>
      <c r="I1422" s="12">
        <f t="shared" si="283"/>
        <v>64.798951830105722</v>
      </c>
      <c r="J1422" s="12">
        <f t="shared" si="284"/>
        <v>64.798951830105722</v>
      </c>
      <c r="K1422" s="12">
        <f t="shared" si="285"/>
        <v>64.798951830105722</v>
      </c>
      <c r="L1422" s="12">
        <f t="shared" si="286"/>
        <v>64.798951830105722</v>
      </c>
      <c r="M1422" s="12">
        <f t="shared" si="287"/>
        <v>64.798951830105722</v>
      </c>
      <c r="O1422" s="12">
        <f t="shared" si="276"/>
        <v>64.798951830105722</v>
      </c>
    </row>
    <row r="1423" spans="1:15" x14ac:dyDescent="0.25">
      <c r="A1423" s="12">
        <f>calc!A1421</f>
        <v>842.14</v>
      </c>
      <c r="B1423" s="12">
        <f>calc!O1421</f>
        <v>41.98262647087811</v>
      </c>
      <c r="C1423" s="12">
        <f t="shared" si="277"/>
        <v>41.98262647087811</v>
      </c>
      <c r="D1423" s="12">
        <f t="shared" si="278"/>
        <v>41.98262647087811</v>
      </c>
      <c r="E1423" s="12">
        <f t="shared" si="279"/>
        <v>41.98262647087811</v>
      </c>
      <c r="F1423" s="12">
        <f t="shared" si="280"/>
        <v>41.98262647087811</v>
      </c>
      <c r="G1423" s="12">
        <f t="shared" si="281"/>
        <v>41.98262647087811</v>
      </c>
      <c r="H1423" s="12">
        <f t="shared" si="282"/>
        <v>41.98262647087811</v>
      </c>
      <c r="I1423" s="12">
        <f t="shared" si="283"/>
        <v>41.98262647087811</v>
      </c>
      <c r="J1423" s="12">
        <f t="shared" si="284"/>
        <v>41.98262647087811</v>
      </c>
      <c r="K1423" s="12">
        <f t="shared" si="285"/>
        <v>41.98262647087811</v>
      </c>
      <c r="L1423" s="12">
        <f t="shared" si="286"/>
        <v>41.98262647087811</v>
      </c>
      <c r="M1423" s="12">
        <f t="shared" si="287"/>
        <v>41.98262647087811</v>
      </c>
      <c r="O1423" s="12">
        <f t="shared" si="276"/>
        <v>41.98262647087811</v>
      </c>
    </row>
    <row r="1424" spans="1:15" x14ac:dyDescent="0.25">
      <c r="A1424" s="12">
        <f>calc!A1422</f>
        <v>842.57</v>
      </c>
      <c r="B1424" s="12">
        <f>calc!O1422</f>
        <v>69.362189889974076</v>
      </c>
      <c r="C1424" s="12">
        <f t="shared" si="277"/>
        <v>69.362189889974076</v>
      </c>
      <c r="D1424" s="12">
        <f t="shared" si="278"/>
        <v>69.362189889974076</v>
      </c>
      <c r="E1424" s="12">
        <f t="shared" si="279"/>
        <v>69.362189889974076</v>
      </c>
      <c r="F1424" s="12">
        <f t="shared" si="280"/>
        <v>69.362189889974076</v>
      </c>
      <c r="G1424" s="12">
        <f t="shared" si="281"/>
        <v>69.362189889974076</v>
      </c>
      <c r="H1424" s="12">
        <f t="shared" si="282"/>
        <v>69.362189889974076</v>
      </c>
      <c r="I1424" s="12">
        <f t="shared" si="283"/>
        <v>69.362189889974076</v>
      </c>
      <c r="J1424" s="12">
        <f t="shared" si="284"/>
        <v>69.362189889974076</v>
      </c>
      <c r="K1424" s="12">
        <f t="shared" si="285"/>
        <v>69.362189889974076</v>
      </c>
      <c r="L1424" s="12">
        <f t="shared" si="286"/>
        <v>69.362189889974076</v>
      </c>
      <c r="M1424" s="12">
        <f t="shared" si="287"/>
        <v>69.362189889974076</v>
      </c>
      <c r="O1424" s="12">
        <f t="shared" si="276"/>
        <v>69.362189889974076</v>
      </c>
    </row>
    <row r="1425" spans="1:15" x14ac:dyDescent="0.25">
      <c r="A1425" s="12">
        <f>calc!A1423</f>
        <v>843</v>
      </c>
      <c r="B1425" s="12">
        <f>calc!O1423</f>
        <v>77.575995701175771</v>
      </c>
      <c r="C1425" s="12">
        <f t="shared" si="277"/>
        <v>77.575995701175771</v>
      </c>
      <c r="D1425" s="12">
        <f t="shared" si="278"/>
        <v>77.575995701175771</v>
      </c>
      <c r="E1425" s="12">
        <f t="shared" si="279"/>
        <v>77.575995701175771</v>
      </c>
      <c r="F1425" s="12">
        <f t="shared" si="280"/>
        <v>77.575995701175771</v>
      </c>
      <c r="G1425" s="12">
        <f t="shared" si="281"/>
        <v>77.575995701175771</v>
      </c>
      <c r="H1425" s="12">
        <f t="shared" si="282"/>
        <v>77.575995701175771</v>
      </c>
      <c r="I1425" s="12">
        <f t="shared" si="283"/>
        <v>77.575995701175771</v>
      </c>
      <c r="J1425" s="12">
        <f t="shared" si="284"/>
        <v>77.575995701175771</v>
      </c>
      <c r="K1425" s="12">
        <f t="shared" si="285"/>
        <v>77.575995701175771</v>
      </c>
      <c r="L1425" s="12">
        <f t="shared" si="286"/>
        <v>77.575995701175771</v>
      </c>
      <c r="M1425" s="12">
        <f t="shared" si="287"/>
        <v>77.575995701175771</v>
      </c>
      <c r="O1425" s="12">
        <f t="shared" si="276"/>
        <v>77.575995701175771</v>
      </c>
    </row>
    <row r="1426" spans="1:15" x14ac:dyDescent="0.25">
      <c r="A1426" s="12">
        <f>calc!A1424</f>
        <v>843.44</v>
      </c>
      <c r="B1426" s="12">
        <f>calc!O1424</f>
        <v>55.672448695403162</v>
      </c>
      <c r="C1426" s="12">
        <f t="shared" si="277"/>
        <v>55.672448695403162</v>
      </c>
      <c r="D1426" s="12">
        <f t="shared" si="278"/>
        <v>55.672448695403162</v>
      </c>
      <c r="E1426" s="12">
        <f t="shared" si="279"/>
        <v>55.672448695403162</v>
      </c>
      <c r="F1426" s="12">
        <f t="shared" si="280"/>
        <v>55.672448695403162</v>
      </c>
      <c r="G1426" s="12">
        <f t="shared" si="281"/>
        <v>55.672448695403162</v>
      </c>
      <c r="H1426" s="12">
        <f t="shared" si="282"/>
        <v>55.672448695403162</v>
      </c>
      <c r="I1426" s="12">
        <f t="shared" si="283"/>
        <v>55.672448695403162</v>
      </c>
      <c r="J1426" s="12">
        <f t="shared" si="284"/>
        <v>55.672448695403162</v>
      </c>
      <c r="K1426" s="12">
        <f t="shared" si="285"/>
        <v>55.672448695403162</v>
      </c>
      <c r="L1426" s="12">
        <f t="shared" si="286"/>
        <v>55.672448695403162</v>
      </c>
      <c r="M1426" s="12">
        <f t="shared" si="287"/>
        <v>55.672448695403162</v>
      </c>
      <c r="O1426" s="12">
        <f t="shared" si="276"/>
        <v>55.672448695403162</v>
      </c>
    </row>
    <row r="1427" spans="1:15" x14ac:dyDescent="0.25">
      <c r="A1427" s="12">
        <f>calc!A1425</f>
        <v>843.87</v>
      </c>
      <c r="B1427" s="12">
        <f>calc!O1425</f>
        <v>64.798951830103647</v>
      </c>
      <c r="C1427" s="12">
        <f t="shared" si="277"/>
        <v>64.798951830103647</v>
      </c>
      <c r="D1427" s="12">
        <f t="shared" si="278"/>
        <v>64.798951830103647</v>
      </c>
      <c r="E1427" s="12">
        <f t="shared" si="279"/>
        <v>64.798951830103647</v>
      </c>
      <c r="F1427" s="12">
        <f t="shared" si="280"/>
        <v>64.798951830103647</v>
      </c>
      <c r="G1427" s="12">
        <f t="shared" si="281"/>
        <v>64.798951830103647</v>
      </c>
      <c r="H1427" s="12">
        <f t="shared" si="282"/>
        <v>64.798951830103647</v>
      </c>
      <c r="I1427" s="12">
        <f t="shared" si="283"/>
        <v>64.798951830103647</v>
      </c>
      <c r="J1427" s="12">
        <f t="shared" si="284"/>
        <v>64.798951830103647</v>
      </c>
      <c r="K1427" s="12">
        <f t="shared" si="285"/>
        <v>64.798951830103647</v>
      </c>
      <c r="L1427" s="12">
        <f t="shared" si="286"/>
        <v>64.798951830103647</v>
      </c>
      <c r="M1427" s="12">
        <f t="shared" si="287"/>
        <v>64.798951830103647</v>
      </c>
      <c r="O1427" s="12">
        <f t="shared" si="276"/>
        <v>64.798951830103647</v>
      </c>
    </row>
    <row r="1428" spans="1:15" x14ac:dyDescent="0.25">
      <c r="A1428" s="12">
        <f>calc!A1426</f>
        <v>844.31</v>
      </c>
      <c r="B1428" s="12">
        <f>calc!O1426</f>
        <v>-10.95211470169429</v>
      </c>
      <c r="C1428" s="12">
        <f t="shared" si="277"/>
        <v>-10.95211470169429</v>
      </c>
      <c r="D1428" s="12">
        <f t="shared" si="278"/>
        <v>-10.95211470169429</v>
      </c>
      <c r="E1428" s="12">
        <f t="shared" si="279"/>
        <v>-10.95211470169429</v>
      </c>
      <c r="F1428" s="12">
        <f t="shared" si="280"/>
        <v>-10.95211470169429</v>
      </c>
      <c r="G1428" s="12">
        <f t="shared" si="281"/>
        <v>-10.95211470169429</v>
      </c>
      <c r="H1428" s="12">
        <f t="shared" si="282"/>
        <v>-10.95211470169429</v>
      </c>
      <c r="I1428" s="12">
        <f t="shared" si="283"/>
        <v>-10.95211470169429</v>
      </c>
      <c r="J1428" s="12">
        <f t="shared" si="284"/>
        <v>-10.95211470169429</v>
      </c>
      <c r="K1428" s="12">
        <f t="shared" si="285"/>
        <v>-10.95211470169429</v>
      </c>
      <c r="L1428" s="12">
        <f t="shared" si="286"/>
        <v>-10.95211470169429</v>
      </c>
      <c r="M1428" s="12">
        <f t="shared" si="287"/>
        <v>-10.95211470169429</v>
      </c>
      <c r="O1428" s="12">
        <f t="shared" si="276"/>
        <v>-10.95211470169429</v>
      </c>
    </row>
    <row r="1429" spans="1:15" x14ac:dyDescent="0.25">
      <c r="A1429" s="12">
        <f>calc!A1427</f>
        <v>844.74</v>
      </c>
      <c r="B1429" s="12">
        <f>calc!O1427</f>
        <v>16.428074944637185</v>
      </c>
      <c r="C1429" s="12">
        <f t="shared" si="277"/>
        <v>16.428074944637185</v>
      </c>
      <c r="D1429" s="12">
        <f t="shared" si="278"/>
        <v>16.428074944637185</v>
      </c>
      <c r="E1429" s="12">
        <f t="shared" si="279"/>
        <v>16.428074944637185</v>
      </c>
      <c r="F1429" s="12">
        <f t="shared" si="280"/>
        <v>16.428074944637185</v>
      </c>
      <c r="G1429" s="12">
        <f t="shared" si="281"/>
        <v>16.428074944637185</v>
      </c>
      <c r="H1429" s="12">
        <f t="shared" si="282"/>
        <v>16.428074944637185</v>
      </c>
      <c r="I1429" s="12">
        <f t="shared" si="283"/>
        <v>16.428074944637185</v>
      </c>
      <c r="J1429" s="12">
        <f t="shared" si="284"/>
        <v>16.428074944637185</v>
      </c>
      <c r="K1429" s="12">
        <f t="shared" si="285"/>
        <v>16.428074944637185</v>
      </c>
      <c r="L1429" s="12">
        <f t="shared" si="286"/>
        <v>16.428074944637185</v>
      </c>
      <c r="M1429" s="12">
        <f t="shared" si="287"/>
        <v>16.428074944637185</v>
      </c>
      <c r="O1429" s="12">
        <f t="shared" si="276"/>
        <v>16.428074944637185</v>
      </c>
    </row>
    <row r="1430" spans="1:15" x14ac:dyDescent="0.25">
      <c r="A1430" s="12">
        <f>calc!A1428</f>
        <v>845.17</v>
      </c>
      <c r="B1430" s="12">
        <f>calc!O1428</f>
        <v>52.934490732034391</v>
      </c>
      <c r="C1430" s="12">
        <f t="shared" si="277"/>
        <v>52.934490732034391</v>
      </c>
      <c r="D1430" s="12">
        <f t="shared" si="278"/>
        <v>52.934490732034391</v>
      </c>
      <c r="E1430" s="12">
        <f t="shared" si="279"/>
        <v>52.934490732034391</v>
      </c>
      <c r="F1430" s="12">
        <f t="shared" si="280"/>
        <v>52.934490732034391</v>
      </c>
      <c r="G1430" s="12">
        <f t="shared" si="281"/>
        <v>52.934490732034391</v>
      </c>
      <c r="H1430" s="12">
        <f t="shared" si="282"/>
        <v>52.934490732034391</v>
      </c>
      <c r="I1430" s="12">
        <f t="shared" si="283"/>
        <v>52.934490732034391</v>
      </c>
      <c r="J1430" s="12">
        <f t="shared" si="284"/>
        <v>52.934490732034391</v>
      </c>
      <c r="K1430" s="12">
        <f t="shared" si="285"/>
        <v>52.934490732034391</v>
      </c>
      <c r="L1430" s="12">
        <f t="shared" si="286"/>
        <v>52.934490732034391</v>
      </c>
      <c r="M1430" s="12">
        <f t="shared" si="287"/>
        <v>52.934490732034391</v>
      </c>
      <c r="O1430" s="12">
        <f t="shared" si="276"/>
        <v>52.934490732034391</v>
      </c>
    </row>
    <row r="1431" spans="1:15" x14ac:dyDescent="0.25">
      <c r="A1431" s="12">
        <f>calc!A1429</f>
        <v>845.61</v>
      </c>
      <c r="B1431" s="12">
        <f>calc!O1429</f>
        <v>45.633253652161031</v>
      </c>
      <c r="C1431" s="12">
        <f t="shared" si="277"/>
        <v>45.633253652161031</v>
      </c>
      <c r="D1431" s="12">
        <f t="shared" si="278"/>
        <v>45.633253652161031</v>
      </c>
      <c r="E1431" s="12">
        <f t="shared" si="279"/>
        <v>45.633253652161031</v>
      </c>
      <c r="F1431" s="12">
        <f t="shared" si="280"/>
        <v>45.633253652161031</v>
      </c>
      <c r="G1431" s="12">
        <f t="shared" si="281"/>
        <v>45.633253652161031</v>
      </c>
      <c r="H1431" s="12">
        <f t="shared" si="282"/>
        <v>45.633253652161031</v>
      </c>
      <c r="I1431" s="12">
        <f t="shared" si="283"/>
        <v>45.633253652161031</v>
      </c>
      <c r="J1431" s="12">
        <f t="shared" si="284"/>
        <v>45.633253652161031</v>
      </c>
      <c r="K1431" s="12">
        <f t="shared" si="285"/>
        <v>45.633253652161031</v>
      </c>
      <c r="L1431" s="12">
        <f t="shared" si="286"/>
        <v>45.633253652161031</v>
      </c>
      <c r="M1431" s="12">
        <f t="shared" si="287"/>
        <v>45.633253652161031</v>
      </c>
      <c r="O1431" s="12">
        <f t="shared" si="276"/>
        <v>45.633253652161031</v>
      </c>
    </row>
    <row r="1432" spans="1:15" x14ac:dyDescent="0.25">
      <c r="A1432" s="12">
        <f>calc!A1430</f>
        <v>846.04</v>
      </c>
      <c r="B1432" s="12">
        <f>calc!O1430</f>
        <v>63.886303137460494</v>
      </c>
      <c r="C1432" s="12">
        <f t="shared" si="277"/>
        <v>63.886303137460494</v>
      </c>
      <c r="D1432" s="12">
        <f t="shared" si="278"/>
        <v>63.886303137460494</v>
      </c>
      <c r="E1432" s="12">
        <f t="shared" si="279"/>
        <v>63.886303137460494</v>
      </c>
      <c r="F1432" s="12">
        <f t="shared" si="280"/>
        <v>63.886303137460494</v>
      </c>
      <c r="G1432" s="12">
        <f t="shared" si="281"/>
        <v>63.886303137460494</v>
      </c>
      <c r="H1432" s="12">
        <f t="shared" si="282"/>
        <v>63.886303137460494</v>
      </c>
      <c r="I1432" s="12">
        <f t="shared" si="283"/>
        <v>63.886303137460494</v>
      </c>
      <c r="J1432" s="12">
        <f t="shared" si="284"/>
        <v>63.886303137460494</v>
      </c>
      <c r="K1432" s="12">
        <f t="shared" si="285"/>
        <v>63.886303137460494</v>
      </c>
      <c r="L1432" s="12">
        <f t="shared" si="286"/>
        <v>63.886303137460494</v>
      </c>
      <c r="M1432" s="12">
        <f t="shared" si="287"/>
        <v>63.886303137460494</v>
      </c>
      <c r="O1432" s="12">
        <f t="shared" si="276"/>
        <v>63.886303137460494</v>
      </c>
    </row>
    <row r="1433" spans="1:15" x14ac:dyDescent="0.25">
      <c r="A1433" s="12">
        <f>calc!A1431</f>
        <v>846.47</v>
      </c>
      <c r="B1433" s="12">
        <f>calc!O1431</f>
        <v>-10.952114701696368</v>
      </c>
      <c r="C1433" s="12">
        <f t="shared" si="277"/>
        <v>-10.952114701696368</v>
      </c>
      <c r="D1433" s="12">
        <f t="shared" si="278"/>
        <v>-10.952114701696368</v>
      </c>
      <c r="E1433" s="12">
        <f t="shared" si="279"/>
        <v>-10.952114701696368</v>
      </c>
      <c r="F1433" s="12">
        <f t="shared" si="280"/>
        <v>-10.952114701696368</v>
      </c>
      <c r="G1433" s="12">
        <f t="shared" si="281"/>
        <v>-10.952114701696368</v>
      </c>
      <c r="H1433" s="12">
        <f t="shared" si="282"/>
        <v>-10.952114701696368</v>
      </c>
      <c r="I1433" s="12">
        <f t="shared" si="283"/>
        <v>-10.952114701696368</v>
      </c>
      <c r="J1433" s="12">
        <f t="shared" si="284"/>
        <v>-10.952114701696368</v>
      </c>
      <c r="K1433" s="12">
        <f t="shared" si="285"/>
        <v>-10.952114701696368</v>
      </c>
      <c r="L1433" s="12">
        <f t="shared" si="286"/>
        <v>-10.952114701696368</v>
      </c>
      <c r="M1433" s="12">
        <f t="shared" si="287"/>
        <v>-10.952114701696368</v>
      </c>
      <c r="O1433" s="12">
        <f t="shared" si="276"/>
        <v>-10.952114701696368</v>
      </c>
    </row>
    <row r="1434" spans="1:15" x14ac:dyDescent="0.25">
      <c r="A1434" s="12">
        <f>calc!A1432</f>
        <v>846.91</v>
      </c>
      <c r="B1434" s="12">
        <f>calc!O1432</f>
        <v>30.118048352887296</v>
      </c>
      <c r="C1434" s="12">
        <f t="shared" si="277"/>
        <v>30.118048352887296</v>
      </c>
      <c r="D1434" s="12">
        <f t="shared" si="278"/>
        <v>30.118048352887296</v>
      </c>
      <c r="E1434" s="12">
        <f t="shared" si="279"/>
        <v>30.118048352887296</v>
      </c>
      <c r="F1434" s="12">
        <f t="shared" si="280"/>
        <v>30.118048352887296</v>
      </c>
      <c r="G1434" s="12">
        <f t="shared" si="281"/>
        <v>30.118048352887296</v>
      </c>
      <c r="H1434" s="12">
        <f t="shared" si="282"/>
        <v>30.118048352887296</v>
      </c>
      <c r="I1434" s="12">
        <f t="shared" si="283"/>
        <v>30.118048352887296</v>
      </c>
      <c r="J1434" s="12">
        <f t="shared" si="284"/>
        <v>30.118048352887296</v>
      </c>
      <c r="K1434" s="12">
        <f t="shared" si="285"/>
        <v>30.118048352887296</v>
      </c>
      <c r="L1434" s="12">
        <f t="shared" si="286"/>
        <v>30.118048352887296</v>
      </c>
      <c r="M1434" s="12">
        <f t="shared" si="287"/>
        <v>30.118048352887296</v>
      </c>
      <c r="O1434" s="12">
        <f t="shared" si="276"/>
        <v>30.118048352887296</v>
      </c>
    </row>
    <row r="1435" spans="1:15" x14ac:dyDescent="0.25">
      <c r="A1435" s="12">
        <f>calc!A1433</f>
        <v>847.34</v>
      </c>
      <c r="B1435" s="12">
        <f>calc!O1433</f>
        <v>87.615052056462744</v>
      </c>
      <c r="C1435" s="12">
        <f t="shared" si="277"/>
        <v>87.615052056462744</v>
      </c>
      <c r="D1435" s="12">
        <f t="shared" si="278"/>
        <v>87.615052056462744</v>
      </c>
      <c r="E1435" s="12">
        <f t="shared" si="279"/>
        <v>87.615052056462744</v>
      </c>
      <c r="F1435" s="12">
        <f t="shared" si="280"/>
        <v>87.615052056462744</v>
      </c>
      <c r="G1435" s="12">
        <f t="shared" si="281"/>
        <v>87.615052056462744</v>
      </c>
      <c r="H1435" s="12">
        <f t="shared" si="282"/>
        <v>87.615052056462744</v>
      </c>
      <c r="I1435" s="12">
        <f t="shared" si="283"/>
        <v>87.615052056462744</v>
      </c>
      <c r="J1435" s="12">
        <f t="shared" si="284"/>
        <v>87.615052056462744</v>
      </c>
      <c r="K1435" s="12">
        <f t="shared" si="285"/>
        <v>87.615052056462744</v>
      </c>
      <c r="L1435" s="12">
        <f t="shared" si="286"/>
        <v>87.615052056462744</v>
      </c>
      <c r="M1435" s="12">
        <f t="shared" si="287"/>
        <v>87.615052056462744</v>
      </c>
      <c r="O1435" s="12">
        <f t="shared" si="276"/>
        <v>87.615052056462744</v>
      </c>
    </row>
    <row r="1436" spans="1:15" x14ac:dyDescent="0.25">
      <c r="A1436" s="12">
        <f>calc!A1434</f>
        <v>847.77</v>
      </c>
      <c r="B1436" s="12">
        <f>calc!O1434</f>
        <v>56.58510062960508</v>
      </c>
      <c r="C1436" s="12">
        <f t="shared" si="277"/>
        <v>56.58510062960508</v>
      </c>
      <c r="D1436" s="12">
        <f t="shared" si="278"/>
        <v>56.58510062960508</v>
      </c>
      <c r="E1436" s="12">
        <f t="shared" si="279"/>
        <v>56.58510062960508</v>
      </c>
      <c r="F1436" s="12">
        <f t="shared" si="280"/>
        <v>56.58510062960508</v>
      </c>
      <c r="G1436" s="12">
        <f t="shared" si="281"/>
        <v>56.58510062960508</v>
      </c>
      <c r="H1436" s="12">
        <f t="shared" si="282"/>
        <v>56.58510062960508</v>
      </c>
      <c r="I1436" s="12">
        <f t="shared" si="283"/>
        <v>56.58510062960508</v>
      </c>
      <c r="J1436" s="12">
        <f t="shared" si="284"/>
        <v>56.58510062960508</v>
      </c>
      <c r="K1436" s="12">
        <f t="shared" si="285"/>
        <v>56.58510062960508</v>
      </c>
      <c r="L1436" s="12">
        <f t="shared" si="286"/>
        <v>56.58510062960508</v>
      </c>
      <c r="M1436" s="12">
        <f t="shared" si="287"/>
        <v>56.58510062960508</v>
      </c>
      <c r="O1436" s="12">
        <f t="shared" si="276"/>
        <v>56.58510062960508</v>
      </c>
    </row>
    <row r="1437" spans="1:15" x14ac:dyDescent="0.25">
      <c r="A1437" s="12">
        <f>calc!A1435</f>
        <v>848.21</v>
      </c>
      <c r="B1437" s="12">
        <f>calc!O1435</f>
        <v>20.991408410106519</v>
      </c>
      <c r="C1437" s="12">
        <f t="shared" si="277"/>
        <v>20.991408410106519</v>
      </c>
      <c r="D1437" s="12">
        <f t="shared" si="278"/>
        <v>20.991408410106519</v>
      </c>
      <c r="E1437" s="12">
        <f t="shared" si="279"/>
        <v>20.991408410106519</v>
      </c>
      <c r="F1437" s="12">
        <f t="shared" si="280"/>
        <v>20.991408410106519</v>
      </c>
      <c r="G1437" s="12">
        <f t="shared" si="281"/>
        <v>20.991408410106519</v>
      </c>
      <c r="H1437" s="12">
        <f t="shared" si="282"/>
        <v>20.991408410106519</v>
      </c>
      <c r="I1437" s="12">
        <f t="shared" si="283"/>
        <v>20.991408410106519</v>
      </c>
      <c r="J1437" s="12">
        <f t="shared" si="284"/>
        <v>20.991408410106519</v>
      </c>
      <c r="K1437" s="12">
        <f t="shared" si="285"/>
        <v>20.991408410106519</v>
      </c>
      <c r="L1437" s="12">
        <f t="shared" si="286"/>
        <v>20.991408410106519</v>
      </c>
      <c r="M1437" s="12">
        <f t="shared" si="287"/>
        <v>20.991408410106519</v>
      </c>
      <c r="O1437" s="12">
        <f t="shared" si="276"/>
        <v>20.991408410106519</v>
      </c>
    </row>
    <row r="1438" spans="1:15" x14ac:dyDescent="0.25">
      <c r="A1438" s="12">
        <f>calc!A1436</f>
        <v>848.64</v>
      </c>
      <c r="B1438" s="12">
        <f>calc!O1436</f>
        <v>78.488638989797664</v>
      </c>
      <c r="C1438" s="12">
        <f t="shared" si="277"/>
        <v>78.488638989797664</v>
      </c>
      <c r="D1438" s="12">
        <f t="shared" si="278"/>
        <v>78.488638989797664</v>
      </c>
      <c r="E1438" s="12">
        <f t="shared" si="279"/>
        <v>78.488638989797664</v>
      </c>
      <c r="F1438" s="12">
        <f t="shared" si="280"/>
        <v>78.488638989797664</v>
      </c>
      <c r="G1438" s="12">
        <f t="shared" si="281"/>
        <v>78.488638989797664</v>
      </c>
      <c r="H1438" s="12">
        <f t="shared" si="282"/>
        <v>78.488638989797664</v>
      </c>
      <c r="I1438" s="12">
        <f t="shared" si="283"/>
        <v>78.488638989797664</v>
      </c>
      <c r="J1438" s="12">
        <f t="shared" si="284"/>
        <v>78.488638989797664</v>
      </c>
      <c r="K1438" s="12">
        <f t="shared" si="285"/>
        <v>78.488638989797664</v>
      </c>
      <c r="L1438" s="12">
        <f t="shared" si="286"/>
        <v>78.488638989797664</v>
      </c>
      <c r="M1438" s="12">
        <f t="shared" si="287"/>
        <v>78.488638989797664</v>
      </c>
      <c r="O1438" s="12">
        <f t="shared" si="276"/>
        <v>78.488638989797664</v>
      </c>
    </row>
    <row r="1439" spans="1:15" x14ac:dyDescent="0.25">
      <c r="A1439" s="12">
        <f>calc!A1437</f>
        <v>849.08</v>
      </c>
      <c r="B1439" s="12">
        <f>calc!O1437</f>
        <v>76.663352052230223</v>
      </c>
      <c r="C1439" s="12">
        <f t="shared" si="277"/>
        <v>76.663352052230223</v>
      </c>
      <c r="D1439" s="12">
        <f t="shared" si="278"/>
        <v>76.663352052230223</v>
      </c>
      <c r="E1439" s="12">
        <f t="shared" si="279"/>
        <v>76.663352052230223</v>
      </c>
      <c r="F1439" s="12">
        <f t="shared" si="280"/>
        <v>76.663352052230223</v>
      </c>
      <c r="G1439" s="12">
        <f t="shared" si="281"/>
        <v>76.663352052230223</v>
      </c>
      <c r="H1439" s="12">
        <f t="shared" si="282"/>
        <v>76.663352052230223</v>
      </c>
      <c r="I1439" s="12">
        <f t="shared" si="283"/>
        <v>76.663352052230223</v>
      </c>
      <c r="J1439" s="12">
        <f t="shared" si="284"/>
        <v>76.663352052230223</v>
      </c>
      <c r="K1439" s="12">
        <f t="shared" si="285"/>
        <v>76.663352052230223</v>
      </c>
      <c r="L1439" s="12">
        <f t="shared" si="286"/>
        <v>76.663352052230223</v>
      </c>
      <c r="M1439" s="12">
        <f t="shared" si="287"/>
        <v>76.663352052230223</v>
      </c>
      <c r="O1439" s="12">
        <f t="shared" si="276"/>
        <v>76.663352052230223</v>
      </c>
    </row>
    <row r="1440" spans="1:15" x14ac:dyDescent="0.25">
      <c r="A1440" s="12">
        <f>calc!A1438</f>
        <v>849.51</v>
      </c>
      <c r="B1440" s="12">
        <f>calc!O1438</f>
        <v>32.856033317855292</v>
      </c>
      <c r="C1440" s="12">
        <f t="shared" si="277"/>
        <v>32.856033317855292</v>
      </c>
      <c r="D1440" s="12">
        <f t="shared" si="278"/>
        <v>32.856033317855292</v>
      </c>
      <c r="E1440" s="12">
        <f t="shared" si="279"/>
        <v>32.856033317855292</v>
      </c>
      <c r="F1440" s="12">
        <f t="shared" si="280"/>
        <v>32.856033317855292</v>
      </c>
      <c r="G1440" s="12">
        <f t="shared" si="281"/>
        <v>32.856033317855292</v>
      </c>
      <c r="H1440" s="12">
        <f t="shared" si="282"/>
        <v>32.856033317855292</v>
      </c>
      <c r="I1440" s="12">
        <f t="shared" si="283"/>
        <v>32.856033317855292</v>
      </c>
      <c r="J1440" s="12">
        <f t="shared" si="284"/>
        <v>32.856033317855292</v>
      </c>
      <c r="K1440" s="12">
        <f t="shared" si="285"/>
        <v>32.856033317855292</v>
      </c>
      <c r="L1440" s="12">
        <f t="shared" si="286"/>
        <v>32.856033317855292</v>
      </c>
      <c r="M1440" s="12">
        <f t="shared" si="287"/>
        <v>32.856033317855292</v>
      </c>
      <c r="O1440" s="12">
        <f t="shared" si="276"/>
        <v>32.856033317855292</v>
      </c>
    </row>
    <row r="1441" spans="1:15" x14ac:dyDescent="0.25">
      <c r="A1441" s="12">
        <f>calc!A1439</f>
        <v>849.94</v>
      </c>
      <c r="B1441" s="12">
        <f>calc!O1439</f>
        <v>35.59401504342803</v>
      </c>
      <c r="C1441" s="12">
        <f t="shared" si="277"/>
        <v>35.59401504342803</v>
      </c>
      <c r="D1441" s="12">
        <f t="shared" si="278"/>
        <v>35.59401504342803</v>
      </c>
      <c r="E1441" s="12">
        <f t="shared" si="279"/>
        <v>35.59401504342803</v>
      </c>
      <c r="F1441" s="12">
        <f t="shared" si="280"/>
        <v>35.59401504342803</v>
      </c>
      <c r="G1441" s="12">
        <f t="shared" si="281"/>
        <v>35.59401504342803</v>
      </c>
      <c r="H1441" s="12">
        <f t="shared" si="282"/>
        <v>35.59401504342803</v>
      </c>
      <c r="I1441" s="12">
        <f t="shared" si="283"/>
        <v>35.59401504342803</v>
      </c>
      <c r="J1441" s="12">
        <f t="shared" si="284"/>
        <v>35.59401504342803</v>
      </c>
      <c r="K1441" s="12">
        <f t="shared" si="285"/>
        <v>35.59401504342803</v>
      </c>
      <c r="L1441" s="12">
        <f t="shared" si="286"/>
        <v>35.59401504342803</v>
      </c>
      <c r="M1441" s="12">
        <f t="shared" si="287"/>
        <v>35.59401504342803</v>
      </c>
      <c r="O1441" s="12">
        <f t="shared" si="276"/>
        <v>35.59401504342803</v>
      </c>
    </row>
    <row r="1442" spans="1:15" x14ac:dyDescent="0.25">
      <c r="A1442" s="12">
        <f>calc!A1440</f>
        <v>850.38</v>
      </c>
      <c r="B1442" s="12">
        <f>calc!O1440</f>
        <v>82.139208540884354</v>
      </c>
      <c r="C1442" s="12">
        <f t="shared" si="277"/>
        <v>82.139208540884354</v>
      </c>
      <c r="D1442" s="12">
        <f t="shared" si="278"/>
        <v>82.139208540884354</v>
      </c>
      <c r="E1442" s="12">
        <f t="shared" si="279"/>
        <v>82.139208540884354</v>
      </c>
      <c r="F1442" s="12">
        <f t="shared" si="280"/>
        <v>82.139208540884354</v>
      </c>
      <c r="G1442" s="12">
        <f t="shared" si="281"/>
        <v>82.139208540884354</v>
      </c>
      <c r="H1442" s="12">
        <f t="shared" si="282"/>
        <v>82.139208540884354</v>
      </c>
      <c r="I1442" s="12">
        <f t="shared" si="283"/>
        <v>82.139208540884354</v>
      </c>
      <c r="J1442" s="12">
        <f t="shared" si="284"/>
        <v>82.139208540884354</v>
      </c>
      <c r="K1442" s="12">
        <f t="shared" si="285"/>
        <v>82.139208540884354</v>
      </c>
      <c r="L1442" s="12">
        <f t="shared" si="286"/>
        <v>82.139208540884354</v>
      </c>
      <c r="M1442" s="12">
        <f t="shared" si="287"/>
        <v>82.139208540884354</v>
      </c>
      <c r="O1442" s="12">
        <f t="shared" si="276"/>
        <v>82.139208540884354</v>
      </c>
    </row>
    <row r="1443" spans="1:15" x14ac:dyDescent="0.25">
      <c r="A1443" s="12">
        <f>calc!A1441</f>
        <v>850.81</v>
      </c>
      <c r="B1443" s="12">
        <f>calc!O1441</f>
        <v>30.118048352885221</v>
      </c>
      <c r="C1443" s="12">
        <f t="shared" si="277"/>
        <v>30.118048352885221</v>
      </c>
      <c r="D1443" s="12">
        <f t="shared" si="278"/>
        <v>30.118048352885221</v>
      </c>
      <c r="E1443" s="12">
        <f t="shared" si="279"/>
        <v>30.118048352885221</v>
      </c>
      <c r="F1443" s="12">
        <f t="shared" si="280"/>
        <v>30.118048352885221</v>
      </c>
      <c r="G1443" s="12">
        <f t="shared" si="281"/>
        <v>30.118048352885221</v>
      </c>
      <c r="H1443" s="12">
        <f t="shared" si="282"/>
        <v>30.118048352885221</v>
      </c>
      <c r="I1443" s="12">
        <f t="shared" si="283"/>
        <v>30.118048352885221</v>
      </c>
      <c r="J1443" s="12">
        <f t="shared" si="284"/>
        <v>30.118048352885221</v>
      </c>
      <c r="K1443" s="12">
        <f t="shared" si="285"/>
        <v>30.118048352885221</v>
      </c>
      <c r="L1443" s="12">
        <f t="shared" si="286"/>
        <v>30.118048352885221</v>
      </c>
      <c r="M1443" s="12">
        <f t="shared" si="287"/>
        <v>30.118048352885221</v>
      </c>
      <c r="O1443" s="12">
        <f t="shared" si="276"/>
        <v>30.118048352885221</v>
      </c>
    </row>
    <row r="1444" spans="1:15" x14ac:dyDescent="0.25">
      <c r="A1444" s="12">
        <f>calc!A1442</f>
        <v>851.24</v>
      </c>
      <c r="B1444" s="12">
        <f>calc!O1442</f>
        <v>26.467396694234846</v>
      </c>
      <c r="C1444" s="12">
        <f t="shared" si="277"/>
        <v>26.467396694234846</v>
      </c>
      <c r="D1444" s="12">
        <f t="shared" si="278"/>
        <v>26.467396694234846</v>
      </c>
      <c r="E1444" s="12">
        <f t="shared" si="279"/>
        <v>26.467396694234846</v>
      </c>
      <c r="F1444" s="12">
        <f t="shared" si="280"/>
        <v>26.467396694234846</v>
      </c>
      <c r="G1444" s="12">
        <f t="shared" si="281"/>
        <v>26.467396694234846</v>
      </c>
      <c r="H1444" s="12">
        <f t="shared" si="282"/>
        <v>26.467396694234846</v>
      </c>
      <c r="I1444" s="12">
        <f t="shared" si="283"/>
        <v>26.467396694234846</v>
      </c>
      <c r="J1444" s="12">
        <f t="shared" si="284"/>
        <v>26.467396694234846</v>
      </c>
      <c r="K1444" s="12">
        <f t="shared" si="285"/>
        <v>26.467396694234846</v>
      </c>
      <c r="L1444" s="12">
        <f t="shared" si="286"/>
        <v>26.467396694234846</v>
      </c>
      <c r="M1444" s="12">
        <f t="shared" si="287"/>
        <v>26.467396694234846</v>
      </c>
      <c r="O1444" s="12">
        <f t="shared" si="276"/>
        <v>26.467396694234846</v>
      </c>
    </row>
    <row r="1445" spans="1:15" x14ac:dyDescent="0.25">
      <c r="A1445" s="12">
        <f>calc!A1443</f>
        <v>851.68</v>
      </c>
      <c r="B1445" s="12">
        <f>calc!O1443</f>
        <v>52.934490732036465</v>
      </c>
      <c r="C1445" s="12">
        <f t="shared" si="277"/>
        <v>52.934490732036465</v>
      </c>
      <c r="D1445" s="12">
        <f t="shared" si="278"/>
        <v>52.934490732036465</v>
      </c>
      <c r="E1445" s="12">
        <f t="shared" si="279"/>
        <v>52.934490732036465</v>
      </c>
      <c r="F1445" s="12">
        <f t="shared" si="280"/>
        <v>52.934490732036465</v>
      </c>
      <c r="G1445" s="12">
        <f t="shared" si="281"/>
        <v>52.934490732036465</v>
      </c>
      <c r="H1445" s="12">
        <f t="shared" si="282"/>
        <v>52.934490732036465</v>
      </c>
      <c r="I1445" s="12">
        <f t="shared" si="283"/>
        <v>52.934490732036465</v>
      </c>
      <c r="J1445" s="12">
        <f t="shared" si="284"/>
        <v>52.934490732036465</v>
      </c>
      <c r="K1445" s="12">
        <f t="shared" si="285"/>
        <v>52.934490732036465</v>
      </c>
      <c r="L1445" s="12">
        <f t="shared" si="286"/>
        <v>52.934490732036465</v>
      </c>
      <c r="M1445" s="12">
        <f t="shared" si="287"/>
        <v>52.934490732036465</v>
      </c>
      <c r="O1445" s="12">
        <f t="shared" si="276"/>
        <v>52.934490732036465</v>
      </c>
    </row>
    <row r="1446" spans="1:15" x14ac:dyDescent="0.25">
      <c r="A1446" s="12">
        <f>calc!A1444</f>
        <v>852.11</v>
      </c>
      <c r="B1446" s="12">
        <f>calc!O1444</f>
        <v>10.952062913146724</v>
      </c>
      <c r="C1446" s="12">
        <f t="shared" si="277"/>
        <v>10.952062913146724</v>
      </c>
      <c r="D1446" s="12">
        <f t="shared" si="278"/>
        <v>10.952062913146724</v>
      </c>
      <c r="E1446" s="12">
        <f t="shared" si="279"/>
        <v>10.952062913146724</v>
      </c>
      <c r="F1446" s="12">
        <f t="shared" si="280"/>
        <v>10.952062913146724</v>
      </c>
      <c r="G1446" s="12">
        <f t="shared" si="281"/>
        <v>10.952062913146724</v>
      </c>
      <c r="H1446" s="12">
        <f t="shared" si="282"/>
        <v>10.952062913146724</v>
      </c>
      <c r="I1446" s="12">
        <f t="shared" si="283"/>
        <v>10.952062913146724</v>
      </c>
      <c r="J1446" s="12">
        <f t="shared" si="284"/>
        <v>10.952062913146724</v>
      </c>
      <c r="K1446" s="12">
        <f t="shared" si="285"/>
        <v>10.952062913146724</v>
      </c>
      <c r="L1446" s="12">
        <f t="shared" si="286"/>
        <v>10.952062913146724</v>
      </c>
      <c r="M1446" s="12">
        <f t="shared" si="287"/>
        <v>10.952062913146724</v>
      </c>
      <c r="O1446" s="12">
        <f t="shared" si="276"/>
        <v>10.952062913146724</v>
      </c>
    </row>
    <row r="1447" spans="1:15" x14ac:dyDescent="0.25">
      <c r="A1447" s="12">
        <f>calc!A1445</f>
        <v>852.54</v>
      </c>
      <c r="B1447" s="12">
        <f>calc!O1445</f>
        <v>66.624248134745926</v>
      </c>
      <c r="C1447" s="12">
        <f t="shared" si="277"/>
        <v>66.624248134745926</v>
      </c>
      <c r="D1447" s="12">
        <f t="shared" si="278"/>
        <v>66.624248134745926</v>
      </c>
      <c r="E1447" s="12">
        <f t="shared" si="279"/>
        <v>66.624248134745926</v>
      </c>
      <c r="F1447" s="12">
        <f t="shared" si="280"/>
        <v>66.624248134745926</v>
      </c>
      <c r="G1447" s="12">
        <f t="shared" si="281"/>
        <v>66.624248134745926</v>
      </c>
      <c r="H1447" s="12">
        <f t="shared" si="282"/>
        <v>66.624248134745926</v>
      </c>
      <c r="I1447" s="12">
        <f t="shared" si="283"/>
        <v>66.624248134745926</v>
      </c>
      <c r="J1447" s="12">
        <f t="shared" si="284"/>
        <v>66.624248134745926</v>
      </c>
      <c r="K1447" s="12">
        <f t="shared" si="285"/>
        <v>66.624248134745926</v>
      </c>
      <c r="L1447" s="12">
        <f t="shared" si="286"/>
        <v>66.624248134745926</v>
      </c>
      <c r="M1447" s="12">
        <f t="shared" si="287"/>
        <v>66.624248134745926</v>
      </c>
      <c r="O1447" s="12">
        <f t="shared" si="276"/>
        <v>66.624248134745926</v>
      </c>
    </row>
    <row r="1448" spans="1:15" x14ac:dyDescent="0.25">
      <c r="A1448" s="12">
        <f>calc!A1446</f>
        <v>852.98</v>
      </c>
      <c r="B1448" s="12">
        <f>calc!O1446</f>
        <v>41.069968775504869</v>
      </c>
      <c r="C1448" s="12">
        <f t="shared" si="277"/>
        <v>41.069968775504869</v>
      </c>
      <c r="D1448" s="12">
        <f t="shared" si="278"/>
        <v>41.069968775504869</v>
      </c>
      <c r="E1448" s="12">
        <f t="shared" si="279"/>
        <v>41.069968775504869</v>
      </c>
      <c r="F1448" s="12">
        <f t="shared" si="280"/>
        <v>41.069968775504869</v>
      </c>
      <c r="G1448" s="12">
        <f t="shared" si="281"/>
        <v>41.069968775504869</v>
      </c>
      <c r="H1448" s="12">
        <f t="shared" si="282"/>
        <v>41.069968775504869</v>
      </c>
      <c r="I1448" s="12">
        <f t="shared" si="283"/>
        <v>41.069968775504869</v>
      </c>
      <c r="J1448" s="12">
        <f t="shared" si="284"/>
        <v>41.069968775504869</v>
      </c>
      <c r="K1448" s="12">
        <f t="shared" si="285"/>
        <v>41.069968775504869</v>
      </c>
      <c r="L1448" s="12">
        <f t="shared" si="286"/>
        <v>41.069968775504869</v>
      </c>
      <c r="M1448" s="12">
        <f t="shared" si="287"/>
        <v>41.069968775504869</v>
      </c>
      <c r="O1448" s="12">
        <f t="shared" si="276"/>
        <v>41.069968775504869</v>
      </c>
    </row>
    <row r="1449" spans="1:15" x14ac:dyDescent="0.25">
      <c r="A1449" s="12">
        <f>calc!A1447</f>
        <v>853.41</v>
      </c>
      <c r="B1449" s="12">
        <f>calc!O1447</f>
        <v>80.313924486034722</v>
      </c>
      <c r="C1449" s="12">
        <f t="shared" si="277"/>
        <v>80.313924486034722</v>
      </c>
      <c r="D1449" s="12">
        <f t="shared" si="278"/>
        <v>80.313924486034722</v>
      </c>
      <c r="E1449" s="12">
        <f t="shared" si="279"/>
        <v>80.313924486034722</v>
      </c>
      <c r="F1449" s="12">
        <f t="shared" si="280"/>
        <v>80.313924486034722</v>
      </c>
      <c r="G1449" s="12">
        <f t="shared" si="281"/>
        <v>80.313924486034722</v>
      </c>
      <c r="H1449" s="12">
        <f t="shared" si="282"/>
        <v>80.313924486034722</v>
      </c>
      <c r="I1449" s="12">
        <f t="shared" si="283"/>
        <v>80.313924486034722</v>
      </c>
      <c r="J1449" s="12">
        <f t="shared" si="284"/>
        <v>80.313924486034722</v>
      </c>
      <c r="K1449" s="12">
        <f t="shared" si="285"/>
        <v>80.313924486034722</v>
      </c>
      <c r="L1449" s="12">
        <f t="shared" si="286"/>
        <v>80.313924486034722</v>
      </c>
      <c r="M1449" s="12">
        <f t="shared" si="287"/>
        <v>80.313924486034722</v>
      </c>
      <c r="O1449" s="12">
        <f t="shared" si="276"/>
        <v>80.313924486034722</v>
      </c>
    </row>
    <row r="1450" spans="1:15" x14ac:dyDescent="0.25">
      <c r="A1450" s="12">
        <f>calc!A1448</f>
        <v>853.84</v>
      </c>
      <c r="B1450" s="12">
        <f>calc!O1448</f>
        <v>89.440330345123002</v>
      </c>
      <c r="C1450" s="12">
        <f t="shared" si="277"/>
        <v>89.440330345123002</v>
      </c>
      <c r="D1450" s="12">
        <f t="shared" si="278"/>
        <v>89.440330345123002</v>
      </c>
      <c r="E1450" s="12">
        <f t="shared" si="279"/>
        <v>89.440330345123002</v>
      </c>
      <c r="F1450" s="12">
        <f t="shared" si="280"/>
        <v>89.440330345123002</v>
      </c>
      <c r="G1450" s="12">
        <f t="shared" si="281"/>
        <v>89.440330345123002</v>
      </c>
      <c r="H1450" s="12">
        <f t="shared" si="282"/>
        <v>89.440330345123002</v>
      </c>
      <c r="I1450" s="12">
        <f t="shared" si="283"/>
        <v>89.440330345123002</v>
      </c>
      <c r="J1450" s="12">
        <f t="shared" si="284"/>
        <v>89.440330345123002</v>
      </c>
      <c r="K1450" s="12">
        <f t="shared" si="285"/>
        <v>89.440330345123002</v>
      </c>
      <c r="L1450" s="12">
        <f t="shared" si="286"/>
        <v>89.440330345123002</v>
      </c>
      <c r="M1450" s="12">
        <f t="shared" si="287"/>
        <v>89.440330345123002</v>
      </c>
      <c r="O1450" s="12">
        <f t="shared" si="276"/>
        <v>89.440330345123002</v>
      </c>
    </row>
    <row r="1451" spans="1:15" x14ac:dyDescent="0.25">
      <c r="A1451" s="12">
        <f>calc!A1449</f>
        <v>854.28</v>
      </c>
      <c r="B1451" s="12">
        <f>calc!O1449</f>
        <v>-4.5633748327642536</v>
      </c>
      <c r="C1451" s="12">
        <f t="shared" si="277"/>
        <v>-4.5633748327642536</v>
      </c>
      <c r="D1451" s="12">
        <f t="shared" si="278"/>
        <v>-4.5633748327642536</v>
      </c>
      <c r="E1451" s="12">
        <f t="shared" si="279"/>
        <v>-4.5633748327642536</v>
      </c>
      <c r="F1451" s="12">
        <f t="shared" si="280"/>
        <v>-4.5633748327642536</v>
      </c>
      <c r="G1451" s="12">
        <f t="shared" si="281"/>
        <v>-4.5633748327642536</v>
      </c>
      <c r="H1451" s="12">
        <f t="shared" si="282"/>
        <v>-4.5633748327642536</v>
      </c>
      <c r="I1451" s="12">
        <f t="shared" si="283"/>
        <v>-4.5633748327642536</v>
      </c>
      <c r="J1451" s="12">
        <f t="shared" si="284"/>
        <v>-4.5633748327642536</v>
      </c>
      <c r="K1451" s="12">
        <f t="shared" si="285"/>
        <v>-4.5633748327642536</v>
      </c>
      <c r="L1451" s="12">
        <f t="shared" si="286"/>
        <v>-4.5633748327642536</v>
      </c>
      <c r="M1451" s="12">
        <f t="shared" si="287"/>
        <v>-4.5633748327642536</v>
      </c>
      <c r="O1451" s="12">
        <f t="shared" si="276"/>
        <v>-4.5633748327642536</v>
      </c>
    </row>
    <row r="1452" spans="1:15" x14ac:dyDescent="0.25">
      <c r="A1452" s="12">
        <f>calc!A1450</f>
        <v>854.71</v>
      </c>
      <c r="B1452" s="12">
        <f>calc!O1450</f>
        <v>48.371220257673443</v>
      </c>
      <c r="C1452" s="12">
        <f t="shared" si="277"/>
        <v>48.371220257673443</v>
      </c>
      <c r="D1452" s="12">
        <f t="shared" si="278"/>
        <v>48.371220257673443</v>
      </c>
      <c r="E1452" s="12">
        <f t="shared" si="279"/>
        <v>48.371220257673443</v>
      </c>
      <c r="F1452" s="12">
        <f t="shared" si="280"/>
        <v>48.371220257673443</v>
      </c>
      <c r="G1452" s="12">
        <f t="shared" si="281"/>
        <v>48.371220257673443</v>
      </c>
      <c r="H1452" s="12">
        <f t="shared" si="282"/>
        <v>48.371220257673443</v>
      </c>
      <c r="I1452" s="12">
        <f t="shared" si="283"/>
        <v>48.371220257673443</v>
      </c>
      <c r="J1452" s="12">
        <f t="shared" si="284"/>
        <v>48.371220257673443</v>
      </c>
      <c r="K1452" s="12">
        <f t="shared" si="285"/>
        <v>48.371220257673443</v>
      </c>
      <c r="L1452" s="12">
        <f t="shared" si="286"/>
        <v>48.371220257673443</v>
      </c>
      <c r="M1452" s="12">
        <f t="shared" si="287"/>
        <v>48.371220257673443</v>
      </c>
      <c r="O1452" s="12">
        <f t="shared" si="276"/>
        <v>48.371220257673443</v>
      </c>
    </row>
    <row r="1453" spans="1:15" x14ac:dyDescent="0.25">
      <c r="A1453" s="12">
        <f>calc!A1451</f>
        <v>855.14</v>
      </c>
      <c r="B1453" s="12">
        <f>calc!O1451</f>
        <v>9.1267226913102455</v>
      </c>
      <c r="C1453" s="12">
        <f t="shared" si="277"/>
        <v>9.1267226913102455</v>
      </c>
      <c r="D1453" s="12">
        <f t="shared" si="278"/>
        <v>9.1267226913102455</v>
      </c>
      <c r="E1453" s="12">
        <f t="shared" si="279"/>
        <v>9.1267226913102455</v>
      </c>
      <c r="F1453" s="12">
        <f t="shared" si="280"/>
        <v>9.1267226913102455</v>
      </c>
      <c r="G1453" s="12">
        <f t="shared" si="281"/>
        <v>9.1267226913102455</v>
      </c>
      <c r="H1453" s="12">
        <f t="shared" si="282"/>
        <v>9.1267226913102455</v>
      </c>
      <c r="I1453" s="12">
        <f t="shared" si="283"/>
        <v>9.1267226913102455</v>
      </c>
      <c r="J1453" s="12">
        <f t="shared" si="284"/>
        <v>9.1267226913102455</v>
      </c>
      <c r="K1453" s="12">
        <f t="shared" si="285"/>
        <v>9.1267226913102455</v>
      </c>
      <c r="L1453" s="12">
        <f t="shared" si="286"/>
        <v>9.1267226913102455</v>
      </c>
      <c r="M1453" s="12">
        <f t="shared" si="287"/>
        <v>9.1267226913102455</v>
      </c>
      <c r="O1453" s="12">
        <f t="shared" si="276"/>
        <v>9.1267226913102455</v>
      </c>
    </row>
    <row r="1454" spans="1:15" x14ac:dyDescent="0.25">
      <c r="A1454" s="12">
        <f>calc!A1452</f>
        <v>855.57</v>
      </c>
      <c r="B1454" s="12">
        <f>calc!O1452</f>
        <v>60.235704764915511</v>
      </c>
      <c r="C1454" s="12">
        <f t="shared" si="277"/>
        <v>60.235704764915511</v>
      </c>
      <c r="D1454" s="12">
        <f t="shared" si="278"/>
        <v>60.235704764915511</v>
      </c>
      <c r="E1454" s="12">
        <f t="shared" si="279"/>
        <v>60.235704764915511</v>
      </c>
      <c r="F1454" s="12">
        <f t="shared" si="280"/>
        <v>60.235704764915511</v>
      </c>
      <c r="G1454" s="12">
        <f t="shared" si="281"/>
        <v>60.235704764915511</v>
      </c>
      <c r="H1454" s="12">
        <f t="shared" si="282"/>
        <v>60.235704764915511</v>
      </c>
      <c r="I1454" s="12">
        <f t="shared" si="283"/>
        <v>60.235704764915511</v>
      </c>
      <c r="J1454" s="12">
        <f t="shared" si="284"/>
        <v>60.235704764915511</v>
      </c>
      <c r="K1454" s="12">
        <f t="shared" si="285"/>
        <v>60.235704764915511</v>
      </c>
      <c r="L1454" s="12">
        <f t="shared" si="286"/>
        <v>60.235704764915511</v>
      </c>
      <c r="M1454" s="12">
        <f t="shared" si="287"/>
        <v>60.235704764915511</v>
      </c>
      <c r="O1454" s="12">
        <f t="shared" si="276"/>
        <v>60.235704764915511</v>
      </c>
    </row>
    <row r="1455" spans="1:15" x14ac:dyDescent="0.25">
      <c r="A1455" s="12">
        <f>calc!A1453</f>
        <v>856.01</v>
      </c>
      <c r="B1455" s="12">
        <f>calc!O1453</f>
        <v>70.274836421223966</v>
      </c>
      <c r="C1455" s="12">
        <f t="shared" si="277"/>
        <v>70.274836421223966</v>
      </c>
      <c r="D1455" s="12">
        <f t="shared" si="278"/>
        <v>70.274836421223966</v>
      </c>
      <c r="E1455" s="12">
        <f t="shared" si="279"/>
        <v>70.274836421223966</v>
      </c>
      <c r="F1455" s="12">
        <f t="shared" si="280"/>
        <v>70.274836421223966</v>
      </c>
      <c r="G1455" s="12">
        <f t="shared" si="281"/>
        <v>70.274836421223966</v>
      </c>
      <c r="H1455" s="12">
        <f t="shared" si="282"/>
        <v>70.274836421223966</v>
      </c>
      <c r="I1455" s="12">
        <f t="shared" si="283"/>
        <v>70.274836421223966</v>
      </c>
      <c r="J1455" s="12">
        <f t="shared" si="284"/>
        <v>70.274836421223966</v>
      </c>
      <c r="K1455" s="12">
        <f t="shared" si="285"/>
        <v>70.274836421223966</v>
      </c>
      <c r="L1455" s="12">
        <f t="shared" si="286"/>
        <v>70.274836421223966</v>
      </c>
      <c r="M1455" s="12">
        <f t="shared" si="287"/>
        <v>70.274836421223966</v>
      </c>
      <c r="O1455" s="12">
        <f t="shared" si="276"/>
        <v>70.274836421223966</v>
      </c>
    </row>
    <row r="1456" spans="1:15" x14ac:dyDescent="0.25">
      <c r="A1456" s="12">
        <f>calc!A1454</f>
        <v>856.44</v>
      </c>
      <c r="B1456" s="12">
        <f>calc!O1454</f>
        <v>-14.60283110840275</v>
      </c>
      <c r="C1456" s="12">
        <f t="shared" si="277"/>
        <v>-14.60283110840275</v>
      </c>
      <c r="D1456" s="12">
        <f t="shared" si="278"/>
        <v>-14.60283110840275</v>
      </c>
      <c r="E1456" s="12">
        <f t="shared" si="279"/>
        <v>-14.60283110840275</v>
      </c>
      <c r="F1456" s="12">
        <f t="shared" si="280"/>
        <v>-14.60283110840275</v>
      </c>
      <c r="G1456" s="12">
        <f t="shared" si="281"/>
        <v>-14.60283110840275</v>
      </c>
      <c r="H1456" s="12">
        <f t="shared" si="282"/>
        <v>-14.60283110840275</v>
      </c>
      <c r="I1456" s="12">
        <f t="shared" si="283"/>
        <v>-14.60283110840275</v>
      </c>
      <c r="J1456" s="12">
        <f t="shared" si="284"/>
        <v>-14.60283110840275</v>
      </c>
      <c r="K1456" s="12">
        <f t="shared" si="285"/>
        <v>-14.60283110840275</v>
      </c>
      <c r="L1456" s="12">
        <f t="shared" si="286"/>
        <v>-14.60283110840275</v>
      </c>
      <c r="M1456" s="12">
        <f t="shared" si="287"/>
        <v>-14.60283110840275</v>
      </c>
      <c r="O1456" s="12">
        <f t="shared" si="276"/>
        <v>-14.60283110840275</v>
      </c>
    </row>
    <row r="1457" spans="1:15" x14ac:dyDescent="0.25">
      <c r="A1457" s="12">
        <f>calc!A1455</f>
        <v>856.87</v>
      </c>
      <c r="B1457" s="12">
        <f>calc!O1455</f>
        <v>7.3013810305787468</v>
      </c>
      <c r="C1457" s="12">
        <f t="shared" si="277"/>
        <v>7.3013810305787468</v>
      </c>
      <c r="D1457" s="12">
        <f t="shared" si="278"/>
        <v>7.3013810305787468</v>
      </c>
      <c r="E1457" s="12">
        <f t="shared" si="279"/>
        <v>7.3013810305787468</v>
      </c>
      <c r="F1457" s="12">
        <f t="shared" si="280"/>
        <v>7.3013810305787468</v>
      </c>
      <c r="G1457" s="12">
        <f t="shared" si="281"/>
        <v>7.3013810305787468</v>
      </c>
      <c r="H1457" s="12">
        <f t="shared" si="282"/>
        <v>7.3013810305787468</v>
      </c>
      <c r="I1457" s="12">
        <f t="shared" si="283"/>
        <v>7.3013810305787468</v>
      </c>
      <c r="J1457" s="12">
        <f t="shared" si="284"/>
        <v>7.3013810305787468</v>
      </c>
      <c r="K1457" s="12">
        <f t="shared" si="285"/>
        <v>7.3013810305787468</v>
      </c>
      <c r="L1457" s="12">
        <f t="shared" si="286"/>
        <v>7.3013810305787468</v>
      </c>
      <c r="M1457" s="12">
        <f t="shared" si="287"/>
        <v>7.3013810305787468</v>
      </c>
      <c r="O1457" s="12">
        <f t="shared" si="276"/>
        <v>7.3013810305787468</v>
      </c>
    </row>
    <row r="1458" spans="1:15" x14ac:dyDescent="0.25">
      <c r="A1458" s="12">
        <f>calc!A1456</f>
        <v>857.31</v>
      </c>
      <c r="B1458" s="12">
        <f>calc!O1456</f>
        <v>26.467396694232772</v>
      </c>
      <c r="C1458" s="12">
        <f t="shared" si="277"/>
        <v>26.467396694232772</v>
      </c>
      <c r="D1458" s="12">
        <f t="shared" si="278"/>
        <v>26.467396694232772</v>
      </c>
      <c r="E1458" s="12">
        <f t="shared" si="279"/>
        <v>26.467396694232772</v>
      </c>
      <c r="F1458" s="12">
        <f t="shared" si="280"/>
        <v>26.467396694232772</v>
      </c>
      <c r="G1458" s="12">
        <f t="shared" si="281"/>
        <v>26.467396694232772</v>
      </c>
      <c r="H1458" s="12">
        <f t="shared" si="282"/>
        <v>26.467396694232772</v>
      </c>
      <c r="I1458" s="12">
        <f t="shared" si="283"/>
        <v>26.467396694232772</v>
      </c>
      <c r="J1458" s="12">
        <f t="shared" si="284"/>
        <v>26.467396694232772</v>
      </c>
      <c r="K1458" s="12">
        <f t="shared" si="285"/>
        <v>26.467396694232772</v>
      </c>
      <c r="L1458" s="12">
        <f t="shared" si="286"/>
        <v>26.467396694232772</v>
      </c>
      <c r="M1458" s="12">
        <f t="shared" si="287"/>
        <v>26.467396694232772</v>
      </c>
      <c r="O1458" s="12">
        <f t="shared" si="276"/>
        <v>26.467396694232772</v>
      </c>
    </row>
    <row r="1459" spans="1:15" x14ac:dyDescent="0.25">
      <c r="A1459" s="12">
        <f>calc!A1457</f>
        <v>857.74</v>
      </c>
      <c r="B1459" s="12">
        <f>calc!O1457</f>
        <v>1.8253474156637974</v>
      </c>
      <c r="C1459" s="12">
        <f t="shared" si="277"/>
        <v>1.8253474156637974</v>
      </c>
      <c r="D1459" s="12">
        <f t="shared" si="278"/>
        <v>1.8253474156637974</v>
      </c>
      <c r="E1459" s="12">
        <f t="shared" si="279"/>
        <v>1.8253474156637974</v>
      </c>
      <c r="F1459" s="12">
        <f t="shared" si="280"/>
        <v>1.8253474156637974</v>
      </c>
      <c r="G1459" s="12">
        <f t="shared" si="281"/>
        <v>1.8253474156637974</v>
      </c>
      <c r="H1459" s="12">
        <f t="shared" si="282"/>
        <v>1.8253474156637974</v>
      </c>
      <c r="I1459" s="12">
        <f t="shared" si="283"/>
        <v>1.8253474156637974</v>
      </c>
      <c r="J1459" s="12">
        <f t="shared" si="284"/>
        <v>1.8253474156637974</v>
      </c>
      <c r="K1459" s="12">
        <f t="shared" si="285"/>
        <v>1.8253474156637974</v>
      </c>
      <c r="L1459" s="12">
        <f t="shared" si="286"/>
        <v>1.8253474156637974</v>
      </c>
      <c r="M1459" s="12">
        <f t="shared" si="287"/>
        <v>1.8253474156637974</v>
      </c>
      <c r="O1459" s="12">
        <f t="shared" si="276"/>
        <v>1.8253474156637974</v>
      </c>
    </row>
    <row r="1460" spans="1:15" x14ac:dyDescent="0.25">
      <c r="A1460" s="12">
        <f>calc!A1458</f>
        <v>858.17</v>
      </c>
      <c r="B1460" s="12">
        <f>calc!O1458</f>
        <v>26.467396694234846</v>
      </c>
      <c r="C1460" s="12">
        <f t="shared" si="277"/>
        <v>26.467396694234846</v>
      </c>
      <c r="D1460" s="12">
        <f t="shared" si="278"/>
        <v>26.467396694234846</v>
      </c>
      <c r="E1460" s="12">
        <f t="shared" si="279"/>
        <v>26.467396694234846</v>
      </c>
      <c r="F1460" s="12">
        <f t="shared" si="280"/>
        <v>26.467396694234846</v>
      </c>
      <c r="G1460" s="12">
        <f t="shared" si="281"/>
        <v>26.467396694234846</v>
      </c>
      <c r="H1460" s="12">
        <f t="shared" si="282"/>
        <v>26.467396694234846</v>
      </c>
      <c r="I1460" s="12">
        <f t="shared" si="283"/>
        <v>26.467396694234846</v>
      </c>
      <c r="J1460" s="12">
        <f t="shared" si="284"/>
        <v>26.467396694234846</v>
      </c>
      <c r="K1460" s="12">
        <f t="shared" si="285"/>
        <v>26.467396694234846</v>
      </c>
      <c r="L1460" s="12">
        <f t="shared" si="286"/>
        <v>26.467396694234846</v>
      </c>
      <c r="M1460" s="12">
        <f t="shared" si="287"/>
        <v>26.467396694234846</v>
      </c>
      <c r="O1460" s="12">
        <f t="shared" si="276"/>
        <v>26.467396694234846</v>
      </c>
    </row>
    <row r="1461" spans="1:15" x14ac:dyDescent="0.25">
      <c r="A1461" s="12">
        <f>calc!A1459</f>
        <v>858.61</v>
      </c>
      <c r="B1461" s="12">
        <f>calc!O1459</f>
        <v>2.738020584012351</v>
      </c>
      <c r="C1461" s="12">
        <f t="shared" si="277"/>
        <v>2.738020584012351</v>
      </c>
      <c r="D1461" s="12">
        <f t="shared" si="278"/>
        <v>2.738020584012351</v>
      </c>
      <c r="E1461" s="12">
        <f t="shared" si="279"/>
        <v>2.738020584012351</v>
      </c>
      <c r="F1461" s="12">
        <f t="shared" si="280"/>
        <v>2.738020584012351</v>
      </c>
      <c r="G1461" s="12">
        <f t="shared" si="281"/>
        <v>2.738020584012351</v>
      </c>
      <c r="H1461" s="12">
        <f t="shared" si="282"/>
        <v>2.738020584012351</v>
      </c>
      <c r="I1461" s="12">
        <f t="shared" si="283"/>
        <v>2.738020584012351</v>
      </c>
      <c r="J1461" s="12">
        <f t="shared" si="284"/>
        <v>2.738020584012351</v>
      </c>
      <c r="K1461" s="12">
        <f t="shared" si="285"/>
        <v>2.738020584012351</v>
      </c>
      <c r="L1461" s="12">
        <f t="shared" si="286"/>
        <v>2.738020584012351</v>
      </c>
      <c r="M1461" s="12">
        <f t="shared" si="287"/>
        <v>2.738020584012351</v>
      </c>
      <c r="O1461" s="12">
        <f t="shared" si="276"/>
        <v>2.738020584012351</v>
      </c>
    </row>
    <row r="1462" spans="1:15" x14ac:dyDescent="0.25">
      <c r="A1462" s="12">
        <f>calc!A1460</f>
        <v>859.04</v>
      </c>
      <c r="B1462" s="12">
        <f>calc!O1460</f>
        <v>65.711600162536158</v>
      </c>
      <c r="C1462" s="12">
        <f t="shared" si="277"/>
        <v>65.711600162536158</v>
      </c>
      <c r="D1462" s="12">
        <f t="shared" si="278"/>
        <v>65.711600162536158</v>
      </c>
      <c r="E1462" s="12">
        <f t="shared" si="279"/>
        <v>65.711600162536158</v>
      </c>
      <c r="F1462" s="12">
        <f t="shared" si="280"/>
        <v>65.711600162536158</v>
      </c>
      <c r="G1462" s="12">
        <f t="shared" si="281"/>
        <v>65.711600162536158</v>
      </c>
      <c r="H1462" s="12">
        <f t="shared" si="282"/>
        <v>65.711600162536158</v>
      </c>
      <c r="I1462" s="12">
        <f t="shared" si="283"/>
        <v>65.711600162536158</v>
      </c>
      <c r="J1462" s="12">
        <f t="shared" si="284"/>
        <v>65.711600162536158</v>
      </c>
      <c r="K1462" s="12">
        <f t="shared" si="285"/>
        <v>65.711600162536158</v>
      </c>
      <c r="L1462" s="12">
        <f t="shared" si="286"/>
        <v>65.711600162536158</v>
      </c>
      <c r="M1462" s="12">
        <f t="shared" si="287"/>
        <v>65.711600162536158</v>
      </c>
      <c r="O1462" s="12">
        <f t="shared" si="276"/>
        <v>65.711600162536158</v>
      </c>
    </row>
    <row r="1463" spans="1:15" x14ac:dyDescent="0.25">
      <c r="A1463" s="12">
        <f>calc!A1461</f>
        <v>859.47</v>
      </c>
      <c r="B1463" s="12">
        <f>calc!O1461</f>
        <v>31.030710367794445</v>
      </c>
      <c r="C1463" s="12">
        <f t="shared" si="277"/>
        <v>31.030710367794445</v>
      </c>
      <c r="D1463" s="12">
        <f t="shared" si="278"/>
        <v>31.030710367794445</v>
      </c>
      <c r="E1463" s="12">
        <f t="shared" si="279"/>
        <v>31.030710367794445</v>
      </c>
      <c r="F1463" s="12">
        <f t="shared" si="280"/>
        <v>31.030710367794445</v>
      </c>
      <c r="G1463" s="12">
        <f t="shared" si="281"/>
        <v>31.030710367794445</v>
      </c>
      <c r="H1463" s="12">
        <f t="shared" si="282"/>
        <v>31.030710367794445</v>
      </c>
      <c r="I1463" s="12">
        <f t="shared" si="283"/>
        <v>31.030710367794445</v>
      </c>
      <c r="J1463" s="12">
        <f t="shared" si="284"/>
        <v>31.030710367794445</v>
      </c>
      <c r="K1463" s="12">
        <f t="shared" si="285"/>
        <v>31.030710367794445</v>
      </c>
      <c r="L1463" s="12">
        <f t="shared" si="286"/>
        <v>31.030710367794445</v>
      </c>
      <c r="M1463" s="12">
        <f t="shared" si="287"/>
        <v>31.030710367794445</v>
      </c>
      <c r="O1463" s="12">
        <f t="shared" si="276"/>
        <v>31.030710367794445</v>
      </c>
    </row>
    <row r="1464" spans="1:15" x14ac:dyDescent="0.25">
      <c r="A1464" s="12">
        <f>calc!A1462</f>
        <v>859.9</v>
      </c>
      <c r="B1464" s="12">
        <f>calc!O1462</f>
        <v>32.856033317857367</v>
      </c>
      <c r="C1464" s="12">
        <f t="shared" si="277"/>
        <v>32.856033317857367</v>
      </c>
      <c r="D1464" s="12">
        <f t="shared" si="278"/>
        <v>32.856033317857367</v>
      </c>
      <c r="E1464" s="12">
        <f t="shared" si="279"/>
        <v>32.856033317857367</v>
      </c>
      <c r="F1464" s="12">
        <f t="shared" si="280"/>
        <v>32.856033317857367</v>
      </c>
      <c r="G1464" s="12">
        <f t="shared" si="281"/>
        <v>32.856033317857367</v>
      </c>
      <c r="H1464" s="12">
        <f t="shared" si="282"/>
        <v>32.856033317857367</v>
      </c>
      <c r="I1464" s="12">
        <f t="shared" si="283"/>
        <v>32.856033317857367</v>
      </c>
      <c r="J1464" s="12">
        <f t="shared" si="284"/>
        <v>32.856033317857367</v>
      </c>
      <c r="K1464" s="12">
        <f t="shared" si="285"/>
        <v>32.856033317857367</v>
      </c>
      <c r="L1464" s="12">
        <f t="shared" si="286"/>
        <v>32.856033317857367</v>
      </c>
      <c r="M1464" s="12">
        <f t="shared" si="287"/>
        <v>32.856033317857367</v>
      </c>
      <c r="O1464" s="12">
        <f t="shared" si="276"/>
        <v>32.856033317857367</v>
      </c>
    </row>
    <row r="1465" spans="1:15" x14ac:dyDescent="0.25">
      <c r="A1465" s="12">
        <f>calc!A1463</f>
        <v>860.34</v>
      </c>
      <c r="B1465" s="12">
        <f>calc!O1463</f>
        <v>13.690070547830731</v>
      </c>
      <c r="C1465" s="12">
        <f t="shared" si="277"/>
        <v>13.690070547830731</v>
      </c>
      <c r="D1465" s="12">
        <f t="shared" si="278"/>
        <v>13.690070547830731</v>
      </c>
      <c r="E1465" s="12">
        <f t="shared" si="279"/>
        <v>13.690070547830731</v>
      </c>
      <c r="F1465" s="12">
        <f t="shared" si="280"/>
        <v>13.690070547830731</v>
      </c>
      <c r="G1465" s="12">
        <f t="shared" si="281"/>
        <v>13.690070547830731</v>
      </c>
      <c r="H1465" s="12">
        <f t="shared" si="282"/>
        <v>13.690070547830731</v>
      </c>
      <c r="I1465" s="12">
        <f t="shared" si="283"/>
        <v>13.690070547830731</v>
      </c>
      <c r="J1465" s="12">
        <f t="shared" si="284"/>
        <v>13.690070547830731</v>
      </c>
      <c r="K1465" s="12">
        <f t="shared" si="285"/>
        <v>13.690070547830731</v>
      </c>
      <c r="L1465" s="12">
        <f t="shared" si="286"/>
        <v>13.690070547830731</v>
      </c>
      <c r="M1465" s="12">
        <f t="shared" si="287"/>
        <v>13.690070547830731</v>
      </c>
      <c r="O1465" s="12">
        <f t="shared" si="276"/>
        <v>13.690070547830731</v>
      </c>
    </row>
    <row r="1466" spans="1:15" x14ac:dyDescent="0.25">
      <c r="A1466" s="12">
        <f>calc!A1464</f>
        <v>860.77</v>
      </c>
      <c r="B1466" s="12">
        <f>calc!O1464</f>
        <v>-3.650699146975473</v>
      </c>
      <c r="C1466" s="12">
        <f t="shared" si="277"/>
        <v>-3.650699146975473</v>
      </c>
      <c r="D1466" s="12">
        <f t="shared" si="278"/>
        <v>-3.650699146975473</v>
      </c>
      <c r="E1466" s="12">
        <f t="shared" si="279"/>
        <v>-3.650699146975473</v>
      </c>
      <c r="F1466" s="12">
        <f t="shared" si="280"/>
        <v>-3.650699146975473</v>
      </c>
      <c r="G1466" s="12">
        <f t="shared" si="281"/>
        <v>-3.650699146975473</v>
      </c>
      <c r="H1466" s="12">
        <f t="shared" si="282"/>
        <v>-3.650699146975473</v>
      </c>
      <c r="I1466" s="12">
        <f t="shared" si="283"/>
        <v>-3.650699146975473</v>
      </c>
      <c r="J1466" s="12">
        <f t="shared" si="284"/>
        <v>-3.650699146975473</v>
      </c>
      <c r="K1466" s="12">
        <f t="shared" si="285"/>
        <v>-3.650699146975473</v>
      </c>
      <c r="L1466" s="12">
        <f t="shared" si="286"/>
        <v>-3.650699146975473</v>
      </c>
      <c r="M1466" s="12">
        <f t="shared" si="287"/>
        <v>-3.650699146975473</v>
      </c>
      <c r="O1466" s="12">
        <f t="shared" si="276"/>
        <v>-3.650699146975473</v>
      </c>
    </row>
    <row r="1467" spans="1:15" x14ac:dyDescent="0.25">
      <c r="A1467" s="12">
        <f>calc!A1465</f>
        <v>861.2</v>
      </c>
      <c r="B1467" s="12">
        <f>calc!O1465</f>
        <v>44.720597396889453</v>
      </c>
      <c r="C1467" s="12">
        <f t="shared" si="277"/>
        <v>44.720597396889453</v>
      </c>
      <c r="D1467" s="12">
        <f t="shared" si="278"/>
        <v>44.720597396889453</v>
      </c>
      <c r="E1467" s="12">
        <f t="shared" si="279"/>
        <v>44.720597396889453</v>
      </c>
      <c r="F1467" s="12">
        <f t="shared" si="280"/>
        <v>44.720597396889453</v>
      </c>
      <c r="G1467" s="12">
        <f t="shared" si="281"/>
        <v>44.720597396889453</v>
      </c>
      <c r="H1467" s="12">
        <f t="shared" si="282"/>
        <v>44.720597396889453</v>
      </c>
      <c r="I1467" s="12">
        <f t="shared" si="283"/>
        <v>44.720597396889453</v>
      </c>
      <c r="J1467" s="12">
        <f t="shared" si="284"/>
        <v>44.720597396889453</v>
      </c>
      <c r="K1467" s="12">
        <f t="shared" si="285"/>
        <v>44.720597396889453</v>
      </c>
      <c r="L1467" s="12">
        <f t="shared" si="286"/>
        <v>44.720597396889453</v>
      </c>
      <c r="M1467" s="12">
        <f t="shared" si="287"/>
        <v>44.720597396889453</v>
      </c>
      <c r="O1467" s="12">
        <f t="shared" si="276"/>
        <v>44.720597396889453</v>
      </c>
    </row>
    <row r="1468" spans="1:15" x14ac:dyDescent="0.25">
      <c r="A1468" s="12">
        <f>calc!A1466</f>
        <v>861.63</v>
      </c>
      <c r="B1468" s="12">
        <f>calc!O1466</f>
        <v>27.380060148732557</v>
      </c>
      <c r="C1468" s="12">
        <f t="shared" si="277"/>
        <v>27.380060148732557</v>
      </c>
      <c r="D1468" s="12">
        <f t="shared" si="278"/>
        <v>27.380060148732557</v>
      </c>
      <c r="E1468" s="12">
        <f t="shared" si="279"/>
        <v>27.380060148732557</v>
      </c>
      <c r="F1468" s="12">
        <f t="shared" si="280"/>
        <v>27.380060148732557</v>
      </c>
      <c r="G1468" s="12">
        <f t="shared" si="281"/>
        <v>27.380060148732557</v>
      </c>
      <c r="H1468" s="12">
        <f t="shared" si="282"/>
        <v>27.380060148732557</v>
      </c>
      <c r="I1468" s="12">
        <f t="shared" si="283"/>
        <v>27.380060148732557</v>
      </c>
      <c r="J1468" s="12">
        <f t="shared" si="284"/>
        <v>27.380060148732557</v>
      </c>
      <c r="K1468" s="12">
        <f t="shared" si="285"/>
        <v>27.380060148732557</v>
      </c>
      <c r="L1468" s="12">
        <f t="shared" si="286"/>
        <v>27.380060148732557</v>
      </c>
      <c r="M1468" s="12">
        <f t="shared" si="287"/>
        <v>27.380060148732557</v>
      </c>
      <c r="O1468" s="12">
        <f t="shared" si="276"/>
        <v>27.380060148732557</v>
      </c>
    </row>
    <row r="1469" spans="1:15" x14ac:dyDescent="0.25">
      <c r="A1469" s="12">
        <f>calc!A1467</f>
        <v>862.07</v>
      </c>
      <c r="B1469" s="12">
        <f>calc!O1467</f>
        <v>69.362189889974076</v>
      </c>
      <c r="C1469" s="12">
        <f t="shared" si="277"/>
        <v>69.362189889974076</v>
      </c>
      <c r="D1469" s="12">
        <f t="shared" si="278"/>
        <v>69.362189889974076</v>
      </c>
      <c r="E1469" s="12">
        <f t="shared" si="279"/>
        <v>69.362189889974076</v>
      </c>
      <c r="F1469" s="12">
        <f t="shared" si="280"/>
        <v>69.362189889974076</v>
      </c>
      <c r="G1469" s="12">
        <f t="shared" si="281"/>
        <v>69.362189889974076</v>
      </c>
      <c r="H1469" s="12">
        <f t="shared" si="282"/>
        <v>69.362189889974076</v>
      </c>
      <c r="I1469" s="12">
        <f t="shared" si="283"/>
        <v>69.362189889974076</v>
      </c>
      <c r="J1469" s="12">
        <f t="shared" si="284"/>
        <v>69.362189889974076</v>
      </c>
      <c r="K1469" s="12">
        <f t="shared" si="285"/>
        <v>69.362189889974076</v>
      </c>
      <c r="L1469" s="12">
        <f t="shared" si="286"/>
        <v>69.362189889974076</v>
      </c>
      <c r="M1469" s="12">
        <f t="shared" si="287"/>
        <v>69.362189889974076</v>
      </c>
      <c r="O1469" s="12">
        <f t="shared" si="276"/>
        <v>69.362189889974076</v>
      </c>
    </row>
    <row r="1470" spans="1:15" x14ac:dyDescent="0.25">
      <c r="A1470" s="12">
        <f>calc!A1468</f>
        <v>862.5</v>
      </c>
      <c r="B1470" s="12">
        <f>calc!O1468</f>
        <v>80.313924486034722</v>
      </c>
      <c r="C1470" s="12">
        <f t="shared" si="277"/>
        <v>80.313924486034722</v>
      </c>
      <c r="D1470" s="12">
        <f t="shared" si="278"/>
        <v>80.313924486034722</v>
      </c>
      <c r="E1470" s="12">
        <f t="shared" si="279"/>
        <v>80.313924486034722</v>
      </c>
      <c r="F1470" s="12">
        <f t="shared" si="280"/>
        <v>80.313924486034722</v>
      </c>
      <c r="G1470" s="12">
        <f t="shared" si="281"/>
        <v>80.313924486034722</v>
      </c>
      <c r="H1470" s="12">
        <f t="shared" si="282"/>
        <v>80.313924486034722</v>
      </c>
      <c r="I1470" s="12">
        <f t="shared" si="283"/>
        <v>80.313924486034722</v>
      </c>
      <c r="J1470" s="12">
        <f t="shared" si="284"/>
        <v>80.313924486034722</v>
      </c>
      <c r="K1470" s="12">
        <f t="shared" si="285"/>
        <v>80.313924486034722</v>
      </c>
      <c r="L1470" s="12">
        <f t="shared" si="286"/>
        <v>80.313924486034722</v>
      </c>
      <c r="M1470" s="12">
        <f t="shared" si="287"/>
        <v>80.313924486034722</v>
      </c>
      <c r="O1470" s="12">
        <f t="shared" si="276"/>
        <v>80.313924486034722</v>
      </c>
    </row>
    <row r="1471" spans="1:15" x14ac:dyDescent="0.25">
      <c r="A1471" s="12">
        <f>calc!A1469</f>
        <v>862.93</v>
      </c>
      <c r="B1471" s="12">
        <f>calc!O1469</f>
        <v>31.943372022788523</v>
      </c>
      <c r="C1471" s="12">
        <f t="shared" si="277"/>
        <v>31.943372022788523</v>
      </c>
      <c r="D1471" s="12">
        <f t="shared" si="278"/>
        <v>31.943372022788523</v>
      </c>
      <c r="E1471" s="12">
        <f t="shared" si="279"/>
        <v>31.943372022788523</v>
      </c>
      <c r="F1471" s="12">
        <f t="shared" si="280"/>
        <v>31.943372022788523</v>
      </c>
      <c r="G1471" s="12">
        <f t="shared" si="281"/>
        <v>31.943372022788523</v>
      </c>
      <c r="H1471" s="12">
        <f t="shared" si="282"/>
        <v>31.943372022788523</v>
      </c>
      <c r="I1471" s="12">
        <f t="shared" si="283"/>
        <v>31.943372022788523</v>
      </c>
      <c r="J1471" s="12">
        <f t="shared" si="284"/>
        <v>31.943372022788523</v>
      </c>
      <c r="K1471" s="12">
        <f t="shared" si="285"/>
        <v>31.943372022788523</v>
      </c>
      <c r="L1471" s="12">
        <f t="shared" si="286"/>
        <v>31.943372022788523</v>
      </c>
      <c r="M1471" s="12">
        <f t="shared" si="287"/>
        <v>31.943372022788523</v>
      </c>
      <c r="O1471" s="12">
        <f t="shared" si="276"/>
        <v>31.943372022788523</v>
      </c>
    </row>
    <row r="1472" spans="1:15" x14ac:dyDescent="0.25">
      <c r="A1472" s="12">
        <f>calc!A1470</f>
        <v>863.37</v>
      </c>
      <c r="B1472" s="12">
        <f>calc!O1470</f>
        <v>29.205385978066822</v>
      </c>
      <c r="C1472" s="12">
        <f t="shared" si="277"/>
        <v>29.205385978066822</v>
      </c>
      <c r="D1472" s="12">
        <f t="shared" si="278"/>
        <v>29.205385978066822</v>
      </c>
      <c r="E1472" s="12">
        <f t="shared" si="279"/>
        <v>29.205385978066822</v>
      </c>
      <c r="F1472" s="12">
        <f t="shared" si="280"/>
        <v>29.205385978066822</v>
      </c>
      <c r="G1472" s="12">
        <f t="shared" si="281"/>
        <v>29.205385978066822</v>
      </c>
      <c r="H1472" s="12">
        <f t="shared" si="282"/>
        <v>29.205385978066822</v>
      </c>
      <c r="I1472" s="12">
        <f t="shared" si="283"/>
        <v>29.205385978066822</v>
      </c>
      <c r="J1472" s="12">
        <f t="shared" si="284"/>
        <v>29.205385978066822</v>
      </c>
      <c r="K1472" s="12">
        <f t="shared" si="285"/>
        <v>29.205385978066822</v>
      </c>
      <c r="L1472" s="12">
        <f t="shared" si="286"/>
        <v>29.205385978066822</v>
      </c>
      <c r="M1472" s="12">
        <f t="shared" si="287"/>
        <v>29.205385978066822</v>
      </c>
      <c r="O1472" s="12">
        <f t="shared" si="276"/>
        <v>29.205385978066822</v>
      </c>
    </row>
    <row r="1473" spans="1:15" x14ac:dyDescent="0.25">
      <c r="A1473" s="12">
        <f>calc!A1471</f>
        <v>863.8</v>
      </c>
      <c r="B1473" s="12">
        <f>calc!O1471</f>
        <v>67.536895746727126</v>
      </c>
      <c r="C1473" s="12">
        <f t="shared" si="277"/>
        <v>67.536895746727126</v>
      </c>
      <c r="D1473" s="12">
        <f t="shared" si="278"/>
        <v>67.536895746727126</v>
      </c>
      <c r="E1473" s="12">
        <f t="shared" si="279"/>
        <v>67.536895746727126</v>
      </c>
      <c r="F1473" s="12">
        <f t="shared" si="280"/>
        <v>67.536895746727126</v>
      </c>
      <c r="G1473" s="12">
        <f t="shared" si="281"/>
        <v>67.536895746727126</v>
      </c>
      <c r="H1473" s="12">
        <f t="shared" si="282"/>
        <v>67.536895746727126</v>
      </c>
      <c r="I1473" s="12">
        <f t="shared" si="283"/>
        <v>67.536895746727126</v>
      </c>
      <c r="J1473" s="12">
        <f t="shared" si="284"/>
        <v>67.536895746727126</v>
      </c>
      <c r="K1473" s="12">
        <f t="shared" si="285"/>
        <v>67.536895746727126</v>
      </c>
      <c r="L1473" s="12">
        <f t="shared" si="286"/>
        <v>67.536895746727126</v>
      </c>
      <c r="M1473" s="12">
        <f t="shared" si="287"/>
        <v>67.536895746727126</v>
      </c>
      <c r="O1473" s="12">
        <f t="shared" si="276"/>
        <v>67.536895746727126</v>
      </c>
    </row>
    <row r="1474" spans="1:15" x14ac:dyDescent="0.25">
      <c r="A1474" s="12">
        <f>calc!A1472</f>
        <v>864.23</v>
      </c>
      <c r="B1474" s="12">
        <f>calc!O1472</f>
        <v>34.681354828183075</v>
      </c>
      <c r="C1474" s="12">
        <f t="shared" si="277"/>
        <v>34.681354828183075</v>
      </c>
      <c r="D1474" s="12">
        <f t="shared" si="278"/>
        <v>34.681354828183075</v>
      </c>
      <c r="E1474" s="12">
        <f t="shared" si="279"/>
        <v>34.681354828183075</v>
      </c>
      <c r="F1474" s="12">
        <f t="shared" si="280"/>
        <v>34.681354828183075</v>
      </c>
      <c r="G1474" s="12">
        <f t="shared" si="281"/>
        <v>34.681354828183075</v>
      </c>
      <c r="H1474" s="12">
        <f t="shared" si="282"/>
        <v>34.681354828183075</v>
      </c>
      <c r="I1474" s="12">
        <f t="shared" si="283"/>
        <v>34.681354828183075</v>
      </c>
      <c r="J1474" s="12">
        <f t="shared" si="284"/>
        <v>34.681354828183075</v>
      </c>
      <c r="K1474" s="12">
        <f t="shared" si="285"/>
        <v>34.681354828183075</v>
      </c>
      <c r="L1474" s="12">
        <f t="shared" si="286"/>
        <v>34.681354828183075</v>
      </c>
      <c r="M1474" s="12">
        <f t="shared" si="287"/>
        <v>34.681354828183075</v>
      </c>
      <c r="O1474" s="12">
        <f t="shared" si="276"/>
        <v>34.681354828183075</v>
      </c>
    </row>
    <row r="1475" spans="1:15" x14ac:dyDescent="0.25">
      <c r="A1475" s="12">
        <f>calc!A1473</f>
        <v>864.66</v>
      </c>
      <c r="B1475" s="12">
        <f>calc!O1473</f>
        <v>25.554732879858037</v>
      </c>
      <c r="C1475" s="12">
        <f t="shared" si="277"/>
        <v>25.554732879858037</v>
      </c>
      <c r="D1475" s="12">
        <f t="shared" si="278"/>
        <v>25.554732879858037</v>
      </c>
      <c r="E1475" s="12">
        <f t="shared" si="279"/>
        <v>25.554732879858037</v>
      </c>
      <c r="F1475" s="12">
        <f t="shared" si="280"/>
        <v>25.554732879858037</v>
      </c>
      <c r="G1475" s="12">
        <f t="shared" si="281"/>
        <v>25.554732879858037</v>
      </c>
      <c r="H1475" s="12">
        <f t="shared" si="282"/>
        <v>25.554732879858037</v>
      </c>
      <c r="I1475" s="12">
        <f t="shared" si="283"/>
        <v>25.554732879858037</v>
      </c>
      <c r="J1475" s="12">
        <f t="shared" si="284"/>
        <v>25.554732879858037</v>
      </c>
      <c r="K1475" s="12">
        <f t="shared" si="285"/>
        <v>25.554732879858037</v>
      </c>
      <c r="L1475" s="12">
        <f t="shared" si="286"/>
        <v>25.554732879858037</v>
      </c>
      <c r="M1475" s="12">
        <f t="shared" si="287"/>
        <v>25.554732879858037</v>
      </c>
      <c r="O1475" s="12">
        <f t="shared" si="276"/>
        <v>25.554732879858037</v>
      </c>
    </row>
    <row r="1476" spans="1:15" x14ac:dyDescent="0.25">
      <c r="A1476" s="12">
        <f>calc!A1474</f>
        <v>865.1</v>
      </c>
      <c r="B1476" s="12">
        <f>calc!O1474</f>
        <v>0.91267388765836033</v>
      </c>
      <c r="C1476" s="12">
        <f t="shared" si="277"/>
        <v>0.91267388765836033</v>
      </c>
      <c r="D1476" s="12">
        <f t="shared" si="278"/>
        <v>0.91267388765836033</v>
      </c>
      <c r="E1476" s="12">
        <f t="shared" si="279"/>
        <v>0.91267388765836033</v>
      </c>
      <c r="F1476" s="12">
        <f t="shared" si="280"/>
        <v>0.91267388765836033</v>
      </c>
      <c r="G1476" s="12">
        <f t="shared" si="281"/>
        <v>0.91267388765836033</v>
      </c>
      <c r="H1476" s="12">
        <f t="shared" si="282"/>
        <v>0.91267388765836033</v>
      </c>
      <c r="I1476" s="12">
        <f t="shared" si="283"/>
        <v>0.91267388765836033</v>
      </c>
      <c r="J1476" s="12">
        <f t="shared" si="284"/>
        <v>0.91267388765836033</v>
      </c>
      <c r="K1476" s="12">
        <f t="shared" si="285"/>
        <v>0.91267388765836033</v>
      </c>
      <c r="L1476" s="12">
        <f t="shared" si="286"/>
        <v>0.91267388765836033</v>
      </c>
      <c r="M1476" s="12">
        <f t="shared" si="287"/>
        <v>0.91267388765836033</v>
      </c>
      <c r="O1476" s="12">
        <f t="shared" si="276"/>
        <v>0.91267388765836033</v>
      </c>
    </row>
    <row r="1477" spans="1:15" x14ac:dyDescent="0.25">
      <c r="A1477" s="12">
        <f>calc!A1475</f>
        <v>865.53</v>
      </c>
      <c r="B1477" s="12">
        <f>calc!O1475</f>
        <v>94.003519759175532</v>
      </c>
      <c r="C1477" s="12">
        <f t="shared" si="277"/>
        <v>94.003519759175532</v>
      </c>
      <c r="D1477" s="12">
        <f t="shared" si="278"/>
        <v>94.003519759175532</v>
      </c>
      <c r="E1477" s="12">
        <f t="shared" si="279"/>
        <v>94.003519759175532</v>
      </c>
      <c r="F1477" s="12">
        <f t="shared" si="280"/>
        <v>94.003519759175532</v>
      </c>
      <c r="G1477" s="12">
        <f t="shared" si="281"/>
        <v>94.003519759175532</v>
      </c>
      <c r="H1477" s="12">
        <f t="shared" si="282"/>
        <v>94.003519759175532</v>
      </c>
      <c r="I1477" s="12">
        <f t="shared" si="283"/>
        <v>94.003519759175532</v>
      </c>
      <c r="J1477" s="12">
        <f t="shared" si="284"/>
        <v>94.003519759175532</v>
      </c>
      <c r="K1477" s="12">
        <f t="shared" si="285"/>
        <v>94.003519759175532</v>
      </c>
      <c r="L1477" s="12">
        <f t="shared" si="286"/>
        <v>94.003519759175532</v>
      </c>
      <c r="M1477" s="12">
        <f t="shared" si="287"/>
        <v>94.003519759175532</v>
      </c>
      <c r="O1477" s="12">
        <f t="shared" si="276"/>
        <v>94.003519759175532</v>
      </c>
    </row>
    <row r="1478" spans="1:15" x14ac:dyDescent="0.25">
      <c r="A1478" s="12">
        <f>calc!A1476</f>
        <v>865.96</v>
      </c>
      <c r="B1478" s="12">
        <f>calc!O1476</f>
        <v>52.021837357349654</v>
      </c>
      <c r="C1478" s="12">
        <f t="shared" si="277"/>
        <v>52.021837357349654</v>
      </c>
      <c r="D1478" s="12">
        <f t="shared" si="278"/>
        <v>52.021837357349654</v>
      </c>
      <c r="E1478" s="12">
        <f t="shared" si="279"/>
        <v>52.021837357349654</v>
      </c>
      <c r="F1478" s="12">
        <f t="shared" si="280"/>
        <v>52.021837357349654</v>
      </c>
      <c r="G1478" s="12">
        <f t="shared" si="281"/>
        <v>52.021837357349654</v>
      </c>
      <c r="H1478" s="12">
        <f t="shared" si="282"/>
        <v>52.021837357349654</v>
      </c>
      <c r="I1478" s="12">
        <f t="shared" si="283"/>
        <v>52.021837357349654</v>
      </c>
      <c r="J1478" s="12">
        <f t="shared" si="284"/>
        <v>52.021837357349654</v>
      </c>
      <c r="K1478" s="12">
        <f t="shared" si="285"/>
        <v>52.021837357349654</v>
      </c>
      <c r="L1478" s="12">
        <f t="shared" si="286"/>
        <v>52.021837357349654</v>
      </c>
      <c r="M1478" s="12">
        <f t="shared" si="287"/>
        <v>52.021837357349654</v>
      </c>
      <c r="O1478" s="12">
        <f t="shared" si="276"/>
        <v>52.021837357349654</v>
      </c>
    </row>
    <row r="1479" spans="1:15" x14ac:dyDescent="0.25">
      <c r="A1479" s="12">
        <f>calc!A1477</f>
        <v>866.39</v>
      </c>
      <c r="B1479" s="12">
        <f>calc!O1477</f>
        <v>77.575995701175771</v>
      </c>
      <c r="C1479" s="12">
        <f t="shared" si="277"/>
        <v>77.575995701175771</v>
      </c>
      <c r="D1479" s="12">
        <f t="shared" si="278"/>
        <v>77.575995701175771</v>
      </c>
      <c r="E1479" s="12">
        <f t="shared" si="279"/>
        <v>77.575995701175771</v>
      </c>
      <c r="F1479" s="12">
        <f t="shared" si="280"/>
        <v>77.575995701175771</v>
      </c>
      <c r="G1479" s="12">
        <f t="shared" si="281"/>
        <v>77.575995701175771</v>
      </c>
      <c r="H1479" s="12">
        <f t="shared" si="282"/>
        <v>77.575995701175771</v>
      </c>
      <c r="I1479" s="12">
        <f t="shared" si="283"/>
        <v>77.575995701175771</v>
      </c>
      <c r="J1479" s="12">
        <f t="shared" si="284"/>
        <v>77.575995701175771</v>
      </c>
      <c r="K1479" s="12">
        <f t="shared" si="285"/>
        <v>77.575995701175771</v>
      </c>
      <c r="L1479" s="12">
        <f t="shared" si="286"/>
        <v>77.575995701175771</v>
      </c>
      <c r="M1479" s="12">
        <f t="shared" si="287"/>
        <v>77.575995701175771</v>
      </c>
      <c r="O1479" s="12">
        <f t="shared" si="276"/>
        <v>77.575995701175771</v>
      </c>
    </row>
    <row r="1480" spans="1:15" x14ac:dyDescent="0.25">
      <c r="A1480" s="12">
        <f>calc!A1478</f>
        <v>866.82</v>
      </c>
      <c r="B1480" s="12">
        <f>calc!O1478</f>
        <v>80.313924486034722</v>
      </c>
      <c r="C1480" s="12">
        <f t="shared" si="277"/>
        <v>80.313924486034722</v>
      </c>
      <c r="D1480" s="12">
        <f t="shared" si="278"/>
        <v>80.313924486034722</v>
      </c>
      <c r="E1480" s="12">
        <f t="shared" si="279"/>
        <v>80.313924486034722</v>
      </c>
      <c r="F1480" s="12">
        <f t="shared" si="280"/>
        <v>80.313924486034722</v>
      </c>
      <c r="G1480" s="12">
        <f t="shared" si="281"/>
        <v>80.313924486034722</v>
      </c>
      <c r="H1480" s="12">
        <f t="shared" si="282"/>
        <v>80.313924486034722</v>
      </c>
      <c r="I1480" s="12">
        <f t="shared" si="283"/>
        <v>80.313924486034722</v>
      </c>
      <c r="J1480" s="12">
        <f t="shared" si="284"/>
        <v>80.313924486034722</v>
      </c>
      <c r="K1480" s="12">
        <f t="shared" si="285"/>
        <v>80.313924486034722</v>
      </c>
      <c r="L1480" s="12">
        <f t="shared" si="286"/>
        <v>80.313924486034722</v>
      </c>
      <c r="M1480" s="12">
        <f t="shared" si="287"/>
        <v>80.313924486034722</v>
      </c>
      <c r="O1480" s="12">
        <f t="shared" ref="O1480:O1543" si="288">M1480</f>
        <v>80.313924486034722</v>
      </c>
    </row>
    <row r="1481" spans="1:15" x14ac:dyDescent="0.25">
      <c r="A1481" s="12">
        <f>calc!A1479</f>
        <v>867.26</v>
      </c>
      <c r="B1481" s="12">
        <f>calc!O1479</f>
        <v>29.205385978066822</v>
      </c>
      <c r="C1481" s="12">
        <f t="shared" ref="C1481:C1544" si="289">B1481-Q1481*M1492</f>
        <v>29.205385978066822</v>
      </c>
      <c r="D1481" s="12">
        <f t="shared" ref="D1481:D1544" si="290">C1481-R1481*M1491</f>
        <v>29.205385978066822</v>
      </c>
      <c r="E1481" s="12">
        <f t="shared" ref="E1481:E1544" si="291">D1481-S1481*M1490</f>
        <v>29.205385978066822</v>
      </c>
      <c r="F1481" s="12">
        <f t="shared" ref="F1481:F1544" si="292">E1481-T1481*M1489</f>
        <v>29.205385978066822</v>
      </c>
      <c r="G1481" s="12">
        <f t="shared" ref="G1481:G1544" si="293">F1481-U1481*M1488</f>
        <v>29.205385978066822</v>
      </c>
      <c r="H1481" s="12">
        <f t="shared" ref="H1481:H1544" si="294">G1481-V1481*M1487</f>
        <v>29.205385978066822</v>
      </c>
      <c r="I1481" s="12">
        <f t="shared" ref="I1481:I1544" si="295">H1481-W1481*M1486</f>
        <v>29.205385978066822</v>
      </c>
      <c r="J1481" s="12">
        <f t="shared" ref="J1481:J1544" si="296">I1481-X1481*M1485</f>
        <v>29.205385978066822</v>
      </c>
      <c r="K1481" s="12">
        <f t="shared" ref="K1481:K1544" si="297">J1481-Y1481*M1484</f>
        <v>29.205385978066822</v>
      </c>
      <c r="L1481" s="12">
        <f t="shared" ref="L1481:L1544" si="298">K1481-Z1481*M1483</f>
        <v>29.205385978066822</v>
      </c>
      <c r="M1481" s="12">
        <f t="shared" ref="M1481:M1544" si="299">L1481</f>
        <v>29.205385978066822</v>
      </c>
      <c r="O1481" s="12">
        <f t="shared" si="288"/>
        <v>29.205385978066822</v>
      </c>
    </row>
    <row r="1482" spans="1:15" x14ac:dyDescent="0.25">
      <c r="A1482" s="12">
        <f>calc!A1480</f>
        <v>867.69</v>
      </c>
      <c r="B1482" s="12">
        <f>calc!O1480</f>
        <v>72.100128402932782</v>
      </c>
      <c r="C1482" s="12">
        <f t="shared" si="289"/>
        <v>72.100128402932782</v>
      </c>
      <c r="D1482" s="12">
        <f t="shared" si="290"/>
        <v>72.100128402932782</v>
      </c>
      <c r="E1482" s="12">
        <f t="shared" si="291"/>
        <v>72.100128402932782</v>
      </c>
      <c r="F1482" s="12">
        <f t="shared" si="292"/>
        <v>72.100128402932782</v>
      </c>
      <c r="G1482" s="12">
        <f t="shared" si="293"/>
        <v>72.100128402932782</v>
      </c>
      <c r="H1482" s="12">
        <f t="shared" si="294"/>
        <v>72.100128402932782</v>
      </c>
      <c r="I1482" s="12">
        <f t="shared" si="295"/>
        <v>72.100128402932782</v>
      </c>
      <c r="J1482" s="12">
        <f t="shared" si="296"/>
        <v>72.100128402932782</v>
      </c>
      <c r="K1482" s="12">
        <f t="shared" si="297"/>
        <v>72.100128402932782</v>
      </c>
      <c r="L1482" s="12">
        <f t="shared" si="298"/>
        <v>72.100128402932782</v>
      </c>
      <c r="M1482" s="12">
        <f t="shared" si="299"/>
        <v>72.100128402932782</v>
      </c>
      <c r="O1482" s="12">
        <f t="shared" si="288"/>
        <v>72.100128402932782</v>
      </c>
    </row>
    <row r="1483" spans="1:15" x14ac:dyDescent="0.25">
      <c r="A1483" s="12">
        <f>calc!A1481</f>
        <v>868.12</v>
      </c>
      <c r="B1483" s="12">
        <f>calc!O1481</f>
        <v>9.1267226913102455</v>
      </c>
      <c r="C1483" s="12">
        <f t="shared" si="289"/>
        <v>9.1267226913102455</v>
      </c>
      <c r="D1483" s="12">
        <f t="shared" si="290"/>
        <v>9.1267226913102455</v>
      </c>
      <c r="E1483" s="12">
        <f t="shared" si="291"/>
        <v>9.1267226913102455</v>
      </c>
      <c r="F1483" s="12">
        <f t="shared" si="292"/>
        <v>9.1267226913102455</v>
      </c>
      <c r="G1483" s="12">
        <f t="shared" si="293"/>
        <v>9.1267226913102455</v>
      </c>
      <c r="H1483" s="12">
        <f t="shared" si="294"/>
        <v>9.1267226913102455</v>
      </c>
      <c r="I1483" s="12">
        <f t="shared" si="295"/>
        <v>9.1267226913102455</v>
      </c>
      <c r="J1483" s="12">
        <f t="shared" si="296"/>
        <v>9.1267226913102455</v>
      </c>
      <c r="K1483" s="12">
        <f t="shared" si="297"/>
        <v>9.1267226913102455</v>
      </c>
      <c r="L1483" s="12">
        <f t="shared" si="298"/>
        <v>9.1267226913102455</v>
      </c>
      <c r="M1483" s="12">
        <f t="shared" si="299"/>
        <v>9.1267226913102455</v>
      </c>
      <c r="O1483" s="12">
        <f t="shared" si="288"/>
        <v>9.1267226913102455</v>
      </c>
    </row>
    <row r="1484" spans="1:15" x14ac:dyDescent="0.25">
      <c r="A1484" s="12">
        <f>calc!A1482</f>
        <v>868.55</v>
      </c>
      <c r="B1484" s="12">
        <f>calc!O1482</f>
        <v>-5.4760508781572437</v>
      </c>
      <c r="C1484" s="12">
        <f t="shared" si="289"/>
        <v>-5.4760508781572437</v>
      </c>
      <c r="D1484" s="12">
        <f t="shared" si="290"/>
        <v>-5.4760508781572437</v>
      </c>
      <c r="E1484" s="12">
        <f t="shared" si="291"/>
        <v>-5.4760508781572437</v>
      </c>
      <c r="F1484" s="12">
        <f t="shared" si="292"/>
        <v>-5.4760508781572437</v>
      </c>
      <c r="G1484" s="12">
        <f t="shared" si="293"/>
        <v>-5.4760508781572437</v>
      </c>
      <c r="H1484" s="12">
        <f t="shared" si="294"/>
        <v>-5.4760508781572437</v>
      </c>
      <c r="I1484" s="12">
        <f t="shared" si="295"/>
        <v>-5.4760508781572437</v>
      </c>
      <c r="J1484" s="12">
        <f t="shared" si="296"/>
        <v>-5.4760508781572437</v>
      </c>
      <c r="K1484" s="12">
        <f t="shared" si="297"/>
        <v>-5.4760508781572437</v>
      </c>
      <c r="L1484" s="12">
        <f t="shared" si="298"/>
        <v>-5.4760508781572437</v>
      </c>
      <c r="M1484" s="12">
        <f t="shared" si="299"/>
        <v>-5.4760508781572437</v>
      </c>
      <c r="O1484" s="12">
        <f t="shared" si="288"/>
        <v>-5.4760508781572437</v>
      </c>
    </row>
    <row r="1485" spans="1:15" x14ac:dyDescent="0.25">
      <c r="A1485" s="12">
        <f>calc!A1483</f>
        <v>868.99</v>
      </c>
      <c r="B1485" s="12">
        <f>calc!O1483</f>
        <v>20.078742436638674</v>
      </c>
      <c r="C1485" s="12">
        <f t="shared" si="289"/>
        <v>20.078742436638674</v>
      </c>
      <c r="D1485" s="12">
        <f t="shared" si="290"/>
        <v>20.078742436638674</v>
      </c>
      <c r="E1485" s="12">
        <f t="shared" si="291"/>
        <v>20.078742436638674</v>
      </c>
      <c r="F1485" s="12">
        <f t="shared" si="292"/>
        <v>20.078742436638674</v>
      </c>
      <c r="G1485" s="12">
        <f t="shared" si="293"/>
        <v>20.078742436638674</v>
      </c>
      <c r="H1485" s="12">
        <f t="shared" si="294"/>
        <v>20.078742436638674</v>
      </c>
      <c r="I1485" s="12">
        <f t="shared" si="295"/>
        <v>20.078742436638674</v>
      </c>
      <c r="J1485" s="12">
        <f t="shared" si="296"/>
        <v>20.078742436638674</v>
      </c>
      <c r="K1485" s="12">
        <f t="shared" si="297"/>
        <v>20.078742436638674</v>
      </c>
      <c r="L1485" s="12">
        <f t="shared" si="298"/>
        <v>20.078742436638674</v>
      </c>
      <c r="M1485" s="12">
        <f t="shared" si="299"/>
        <v>20.078742436638674</v>
      </c>
      <c r="O1485" s="12">
        <f t="shared" si="288"/>
        <v>20.078742436638674</v>
      </c>
    </row>
    <row r="1486" spans="1:15" x14ac:dyDescent="0.25">
      <c r="A1486" s="12">
        <f>calc!A1484</f>
        <v>869.42</v>
      </c>
      <c r="B1486" s="12">
        <f>calc!O1484</f>
        <v>10.039392982093371</v>
      </c>
      <c r="C1486" s="12">
        <f t="shared" si="289"/>
        <v>10.039392982093371</v>
      </c>
      <c r="D1486" s="12">
        <f t="shared" si="290"/>
        <v>10.039392982093371</v>
      </c>
      <c r="E1486" s="12">
        <f t="shared" si="291"/>
        <v>10.039392982093371</v>
      </c>
      <c r="F1486" s="12">
        <f t="shared" si="292"/>
        <v>10.039392982093371</v>
      </c>
      <c r="G1486" s="12">
        <f t="shared" si="293"/>
        <v>10.039392982093371</v>
      </c>
      <c r="H1486" s="12">
        <f t="shared" si="294"/>
        <v>10.039392982093371</v>
      </c>
      <c r="I1486" s="12">
        <f t="shared" si="295"/>
        <v>10.039392982093371</v>
      </c>
      <c r="J1486" s="12">
        <f t="shared" si="296"/>
        <v>10.039392982093371</v>
      </c>
      <c r="K1486" s="12">
        <f t="shared" si="297"/>
        <v>10.039392982093371</v>
      </c>
      <c r="L1486" s="12">
        <f t="shared" si="298"/>
        <v>10.039392982093371</v>
      </c>
      <c r="M1486" s="12">
        <f t="shared" si="299"/>
        <v>10.039392982093371</v>
      </c>
      <c r="O1486" s="12">
        <f t="shared" si="288"/>
        <v>10.039392982093371</v>
      </c>
    </row>
    <row r="1487" spans="1:15" x14ac:dyDescent="0.25">
      <c r="A1487" s="12">
        <f>calc!A1485</f>
        <v>869.85</v>
      </c>
      <c r="B1487" s="12">
        <f>calc!O1485</f>
        <v>41.069968775504869</v>
      </c>
      <c r="C1487" s="12">
        <f t="shared" si="289"/>
        <v>41.069968775504869</v>
      </c>
      <c r="D1487" s="12">
        <f t="shared" si="290"/>
        <v>41.069968775504869</v>
      </c>
      <c r="E1487" s="12">
        <f t="shared" si="291"/>
        <v>41.069968775504869</v>
      </c>
      <c r="F1487" s="12">
        <f t="shared" si="292"/>
        <v>41.069968775504869</v>
      </c>
      <c r="G1487" s="12">
        <f t="shared" si="293"/>
        <v>41.069968775504869</v>
      </c>
      <c r="H1487" s="12">
        <f t="shared" si="294"/>
        <v>41.069968775504869</v>
      </c>
      <c r="I1487" s="12">
        <f t="shared" si="295"/>
        <v>41.069968775504869</v>
      </c>
      <c r="J1487" s="12">
        <f t="shared" si="296"/>
        <v>41.069968775504869</v>
      </c>
      <c r="K1487" s="12">
        <f t="shared" si="297"/>
        <v>41.069968775504869</v>
      </c>
      <c r="L1487" s="12">
        <f t="shared" si="298"/>
        <v>41.069968775504869</v>
      </c>
      <c r="M1487" s="12">
        <f t="shared" si="299"/>
        <v>41.069968775504869</v>
      </c>
      <c r="O1487" s="12">
        <f t="shared" si="288"/>
        <v>41.069968775504869</v>
      </c>
    </row>
    <row r="1488" spans="1:15" x14ac:dyDescent="0.25">
      <c r="A1488" s="12">
        <f>calc!A1486</f>
        <v>870.28</v>
      </c>
      <c r="B1488" s="12">
        <f>calc!O1486</f>
        <v>13.690070547830731</v>
      </c>
      <c r="C1488" s="12">
        <f t="shared" si="289"/>
        <v>13.690070547830731</v>
      </c>
      <c r="D1488" s="12">
        <f t="shared" si="290"/>
        <v>13.690070547830731</v>
      </c>
      <c r="E1488" s="12">
        <f t="shared" si="291"/>
        <v>13.690070547830731</v>
      </c>
      <c r="F1488" s="12">
        <f t="shared" si="292"/>
        <v>13.690070547830731</v>
      </c>
      <c r="G1488" s="12">
        <f t="shared" si="293"/>
        <v>13.690070547830731</v>
      </c>
      <c r="H1488" s="12">
        <f t="shared" si="294"/>
        <v>13.690070547830731</v>
      </c>
      <c r="I1488" s="12">
        <f t="shared" si="295"/>
        <v>13.690070547830731</v>
      </c>
      <c r="J1488" s="12">
        <f t="shared" si="296"/>
        <v>13.690070547830731</v>
      </c>
      <c r="K1488" s="12">
        <f t="shared" si="297"/>
        <v>13.690070547830731</v>
      </c>
      <c r="L1488" s="12">
        <f t="shared" si="298"/>
        <v>13.690070547830731</v>
      </c>
      <c r="M1488" s="12">
        <f t="shared" si="299"/>
        <v>13.690070547830731</v>
      </c>
      <c r="O1488" s="12">
        <f t="shared" si="288"/>
        <v>13.690070547830731</v>
      </c>
    </row>
    <row r="1489" spans="1:15" x14ac:dyDescent="0.25">
      <c r="A1489" s="12">
        <f>calc!A1487</f>
        <v>870.71</v>
      </c>
      <c r="B1489" s="12">
        <f>calc!O1487</f>
        <v>25.554732879858037</v>
      </c>
      <c r="C1489" s="12">
        <f t="shared" si="289"/>
        <v>25.554732879858037</v>
      </c>
      <c r="D1489" s="12">
        <f t="shared" si="290"/>
        <v>25.554732879858037</v>
      </c>
      <c r="E1489" s="12">
        <f t="shared" si="291"/>
        <v>25.554732879858037</v>
      </c>
      <c r="F1489" s="12">
        <f t="shared" si="292"/>
        <v>25.554732879858037</v>
      </c>
      <c r="G1489" s="12">
        <f t="shared" si="293"/>
        <v>25.554732879858037</v>
      </c>
      <c r="H1489" s="12">
        <f t="shared" si="294"/>
        <v>25.554732879858037</v>
      </c>
      <c r="I1489" s="12">
        <f t="shared" si="295"/>
        <v>25.554732879858037</v>
      </c>
      <c r="J1489" s="12">
        <f t="shared" si="296"/>
        <v>25.554732879858037</v>
      </c>
      <c r="K1489" s="12">
        <f t="shared" si="297"/>
        <v>25.554732879858037</v>
      </c>
      <c r="L1489" s="12">
        <f t="shared" si="298"/>
        <v>25.554732879858037</v>
      </c>
      <c r="M1489" s="12">
        <f t="shared" si="299"/>
        <v>25.554732879858037</v>
      </c>
      <c r="O1489" s="12">
        <f t="shared" si="288"/>
        <v>25.554732879858037</v>
      </c>
    </row>
    <row r="1490" spans="1:15" x14ac:dyDescent="0.25">
      <c r="A1490" s="12">
        <f>calc!A1488</f>
        <v>871.15</v>
      </c>
      <c r="B1490" s="12">
        <f>calc!O1488</f>
        <v>19.16607610334809</v>
      </c>
      <c r="C1490" s="12">
        <f t="shared" si="289"/>
        <v>19.16607610334809</v>
      </c>
      <c r="D1490" s="12">
        <f t="shared" si="290"/>
        <v>19.16607610334809</v>
      </c>
      <c r="E1490" s="12">
        <f t="shared" si="291"/>
        <v>19.16607610334809</v>
      </c>
      <c r="F1490" s="12">
        <f t="shared" si="292"/>
        <v>19.16607610334809</v>
      </c>
      <c r="G1490" s="12">
        <f t="shared" si="293"/>
        <v>19.16607610334809</v>
      </c>
      <c r="H1490" s="12">
        <f t="shared" si="294"/>
        <v>19.16607610334809</v>
      </c>
      <c r="I1490" s="12">
        <f t="shared" si="295"/>
        <v>19.16607610334809</v>
      </c>
      <c r="J1490" s="12">
        <f t="shared" si="296"/>
        <v>19.16607610334809</v>
      </c>
      <c r="K1490" s="12">
        <f t="shared" si="297"/>
        <v>19.16607610334809</v>
      </c>
      <c r="L1490" s="12">
        <f t="shared" si="298"/>
        <v>19.16607610334809</v>
      </c>
      <c r="M1490" s="12">
        <f t="shared" si="299"/>
        <v>19.16607610334809</v>
      </c>
      <c r="O1490" s="12">
        <f t="shared" si="288"/>
        <v>19.16607610334809</v>
      </c>
    </row>
    <row r="1491" spans="1:15" x14ac:dyDescent="0.25">
      <c r="A1491" s="12">
        <f>calc!A1489</f>
        <v>871.58</v>
      </c>
      <c r="B1491" s="12">
        <f>calc!O1489</f>
        <v>88.527691381001034</v>
      </c>
      <c r="C1491" s="12">
        <f t="shared" si="289"/>
        <v>88.527691381001034</v>
      </c>
      <c r="D1491" s="12">
        <f t="shared" si="290"/>
        <v>88.527691381001034</v>
      </c>
      <c r="E1491" s="12">
        <f t="shared" si="291"/>
        <v>88.527691381001034</v>
      </c>
      <c r="F1491" s="12">
        <f t="shared" si="292"/>
        <v>88.527691381001034</v>
      </c>
      <c r="G1491" s="12">
        <f t="shared" si="293"/>
        <v>88.527691381001034</v>
      </c>
      <c r="H1491" s="12">
        <f t="shared" si="294"/>
        <v>88.527691381001034</v>
      </c>
      <c r="I1491" s="12">
        <f t="shared" si="295"/>
        <v>88.527691381001034</v>
      </c>
      <c r="J1491" s="12">
        <f t="shared" si="296"/>
        <v>88.527691381001034</v>
      </c>
      <c r="K1491" s="12">
        <f t="shared" si="297"/>
        <v>88.527691381001034</v>
      </c>
      <c r="L1491" s="12">
        <f t="shared" si="298"/>
        <v>88.527691381001034</v>
      </c>
      <c r="M1491" s="12">
        <f t="shared" si="299"/>
        <v>88.527691381001034</v>
      </c>
      <c r="O1491" s="12">
        <f t="shared" si="288"/>
        <v>88.527691381001034</v>
      </c>
    </row>
    <row r="1492" spans="1:15" x14ac:dyDescent="0.25">
      <c r="A1492" s="12">
        <f>calc!A1490</f>
        <v>872.01</v>
      </c>
      <c r="B1492" s="12">
        <f>calc!O1490</f>
        <v>35.594015043425955</v>
      </c>
      <c r="C1492" s="12">
        <f t="shared" si="289"/>
        <v>35.594015043425955</v>
      </c>
      <c r="D1492" s="12">
        <f t="shared" si="290"/>
        <v>35.594015043425955</v>
      </c>
      <c r="E1492" s="12">
        <f t="shared" si="291"/>
        <v>35.594015043425955</v>
      </c>
      <c r="F1492" s="12">
        <f t="shared" si="292"/>
        <v>35.594015043425955</v>
      </c>
      <c r="G1492" s="12">
        <f t="shared" si="293"/>
        <v>35.594015043425955</v>
      </c>
      <c r="H1492" s="12">
        <f t="shared" si="294"/>
        <v>35.594015043425955</v>
      </c>
      <c r="I1492" s="12">
        <f t="shared" si="295"/>
        <v>35.594015043425955</v>
      </c>
      <c r="J1492" s="12">
        <f t="shared" si="296"/>
        <v>35.594015043425955</v>
      </c>
      <c r="K1492" s="12">
        <f t="shared" si="297"/>
        <v>35.594015043425955</v>
      </c>
      <c r="L1492" s="12">
        <f t="shared" si="298"/>
        <v>35.594015043425955</v>
      </c>
      <c r="M1492" s="12">
        <f t="shared" si="299"/>
        <v>35.594015043425955</v>
      </c>
      <c r="O1492" s="12">
        <f t="shared" si="288"/>
        <v>35.594015043425955</v>
      </c>
    </row>
    <row r="1493" spans="1:15" x14ac:dyDescent="0.25">
      <c r="A1493" s="12">
        <f>calc!A1491</f>
        <v>872.44</v>
      </c>
      <c r="B1493" s="12">
        <f>calc!O1491</f>
        <v>-14.60283110840275</v>
      </c>
      <c r="C1493" s="12">
        <f t="shared" si="289"/>
        <v>-14.60283110840275</v>
      </c>
      <c r="D1493" s="12">
        <f t="shared" si="290"/>
        <v>-14.60283110840275</v>
      </c>
      <c r="E1493" s="12">
        <f t="shared" si="291"/>
        <v>-14.60283110840275</v>
      </c>
      <c r="F1493" s="12">
        <f t="shared" si="292"/>
        <v>-14.60283110840275</v>
      </c>
      <c r="G1493" s="12">
        <f t="shared" si="293"/>
        <v>-14.60283110840275</v>
      </c>
      <c r="H1493" s="12">
        <f t="shared" si="294"/>
        <v>-14.60283110840275</v>
      </c>
      <c r="I1493" s="12">
        <f t="shared" si="295"/>
        <v>-14.60283110840275</v>
      </c>
      <c r="J1493" s="12">
        <f t="shared" si="296"/>
        <v>-14.60283110840275</v>
      </c>
      <c r="K1493" s="12">
        <f t="shared" si="297"/>
        <v>-14.60283110840275</v>
      </c>
      <c r="L1493" s="12">
        <f t="shared" si="298"/>
        <v>-14.60283110840275</v>
      </c>
      <c r="M1493" s="12">
        <f t="shared" si="299"/>
        <v>-14.60283110840275</v>
      </c>
      <c r="O1493" s="12">
        <f t="shared" si="288"/>
        <v>-14.60283110840275</v>
      </c>
    </row>
    <row r="1494" spans="1:15" x14ac:dyDescent="0.25">
      <c r="A1494" s="12">
        <f>calc!A1492</f>
        <v>872.87</v>
      </c>
      <c r="B1494" s="12">
        <f>calc!O1492</f>
        <v>48.371220257673443</v>
      </c>
      <c r="C1494" s="12">
        <f t="shared" si="289"/>
        <v>48.371220257673443</v>
      </c>
      <c r="D1494" s="12">
        <f t="shared" si="290"/>
        <v>48.371220257673443</v>
      </c>
      <c r="E1494" s="12">
        <f t="shared" si="291"/>
        <v>48.371220257673443</v>
      </c>
      <c r="F1494" s="12">
        <f t="shared" si="292"/>
        <v>48.371220257673443</v>
      </c>
      <c r="G1494" s="12">
        <f t="shared" si="293"/>
        <v>48.371220257673443</v>
      </c>
      <c r="H1494" s="12">
        <f t="shared" si="294"/>
        <v>48.371220257673443</v>
      </c>
      <c r="I1494" s="12">
        <f t="shared" si="295"/>
        <v>48.371220257673443</v>
      </c>
      <c r="J1494" s="12">
        <f t="shared" si="296"/>
        <v>48.371220257673443</v>
      </c>
      <c r="K1494" s="12">
        <f t="shared" si="297"/>
        <v>48.371220257673443</v>
      </c>
      <c r="L1494" s="12">
        <f t="shared" si="298"/>
        <v>48.371220257673443</v>
      </c>
      <c r="M1494" s="12">
        <f t="shared" si="299"/>
        <v>48.371220257673443</v>
      </c>
      <c r="O1494" s="12">
        <f t="shared" si="288"/>
        <v>48.371220257673443</v>
      </c>
    </row>
    <row r="1495" spans="1:15" x14ac:dyDescent="0.25">
      <c r="A1495" s="12">
        <f>calc!A1493</f>
        <v>873.31</v>
      </c>
      <c r="B1495" s="12">
        <f>calc!O1493</f>
        <v>18.253409410246991</v>
      </c>
      <c r="C1495" s="12">
        <f t="shared" si="289"/>
        <v>18.253409410246991</v>
      </c>
      <c r="D1495" s="12">
        <f t="shared" si="290"/>
        <v>18.253409410246991</v>
      </c>
      <c r="E1495" s="12">
        <f t="shared" si="291"/>
        <v>18.253409410246991</v>
      </c>
      <c r="F1495" s="12">
        <f t="shared" si="292"/>
        <v>18.253409410246991</v>
      </c>
      <c r="G1495" s="12">
        <f t="shared" si="293"/>
        <v>18.253409410246991</v>
      </c>
      <c r="H1495" s="12">
        <f t="shared" si="294"/>
        <v>18.253409410246991</v>
      </c>
      <c r="I1495" s="12">
        <f t="shared" si="295"/>
        <v>18.253409410246991</v>
      </c>
      <c r="J1495" s="12">
        <f t="shared" si="296"/>
        <v>18.253409410246991</v>
      </c>
      <c r="K1495" s="12">
        <f t="shared" si="297"/>
        <v>18.253409410246991</v>
      </c>
      <c r="L1495" s="12">
        <f t="shared" si="298"/>
        <v>18.253409410246991</v>
      </c>
      <c r="M1495" s="12">
        <f t="shared" si="299"/>
        <v>18.253409410246991</v>
      </c>
      <c r="O1495" s="12">
        <f t="shared" si="288"/>
        <v>18.253409410246991</v>
      </c>
    </row>
    <row r="1496" spans="1:15" x14ac:dyDescent="0.25">
      <c r="A1496" s="12">
        <f>calc!A1494</f>
        <v>873.74</v>
      </c>
      <c r="B1496" s="12">
        <f>calc!O1494</f>
        <v>-15.515511108880176</v>
      </c>
      <c r="C1496" s="12">
        <f t="shared" si="289"/>
        <v>-15.515511108880176</v>
      </c>
      <c r="D1496" s="12">
        <f t="shared" si="290"/>
        <v>-15.515511108880176</v>
      </c>
      <c r="E1496" s="12">
        <f t="shared" si="291"/>
        <v>-15.515511108880176</v>
      </c>
      <c r="F1496" s="12">
        <f t="shared" si="292"/>
        <v>-15.515511108880176</v>
      </c>
      <c r="G1496" s="12">
        <f t="shared" si="293"/>
        <v>-15.515511108880176</v>
      </c>
      <c r="H1496" s="12">
        <f t="shared" si="294"/>
        <v>-15.515511108880176</v>
      </c>
      <c r="I1496" s="12">
        <f t="shared" si="295"/>
        <v>-15.515511108880176</v>
      </c>
      <c r="J1496" s="12">
        <f t="shared" si="296"/>
        <v>-15.515511108880176</v>
      </c>
      <c r="K1496" s="12">
        <f t="shared" si="297"/>
        <v>-15.515511108880176</v>
      </c>
      <c r="L1496" s="12">
        <f t="shared" si="298"/>
        <v>-15.515511108880176</v>
      </c>
      <c r="M1496" s="12">
        <f t="shared" si="299"/>
        <v>-15.515511108880176</v>
      </c>
      <c r="O1496" s="12">
        <f t="shared" si="288"/>
        <v>-15.515511108880176</v>
      </c>
    </row>
    <row r="1497" spans="1:15" x14ac:dyDescent="0.25">
      <c r="A1497" s="12">
        <f>calc!A1495</f>
        <v>874.17</v>
      </c>
      <c r="B1497" s="12">
        <f>calc!O1495</f>
        <v>61.148354898330062</v>
      </c>
      <c r="C1497" s="12">
        <f t="shared" si="289"/>
        <v>61.148354898330062</v>
      </c>
      <c r="D1497" s="12">
        <f t="shared" si="290"/>
        <v>61.148354898330062</v>
      </c>
      <c r="E1497" s="12">
        <f t="shared" si="291"/>
        <v>61.148354898330062</v>
      </c>
      <c r="F1497" s="12">
        <f t="shared" si="292"/>
        <v>61.148354898330062</v>
      </c>
      <c r="G1497" s="12">
        <f t="shared" si="293"/>
        <v>61.148354898330062</v>
      </c>
      <c r="H1497" s="12">
        <f t="shared" si="294"/>
        <v>61.148354898330062</v>
      </c>
      <c r="I1497" s="12">
        <f t="shared" si="295"/>
        <v>61.148354898330062</v>
      </c>
      <c r="J1497" s="12">
        <f t="shared" si="296"/>
        <v>61.148354898330062</v>
      </c>
      <c r="K1497" s="12">
        <f t="shared" si="297"/>
        <v>61.148354898330062</v>
      </c>
      <c r="L1497" s="12">
        <f t="shared" si="298"/>
        <v>61.148354898330062</v>
      </c>
      <c r="M1497" s="12">
        <f t="shared" si="299"/>
        <v>61.148354898330062</v>
      </c>
      <c r="O1497" s="12">
        <f t="shared" si="288"/>
        <v>61.148354898330062</v>
      </c>
    </row>
    <row r="1498" spans="1:15" x14ac:dyDescent="0.25">
      <c r="A1498" s="12">
        <f>calc!A1496</f>
        <v>874.6</v>
      </c>
      <c r="B1498" s="12">
        <f>calc!O1496</f>
        <v>59.323054271328004</v>
      </c>
      <c r="C1498" s="12">
        <f t="shared" si="289"/>
        <v>59.323054271328004</v>
      </c>
      <c r="D1498" s="12">
        <f t="shared" si="290"/>
        <v>59.323054271328004</v>
      </c>
      <c r="E1498" s="12">
        <f t="shared" si="291"/>
        <v>59.323054271328004</v>
      </c>
      <c r="F1498" s="12">
        <f t="shared" si="292"/>
        <v>59.323054271328004</v>
      </c>
      <c r="G1498" s="12">
        <f t="shared" si="293"/>
        <v>59.323054271328004</v>
      </c>
      <c r="H1498" s="12">
        <f t="shared" si="294"/>
        <v>59.323054271328004</v>
      </c>
      <c r="I1498" s="12">
        <f t="shared" si="295"/>
        <v>59.323054271328004</v>
      </c>
      <c r="J1498" s="12">
        <f t="shared" si="296"/>
        <v>59.323054271328004</v>
      </c>
      <c r="K1498" s="12">
        <f t="shared" si="297"/>
        <v>59.323054271328004</v>
      </c>
      <c r="L1498" s="12">
        <f t="shared" si="298"/>
        <v>59.323054271328004</v>
      </c>
      <c r="M1498" s="12">
        <f t="shared" si="299"/>
        <v>59.323054271328004</v>
      </c>
      <c r="O1498" s="12">
        <f t="shared" si="288"/>
        <v>59.323054271328004</v>
      </c>
    </row>
    <row r="1499" spans="1:15" x14ac:dyDescent="0.25">
      <c r="A1499" s="12">
        <f>calc!A1497</f>
        <v>875.03</v>
      </c>
      <c r="B1499" s="12">
        <f>calc!O1497</f>
        <v>69.362189889974076</v>
      </c>
      <c r="C1499" s="12">
        <f t="shared" si="289"/>
        <v>69.362189889974076</v>
      </c>
      <c r="D1499" s="12">
        <f t="shared" si="290"/>
        <v>69.362189889974076</v>
      </c>
      <c r="E1499" s="12">
        <f t="shared" si="291"/>
        <v>69.362189889974076</v>
      </c>
      <c r="F1499" s="12">
        <f t="shared" si="292"/>
        <v>69.362189889974076</v>
      </c>
      <c r="G1499" s="12">
        <f t="shared" si="293"/>
        <v>69.362189889974076</v>
      </c>
      <c r="H1499" s="12">
        <f t="shared" si="294"/>
        <v>69.362189889974076</v>
      </c>
      <c r="I1499" s="12">
        <f t="shared" si="295"/>
        <v>69.362189889974076</v>
      </c>
      <c r="J1499" s="12">
        <f t="shared" si="296"/>
        <v>69.362189889974076</v>
      </c>
      <c r="K1499" s="12">
        <f t="shared" si="297"/>
        <v>69.362189889974076</v>
      </c>
      <c r="L1499" s="12">
        <f t="shared" si="298"/>
        <v>69.362189889974076</v>
      </c>
      <c r="M1499" s="12">
        <f t="shared" si="299"/>
        <v>69.362189889974076</v>
      </c>
      <c r="O1499" s="12">
        <f t="shared" si="288"/>
        <v>69.362189889974076</v>
      </c>
    </row>
    <row r="1500" spans="1:15" x14ac:dyDescent="0.25">
      <c r="A1500" s="12">
        <f>calc!A1498</f>
        <v>875.47</v>
      </c>
      <c r="B1500" s="12">
        <f>calc!O1498</f>
        <v>36.506674898713584</v>
      </c>
      <c r="C1500" s="12">
        <f t="shared" si="289"/>
        <v>36.506674898713584</v>
      </c>
      <c r="D1500" s="12">
        <f t="shared" si="290"/>
        <v>36.506674898713584</v>
      </c>
      <c r="E1500" s="12">
        <f t="shared" si="291"/>
        <v>36.506674898713584</v>
      </c>
      <c r="F1500" s="12">
        <f t="shared" si="292"/>
        <v>36.506674898713584</v>
      </c>
      <c r="G1500" s="12">
        <f t="shared" si="293"/>
        <v>36.506674898713584</v>
      </c>
      <c r="H1500" s="12">
        <f t="shared" si="294"/>
        <v>36.506674898713584</v>
      </c>
      <c r="I1500" s="12">
        <f t="shared" si="295"/>
        <v>36.506674898713584</v>
      </c>
      <c r="J1500" s="12">
        <f t="shared" si="296"/>
        <v>36.506674898713584</v>
      </c>
      <c r="K1500" s="12">
        <f t="shared" si="297"/>
        <v>36.506674898713584</v>
      </c>
      <c r="L1500" s="12">
        <f t="shared" si="298"/>
        <v>36.506674898713584</v>
      </c>
      <c r="M1500" s="12">
        <f t="shared" si="299"/>
        <v>36.506674898713584</v>
      </c>
      <c r="O1500" s="12">
        <f t="shared" si="288"/>
        <v>36.506674898713584</v>
      </c>
    </row>
    <row r="1501" spans="1:15" x14ac:dyDescent="0.25">
      <c r="A1501" s="12">
        <f>calc!A1499</f>
        <v>875.9</v>
      </c>
      <c r="B1501" s="12">
        <f>calc!O1499</f>
        <v>-15.515511108880176</v>
      </c>
      <c r="C1501" s="12">
        <f t="shared" si="289"/>
        <v>-15.515511108880176</v>
      </c>
      <c r="D1501" s="12">
        <f t="shared" si="290"/>
        <v>-15.515511108880176</v>
      </c>
      <c r="E1501" s="12">
        <f t="shared" si="291"/>
        <v>-15.515511108880176</v>
      </c>
      <c r="F1501" s="12">
        <f t="shared" si="292"/>
        <v>-15.515511108880176</v>
      </c>
      <c r="G1501" s="12">
        <f t="shared" si="293"/>
        <v>-15.515511108880176</v>
      </c>
      <c r="H1501" s="12">
        <f t="shared" si="294"/>
        <v>-15.515511108880176</v>
      </c>
      <c r="I1501" s="12">
        <f t="shared" si="295"/>
        <v>-15.515511108880176</v>
      </c>
      <c r="J1501" s="12">
        <f t="shared" si="296"/>
        <v>-15.515511108880176</v>
      </c>
      <c r="K1501" s="12">
        <f t="shared" si="297"/>
        <v>-15.515511108880176</v>
      </c>
      <c r="L1501" s="12">
        <f t="shared" si="298"/>
        <v>-15.515511108880176</v>
      </c>
      <c r="M1501" s="12">
        <f t="shared" si="299"/>
        <v>-15.515511108880176</v>
      </c>
      <c r="O1501" s="12">
        <f t="shared" si="288"/>
        <v>-15.515511108880176</v>
      </c>
    </row>
    <row r="1502" spans="1:15" x14ac:dyDescent="0.25">
      <c r="A1502" s="12">
        <f>calc!A1500</f>
        <v>876.33</v>
      </c>
      <c r="B1502" s="12">
        <f>calc!O1500</f>
        <v>17.340742357341362</v>
      </c>
      <c r="C1502" s="12">
        <f t="shared" si="289"/>
        <v>17.340742357341362</v>
      </c>
      <c r="D1502" s="12">
        <f t="shared" si="290"/>
        <v>17.340742357341362</v>
      </c>
      <c r="E1502" s="12">
        <f t="shared" si="291"/>
        <v>17.340742357341362</v>
      </c>
      <c r="F1502" s="12">
        <f t="shared" si="292"/>
        <v>17.340742357341362</v>
      </c>
      <c r="G1502" s="12">
        <f t="shared" si="293"/>
        <v>17.340742357341362</v>
      </c>
      <c r="H1502" s="12">
        <f t="shared" si="294"/>
        <v>17.340742357341362</v>
      </c>
      <c r="I1502" s="12">
        <f t="shared" si="295"/>
        <v>17.340742357341362</v>
      </c>
      <c r="J1502" s="12">
        <f t="shared" si="296"/>
        <v>17.340742357341362</v>
      </c>
      <c r="K1502" s="12">
        <f t="shared" si="297"/>
        <v>17.340742357341362</v>
      </c>
      <c r="L1502" s="12">
        <f t="shared" si="298"/>
        <v>17.340742357341362</v>
      </c>
      <c r="M1502" s="12">
        <f t="shared" si="299"/>
        <v>17.340742357341362</v>
      </c>
      <c r="O1502" s="12">
        <f t="shared" si="288"/>
        <v>17.340742357341362</v>
      </c>
    </row>
    <row r="1503" spans="1:15" x14ac:dyDescent="0.25">
      <c r="A1503" s="12">
        <f>calc!A1501</f>
        <v>876.76</v>
      </c>
      <c r="B1503" s="12">
        <f>calc!O1501</f>
        <v>64.798951830105722</v>
      </c>
      <c r="C1503" s="12">
        <f t="shared" si="289"/>
        <v>64.798951830105722</v>
      </c>
      <c r="D1503" s="12">
        <f t="shared" si="290"/>
        <v>64.798951830105722</v>
      </c>
      <c r="E1503" s="12">
        <f t="shared" si="291"/>
        <v>64.798951830105722</v>
      </c>
      <c r="F1503" s="12">
        <f t="shared" si="292"/>
        <v>64.798951830105722</v>
      </c>
      <c r="G1503" s="12">
        <f t="shared" si="293"/>
        <v>64.798951830105722</v>
      </c>
      <c r="H1503" s="12">
        <f t="shared" si="294"/>
        <v>64.798951830105722</v>
      </c>
      <c r="I1503" s="12">
        <f t="shared" si="295"/>
        <v>64.798951830105722</v>
      </c>
      <c r="J1503" s="12">
        <f t="shared" si="296"/>
        <v>64.798951830105722</v>
      </c>
      <c r="K1503" s="12">
        <f t="shared" si="297"/>
        <v>64.798951830105722</v>
      </c>
      <c r="L1503" s="12">
        <f t="shared" si="298"/>
        <v>64.798951830105722</v>
      </c>
      <c r="M1503" s="12">
        <f t="shared" si="299"/>
        <v>64.798951830105722</v>
      </c>
      <c r="O1503" s="12">
        <f t="shared" si="288"/>
        <v>64.798951830105722</v>
      </c>
    </row>
    <row r="1504" spans="1:15" x14ac:dyDescent="0.25">
      <c r="A1504" s="12">
        <f>calc!A1502</f>
        <v>877.19</v>
      </c>
      <c r="B1504" s="12">
        <f>calc!O1502</f>
        <v>53.847143746611934</v>
      </c>
      <c r="C1504" s="12">
        <f t="shared" si="289"/>
        <v>53.847143746611934</v>
      </c>
      <c r="D1504" s="12">
        <f t="shared" si="290"/>
        <v>53.847143746611934</v>
      </c>
      <c r="E1504" s="12">
        <f t="shared" si="291"/>
        <v>53.847143746611934</v>
      </c>
      <c r="F1504" s="12">
        <f t="shared" si="292"/>
        <v>53.847143746611934</v>
      </c>
      <c r="G1504" s="12">
        <f t="shared" si="293"/>
        <v>53.847143746611934</v>
      </c>
      <c r="H1504" s="12">
        <f t="shared" si="294"/>
        <v>53.847143746611934</v>
      </c>
      <c r="I1504" s="12">
        <f t="shared" si="295"/>
        <v>53.847143746611934</v>
      </c>
      <c r="J1504" s="12">
        <f t="shared" si="296"/>
        <v>53.847143746611934</v>
      </c>
      <c r="K1504" s="12">
        <f t="shared" si="297"/>
        <v>53.847143746611934</v>
      </c>
      <c r="L1504" s="12">
        <f t="shared" si="298"/>
        <v>53.847143746611934</v>
      </c>
      <c r="M1504" s="12">
        <f t="shared" si="299"/>
        <v>53.847143746611934</v>
      </c>
      <c r="O1504" s="12">
        <f t="shared" si="288"/>
        <v>53.847143746611934</v>
      </c>
    </row>
    <row r="1505" spans="1:15" x14ac:dyDescent="0.25">
      <c r="A1505" s="12">
        <f>calc!A1503</f>
        <v>877.62</v>
      </c>
      <c r="B1505" s="12">
        <f>calc!O1503</f>
        <v>-2.7380238207948748</v>
      </c>
      <c r="C1505" s="12">
        <f t="shared" si="289"/>
        <v>-2.7380238207948748</v>
      </c>
      <c r="D1505" s="12">
        <f t="shared" si="290"/>
        <v>-2.7380238207948748</v>
      </c>
      <c r="E1505" s="12">
        <f t="shared" si="291"/>
        <v>-2.7380238207948748</v>
      </c>
      <c r="F1505" s="12">
        <f t="shared" si="292"/>
        <v>-2.7380238207948748</v>
      </c>
      <c r="G1505" s="12">
        <f t="shared" si="293"/>
        <v>-2.7380238207948748</v>
      </c>
      <c r="H1505" s="12">
        <f t="shared" si="294"/>
        <v>-2.7380238207948748</v>
      </c>
      <c r="I1505" s="12">
        <f t="shared" si="295"/>
        <v>-2.7380238207948748</v>
      </c>
      <c r="J1505" s="12">
        <f t="shared" si="296"/>
        <v>-2.7380238207948748</v>
      </c>
      <c r="K1505" s="12">
        <f t="shared" si="297"/>
        <v>-2.7380238207948748</v>
      </c>
      <c r="L1505" s="12">
        <f t="shared" si="298"/>
        <v>-2.7380238207948748</v>
      </c>
      <c r="M1505" s="12">
        <f t="shared" si="299"/>
        <v>-2.7380238207948748</v>
      </c>
      <c r="O1505" s="12">
        <f t="shared" si="288"/>
        <v>-2.7380238207948748</v>
      </c>
    </row>
    <row r="1506" spans="1:15" x14ac:dyDescent="0.25">
      <c r="A1506" s="12">
        <f>calc!A1504</f>
        <v>878.06</v>
      </c>
      <c r="B1506" s="12">
        <f>calc!O1504</f>
        <v>18.253409410246991</v>
      </c>
      <c r="C1506" s="12">
        <f t="shared" si="289"/>
        <v>18.253409410246991</v>
      </c>
      <c r="D1506" s="12">
        <f t="shared" si="290"/>
        <v>18.253409410246991</v>
      </c>
      <c r="E1506" s="12">
        <f t="shared" si="291"/>
        <v>18.253409410246991</v>
      </c>
      <c r="F1506" s="12">
        <f t="shared" si="292"/>
        <v>18.253409410246991</v>
      </c>
      <c r="G1506" s="12">
        <f t="shared" si="293"/>
        <v>18.253409410246991</v>
      </c>
      <c r="H1506" s="12">
        <f t="shared" si="294"/>
        <v>18.253409410246991</v>
      </c>
      <c r="I1506" s="12">
        <f t="shared" si="295"/>
        <v>18.253409410246991</v>
      </c>
      <c r="J1506" s="12">
        <f t="shared" si="296"/>
        <v>18.253409410246991</v>
      </c>
      <c r="K1506" s="12">
        <f t="shared" si="297"/>
        <v>18.253409410246991</v>
      </c>
      <c r="L1506" s="12">
        <f t="shared" si="298"/>
        <v>18.253409410246991</v>
      </c>
      <c r="M1506" s="12">
        <f t="shared" si="299"/>
        <v>18.253409410246991</v>
      </c>
      <c r="O1506" s="12">
        <f t="shared" si="288"/>
        <v>18.253409410246991</v>
      </c>
    </row>
    <row r="1507" spans="1:15" x14ac:dyDescent="0.25">
      <c r="A1507" s="12">
        <f>calc!A1505</f>
        <v>878.49</v>
      </c>
      <c r="B1507" s="12">
        <f>calc!O1505</f>
        <v>27.380060148732557</v>
      </c>
      <c r="C1507" s="12">
        <f t="shared" si="289"/>
        <v>27.380060148732557</v>
      </c>
      <c r="D1507" s="12">
        <f t="shared" si="290"/>
        <v>27.380060148732557</v>
      </c>
      <c r="E1507" s="12">
        <f t="shared" si="291"/>
        <v>27.380060148732557</v>
      </c>
      <c r="F1507" s="12">
        <f t="shared" si="292"/>
        <v>27.380060148732557</v>
      </c>
      <c r="G1507" s="12">
        <f t="shared" si="293"/>
        <v>27.380060148732557</v>
      </c>
      <c r="H1507" s="12">
        <f t="shared" si="294"/>
        <v>27.380060148732557</v>
      </c>
      <c r="I1507" s="12">
        <f t="shared" si="295"/>
        <v>27.380060148732557</v>
      </c>
      <c r="J1507" s="12">
        <f t="shared" si="296"/>
        <v>27.380060148732557</v>
      </c>
      <c r="K1507" s="12">
        <f t="shared" si="297"/>
        <v>27.380060148732557</v>
      </c>
      <c r="L1507" s="12">
        <f t="shared" si="298"/>
        <v>27.380060148732557</v>
      </c>
      <c r="M1507" s="12">
        <f t="shared" si="299"/>
        <v>27.380060148732557</v>
      </c>
      <c r="O1507" s="12">
        <f t="shared" si="288"/>
        <v>27.380060148732557</v>
      </c>
    </row>
    <row r="1508" spans="1:15" x14ac:dyDescent="0.25">
      <c r="A1508" s="12">
        <f>calc!A1506</f>
        <v>878.92</v>
      </c>
      <c r="B1508" s="12">
        <f>calc!O1506</f>
        <v>62.061004671565762</v>
      </c>
      <c r="C1508" s="12">
        <f t="shared" si="289"/>
        <v>62.061004671565762</v>
      </c>
      <c r="D1508" s="12">
        <f t="shared" si="290"/>
        <v>62.061004671565762</v>
      </c>
      <c r="E1508" s="12">
        <f t="shared" si="291"/>
        <v>62.061004671565762</v>
      </c>
      <c r="F1508" s="12">
        <f t="shared" si="292"/>
        <v>62.061004671565762</v>
      </c>
      <c r="G1508" s="12">
        <f t="shared" si="293"/>
        <v>62.061004671565762</v>
      </c>
      <c r="H1508" s="12">
        <f t="shared" si="294"/>
        <v>62.061004671565762</v>
      </c>
      <c r="I1508" s="12">
        <f t="shared" si="295"/>
        <v>62.061004671565762</v>
      </c>
      <c r="J1508" s="12">
        <f t="shared" si="296"/>
        <v>62.061004671565762</v>
      </c>
      <c r="K1508" s="12">
        <f t="shared" si="297"/>
        <v>62.061004671565762</v>
      </c>
      <c r="L1508" s="12">
        <f t="shared" si="298"/>
        <v>62.061004671565762</v>
      </c>
      <c r="M1508" s="12">
        <f t="shared" si="299"/>
        <v>62.061004671565762</v>
      </c>
      <c r="O1508" s="12">
        <f t="shared" si="288"/>
        <v>62.061004671565762</v>
      </c>
    </row>
    <row r="1509" spans="1:15" x14ac:dyDescent="0.25">
      <c r="A1509" s="12">
        <f>calc!A1507</f>
        <v>879.35</v>
      </c>
      <c r="B1509" s="12">
        <f>calc!O1507</f>
        <v>40.157310720126233</v>
      </c>
      <c r="C1509" s="12">
        <f t="shared" si="289"/>
        <v>40.157310720126233</v>
      </c>
      <c r="D1509" s="12">
        <f t="shared" si="290"/>
        <v>40.157310720126233</v>
      </c>
      <c r="E1509" s="12">
        <f t="shared" si="291"/>
        <v>40.157310720126233</v>
      </c>
      <c r="F1509" s="12">
        <f t="shared" si="292"/>
        <v>40.157310720126233</v>
      </c>
      <c r="G1509" s="12">
        <f t="shared" si="293"/>
        <v>40.157310720126233</v>
      </c>
      <c r="H1509" s="12">
        <f t="shared" si="294"/>
        <v>40.157310720126233</v>
      </c>
      <c r="I1509" s="12">
        <f t="shared" si="295"/>
        <v>40.157310720126233</v>
      </c>
      <c r="J1509" s="12">
        <f t="shared" si="296"/>
        <v>40.157310720126233</v>
      </c>
      <c r="K1509" s="12">
        <f t="shared" si="297"/>
        <v>40.157310720126233</v>
      </c>
      <c r="L1509" s="12">
        <f t="shared" si="298"/>
        <v>40.157310720126233</v>
      </c>
      <c r="M1509" s="12">
        <f t="shared" si="299"/>
        <v>40.157310720126233</v>
      </c>
      <c r="O1509" s="12">
        <f t="shared" si="288"/>
        <v>40.157310720126233</v>
      </c>
    </row>
    <row r="1510" spans="1:15" x14ac:dyDescent="0.25">
      <c r="A1510" s="12">
        <f>calc!A1508</f>
        <v>879.78</v>
      </c>
      <c r="B1510" s="12">
        <f>calc!O1508</f>
        <v>41.069968775504869</v>
      </c>
      <c r="C1510" s="12">
        <f t="shared" si="289"/>
        <v>41.069968775504869</v>
      </c>
      <c r="D1510" s="12">
        <f t="shared" si="290"/>
        <v>41.069968775504869</v>
      </c>
      <c r="E1510" s="12">
        <f t="shared" si="291"/>
        <v>41.069968775504869</v>
      </c>
      <c r="F1510" s="12">
        <f t="shared" si="292"/>
        <v>41.069968775504869</v>
      </c>
      <c r="G1510" s="12">
        <f t="shared" si="293"/>
        <v>41.069968775504869</v>
      </c>
      <c r="H1510" s="12">
        <f t="shared" si="294"/>
        <v>41.069968775504869</v>
      </c>
      <c r="I1510" s="12">
        <f t="shared" si="295"/>
        <v>41.069968775504869</v>
      </c>
      <c r="J1510" s="12">
        <f t="shared" si="296"/>
        <v>41.069968775504869</v>
      </c>
      <c r="K1510" s="12">
        <f t="shared" si="297"/>
        <v>41.069968775504869</v>
      </c>
      <c r="L1510" s="12">
        <f t="shared" si="298"/>
        <v>41.069968775504869</v>
      </c>
      <c r="M1510" s="12">
        <f t="shared" si="299"/>
        <v>41.069968775504869</v>
      </c>
      <c r="O1510" s="12">
        <f t="shared" si="288"/>
        <v>41.069968775504869</v>
      </c>
    </row>
    <row r="1511" spans="1:15" x14ac:dyDescent="0.25">
      <c r="A1511" s="12">
        <f>calc!A1509</f>
        <v>880.21</v>
      </c>
      <c r="B1511" s="12">
        <f>calc!O1509</f>
        <v>41.98262647087811</v>
      </c>
      <c r="C1511" s="12">
        <f t="shared" si="289"/>
        <v>41.98262647087811</v>
      </c>
      <c r="D1511" s="12">
        <f t="shared" si="290"/>
        <v>41.98262647087811</v>
      </c>
      <c r="E1511" s="12">
        <f t="shared" si="291"/>
        <v>41.98262647087811</v>
      </c>
      <c r="F1511" s="12">
        <f t="shared" si="292"/>
        <v>41.98262647087811</v>
      </c>
      <c r="G1511" s="12">
        <f t="shared" si="293"/>
        <v>41.98262647087811</v>
      </c>
      <c r="H1511" s="12">
        <f t="shared" si="294"/>
        <v>41.98262647087811</v>
      </c>
      <c r="I1511" s="12">
        <f t="shared" si="295"/>
        <v>41.98262647087811</v>
      </c>
      <c r="J1511" s="12">
        <f t="shared" si="296"/>
        <v>41.98262647087811</v>
      </c>
      <c r="K1511" s="12">
        <f t="shared" si="297"/>
        <v>41.98262647087811</v>
      </c>
      <c r="L1511" s="12">
        <f t="shared" si="298"/>
        <v>41.98262647087811</v>
      </c>
      <c r="M1511" s="12">
        <f t="shared" si="299"/>
        <v>41.98262647087811</v>
      </c>
      <c r="O1511" s="12">
        <f t="shared" si="288"/>
        <v>41.98262647087811</v>
      </c>
    </row>
    <row r="1512" spans="1:15" x14ac:dyDescent="0.25">
      <c r="A1512" s="12">
        <f>calc!A1510</f>
        <v>880.64</v>
      </c>
      <c r="B1512" s="12">
        <f>calc!O1510</f>
        <v>11.864732484458079</v>
      </c>
      <c r="C1512" s="12">
        <f t="shared" si="289"/>
        <v>11.864732484458079</v>
      </c>
      <c r="D1512" s="12">
        <f t="shared" si="290"/>
        <v>11.864732484458079</v>
      </c>
      <c r="E1512" s="12">
        <f t="shared" si="291"/>
        <v>11.864732484458079</v>
      </c>
      <c r="F1512" s="12">
        <f t="shared" si="292"/>
        <v>11.864732484458079</v>
      </c>
      <c r="G1512" s="12">
        <f t="shared" si="293"/>
        <v>11.864732484458079</v>
      </c>
      <c r="H1512" s="12">
        <f t="shared" si="294"/>
        <v>11.864732484458079</v>
      </c>
      <c r="I1512" s="12">
        <f t="shared" si="295"/>
        <v>11.864732484458079</v>
      </c>
      <c r="J1512" s="12">
        <f t="shared" si="296"/>
        <v>11.864732484458079</v>
      </c>
      <c r="K1512" s="12">
        <f t="shared" si="297"/>
        <v>11.864732484458079</v>
      </c>
      <c r="L1512" s="12">
        <f t="shared" si="298"/>
        <v>11.864732484458079</v>
      </c>
      <c r="M1512" s="12">
        <f t="shared" si="299"/>
        <v>11.864732484458079</v>
      </c>
      <c r="O1512" s="12">
        <f t="shared" si="288"/>
        <v>11.864732484458079</v>
      </c>
    </row>
    <row r="1513" spans="1:15" x14ac:dyDescent="0.25">
      <c r="A1513" s="12">
        <f>calc!A1511</f>
        <v>881.08</v>
      </c>
      <c r="B1513" s="12">
        <f>calc!O1511</f>
        <v>36.506674898713584</v>
      </c>
      <c r="C1513" s="12">
        <f t="shared" si="289"/>
        <v>36.506674898713584</v>
      </c>
      <c r="D1513" s="12">
        <f t="shared" si="290"/>
        <v>36.506674898713584</v>
      </c>
      <c r="E1513" s="12">
        <f t="shared" si="291"/>
        <v>36.506674898713584</v>
      </c>
      <c r="F1513" s="12">
        <f t="shared" si="292"/>
        <v>36.506674898713584</v>
      </c>
      <c r="G1513" s="12">
        <f t="shared" si="293"/>
        <v>36.506674898713584</v>
      </c>
      <c r="H1513" s="12">
        <f t="shared" si="294"/>
        <v>36.506674898713584</v>
      </c>
      <c r="I1513" s="12">
        <f t="shared" si="295"/>
        <v>36.506674898713584</v>
      </c>
      <c r="J1513" s="12">
        <f t="shared" si="296"/>
        <v>36.506674898713584</v>
      </c>
      <c r="K1513" s="12">
        <f t="shared" si="297"/>
        <v>36.506674898713584</v>
      </c>
      <c r="L1513" s="12">
        <f t="shared" si="298"/>
        <v>36.506674898713584</v>
      </c>
      <c r="M1513" s="12">
        <f t="shared" si="299"/>
        <v>36.506674898713584</v>
      </c>
      <c r="O1513" s="12">
        <f t="shared" si="288"/>
        <v>36.506674898713584</v>
      </c>
    </row>
    <row r="1514" spans="1:15" x14ac:dyDescent="0.25">
      <c r="A1514" s="12">
        <f>calc!A1512</f>
        <v>881.51</v>
      </c>
      <c r="B1514" s="12">
        <f>calc!O1512</f>
        <v>-20.991598661058646</v>
      </c>
      <c r="C1514" s="12">
        <f t="shared" si="289"/>
        <v>-20.991598661058646</v>
      </c>
      <c r="D1514" s="12">
        <f t="shared" si="290"/>
        <v>-20.991598661058646</v>
      </c>
      <c r="E1514" s="12">
        <f t="shared" si="291"/>
        <v>-20.991598661058646</v>
      </c>
      <c r="F1514" s="12">
        <f t="shared" si="292"/>
        <v>-20.991598661058646</v>
      </c>
      <c r="G1514" s="12">
        <f t="shared" si="293"/>
        <v>-20.991598661058646</v>
      </c>
      <c r="H1514" s="12">
        <f t="shared" si="294"/>
        <v>-20.991598661058646</v>
      </c>
      <c r="I1514" s="12">
        <f t="shared" si="295"/>
        <v>-20.991598661058646</v>
      </c>
      <c r="J1514" s="12">
        <f t="shared" si="296"/>
        <v>-20.991598661058646</v>
      </c>
      <c r="K1514" s="12">
        <f t="shared" si="297"/>
        <v>-20.991598661058646</v>
      </c>
      <c r="L1514" s="12">
        <f t="shared" si="298"/>
        <v>-20.991598661058646</v>
      </c>
      <c r="M1514" s="12">
        <f t="shared" si="299"/>
        <v>-20.991598661058646</v>
      </c>
      <c r="O1514" s="12">
        <f t="shared" si="288"/>
        <v>-20.991598661058646</v>
      </c>
    </row>
    <row r="1515" spans="1:15" x14ac:dyDescent="0.25">
      <c r="A1515" s="12">
        <f>calc!A1513</f>
        <v>881.94</v>
      </c>
      <c r="B1515" s="12">
        <f>calc!O1513</f>
        <v>-0.91267424729901991</v>
      </c>
      <c r="C1515" s="12">
        <f t="shared" si="289"/>
        <v>-0.91267424729901991</v>
      </c>
      <c r="D1515" s="12">
        <f t="shared" si="290"/>
        <v>-0.91267424729901991</v>
      </c>
      <c r="E1515" s="12">
        <f t="shared" si="291"/>
        <v>-0.91267424729901991</v>
      </c>
      <c r="F1515" s="12">
        <f t="shared" si="292"/>
        <v>-0.91267424729901991</v>
      </c>
      <c r="G1515" s="12">
        <f t="shared" si="293"/>
        <v>-0.91267424729901991</v>
      </c>
      <c r="H1515" s="12">
        <f t="shared" si="294"/>
        <v>-0.91267424729901991</v>
      </c>
      <c r="I1515" s="12">
        <f t="shared" si="295"/>
        <v>-0.91267424729901991</v>
      </c>
      <c r="J1515" s="12">
        <f t="shared" si="296"/>
        <v>-0.91267424729901991</v>
      </c>
      <c r="K1515" s="12">
        <f t="shared" si="297"/>
        <v>-0.91267424729901991</v>
      </c>
      <c r="L1515" s="12">
        <f t="shared" si="298"/>
        <v>-0.91267424729901991</v>
      </c>
      <c r="M1515" s="12">
        <f t="shared" si="299"/>
        <v>-0.91267424729901991</v>
      </c>
      <c r="O1515" s="12">
        <f t="shared" si="288"/>
        <v>-0.91267424729901991</v>
      </c>
    </row>
    <row r="1516" spans="1:15" x14ac:dyDescent="0.25">
      <c r="A1516" s="12">
        <f>calc!A1514</f>
        <v>882.37</v>
      </c>
      <c r="B1516" s="12">
        <f>calc!O1514</f>
        <v>4.5633658416960037</v>
      </c>
      <c r="C1516" s="12">
        <f t="shared" si="289"/>
        <v>4.5633658416960037</v>
      </c>
      <c r="D1516" s="12">
        <f t="shared" si="290"/>
        <v>4.5633658416960037</v>
      </c>
      <c r="E1516" s="12">
        <f t="shared" si="291"/>
        <v>4.5633658416960037</v>
      </c>
      <c r="F1516" s="12">
        <f t="shared" si="292"/>
        <v>4.5633658416960037</v>
      </c>
      <c r="G1516" s="12">
        <f t="shared" si="293"/>
        <v>4.5633658416960037</v>
      </c>
      <c r="H1516" s="12">
        <f t="shared" si="294"/>
        <v>4.5633658416960037</v>
      </c>
      <c r="I1516" s="12">
        <f t="shared" si="295"/>
        <v>4.5633658416960037</v>
      </c>
      <c r="J1516" s="12">
        <f t="shared" si="296"/>
        <v>4.5633658416960037</v>
      </c>
      <c r="K1516" s="12">
        <f t="shared" si="297"/>
        <v>4.5633658416960037</v>
      </c>
      <c r="L1516" s="12">
        <f t="shared" si="298"/>
        <v>4.5633658416960037</v>
      </c>
      <c r="M1516" s="12">
        <f t="shared" si="299"/>
        <v>4.5633658416960037</v>
      </c>
      <c r="O1516" s="12">
        <f t="shared" si="288"/>
        <v>4.5633658416960037</v>
      </c>
    </row>
    <row r="1517" spans="1:15" x14ac:dyDescent="0.25">
      <c r="A1517" s="12">
        <f>calc!A1515</f>
        <v>882.8</v>
      </c>
      <c r="B1517" s="12">
        <f>calc!O1515</f>
        <v>6.3887096606486322</v>
      </c>
      <c r="C1517" s="12">
        <f t="shared" si="289"/>
        <v>6.3887096606486322</v>
      </c>
      <c r="D1517" s="12">
        <f t="shared" si="290"/>
        <v>6.3887096606486322</v>
      </c>
      <c r="E1517" s="12">
        <f t="shared" si="291"/>
        <v>6.3887096606486322</v>
      </c>
      <c r="F1517" s="12">
        <f t="shared" si="292"/>
        <v>6.3887096606486322</v>
      </c>
      <c r="G1517" s="12">
        <f t="shared" si="293"/>
        <v>6.3887096606486322</v>
      </c>
      <c r="H1517" s="12">
        <f t="shared" si="294"/>
        <v>6.3887096606486322</v>
      </c>
      <c r="I1517" s="12">
        <f t="shared" si="295"/>
        <v>6.3887096606486322</v>
      </c>
      <c r="J1517" s="12">
        <f t="shared" si="296"/>
        <v>6.3887096606486322</v>
      </c>
      <c r="K1517" s="12">
        <f t="shared" si="297"/>
        <v>6.3887096606486322</v>
      </c>
      <c r="L1517" s="12">
        <f t="shared" si="298"/>
        <v>6.3887096606486322</v>
      </c>
      <c r="M1517" s="12">
        <f t="shared" si="299"/>
        <v>6.3887096606486322</v>
      </c>
      <c r="O1517" s="12">
        <f t="shared" si="288"/>
        <v>6.3887096606486322</v>
      </c>
    </row>
    <row r="1518" spans="1:15" x14ac:dyDescent="0.25">
      <c r="A1518" s="12">
        <f>calc!A1516</f>
        <v>883.23</v>
      </c>
      <c r="B1518" s="12">
        <f>calc!O1516</f>
        <v>23.729404171509678</v>
      </c>
      <c r="C1518" s="12">
        <f t="shared" si="289"/>
        <v>23.729404171509678</v>
      </c>
      <c r="D1518" s="12">
        <f t="shared" si="290"/>
        <v>23.729404171509678</v>
      </c>
      <c r="E1518" s="12">
        <f t="shared" si="291"/>
        <v>23.729404171509678</v>
      </c>
      <c r="F1518" s="12">
        <f t="shared" si="292"/>
        <v>23.729404171509678</v>
      </c>
      <c r="G1518" s="12">
        <f t="shared" si="293"/>
        <v>23.729404171509678</v>
      </c>
      <c r="H1518" s="12">
        <f t="shared" si="294"/>
        <v>23.729404171509678</v>
      </c>
      <c r="I1518" s="12">
        <f t="shared" si="295"/>
        <v>23.729404171509678</v>
      </c>
      <c r="J1518" s="12">
        <f t="shared" si="296"/>
        <v>23.729404171509678</v>
      </c>
      <c r="K1518" s="12">
        <f t="shared" si="297"/>
        <v>23.729404171509678</v>
      </c>
      <c r="L1518" s="12">
        <f t="shared" si="298"/>
        <v>23.729404171509678</v>
      </c>
      <c r="M1518" s="12">
        <f t="shared" si="299"/>
        <v>23.729404171509678</v>
      </c>
      <c r="O1518" s="12">
        <f t="shared" si="288"/>
        <v>23.729404171509678</v>
      </c>
    </row>
    <row r="1519" spans="1:15" x14ac:dyDescent="0.25">
      <c r="A1519" s="12">
        <f>calc!A1517</f>
        <v>883.66</v>
      </c>
      <c r="B1519" s="12">
        <f>calc!O1517</f>
        <v>11.864732484458079</v>
      </c>
      <c r="C1519" s="12">
        <f t="shared" si="289"/>
        <v>11.864732484458079</v>
      </c>
      <c r="D1519" s="12">
        <f t="shared" si="290"/>
        <v>11.864732484458079</v>
      </c>
      <c r="E1519" s="12">
        <f t="shared" si="291"/>
        <v>11.864732484458079</v>
      </c>
      <c r="F1519" s="12">
        <f t="shared" si="292"/>
        <v>11.864732484458079</v>
      </c>
      <c r="G1519" s="12">
        <f t="shared" si="293"/>
        <v>11.864732484458079</v>
      </c>
      <c r="H1519" s="12">
        <f t="shared" si="294"/>
        <v>11.864732484458079</v>
      </c>
      <c r="I1519" s="12">
        <f t="shared" si="295"/>
        <v>11.864732484458079</v>
      </c>
      <c r="J1519" s="12">
        <f t="shared" si="296"/>
        <v>11.864732484458079</v>
      </c>
      <c r="K1519" s="12">
        <f t="shared" si="297"/>
        <v>11.864732484458079</v>
      </c>
      <c r="L1519" s="12">
        <f t="shared" si="298"/>
        <v>11.864732484458079</v>
      </c>
      <c r="M1519" s="12">
        <f t="shared" si="299"/>
        <v>11.864732484458079</v>
      </c>
      <c r="O1519" s="12">
        <f t="shared" si="288"/>
        <v>11.864732484458079</v>
      </c>
    </row>
    <row r="1520" spans="1:15" x14ac:dyDescent="0.25">
      <c r="A1520" s="12">
        <f>calc!A1518</f>
        <v>884.09</v>
      </c>
      <c r="B1520" s="12">
        <f>calc!O1518</f>
        <v>58.410403417573384</v>
      </c>
      <c r="C1520" s="12">
        <f t="shared" si="289"/>
        <v>58.410403417573384</v>
      </c>
      <c r="D1520" s="12">
        <f t="shared" si="290"/>
        <v>58.410403417573384</v>
      </c>
      <c r="E1520" s="12">
        <f t="shared" si="291"/>
        <v>58.410403417573384</v>
      </c>
      <c r="F1520" s="12">
        <f t="shared" si="292"/>
        <v>58.410403417573384</v>
      </c>
      <c r="G1520" s="12">
        <f t="shared" si="293"/>
        <v>58.410403417573384</v>
      </c>
      <c r="H1520" s="12">
        <f t="shared" si="294"/>
        <v>58.410403417573384</v>
      </c>
      <c r="I1520" s="12">
        <f t="shared" si="295"/>
        <v>58.410403417573384</v>
      </c>
      <c r="J1520" s="12">
        <f t="shared" si="296"/>
        <v>58.410403417573384</v>
      </c>
      <c r="K1520" s="12">
        <f t="shared" si="297"/>
        <v>58.410403417573384</v>
      </c>
      <c r="L1520" s="12">
        <f t="shared" si="298"/>
        <v>58.410403417573384</v>
      </c>
      <c r="M1520" s="12">
        <f t="shared" si="299"/>
        <v>58.410403417573384</v>
      </c>
      <c r="O1520" s="12">
        <f t="shared" si="288"/>
        <v>58.410403417573384</v>
      </c>
    </row>
    <row r="1521" spans="1:15" x14ac:dyDescent="0.25">
      <c r="A1521" s="12">
        <f>calc!A1519</f>
        <v>884.53</v>
      </c>
      <c r="B1521" s="12">
        <f>calc!O1519</f>
        <v>-10.952114701696368</v>
      </c>
      <c r="C1521" s="12">
        <f t="shared" si="289"/>
        <v>-10.952114701696368</v>
      </c>
      <c r="D1521" s="12">
        <f t="shared" si="290"/>
        <v>-10.952114701696368</v>
      </c>
      <c r="E1521" s="12">
        <f t="shared" si="291"/>
        <v>-10.952114701696368</v>
      </c>
      <c r="F1521" s="12">
        <f t="shared" si="292"/>
        <v>-10.952114701696368</v>
      </c>
      <c r="G1521" s="12">
        <f t="shared" si="293"/>
        <v>-10.952114701696368</v>
      </c>
      <c r="H1521" s="12">
        <f t="shared" si="294"/>
        <v>-10.952114701696368</v>
      </c>
      <c r="I1521" s="12">
        <f t="shared" si="295"/>
        <v>-10.952114701696368</v>
      </c>
      <c r="J1521" s="12">
        <f t="shared" si="296"/>
        <v>-10.952114701696368</v>
      </c>
      <c r="K1521" s="12">
        <f t="shared" si="297"/>
        <v>-10.952114701696368</v>
      </c>
      <c r="L1521" s="12">
        <f t="shared" si="298"/>
        <v>-10.952114701696368</v>
      </c>
      <c r="M1521" s="12">
        <f t="shared" si="299"/>
        <v>-10.952114701696368</v>
      </c>
      <c r="O1521" s="12">
        <f t="shared" si="288"/>
        <v>-10.952114701696368</v>
      </c>
    </row>
    <row r="1522" spans="1:15" x14ac:dyDescent="0.25">
      <c r="A1522" s="12">
        <f>calc!A1520</f>
        <v>884.96</v>
      </c>
      <c r="B1522" s="12">
        <f>calc!O1520</f>
        <v>45.633253652161031</v>
      </c>
      <c r="C1522" s="12">
        <f t="shared" si="289"/>
        <v>45.633253652161031</v>
      </c>
      <c r="D1522" s="12">
        <f t="shared" si="290"/>
        <v>45.633253652161031</v>
      </c>
      <c r="E1522" s="12">
        <f t="shared" si="291"/>
        <v>45.633253652161031</v>
      </c>
      <c r="F1522" s="12">
        <f t="shared" si="292"/>
        <v>45.633253652161031</v>
      </c>
      <c r="G1522" s="12">
        <f t="shared" si="293"/>
        <v>45.633253652161031</v>
      </c>
      <c r="H1522" s="12">
        <f t="shared" si="294"/>
        <v>45.633253652161031</v>
      </c>
      <c r="I1522" s="12">
        <f t="shared" si="295"/>
        <v>45.633253652161031</v>
      </c>
      <c r="J1522" s="12">
        <f t="shared" si="296"/>
        <v>45.633253652161031</v>
      </c>
      <c r="K1522" s="12">
        <f t="shared" si="297"/>
        <v>45.633253652161031</v>
      </c>
      <c r="L1522" s="12">
        <f t="shared" si="298"/>
        <v>45.633253652161031</v>
      </c>
      <c r="M1522" s="12">
        <f t="shared" si="299"/>
        <v>45.633253652161031</v>
      </c>
      <c r="O1522" s="12">
        <f t="shared" si="288"/>
        <v>45.633253652161031</v>
      </c>
    </row>
    <row r="1523" spans="1:15" x14ac:dyDescent="0.25">
      <c r="A1523" s="12">
        <f>calc!A1521</f>
        <v>885.39</v>
      </c>
      <c r="B1523" s="12">
        <f>calc!O1521</f>
        <v>-13.690151467435841</v>
      </c>
      <c r="C1523" s="12">
        <f t="shared" si="289"/>
        <v>-13.690151467435841</v>
      </c>
      <c r="D1523" s="12">
        <f t="shared" si="290"/>
        <v>-13.690151467435841</v>
      </c>
      <c r="E1523" s="12">
        <f t="shared" si="291"/>
        <v>-13.690151467435841</v>
      </c>
      <c r="F1523" s="12">
        <f t="shared" si="292"/>
        <v>-13.690151467435841</v>
      </c>
      <c r="G1523" s="12">
        <f t="shared" si="293"/>
        <v>-13.690151467435841</v>
      </c>
      <c r="H1523" s="12">
        <f t="shared" si="294"/>
        <v>-13.690151467435841</v>
      </c>
      <c r="I1523" s="12">
        <f t="shared" si="295"/>
        <v>-13.690151467435841</v>
      </c>
      <c r="J1523" s="12">
        <f t="shared" si="296"/>
        <v>-13.690151467435841</v>
      </c>
      <c r="K1523" s="12">
        <f t="shared" si="297"/>
        <v>-13.690151467435841</v>
      </c>
      <c r="L1523" s="12">
        <f t="shared" si="298"/>
        <v>-13.690151467435841</v>
      </c>
      <c r="M1523" s="12">
        <f t="shared" si="299"/>
        <v>-13.690151467435841</v>
      </c>
      <c r="O1523" s="12">
        <f t="shared" si="288"/>
        <v>-13.690151467435841</v>
      </c>
    </row>
    <row r="1524" spans="1:15" x14ac:dyDescent="0.25">
      <c r="A1524" s="12">
        <f>calc!A1522</f>
        <v>885.82</v>
      </c>
      <c r="B1524" s="12">
        <f>calc!O1522</f>
        <v>46.545909547389279</v>
      </c>
      <c r="C1524" s="12">
        <f t="shared" si="289"/>
        <v>46.545909547389279</v>
      </c>
      <c r="D1524" s="12">
        <f t="shared" si="290"/>
        <v>46.545909547389279</v>
      </c>
      <c r="E1524" s="12">
        <f t="shared" si="291"/>
        <v>46.545909547389279</v>
      </c>
      <c r="F1524" s="12">
        <f t="shared" si="292"/>
        <v>46.545909547389279</v>
      </c>
      <c r="G1524" s="12">
        <f t="shared" si="293"/>
        <v>46.545909547389279</v>
      </c>
      <c r="H1524" s="12">
        <f t="shared" si="294"/>
        <v>46.545909547389279</v>
      </c>
      <c r="I1524" s="12">
        <f t="shared" si="295"/>
        <v>46.545909547389279</v>
      </c>
      <c r="J1524" s="12">
        <f t="shared" si="296"/>
        <v>46.545909547389279</v>
      </c>
      <c r="K1524" s="12">
        <f t="shared" si="297"/>
        <v>46.545909547389279</v>
      </c>
      <c r="L1524" s="12">
        <f t="shared" si="298"/>
        <v>46.545909547389279</v>
      </c>
      <c r="M1524" s="12">
        <f t="shared" si="299"/>
        <v>46.545909547389279</v>
      </c>
      <c r="O1524" s="12">
        <f t="shared" si="288"/>
        <v>46.545909547389279</v>
      </c>
    </row>
    <row r="1525" spans="1:15" x14ac:dyDescent="0.25">
      <c r="A1525" s="12">
        <f>calc!A1523</f>
        <v>886.25</v>
      </c>
      <c r="B1525" s="12">
        <f>calc!O1523</f>
        <v>-20.991598661056571</v>
      </c>
      <c r="C1525" s="12">
        <f t="shared" si="289"/>
        <v>-20.991598661056571</v>
      </c>
      <c r="D1525" s="12">
        <f t="shared" si="290"/>
        <v>-20.991598661056571</v>
      </c>
      <c r="E1525" s="12">
        <f t="shared" si="291"/>
        <v>-20.991598661056571</v>
      </c>
      <c r="F1525" s="12">
        <f t="shared" si="292"/>
        <v>-20.991598661056571</v>
      </c>
      <c r="G1525" s="12">
        <f t="shared" si="293"/>
        <v>-20.991598661056571</v>
      </c>
      <c r="H1525" s="12">
        <f t="shared" si="294"/>
        <v>-20.991598661056571</v>
      </c>
      <c r="I1525" s="12">
        <f t="shared" si="295"/>
        <v>-20.991598661056571</v>
      </c>
      <c r="J1525" s="12">
        <f t="shared" si="296"/>
        <v>-20.991598661056571</v>
      </c>
      <c r="K1525" s="12">
        <f t="shared" si="297"/>
        <v>-20.991598661056571</v>
      </c>
      <c r="L1525" s="12">
        <f t="shared" si="298"/>
        <v>-20.991598661056571</v>
      </c>
      <c r="M1525" s="12">
        <f t="shared" si="299"/>
        <v>-20.991598661056571</v>
      </c>
      <c r="O1525" s="12">
        <f t="shared" si="288"/>
        <v>-20.991598661056571</v>
      </c>
    </row>
    <row r="1526" spans="1:15" x14ac:dyDescent="0.25">
      <c r="A1526" s="12">
        <f>calc!A1524</f>
        <v>886.68</v>
      </c>
      <c r="B1526" s="12">
        <f>calc!O1524</f>
        <v>41.982626470880184</v>
      </c>
      <c r="C1526" s="12">
        <f t="shared" si="289"/>
        <v>41.982626470880184</v>
      </c>
      <c r="D1526" s="12">
        <f t="shared" si="290"/>
        <v>41.982626470880184</v>
      </c>
      <c r="E1526" s="12">
        <f t="shared" si="291"/>
        <v>41.982626470880184</v>
      </c>
      <c r="F1526" s="12">
        <f t="shared" si="292"/>
        <v>41.982626470880184</v>
      </c>
      <c r="G1526" s="12">
        <f t="shared" si="293"/>
        <v>41.982626470880184</v>
      </c>
      <c r="H1526" s="12">
        <f t="shared" si="294"/>
        <v>41.982626470880184</v>
      </c>
      <c r="I1526" s="12">
        <f t="shared" si="295"/>
        <v>41.982626470880184</v>
      </c>
      <c r="J1526" s="12">
        <f t="shared" si="296"/>
        <v>41.982626470880184</v>
      </c>
      <c r="K1526" s="12">
        <f t="shared" si="297"/>
        <v>41.982626470880184</v>
      </c>
      <c r="L1526" s="12">
        <f t="shared" si="298"/>
        <v>41.982626470880184</v>
      </c>
      <c r="M1526" s="12">
        <f t="shared" si="299"/>
        <v>41.982626470880184</v>
      </c>
      <c r="O1526" s="12">
        <f t="shared" si="288"/>
        <v>41.982626470880184</v>
      </c>
    </row>
    <row r="1527" spans="1:15" x14ac:dyDescent="0.25">
      <c r="A1527" s="12">
        <f>calc!A1525</f>
        <v>887.11</v>
      </c>
      <c r="B1527" s="12">
        <f>calc!O1525</f>
        <v>68.449542998473859</v>
      </c>
      <c r="C1527" s="12">
        <f t="shared" si="289"/>
        <v>68.449542998473859</v>
      </c>
      <c r="D1527" s="12">
        <f t="shared" si="290"/>
        <v>68.449542998473859</v>
      </c>
      <c r="E1527" s="12">
        <f t="shared" si="291"/>
        <v>68.449542998473859</v>
      </c>
      <c r="F1527" s="12">
        <f t="shared" si="292"/>
        <v>68.449542998473859</v>
      </c>
      <c r="G1527" s="12">
        <f t="shared" si="293"/>
        <v>68.449542998473859</v>
      </c>
      <c r="H1527" s="12">
        <f t="shared" si="294"/>
        <v>68.449542998473859</v>
      </c>
      <c r="I1527" s="12">
        <f t="shared" si="295"/>
        <v>68.449542998473859</v>
      </c>
      <c r="J1527" s="12">
        <f t="shared" si="296"/>
        <v>68.449542998473859</v>
      </c>
      <c r="K1527" s="12">
        <f t="shared" si="297"/>
        <v>68.449542998473859</v>
      </c>
      <c r="L1527" s="12">
        <f t="shared" si="298"/>
        <v>68.449542998473859</v>
      </c>
      <c r="M1527" s="12">
        <f t="shared" si="299"/>
        <v>68.449542998473859</v>
      </c>
      <c r="O1527" s="12">
        <f t="shared" si="288"/>
        <v>68.449542998473859</v>
      </c>
    </row>
    <row r="1528" spans="1:15" x14ac:dyDescent="0.25">
      <c r="A1528" s="12">
        <f>calc!A1526</f>
        <v>887.54</v>
      </c>
      <c r="B1528" s="12">
        <f>calc!O1526</f>
        <v>7.3013810305787468</v>
      </c>
      <c r="C1528" s="12">
        <f t="shared" si="289"/>
        <v>7.3013810305787468</v>
      </c>
      <c r="D1528" s="12">
        <f t="shared" si="290"/>
        <v>7.3013810305787468</v>
      </c>
      <c r="E1528" s="12">
        <f t="shared" si="291"/>
        <v>7.3013810305787468</v>
      </c>
      <c r="F1528" s="12">
        <f t="shared" si="292"/>
        <v>7.3013810305787468</v>
      </c>
      <c r="G1528" s="12">
        <f t="shared" si="293"/>
        <v>7.3013810305787468</v>
      </c>
      <c r="H1528" s="12">
        <f t="shared" si="294"/>
        <v>7.3013810305787468</v>
      </c>
      <c r="I1528" s="12">
        <f t="shared" si="295"/>
        <v>7.3013810305787468</v>
      </c>
      <c r="J1528" s="12">
        <f t="shared" si="296"/>
        <v>7.3013810305787468</v>
      </c>
      <c r="K1528" s="12">
        <f t="shared" si="297"/>
        <v>7.3013810305787468</v>
      </c>
      <c r="L1528" s="12">
        <f t="shared" si="298"/>
        <v>7.3013810305787468</v>
      </c>
      <c r="M1528" s="12">
        <f t="shared" si="299"/>
        <v>7.3013810305787468</v>
      </c>
      <c r="O1528" s="12">
        <f t="shared" si="288"/>
        <v>7.3013810305787468</v>
      </c>
    </row>
    <row r="1529" spans="1:15" x14ac:dyDescent="0.25">
      <c r="A1529" s="12">
        <f>calc!A1527</f>
        <v>887.97</v>
      </c>
      <c r="B1529" s="12">
        <f>calc!O1527</f>
        <v>8.2140520408012918</v>
      </c>
      <c r="C1529" s="12">
        <f t="shared" si="289"/>
        <v>8.2140520408012918</v>
      </c>
      <c r="D1529" s="12">
        <f t="shared" si="290"/>
        <v>8.2140520408012918</v>
      </c>
      <c r="E1529" s="12">
        <f t="shared" si="291"/>
        <v>8.2140520408012918</v>
      </c>
      <c r="F1529" s="12">
        <f t="shared" si="292"/>
        <v>8.2140520408012918</v>
      </c>
      <c r="G1529" s="12">
        <f t="shared" si="293"/>
        <v>8.2140520408012918</v>
      </c>
      <c r="H1529" s="12">
        <f t="shared" si="294"/>
        <v>8.2140520408012918</v>
      </c>
      <c r="I1529" s="12">
        <f t="shared" si="295"/>
        <v>8.2140520408012918</v>
      </c>
      <c r="J1529" s="12">
        <f t="shared" si="296"/>
        <v>8.2140520408012918</v>
      </c>
      <c r="K1529" s="12">
        <f t="shared" si="297"/>
        <v>8.2140520408012918</v>
      </c>
      <c r="L1529" s="12">
        <f t="shared" si="298"/>
        <v>8.2140520408012918</v>
      </c>
      <c r="M1529" s="12">
        <f t="shared" si="299"/>
        <v>8.2140520408012918</v>
      </c>
      <c r="O1529" s="12">
        <f t="shared" si="288"/>
        <v>8.2140520408012918</v>
      </c>
    </row>
    <row r="1530" spans="1:15" x14ac:dyDescent="0.25">
      <c r="A1530" s="12">
        <f>calc!A1528</f>
        <v>888.4</v>
      </c>
      <c r="B1530" s="12">
        <f>calc!O1528</f>
        <v>50.19652952768223</v>
      </c>
      <c r="C1530" s="12">
        <f t="shared" si="289"/>
        <v>50.19652952768223</v>
      </c>
      <c r="D1530" s="12">
        <f t="shared" si="290"/>
        <v>50.19652952768223</v>
      </c>
      <c r="E1530" s="12">
        <f t="shared" si="291"/>
        <v>50.19652952768223</v>
      </c>
      <c r="F1530" s="12">
        <f t="shared" si="292"/>
        <v>50.19652952768223</v>
      </c>
      <c r="G1530" s="12">
        <f t="shared" si="293"/>
        <v>50.19652952768223</v>
      </c>
      <c r="H1530" s="12">
        <f t="shared" si="294"/>
        <v>50.19652952768223</v>
      </c>
      <c r="I1530" s="12">
        <f t="shared" si="295"/>
        <v>50.19652952768223</v>
      </c>
      <c r="J1530" s="12">
        <f t="shared" si="296"/>
        <v>50.19652952768223</v>
      </c>
      <c r="K1530" s="12">
        <f t="shared" si="297"/>
        <v>50.19652952768223</v>
      </c>
      <c r="L1530" s="12">
        <f t="shared" si="298"/>
        <v>50.19652952768223</v>
      </c>
      <c r="M1530" s="12">
        <f t="shared" si="299"/>
        <v>50.19652952768223</v>
      </c>
      <c r="O1530" s="12">
        <f t="shared" si="288"/>
        <v>50.19652952768223</v>
      </c>
    </row>
    <row r="1531" spans="1:15" x14ac:dyDescent="0.25">
      <c r="A1531" s="12">
        <f>calc!A1529</f>
        <v>888.84</v>
      </c>
      <c r="B1531" s="12">
        <f>calc!O1529</f>
        <v>-52.935700567898579</v>
      </c>
      <c r="C1531" s="12">
        <f t="shared" si="289"/>
        <v>-52.935700567898579</v>
      </c>
      <c r="D1531" s="12">
        <f t="shared" si="290"/>
        <v>-52.935700567898579</v>
      </c>
      <c r="E1531" s="12">
        <f t="shared" si="291"/>
        <v>-52.935700567898579</v>
      </c>
      <c r="F1531" s="12">
        <f t="shared" si="292"/>
        <v>-52.935700567898579</v>
      </c>
      <c r="G1531" s="12">
        <f t="shared" si="293"/>
        <v>-52.935700567898579</v>
      </c>
      <c r="H1531" s="12">
        <f t="shared" si="294"/>
        <v>-52.935700567898579</v>
      </c>
      <c r="I1531" s="12">
        <f t="shared" si="295"/>
        <v>-52.935700567898579</v>
      </c>
      <c r="J1531" s="12">
        <f t="shared" si="296"/>
        <v>-52.935700567898579</v>
      </c>
      <c r="K1531" s="12">
        <f t="shared" si="297"/>
        <v>-52.935700567898579</v>
      </c>
      <c r="L1531" s="12">
        <f t="shared" si="298"/>
        <v>-52.935700567898579</v>
      </c>
      <c r="M1531" s="12">
        <f t="shared" si="299"/>
        <v>-52.935700567898579</v>
      </c>
      <c r="O1531" s="12">
        <f t="shared" si="288"/>
        <v>-52.935700567898579</v>
      </c>
    </row>
    <row r="1532" spans="1:15" x14ac:dyDescent="0.25">
      <c r="A1532" s="12">
        <f>calc!A1530</f>
        <v>889.27</v>
      </c>
      <c r="B1532" s="12">
        <f>calc!O1530</f>
        <v>34.681354828183075</v>
      </c>
      <c r="C1532" s="12">
        <f t="shared" si="289"/>
        <v>34.681354828183075</v>
      </c>
      <c r="D1532" s="12">
        <f t="shared" si="290"/>
        <v>34.681354828183075</v>
      </c>
      <c r="E1532" s="12">
        <f t="shared" si="291"/>
        <v>34.681354828183075</v>
      </c>
      <c r="F1532" s="12">
        <f t="shared" si="292"/>
        <v>34.681354828183075</v>
      </c>
      <c r="G1532" s="12">
        <f t="shared" si="293"/>
        <v>34.681354828183075</v>
      </c>
      <c r="H1532" s="12">
        <f t="shared" si="294"/>
        <v>34.681354828183075</v>
      </c>
      <c r="I1532" s="12">
        <f t="shared" si="295"/>
        <v>34.681354828183075</v>
      </c>
      <c r="J1532" s="12">
        <f t="shared" si="296"/>
        <v>34.681354828183075</v>
      </c>
      <c r="K1532" s="12">
        <f t="shared" si="297"/>
        <v>34.681354828183075</v>
      </c>
      <c r="L1532" s="12">
        <f t="shared" si="298"/>
        <v>34.681354828183075</v>
      </c>
      <c r="M1532" s="12">
        <f t="shared" si="299"/>
        <v>34.681354828183075</v>
      </c>
      <c r="O1532" s="12">
        <f t="shared" si="288"/>
        <v>34.681354828183075</v>
      </c>
    </row>
    <row r="1533" spans="1:15" x14ac:dyDescent="0.25">
      <c r="A1533" s="12">
        <f>calc!A1531</f>
        <v>889.7</v>
      </c>
      <c r="B1533" s="12">
        <f>calc!O1531</f>
        <v>53.847143746609859</v>
      </c>
      <c r="C1533" s="12">
        <f t="shared" si="289"/>
        <v>53.847143746609859</v>
      </c>
      <c r="D1533" s="12">
        <f t="shared" si="290"/>
        <v>53.847143746609859</v>
      </c>
      <c r="E1533" s="12">
        <f t="shared" si="291"/>
        <v>53.847143746609859</v>
      </c>
      <c r="F1533" s="12">
        <f t="shared" si="292"/>
        <v>53.847143746609859</v>
      </c>
      <c r="G1533" s="12">
        <f t="shared" si="293"/>
        <v>53.847143746609859</v>
      </c>
      <c r="H1533" s="12">
        <f t="shared" si="294"/>
        <v>53.847143746609859</v>
      </c>
      <c r="I1533" s="12">
        <f t="shared" si="295"/>
        <v>53.847143746609859</v>
      </c>
      <c r="J1533" s="12">
        <f t="shared" si="296"/>
        <v>53.847143746609859</v>
      </c>
      <c r="K1533" s="12">
        <f t="shared" si="297"/>
        <v>53.847143746609859</v>
      </c>
      <c r="L1533" s="12">
        <f t="shared" si="298"/>
        <v>53.847143746609859</v>
      </c>
      <c r="M1533" s="12">
        <f t="shared" si="299"/>
        <v>53.847143746609859</v>
      </c>
      <c r="O1533" s="12">
        <f t="shared" si="288"/>
        <v>53.847143746609859</v>
      </c>
    </row>
    <row r="1534" spans="1:15" x14ac:dyDescent="0.25">
      <c r="A1534" s="12">
        <f>calc!A1532</f>
        <v>890.13</v>
      </c>
      <c r="B1534" s="12">
        <f>calc!O1532</f>
        <v>44.720597396887378</v>
      </c>
      <c r="C1534" s="12">
        <f t="shared" si="289"/>
        <v>44.720597396887378</v>
      </c>
      <c r="D1534" s="12">
        <f t="shared" si="290"/>
        <v>44.720597396887378</v>
      </c>
      <c r="E1534" s="12">
        <f t="shared" si="291"/>
        <v>44.720597396887378</v>
      </c>
      <c r="F1534" s="12">
        <f t="shared" si="292"/>
        <v>44.720597396887378</v>
      </c>
      <c r="G1534" s="12">
        <f t="shared" si="293"/>
        <v>44.720597396887378</v>
      </c>
      <c r="H1534" s="12">
        <f t="shared" si="294"/>
        <v>44.720597396887378</v>
      </c>
      <c r="I1534" s="12">
        <f t="shared" si="295"/>
        <v>44.720597396887378</v>
      </c>
      <c r="J1534" s="12">
        <f t="shared" si="296"/>
        <v>44.720597396887378</v>
      </c>
      <c r="K1534" s="12">
        <f t="shared" si="297"/>
        <v>44.720597396887378</v>
      </c>
      <c r="L1534" s="12">
        <f t="shared" si="298"/>
        <v>44.720597396887378</v>
      </c>
      <c r="M1534" s="12">
        <f t="shared" si="299"/>
        <v>44.720597396887378</v>
      </c>
      <c r="O1534" s="12">
        <f t="shared" si="288"/>
        <v>44.720597396887378</v>
      </c>
    </row>
    <row r="1535" spans="1:15" x14ac:dyDescent="0.25">
      <c r="A1535" s="12">
        <f>calc!A1533</f>
        <v>890.56</v>
      </c>
      <c r="B1535" s="12">
        <f>calc!O1533</f>
        <v>37.419334394035857</v>
      </c>
      <c r="C1535" s="12">
        <f t="shared" si="289"/>
        <v>37.419334394035857</v>
      </c>
      <c r="D1535" s="12">
        <f t="shared" si="290"/>
        <v>37.419334394035857</v>
      </c>
      <c r="E1535" s="12">
        <f t="shared" si="291"/>
        <v>37.419334394035857</v>
      </c>
      <c r="F1535" s="12">
        <f t="shared" si="292"/>
        <v>37.419334394035857</v>
      </c>
      <c r="G1535" s="12">
        <f t="shared" si="293"/>
        <v>37.419334394035857</v>
      </c>
      <c r="H1535" s="12">
        <f t="shared" si="294"/>
        <v>37.419334394035857</v>
      </c>
      <c r="I1535" s="12">
        <f t="shared" si="295"/>
        <v>37.419334394035857</v>
      </c>
      <c r="J1535" s="12">
        <f t="shared" si="296"/>
        <v>37.419334394035857</v>
      </c>
      <c r="K1535" s="12">
        <f t="shared" si="297"/>
        <v>37.419334394035857</v>
      </c>
      <c r="L1535" s="12">
        <f t="shared" si="298"/>
        <v>37.419334394035857</v>
      </c>
      <c r="M1535" s="12">
        <f t="shared" si="299"/>
        <v>37.419334394035857</v>
      </c>
      <c r="O1535" s="12">
        <f t="shared" si="288"/>
        <v>37.419334394035857</v>
      </c>
    </row>
    <row r="1536" spans="1:15" x14ac:dyDescent="0.25">
      <c r="A1536" s="12">
        <f>calc!A1534</f>
        <v>890.99</v>
      </c>
      <c r="B1536" s="12">
        <f>calc!O1534</f>
        <v>20.078742436638674</v>
      </c>
      <c r="C1536" s="12">
        <f t="shared" si="289"/>
        <v>20.078742436638674</v>
      </c>
      <c r="D1536" s="12">
        <f t="shared" si="290"/>
        <v>20.078742436638674</v>
      </c>
      <c r="E1536" s="12">
        <f t="shared" si="291"/>
        <v>20.078742436638674</v>
      </c>
      <c r="F1536" s="12">
        <f t="shared" si="292"/>
        <v>20.078742436638674</v>
      </c>
      <c r="G1536" s="12">
        <f t="shared" si="293"/>
        <v>20.078742436638674</v>
      </c>
      <c r="H1536" s="12">
        <f t="shared" si="294"/>
        <v>20.078742436638674</v>
      </c>
      <c r="I1536" s="12">
        <f t="shared" si="295"/>
        <v>20.078742436638674</v>
      </c>
      <c r="J1536" s="12">
        <f t="shared" si="296"/>
        <v>20.078742436638674</v>
      </c>
      <c r="K1536" s="12">
        <f t="shared" si="297"/>
        <v>20.078742436638674</v>
      </c>
      <c r="L1536" s="12">
        <f t="shared" si="298"/>
        <v>20.078742436638674</v>
      </c>
      <c r="M1536" s="12">
        <f t="shared" si="299"/>
        <v>20.078742436638674</v>
      </c>
      <c r="O1536" s="12">
        <f t="shared" si="288"/>
        <v>20.078742436638674</v>
      </c>
    </row>
    <row r="1537" spans="1:15" x14ac:dyDescent="0.25">
      <c r="A1537" s="12">
        <f>calc!A1535</f>
        <v>891.42</v>
      </c>
      <c r="B1537" s="12">
        <f>calc!O1535</f>
        <v>4.5633658416960037</v>
      </c>
      <c r="C1537" s="12">
        <f t="shared" si="289"/>
        <v>4.5633658416960037</v>
      </c>
      <c r="D1537" s="12">
        <f t="shared" si="290"/>
        <v>4.5633658416960037</v>
      </c>
      <c r="E1537" s="12">
        <f t="shared" si="291"/>
        <v>4.5633658416960037</v>
      </c>
      <c r="F1537" s="12">
        <f t="shared" si="292"/>
        <v>4.5633658416960037</v>
      </c>
      <c r="G1537" s="12">
        <f t="shared" si="293"/>
        <v>4.5633658416960037</v>
      </c>
      <c r="H1537" s="12">
        <f t="shared" si="294"/>
        <v>4.5633658416960037</v>
      </c>
      <c r="I1537" s="12">
        <f t="shared" si="295"/>
        <v>4.5633658416960037</v>
      </c>
      <c r="J1537" s="12">
        <f t="shared" si="296"/>
        <v>4.5633658416960037</v>
      </c>
      <c r="K1537" s="12">
        <f t="shared" si="297"/>
        <v>4.5633658416960037</v>
      </c>
      <c r="L1537" s="12">
        <f t="shared" si="298"/>
        <v>4.5633658416960037</v>
      </c>
      <c r="M1537" s="12">
        <f t="shared" si="299"/>
        <v>4.5633658416960037</v>
      </c>
      <c r="O1537" s="12">
        <f t="shared" si="288"/>
        <v>4.5633658416960037</v>
      </c>
    </row>
    <row r="1538" spans="1:15" x14ac:dyDescent="0.25">
      <c r="A1538" s="12">
        <f>calc!A1536</f>
        <v>891.85</v>
      </c>
      <c r="B1538" s="12">
        <f>calc!O1536</f>
        <v>-19.166234705754782</v>
      </c>
      <c r="C1538" s="12">
        <f t="shared" si="289"/>
        <v>-19.166234705754782</v>
      </c>
      <c r="D1538" s="12">
        <f t="shared" si="290"/>
        <v>-19.166234705754782</v>
      </c>
      <c r="E1538" s="12">
        <f t="shared" si="291"/>
        <v>-19.166234705754782</v>
      </c>
      <c r="F1538" s="12">
        <f t="shared" si="292"/>
        <v>-19.166234705754782</v>
      </c>
      <c r="G1538" s="12">
        <f t="shared" si="293"/>
        <v>-19.166234705754782</v>
      </c>
      <c r="H1538" s="12">
        <f t="shared" si="294"/>
        <v>-19.166234705754782</v>
      </c>
      <c r="I1538" s="12">
        <f t="shared" si="295"/>
        <v>-19.166234705754782</v>
      </c>
      <c r="J1538" s="12">
        <f t="shared" si="296"/>
        <v>-19.166234705754782</v>
      </c>
      <c r="K1538" s="12">
        <f t="shared" si="297"/>
        <v>-19.166234705754782</v>
      </c>
      <c r="L1538" s="12">
        <f t="shared" si="298"/>
        <v>-19.166234705754782</v>
      </c>
      <c r="M1538" s="12">
        <f t="shared" si="299"/>
        <v>-19.166234705754782</v>
      </c>
      <c r="O1538" s="12">
        <f t="shared" si="288"/>
        <v>-19.166234705754782</v>
      </c>
    </row>
    <row r="1539" spans="1:15" x14ac:dyDescent="0.25">
      <c r="A1539" s="12">
        <f>calc!A1537</f>
        <v>892.28</v>
      </c>
      <c r="B1539" s="12">
        <f>calc!O1537</f>
        <v>41.982626470880184</v>
      </c>
      <c r="C1539" s="12">
        <f t="shared" si="289"/>
        <v>41.982626470880184</v>
      </c>
      <c r="D1539" s="12">
        <f t="shared" si="290"/>
        <v>41.982626470880184</v>
      </c>
      <c r="E1539" s="12">
        <f t="shared" si="291"/>
        <v>41.982626470880184</v>
      </c>
      <c r="F1539" s="12">
        <f t="shared" si="292"/>
        <v>41.982626470880184</v>
      </c>
      <c r="G1539" s="12">
        <f t="shared" si="293"/>
        <v>41.982626470880184</v>
      </c>
      <c r="H1539" s="12">
        <f t="shared" si="294"/>
        <v>41.982626470880184</v>
      </c>
      <c r="I1539" s="12">
        <f t="shared" si="295"/>
        <v>41.982626470880184</v>
      </c>
      <c r="J1539" s="12">
        <f t="shared" si="296"/>
        <v>41.982626470880184</v>
      </c>
      <c r="K1539" s="12">
        <f t="shared" si="297"/>
        <v>41.982626470880184</v>
      </c>
      <c r="L1539" s="12">
        <f t="shared" si="298"/>
        <v>41.982626470880184</v>
      </c>
      <c r="M1539" s="12">
        <f t="shared" si="299"/>
        <v>41.982626470880184</v>
      </c>
      <c r="O1539" s="12">
        <f t="shared" si="288"/>
        <v>41.982626470880184</v>
      </c>
    </row>
    <row r="1540" spans="1:15" x14ac:dyDescent="0.25">
      <c r="A1540" s="12">
        <f>calc!A1538</f>
        <v>892.71</v>
      </c>
      <c r="B1540" s="12">
        <f>calc!O1538</f>
        <v>-7.3014040477129596</v>
      </c>
      <c r="C1540" s="12">
        <f t="shared" si="289"/>
        <v>-7.3014040477129596</v>
      </c>
      <c r="D1540" s="12">
        <f t="shared" si="290"/>
        <v>-7.3014040477129596</v>
      </c>
      <c r="E1540" s="12">
        <f t="shared" si="291"/>
        <v>-7.3014040477129596</v>
      </c>
      <c r="F1540" s="12">
        <f t="shared" si="292"/>
        <v>-7.3014040477129596</v>
      </c>
      <c r="G1540" s="12">
        <f t="shared" si="293"/>
        <v>-7.3014040477129596</v>
      </c>
      <c r="H1540" s="12">
        <f t="shared" si="294"/>
        <v>-7.3014040477129596</v>
      </c>
      <c r="I1540" s="12">
        <f t="shared" si="295"/>
        <v>-7.3014040477129596</v>
      </c>
      <c r="J1540" s="12">
        <f t="shared" si="296"/>
        <v>-7.3014040477129596</v>
      </c>
      <c r="K1540" s="12">
        <f t="shared" si="297"/>
        <v>-7.3014040477129596</v>
      </c>
      <c r="L1540" s="12">
        <f t="shared" si="298"/>
        <v>-7.3014040477129596</v>
      </c>
      <c r="M1540" s="12">
        <f t="shared" si="299"/>
        <v>-7.3014040477129596</v>
      </c>
      <c r="O1540" s="12">
        <f t="shared" si="288"/>
        <v>-7.3014040477129596</v>
      </c>
    </row>
    <row r="1541" spans="1:15" x14ac:dyDescent="0.25">
      <c r="A1541" s="12">
        <f>calc!A1539</f>
        <v>893.14</v>
      </c>
      <c r="B1541" s="12">
        <f>calc!O1539</f>
        <v>13.690070547830731</v>
      </c>
      <c r="C1541" s="12">
        <f t="shared" si="289"/>
        <v>13.690070547830731</v>
      </c>
      <c r="D1541" s="12">
        <f t="shared" si="290"/>
        <v>13.690070547830731</v>
      </c>
      <c r="E1541" s="12">
        <f t="shared" si="291"/>
        <v>13.690070547830731</v>
      </c>
      <c r="F1541" s="12">
        <f t="shared" si="292"/>
        <v>13.690070547830731</v>
      </c>
      <c r="G1541" s="12">
        <f t="shared" si="293"/>
        <v>13.690070547830731</v>
      </c>
      <c r="H1541" s="12">
        <f t="shared" si="294"/>
        <v>13.690070547830731</v>
      </c>
      <c r="I1541" s="12">
        <f t="shared" si="295"/>
        <v>13.690070547830731</v>
      </c>
      <c r="J1541" s="12">
        <f t="shared" si="296"/>
        <v>13.690070547830731</v>
      </c>
      <c r="K1541" s="12">
        <f t="shared" si="297"/>
        <v>13.690070547830731</v>
      </c>
      <c r="L1541" s="12">
        <f t="shared" si="298"/>
        <v>13.690070547830731</v>
      </c>
      <c r="M1541" s="12">
        <f t="shared" si="299"/>
        <v>13.690070547830731</v>
      </c>
      <c r="O1541" s="12">
        <f t="shared" si="288"/>
        <v>13.690070547830731</v>
      </c>
    </row>
    <row r="1542" spans="1:15" x14ac:dyDescent="0.25">
      <c r="A1542" s="12">
        <f>calc!A1540</f>
        <v>893.57</v>
      </c>
      <c r="B1542" s="12">
        <f>calc!O1540</f>
        <v>44.720597396887378</v>
      </c>
      <c r="C1542" s="12">
        <f t="shared" si="289"/>
        <v>44.720597396887378</v>
      </c>
      <c r="D1542" s="12">
        <f t="shared" si="290"/>
        <v>44.720597396887378</v>
      </c>
      <c r="E1542" s="12">
        <f t="shared" si="291"/>
        <v>44.720597396887378</v>
      </c>
      <c r="F1542" s="12">
        <f t="shared" si="292"/>
        <v>44.720597396887378</v>
      </c>
      <c r="G1542" s="12">
        <f t="shared" si="293"/>
        <v>44.720597396887378</v>
      </c>
      <c r="H1542" s="12">
        <f t="shared" si="294"/>
        <v>44.720597396887378</v>
      </c>
      <c r="I1542" s="12">
        <f t="shared" si="295"/>
        <v>44.720597396887378</v>
      </c>
      <c r="J1542" s="12">
        <f t="shared" si="296"/>
        <v>44.720597396887378</v>
      </c>
      <c r="K1542" s="12">
        <f t="shared" si="297"/>
        <v>44.720597396887378</v>
      </c>
      <c r="L1542" s="12">
        <f t="shared" si="298"/>
        <v>44.720597396887378</v>
      </c>
      <c r="M1542" s="12">
        <f t="shared" si="299"/>
        <v>44.720597396887378</v>
      </c>
      <c r="O1542" s="12">
        <f t="shared" si="288"/>
        <v>44.720597396887378</v>
      </c>
    </row>
    <row r="1543" spans="1:15" x14ac:dyDescent="0.25">
      <c r="A1543" s="12">
        <f>calc!A1541</f>
        <v>894</v>
      </c>
      <c r="B1543" s="12">
        <f>calc!O1541</f>
        <v>43.807940781578395</v>
      </c>
      <c r="C1543" s="12">
        <f t="shared" si="289"/>
        <v>43.807940781578395</v>
      </c>
      <c r="D1543" s="12">
        <f t="shared" si="290"/>
        <v>43.807940781578395</v>
      </c>
      <c r="E1543" s="12">
        <f t="shared" si="291"/>
        <v>43.807940781578395</v>
      </c>
      <c r="F1543" s="12">
        <f t="shared" si="292"/>
        <v>43.807940781578395</v>
      </c>
      <c r="G1543" s="12">
        <f t="shared" si="293"/>
        <v>43.807940781578395</v>
      </c>
      <c r="H1543" s="12">
        <f t="shared" si="294"/>
        <v>43.807940781578395</v>
      </c>
      <c r="I1543" s="12">
        <f t="shared" si="295"/>
        <v>43.807940781578395</v>
      </c>
      <c r="J1543" s="12">
        <f t="shared" si="296"/>
        <v>43.807940781578395</v>
      </c>
      <c r="K1543" s="12">
        <f t="shared" si="297"/>
        <v>43.807940781578395</v>
      </c>
      <c r="L1543" s="12">
        <f t="shared" si="298"/>
        <v>43.807940781578395</v>
      </c>
      <c r="M1543" s="12">
        <f t="shared" si="299"/>
        <v>43.807940781578395</v>
      </c>
      <c r="O1543" s="12">
        <f t="shared" si="288"/>
        <v>43.807940781578395</v>
      </c>
    </row>
    <row r="1544" spans="1:15" x14ac:dyDescent="0.25">
      <c r="A1544" s="12">
        <f>calc!A1542</f>
        <v>894.43</v>
      </c>
      <c r="B1544" s="12">
        <f>calc!O1542</f>
        <v>-17.340872188342267</v>
      </c>
      <c r="C1544" s="12">
        <f t="shared" si="289"/>
        <v>-17.340872188342267</v>
      </c>
      <c r="D1544" s="12">
        <f t="shared" si="290"/>
        <v>-17.340872188342267</v>
      </c>
      <c r="E1544" s="12">
        <f t="shared" si="291"/>
        <v>-17.340872188342267</v>
      </c>
      <c r="F1544" s="12">
        <f t="shared" si="292"/>
        <v>-17.340872188342267</v>
      </c>
      <c r="G1544" s="12">
        <f t="shared" si="293"/>
        <v>-17.340872188342267</v>
      </c>
      <c r="H1544" s="12">
        <f t="shared" si="294"/>
        <v>-17.340872188342267</v>
      </c>
      <c r="I1544" s="12">
        <f t="shared" si="295"/>
        <v>-17.340872188342267</v>
      </c>
      <c r="J1544" s="12">
        <f t="shared" si="296"/>
        <v>-17.340872188342267</v>
      </c>
      <c r="K1544" s="12">
        <f t="shared" si="297"/>
        <v>-17.340872188342267</v>
      </c>
      <c r="L1544" s="12">
        <f t="shared" si="298"/>
        <v>-17.340872188342267</v>
      </c>
      <c r="M1544" s="12">
        <f t="shared" si="299"/>
        <v>-17.340872188342267</v>
      </c>
      <c r="O1544" s="12">
        <f t="shared" ref="O1544:O1607" si="300">M1544</f>
        <v>-17.340872188342267</v>
      </c>
    </row>
    <row r="1545" spans="1:15" x14ac:dyDescent="0.25">
      <c r="A1545" s="12">
        <f>calc!A1543</f>
        <v>894.86</v>
      </c>
      <c r="B1545" s="12">
        <f>calc!O1543</f>
        <v>31.030710367796519</v>
      </c>
      <c r="C1545" s="12">
        <f t="shared" ref="C1545:C1608" si="301">B1545-Q1545*M1556</f>
        <v>31.030710367796519</v>
      </c>
      <c r="D1545" s="12">
        <f t="shared" ref="D1545:D1608" si="302">C1545-R1545*M1555</f>
        <v>31.030710367796519</v>
      </c>
      <c r="E1545" s="12">
        <f t="shared" ref="E1545:E1608" si="303">D1545-S1545*M1554</f>
        <v>31.030710367796519</v>
      </c>
      <c r="F1545" s="12">
        <f t="shared" ref="F1545:F1608" si="304">E1545-T1545*M1553</f>
        <v>31.030710367796519</v>
      </c>
      <c r="G1545" s="12">
        <f t="shared" ref="G1545:G1608" si="305">F1545-U1545*M1552</f>
        <v>31.030710367796519</v>
      </c>
      <c r="H1545" s="12">
        <f t="shared" ref="H1545:H1608" si="306">G1545-V1545*M1551</f>
        <v>31.030710367796519</v>
      </c>
      <c r="I1545" s="12">
        <f t="shared" ref="I1545:I1608" si="307">H1545-W1545*M1550</f>
        <v>31.030710367796519</v>
      </c>
      <c r="J1545" s="12">
        <f t="shared" ref="J1545:J1608" si="308">I1545-X1545*M1549</f>
        <v>31.030710367796519</v>
      </c>
      <c r="K1545" s="12">
        <f t="shared" ref="K1545:K1608" si="309">J1545-Y1545*M1548</f>
        <v>31.030710367796519</v>
      </c>
      <c r="L1545" s="12">
        <f t="shared" ref="L1545:L1608" si="310">K1545-Z1545*M1547</f>
        <v>31.030710367796519</v>
      </c>
      <c r="M1545" s="12">
        <f t="shared" ref="M1545:M1608" si="311">L1545</f>
        <v>31.030710367796519</v>
      </c>
      <c r="O1545" s="12">
        <f t="shared" si="300"/>
        <v>31.030710367796519</v>
      </c>
    </row>
    <row r="1546" spans="1:15" x14ac:dyDescent="0.25">
      <c r="A1546" s="12">
        <f>calc!A1544</f>
        <v>895.29</v>
      </c>
      <c r="B1546" s="12">
        <f>calc!O1544</f>
        <v>14.602739039875875</v>
      </c>
      <c r="C1546" s="12">
        <f t="shared" si="301"/>
        <v>14.602739039875875</v>
      </c>
      <c r="D1546" s="12">
        <f t="shared" si="302"/>
        <v>14.602739039875875</v>
      </c>
      <c r="E1546" s="12">
        <f t="shared" si="303"/>
        <v>14.602739039875875</v>
      </c>
      <c r="F1546" s="12">
        <f t="shared" si="304"/>
        <v>14.602739039875875</v>
      </c>
      <c r="G1546" s="12">
        <f t="shared" si="305"/>
        <v>14.602739039875875</v>
      </c>
      <c r="H1546" s="12">
        <f t="shared" si="306"/>
        <v>14.602739039875875</v>
      </c>
      <c r="I1546" s="12">
        <f t="shared" si="307"/>
        <v>14.602739039875875</v>
      </c>
      <c r="J1546" s="12">
        <f t="shared" si="308"/>
        <v>14.602739039875875</v>
      </c>
      <c r="K1546" s="12">
        <f t="shared" si="309"/>
        <v>14.602739039875875</v>
      </c>
      <c r="L1546" s="12">
        <f t="shared" si="310"/>
        <v>14.602739039875875</v>
      </c>
      <c r="M1546" s="12">
        <f t="shared" si="311"/>
        <v>14.602739039875875</v>
      </c>
      <c r="O1546" s="12">
        <f t="shared" si="300"/>
        <v>14.602739039875875</v>
      </c>
    </row>
    <row r="1547" spans="1:15" x14ac:dyDescent="0.25">
      <c r="A1547" s="12">
        <f>calc!A1545</f>
        <v>895.73</v>
      </c>
      <c r="B1547" s="12">
        <f>calc!O1545</f>
        <v>54.759796401070155</v>
      </c>
      <c r="C1547" s="12">
        <f t="shared" si="301"/>
        <v>54.759796401070155</v>
      </c>
      <c r="D1547" s="12">
        <f t="shared" si="302"/>
        <v>54.759796401070155</v>
      </c>
      <c r="E1547" s="12">
        <f t="shared" si="303"/>
        <v>54.759796401070155</v>
      </c>
      <c r="F1547" s="12">
        <f t="shared" si="304"/>
        <v>54.759796401070155</v>
      </c>
      <c r="G1547" s="12">
        <f t="shared" si="305"/>
        <v>54.759796401070155</v>
      </c>
      <c r="H1547" s="12">
        <f t="shared" si="306"/>
        <v>54.759796401070155</v>
      </c>
      <c r="I1547" s="12">
        <f t="shared" si="307"/>
        <v>54.759796401070155</v>
      </c>
      <c r="J1547" s="12">
        <f t="shared" si="308"/>
        <v>54.759796401070155</v>
      </c>
      <c r="K1547" s="12">
        <f t="shared" si="309"/>
        <v>54.759796401070155</v>
      </c>
      <c r="L1547" s="12">
        <f t="shared" si="310"/>
        <v>54.759796401070155</v>
      </c>
      <c r="M1547" s="12">
        <f t="shared" si="311"/>
        <v>54.759796401070155</v>
      </c>
      <c r="O1547" s="12">
        <f t="shared" si="300"/>
        <v>54.759796401070155</v>
      </c>
    </row>
    <row r="1548" spans="1:15" x14ac:dyDescent="0.25">
      <c r="A1548" s="12">
        <f>calc!A1546</f>
        <v>896.16</v>
      </c>
      <c r="B1548" s="12">
        <f>calc!O1546</f>
        <v>46.545909547387204</v>
      </c>
      <c r="C1548" s="12">
        <f t="shared" si="301"/>
        <v>46.545909547387204</v>
      </c>
      <c r="D1548" s="12">
        <f t="shared" si="302"/>
        <v>46.545909547387204</v>
      </c>
      <c r="E1548" s="12">
        <f t="shared" si="303"/>
        <v>46.545909547387204</v>
      </c>
      <c r="F1548" s="12">
        <f t="shared" si="304"/>
        <v>46.545909547387204</v>
      </c>
      <c r="G1548" s="12">
        <f t="shared" si="305"/>
        <v>46.545909547387204</v>
      </c>
      <c r="H1548" s="12">
        <f t="shared" si="306"/>
        <v>46.545909547387204</v>
      </c>
      <c r="I1548" s="12">
        <f t="shared" si="307"/>
        <v>46.545909547387204</v>
      </c>
      <c r="J1548" s="12">
        <f t="shared" si="308"/>
        <v>46.545909547387204</v>
      </c>
      <c r="K1548" s="12">
        <f t="shared" si="309"/>
        <v>46.545909547387204</v>
      </c>
      <c r="L1548" s="12">
        <f t="shared" si="310"/>
        <v>46.545909547387204</v>
      </c>
      <c r="M1548" s="12">
        <f t="shared" si="311"/>
        <v>46.545909547387204</v>
      </c>
      <c r="O1548" s="12">
        <f t="shared" si="300"/>
        <v>46.545909547387204</v>
      </c>
    </row>
    <row r="1549" spans="1:15" x14ac:dyDescent="0.25">
      <c r="A1549" s="12">
        <f>calc!A1547</f>
        <v>896.59</v>
      </c>
      <c r="B1549" s="12">
        <f>calc!O1547</f>
        <v>73.925418943534851</v>
      </c>
      <c r="C1549" s="12">
        <f t="shared" si="301"/>
        <v>73.925418943534851</v>
      </c>
      <c r="D1549" s="12">
        <f t="shared" si="302"/>
        <v>73.925418943534851</v>
      </c>
      <c r="E1549" s="12">
        <f t="shared" si="303"/>
        <v>73.925418943534851</v>
      </c>
      <c r="F1549" s="12">
        <f t="shared" si="304"/>
        <v>73.925418943534851</v>
      </c>
      <c r="G1549" s="12">
        <f t="shared" si="305"/>
        <v>73.925418943534851</v>
      </c>
      <c r="H1549" s="12">
        <f t="shared" si="306"/>
        <v>73.925418943534851</v>
      </c>
      <c r="I1549" s="12">
        <f t="shared" si="307"/>
        <v>73.925418943534851</v>
      </c>
      <c r="J1549" s="12">
        <f t="shared" si="308"/>
        <v>73.925418943534851</v>
      </c>
      <c r="K1549" s="12">
        <f t="shared" si="309"/>
        <v>73.925418943534851</v>
      </c>
      <c r="L1549" s="12">
        <f t="shared" si="310"/>
        <v>73.925418943534851</v>
      </c>
      <c r="M1549" s="12">
        <f t="shared" si="311"/>
        <v>73.925418943534851</v>
      </c>
      <c r="O1549" s="12">
        <f t="shared" si="300"/>
        <v>73.925418943534851</v>
      </c>
    </row>
    <row r="1550" spans="1:15" x14ac:dyDescent="0.25">
      <c r="A1550" s="12">
        <f>calc!A1548</f>
        <v>897.02</v>
      </c>
      <c r="B1550" s="12">
        <f>calc!O1548</f>
        <v>-0.91267424730109514</v>
      </c>
      <c r="C1550" s="12">
        <f t="shared" si="301"/>
        <v>-0.91267424730109514</v>
      </c>
      <c r="D1550" s="12">
        <f t="shared" si="302"/>
        <v>-0.91267424730109514</v>
      </c>
      <c r="E1550" s="12">
        <f t="shared" si="303"/>
        <v>-0.91267424730109514</v>
      </c>
      <c r="F1550" s="12">
        <f t="shared" si="304"/>
        <v>-0.91267424730109514</v>
      </c>
      <c r="G1550" s="12">
        <f t="shared" si="305"/>
        <v>-0.91267424730109514</v>
      </c>
      <c r="H1550" s="12">
        <f t="shared" si="306"/>
        <v>-0.91267424730109514</v>
      </c>
      <c r="I1550" s="12">
        <f t="shared" si="307"/>
        <v>-0.91267424730109514</v>
      </c>
      <c r="J1550" s="12">
        <f t="shared" si="308"/>
        <v>-0.91267424730109514</v>
      </c>
      <c r="K1550" s="12">
        <f t="shared" si="309"/>
        <v>-0.91267424730109514</v>
      </c>
      <c r="L1550" s="12">
        <f t="shared" si="310"/>
        <v>-0.91267424730109514</v>
      </c>
      <c r="M1550" s="12">
        <f t="shared" si="311"/>
        <v>-0.91267424730109514</v>
      </c>
      <c r="O1550" s="12">
        <f t="shared" si="300"/>
        <v>-0.91267424730109514</v>
      </c>
    </row>
    <row r="1551" spans="1:15" x14ac:dyDescent="0.25">
      <c r="A1551" s="12">
        <f>calc!A1549</f>
        <v>897.45</v>
      </c>
      <c r="B1551" s="12">
        <f>calc!O1549</f>
        <v>26.467396694234846</v>
      </c>
      <c r="C1551" s="12">
        <f t="shared" si="301"/>
        <v>26.467396694234846</v>
      </c>
      <c r="D1551" s="12">
        <f t="shared" si="302"/>
        <v>26.467396694234846</v>
      </c>
      <c r="E1551" s="12">
        <f t="shared" si="303"/>
        <v>26.467396694234846</v>
      </c>
      <c r="F1551" s="12">
        <f t="shared" si="304"/>
        <v>26.467396694234846</v>
      </c>
      <c r="G1551" s="12">
        <f t="shared" si="305"/>
        <v>26.467396694234846</v>
      </c>
      <c r="H1551" s="12">
        <f t="shared" si="306"/>
        <v>26.467396694234846</v>
      </c>
      <c r="I1551" s="12">
        <f t="shared" si="307"/>
        <v>26.467396694234846</v>
      </c>
      <c r="J1551" s="12">
        <f t="shared" si="308"/>
        <v>26.467396694234846</v>
      </c>
      <c r="K1551" s="12">
        <f t="shared" si="309"/>
        <v>26.467396694234846</v>
      </c>
      <c r="L1551" s="12">
        <f t="shared" si="310"/>
        <v>26.467396694234846</v>
      </c>
      <c r="M1551" s="12">
        <f t="shared" si="311"/>
        <v>26.467396694234846</v>
      </c>
      <c r="O1551" s="12">
        <f t="shared" si="300"/>
        <v>26.467396694234846</v>
      </c>
    </row>
    <row r="1552" spans="1:15" x14ac:dyDescent="0.25">
      <c r="A1552" s="12">
        <f>calc!A1550</f>
        <v>897.88</v>
      </c>
      <c r="B1552" s="12">
        <f>calc!O1550</f>
        <v>25.554732879860111</v>
      </c>
      <c r="C1552" s="12">
        <f t="shared" si="301"/>
        <v>25.554732879860111</v>
      </c>
      <c r="D1552" s="12">
        <f t="shared" si="302"/>
        <v>25.554732879860111</v>
      </c>
      <c r="E1552" s="12">
        <f t="shared" si="303"/>
        <v>25.554732879860111</v>
      </c>
      <c r="F1552" s="12">
        <f t="shared" si="304"/>
        <v>25.554732879860111</v>
      </c>
      <c r="G1552" s="12">
        <f t="shared" si="305"/>
        <v>25.554732879860111</v>
      </c>
      <c r="H1552" s="12">
        <f t="shared" si="306"/>
        <v>25.554732879860111</v>
      </c>
      <c r="I1552" s="12">
        <f t="shared" si="307"/>
        <v>25.554732879860111</v>
      </c>
      <c r="J1552" s="12">
        <f t="shared" si="308"/>
        <v>25.554732879860111</v>
      </c>
      <c r="K1552" s="12">
        <f t="shared" si="309"/>
        <v>25.554732879860111</v>
      </c>
      <c r="L1552" s="12">
        <f t="shared" si="310"/>
        <v>25.554732879860111</v>
      </c>
      <c r="M1552" s="12">
        <f t="shared" si="311"/>
        <v>25.554732879860111</v>
      </c>
      <c r="O1552" s="12">
        <f t="shared" si="300"/>
        <v>25.554732879860111</v>
      </c>
    </row>
    <row r="1553" spans="1:15" x14ac:dyDescent="0.25">
      <c r="A1553" s="12">
        <f>calc!A1551</f>
        <v>898.31</v>
      </c>
      <c r="B1553" s="12">
        <f>calc!O1551</f>
        <v>-8.2140811718635742</v>
      </c>
      <c r="C1553" s="12">
        <f t="shared" si="301"/>
        <v>-8.2140811718635742</v>
      </c>
      <c r="D1553" s="12">
        <f t="shared" si="302"/>
        <v>-8.2140811718635742</v>
      </c>
      <c r="E1553" s="12">
        <f t="shared" si="303"/>
        <v>-8.2140811718635742</v>
      </c>
      <c r="F1553" s="12">
        <f t="shared" si="304"/>
        <v>-8.2140811718635742</v>
      </c>
      <c r="G1553" s="12">
        <f t="shared" si="305"/>
        <v>-8.2140811718635742</v>
      </c>
      <c r="H1553" s="12">
        <f t="shared" si="306"/>
        <v>-8.2140811718635742</v>
      </c>
      <c r="I1553" s="12">
        <f t="shared" si="307"/>
        <v>-8.2140811718635742</v>
      </c>
      <c r="J1553" s="12">
        <f t="shared" si="308"/>
        <v>-8.2140811718635742</v>
      </c>
      <c r="K1553" s="12">
        <f t="shared" si="309"/>
        <v>-8.2140811718635742</v>
      </c>
      <c r="L1553" s="12">
        <f t="shared" si="310"/>
        <v>-8.2140811718635742</v>
      </c>
      <c r="M1553" s="12">
        <f t="shared" si="311"/>
        <v>-8.2140811718635742</v>
      </c>
      <c r="O1553" s="12">
        <f t="shared" si="300"/>
        <v>-8.2140811718635742</v>
      </c>
    </row>
    <row r="1554" spans="1:15" x14ac:dyDescent="0.25">
      <c r="A1554" s="12">
        <f>calc!A1552</f>
        <v>898.74</v>
      </c>
      <c r="B1554" s="12">
        <f>calc!O1552</f>
        <v>-41.983387473998896</v>
      </c>
      <c r="C1554" s="12">
        <f t="shared" si="301"/>
        <v>-41.983387473998896</v>
      </c>
      <c r="D1554" s="12">
        <f t="shared" si="302"/>
        <v>-41.983387473998896</v>
      </c>
      <c r="E1554" s="12">
        <f t="shared" si="303"/>
        <v>-41.983387473998896</v>
      </c>
      <c r="F1554" s="12">
        <f t="shared" si="304"/>
        <v>-41.983387473998896</v>
      </c>
      <c r="G1554" s="12">
        <f t="shared" si="305"/>
        <v>-41.983387473998896</v>
      </c>
      <c r="H1554" s="12">
        <f t="shared" si="306"/>
        <v>-41.983387473998896</v>
      </c>
      <c r="I1554" s="12">
        <f t="shared" si="307"/>
        <v>-41.983387473998896</v>
      </c>
      <c r="J1554" s="12">
        <f t="shared" si="308"/>
        <v>-41.983387473998896</v>
      </c>
      <c r="K1554" s="12">
        <f t="shared" si="309"/>
        <v>-41.983387473998896</v>
      </c>
      <c r="L1554" s="12">
        <f t="shared" si="310"/>
        <v>-41.983387473998896</v>
      </c>
      <c r="M1554" s="12">
        <f t="shared" si="311"/>
        <v>-41.983387473998896</v>
      </c>
      <c r="O1554" s="12">
        <f t="shared" si="300"/>
        <v>-41.983387473998896</v>
      </c>
    </row>
    <row r="1555" spans="1:15" x14ac:dyDescent="0.25">
      <c r="A1555" s="12">
        <f>calc!A1553</f>
        <v>899.17</v>
      </c>
      <c r="B1555" s="12">
        <f>calc!O1553</f>
        <v>30.118048352885221</v>
      </c>
      <c r="C1555" s="12">
        <f t="shared" si="301"/>
        <v>30.118048352885221</v>
      </c>
      <c r="D1555" s="12">
        <f t="shared" si="302"/>
        <v>30.118048352885221</v>
      </c>
      <c r="E1555" s="12">
        <f t="shared" si="303"/>
        <v>30.118048352885221</v>
      </c>
      <c r="F1555" s="12">
        <f t="shared" si="304"/>
        <v>30.118048352885221</v>
      </c>
      <c r="G1555" s="12">
        <f t="shared" si="305"/>
        <v>30.118048352885221</v>
      </c>
      <c r="H1555" s="12">
        <f t="shared" si="306"/>
        <v>30.118048352885221</v>
      </c>
      <c r="I1555" s="12">
        <f t="shared" si="307"/>
        <v>30.118048352885221</v>
      </c>
      <c r="J1555" s="12">
        <f t="shared" si="308"/>
        <v>30.118048352885221</v>
      </c>
      <c r="K1555" s="12">
        <f t="shared" si="309"/>
        <v>30.118048352885221</v>
      </c>
      <c r="L1555" s="12">
        <f t="shared" si="310"/>
        <v>30.118048352885221</v>
      </c>
      <c r="M1555" s="12">
        <f t="shared" si="311"/>
        <v>30.118048352885221</v>
      </c>
      <c r="O1555" s="12">
        <f t="shared" si="300"/>
        <v>30.118048352885221</v>
      </c>
    </row>
    <row r="1556" spans="1:15" x14ac:dyDescent="0.25">
      <c r="A1556" s="12">
        <f>calc!A1554</f>
        <v>899.6</v>
      </c>
      <c r="B1556" s="12">
        <f>calc!O1554</f>
        <v>20.078742436638674</v>
      </c>
      <c r="C1556" s="12">
        <f t="shared" si="301"/>
        <v>20.078742436638674</v>
      </c>
      <c r="D1556" s="12">
        <f t="shared" si="302"/>
        <v>20.078742436638674</v>
      </c>
      <c r="E1556" s="12">
        <f t="shared" si="303"/>
        <v>20.078742436638674</v>
      </c>
      <c r="F1556" s="12">
        <f t="shared" si="304"/>
        <v>20.078742436638674</v>
      </c>
      <c r="G1556" s="12">
        <f t="shared" si="305"/>
        <v>20.078742436638674</v>
      </c>
      <c r="H1556" s="12">
        <f t="shared" si="306"/>
        <v>20.078742436638674</v>
      </c>
      <c r="I1556" s="12">
        <f t="shared" si="307"/>
        <v>20.078742436638674</v>
      </c>
      <c r="J1556" s="12">
        <f t="shared" si="308"/>
        <v>20.078742436638674</v>
      </c>
      <c r="K1556" s="12">
        <f t="shared" si="309"/>
        <v>20.078742436638674</v>
      </c>
      <c r="L1556" s="12">
        <f t="shared" si="310"/>
        <v>20.078742436638674</v>
      </c>
      <c r="M1556" s="12">
        <f t="shared" si="311"/>
        <v>20.078742436638674</v>
      </c>
      <c r="O1556" s="12">
        <f t="shared" si="300"/>
        <v>20.078742436638674</v>
      </c>
    </row>
    <row r="1557" spans="1:15" x14ac:dyDescent="0.25">
      <c r="A1557" s="12">
        <f>calc!A1555</f>
        <v>900.03</v>
      </c>
      <c r="B1557" s="12">
        <f>calc!O1555</f>
        <v>45.633253652161031</v>
      </c>
      <c r="C1557" s="12">
        <f t="shared" si="301"/>
        <v>45.633253652161031</v>
      </c>
      <c r="D1557" s="12">
        <f t="shared" si="302"/>
        <v>45.633253652161031</v>
      </c>
      <c r="E1557" s="12">
        <f t="shared" si="303"/>
        <v>45.633253652161031</v>
      </c>
      <c r="F1557" s="12">
        <f t="shared" si="304"/>
        <v>45.633253652161031</v>
      </c>
      <c r="G1557" s="12">
        <f t="shared" si="305"/>
        <v>45.633253652161031</v>
      </c>
      <c r="H1557" s="12">
        <f t="shared" si="306"/>
        <v>45.633253652161031</v>
      </c>
      <c r="I1557" s="12">
        <f t="shared" si="307"/>
        <v>45.633253652161031</v>
      </c>
      <c r="J1557" s="12">
        <f t="shared" si="308"/>
        <v>45.633253652161031</v>
      </c>
      <c r="K1557" s="12">
        <f t="shared" si="309"/>
        <v>45.633253652161031</v>
      </c>
      <c r="L1557" s="12">
        <f t="shared" si="310"/>
        <v>45.633253652161031</v>
      </c>
      <c r="M1557" s="12">
        <f t="shared" si="311"/>
        <v>45.633253652161031</v>
      </c>
      <c r="O1557" s="12">
        <f t="shared" si="300"/>
        <v>45.633253652161031</v>
      </c>
    </row>
    <row r="1558" spans="1:15" x14ac:dyDescent="0.25">
      <c r="A1558" s="12">
        <f>calc!A1556</f>
        <v>900.46</v>
      </c>
      <c r="B1558" s="12">
        <f>calc!O1556</f>
        <v>23.729404171509678</v>
      </c>
      <c r="C1558" s="12">
        <f t="shared" si="301"/>
        <v>23.729404171509678</v>
      </c>
      <c r="D1558" s="12">
        <f t="shared" si="302"/>
        <v>23.729404171509678</v>
      </c>
      <c r="E1558" s="12">
        <f t="shared" si="303"/>
        <v>23.729404171509678</v>
      </c>
      <c r="F1558" s="12">
        <f t="shared" si="304"/>
        <v>23.729404171509678</v>
      </c>
      <c r="G1558" s="12">
        <f t="shared" si="305"/>
        <v>23.729404171509678</v>
      </c>
      <c r="H1558" s="12">
        <f t="shared" si="306"/>
        <v>23.729404171509678</v>
      </c>
      <c r="I1558" s="12">
        <f t="shared" si="307"/>
        <v>23.729404171509678</v>
      </c>
      <c r="J1558" s="12">
        <f t="shared" si="308"/>
        <v>23.729404171509678</v>
      </c>
      <c r="K1558" s="12">
        <f t="shared" si="309"/>
        <v>23.729404171509678</v>
      </c>
      <c r="L1558" s="12">
        <f t="shared" si="310"/>
        <v>23.729404171509678</v>
      </c>
      <c r="M1558" s="12">
        <f t="shared" si="311"/>
        <v>23.729404171509678</v>
      </c>
      <c r="O1558" s="12">
        <f t="shared" si="300"/>
        <v>23.729404171509678</v>
      </c>
    </row>
    <row r="1559" spans="1:15" x14ac:dyDescent="0.25">
      <c r="A1559" s="12">
        <f>calc!A1557</f>
        <v>900.89</v>
      </c>
      <c r="B1559" s="12">
        <f>calc!O1557</f>
        <v>81.22656669363613</v>
      </c>
      <c r="C1559" s="12">
        <f t="shared" si="301"/>
        <v>81.22656669363613</v>
      </c>
      <c r="D1559" s="12">
        <f t="shared" si="302"/>
        <v>81.22656669363613</v>
      </c>
      <c r="E1559" s="12">
        <f t="shared" si="303"/>
        <v>81.22656669363613</v>
      </c>
      <c r="F1559" s="12">
        <f t="shared" si="304"/>
        <v>81.22656669363613</v>
      </c>
      <c r="G1559" s="12">
        <f t="shared" si="305"/>
        <v>81.22656669363613</v>
      </c>
      <c r="H1559" s="12">
        <f t="shared" si="306"/>
        <v>81.22656669363613</v>
      </c>
      <c r="I1559" s="12">
        <f t="shared" si="307"/>
        <v>81.22656669363613</v>
      </c>
      <c r="J1559" s="12">
        <f t="shared" si="308"/>
        <v>81.22656669363613</v>
      </c>
      <c r="K1559" s="12">
        <f t="shared" si="309"/>
        <v>81.22656669363613</v>
      </c>
      <c r="L1559" s="12">
        <f t="shared" si="310"/>
        <v>81.22656669363613</v>
      </c>
      <c r="M1559" s="12">
        <f t="shared" si="311"/>
        <v>81.22656669363613</v>
      </c>
      <c r="O1559" s="12">
        <f t="shared" si="300"/>
        <v>81.22656669363613</v>
      </c>
    </row>
    <row r="1560" spans="1:15" x14ac:dyDescent="0.25">
      <c r="A1560" s="12">
        <f>calc!A1558</f>
        <v>901.32</v>
      </c>
      <c r="B1560" s="12">
        <f>calc!O1558</f>
        <v>-6.3887272831421633</v>
      </c>
      <c r="C1560" s="12">
        <f t="shared" si="301"/>
        <v>-6.3887272831421633</v>
      </c>
      <c r="D1560" s="12">
        <f t="shared" si="302"/>
        <v>-6.3887272831421633</v>
      </c>
      <c r="E1560" s="12">
        <f t="shared" si="303"/>
        <v>-6.3887272831421633</v>
      </c>
      <c r="F1560" s="12">
        <f t="shared" si="304"/>
        <v>-6.3887272831421633</v>
      </c>
      <c r="G1560" s="12">
        <f t="shared" si="305"/>
        <v>-6.3887272831421633</v>
      </c>
      <c r="H1560" s="12">
        <f t="shared" si="306"/>
        <v>-6.3887272831421633</v>
      </c>
      <c r="I1560" s="12">
        <f t="shared" si="307"/>
        <v>-6.3887272831421633</v>
      </c>
      <c r="J1560" s="12">
        <f t="shared" si="308"/>
        <v>-6.3887272831421633</v>
      </c>
      <c r="K1560" s="12">
        <f t="shared" si="309"/>
        <v>-6.3887272831421633</v>
      </c>
      <c r="L1560" s="12">
        <f t="shared" si="310"/>
        <v>-6.3887272831421633</v>
      </c>
      <c r="M1560" s="12">
        <f t="shared" si="311"/>
        <v>-6.3887272831421633</v>
      </c>
      <c r="O1560" s="12">
        <f t="shared" si="300"/>
        <v>-6.3887272831421633</v>
      </c>
    </row>
    <row r="1561" spans="1:15" x14ac:dyDescent="0.25">
      <c r="A1561" s="12">
        <f>calc!A1559</f>
        <v>901.75</v>
      </c>
      <c r="B1561" s="12">
        <f>calc!O1559</f>
        <v>56.58510062960508</v>
      </c>
      <c r="C1561" s="12">
        <f t="shared" si="301"/>
        <v>56.58510062960508</v>
      </c>
      <c r="D1561" s="12">
        <f t="shared" si="302"/>
        <v>56.58510062960508</v>
      </c>
      <c r="E1561" s="12">
        <f t="shared" si="303"/>
        <v>56.58510062960508</v>
      </c>
      <c r="F1561" s="12">
        <f t="shared" si="304"/>
        <v>56.58510062960508</v>
      </c>
      <c r="G1561" s="12">
        <f t="shared" si="305"/>
        <v>56.58510062960508</v>
      </c>
      <c r="H1561" s="12">
        <f t="shared" si="306"/>
        <v>56.58510062960508</v>
      </c>
      <c r="I1561" s="12">
        <f t="shared" si="307"/>
        <v>56.58510062960508</v>
      </c>
      <c r="J1561" s="12">
        <f t="shared" si="308"/>
        <v>56.58510062960508</v>
      </c>
      <c r="K1561" s="12">
        <f t="shared" si="309"/>
        <v>56.58510062960508</v>
      </c>
      <c r="L1561" s="12">
        <f t="shared" si="310"/>
        <v>56.58510062960508</v>
      </c>
      <c r="M1561" s="12">
        <f t="shared" si="311"/>
        <v>56.58510062960508</v>
      </c>
      <c r="O1561" s="12">
        <f t="shared" si="300"/>
        <v>56.58510062960508</v>
      </c>
    </row>
    <row r="1562" spans="1:15" x14ac:dyDescent="0.25">
      <c r="A1562" s="12">
        <f>calc!A1560</f>
        <v>902.18</v>
      </c>
      <c r="B1562" s="12">
        <f>calc!O1560</f>
        <v>15.515407172146691</v>
      </c>
      <c r="C1562" s="12">
        <f t="shared" si="301"/>
        <v>15.515407172146691</v>
      </c>
      <c r="D1562" s="12">
        <f t="shared" si="302"/>
        <v>15.515407172146691</v>
      </c>
      <c r="E1562" s="12">
        <f t="shared" si="303"/>
        <v>15.515407172146691</v>
      </c>
      <c r="F1562" s="12">
        <f t="shared" si="304"/>
        <v>15.515407172146691</v>
      </c>
      <c r="G1562" s="12">
        <f t="shared" si="305"/>
        <v>15.515407172146691</v>
      </c>
      <c r="H1562" s="12">
        <f t="shared" si="306"/>
        <v>15.515407172146691</v>
      </c>
      <c r="I1562" s="12">
        <f t="shared" si="307"/>
        <v>15.515407172146691</v>
      </c>
      <c r="J1562" s="12">
        <f t="shared" si="308"/>
        <v>15.515407172146691</v>
      </c>
      <c r="K1562" s="12">
        <f t="shared" si="309"/>
        <v>15.515407172146691</v>
      </c>
      <c r="L1562" s="12">
        <f t="shared" si="310"/>
        <v>15.515407172146691</v>
      </c>
      <c r="M1562" s="12">
        <f t="shared" si="311"/>
        <v>15.515407172146691</v>
      </c>
      <c r="O1562" s="12">
        <f t="shared" si="300"/>
        <v>15.515407172146691</v>
      </c>
    </row>
    <row r="1563" spans="1:15" x14ac:dyDescent="0.25">
      <c r="A1563" s="12">
        <f>calc!A1561</f>
        <v>902.61</v>
      </c>
      <c r="B1563" s="12">
        <f>calc!O1561</f>
        <v>-7.3014040477129596</v>
      </c>
      <c r="C1563" s="12">
        <f t="shared" si="301"/>
        <v>-7.3014040477129596</v>
      </c>
      <c r="D1563" s="12">
        <f t="shared" si="302"/>
        <v>-7.3014040477129596</v>
      </c>
      <c r="E1563" s="12">
        <f t="shared" si="303"/>
        <v>-7.3014040477129596</v>
      </c>
      <c r="F1563" s="12">
        <f t="shared" si="304"/>
        <v>-7.3014040477129596</v>
      </c>
      <c r="G1563" s="12">
        <f t="shared" si="305"/>
        <v>-7.3014040477129596</v>
      </c>
      <c r="H1563" s="12">
        <f t="shared" si="306"/>
        <v>-7.3014040477129596</v>
      </c>
      <c r="I1563" s="12">
        <f t="shared" si="307"/>
        <v>-7.3014040477129596</v>
      </c>
      <c r="J1563" s="12">
        <f t="shared" si="308"/>
        <v>-7.3014040477129596</v>
      </c>
      <c r="K1563" s="12">
        <f t="shared" si="309"/>
        <v>-7.3014040477129596</v>
      </c>
      <c r="L1563" s="12">
        <f t="shared" si="310"/>
        <v>-7.3014040477129596</v>
      </c>
      <c r="M1563" s="12">
        <f t="shared" si="311"/>
        <v>-7.3014040477129596</v>
      </c>
      <c r="O1563" s="12">
        <f t="shared" si="300"/>
        <v>-7.3014040477129596</v>
      </c>
    </row>
    <row r="1564" spans="1:15" x14ac:dyDescent="0.25">
      <c r="A1564" s="12">
        <f>calc!A1562</f>
        <v>903.04</v>
      </c>
      <c r="B1564" s="12">
        <f>calc!O1562</f>
        <v>30.118048352885221</v>
      </c>
      <c r="C1564" s="12">
        <f t="shared" si="301"/>
        <v>30.118048352885221</v>
      </c>
      <c r="D1564" s="12">
        <f t="shared" si="302"/>
        <v>30.118048352885221</v>
      </c>
      <c r="E1564" s="12">
        <f t="shared" si="303"/>
        <v>30.118048352885221</v>
      </c>
      <c r="F1564" s="12">
        <f t="shared" si="304"/>
        <v>30.118048352885221</v>
      </c>
      <c r="G1564" s="12">
        <f t="shared" si="305"/>
        <v>30.118048352885221</v>
      </c>
      <c r="H1564" s="12">
        <f t="shared" si="306"/>
        <v>30.118048352885221</v>
      </c>
      <c r="I1564" s="12">
        <f t="shared" si="307"/>
        <v>30.118048352885221</v>
      </c>
      <c r="J1564" s="12">
        <f t="shared" si="308"/>
        <v>30.118048352885221</v>
      </c>
      <c r="K1564" s="12">
        <f t="shared" si="309"/>
        <v>30.118048352885221</v>
      </c>
      <c r="L1564" s="12">
        <f t="shared" si="310"/>
        <v>30.118048352885221</v>
      </c>
      <c r="M1564" s="12">
        <f t="shared" si="311"/>
        <v>30.118048352885221</v>
      </c>
      <c r="O1564" s="12">
        <f t="shared" si="300"/>
        <v>30.118048352885221</v>
      </c>
    </row>
    <row r="1565" spans="1:15" x14ac:dyDescent="0.25">
      <c r="A1565" s="12">
        <f>calc!A1563</f>
        <v>903.47</v>
      </c>
      <c r="B1565" s="12">
        <f>calc!O1563</f>
        <v>52.934490732034391</v>
      </c>
      <c r="C1565" s="12">
        <f t="shared" si="301"/>
        <v>52.934490732034391</v>
      </c>
      <c r="D1565" s="12">
        <f t="shared" si="302"/>
        <v>52.934490732034391</v>
      </c>
      <c r="E1565" s="12">
        <f t="shared" si="303"/>
        <v>52.934490732034391</v>
      </c>
      <c r="F1565" s="12">
        <f t="shared" si="304"/>
        <v>52.934490732034391</v>
      </c>
      <c r="G1565" s="12">
        <f t="shared" si="305"/>
        <v>52.934490732034391</v>
      </c>
      <c r="H1565" s="12">
        <f t="shared" si="306"/>
        <v>52.934490732034391</v>
      </c>
      <c r="I1565" s="12">
        <f t="shared" si="307"/>
        <v>52.934490732034391</v>
      </c>
      <c r="J1565" s="12">
        <f t="shared" si="308"/>
        <v>52.934490732034391</v>
      </c>
      <c r="K1565" s="12">
        <f t="shared" si="309"/>
        <v>52.934490732034391</v>
      </c>
      <c r="L1565" s="12">
        <f t="shared" si="310"/>
        <v>52.934490732034391</v>
      </c>
      <c r="M1565" s="12">
        <f t="shared" si="311"/>
        <v>52.934490732034391</v>
      </c>
      <c r="O1565" s="12">
        <f t="shared" si="300"/>
        <v>52.934490732034391</v>
      </c>
    </row>
    <row r="1566" spans="1:15" x14ac:dyDescent="0.25">
      <c r="A1566" s="12">
        <f>calc!A1564</f>
        <v>903.9</v>
      </c>
      <c r="B1566" s="12">
        <f>calc!O1564</f>
        <v>29.205385978066822</v>
      </c>
      <c r="C1566" s="12">
        <f t="shared" si="301"/>
        <v>29.205385978066822</v>
      </c>
      <c r="D1566" s="12">
        <f t="shared" si="302"/>
        <v>29.205385978066822</v>
      </c>
      <c r="E1566" s="12">
        <f t="shared" si="303"/>
        <v>29.205385978066822</v>
      </c>
      <c r="F1566" s="12">
        <f t="shared" si="304"/>
        <v>29.205385978066822</v>
      </c>
      <c r="G1566" s="12">
        <f t="shared" si="305"/>
        <v>29.205385978066822</v>
      </c>
      <c r="H1566" s="12">
        <f t="shared" si="306"/>
        <v>29.205385978066822</v>
      </c>
      <c r="I1566" s="12">
        <f t="shared" si="307"/>
        <v>29.205385978066822</v>
      </c>
      <c r="J1566" s="12">
        <f t="shared" si="308"/>
        <v>29.205385978066822</v>
      </c>
      <c r="K1566" s="12">
        <f t="shared" si="309"/>
        <v>29.205385978066822</v>
      </c>
      <c r="L1566" s="12">
        <f t="shared" si="310"/>
        <v>29.205385978066822</v>
      </c>
      <c r="M1566" s="12">
        <f t="shared" si="311"/>
        <v>29.205385978066822</v>
      </c>
      <c r="O1566" s="12">
        <f t="shared" si="300"/>
        <v>29.205385978066822</v>
      </c>
    </row>
    <row r="1567" spans="1:15" x14ac:dyDescent="0.25">
      <c r="A1567" s="12">
        <f>calc!A1565</f>
        <v>904.33</v>
      </c>
      <c r="B1567" s="12">
        <f>calc!O1565</f>
        <v>53.847143746611934</v>
      </c>
      <c r="C1567" s="12">
        <f t="shared" si="301"/>
        <v>53.847143746611934</v>
      </c>
      <c r="D1567" s="12">
        <f t="shared" si="302"/>
        <v>53.847143746611934</v>
      </c>
      <c r="E1567" s="12">
        <f t="shared" si="303"/>
        <v>53.847143746611934</v>
      </c>
      <c r="F1567" s="12">
        <f t="shared" si="304"/>
        <v>53.847143746611934</v>
      </c>
      <c r="G1567" s="12">
        <f t="shared" si="305"/>
        <v>53.847143746611934</v>
      </c>
      <c r="H1567" s="12">
        <f t="shared" si="306"/>
        <v>53.847143746611934</v>
      </c>
      <c r="I1567" s="12">
        <f t="shared" si="307"/>
        <v>53.847143746611934</v>
      </c>
      <c r="J1567" s="12">
        <f t="shared" si="308"/>
        <v>53.847143746611934</v>
      </c>
      <c r="K1567" s="12">
        <f t="shared" si="309"/>
        <v>53.847143746611934</v>
      </c>
      <c r="L1567" s="12">
        <f t="shared" si="310"/>
        <v>53.847143746611934</v>
      </c>
      <c r="M1567" s="12">
        <f t="shared" si="311"/>
        <v>53.847143746611934</v>
      </c>
      <c r="O1567" s="12">
        <f t="shared" si="300"/>
        <v>53.847143746611934</v>
      </c>
    </row>
    <row r="1568" spans="1:15" x14ac:dyDescent="0.25">
      <c r="A1568" s="12">
        <f>calc!A1566</f>
        <v>904.76</v>
      </c>
      <c r="B1568" s="12">
        <f>calc!O1566</f>
        <v>-59.32457375826106</v>
      </c>
      <c r="C1568" s="12">
        <f t="shared" si="301"/>
        <v>-59.32457375826106</v>
      </c>
      <c r="D1568" s="12">
        <f t="shared" si="302"/>
        <v>-59.32457375826106</v>
      </c>
      <c r="E1568" s="12">
        <f t="shared" si="303"/>
        <v>-59.32457375826106</v>
      </c>
      <c r="F1568" s="12">
        <f t="shared" si="304"/>
        <v>-59.32457375826106</v>
      </c>
      <c r="G1568" s="12">
        <f t="shared" si="305"/>
        <v>-59.32457375826106</v>
      </c>
      <c r="H1568" s="12">
        <f t="shared" si="306"/>
        <v>-59.32457375826106</v>
      </c>
      <c r="I1568" s="12">
        <f t="shared" si="307"/>
        <v>-59.32457375826106</v>
      </c>
      <c r="J1568" s="12">
        <f t="shared" si="308"/>
        <v>-59.32457375826106</v>
      </c>
      <c r="K1568" s="12">
        <f t="shared" si="309"/>
        <v>-59.32457375826106</v>
      </c>
      <c r="L1568" s="12">
        <f t="shared" si="310"/>
        <v>-59.32457375826106</v>
      </c>
      <c r="M1568" s="12">
        <f t="shared" si="311"/>
        <v>-59.32457375826106</v>
      </c>
      <c r="O1568" s="12">
        <f t="shared" si="300"/>
        <v>-59.32457375826106</v>
      </c>
    </row>
    <row r="1569" spans="1:15" x14ac:dyDescent="0.25">
      <c r="A1569" s="12">
        <f>calc!A1567</f>
        <v>905.19</v>
      </c>
      <c r="B1569" s="12">
        <f>calc!O1567</f>
        <v>54.759796401070155</v>
      </c>
      <c r="C1569" s="12">
        <f t="shared" si="301"/>
        <v>54.759796401070155</v>
      </c>
      <c r="D1569" s="12">
        <f t="shared" si="302"/>
        <v>54.759796401070155</v>
      </c>
      <c r="E1569" s="12">
        <f t="shared" si="303"/>
        <v>54.759796401070155</v>
      </c>
      <c r="F1569" s="12">
        <f t="shared" si="304"/>
        <v>54.759796401070155</v>
      </c>
      <c r="G1569" s="12">
        <f t="shared" si="305"/>
        <v>54.759796401070155</v>
      </c>
      <c r="H1569" s="12">
        <f t="shared" si="306"/>
        <v>54.759796401070155</v>
      </c>
      <c r="I1569" s="12">
        <f t="shared" si="307"/>
        <v>54.759796401070155</v>
      </c>
      <c r="J1569" s="12">
        <f t="shared" si="308"/>
        <v>54.759796401070155</v>
      </c>
      <c r="K1569" s="12">
        <f t="shared" si="309"/>
        <v>54.759796401070155</v>
      </c>
      <c r="L1569" s="12">
        <f t="shared" si="310"/>
        <v>54.759796401070155</v>
      </c>
      <c r="M1569" s="12">
        <f t="shared" si="311"/>
        <v>54.759796401070155</v>
      </c>
      <c r="O1569" s="12">
        <f t="shared" si="300"/>
        <v>54.759796401070155</v>
      </c>
    </row>
    <row r="1570" spans="1:15" x14ac:dyDescent="0.25">
      <c r="A1570" s="12">
        <f>calc!A1568</f>
        <v>905.62</v>
      </c>
      <c r="B1570" s="12">
        <f>calc!O1568</f>
        <v>60.235704764917585</v>
      </c>
      <c r="C1570" s="12">
        <f t="shared" si="301"/>
        <v>60.235704764917585</v>
      </c>
      <c r="D1570" s="12">
        <f t="shared" si="302"/>
        <v>60.235704764917585</v>
      </c>
      <c r="E1570" s="12">
        <f t="shared" si="303"/>
        <v>60.235704764917585</v>
      </c>
      <c r="F1570" s="12">
        <f t="shared" si="304"/>
        <v>60.235704764917585</v>
      </c>
      <c r="G1570" s="12">
        <f t="shared" si="305"/>
        <v>60.235704764917585</v>
      </c>
      <c r="H1570" s="12">
        <f t="shared" si="306"/>
        <v>60.235704764917585</v>
      </c>
      <c r="I1570" s="12">
        <f t="shared" si="307"/>
        <v>60.235704764917585</v>
      </c>
      <c r="J1570" s="12">
        <f t="shared" si="308"/>
        <v>60.235704764917585</v>
      </c>
      <c r="K1570" s="12">
        <f t="shared" si="309"/>
        <v>60.235704764917585</v>
      </c>
      <c r="L1570" s="12">
        <f t="shared" si="310"/>
        <v>60.235704764917585</v>
      </c>
      <c r="M1570" s="12">
        <f t="shared" si="311"/>
        <v>60.235704764917585</v>
      </c>
      <c r="O1570" s="12">
        <f t="shared" si="300"/>
        <v>60.235704764917585</v>
      </c>
    </row>
    <row r="1571" spans="1:15" x14ac:dyDescent="0.25">
      <c r="A1571" s="12">
        <f>calc!A1569</f>
        <v>906.05</v>
      </c>
      <c r="B1571" s="12">
        <f>calc!O1569</f>
        <v>6.3887096606486322</v>
      </c>
      <c r="C1571" s="12">
        <f t="shared" si="301"/>
        <v>6.3887096606486322</v>
      </c>
      <c r="D1571" s="12">
        <f t="shared" si="302"/>
        <v>6.3887096606486322</v>
      </c>
      <c r="E1571" s="12">
        <f t="shared" si="303"/>
        <v>6.3887096606486322</v>
      </c>
      <c r="F1571" s="12">
        <f t="shared" si="304"/>
        <v>6.3887096606486322</v>
      </c>
      <c r="G1571" s="12">
        <f t="shared" si="305"/>
        <v>6.3887096606486322</v>
      </c>
      <c r="H1571" s="12">
        <f t="shared" si="306"/>
        <v>6.3887096606486322</v>
      </c>
      <c r="I1571" s="12">
        <f t="shared" si="307"/>
        <v>6.3887096606486322</v>
      </c>
      <c r="J1571" s="12">
        <f t="shared" si="308"/>
        <v>6.3887096606486322</v>
      </c>
      <c r="K1571" s="12">
        <f t="shared" si="309"/>
        <v>6.3887096606486322</v>
      </c>
      <c r="L1571" s="12">
        <f t="shared" si="310"/>
        <v>6.3887096606486322</v>
      </c>
      <c r="M1571" s="12">
        <f t="shared" si="311"/>
        <v>6.3887096606486322</v>
      </c>
      <c r="O1571" s="12">
        <f t="shared" si="300"/>
        <v>6.3887096606486322</v>
      </c>
    </row>
    <row r="1572" spans="1:15" x14ac:dyDescent="0.25">
      <c r="A1572" s="12">
        <f>calc!A1570</f>
        <v>906.48</v>
      </c>
      <c r="B1572" s="12">
        <f>calc!O1570</f>
        <v>67.536895746729201</v>
      </c>
      <c r="C1572" s="12">
        <f t="shared" si="301"/>
        <v>67.536895746729201</v>
      </c>
      <c r="D1572" s="12">
        <f t="shared" si="302"/>
        <v>67.536895746729201</v>
      </c>
      <c r="E1572" s="12">
        <f t="shared" si="303"/>
        <v>67.536895746729201</v>
      </c>
      <c r="F1572" s="12">
        <f t="shared" si="304"/>
        <v>67.536895746729201</v>
      </c>
      <c r="G1572" s="12">
        <f t="shared" si="305"/>
        <v>67.536895746729201</v>
      </c>
      <c r="H1572" s="12">
        <f t="shared" si="306"/>
        <v>67.536895746729201</v>
      </c>
      <c r="I1572" s="12">
        <f t="shared" si="307"/>
        <v>67.536895746729201</v>
      </c>
      <c r="J1572" s="12">
        <f t="shared" si="308"/>
        <v>67.536895746729201</v>
      </c>
      <c r="K1572" s="12">
        <f t="shared" si="309"/>
        <v>67.536895746729201</v>
      </c>
      <c r="L1572" s="12">
        <f t="shared" si="310"/>
        <v>67.536895746729201</v>
      </c>
      <c r="M1572" s="12">
        <f t="shared" si="311"/>
        <v>67.536895746729201</v>
      </c>
      <c r="O1572" s="12">
        <f t="shared" si="300"/>
        <v>67.536895746729201</v>
      </c>
    </row>
    <row r="1573" spans="1:15" x14ac:dyDescent="0.25">
      <c r="A1573" s="12">
        <f>calc!A1571</f>
        <v>906.91</v>
      </c>
      <c r="B1573" s="12">
        <f>calc!O1571</f>
        <v>-29.205754252014714</v>
      </c>
      <c r="C1573" s="12">
        <f t="shared" si="301"/>
        <v>-29.205754252014714</v>
      </c>
      <c r="D1573" s="12">
        <f t="shared" si="302"/>
        <v>-29.205754252014714</v>
      </c>
      <c r="E1573" s="12">
        <f t="shared" si="303"/>
        <v>-29.205754252014714</v>
      </c>
      <c r="F1573" s="12">
        <f t="shared" si="304"/>
        <v>-29.205754252014714</v>
      </c>
      <c r="G1573" s="12">
        <f t="shared" si="305"/>
        <v>-29.205754252014714</v>
      </c>
      <c r="H1573" s="12">
        <f t="shared" si="306"/>
        <v>-29.205754252014714</v>
      </c>
      <c r="I1573" s="12">
        <f t="shared" si="307"/>
        <v>-29.205754252014714</v>
      </c>
      <c r="J1573" s="12">
        <f t="shared" si="308"/>
        <v>-29.205754252014714</v>
      </c>
      <c r="K1573" s="12">
        <f t="shared" si="309"/>
        <v>-29.205754252014714</v>
      </c>
      <c r="L1573" s="12">
        <f t="shared" si="310"/>
        <v>-29.205754252014714</v>
      </c>
      <c r="M1573" s="12">
        <f t="shared" si="311"/>
        <v>-29.205754252014714</v>
      </c>
      <c r="O1573" s="12">
        <f t="shared" si="300"/>
        <v>-29.205754252014714</v>
      </c>
    </row>
    <row r="1574" spans="1:15" x14ac:dyDescent="0.25">
      <c r="A1574" s="12">
        <f>calc!A1572</f>
        <v>907.34</v>
      </c>
      <c r="B1574" s="12">
        <f>calc!O1572</f>
        <v>10.039392982093371</v>
      </c>
      <c r="C1574" s="12">
        <f t="shared" si="301"/>
        <v>10.039392982093371</v>
      </c>
      <c r="D1574" s="12">
        <f t="shared" si="302"/>
        <v>10.039392982093371</v>
      </c>
      <c r="E1574" s="12">
        <f t="shared" si="303"/>
        <v>10.039392982093371</v>
      </c>
      <c r="F1574" s="12">
        <f t="shared" si="304"/>
        <v>10.039392982093371</v>
      </c>
      <c r="G1574" s="12">
        <f t="shared" si="305"/>
        <v>10.039392982093371</v>
      </c>
      <c r="H1574" s="12">
        <f t="shared" si="306"/>
        <v>10.039392982093371</v>
      </c>
      <c r="I1574" s="12">
        <f t="shared" si="307"/>
        <v>10.039392982093371</v>
      </c>
      <c r="J1574" s="12">
        <f t="shared" si="308"/>
        <v>10.039392982093371</v>
      </c>
      <c r="K1574" s="12">
        <f t="shared" si="309"/>
        <v>10.039392982093371</v>
      </c>
      <c r="L1574" s="12">
        <f t="shared" si="310"/>
        <v>10.039392982093371</v>
      </c>
      <c r="M1574" s="12">
        <f t="shared" si="311"/>
        <v>10.039392982093371</v>
      </c>
      <c r="O1574" s="12">
        <f t="shared" si="300"/>
        <v>10.039392982093371</v>
      </c>
    </row>
    <row r="1575" spans="1:15" x14ac:dyDescent="0.25">
      <c r="A1575" s="12">
        <f>calc!A1573</f>
        <v>907.76</v>
      </c>
      <c r="B1575" s="12">
        <f>calc!O1573</f>
        <v>-12.777472185989687</v>
      </c>
      <c r="C1575" s="12">
        <f t="shared" si="301"/>
        <v>-12.777472185989687</v>
      </c>
      <c r="D1575" s="12">
        <f t="shared" si="302"/>
        <v>-12.777472185989687</v>
      </c>
      <c r="E1575" s="12">
        <f t="shared" si="303"/>
        <v>-12.777472185989687</v>
      </c>
      <c r="F1575" s="12">
        <f t="shared" si="304"/>
        <v>-12.777472185989687</v>
      </c>
      <c r="G1575" s="12">
        <f t="shared" si="305"/>
        <v>-12.777472185989687</v>
      </c>
      <c r="H1575" s="12">
        <f t="shared" si="306"/>
        <v>-12.777472185989687</v>
      </c>
      <c r="I1575" s="12">
        <f t="shared" si="307"/>
        <v>-12.777472185989687</v>
      </c>
      <c r="J1575" s="12">
        <f t="shared" si="308"/>
        <v>-12.777472185989687</v>
      </c>
      <c r="K1575" s="12">
        <f t="shared" si="309"/>
        <v>-12.777472185989687</v>
      </c>
      <c r="L1575" s="12">
        <f t="shared" si="310"/>
        <v>-12.777472185989687</v>
      </c>
      <c r="M1575" s="12">
        <f t="shared" si="311"/>
        <v>-12.777472185989687</v>
      </c>
      <c r="O1575" s="12">
        <f t="shared" si="300"/>
        <v>-12.777472185989687</v>
      </c>
    </row>
    <row r="1576" spans="1:15" x14ac:dyDescent="0.25">
      <c r="A1576" s="12">
        <f>calc!A1574</f>
        <v>908.19</v>
      </c>
      <c r="B1576" s="12">
        <f>calc!O1574</f>
        <v>19.16607610334809</v>
      </c>
      <c r="C1576" s="12">
        <f t="shared" si="301"/>
        <v>19.16607610334809</v>
      </c>
      <c r="D1576" s="12">
        <f t="shared" si="302"/>
        <v>19.16607610334809</v>
      </c>
      <c r="E1576" s="12">
        <f t="shared" si="303"/>
        <v>19.16607610334809</v>
      </c>
      <c r="F1576" s="12">
        <f t="shared" si="304"/>
        <v>19.16607610334809</v>
      </c>
      <c r="G1576" s="12">
        <f t="shared" si="305"/>
        <v>19.16607610334809</v>
      </c>
      <c r="H1576" s="12">
        <f t="shared" si="306"/>
        <v>19.16607610334809</v>
      </c>
      <c r="I1576" s="12">
        <f t="shared" si="307"/>
        <v>19.16607610334809</v>
      </c>
      <c r="J1576" s="12">
        <f t="shared" si="308"/>
        <v>19.16607610334809</v>
      </c>
      <c r="K1576" s="12">
        <f t="shared" si="309"/>
        <v>19.16607610334809</v>
      </c>
      <c r="L1576" s="12">
        <f t="shared" si="310"/>
        <v>19.16607610334809</v>
      </c>
      <c r="M1576" s="12">
        <f t="shared" si="311"/>
        <v>19.16607610334809</v>
      </c>
      <c r="O1576" s="12">
        <f t="shared" si="300"/>
        <v>19.16607610334809</v>
      </c>
    </row>
    <row r="1577" spans="1:15" x14ac:dyDescent="0.25">
      <c r="A1577" s="12">
        <f>calc!A1575</f>
        <v>908.62</v>
      </c>
      <c r="B1577" s="12">
        <f>calc!O1575</f>
        <v>20.078742436638674</v>
      </c>
      <c r="C1577" s="12">
        <f t="shared" si="301"/>
        <v>20.078742436638674</v>
      </c>
      <c r="D1577" s="12">
        <f t="shared" si="302"/>
        <v>20.078742436638674</v>
      </c>
      <c r="E1577" s="12">
        <f t="shared" si="303"/>
        <v>20.078742436638674</v>
      </c>
      <c r="F1577" s="12">
        <f t="shared" si="304"/>
        <v>20.078742436638674</v>
      </c>
      <c r="G1577" s="12">
        <f t="shared" si="305"/>
        <v>20.078742436638674</v>
      </c>
      <c r="H1577" s="12">
        <f t="shared" si="306"/>
        <v>20.078742436638674</v>
      </c>
      <c r="I1577" s="12">
        <f t="shared" si="307"/>
        <v>20.078742436638674</v>
      </c>
      <c r="J1577" s="12">
        <f t="shared" si="308"/>
        <v>20.078742436638674</v>
      </c>
      <c r="K1577" s="12">
        <f t="shared" si="309"/>
        <v>20.078742436638674</v>
      </c>
      <c r="L1577" s="12">
        <f t="shared" si="310"/>
        <v>20.078742436638674</v>
      </c>
      <c r="M1577" s="12">
        <f t="shared" si="311"/>
        <v>20.078742436638674</v>
      </c>
      <c r="O1577" s="12">
        <f t="shared" si="300"/>
        <v>20.078742436638674</v>
      </c>
    </row>
    <row r="1578" spans="1:15" x14ac:dyDescent="0.25">
      <c r="A1578" s="12">
        <f>calc!A1576</f>
        <v>909.05</v>
      </c>
      <c r="B1578" s="12">
        <f>calc!O1576</f>
        <v>-20.991598661058646</v>
      </c>
      <c r="C1578" s="12">
        <f t="shared" si="301"/>
        <v>-20.991598661058646</v>
      </c>
      <c r="D1578" s="12">
        <f t="shared" si="302"/>
        <v>-20.991598661058646</v>
      </c>
      <c r="E1578" s="12">
        <f t="shared" si="303"/>
        <v>-20.991598661058646</v>
      </c>
      <c r="F1578" s="12">
        <f t="shared" si="304"/>
        <v>-20.991598661058646</v>
      </c>
      <c r="G1578" s="12">
        <f t="shared" si="305"/>
        <v>-20.991598661058646</v>
      </c>
      <c r="H1578" s="12">
        <f t="shared" si="306"/>
        <v>-20.991598661058646</v>
      </c>
      <c r="I1578" s="12">
        <f t="shared" si="307"/>
        <v>-20.991598661058646</v>
      </c>
      <c r="J1578" s="12">
        <f t="shared" si="308"/>
        <v>-20.991598661058646</v>
      </c>
      <c r="K1578" s="12">
        <f t="shared" si="309"/>
        <v>-20.991598661058646</v>
      </c>
      <c r="L1578" s="12">
        <f t="shared" si="310"/>
        <v>-20.991598661058646</v>
      </c>
      <c r="M1578" s="12">
        <f t="shared" si="311"/>
        <v>-20.991598661058646</v>
      </c>
      <c r="O1578" s="12">
        <f t="shared" si="300"/>
        <v>-20.991598661058646</v>
      </c>
    </row>
    <row r="1579" spans="1:15" x14ac:dyDescent="0.25">
      <c r="A1579" s="12">
        <f>calc!A1577</f>
        <v>909.48</v>
      </c>
      <c r="B1579" s="12">
        <f>calc!O1577</f>
        <v>-4.5633748327642536</v>
      </c>
      <c r="C1579" s="12">
        <f t="shared" si="301"/>
        <v>-4.5633748327642536</v>
      </c>
      <c r="D1579" s="12">
        <f t="shared" si="302"/>
        <v>-4.5633748327642536</v>
      </c>
      <c r="E1579" s="12">
        <f t="shared" si="303"/>
        <v>-4.5633748327642536</v>
      </c>
      <c r="F1579" s="12">
        <f t="shared" si="304"/>
        <v>-4.5633748327642536</v>
      </c>
      <c r="G1579" s="12">
        <f t="shared" si="305"/>
        <v>-4.5633748327642536</v>
      </c>
      <c r="H1579" s="12">
        <f t="shared" si="306"/>
        <v>-4.5633748327642536</v>
      </c>
      <c r="I1579" s="12">
        <f t="shared" si="307"/>
        <v>-4.5633748327642536</v>
      </c>
      <c r="J1579" s="12">
        <f t="shared" si="308"/>
        <v>-4.5633748327642536</v>
      </c>
      <c r="K1579" s="12">
        <f t="shared" si="309"/>
        <v>-4.5633748327642536</v>
      </c>
      <c r="L1579" s="12">
        <f t="shared" si="310"/>
        <v>-4.5633748327642536</v>
      </c>
      <c r="M1579" s="12">
        <f t="shared" si="311"/>
        <v>-4.5633748327642536</v>
      </c>
      <c r="O1579" s="12">
        <f t="shared" si="300"/>
        <v>-4.5633748327642536</v>
      </c>
    </row>
    <row r="1580" spans="1:15" x14ac:dyDescent="0.25">
      <c r="A1580" s="12">
        <f>calc!A1578</f>
        <v>909.91</v>
      </c>
      <c r="B1580" s="12">
        <f>calc!O1578</f>
        <v>48.371220257673443</v>
      </c>
      <c r="C1580" s="12">
        <f t="shared" si="301"/>
        <v>48.371220257673443</v>
      </c>
      <c r="D1580" s="12">
        <f t="shared" si="302"/>
        <v>48.371220257673443</v>
      </c>
      <c r="E1580" s="12">
        <f t="shared" si="303"/>
        <v>48.371220257673443</v>
      </c>
      <c r="F1580" s="12">
        <f t="shared" si="304"/>
        <v>48.371220257673443</v>
      </c>
      <c r="G1580" s="12">
        <f t="shared" si="305"/>
        <v>48.371220257673443</v>
      </c>
      <c r="H1580" s="12">
        <f t="shared" si="306"/>
        <v>48.371220257673443</v>
      </c>
      <c r="I1580" s="12">
        <f t="shared" si="307"/>
        <v>48.371220257673443</v>
      </c>
      <c r="J1580" s="12">
        <f t="shared" si="308"/>
        <v>48.371220257673443</v>
      </c>
      <c r="K1580" s="12">
        <f t="shared" si="309"/>
        <v>48.371220257673443</v>
      </c>
      <c r="L1580" s="12">
        <f t="shared" si="310"/>
        <v>48.371220257673443</v>
      </c>
      <c r="M1580" s="12">
        <f t="shared" si="311"/>
        <v>48.371220257673443</v>
      </c>
      <c r="O1580" s="12">
        <f t="shared" si="300"/>
        <v>48.371220257673443</v>
      </c>
    </row>
    <row r="1581" spans="1:15" x14ac:dyDescent="0.25">
      <c r="A1581" s="12">
        <f>calc!A1579</f>
        <v>910.34</v>
      </c>
      <c r="B1581" s="12">
        <f>calc!O1579</f>
        <v>-5.476050878155168</v>
      </c>
      <c r="C1581" s="12">
        <f t="shared" si="301"/>
        <v>-5.476050878155168</v>
      </c>
      <c r="D1581" s="12">
        <f t="shared" si="302"/>
        <v>-5.476050878155168</v>
      </c>
      <c r="E1581" s="12">
        <f t="shared" si="303"/>
        <v>-5.476050878155168</v>
      </c>
      <c r="F1581" s="12">
        <f t="shared" si="304"/>
        <v>-5.476050878155168</v>
      </c>
      <c r="G1581" s="12">
        <f t="shared" si="305"/>
        <v>-5.476050878155168</v>
      </c>
      <c r="H1581" s="12">
        <f t="shared" si="306"/>
        <v>-5.476050878155168</v>
      </c>
      <c r="I1581" s="12">
        <f t="shared" si="307"/>
        <v>-5.476050878155168</v>
      </c>
      <c r="J1581" s="12">
        <f t="shared" si="308"/>
        <v>-5.476050878155168</v>
      </c>
      <c r="K1581" s="12">
        <f t="shared" si="309"/>
        <v>-5.476050878155168</v>
      </c>
      <c r="L1581" s="12">
        <f t="shared" si="310"/>
        <v>-5.476050878155168</v>
      </c>
      <c r="M1581" s="12">
        <f t="shared" si="311"/>
        <v>-5.476050878155168</v>
      </c>
      <c r="O1581" s="12">
        <f t="shared" si="300"/>
        <v>-5.476050878155168</v>
      </c>
    </row>
    <row r="1582" spans="1:15" x14ac:dyDescent="0.25">
      <c r="A1582" s="12">
        <f>calc!A1580</f>
        <v>910.77</v>
      </c>
      <c r="B1582" s="12">
        <f>calc!O1580</f>
        <v>2.7380205840102763</v>
      </c>
      <c r="C1582" s="12">
        <f t="shared" si="301"/>
        <v>2.7380205840102763</v>
      </c>
      <c r="D1582" s="12">
        <f t="shared" si="302"/>
        <v>2.7380205840102763</v>
      </c>
      <c r="E1582" s="12">
        <f t="shared" si="303"/>
        <v>2.7380205840102763</v>
      </c>
      <c r="F1582" s="12">
        <f t="shared" si="304"/>
        <v>2.7380205840102763</v>
      </c>
      <c r="G1582" s="12">
        <f t="shared" si="305"/>
        <v>2.7380205840102763</v>
      </c>
      <c r="H1582" s="12">
        <f t="shared" si="306"/>
        <v>2.7380205840102763</v>
      </c>
      <c r="I1582" s="12">
        <f t="shared" si="307"/>
        <v>2.7380205840102763</v>
      </c>
      <c r="J1582" s="12">
        <f t="shared" si="308"/>
        <v>2.7380205840102763</v>
      </c>
      <c r="K1582" s="12">
        <f t="shared" si="309"/>
        <v>2.7380205840102763</v>
      </c>
      <c r="L1582" s="12">
        <f t="shared" si="310"/>
        <v>2.7380205840102763</v>
      </c>
      <c r="M1582" s="12">
        <f t="shared" si="311"/>
        <v>2.7380205840102763</v>
      </c>
      <c r="O1582" s="12">
        <f t="shared" si="300"/>
        <v>2.7380205840102763</v>
      </c>
    </row>
    <row r="1583" spans="1:15" x14ac:dyDescent="0.25">
      <c r="A1583" s="12">
        <f>calc!A1581</f>
        <v>911.2</v>
      </c>
      <c r="B1583" s="12">
        <f>calc!O1581</f>
        <v>2.738020584012351</v>
      </c>
      <c r="C1583" s="12">
        <f t="shared" si="301"/>
        <v>2.738020584012351</v>
      </c>
      <c r="D1583" s="12">
        <f t="shared" si="302"/>
        <v>2.738020584012351</v>
      </c>
      <c r="E1583" s="12">
        <f t="shared" si="303"/>
        <v>2.738020584012351</v>
      </c>
      <c r="F1583" s="12">
        <f t="shared" si="304"/>
        <v>2.738020584012351</v>
      </c>
      <c r="G1583" s="12">
        <f t="shared" si="305"/>
        <v>2.738020584012351</v>
      </c>
      <c r="H1583" s="12">
        <f t="shared" si="306"/>
        <v>2.738020584012351</v>
      </c>
      <c r="I1583" s="12">
        <f t="shared" si="307"/>
        <v>2.738020584012351</v>
      </c>
      <c r="J1583" s="12">
        <f t="shared" si="308"/>
        <v>2.738020584012351</v>
      </c>
      <c r="K1583" s="12">
        <f t="shared" si="309"/>
        <v>2.738020584012351</v>
      </c>
      <c r="L1583" s="12">
        <f t="shared" si="310"/>
        <v>2.738020584012351</v>
      </c>
      <c r="M1583" s="12">
        <f t="shared" si="311"/>
        <v>2.738020584012351</v>
      </c>
      <c r="O1583" s="12">
        <f t="shared" si="300"/>
        <v>2.738020584012351</v>
      </c>
    </row>
    <row r="1584" spans="1:15" x14ac:dyDescent="0.25">
      <c r="A1584" s="12">
        <f>calc!A1582</f>
        <v>911.63</v>
      </c>
      <c r="B1584" s="12">
        <f>calc!O1582</f>
        <v>10.039392982093371</v>
      </c>
      <c r="C1584" s="12">
        <f t="shared" si="301"/>
        <v>10.039392982093371</v>
      </c>
      <c r="D1584" s="12">
        <f t="shared" si="302"/>
        <v>10.039392982093371</v>
      </c>
      <c r="E1584" s="12">
        <f t="shared" si="303"/>
        <v>10.039392982093371</v>
      </c>
      <c r="F1584" s="12">
        <f t="shared" si="304"/>
        <v>10.039392982093371</v>
      </c>
      <c r="G1584" s="12">
        <f t="shared" si="305"/>
        <v>10.039392982093371</v>
      </c>
      <c r="H1584" s="12">
        <f t="shared" si="306"/>
        <v>10.039392982093371</v>
      </c>
      <c r="I1584" s="12">
        <f t="shared" si="307"/>
        <v>10.039392982093371</v>
      </c>
      <c r="J1584" s="12">
        <f t="shared" si="308"/>
        <v>10.039392982093371</v>
      </c>
      <c r="K1584" s="12">
        <f t="shared" si="309"/>
        <v>10.039392982093371</v>
      </c>
      <c r="L1584" s="12">
        <f t="shared" si="310"/>
        <v>10.039392982093371</v>
      </c>
      <c r="M1584" s="12">
        <f t="shared" si="311"/>
        <v>10.039392982093371</v>
      </c>
      <c r="O1584" s="12">
        <f t="shared" si="300"/>
        <v>10.039392982093371</v>
      </c>
    </row>
    <row r="1585" spans="1:15" x14ac:dyDescent="0.25">
      <c r="A1585" s="12">
        <f>calc!A1583</f>
        <v>912.06</v>
      </c>
      <c r="B1585" s="12">
        <f>calc!O1583</f>
        <v>45.633253652161031</v>
      </c>
      <c r="C1585" s="12">
        <f t="shared" si="301"/>
        <v>45.633253652161031</v>
      </c>
      <c r="D1585" s="12">
        <f t="shared" si="302"/>
        <v>45.633253652161031</v>
      </c>
      <c r="E1585" s="12">
        <f t="shared" si="303"/>
        <v>45.633253652161031</v>
      </c>
      <c r="F1585" s="12">
        <f t="shared" si="304"/>
        <v>45.633253652161031</v>
      </c>
      <c r="G1585" s="12">
        <f t="shared" si="305"/>
        <v>45.633253652161031</v>
      </c>
      <c r="H1585" s="12">
        <f t="shared" si="306"/>
        <v>45.633253652161031</v>
      </c>
      <c r="I1585" s="12">
        <f t="shared" si="307"/>
        <v>45.633253652161031</v>
      </c>
      <c r="J1585" s="12">
        <f t="shared" si="308"/>
        <v>45.633253652161031</v>
      </c>
      <c r="K1585" s="12">
        <f t="shared" si="309"/>
        <v>45.633253652161031</v>
      </c>
      <c r="L1585" s="12">
        <f t="shared" si="310"/>
        <v>45.633253652161031</v>
      </c>
      <c r="M1585" s="12">
        <f t="shared" si="311"/>
        <v>45.633253652161031</v>
      </c>
      <c r="O1585" s="12">
        <f t="shared" si="300"/>
        <v>45.633253652161031</v>
      </c>
    </row>
    <row r="1586" spans="1:15" x14ac:dyDescent="0.25">
      <c r="A1586" s="12">
        <f>calc!A1584</f>
        <v>912.49</v>
      </c>
      <c r="B1586" s="12">
        <f>calc!O1584</f>
        <v>49.283875072715475</v>
      </c>
      <c r="C1586" s="12">
        <f t="shared" si="301"/>
        <v>49.283875072715475</v>
      </c>
      <c r="D1586" s="12">
        <f t="shared" si="302"/>
        <v>49.283875072715475</v>
      </c>
      <c r="E1586" s="12">
        <f t="shared" si="303"/>
        <v>49.283875072715475</v>
      </c>
      <c r="F1586" s="12">
        <f t="shared" si="304"/>
        <v>49.283875072715475</v>
      </c>
      <c r="G1586" s="12">
        <f t="shared" si="305"/>
        <v>49.283875072715475</v>
      </c>
      <c r="H1586" s="12">
        <f t="shared" si="306"/>
        <v>49.283875072715475</v>
      </c>
      <c r="I1586" s="12">
        <f t="shared" si="307"/>
        <v>49.283875072715475</v>
      </c>
      <c r="J1586" s="12">
        <f t="shared" si="308"/>
        <v>49.283875072715475</v>
      </c>
      <c r="K1586" s="12">
        <f t="shared" si="309"/>
        <v>49.283875072715475</v>
      </c>
      <c r="L1586" s="12">
        <f t="shared" si="310"/>
        <v>49.283875072715475</v>
      </c>
      <c r="M1586" s="12">
        <f t="shared" si="311"/>
        <v>49.283875072715475</v>
      </c>
      <c r="O1586" s="12">
        <f t="shared" si="300"/>
        <v>49.283875072715475</v>
      </c>
    </row>
    <row r="1587" spans="1:15" x14ac:dyDescent="0.25">
      <c r="A1587" s="12">
        <f>calc!A1585</f>
        <v>912.92</v>
      </c>
      <c r="B1587" s="12">
        <f>calc!O1585</f>
        <v>20.078742436638674</v>
      </c>
      <c r="C1587" s="12">
        <f t="shared" si="301"/>
        <v>20.078742436638674</v>
      </c>
      <c r="D1587" s="12">
        <f t="shared" si="302"/>
        <v>20.078742436638674</v>
      </c>
      <c r="E1587" s="12">
        <f t="shared" si="303"/>
        <v>20.078742436638674</v>
      </c>
      <c r="F1587" s="12">
        <f t="shared" si="304"/>
        <v>20.078742436638674</v>
      </c>
      <c r="G1587" s="12">
        <f t="shared" si="305"/>
        <v>20.078742436638674</v>
      </c>
      <c r="H1587" s="12">
        <f t="shared" si="306"/>
        <v>20.078742436638674</v>
      </c>
      <c r="I1587" s="12">
        <f t="shared" si="307"/>
        <v>20.078742436638674</v>
      </c>
      <c r="J1587" s="12">
        <f t="shared" si="308"/>
        <v>20.078742436638674</v>
      </c>
      <c r="K1587" s="12">
        <f t="shared" si="309"/>
        <v>20.078742436638674</v>
      </c>
      <c r="L1587" s="12">
        <f t="shared" si="310"/>
        <v>20.078742436638674</v>
      </c>
      <c r="M1587" s="12">
        <f t="shared" si="311"/>
        <v>20.078742436638674</v>
      </c>
      <c r="O1587" s="12">
        <f t="shared" si="300"/>
        <v>20.078742436638674</v>
      </c>
    </row>
    <row r="1588" spans="1:15" x14ac:dyDescent="0.25">
      <c r="A1588" s="12">
        <f>calc!A1586</f>
        <v>913.35</v>
      </c>
      <c r="B1588" s="12">
        <f>calc!O1586</f>
        <v>-41.070697051211184</v>
      </c>
      <c r="C1588" s="12">
        <f t="shared" si="301"/>
        <v>-41.070697051211184</v>
      </c>
      <c r="D1588" s="12">
        <f t="shared" si="302"/>
        <v>-41.070697051211184</v>
      </c>
      <c r="E1588" s="12">
        <f t="shared" si="303"/>
        <v>-41.070697051211184</v>
      </c>
      <c r="F1588" s="12">
        <f t="shared" si="304"/>
        <v>-41.070697051211184</v>
      </c>
      <c r="G1588" s="12">
        <f t="shared" si="305"/>
        <v>-41.070697051211184</v>
      </c>
      <c r="H1588" s="12">
        <f t="shared" si="306"/>
        <v>-41.070697051211184</v>
      </c>
      <c r="I1588" s="12">
        <f t="shared" si="307"/>
        <v>-41.070697051211184</v>
      </c>
      <c r="J1588" s="12">
        <f t="shared" si="308"/>
        <v>-41.070697051211184</v>
      </c>
      <c r="K1588" s="12">
        <f t="shared" si="309"/>
        <v>-41.070697051211184</v>
      </c>
      <c r="L1588" s="12">
        <f t="shared" si="310"/>
        <v>-41.070697051211184</v>
      </c>
      <c r="M1588" s="12">
        <f t="shared" si="311"/>
        <v>-41.070697051211184</v>
      </c>
      <c r="O1588" s="12">
        <f t="shared" si="300"/>
        <v>-41.070697051211184</v>
      </c>
    </row>
    <row r="1589" spans="1:15" x14ac:dyDescent="0.25">
      <c r="A1589" s="12">
        <f>calc!A1587</f>
        <v>913.78</v>
      </c>
      <c r="B1589" s="12">
        <f>calc!O1587</f>
        <v>11.864732484458079</v>
      </c>
      <c r="C1589" s="12">
        <f t="shared" si="301"/>
        <v>11.864732484458079</v>
      </c>
      <c r="D1589" s="12">
        <f t="shared" si="302"/>
        <v>11.864732484458079</v>
      </c>
      <c r="E1589" s="12">
        <f t="shared" si="303"/>
        <v>11.864732484458079</v>
      </c>
      <c r="F1589" s="12">
        <f t="shared" si="304"/>
        <v>11.864732484458079</v>
      </c>
      <c r="G1589" s="12">
        <f t="shared" si="305"/>
        <v>11.864732484458079</v>
      </c>
      <c r="H1589" s="12">
        <f t="shared" si="306"/>
        <v>11.864732484458079</v>
      </c>
      <c r="I1589" s="12">
        <f t="shared" si="307"/>
        <v>11.864732484458079</v>
      </c>
      <c r="J1589" s="12">
        <f t="shared" si="308"/>
        <v>11.864732484458079</v>
      </c>
      <c r="K1589" s="12">
        <f t="shared" si="309"/>
        <v>11.864732484458079</v>
      </c>
      <c r="L1589" s="12">
        <f t="shared" si="310"/>
        <v>11.864732484458079</v>
      </c>
      <c r="M1589" s="12">
        <f t="shared" si="311"/>
        <v>11.864732484458079</v>
      </c>
      <c r="O1589" s="12">
        <f t="shared" si="300"/>
        <v>11.864732484458079</v>
      </c>
    </row>
    <row r="1590" spans="1:15" x14ac:dyDescent="0.25">
      <c r="A1590" s="12">
        <f>calc!A1588</f>
        <v>914.21</v>
      </c>
      <c r="B1590" s="12">
        <f>calc!O1588</f>
        <v>18.253409410246991</v>
      </c>
      <c r="C1590" s="12">
        <f t="shared" si="301"/>
        <v>18.253409410246991</v>
      </c>
      <c r="D1590" s="12">
        <f t="shared" si="302"/>
        <v>18.253409410246991</v>
      </c>
      <c r="E1590" s="12">
        <f t="shared" si="303"/>
        <v>18.253409410246991</v>
      </c>
      <c r="F1590" s="12">
        <f t="shared" si="304"/>
        <v>18.253409410246991</v>
      </c>
      <c r="G1590" s="12">
        <f t="shared" si="305"/>
        <v>18.253409410246991</v>
      </c>
      <c r="H1590" s="12">
        <f t="shared" si="306"/>
        <v>18.253409410246991</v>
      </c>
      <c r="I1590" s="12">
        <f t="shared" si="307"/>
        <v>18.253409410246991</v>
      </c>
      <c r="J1590" s="12">
        <f t="shared" si="308"/>
        <v>18.253409410246991</v>
      </c>
      <c r="K1590" s="12">
        <f t="shared" si="309"/>
        <v>18.253409410246991</v>
      </c>
      <c r="L1590" s="12">
        <f t="shared" si="310"/>
        <v>18.253409410246991</v>
      </c>
      <c r="M1590" s="12">
        <f t="shared" si="311"/>
        <v>18.253409410246991</v>
      </c>
      <c r="O1590" s="12">
        <f t="shared" si="300"/>
        <v>18.253409410246991</v>
      </c>
    </row>
    <row r="1591" spans="1:15" x14ac:dyDescent="0.25">
      <c r="A1591" s="12">
        <f>calc!A1589</f>
        <v>914.63</v>
      </c>
      <c r="B1591" s="12">
        <f>calc!O1589</f>
        <v>20.991408410106519</v>
      </c>
      <c r="C1591" s="12">
        <f t="shared" si="301"/>
        <v>20.991408410106519</v>
      </c>
      <c r="D1591" s="12">
        <f t="shared" si="302"/>
        <v>20.991408410106519</v>
      </c>
      <c r="E1591" s="12">
        <f t="shared" si="303"/>
        <v>20.991408410106519</v>
      </c>
      <c r="F1591" s="12">
        <f t="shared" si="304"/>
        <v>20.991408410106519</v>
      </c>
      <c r="G1591" s="12">
        <f t="shared" si="305"/>
        <v>20.991408410106519</v>
      </c>
      <c r="H1591" s="12">
        <f t="shared" si="306"/>
        <v>20.991408410106519</v>
      </c>
      <c r="I1591" s="12">
        <f t="shared" si="307"/>
        <v>20.991408410106519</v>
      </c>
      <c r="J1591" s="12">
        <f t="shared" si="308"/>
        <v>20.991408410106519</v>
      </c>
      <c r="K1591" s="12">
        <f t="shared" si="309"/>
        <v>20.991408410106519</v>
      </c>
      <c r="L1591" s="12">
        <f t="shared" si="310"/>
        <v>20.991408410106519</v>
      </c>
      <c r="M1591" s="12">
        <f t="shared" si="311"/>
        <v>20.991408410106519</v>
      </c>
      <c r="O1591" s="12">
        <f t="shared" si="300"/>
        <v>20.991408410106519</v>
      </c>
    </row>
    <row r="1592" spans="1:15" x14ac:dyDescent="0.25">
      <c r="A1592" s="12">
        <f>calc!A1590</f>
        <v>915.06</v>
      </c>
      <c r="B1592" s="12">
        <f>calc!O1590</f>
        <v>29.205385978066822</v>
      </c>
      <c r="C1592" s="12">
        <f t="shared" si="301"/>
        <v>29.205385978066822</v>
      </c>
      <c r="D1592" s="12">
        <f t="shared" si="302"/>
        <v>29.205385978066822</v>
      </c>
      <c r="E1592" s="12">
        <f t="shared" si="303"/>
        <v>29.205385978066822</v>
      </c>
      <c r="F1592" s="12">
        <f t="shared" si="304"/>
        <v>29.205385978066822</v>
      </c>
      <c r="G1592" s="12">
        <f t="shared" si="305"/>
        <v>29.205385978066822</v>
      </c>
      <c r="H1592" s="12">
        <f t="shared" si="306"/>
        <v>29.205385978066822</v>
      </c>
      <c r="I1592" s="12">
        <f t="shared" si="307"/>
        <v>29.205385978066822</v>
      </c>
      <c r="J1592" s="12">
        <f t="shared" si="308"/>
        <v>29.205385978066822</v>
      </c>
      <c r="K1592" s="12">
        <f t="shared" si="309"/>
        <v>29.205385978066822</v>
      </c>
      <c r="L1592" s="12">
        <f t="shared" si="310"/>
        <v>29.205385978066822</v>
      </c>
      <c r="M1592" s="12">
        <f t="shared" si="311"/>
        <v>29.205385978066822</v>
      </c>
      <c r="O1592" s="12">
        <f t="shared" si="300"/>
        <v>29.205385978066822</v>
      </c>
    </row>
    <row r="1593" spans="1:15" x14ac:dyDescent="0.25">
      <c r="A1593" s="12">
        <f>calc!A1591</f>
        <v>915.49</v>
      </c>
      <c r="B1593" s="12">
        <f>calc!O1591</f>
        <v>10.952062913146724</v>
      </c>
      <c r="C1593" s="12">
        <f t="shared" si="301"/>
        <v>10.952062913146724</v>
      </c>
      <c r="D1593" s="12">
        <f t="shared" si="302"/>
        <v>10.952062913146724</v>
      </c>
      <c r="E1593" s="12">
        <f t="shared" si="303"/>
        <v>10.952062913146724</v>
      </c>
      <c r="F1593" s="12">
        <f t="shared" si="304"/>
        <v>10.952062913146724</v>
      </c>
      <c r="G1593" s="12">
        <f t="shared" si="305"/>
        <v>10.952062913146724</v>
      </c>
      <c r="H1593" s="12">
        <f t="shared" si="306"/>
        <v>10.952062913146724</v>
      </c>
      <c r="I1593" s="12">
        <f t="shared" si="307"/>
        <v>10.952062913146724</v>
      </c>
      <c r="J1593" s="12">
        <f t="shared" si="308"/>
        <v>10.952062913146724</v>
      </c>
      <c r="K1593" s="12">
        <f t="shared" si="309"/>
        <v>10.952062913146724</v>
      </c>
      <c r="L1593" s="12">
        <f t="shared" si="310"/>
        <v>10.952062913146724</v>
      </c>
      <c r="M1593" s="12">
        <f t="shared" si="311"/>
        <v>10.952062913146724</v>
      </c>
      <c r="O1593" s="12">
        <f t="shared" si="300"/>
        <v>10.952062913146724</v>
      </c>
    </row>
    <row r="1594" spans="1:15" x14ac:dyDescent="0.25">
      <c r="A1594" s="12">
        <f>calc!A1592</f>
        <v>915.92</v>
      </c>
      <c r="B1594" s="12">
        <f>calc!O1592</f>
        <v>38.331993529382679</v>
      </c>
      <c r="C1594" s="12">
        <f t="shared" si="301"/>
        <v>38.331993529382679</v>
      </c>
      <c r="D1594" s="12">
        <f t="shared" si="302"/>
        <v>38.331993529382679</v>
      </c>
      <c r="E1594" s="12">
        <f t="shared" si="303"/>
        <v>38.331993529382679</v>
      </c>
      <c r="F1594" s="12">
        <f t="shared" si="304"/>
        <v>38.331993529382679</v>
      </c>
      <c r="G1594" s="12">
        <f t="shared" si="305"/>
        <v>38.331993529382679</v>
      </c>
      <c r="H1594" s="12">
        <f t="shared" si="306"/>
        <v>38.331993529382679</v>
      </c>
      <c r="I1594" s="12">
        <f t="shared" si="307"/>
        <v>38.331993529382679</v>
      </c>
      <c r="J1594" s="12">
        <f t="shared" si="308"/>
        <v>38.331993529382679</v>
      </c>
      <c r="K1594" s="12">
        <f t="shared" si="309"/>
        <v>38.331993529382679</v>
      </c>
      <c r="L1594" s="12">
        <f t="shared" si="310"/>
        <v>38.331993529382679</v>
      </c>
      <c r="M1594" s="12">
        <f t="shared" si="311"/>
        <v>38.331993529382679</v>
      </c>
      <c r="O1594" s="12">
        <f t="shared" si="300"/>
        <v>38.331993529382679</v>
      </c>
    </row>
    <row r="1595" spans="1:15" x14ac:dyDescent="0.25">
      <c r="A1595" s="12">
        <f>calc!A1593</f>
        <v>916.35</v>
      </c>
      <c r="B1595" s="12">
        <f>calc!O1593</f>
        <v>13.690070547830731</v>
      </c>
      <c r="C1595" s="12">
        <f t="shared" si="301"/>
        <v>13.690070547830731</v>
      </c>
      <c r="D1595" s="12">
        <f t="shared" si="302"/>
        <v>13.690070547830731</v>
      </c>
      <c r="E1595" s="12">
        <f t="shared" si="303"/>
        <v>13.690070547830731</v>
      </c>
      <c r="F1595" s="12">
        <f t="shared" si="304"/>
        <v>13.690070547830731</v>
      </c>
      <c r="G1595" s="12">
        <f t="shared" si="305"/>
        <v>13.690070547830731</v>
      </c>
      <c r="H1595" s="12">
        <f t="shared" si="306"/>
        <v>13.690070547830731</v>
      </c>
      <c r="I1595" s="12">
        <f t="shared" si="307"/>
        <v>13.690070547830731</v>
      </c>
      <c r="J1595" s="12">
        <f t="shared" si="308"/>
        <v>13.690070547830731</v>
      </c>
      <c r="K1595" s="12">
        <f t="shared" si="309"/>
        <v>13.690070547830731</v>
      </c>
      <c r="L1595" s="12">
        <f t="shared" si="310"/>
        <v>13.690070547830731</v>
      </c>
      <c r="M1595" s="12">
        <f t="shared" si="311"/>
        <v>13.690070547830731</v>
      </c>
      <c r="O1595" s="12">
        <f t="shared" si="300"/>
        <v>13.690070547830731</v>
      </c>
    </row>
    <row r="1596" spans="1:15" x14ac:dyDescent="0.25">
      <c r="A1596" s="12">
        <f>calc!A1594</f>
        <v>916.78</v>
      </c>
      <c r="B1596" s="12">
        <f>calc!O1594</f>
        <v>-8.2140811718614977</v>
      </c>
      <c r="C1596" s="12">
        <f t="shared" si="301"/>
        <v>-8.2140811718614977</v>
      </c>
      <c r="D1596" s="12">
        <f t="shared" si="302"/>
        <v>-8.2140811718614977</v>
      </c>
      <c r="E1596" s="12">
        <f t="shared" si="303"/>
        <v>-8.2140811718614977</v>
      </c>
      <c r="F1596" s="12">
        <f t="shared" si="304"/>
        <v>-8.2140811718614977</v>
      </c>
      <c r="G1596" s="12">
        <f t="shared" si="305"/>
        <v>-8.2140811718614977</v>
      </c>
      <c r="H1596" s="12">
        <f t="shared" si="306"/>
        <v>-8.2140811718614977</v>
      </c>
      <c r="I1596" s="12">
        <f t="shared" si="307"/>
        <v>-8.2140811718614977</v>
      </c>
      <c r="J1596" s="12">
        <f t="shared" si="308"/>
        <v>-8.2140811718614977</v>
      </c>
      <c r="K1596" s="12">
        <f t="shared" si="309"/>
        <v>-8.2140811718614977</v>
      </c>
      <c r="L1596" s="12">
        <f t="shared" si="310"/>
        <v>-8.2140811718614977</v>
      </c>
      <c r="M1596" s="12">
        <f t="shared" si="311"/>
        <v>-8.2140811718614977</v>
      </c>
      <c r="O1596" s="12">
        <f t="shared" si="300"/>
        <v>-8.2140811718614977</v>
      </c>
    </row>
    <row r="1597" spans="1:15" x14ac:dyDescent="0.25">
      <c r="A1597" s="12">
        <f>calc!A1595</f>
        <v>917.21</v>
      </c>
      <c r="B1597" s="12">
        <f>calc!O1595</f>
        <v>26.467396694234846</v>
      </c>
      <c r="C1597" s="12">
        <f t="shared" si="301"/>
        <v>26.467396694234846</v>
      </c>
      <c r="D1597" s="12">
        <f t="shared" si="302"/>
        <v>26.467396694234846</v>
      </c>
      <c r="E1597" s="12">
        <f t="shared" si="303"/>
        <v>26.467396694234846</v>
      </c>
      <c r="F1597" s="12">
        <f t="shared" si="304"/>
        <v>26.467396694234846</v>
      </c>
      <c r="G1597" s="12">
        <f t="shared" si="305"/>
        <v>26.467396694234846</v>
      </c>
      <c r="H1597" s="12">
        <f t="shared" si="306"/>
        <v>26.467396694234846</v>
      </c>
      <c r="I1597" s="12">
        <f t="shared" si="307"/>
        <v>26.467396694234846</v>
      </c>
      <c r="J1597" s="12">
        <f t="shared" si="308"/>
        <v>26.467396694234846</v>
      </c>
      <c r="K1597" s="12">
        <f t="shared" si="309"/>
        <v>26.467396694234846</v>
      </c>
      <c r="L1597" s="12">
        <f t="shared" si="310"/>
        <v>26.467396694234846</v>
      </c>
      <c r="M1597" s="12">
        <f t="shared" si="311"/>
        <v>26.467396694234846</v>
      </c>
      <c r="O1597" s="12">
        <f t="shared" si="300"/>
        <v>26.467396694234846</v>
      </c>
    </row>
    <row r="1598" spans="1:15" x14ac:dyDescent="0.25">
      <c r="A1598" s="12">
        <f>calc!A1596</f>
        <v>917.64</v>
      </c>
      <c r="B1598" s="12">
        <f>calc!O1596</f>
        <v>5.4760379310169682</v>
      </c>
      <c r="C1598" s="12">
        <f t="shared" si="301"/>
        <v>5.4760379310169682</v>
      </c>
      <c r="D1598" s="12">
        <f t="shared" si="302"/>
        <v>5.4760379310169682</v>
      </c>
      <c r="E1598" s="12">
        <f t="shared" si="303"/>
        <v>5.4760379310169682</v>
      </c>
      <c r="F1598" s="12">
        <f t="shared" si="304"/>
        <v>5.4760379310169682</v>
      </c>
      <c r="G1598" s="12">
        <f t="shared" si="305"/>
        <v>5.4760379310169682</v>
      </c>
      <c r="H1598" s="12">
        <f t="shared" si="306"/>
        <v>5.4760379310169682</v>
      </c>
      <c r="I1598" s="12">
        <f t="shared" si="307"/>
        <v>5.4760379310169682</v>
      </c>
      <c r="J1598" s="12">
        <f t="shared" si="308"/>
        <v>5.4760379310169682</v>
      </c>
      <c r="K1598" s="12">
        <f t="shared" si="309"/>
        <v>5.4760379310169682</v>
      </c>
      <c r="L1598" s="12">
        <f t="shared" si="310"/>
        <v>5.4760379310169682</v>
      </c>
      <c r="M1598" s="12">
        <f t="shared" si="311"/>
        <v>5.4760379310169682</v>
      </c>
      <c r="O1598" s="12">
        <f t="shared" si="300"/>
        <v>5.4760379310169682</v>
      </c>
    </row>
    <row r="1599" spans="1:15" x14ac:dyDescent="0.25">
      <c r="A1599" s="12">
        <f>calc!A1597</f>
        <v>918.07</v>
      </c>
      <c r="B1599" s="12">
        <f>calc!O1597</f>
        <v>-36.507250326570158</v>
      </c>
      <c r="C1599" s="12">
        <f t="shared" si="301"/>
        <v>-36.507250326570158</v>
      </c>
      <c r="D1599" s="12">
        <f t="shared" si="302"/>
        <v>-36.507250326570158</v>
      </c>
      <c r="E1599" s="12">
        <f t="shared" si="303"/>
        <v>-36.507250326570158</v>
      </c>
      <c r="F1599" s="12">
        <f t="shared" si="304"/>
        <v>-36.507250326570158</v>
      </c>
      <c r="G1599" s="12">
        <f t="shared" si="305"/>
        <v>-36.507250326570158</v>
      </c>
      <c r="H1599" s="12">
        <f t="shared" si="306"/>
        <v>-36.507250326570158</v>
      </c>
      <c r="I1599" s="12">
        <f t="shared" si="307"/>
        <v>-36.507250326570158</v>
      </c>
      <c r="J1599" s="12">
        <f t="shared" si="308"/>
        <v>-36.507250326570158</v>
      </c>
      <c r="K1599" s="12">
        <f t="shared" si="309"/>
        <v>-36.507250326570158</v>
      </c>
      <c r="L1599" s="12">
        <f t="shared" si="310"/>
        <v>-36.507250326570158</v>
      </c>
      <c r="M1599" s="12">
        <f t="shared" si="311"/>
        <v>-36.507250326570158</v>
      </c>
      <c r="O1599" s="12">
        <f t="shared" si="300"/>
        <v>-36.507250326570158</v>
      </c>
    </row>
    <row r="1600" spans="1:15" x14ac:dyDescent="0.25">
      <c r="A1600" s="12">
        <f>calc!A1598</f>
        <v>918.5</v>
      </c>
      <c r="B1600" s="12">
        <f>calc!O1598</f>
        <v>6.3887096606486322</v>
      </c>
      <c r="C1600" s="12">
        <f t="shared" si="301"/>
        <v>6.3887096606486322</v>
      </c>
      <c r="D1600" s="12">
        <f t="shared" si="302"/>
        <v>6.3887096606486322</v>
      </c>
      <c r="E1600" s="12">
        <f t="shared" si="303"/>
        <v>6.3887096606486322</v>
      </c>
      <c r="F1600" s="12">
        <f t="shared" si="304"/>
        <v>6.3887096606486322</v>
      </c>
      <c r="G1600" s="12">
        <f t="shared" si="305"/>
        <v>6.3887096606486322</v>
      </c>
      <c r="H1600" s="12">
        <f t="shared" si="306"/>
        <v>6.3887096606486322</v>
      </c>
      <c r="I1600" s="12">
        <f t="shared" si="307"/>
        <v>6.3887096606486322</v>
      </c>
      <c r="J1600" s="12">
        <f t="shared" si="308"/>
        <v>6.3887096606486322</v>
      </c>
      <c r="K1600" s="12">
        <f t="shared" si="309"/>
        <v>6.3887096606486322</v>
      </c>
      <c r="L1600" s="12">
        <f t="shared" si="310"/>
        <v>6.3887096606486322</v>
      </c>
      <c r="M1600" s="12">
        <f t="shared" si="311"/>
        <v>6.3887096606486322</v>
      </c>
      <c r="O1600" s="12">
        <f t="shared" si="300"/>
        <v>6.3887096606486322</v>
      </c>
    </row>
    <row r="1601" spans="1:15" x14ac:dyDescent="0.25">
      <c r="A1601" s="12">
        <f>calc!A1599</f>
        <v>918.92</v>
      </c>
      <c r="B1601" s="12">
        <f>calc!O1599</f>
        <v>25.554732879858037</v>
      </c>
      <c r="C1601" s="12">
        <f t="shared" si="301"/>
        <v>25.554732879858037</v>
      </c>
      <c r="D1601" s="12">
        <f t="shared" si="302"/>
        <v>25.554732879858037</v>
      </c>
      <c r="E1601" s="12">
        <f t="shared" si="303"/>
        <v>25.554732879858037</v>
      </c>
      <c r="F1601" s="12">
        <f t="shared" si="304"/>
        <v>25.554732879858037</v>
      </c>
      <c r="G1601" s="12">
        <f t="shared" si="305"/>
        <v>25.554732879858037</v>
      </c>
      <c r="H1601" s="12">
        <f t="shared" si="306"/>
        <v>25.554732879858037</v>
      </c>
      <c r="I1601" s="12">
        <f t="shared" si="307"/>
        <v>25.554732879858037</v>
      </c>
      <c r="J1601" s="12">
        <f t="shared" si="308"/>
        <v>25.554732879858037</v>
      </c>
      <c r="K1601" s="12">
        <f t="shared" si="309"/>
        <v>25.554732879858037</v>
      </c>
      <c r="L1601" s="12">
        <f t="shared" si="310"/>
        <v>25.554732879858037</v>
      </c>
      <c r="M1601" s="12">
        <f t="shared" si="311"/>
        <v>25.554732879858037</v>
      </c>
      <c r="O1601" s="12">
        <f t="shared" si="300"/>
        <v>25.554732879858037</v>
      </c>
    </row>
    <row r="1602" spans="1:15" x14ac:dyDescent="0.25">
      <c r="A1602" s="12">
        <f>calc!A1600</f>
        <v>919.35</v>
      </c>
      <c r="B1602" s="12">
        <f>calc!O1600</f>
        <v>33.768694252990869</v>
      </c>
      <c r="C1602" s="12">
        <f t="shared" si="301"/>
        <v>33.768694252990869</v>
      </c>
      <c r="D1602" s="12">
        <f t="shared" si="302"/>
        <v>33.768694252990869</v>
      </c>
      <c r="E1602" s="12">
        <f t="shared" si="303"/>
        <v>33.768694252990869</v>
      </c>
      <c r="F1602" s="12">
        <f t="shared" si="304"/>
        <v>33.768694252990869</v>
      </c>
      <c r="G1602" s="12">
        <f t="shared" si="305"/>
        <v>33.768694252990869</v>
      </c>
      <c r="H1602" s="12">
        <f t="shared" si="306"/>
        <v>33.768694252990869</v>
      </c>
      <c r="I1602" s="12">
        <f t="shared" si="307"/>
        <v>33.768694252990869</v>
      </c>
      <c r="J1602" s="12">
        <f t="shared" si="308"/>
        <v>33.768694252990869</v>
      </c>
      <c r="K1602" s="12">
        <f t="shared" si="309"/>
        <v>33.768694252990869</v>
      </c>
      <c r="L1602" s="12">
        <f t="shared" si="310"/>
        <v>33.768694252990869</v>
      </c>
      <c r="M1602" s="12">
        <f t="shared" si="311"/>
        <v>33.768694252990869</v>
      </c>
      <c r="O1602" s="12">
        <f t="shared" si="300"/>
        <v>33.768694252990869</v>
      </c>
    </row>
    <row r="1603" spans="1:15" x14ac:dyDescent="0.25">
      <c r="A1603" s="12">
        <f>calc!A1601</f>
        <v>919.78</v>
      </c>
      <c r="B1603" s="12">
        <f>calc!O1601</f>
        <v>0.91267388765836033</v>
      </c>
      <c r="C1603" s="12">
        <f t="shared" si="301"/>
        <v>0.91267388765836033</v>
      </c>
      <c r="D1603" s="12">
        <f t="shared" si="302"/>
        <v>0.91267388765836033</v>
      </c>
      <c r="E1603" s="12">
        <f t="shared" si="303"/>
        <v>0.91267388765836033</v>
      </c>
      <c r="F1603" s="12">
        <f t="shared" si="304"/>
        <v>0.91267388765836033</v>
      </c>
      <c r="G1603" s="12">
        <f t="shared" si="305"/>
        <v>0.91267388765836033</v>
      </c>
      <c r="H1603" s="12">
        <f t="shared" si="306"/>
        <v>0.91267388765836033</v>
      </c>
      <c r="I1603" s="12">
        <f t="shared" si="307"/>
        <v>0.91267388765836033</v>
      </c>
      <c r="J1603" s="12">
        <f t="shared" si="308"/>
        <v>0.91267388765836033</v>
      </c>
      <c r="K1603" s="12">
        <f t="shared" si="309"/>
        <v>0.91267388765836033</v>
      </c>
      <c r="L1603" s="12">
        <f t="shared" si="310"/>
        <v>0.91267388765836033</v>
      </c>
      <c r="M1603" s="12">
        <f t="shared" si="311"/>
        <v>0.91267388765836033</v>
      </c>
      <c r="O1603" s="12">
        <f t="shared" si="300"/>
        <v>0.91267388765836033</v>
      </c>
    </row>
    <row r="1604" spans="1:15" x14ac:dyDescent="0.25">
      <c r="A1604" s="12">
        <f>calc!A1602</f>
        <v>920.21</v>
      </c>
      <c r="B1604" s="12">
        <f>calc!O1602</f>
        <v>31.030710367794445</v>
      </c>
      <c r="C1604" s="12">
        <f t="shared" si="301"/>
        <v>31.030710367794445</v>
      </c>
      <c r="D1604" s="12">
        <f t="shared" si="302"/>
        <v>31.030710367794445</v>
      </c>
      <c r="E1604" s="12">
        <f t="shared" si="303"/>
        <v>31.030710367794445</v>
      </c>
      <c r="F1604" s="12">
        <f t="shared" si="304"/>
        <v>31.030710367794445</v>
      </c>
      <c r="G1604" s="12">
        <f t="shared" si="305"/>
        <v>31.030710367794445</v>
      </c>
      <c r="H1604" s="12">
        <f t="shared" si="306"/>
        <v>31.030710367794445</v>
      </c>
      <c r="I1604" s="12">
        <f t="shared" si="307"/>
        <v>31.030710367794445</v>
      </c>
      <c r="J1604" s="12">
        <f t="shared" si="308"/>
        <v>31.030710367794445</v>
      </c>
      <c r="K1604" s="12">
        <f t="shared" si="309"/>
        <v>31.030710367794445</v>
      </c>
      <c r="L1604" s="12">
        <f t="shared" si="310"/>
        <v>31.030710367794445</v>
      </c>
      <c r="M1604" s="12">
        <f t="shared" si="311"/>
        <v>31.030710367794445</v>
      </c>
      <c r="O1604" s="12">
        <f t="shared" si="300"/>
        <v>31.030710367794445</v>
      </c>
    </row>
    <row r="1605" spans="1:15" x14ac:dyDescent="0.25">
      <c r="A1605" s="12">
        <f>calc!A1603</f>
        <v>920.64</v>
      </c>
      <c r="B1605" s="12">
        <f>calc!O1603</f>
        <v>19.16607610334809</v>
      </c>
      <c r="C1605" s="12">
        <f t="shared" si="301"/>
        <v>19.16607610334809</v>
      </c>
      <c r="D1605" s="12">
        <f t="shared" si="302"/>
        <v>19.16607610334809</v>
      </c>
      <c r="E1605" s="12">
        <f t="shared" si="303"/>
        <v>19.16607610334809</v>
      </c>
      <c r="F1605" s="12">
        <f t="shared" si="304"/>
        <v>19.16607610334809</v>
      </c>
      <c r="G1605" s="12">
        <f t="shared" si="305"/>
        <v>19.16607610334809</v>
      </c>
      <c r="H1605" s="12">
        <f t="shared" si="306"/>
        <v>19.16607610334809</v>
      </c>
      <c r="I1605" s="12">
        <f t="shared" si="307"/>
        <v>19.16607610334809</v>
      </c>
      <c r="J1605" s="12">
        <f t="shared" si="308"/>
        <v>19.16607610334809</v>
      </c>
      <c r="K1605" s="12">
        <f t="shared" si="309"/>
        <v>19.16607610334809</v>
      </c>
      <c r="L1605" s="12">
        <f t="shared" si="310"/>
        <v>19.16607610334809</v>
      </c>
      <c r="M1605" s="12">
        <f t="shared" si="311"/>
        <v>19.16607610334809</v>
      </c>
      <c r="O1605" s="12">
        <f t="shared" si="300"/>
        <v>19.16607610334809</v>
      </c>
    </row>
    <row r="1606" spans="1:15" x14ac:dyDescent="0.25">
      <c r="A1606" s="12">
        <f>calc!A1604</f>
        <v>921.07</v>
      </c>
      <c r="B1606" s="12">
        <f>calc!O1604</f>
        <v>-11.864793264074505</v>
      </c>
      <c r="C1606" s="12">
        <f t="shared" si="301"/>
        <v>-11.864793264074505</v>
      </c>
      <c r="D1606" s="12">
        <f t="shared" si="302"/>
        <v>-11.864793264074505</v>
      </c>
      <c r="E1606" s="12">
        <f t="shared" si="303"/>
        <v>-11.864793264074505</v>
      </c>
      <c r="F1606" s="12">
        <f t="shared" si="304"/>
        <v>-11.864793264074505</v>
      </c>
      <c r="G1606" s="12">
        <f t="shared" si="305"/>
        <v>-11.864793264074505</v>
      </c>
      <c r="H1606" s="12">
        <f t="shared" si="306"/>
        <v>-11.864793264074505</v>
      </c>
      <c r="I1606" s="12">
        <f t="shared" si="307"/>
        <v>-11.864793264074505</v>
      </c>
      <c r="J1606" s="12">
        <f t="shared" si="308"/>
        <v>-11.864793264074505</v>
      </c>
      <c r="K1606" s="12">
        <f t="shared" si="309"/>
        <v>-11.864793264074505</v>
      </c>
      <c r="L1606" s="12">
        <f t="shared" si="310"/>
        <v>-11.864793264074505</v>
      </c>
      <c r="M1606" s="12">
        <f t="shared" si="311"/>
        <v>-11.864793264074505</v>
      </c>
      <c r="O1606" s="12">
        <f t="shared" si="300"/>
        <v>-11.864793264074505</v>
      </c>
    </row>
    <row r="1607" spans="1:15" x14ac:dyDescent="0.25">
      <c r="A1607" s="12">
        <f>calc!A1605</f>
        <v>921.5</v>
      </c>
      <c r="B1607" s="12">
        <f>calc!O1605</f>
        <v>-45.634152757730305</v>
      </c>
      <c r="C1607" s="12">
        <f t="shared" si="301"/>
        <v>-45.634152757730305</v>
      </c>
      <c r="D1607" s="12">
        <f t="shared" si="302"/>
        <v>-45.634152757730305</v>
      </c>
      <c r="E1607" s="12">
        <f t="shared" si="303"/>
        <v>-45.634152757730305</v>
      </c>
      <c r="F1607" s="12">
        <f t="shared" si="304"/>
        <v>-45.634152757730305</v>
      </c>
      <c r="G1607" s="12">
        <f t="shared" si="305"/>
        <v>-45.634152757730305</v>
      </c>
      <c r="H1607" s="12">
        <f t="shared" si="306"/>
        <v>-45.634152757730305</v>
      </c>
      <c r="I1607" s="12">
        <f t="shared" si="307"/>
        <v>-45.634152757730305</v>
      </c>
      <c r="J1607" s="12">
        <f t="shared" si="308"/>
        <v>-45.634152757730305</v>
      </c>
      <c r="K1607" s="12">
        <f t="shared" si="309"/>
        <v>-45.634152757730305</v>
      </c>
      <c r="L1607" s="12">
        <f t="shared" si="310"/>
        <v>-45.634152757730305</v>
      </c>
      <c r="M1607" s="12">
        <f t="shared" si="311"/>
        <v>-45.634152757730305</v>
      </c>
      <c r="O1607" s="12">
        <f t="shared" si="300"/>
        <v>-45.634152757730305</v>
      </c>
    </row>
    <row r="1608" spans="1:15" x14ac:dyDescent="0.25">
      <c r="A1608" s="12">
        <f>calc!A1606</f>
        <v>921.93</v>
      </c>
      <c r="B1608" s="12">
        <f>calc!O1606</f>
        <v>32.856033317857367</v>
      </c>
      <c r="C1608" s="12">
        <f t="shared" si="301"/>
        <v>32.856033317857367</v>
      </c>
      <c r="D1608" s="12">
        <f t="shared" si="302"/>
        <v>32.856033317857367</v>
      </c>
      <c r="E1608" s="12">
        <f t="shared" si="303"/>
        <v>32.856033317857367</v>
      </c>
      <c r="F1608" s="12">
        <f t="shared" si="304"/>
        <v>32.856033317857367</v>
      </c>
      <c r="G1608" s="12">
        <f t="shared" si="305"/>
        <v>32.856033317857367</v>
      </c>
      <c r="H1608" s="12">
        <f t="shared" si="306"/>
        <v>32.856033317857367</v>
      </c>
      <c r="I1608" s="12">
        <f t="shared" si="307"/>
        <v>32.856033317857367</v>
      </c>
      <c r="J1608" s="12">
        <f t="shared" si="308"/>
        <v>32.856033317857367</v>
      </c>
      <c r="K1608" s="12">
        <f t="shared" si="309"/>
        <v>32.856033317857367</v>
      </c>
      <c r="L1608" s="12">
        <f t="shared" si="310"/>
        <v>32.856033317857367</v>
      </c>
      <c r="M1608" s="12">
        <f t="shared" si="311"/>
        <v>32.856033317857367</v>
      </c>
      <c r="O1608" s="12">
        <f t="shared" ref="O1608:O1671" si="312">M1608</f>
        <v>32.856033317857367</v>
      </c>
    </row>
    <row r="1609" spans="1:15" x14ac:dyDescent="0.25">
      <c r="A1609" s="12">
        <f>calc!A1607</f>
        <v>922.35</v>
      </c>
      <c r="B1609" s="12">
        <f>calc!O1607</f>
        <v>20.991408410106519</v>
      </c>
      <c r="C1609" s="12">
        <f t="shared" ref="C1609:C1672" si="313">B1609-Q1609*M1620</f>
        <v>20.991408410106519</v>
      </c>
      <c r="D1609" s="12">
        <f t="shared" ref="D1609:D1672" si="314">C1609-R1609*M1619</f>
        <v>20.991408410106519</v>
      </c>
      <c r="E1609" s="12">
        <f t="shared" ref="E1609:E1672" si="315">D1609-S1609*M1618</f>
        <v>20.991408410106519</v>
      </c>
      <c r="F1609" s="12">
        <f t="shared" ref="F1609:F1672" si="316">E1609-T1609*M1617</f>
        <v>20.991408410106519</v>
      </c>
      <c r="G1609" s="12">
        <f t="shared" ref="G1609:G1672" si="317">F1609-U1609*M1616</f>
        <v>20.991408410106519</v>
      </c>
      <c r="H1609" s="12">
        <f t="shared" ref="H1609:H1672" si="318">G1609-V1609*M1615</f>
        <v>20.991408410106519</v>
      </c>
      <c r="I1609" s="12">
        <f t="shared" ref="I1609:I1672" si="319">H1609-W1609*M1614</f>
        <v>20.991408410106519</v>
      </c>
      <c r="J1609" s="12">
        <f t="shared" ref="J1609:J1672" si="320">I1609-X1609*M1613</f>
        <v>20.991408410106519</v>
      </c>
      <c r="K1609" s="12">
        <f t="shared" ref="K1609:K1672" si="321">J1609-Y1609*M1612</f>
        <v>20.991408410106519</v>
      </c>
      <c r="L1609" s="12">
        <f t="shared" ref="L1609:L1672" si="322">K1609-Z1609*M1611</f>
        <v>20.991408410106519</v>
      </c>
      <c r="M1609" s="12">
        <f t="shared" ref="M1609:M1672" si="323">L1609</f>
        <v>20.991408410106519</v>
      </c>
      <c r="O1609" s="12">
        <f t="shared" si="312"/>
        <v>20.991408410106519</v>
      </c>
    </row>
    <row r="1610" spans="1:15" x14ac:dyDescent="0.25">
      <c r="A1610" s="12">
        <f>calc!A1608</f>
        <v>922.78</v>
      </c>
      <c r="B1610" s="12">
        <f>calc!O1608</f>
        <v>-28.293068859826167</v>
      </c>
      <c r="C1610" s="12">
        <f t="shared" si="313"/>
        <v>-28.293068859826167</v>
      </c>
      <c r="D1610" s="12">
        <f t="shared" si="314"/>
        <v>-28.293068859826167</v>
      </c>
      <c r="E1610" s="12">
        <f t="shared" si="315"/>
        <v>-28.293068859826167</v>
      </c>
      <c r="F1610" s="12">
        <f t="shared" si="316"/>
        <v>-28.293068859826167</v>
      </c>
      <c r="G1610" s="12">
        <f t="shared" si="317"/>
        <v>-28.293068859826167</v>
      </c>
      <c r="H1610" s="12">
        <f t="shared" si="318"/>
        <v>-28.293068859826167</v>
      </c>
      <c r="I1610" s="12">
        <f t="shared" si="319"/>
        <v>-28.293068859826167</v>
      </c>
      <c r="J1610" s="12">
        <f t="shared" si="320"/>
        <v>-28.293068859826167</v>
      </c>
      <c r="K1610" s="12">
        <f t="shared" si="321"/>
        <v>-28.293068859826167</v>
      </c>
      <c r="L1610" s="12">
        <f t="shared" si="322"/>
        <v>-28.293068859826167</v>
      </c>
      <c r="M1610" s="12">
        <f t="shared" si="323"/>
        <v>-28.293068859826167</v>
      </c>
      <c r="O1610" s="12">
        <f t="shared" si="312"/>
        <v>-28.293068859826167</v>
      </c>
    </row>
    <row r="1611" spans="1:15" x14ac:dyDescent="0.25">
      <c r="A1611" s="12">
        <f>calc!A1609</f>
        <v>923.21</v>
      </c>
      <c r="B1611" s="12">
        <f>calc!O1609</f>
        <v>-10.039436498863413</v>
      </c>
      <c r="C1611" s="12">
        <f t="shared" si="313"/>
        <v>-10.039436498863413</v>
      </c>
      <c r="D1611" s="12">
        <f t="shared" si="314"/>
        <v>-10.039436498863413</v>
      </c>
      <c r="E1611" s="12">
        <f t="shared" si="315"/>
        <v>-10.039436498863413</v>
      </c>
      <c r="F1611" s="12">
        <f t="shared" si="316"/>
        <v>-10.039436498863413</v>
      </c>
      <c r="G1611" s="12">
        <f t="shared" si="317"/>
        <v>-10.039436498863413</v>
      </c>
      <c r="H1611" s="12">
        <f t="shared" si="318"/>
        <v>-10.039436498863413</v>
      </c>
      <c r="I1611" s="12">
        <f t="shared" si="319"/>
        <v>-10.039436498863413</v>
      </c>
      <c r="J1611" s="12">
        <f t="shared" si="320"/>
        <v>-10.039436498863413</v>
      </c>
      <c r="K1611" s="12">
        <f t="shared" si="321"/>
        <v>-10.039436498863413</v>
      </c>
      <c r="L1611" s="12">
        <f t="shared" si="322"/>
        <v>-10.039436498863413</v>
      </c>
      <c r="M1611" s="12">
        <f t="shared" si="323"/>
        <v>-10.039436498863413</v>
      </c>
      <c r="O1611" s="12">
        <f t="shared" si="312"/>
        <v>-10.039436498863413</v>
      </c>
    </row>
    <row r="1612" spans="1:15" x14ac:dyDescent="0.25">
      <c r="A1612" s="12">
        <f>calc!A1610</f>
        <v>923.64</v>
      </c>
      <c r="B1612" s="12">
        <f>calc!O1610</f>
        <v>15.515407172146691</v>
      </c>
      <c r="C1612" s="12">
        <f t="shared" si="313"/>
        <v>15.515407172146691</v>
      </c>
      <c r="D1612" s="12">
        <f t="shared" si="314"/>
        <v>15.515407172146691</v>
      </c>
      <c r="E1612" s="12">
        <f t="shared" si="315"/>
        <v>15.515407172146691</v>
      </c>
      <c r="F1612" s="12">
        <f t="shared" si="316"/>
        <v>15.515407172146691</v>
      </c>
      <c r="G1612" s="12">
        <f t="shared" si="317"/>
        <v>15.515407172146691</v>
      </c>
      <c r="H1612" s="12">
        <f t="shared" si="318"/>
        <v>15.515407172146691</v>
      </c>
      <c r="I1612" s="12">
        <f t="shared" si="319"/>
        <v>15.515407172146691</v>
      </c>
      <c r="J1612" s="12">
        <f t="shared" si="320"/>
        <v>15.515407172146691</v>
      </c>
      <c r="K1612" s="12">
        <f t="shared" si="321"/>
        <v>15.515407172146691</v>
      </c>
      <c r="L1612" s="12">
        <f t="shared" si="322"/>
        <v>15.515407172146691</v>
      </c>
      <c r="M1612" s="12">
        <f t="shared" si="323"/>
        <v>15.515407172146691</v>
      </c>
      <c r="O1612" s="12">
        <f t="shared" si="312"/>
        <v>15.515407172146691</v>
      </c>
    </row>
    <row r="1613" spans="1:15" x14ac:dyDescent="0.25">
      <c r="A1613" s="12">
        <f>calc!A1611</f>
        <v>924.07</v>
      </c>
      <c r="B1613" s="12">
        <f>calc!O1611</f>
        <v>66.624248134745926</v>
      </c>
      <c r="C1613" s="12">
        <f t="shared" si="313"/>
        <v>66.624248134745926</v>
      </c>
      <c r="D1613" s="12">
        <f t="shared" si="314"/>
        <v>66.624248134745926</v>
      </c>
      <c r="E1613" s="12">
        <f t="shared" si="315"/>
        <v>66.624248134745926</v>
      </c>
      <c r="F1613" s="12">
        <f t="shared" si="316"/>
        <v>66.624248134745926</v>
      </c>
      <c r="G1613" s="12">
        <f t="shared" si="317"/>
        <v>66.624248134745926</v>
      </c>
      <c r="H1613" s="12">
        <f t="shared" si="318"/>
        <v>66.624248134745926</v>
      </c>
      <c r="I1613" s="12">
        <f t="shared" si="319"/>
        <v>66.624248134745926</v>
      </c>
      <c r="J1613" s="12">
        <f t="shared" si="320"/>
        <v>66.624248134745926</v>
      </c>
      <c r="K1613" s="12">
        <f t="shared" si="321"/>
        <v>66.624248134745926</v>
      </c>
      <c r="L1613" s="12">
        <f t="shared" si="322"/>
        <v>66.624248134745926</v>
      </c>
      <c r="M1613" s="12">
        <f t="shared" si="323"/>
        <v>66.624248134745926</v>
      </c>
      <c r="O1613" s="12">
        <f t="shared" si="312"/>
        <v>66.624248134745926</v>
      </c>
    </row>
    <row r="1614" spans="1:15" x14ac:dyDescent="0.25">
      <c r="A1614" s="12">
        <f>calc!A1612</f>
        <v>924.5</v>
      </c>
      <c r="B1614" s="12">
        <f>calc!O1612</f>
        <v>26.467396694234846</v>
      </c>
      <c r="C1614" s="12">
        <f t="shared" si="313"/>
        <v>26.467396694234846</v>
      </c>
      <c r="D1614" s="12">
        <f t="shared" si="314"/>
        <v>26.467396694234846</v>
      </c>
      <c r="E1614" s="12">
        <f t="shared" si="315"/>
        <v>26.467396694234846</v>
      </c>
      <c r="F1614" s="12">
        <f t="shared" si="316"/>
        <v>26.467396694234846</v>
      </c>
      <c r="G1614" s="12">
        <f t="shared" si="317"/>
        <v>26.467396694234846</v>
      </c>
      <c r="H1614" s="12">
        <f t="shared" si="318"/>
        <v>26.467396694234846</v>
      </c>
      <c r="I1614" s="12">
        <f t="shared" si="319"/>
        <v>26.467396694234846</v>
      </c>
      <c r="J1614" s="12">
        <f t="shared" si="320"/>
        <v>26.467396694234846</v>
      </c>
      <c r="K1614" s="12">
        <f t="shared" si="321"/>
        <v>26.467396694234846</v>
      </c>
      <c r="L1614" s="12">
        <f t="shared" si="322"/>
        <v>26.467396694234846</v>
      </c>
      <c r="M1614" s="12">
        <f t="shared" si="323"/>
        <v>26.467396694234846</v>
      </c>
      <c r="O1614" s="12">
        <f t="shared" si="312"/>
        <v>26.467396694234846</v>
      </c>
    </row>
    <row r="1615" spans="1:15" x14ac:dyDescent="0.25">
      <c r="A1615" s="12">
        <f>calc!A1613</f>
        <v>924.92</v>
      </c>
      <c r="B1615" s="12">
        <f>calc!O1613</f>
        <v>-1.8253488542347343</v>
      </c>
      <c r="C1615" s="12">
        <f t="shared" si="313"/>
        <v>-1.8253488542347343</v>
      </c>
      <c r="D1615" s="12">
        <f t="shared" si="314"/>
        <v>-1.8253488542347343</v>
      </c>
      <c r="E1615" s="12">
        <f t="shared" si="315"/>
        <v>-1.8253488542347343</v>
      </c>
      <c r="F1615" s="12">
        <f t="shared" si="316"/>
        <v>-1.8253488542347343</v>
      </c>
      <c r="G1615" s="12">
        <f t="shared" si="317"/>
        <v>-1.8253488542347343</v>
      </c>
      <c r="H1615" s="12">
        <f t="shared" si="318"/>
        <v>-1.8253488542347343</v>
      </c>
      <c r="I1615" s="12">
        <f t="shared" si="319"/>
        <v>-1.8253488542347343</v>
      </c>
      <c r="J1615" s="12">
        <f t="shared" si="320"/>
        <v>-1.8253488542347343</v>
      </c>
      <c r="K1615" s="12">
        <f t="shared" si="321"/>
        <v>-1.8253488542347343</v>
      </c>
      <c r="L1615" s="12">
        <f t="shared" si="322"/>
        <v>-1.8253488542347343</v>
      </c>
      <c r="M1615" s="12">
        <f t="shared" si="323"/>
        <v>-1.8253488542347343</v>
      </c>
      <c r="O1615" s="12">
        <f t="shared" si="312"/>
        <v>-1.8253488542347343</v>
      </c>
    </row>
    <row r="1616" spans="1:15" x14ac:dyDescent="0.25">
      <c r="A1616" s="12">
        <f>calc!A1614</f>
        <v>925.35</v>
      </c>
      <c r="B1616" s="12">
        <f>calc!O1614</f>
        <v>36.506674898713584</v>
      </c>
      <c r="C1616" s="12">
        <f t="shared" si="313"/>
        <v>36.506674898713584</v>
      </c>
      <c r="D1616" s="12">
        <f t="shared" si="314"/>
        <v>36.506674898713584</v>
      </c>
      <c r="E1616" s="12">
        <f t="shared" si="315"/>
        <v>36.506674898713584</v>
      </c>
      <c r="F1616" s="12">
        <f t="shared" si="316"/>
        <v>36.506674898713584</v>
      </c>
      <c r="G1616" s="12">
        <f t="shared" si="317"/>
        <v>36.506674898713584</v>
      </c>
      <c r="H1616" s="12">
        <f t="shared" si="318"/>
        <v>36.506674898713584</v>
      </c>
      <c r="I1616" s="12">
        <f t="shared" si="319"/>
        <v>36.506674898713584</v>
      </c>
      <c r="J1616" s="12">
        <f t="shared" si="320"/>
        <v>36.506674898713584</v>
      </c>
      <c r="K1616" s="12">
        <f t="shared" si="321"/>
        <v>36.506674898713584</v>
      </c>
      <c r="L1616" s="12">
        <f t="shared" si="322"/>
        <v>36.506674898713584</v>
      </c>
      <c r="M1616" s="12">
        <f t="shared" si="323"/>
        <v>36.506674898713584</v>
      </c>
      <c r="O1616" s="12">
        <f t="shared" si="312"/>
        <v>36.506674898713584</v>
      </c>
    </row>
    <row r="1617" spans="1:15" x14ac:dyDescent="0.25">
      <c r="A1617" s="12">
        <f>calc!A1615</f>
        <v>925.78</v>
      </c>
      <c r="B1617" s="12">
        <f>calc!O1615</f>
        <v>-28.293068859826167</v>
      </c>
      <c r="C1617" s="12">
        <f t="shared" si="313"/>
        <v>-28.293068859826167</v>
      </c>
      <c r="D1617" s="12">
        <f t="shared" si="314"/>
        <v>-28.293068859826167</v>
      </c>
      <c r="E1617" s="12">
        <f t="shared" si="315"/>
        <v>-28.293068859826167</v>
      </c>
      <c r="F1617" s="12">
        <f t="shared" si="316"/>
        <v>-28.293068859826167</v>
      </c>
      <c r="G1617" s="12">
        <f t="shared" si="317"/>
        <v>-28.293068859826167</v>
      </c>
      <c r="H1617" s="12">
        <f t="shared" si="318"/>
        <v>-28.293068859826167</v>
      </c>
      <c r="I1617" s="12">
        <f t="shared" si="319"/>
        <v>-28.293068859826167</v>
      </c>
      <c r="J1617" s="12">
        <f t="shared" si="320"/>
        <v>-28.293068859826167</v>
      </c>
      <c r="K1617" s="12">
        <f t="shared" si="321"/>
        <v>-28.293068859826167</v>
      </c>
      <c r="L1617" s="12">
        <f t="shared" si="322"/>
        <v>-28.293068859826167</v>
      </c>
      <c r="M1617" s="12">
        <f t="shared" si="323"/>
        <v>-28.293068859826167</v>
      </c>
      <c r="O1617" s="12">
        <f t="shared" si="312"/>
        <v>-28.293068859826167</v>
      </c>
    </row>
    <row r="1618" spans="1:15" x14ac:dyDescent="0.25">
      <c r="A1618" s="12">
        <f>calc!A1616</f>
        <v>926.21</v>
      </c>
      <c r="B1618" s="12">
        <f>calc!O1616</f>
        <v>74.838063673403909</v>
      </c>
      <c r="C1618" s="12">
        <f t="shared" si="313"/>
        <v>74.838063673403909</v>
      </c>
      <c r="D1618" s="12">
        <f t="shared" si="314"/>
        <v>74.838063673403909</v>
      </c>
      <c r="E1618" s="12">
        <f t="shared" si="315"/>
        <v>74.838063673403909</v>
      </c>
      <c r="F1618" s="12">
        <f t="shared" si="316"/>
        <v>74.838063673403909</v>
      </c>
      <c r="G1618" s="12">
        <f t="shared" si="317"/>
        <v>74.838063673403909</v>
      </c>
      <c r="H1618" s="12">
        <f t="shared" si="318"/>
        <v>74.838063673403909</v>
      </c>
      <c r="I1618" s="12">
        <f t="shared" si="319"/>
        <v>74.838063673403909</v>
      </c>
      <c r="J1618" s="12">
        <f t="shared" si="320"/>
        <v>74.838063673403909</v>
      </c>
      <c r="K1618" s="12">
        <f t="shared" si="321"/>
        <v>74.838063673403909</v>
      </c>
      <c r="L1618" s="12">
        <f t="shared" si="322"/>
        <v>74.838063673403909</v>
      </c>
      <c r="M1618" s="12">
        <f t="shared" si="323"/>
        <v>74.838063673403909</v>
      </c>
      <c r="O1618" s="12">
        <f t="shared" si="312"/>
        <v>74.838063673403909</v>
      </c>
    </row>
    <row r="1619" spans="1:15" x14ac:dyDescent="0.25">
      <c r="A1619" s="12">
        <f>calc!A1617</f>
        <v>926.64</v>
      </c>
      <c r="B1619" s="12">
        <f>calc!O1617</f>
        <v>42.89528380623792</v>
      </c>
      <c r="C1619" s="12">
        <f t="shared" si="313"/>
        <v>42.89528380623792</v>
      </c>
      <c r="D1619" s="12">
        <f t="shared" si="314"/>
        <v>42.89528380623792</v>
      </c>
      <c r="E1619" s="12">
        <f t="shared" si="315"/>
        <v>42.89528380623792</v>
      </c>
      <c r="F1619" s="12">
        <f t="shared" si="316"/>
        <v>42.89528380623792</v>
      </c>
      <c r="G1619" s="12">
        <f t="shared" si="317"/>
        <v>42.89528380623792</v>
      </c>
      <c r="H1619" s="12">
        <f t="shared" si="318"/>
        <v>42.89528380623792</v>
      </c>
      <c r="I1619" s="12">
        <f t="shared" si="319"/>
        <v>42.89528380623792</v>
      </c>
      <c r="J1619" s="12">
        <f t="shared" si="320"/>
        <v>42.89528380623792</v>
      </c>
      <c r="K1619" s="12">
        <f t="shared" si="321"/>
        <v>42.89528380623792</v>
      </c>
      <c r="L1619" s="12">
        <f t="shared" si="322"/>
        <v>42.89528380623792</v>
      </c>
      <c r="M1619" s="12">
        <f t="shared" si="323"/>
        <v>42.89528380623792</v>
      </c>
      <c r="O1619" s="12">
        <f t="shared" si="312"/>
        <v>42.89528380623792</v>
      </c>
    </row>
    <row r="1620" spans="1:15" x14ac:dyDescent="0.25">
      <c r="A1620" s="12">
        <f>calc!A1618</f>
        <v>927.07</v>
      </c>
      <c r="B1620" s="12">
        <f>calc!O1618</f>
        <v>31.943372022788523</v>
      </c>
      <c r="C1620" s="12">
        <f t="shared" si="313"/>
        <v>31.943372022788523</v>
      </c>
      <c r="D1620" s="12">
        <f t="shared" si="314"/>
        <v>31.943372022788523</v>
      </c>
      <c r="E1620" s="12">
        <f t="shared" si="315"/>
        <v>31.943372022788523</v>
      </c>
      <c r="F1620" s="12">
        <f t="shared" si="316"/>
        <v>31.943372022788523</v>
      </c>
      <c r="G1620" s="12">
        <f t="shared" si="317"/>
        <v>31.943372022788523</v>
      </c>
      <c r="H1620" s="12">
        <f t="shared" si="318"/>
        <v>31.943372022788523</v>
      </c>
      <c r="I1620" s="12">
        <f t="shared" si="319"/>
        <v>31.943372022788523</v>
      </c>
      <c r="J1620" s="12">
        <f t="shared" si="320"/>
        <v>31.943372022788523</v>
      </c>
      <c r="K1620" s="12">
        <f t="shared" si="321"/>
        <v>31.943372022788523</v>
      </c>
      <c r="L1620" s="12">
        <f t="shared" si="322"/>
        <v>31.943372022788523</v>
      </c>
      <c r="M1620" s="12">
        <f t="shared" si="323"/>
        <v>31.943372022788523</v>
      </c>
      <c r="O1620" s="12">
        <f t="shared" si="312"/>
        <v>31.943372022788523</v>
      </c>
    </row>
    <row r="1621" spans="1:15" x14ac:dyDescent="0.25">
      <c r="A1621" s="12">
        <f>calc!A1619</f>
        <v>927.49</v>
      </c>
      <c r="B1621" s="12">
        <f>calc!O1619</f>
        <v>11.864732484458079</v>
      </c>
      <c r="C1621" s="12">
        <f t="shared" si="313"/>
        <v>11.864732484458079</v>
      </c>
      <c r="D1621" s="12">
        <f t="shared" si="314"/>
        <v>11.864732484458079</v>
      </c>
      <c r="E1621" s="12">
        <f t="shared" si="315"/>
        <v>11.864732484458079</v>
      </c>
      <c r="F1621" s="12">
        <f t="shared" si="316"/>
        <v>11.864732484458079</v>
      </c>
      <c r="G1621" s="12">
        <f t="shared" si="317"/>
        <v>11.864732484458079</v>
      </c>
      <c r="H1621" s="12">
        <f t="shared" si="318"/>
        <v>11.864732484458079</v>
      </c>
      <c r="I1621" s="12">
        <f t="shared" si="319"/>
        <v>11.864732484458079</v>
      </c>
      <c r="J1621" s="12">
        <f t="shared" si="320"/>
        <v>11.864732484458079</v>
      </c>
      <c r="K1621" s="12">
        <f t="shared" si="321"/>
        <v>11.864732484458079</v>
      </c>
      <c r="L1621" s="12">
        <f t="shared" si="322"/>
        <v>11.864732484458079</v>
      </c>
      <c r="M1621" s="12">
        <f t="shared" si="323"/>
        <v>11.864732484458079</v>
      </c>
      <c r="O1621" s="12">
        <f t="shared" si="312"/>
        <v>11.864732484458079</v>
      </c>
    </row>
    <row r="1622" spans="1:15" x14ac:dyDescent="0.25">
      <c r="A1622" s="12">
        <f>calc!A1620</f>
        <v>927.92</v>
      </c>
      <c r="B1622" s="12">
        <f>calc!O1620</f>
        <v>17.340742357341362</v>
      </c>
      <c r="C1622" s="12">
        <f t="shared" si="313"/>
        <v>17.340742357341362</v>
      </c>
      <c r="D1622" s="12">
        <f t="shared" si="314"/>
        <v>17.340742357341362</v>
      </c>
      <c r="E1622" s="12">
        <f t="shared" si="315"/>
        <v>17.340742357341362</v>
      </c>
      <c r="F1622" s="12">
        <f t="shared" si="316"/>
        <v>17.340742357341362</v>
      </c>
      <c r="G1622" s="12">
        <f t="shared" si="317"/>
        <v>17.340742357341362</v>
      </c>
      <c r="H1622" s="12">
        <f t="shared" si="318"/>
        <v>17.340742357341362</v>
      </c>
      <c r="I1622" s="12">
        <f t="shared" si="319"/>
        <v>17.340742357341362</v>
      </c>
      <c r="J1622" s="12">
        <f t="shared" si="320"/>
        <v>17.340742357341362</v>
      </c>
      <c r="K1622" s="12">
        <f t="shared" si="321"/>
        <v>17.340742357341362</v>
      </c>
      <c r="L1622" s="12">
        <f t="shared" si="322"/>
        <v>17.340742357341362</v>
      </c>
      <c r="M1622" s="12">
        <f t="shared" si="323"/>
        <v>17.340742357341362</v>
      </c>
      <c r="O1622" s="12">
        <f t="shared" si="312"/>
        <v>17.340742357341362</v>
      </c>
    </row>
    <row r="1623" spans="1:15" x14ac:dyDescent="0.25">
      <c r="A1623" s="12">
        <f>calc!A1621</f>
        <v>928.35</v>
      </c>
      <c r="B1623" s="12">
        <f>calc!O1621</f>
        <v>-16.428191468862039</v>
      </c>
      <c r="C1623" s="12">
        <f t="shared" si="313"/>
        <v>-16.428191468862039</v>
      </c>
      <c r="D1623" s="12">
        <f t="shared" si="314"/>
        <v>-16.428191468862039</v>
      </c>
      <c r="E1623" s="12">
        <f t="shared" si="315"/>
        <v>-16.428191468862039</v>
      </c>
      <c r="F1623" s="12">
        <f t="shared" si="316"/>
        <v>-16.428191468862039</v>
      </c>
      <c r="G1623" s="12">
        <f t="shared" si="317"/>
        <v>-16.428191468862039</v>
      </c>
      <c r="H1623" s="12">
        <f t="shared" si="318"/>
        <v>-16.428191468862039</v>
      </c>
      <c r="I1623" s="12">
        <f t="shared" si="319"/>
        <v>-16.428191468862039</v>
      </c>
      <c r="J1623" s="12">
        <f t="shared" si="320"/>
        <v>-16.428191468862039</v>
      </c>
      <c r="K1623" s="12">
        <f t="shared" si="321"/>
        <v>-16.428191468862039</v>
      </c>
      <c r="L1623" s="12">
        <f t="shared" si="322"/>
        <v>-16.428191468862039</v>
      </c>
      <c r="M1623" s="12">
        <f t="shared" si="323"/>
        <v>-16.428191468862039</v>
      </c>
      <c r="O1623" s="12">
        <f t="shared" si="312"/>
        <v>-16.428191468862039</v>
      </c>
    </row>
    <row r="1624" spans="1:15" x14ac:dyDescent="0.25">
      <c r="A1624" s="12">
        <f>calc!A1622</f>
        <v>928.78</v>
      </c>
      <c r="B1624" s="12">
        <f>calc!O1622</f>
        <v>0</v>
      </c>
      <c r="C1624" s="12">
        <f t="shared" si="313"/>
        <v>0</v>
      </c>
      <c r="D1624" s="12">
        <f t="shared" si="314"/>
        <v>0</v>
      </c>
      <c r="E1624" s="12">
        <f t="shared" si="315"/>
        <v>0</v>
      </c>
      <c r="F1624" s="12">
        <f t="shared" si="316"/>
        <v>0</v>
      </c>
      <c r="G1624" s="12">
        <f t="shared" si="317"/>
        <v>0</v>
      </c>
      <c r="H1624" s="12">
        <f t="shared" si="318"/>
        <v>0</v>
      </c>
      <c r="I1624" s="12">
        <f t="shared" si="319"/>
        <v>0</v>
      </c>
      <c r="J1624" s="12">
        <f t="shared" si="320"/>
        <v>0</v>
      </c>
      <c r="K1624" s="12">
        <f t="shared" si="321"/>
        <v>0</v>
      </c>
      <c r="L1624" s="12">
        <f t="shared" si="322"/>
        <v>0</v>
      </c>
      <c r="M1624" s="12">
        <f t="shared" si="323"/>
        <v>0</v>
      </c>
      <c r="O1624" s="12">
        <f t="shared" si="312"/>
        <v>0</v>
      </c>
    </row>
    <row r="1625" spans="1:15" x14ac:dyDescent="0.25">
      <c r="A1625" s="12">
        <f>calc!A1623</f>
        <v>929.21</v>
      </c>
      <c r="B1625" s="12">
        <f>calc!O1623</f>
        <v>21.90407402374565</v>
      </c>
      <c r="C1625" s="12">
        <f t="shared" si="313"/>
        <v>21.90407402374565</v>
      </c>
      <c r="D1625" s="12">
        <f t="shared" si="314"/>
        <v>21.90407402374565</v>
      </c>
      <c r="E1625" s="12">
        <f t="shared" si="315"/>
        <v>21.90407402374565</v>
      </c>
      <c r="F1625" s="12">
        <f t="shared" si="316"/>
        <v>21.90407402374565</v>
      </c>
      <c r="G1625" s="12">
        <f t="shared" si="317"/>
        <v>21.90407402374565</v>
      </c>
      <c r="H1625" s="12">
        <f t="shared" si="318"/>
        <v>21.90407402374565</v>
      </c>
      <c r="I1625" s="12">
        <f t="shared" si="319"/>
        <v>21.90407402374565</v>
      </c>
      <c r="J1625" s="12">
        <f t="shared" si="320"/>
        <v>21.90407402374565</v>
      </c>
      <c r="K1625" s="12">
        <f t="shared" si="321"/>
        <v>21.90407402374565</v>
      </c>
      <c r="L1625" s="12">
        <f t="shared" si="322"/>
        <v>21.90407402374565</v>
      </c>
      <c r="M1625" s="12">
        <f t="shared" si="323"/>
        <v>21.90407402374565</v>
      </c>
      <c r="O1625" s="12">
        <f t="shared" si="312"/>
        <v>21.90407402374565</v>
      </c>
    </row>
    <row r="1626" spans="1:15" x14ac:dyDescent="0.25">
      <c r="A1626" s="12">
        <f>calc!A1624</f>
        <v>929.64</v>
      </c>
      <c r="B1626" s="12">
        <f>calc!O1624</f>
        <v>7.3013810305808224</v>
      </c>
      <c r="C1626" s="12">
        <f t="shared" si="313"/>
        <v>7.3013810305808224</v>
      </c>
      <c r="D1626" s="12">
        <f t="shared" si="314"/>
        <v>7.3013810305808224</v>
      </c>
      <c r="E1626" s="12">
        <f t="shared" si="315"/>
        <v>7.3013810305808224</v>
      </c>
      <c r="F1626" s="12">
        <f t="shared" si="316"/>
        <v>7.3013810305808224</v>
      </c>
      <c r="G1626" s="12">
        <f t="shared" si="317"/>
        <v>7.3013810305808224</v>
      </c>
      <c r="H1626" s="12">
        <f t="shared" si="318"/>
        <v>7.3013810305808224</v>
      </c>
      <c r="I1626" s="12">
        <f t="shared" si="319"/>
        <v>7.3013810305808224</v>
      </c>
      <c r="J1626" s="12">
        <f t="shared" si="320"/>
        <v>7.3013810305808224</v>
      </c>
      <c r="K1626" s="12">
        <f t="shared" si="321"/>
        <v>7.3013810305808224</v>
      </c>
      <c r="L1626" s="12">
        <f t="shared" si="322"/>
        <v>7.3013810305808224</v>
      </c>
      <c r="M1626" s="12">
        <f t="shared" si="323"/>
        <v>7.3013810305808224</v>
      </c>
      <c r="O1626" s="12">
        <f t="shared" si="312"/>
        <v>7.3013810305808224</v>
      </c>
    </row>
    <row r="1627" spans="1:15" x14ac:dyDescent="0.25">
      <c r="A1627" s="12">
        <f>calc!A1625</f>
        <v>930.06</v>
      </c>
      <c r="B1627" s="12">
        <f>calc!O1625</f>
        <v>-23.729647289905834</v>
      </c>
      <c r="C1627" s="12">
        <f t="shared" si="313"/>
        <v>-23.729647289905834</v>
      </c>
      <c r="D1627" s="12">
        <f t="shared" si="314"/>
        <v>-23.729647289905834</v>
      </c>
      <c r="E1627" s="12">
        <f t="shared" si="315"/>
        <v>-23.729647289905834</v>
      </c>
      <c r="F1627" s="12">
        <f t="shared" si="316"/>
        <v>-23.729647289905834</v>
      </c>
      <c r="G1627" s="12">
        <f t="shared" si="317"/>
        <v>-23.729647289905834</v>
      </c>
      <c r="H1627" s="12">
        <f t="shared" si="318"/>
        <v>-23.729647289905834</v>
      </c>
      <c r="I1627" s="12">
        <f t="shared" si="319"/>
        <v>-23.729647289905834</v>
      </c>
      <c r="J1627" s="12">
        <f t="shared" si="320"/>
        <v>-23.729647289905834</v>
      </c>
      <c r="K1627" s="12">
        <f t="shared" si="321"/>
        <v>-23.729647289905834</v>
      </c>
      <c r="L1627" s="12">
        <f t="shared" si="322"/>
        <v>-23.729647289905834</v>
      </c>
      <c r="M1627" s="12">
        <f t="shared" si="323"/>
        <v>-23.729647289905834</v>
      </c>
      <c r="O1627" s="12">
        <f t="shared" si="312"/>
        <v>-23.729647289905834</v>
      </c>
    </row>
    <row r="1628" spans="1:15" x14ac:dyDescent="0.25">
      <c r="A1628" s="12">
        <f>calc!A1626</f>
        <v>930.49</v>
      </c>
      <c r="B1628" s="12">
        <f>calc!O1626</f>
        <v>-20.0789165036749</v>
      </c>
      <c r="C1628" s="12">
        <f t="shared" si="313"/>
        <v>-20.0789165036749</v>
      </c>
      <c r="D1628" s="12">
        <f t="shared" si="314"/>
        <v>-20.0789165036749</v>
      </c>
      <c r="E1628" s="12">
        <f t="shared" si="315"/>
        <v>-20.0789165036749</v>
      </c>
      <c r="F1628" s="12">
        <f t="shared" si="316"/>
        <v>-20.0789165036749</v>
      </c>
      <c r="G1628" s="12">
        <f t="shared" si="317"/>
        <v>-20.0789165036749</v>
      </c>
      <c r="H1628" s="12">
        <f t="shared" si="318"/>
        <v>-20.0789165036749</v>
      </c>
      <c r="I1628" s="12">
        <f t="shared" si="319"/>
        <v>-20.0789165036749</v>
      </c>
      <c r="J1628" s="12">
        <f t="shared" si="320"/>
        <v>-20.0789165036749</v>
      </c>
      <c r="K1628" s="12">
        <f t="shared" si="321"/>
        <v>-20.0789165036749</v>
      </c>
      <c r="L1628" s="12">
        <f t="shared" si="322"/>
        <v>-20.0789165036749</v>
      </c>
      <c r="M1628" s="12">
        <f t="shared" si="323"/>
        <v>-20.0789165036749</v>
      </c>
      <c r="O1628" s="12">
        <f t="shared" si="312"/>
        <v>-20.0789165036749</v>
      </c>
    </row>
    <row r="1629" spans="1:15" x14ac:dyDescent="0.25">
      <c r="A1629" s="12">
        <f>calc!A1627</f>
        <v>930.92</v>
      </c>
      <c r="B1629" s="12">
        <f>calc!O1627</f>
        <v>22.816739277550074</v>
      </c>
      <c r="C1629" s="12">
        <f t="shared" si="313"/>
        <v>22.816739277550074</v>
      </c>
      <c r="D1629" s="12">
        <f t="shared" si="314"/>
        <v>22.816739277550074</v>
      </c>
      <c r="E1629" s="12">
        <f t="shared" si="315"/>
        <v>22.816739277550074</v>
      </c>
      <c r="F1629" s="12">
        <f t="shared" si="316"/>
        <v>22.816739277550074</v>
      </c>
      <c r="G1629" s="12">
        <f t="shared" si="317"/>
        <v>22.816739277550074</v>
      </c>
      <c r="H1629" s="12">
        <f t="shared" si="318"/>
        <v>22.816739277550074</v>
      </c>
      <c r="I1629" s="12">
        <f t="shared" si="319"/>
        <v>22.816739277550074</v>
      </c>
      <c r="J1629" s="12">
        <f t="shared" si="320"/>
        <v>22.816739277550074</v>
      </c>
      <c r="K1629" s="12">
        <f t="shared" si="321"/>
        <v>22.816739277550074</v>
      </c>
      <c r="L1629" s="12">
        <f t="shared" si="322"/>
        <v>22.816739277550074</v>
      </c>
      <c r="M1629" s="12">
        <f t="shared" si="323"/>
        <v>22.816739277550074</v>
      </c>
      <c r="O1629" s="12">
        <f t="shared" si="312"/>
        <v>22.816739277550074</v>
      </c>
    </row>
    <row r="1630" spans="1:15" x14ac:dyDescent="0.25">
      <c r="A1630" s="12">
        <f>calc!A1628</f>
        <v>931.35</v>
      </c>
      <c r="B1630" s="12">
        <f>calc!O1628</f>
        <v>22.816739277550074</v>
      </c>
      <c r="C1630" s="12">
        <f t="shared" si="313"/>
        <v>22.816739277550074</v>
      </c>
      <c r="D1630" s="12">
        <f t="shared" si="314"/>
        <v>22.816739277550074</v>
      </c>
      <c r="E1630" s="12">
        <f t="shared" si="315"/>
        <v>22.816739277550074</v>
      </c>
      <c r="F1630" s="12">
        <f t="shared" si="316"/>
        <v>22.816739277550074</v>
      </c>
      <c r="G1630" s="12">
        <f t="shared" si="317"/>
        <v>22.816739277550074</v>
      </c>
      <c r="H1630" s="12">
        <f t="shared" si="318"/>
        <v>22.816739277550074</v>
      </c>
      <c r="I1630" s="12">
        <f t="shared" si="319"/>
        <v>22.816739277550074</v>
      </c>
      <c r="J1630" s="12">
        <f t="shared" si="320"/>
        <v>22.816739277550074</v>
      </c>
      <c r="K1630" s="12">
        <f t="shared" si="321"/>
        <v>22.816739277550074</v>
      </c>
      <c r="L1630" s="12">
        <f t="shared" si="322"/>
        <v>22.816739277550074</v>
      </c>
      <c r="M1630" s="12">
        <f t="shared" si="323"/>
        <v>22.816739277550074</v>
      </c>
      <c r="O1630" s="12">
        <f t="shared" si="312"/>
        <v>22.816739277550074</v>
      </c>
    </row>
    <row r="1631" spans="1:15" x14ac:dyDescent="0.25">
      <c r="A1631" s="12">
        <f>calc!A1629</f>
        <v>931.78</v>
      </c>
      <c r="B1631" s="12">
        <f>calc!O1629</f>
        <v>-64.800764783976177</v>
      </c>
      <c r="C1631" s="12">
        <f t="shared" si="313"/>
        <v>-64.800764783976177</v>
      </c>
      <c r="D1631" s="12">
        <f t="shared" si="314"/>
        <v>-64.800764783976177</v>
      </c>
      <c r="E1631" s="12">
        <f t="shared" si="315"/>
        <v>-64.800764783976177</v>
      </c>
      <c r="F1631" s="12">
        <f t="shared" si="316"/>
        <v>-64.800764783976177</v>
      </c>
      <c r="G1631" s="12">
        <f t="shared" si="317"/>
        <v>-64.800764783976177</v>
      </c>
      <c r="H1631" s="12">
        <f t="shared" si="318"/>
        <v>-64.800764783976177</v>
      </c>
      <c r="I1631" s="12">
        <f t="shared" si="319"/>
        <v>-64.800764783976177</v>
      </c>
      <c r="J1631" s="12">
        <f t="shared" si="320"/>
        <v>-64.800764783976177</v>
      </c>
      <c r="K1631" s="12">
        <f t="shared" si="321"/>
        <v>-64.800764783976177</v>
      </c>
      <c r="L1631" s="12">
        <f t="shared" si="322"/>
        <v>-64.800764783976177</v>
      </c>
      <c r="M1631" s="12">
        <f t="shared" si="323"/>
        <v>-64.800764783976177</v>
      </c>
      <c r="O1631" s="12">
        <f t="shared" si="312"/>
        <v>-64.800764783976177</v>
      </c>
    </row>
    <row r="1632" spans="1:15" x14ac:dyDescent="0.25">
      <c r="A1632" s="12">
        <f>calc!A1630</f>
        <v>932.2</v>
      </c>
      <c r="B1632" s="12">
        <f>calc!O1630</f>
        <v>-6.3887272831421633</v>
      </c>
      <c r="C1632" s="12">
        <f t="shared" si="313"/>
        <v>-6.3887272831421633</v>
      </c>
      <c r="D1632" s="12">
        <f t="shared" si="314"/>
        <v>-6.3887272831421633</v>
      </c>
      <c r="E1632" s="12">
        <f t="shared" si="315"/>
        <v>-6.3887272831421633</v>
      </c>
      <c r="F1632" s="12">
        <f t="shared" si="316"/>
        <v>-6.3887272831421633</v>
      </c>
      <c r="G1632" s="12">
        <f t="shared" si="317"/>
        <v>-6.3887272831421633</v>
      </c>
      <c r="H1632" s="12">
        <f t="shared" si="318"/>
        <v>-6.3887272831421633</v>
      </c>
      <c r="I1632" s="12">
        <f t="shared" si="319"/>
        <v>-6.3887272831421633</v>
      </c>
      <c r="J1632" s="12">
        <f t="shared" si="320"/>
        <v>-6.3887272831421633</v>
      </c>
      <c r="K1632" s="12">
        <f t="shared" si="321"/>
        <v>-6.3887272831421633</v>
      </c>
      <c r="L1632" s="12">
        <f t="shared" si="322"/>
        <v>-6.3887272831421633</v>
      </c>
      <c r="M1632" s="12">
        <f t="shared" si="323"/>
        <v>-6.3887272831421633</v>
      </c>
      <c r="O1632" s="12">
        <f t="shared" si="312"/>
        <v>-6.3887272831421633</v>
      </c>
    </row>
    <row r="1633" spans="1:15" x14ac:dyDescent="0.25">
      <c r="A1633" s="12">
        <f>calc!A1631</f>
        <v>932.63</v>
      </c>
      <c r="B1633" s="12">
        <f>calc!O1631</f>
        <v>10.039392982093371</v>
      </c>
      <c r="C1633" s="12">
        <f t="shared" si="313"/>
        <v>10.039392982093371</v>
      </c>
      <c r="D1633" s="12">
        <f t="shared" si="314"/>
        <v>10.039392982093371</v>
      </c>
      <c r="E1633" s="12">
        <f t="shared" si="315"/>
        <v>10.039392982093371</v>
      </c>
      <c r="F1633" s="12">
        <f t="shared" si="316"/>
        <v>10.039392982093371</v>
      </c>
      <c r="G1633" s="12">
        <f t="shared" si="317"/>
        <v>10.039392982093371</v>
      </c>
      <c r="H1633" s="12">
        <f t="shared" si="318"/>
        <v>10.039392982093371</v>
      </c>
      <c r="I1633" s="12">
        <f t="shared" si="319"/>
        <v>10.039392982093371</v>
      </c>
      <c r="J1633" s="12">
        <f t="shared" si="320"/>
        <v>10.039392982093371</v>
      </c>
      <c r="K1633" s="12">
        <f t="shared" si="321"/>
        <v>10.039392982093371</v>
      </c>
      <c r="L1633" s="12">
        <f t="shared" si="322"/>
        <v>10.039392982093371</v>
      </c>
      <c r="M1633" s="12">
        <f t="shared" si="323"/>
        <v>10.039392982093371</v>
      </c>
      <c r="O1633" s="12">
        <f t="shared" si="312"/>
        <v>10.039392982093371</v>
      </c>
    </row>
    <row r="1634" spans="1:15" x14ac:dyDescent="0.25">
      <c r="A1634" s="12">
        <f>calc!A1632</f>
        <v>933.06</v>
      </c>
      <c r="B1634" s="12">
        <f>calc!O1632</f>
        <v>-31.031126114527037</v>
      </c>
      <c r="C1634" s="12">
        <f t="shared" si="313"/>
        <v>-31.031126114527037</v>
      </c>
      <c r="D1634" s="12">
        <f t="shared" si="314"/>
        <v>-31.031126114527037</v>
      </c>
      <c r="E1634" s="12">
        <f t="shared" si="315"/>
        <v>-31.031126114527037</v>
      </c>
      <c r="F1634" s="12">
        <f t="shared" si="316"/>
        <v>-31.031126114527037</v>
      </c>
      <c r="G1634" s="12">
        <f t="shared" si="317"/>
        <v>-31.031126114527037</v>
      </c>
      <c r="H1634" s="12">
        <f t="shared" si="318"/>
        <v>-31.031126114527037</v>
      </c>
      <c r="I1634" s="12">
        <f t="shared" si="319"/>
        <v>-31.031126114527037</v>
      </c>
      <c r="J1634" s="12">
        <f t="shared" si="320"/>
        <v>-31.031126114527037</v>
      </c>
      <c r="K1634" s="12">
        <f t="shared" si="321"/>
        <v>-31.031126114527037</v>
      </c>
      <c r="L1634" s="12">
        <f t="shared" si="322"/>
        <v>-31.031126114527037</v>
      </c>
      <c r="M1634" s="12">
        <f t="shared" si="323"/>
        <v>-31.031126114527037</v>
      </c>
      <c r="O1634" s="12">
        <f t="shared" si="312"/>
        <v>-31.031126114527037</v>
      </c>
    </row>
    <row r="1635" spans="1:15" x14ac:dyDescent="0.25">
      <c r="A1635" s="12">
        <f>calc!A1633</f>
        <v>933.49</v>
      </c>
      <c r="B1635" s="12">
        <f>calc!O1633</f>
        <v>-10.039436498861338</v>
      </c>
      <c r="C1635" s="12">
        <f t="shared" si="313"/>
        <v>-10.039436498861338</v>
      </c>
      <c r="D1635" s="12">
        <f t="shared" si="314"/>
        <v>-10.039436498861338</v>
      </c>
      <c r="E1635" s="12">
        <f t="shared" si="315"/>
        <v>-10.039436498861338</v>
      </c>
      <c r="F1635" s="12">
        <f t="shared" si="316"/>
        <v>-10.039436498861338</v>
      </c>
      <c r="G1635" s="12">
        <f t="shared" si="317"/>
        <v>-10.039436498861338</v>
      </c>
      <c r="H1635" s="12">
        <f t="shared" si="318"/>
        <v>-10.039436498861338</v>
      </c>
      <c r="I1635" s="12">
        <f t="shared" si="319"/>
        <v>-10.039436498861338</v>
      </c>
      <c r="J1635" s="12">
        <f t="shared" si="320"/>
        <v>-10.039436498861338</v>
      </c>
      <c r="K1635" s="12">
        <f t="shared" si="321"/>
        <v>-10.039436498861338</v>
      </c>
      <c r="L1635" s="12">
        <f t="shared" si="322"/>
        <v>-10.039436498861338</v>
      </c>
      <c r="M1635" s="12">
        <f t="shared" si="323"/>
        <v>-10.039436498861338</v>
      </c>
      <c r="O1635" s="12">
        <f t="shared" si="312"/>
        <v>-10.039436498861338</v>
      </c>
    </row>
    <row r="1636" spans="1:15" x14ac:dyDescent="0.25">
      <c r="A1636" s="12">
        <f>calc!A1634</f>
        <v>933.92</v>
      </c>
      <c r="B1636" s="12">
        <f>calc!O1634</f>
        <v>-35.594562059558562</v>
      </c>
      <c r="C1636" s="12">
        <f t="shared" si="313"/>
        <v>-35.594562059558562</v>
      </c>
      <c r="D1636" s="12">
        <f t="shared" si="314"/>
        <v>-35.594562059558562</v>
      </c>
      <c r="E1636" s="12">
        <f t="shared" si="315"/>
        <v>-35.594562059558562</v>
      </c>
      <c r="F1636" s="12">
        <f t="shared" si="316"/>
        <v>-35.594562059558562</v>
      </c>
      <c r="G1636" s="12">
        <f t="shared" si="317"/>
        <v>-35.594562059558562</v>
      </c>
      <c r="H1636" s="12">
        <f t="shared" si="318"/>
        <v>-35.594562059558562</v>
      </c>
      <c r="I1636" s="12">
        <f t="shared" si="319"/>
        <v>-35.594562059558562</v>
      </c>
      <c r="J1636" s="12">
        <f t="shared" si="320"/>
        <v>-35.594562059558562</v>
      </c>
      <c r="K1636" s="12">
        <f t="shared" si="321"/>
        <v>-35.594562059558562</v>
      </c>
      <c r="L1636" s="12">
        <f t="shared" si="322"/>
        <v>-35.594562059558562</v>
      </c>
      <c r="M1636" s="12">
        <f t="shared" si="323"/>
        <v>-35.594562059558562</v>
      </c>
      <c r="O1636" s="12">
        <f t="shared" si="312"/>
        <v>-35.594562059558562</v>
      </c>
    </row>
    <row r="1637" spans="1:15" x14ac:dyDescent="0.25">
      <c r="A1637" s="12">
        <f>calc!A1635</f>
        <v>934.34</v>
      </c>
      <c r="B1637" s="12">
        <f>calc!O1635</f>
        <v>58.410403417575459</v>
      </c>
      <c r="C1637" s="12">
        <f t="shared" si="313"/>
        <v>58.410403417575459</v>
      </c>
      <c r="D1637" s="12">
        <f t="shared" si="314"/>
        <v>58.410403417575459</v>
      </c>
      <c r="E1637" s="12">
        <f t="shared" si="315"/>
        <v>58.410403417575459</v>
      </c>
      <c r="F1637" s="12">
        <f t="shared" si="316"/>
        <v>58.410403417575459</v>
      </c>
      <c r="G1637" s="12">
        <f t="shared" si="317"/>
        <v>58.410403417575459</v>
      </c>
      <c r="H1637" s="12">
        <f t="shared" si="318"/>
        <v>58.410403417575459</v>
      </c>
      <c r="I1637" s="12">
        <f t="shared" si="319"/>
        <v>58.410403417575459</v>
      </c>
      <c r="J1637" s="12">
        <f t="shared" si="320"/>
        <v>58.410403417575459</v>
      </c>
      <c r="K1637" s="12">
        <f t="shared" si="321"/>
        <v>58.410403417575459</v>
      </c>
      <c r="L1637" s="12">
        <f t="shared" si="322"/>
        <v>58.410403417575459</v>
      </c>
      <c r="M1637" s="12">
        <f t="shared" si="323"/>
        <v>58.410403417575459</v>
      </c>
      <c r="O1637" s="12">
        <f t="shared" si="312"/>
        <v>58.410403417575459</v>
      </c>
    </row>
    <row r="1638" spans="1:15" x14ac:dyDescent="0.25">
      <c r="A1638" s="12">
        <f>calc!A1636</f>
        <v>934.77</v>
      </c>
      <c r="B1638" s="12">
        <f>calc!O1636</f>
        <v>34.681354828183075</v>
      </c>
      <c r="C1638" s="12">
        <f t="shared" si="313"/>
        <v>34.681354828183075</v>
      </c>
      <c r="D1638" s="12">
        <f t="shared" si="314"/>
        <v>34.681354828183075</v>
      </c>
      <c r="E1638" s="12">
        <f t="shared" si="315"/>
        <v>34.681354828183075</v>
      </c>
      <c r="F1638" s="12">
        <f t="shared" si="316"/>
        <v>34.681354828183075</v>
      </c>
      <c r="G1638" s="12">
        <f t="shared" si="317"/>
        <v>34.681354828183075</v>
      </c>
      <c r="H1638" s="12">
        <f t="shared" si="318"/>
        <v>34.681354828183075</v>
      </c>
      <c r="I1638" s="12">
        <f t="shared" si="319"/>
        <v>34.681354828183075</v>
      </c>
      <c r="J1638" s="12">
        <f t="shared" si="320"/>
        <v>34.681354828183075</v>
      </c>
      <c r="K1638" s="12">
        <f t="shared" si="321"/>
        <v>34.681354828183075</v>
      </c>
      <c r="L1638" s="12">
        <f t="shared" si="322"/>
        <v>34.681354828183075</v>
      </c>
      <c r="M1638" s="12">
        <f t="shared" si="323"/>
        <v>34.681354828183075</v>
      </c>
      <c r="O1638" s="12">
        <f t="shared" si="312"/>
        <v>34.681354828183075</v>
      </c>
    </row>
    <row r="1639" spans="1:15" x14ac:dyDescent="0.25">
      <c r="A1639" s="12">
        <f>calc!A1637</f>
        <v>935.2</v>
      </c>
      <c r="B1639" s="12">
        <f>calc!O1637</f>
        <v>96.741429082082377</v>
      </c>
      <c r="C1639" s="12">
        <f t="shared" si="313"/>
        <v>96.741429082082377</v>
      </c>
      <c r="D1639" s="12">
        <f t="shared" si="314"/>
        <v>96.741429082082377</v>
      </c>
      <c r="E1639" s="12">
        <f t="shared" si="315"/>
        <v>96.741429082082377</v>
      </c>
      <c r="F1639" s="12">
        <f t="shared" si="316"/>
        <v>96.741429082082377</v>
      </c>
      <c r="G1639" s="12">
        <f t="shared" si="317"/>
        <v>96.741429082082377</v>
      </c>
      <c r="H1639" s="12">
        <f t="shared" si="318"/>
        <v>96.741429082082377</v>
      </c>
      <c r="I1639" s="12">
        <f t="shared" si="319"/>
        <v>96.741429082082377</v>
      </c>
      <c r="J1639" s="12">
        <f t="shared" si="320"/>
        <v>96.741429082082377</v>
      </c>
      <c r="K1639" s="12">
        <f t="shared" si="321"/>
        <v>96.741429082082377</v>
      </c>
      <c r="L1639" s="12">
        <f t="shared" si="322"/>
        <v>96.741429082082377</v>
      </c>
      <c r="M1639" s="12">
        <f t="shared" si="323"/>
        <v>96.741429082082377</v>
      </c>
      <c r="O1639" s="12">
        <f t="shared" si="312"/>
        <v>96.741429082082377</v>
      </c>
    </row>
    <row r="1640" spans="1:15" x14ac:dyDescent="0.25">
      <c r="A1640" s="12">
        <f>calc!A1638</f>
        <v>935.63</v>
      </c>
      <c r="B1640" s="12">
        <f>calc!O1638</f>
        <v>44.720597396887378</v>
      </c>
      <c r="C1640" s="12">
        <f t="shared" si="313"/>
        <v>44.720597396887378</v>
      </c>
      <c r="D1640" s="12">
        <f t="shared" si="314"/>
        <v>44.720597396887378</v>
      </c>
      <c r="E1640" s="12">
        <f t="shared" si="315"/>
        <v>44.720597396887378</v>
      </c>
      <c r="F1640" s="12">
        <f t="shared" si="316"/>
        <v>44.720597396887378</v>
      </c>
      <c r="G1640" s="12">
        <f t="shared" si="317"/>
        <v>44.720597396887378</v>
      </c>
      <c r="H1640" s="12">
        <f t="shared" si="318"/>
        <v>44.720597396887378</v>
      </c>
      <c r="I1640" s="12">
        <f t="shared" si="319"/>
        <v>44.720597396887378</v>
      </c>
      <c r="J1640" s="12">
        <f t="shared" si="320"/>
        <v>44.720597396887378</v>
      </c>
      <c r="K1640" s="12">
        <f t="shared" si="321"/>
        <v>44.720597396887378</v>
      </c>
      <c r="L1640" s="12">
        <f t="shared" si="322"/>
        <v>44.720597396887378</v>
      </c>
      <c r="M1640" s="12">
        <f t="shared" si="323"/>
        <v>44.720597396887378</v>
      </c>
      <c r="O1640" s="12">
        <f t="shared" si="312"/>
        <v>44.720597396887378</v>
      </c>
    </row>
    <row r="1641" spans="1:15" x14ac:dyDescent="0.25">
      <c r="A1641" s="12">
        <f>calc!A1639</f>
        <v>936.05</v>
      </c>
      <c r="B1641" s="12">
        <f>calc!O1639</f>
        <v>-20.991598661056571</v>
      </c>
      <c r="C1641" s="12">
        <f t="shared" si="313"/>
        <v>-20.991598661056571</v>
      </c>
      <c r="D1641" s="12">
        <f t="shared" si="314"/>
        <v>-20.991598661056571</v>
      </c>
      <c r="E1641" s="12">
        <f t="shared" si="315"/>
        <v>-20.991598661056571</v>
      </c>
      <c r="F1641" s="12">
        <f t="shared" si="316"/>
        <v>-20.991598661056571</v>
      </c>
      <c r="G1641" s="12">
        <f t="shared" si="317"/>
        <v>-20.991598661056571</v>
      </c>
      <c r="H1641" s="12">
        <f t="shared" si="318"/>
        <v>-20.991598661056571</v>
      </c>
      <c r="I1641" s="12">
        <f t="shared" si="319"/>
        <v>-20.991598661056571</v>
      </c>
      <c r="J1641" s="12">
        <f t="shared" si="320"/>
        <v>-20.991598661056571</v>
      </c>
      <c r="K1641" s="12">
        <f t="shared" si="321"/>
        <v>-20.991598661056571</v>
      </c>
      <c r="L1641" s="12">
        <f t="shared" si="322"/>
        <v>-20.991598661056571</v>
      </c>
      <c r="M1641" s="12">
        <f t="shared" si="323"/>
        <v>-20.991598661056571</v>
      </c>
      <c r="O1641" s="12">
        <f t="shared" si="312"/>
        <v>-20.991598661056571</v>
      </c>
    </row>
    <row r="1642" spans="1:15" x14ac:dyDescent="0.25">
      <c r="A1642" s="12">
        <f>calc!A1640</f>
        <v>936.48</v>
      </c>
      <c r="B1642" s="12">
        <f>calc!O1640</f>
        <v>5.4760379310190439</v>
      </c>
      <c r="C1642" s="12">
        <f t="shared" si="313"/>
        <v>5.4760379310190439</v>
      </c>
      <c r="D1642" s="12">
        <f t="shared" si="314"/>
        <v>5.4760379310190439</v>
      </c>
      <c r="E1642" s="12">
        <f t="shared" si="315"/>
        <v>5.4760379310190439</v>
      </c>
      <c r="F1642" s="12">
        <f t="shared" si="316"/>
        <v>5.4760379310190439</v>
      </c>
      <c r="G1642" s="12">
        <f t="shared" si="317"/>
        <v>5.4760379310190439</v>
      </c>
      <c r="H1642" s="12">
        <f t="shared" si="318"/>
        <v>5.4760379310190439</v>
      </c>
      <c r="I1642" s="12">
        <f t="shared" si="319"/>
        <v>5.4760379310190439</v>
      </c>
      <c r="J1642" s="12">
        <f t="shared" si="320"/>
        <v>5.4760379310190439</v>
      </c>
      <c r="K1642" s="12">
        <f t="shared" si="321"/>
        <v>5.4760379310190439</v>
      </c>
      <c r="L1642" s="12">
        <f t="shared" si="322"/>
        <v>5.4760379310190439</v>
      </c>
      <c r="M1642" s="12">
        <f t="shared" si="323"/>
        <v>5.4760379310190439</v>
      </c>
      <c r="O1642" s="12">
        <f t="shared" si="312"/>
        <v>5.4760379310190439</v>
      </c>
    </row>
    <row r="1643" spans="1:15" x14ac:dyDescent="0.25">
      <c r="A1643" s="12">
        <f>calc!A1641</f>
        <v>936.91</v>
      </c>
      <c r="B1643" s="12">
        <f>calc!O1641</f>
        <v>1.8253474156637974</v>
      </c>
      <c r="C1643" s="12">
        <f t="shared" si="313"/>
        <v>1.8253474156637974</v>
      </c>
      <c r="D1643" s="12">
        <f t="shared" si="314"/>
        <v>1.8253474156637974</v>
      </c>
      <c r="E1643" s="12">
        <f t="shared" si="315"/>
        <v>1.8253474156637974</v>
      </c>
      <c r="F1643" s="12">
        <f t="shared" si="316"/>
        <v>1.8253474156637974</v>
      </c>
      <c r="G1643" s="12">
        <f t="shared" si="317"/>
        <v>1.8253474156637974</v>
      </c>
      <c r="H1643" s="12">
        <f t="shared" si="318"/>
        <v>1.8253474156637974</v>
      </c>
      <c r="I1643" s="12">
        <f t="shared" si="319"/>
        <v>1.8253474156637974</v>
      </c>
      <c r="J1643" s="12">
        <f t="shared" si="320"/>
        <v>1.8253474156637974</v>
      </c>
      <c r="K1643" s="12">
        <f t="shared" si="321"/>
        <v>1.8253474156637974</v>
      </c>
      <c r="L1643" s="12">
        <f t="shared" si="322"/>
        <v>1.8253474156637974</v>
      </c>
      <c r="M1643" s="12">
        <f t="shared" si="323"/>
        <v>1.8253474156637974</v>
      </c>
      <c r="O1643" s="12">
        <f t="shared" si="312"/>
        <v>1.8253474156637974</v>
      </c>
    </row>
    <row r="1644" spans="1:15" x14ac:dyDescent="0.25">
      <c r="A1644" s="12">
        <f>calc!A1642</f>
        <v>937.34</v>
      </c>
      <c r="B1644" s="12">
        <f>calc!O1642</f>
        <v>17.340742357339288</v>
      </c>
      <c r="C1644" s="12">
        <f t="shared" si="313"/>
        <v>17.340742357339288</v>
      </c>
      <c r="D1644" s="12">
        <f t="shared" si="314"/>
        <v>17.340742357339288</v>
      </c>
      <c r="E1644" s="12">
        <f t="shared" si="315"/>
        <v>17.340742357339288</v>
      </c>
      <c r="F1644" s="12">
        <f t="shared" si="316"/>
        <v>17.340742357339288</v>
      </c>
      <c r="G1644" s="12">
        <f t="shared" si="317"/>
        <v>17.340742357339288</v>
      </c>
      <c r="H1644" s="12">
        <f t="shared" si="318"/>
        <v>17.340742357339288</v>
      </c>
      <c r="I1644" s="12">
        <f t="shared" si="319"/>
        <v>17.340742357339288</v>
      </c>
      <c r="J1644" s="12">
        <f t="shared" si="320"/>
        <v>17.340742357339288</v>
      </c>
      <c r="K1644" s="12">
        <f t="shared" si="321"/>
        <v>17.340742357339288</v>
      </c>
      <c r="L1644" s="12">
        <f t="shared" si="322"/>
        <v>17.340742357339288</v>
      </c>
      <c r="M1644" s="12">
        <f t="shared" si="323"/>
        <v>17.340742357339288</v>
      </c>
      <c r="O1644" s="12">
        <f t="shared" si="312"/>
        <v>17.340742357339288</v>
      </c>
    </row>
    <row r="1645" spans="1:15" x14ac:dyDescent="0.25">
      <c r="A1645" s="12">
        <f>calc!A1643</f>
        <v>937.76</v>
      </c>
      <c r="B1645" s="12">
        <f>calc!O1643</f>
        <v>-15.515511108880176</v>
      </c>
      <c r="C1645" s="12">
        <f t="shared" si="313"/>
        <v>-15.515511108880176</v>
      </c>
      <c r="D1645" s="12">
        <f t="shared" si="314"/>
        <v>-15.515511108880176</v>
      </c>
      <c r="E1645" s="12">
        <f t="shared" si="315"/>
        <v>-15.515511108880176</v>
      </c>
      <c r="F1645" s="12">
        <f t="shared" si="316"/>
        <v>-15.515511108880176</v>
      </c>
      <c r="G1645" s="12">
        <f t="shared" si="317"/>
        <v>-15.515511108880176</v>
      </c>
      <c r="H1645" s="12">
        <f t="shared" si="318"/>
        <v>-15.515511108880176</v>
      </c>
      <c r="I1645" s="12">
        <f t="shared" si="319"/>
        <v>-15.515511108880176</v>
      </c>
      <c r="J1645" s="12">
        <f t="shared" si="320"/>
        <v>-15.515511108880176</v>
      </c>
      <c r="K1645" s="12">
        <f t="shared" si="321"/>
        <v>-15.515511108880176</v>
      </c>
      <c r="L1645" s="12">
        <f t="shared" si="322"/>
        <v>-15.515511108880176</v>
      </c>
      <c r="M1645" s="12">
        <f t="shared" si="323"/>
        <v>-15.515511108880176</v>
      </c>
      <c r="O1645" s="12">
        <f t="shared" si="312"/>
        <v>-15.515511108880176</v>
      </c>
    </row>
    <row r="1646" spans="1:15" x14ac:dyDescent="0.25">
      <c r="A1646" s="12">
        <f>calc!A1644</f>
        <v>938.19</v>
      </c>
      <c r="B1646" s="12">
        <f>calc!O1644</f>
        <v>-10.039436498861338</v>
      </c>
      <c r="C1646" s="12">
        <f t="shared" si="313"/>
        <v>-10.039436498861338</v>
      </c>
      <c r="D1646" s="12">
        <f t="shared" si="314"/>
        <v>-10.039436498861338</v>
      </c>
      <c r="E1646" s="12">
        <f t="shared" si="315"/>
        <v>-10.039436498861338</v>
      </c>
      <c r="F1646" s="12">
        <f t="shared" si="316"/>
        <v>-10.039436498861338</v>
      </c>
      <c r="G1646" s="12">
        <f t="shared" si="317"/>
        <v>-10.039436498861338</v>
      </c>
      <c r="H1646" s="12">
        <f t="shared" si="318"/>
        <v>-10.039436498861338</v>
      </c>
      <c r="I1646" s="12">
        <f t="shared" si="319"/>
        <v>-10.039436498861338</v>
      </c>
      <c r="J1646" s="12">
        <f t="shared" si="320"/>
        <v>-10.039436498861338</v>
      </c>
      <c r="K1646" s="12">
        <f t="shared" si="321"/>
        <v>-10.039436498861338</v>
      </c>
      <c r="L1646" s="12">
        <f t="shared" si="322"/>
        <v>-10.039436498861338</v>
      </c>
      <c r="M1646" s="12">
        <f t="shared" si="323"/>
        <v>-10.039436498861338</v>
      </c>
      <c r="O1646" s="12">
        <f t="shared" si="312"/>
        <v>-10.039436498861338</v>
      </c>
    </row>
    <row r="1647" spans="1:15" x14ac:dyDescent="0.25">
      <c r="A1647" s="12">
        <f>calc!A1645</f>
        <v>938.62</v>
      </c>
      <c r="B1647" s="12">
        <f>calc!O1645</f>
        <v>45.633253652161031</v>
      </c>
      <c r="C1647" s="12">
        <f t="shared" si="313"/>
        <v>45.633253652161031</v>
      </c>
      <c r="D1647" s="12">
        <f t="shared" si="314"/>
        <v>45.633253652161031</v>
      </c>
      <c r="E1647" s="12">
        <f t="shared" si="315"/>
        <v>45.633253652161031</v>
      </c>
      <c r="F1647" s="12">
        <f t="shared" si="316"/>
        <v>45.633253652161031</v>
      </c>
      <c r="G1647" s="12">
        <f t="shared" si="317"/>
        <v>45.633253652161031</v>
      </c>
      <c r="H1647" s="12">
        <f t="shared" si="318"/>
        <v>45.633253652161031</v>
      </c>
      <c r="I1647" s="12">
        <f t="shared" si="319"/>
        <v>45.633253652161031</v>
      </c>
      <c r="J1647" s="12">
        <f t="shared" si="320"/>
        <v>45.633253652161031</v>
      </c>
      <c r="K1647" s="12">
        <f t="shared" si="321"/>
        <v>45.633253652161031</v>
      </c>
      <c r="L1647" s="12">
        <f t="shared" si="322"/>
        <v>45.633253652161031</v>
      </c>
      <c r="M1647" s="12">
        <f t="shared" si="323"/>
        <v>45.633253652161031</v>
      </c>
      <c r="O1647" s="12">
        <f t="shared" si="312"/>
        <v>45.633253652161031</v>
      </c>
    </row>
    <row r="1648" spans="1:15" x14ac:dyDescent="0.25">
      <c r="A1648" s="12">
        <f>calc!A1646</f>
        <v>939.05</v>
      </c>
      <c r="B1648" s="12">
        <f>calc!O1646</f>
        <v>-20.991598661056571</v>
      </c>
      <c r="C1648" s="12">
        <f t="shared" si="313"/>
        <v>-20.991598661056571</v>
      </c>
      <c r="D1648" s="12">
        <f t="shared" si="314"/>
        <v>-20.991598661056571</v>
      </c>
      <c r="E1648" s="12">
        <f t="shared" si="315"/>
        <v>-20.991598661056571</v>
      </c>
      <c r="F1648" s="12">
        <f t="shared" si="316"/>
        <v>-20.991598661056571</v>
      </c>
      <c r="G1648" s="12">
        <f t="shared" si="317"/>
        <v>-20.991598661056571</v>
      </c>
      <c r="H1648" s="12">
        <f t="shared" si="318"/>
        <v>-20.991598661056571</v>
      </c>
      <c r="I1648" s="12">
        <f t="shared" si="319"/>
        <v>-20.991598661056571</v>
      </c>
      <c r="J1648" s="12">
        <f t="shared" si="320"/>
        <v>-20.991598661056571</v>
      </c>
      <c r="K1648" s="12">
        <f t="shared" si="321"/>
        <v>-20.991598661056571</v>
      </c>
      <c r="L1648" s="12">
        <f t="shared" si="322"/>
        <v>-20.991598661056571</v>
      </c>
      <c r="M1648" s="12">
        <f t="shared" si="323"/>
        <v>-20.991598661056571</v>
      </c>
      <c r="O1648" s="12">
        <f t="shared" si="312"/>
        <v>-20.991598661056571</v>
      </c>
    </row>
    <row r="1649" spans="1:15" x14ac:dyDescent="0.25">
      <c r="A1649" s="12">
        <f>calc!A1647</f>
        <v>939.47</v>
      </c>
      <c r="B1649" s="12">
        <f>calc!O1647</f>
        <v>2.7380205840102763</v>
      </c>
      <c r="C1649" s="12">
        <f t="shared" si="313"/>
        <v>2.7380205840102763</v>
      </c>
      <c r="D1649" s="12">
        <f t="shared" si="314"/>
        <v>2.7380205840102763</v>
      </c>
      <c r="E1649" s="12">
        <f t="shared" si="315"/>
        <v>2.7380205840102763</v>
      </c>
      <c r="F1649" s="12">
        <f t="shared" si="316"/>
        <v>2.7380205840102763</v>
      </c>
      <c r="G1649" s="12">
        <f t="shared" si="317"/>
        <v>2.7380205840102763</v>
      </c>
      <c r="H1649" s="12">
        <f t="shared" si="318"/>
        <v>2.7380205840102763</v>
      </c>
      <c r="I1649" s="12">
        <f t="shared" si="319"/>
        <v>2.7380205840102763</v>
      </c>
      <c r="J1649" s="12">
        <f t="shared" si="320"/>
        <v>2.7380205840102763</v>
      </c>
      <c r="K1649" s="12">
        <f t="shared" si="321"/>
        <v>2.7380205840102763</v>
      </c>
      <c r="L1649" s="12">
        <f t="shared" si="322"/>
        <v>2.7380205840102763</v>
      </c>
      <c r="M1649" s="12">
        <f t="shared" si="323"/>
        <v>2.7380205840102763</v>
      </c>
      <c r="O1649" s="12">
        <f t="shared" si="312"/>
        <v>2.7380205840102763</v>
      </c>
    </row>
    <row r="1650" spans="1:15" x14ac:dyDescent="0.25">
      <c r="A1650" s="12">
        <f>calc!A1648</f>
        <v>939.9</v>
      </c>
      <c r="B1650" s="12">
        <f>calc!O1648</f>
        <v>-4.5633748327642536</v>
      </c>
      <c r="C1650" s="12">
        <f t="shared" si="313"/>
        <v>-4.5633748327642536</v>
      </c>
      <c r="D1650" s="12">
        <f t="shared" si="314"/>
        <v>-4.5633748327642536</v>
      </c>
      <c r="E1650" s="12">
        <f t="shared" si="315"/>
        <v>-4.5633748327642536</v>
      </c>
      <c r="F1650" s="12">
        <f t="shared" si="316"/>
        <v>-4.5633748327642536</v>
      </c>
      <c r="G1650" s="12">
        <f t="shared" si="317"/>
        <v>-4.5633748327642536</v>
      </c>
      <c r="H1650" s="12">
        <f t="shared" si="318"/>
        <v>-4.5633748327642536</v>
      </c>
      <c r="I1650" s="12">
        <f t="shared" si="319"/>
        <v>-4.5633748327642536</v>
      </c>
      <c r="J1650" s="12">
        <f t="shared" si="320"/>
        <v>-4.5633748327642536</v>
      </c>
      <c r="K1650" s="12">
        <f t="shared" si="321"/>
        <v>-4.5633748327642536</v>
      </c>
      <c r="L1650" s="12">
        <f t="shared" si="322"/>
        <v>-4.5633748327642536</v>
      </c>
      <c r="M1650" s="12">
        <f t="shared" si="323"/>
        <v>-4.5633748327642536</v>
      </c>
      <c r="O1650" s="12">
        <f t="shared" si="312"/>
        <v>-4.5633748327642536</v>
      </c>
    </row>
    <row r="1651" spans="1:15" x14ac:dyDescent="0.25">
      <c r="A1651" s="12">
        <f>calc!A1649</f>
        <v>940.33</v>
      </c>
      <c r="B1651" s="12">
        <f>calc!O1649</f>
        <v>37.419334394035857</v>
      </c>
      <c r="C1651" s="12">
        <f t="shared" si="313"/>
        <v>37.419334394035857</v>
      </c>
      <c r="D1651" s="12">
        <f t="shared" si="314"/>
        <v>37.419334394035857</v>
      </c>
      <c r="E1651" s="12">
        <f t="shared" si="315"/>
        <v>37.419334394035857</v>
      </c>
      <c r="F1651" s="12">
        <f t="shared" si="316"/>
        <v>37.419334394035857</v>
      </c>
      <c r="G1651" s="12">
        <f t="shared" si="317"/>
        <v>37.419334394035857</v>
      </c>
      <c r="H1651" s="12">
        <f t="shared" si="318"/>
        <v>37.419334394035857</v>
      </c>
      <c r="I1651" s="12">
        <f t="shared" si="319"/>
        <v>37.419334394035857</v>
      </c>
      <c r="J1651" s="12">
        <f t="shared" si="320"/>
        <v>37.419334394035857</v>
      </c>
      <c r="K1651" s="12">
        <f t="shared" si="321"/>
        <v>37.419334394035857</v>
      </c>
      <c r="L1651" s="12">
        <f t="shared" si="322"/>
        <v>37.419334394035857</v>
      </c>
      <c r="M1651" s="12">
        <f t="shared" si="323"/>
        <v>37.419334394035857</v>
      </c>
      <c r="O1651" s="12">
        <f t="shared" si="312"/>
        <v>37.419334394035857</v>
      </c>
    </row>
    <row r="1652" spans="1:15" x14ac:dyDescent="0.25">
      <c r="A1652" s="12">
        <f>calc!A1650</f>
        <v>940.76</v>
      </c>
      <c r="B1652" s="12">
        <f>calc!O1650</f>
        <v>31.030710367794445</v>
      </c>
      <c r="C1652" s="12">
        <f t="shared" si="313"/>
        <v>31.030710367794445</v>
      </c>
      <c r="D1652" s="12">
        <f t="shared" si="314"/>
        <v>31.030710367794445</v>
      </c>
      <c r="E1652" s="12">
        <f t="shared" si="315"/>
        <v>31.030710367794445</v>
      </c>
      <c r="F1652" s="12">
        <f t="shared" si="316"/>
        <v>31.030710367794445</v>
      </c>
      <c r="G1652" s="12">
        <f t="shared" si="317"/>
        <v>31.030710367794445</v>
      </c>
      <c r="H1652" s="12">
        <f t="shared" si="318"/>
        <v>31.030710367794445</v>
      </c>
      <c r="I1652" s="12">
        <f t="shared" si="319"/>
        <v>31.030710367794445</v>
      </c>
      <c r="J1652" s="12">
        <f t="shared" si="320"/>
        <v>31.030710367794445</v>
      </c>
      <c r="K1652" s="12">
        <f t="shared" si="321"/>
        <v>31.030710367794445</v>
      </c>
      <c r="L1652" s="12">
        <f t="shared" si="322"/>
        <v>31.030710367794445</v>
      </c>
      <c r="M1652" s="12">
        <f t="shared" si="323"/>
        <v>31.030710367794445</v>
      </c>
      <c r="O1652" s="12">
        <f t="shared" si="312"/>
        <v>31.030710367794445</v>
      </c>
    </row>
    <row r="1653" spans="1:15" x14ac:dyDescent="0.25">
      <c r="A1653" s="12">
        <f>calc!A1651</f>
        <v>941.18</v>
      </c>
      <c r="B1653" s="12">
        <f>calc!O1651</f>
        <v>37.419334394033783</v>
      </c>
      <c r="C1653" s="12">
        <f t="shared" si="313"/>
        <v>37.419334394033783</v>
      </c>
      <c r="D1653" s="12">
        <f t="shared" si="314"/>
        <v>37.419334394033783</v>
      </c>
      <c r="E1653" s="12">
        <f t="shared" si="315"/>
        <v>37.419334394033783</v>
      </c>
      <c r="F1653" s="12">
        <f t="shared" si="316"/>
        <v>37.419334394033783</v>
      </c>
      <c r="G1653" s="12">
        <f t="shared" si="317"/>
        <v>37.419334394033783</v>
      </c>
      <c r="H1653" s="12">
        <f t="shared" si="318"/>
        <v>37.419334394033783</v>
      </c>
      <c r="I1653" s="12">
        <f t="shared" si="319"/>
        <v>37.419334394033783</v>
      </c>
      <c r="J1653" s="12">
        <f t="shared" si="320"/>
        <v>37.419334394033783</v>
      </c>
      <c r="K1653" s="12">
        <f t="shared" si="321"/>
        <v>37.419334394033783</v>
      </c>
      <c r="L1653" s="12">
        <f t="shared" si="322"/>
        <v>37.419334394033783</v>
      </c>
      <c r="M1653" s="12">
        <f t="shared" si="323"/>
        <v>37.419334394033783</v>
      </c>
      <c r="O1653" s="12">
        <f t="shared" si="312"/>
        <v>37.419334394033783</v>
      </c>
    </row>
    <row r="1654" spans="1:15" x14ac:dyDescent="0.25">
      <c r="A1654" s="12">
        <f>calc!A1652</f>
        <v>941.61</v>
      </c>
      <c r="B1654" s="12">
        <f>calc!O1652</f>
        <v>5.4760379310190439</v>
      </c>
      <c r="C1654" s="12">
        <f t="shared" si="313"/>
        <v>5.4760379310190439</v>
      </c>
      <c r="D1654" s="12">
        <f t="shared" si="314"/>
        <v>5.4760379310190439</v>
      </c>
      <c r="E1654" s="12">
        <f t="shared" si="315"/>
        <v>5.4760379310190439</v>
      </c>
      <c r="F1654" s="12">
        <f t="shared" si="316"/>
        <v>5.4760379310190439</v>
      </c>
      <c r="G1654" s="12">
        <f t="shared" si="317"/>
        <v>5.4760379310190439</v>
      </c>
      <c r="H1654" s="12">
        <f t="shared" si="318"/>
        <v>5.4760379310190439</v>
      </c>
      <c r="I1654" s="12">
        <f t="shared" si="319"/>
        <v>5.4760379310190439</v>
      </c>
      <c r="J1654" s="12">
        <f t="shared" si="320"/>
        <v>5.4760379310190439</v>
      </c>
      <c r="K1654" s="12">
        <f t="shared" si="321"/>
        <v>5.4760379310190439</v>
      </c>
      <c r="L1654" s="12">
        <f t="shared" si="322"/>
        <v>5.4760379310190439</v>
      </c>
      <c r="M1654" s="12">
        <f t="shared" si="323"/>
        <v>5.4760379310190439</v>
      </c>
      <c r="O1654" s="12">
        <f t="shared" si="312"/>
        <v>5.4760379310190439</v>
      </c>
    </row>
    <row r="1655" spans="1:15" x14ac:dyDescent="0.25">
      <c r="A1655" s="12">
        <f>calc!A1653</f>
        <v>942.04</v>
      </c>
      <c r="B1655" s="12">
        <f>calc!O1653</f>
        <v>-18.25355326730854</v>
      </c>
      <c r="C1655" s="12">
        <f t="shared" si="313"/>
        <v>-18.25355326730854</v>
      </c>
      <c r="D1655" s="12">
        <f t="shared" si="314"/>
        <v>-18.25355326730854</v>
      </c>
      <c r="E1655" s="12">
        <f t="shared" si="315"/>
        <v>-18.25355326730854</v>
      </c>
      <c r="F1655" s="12">
        <f t="shared" si="316"/>
        <v>-18.25355326730854</v>
      </c>
      <c r="G1655" s="12">
        <f t="shared" si="317"/>
        <v>-18.25355326730854</v>
      </c>
      <c r="H1655" s="12">
        <f t="shared" si="318"/>
        <v>-18.25355326730854</v>
      </c>
      <c r="I1655" s="12">
        <f t="shared" si="319"/>
        <v>-18.25355326730854</v>
      </c>
      <c r="J1655" s="12">
        <f t="shared" si="320"/>
        <v>-18.25355326730854</v>
      </c>
      <c r="K1655" s="12">
        <f t="shared" si="321"/>
        <v>-18.25355326730854</v>
      </c>
      <c r="L1655" s="12">
        <f t="shared" si="322"/>
        <v>-18.25355326730854</v>
      </c>
      <c r="M1655" s="12">
        <f t="shared" si="323"/>
        <v>-18.25355326730854</v>
      </c>
      <c r="O1655" s="12">
        <f t="shared" si="312"/>
        <v>-18.25355326730854</v>
      </c>
    </row>
    <row r="1656" spans="1:15" x14ac:dyDescent="0.25">
      <c r="A1656" s="12">
        <f>calc!A1654</f>
        <v>942.47</v>
      </c>
      <c r="B1656" s="12">
        <f>calc!O1654</f>
        <v>70.274836421223966</v>
      </c>
      <c r="C1656" s="12">
        <f t="shared" si="313"/>
        <v>70.274836421223966</v>
      </c>
      <c r="D1656" s="12">
        <f t="shared" si="314"/>
        <v>70.274836421223966</v>
      </c>
      <c r="E1656" s="12">
        <f t="shared" si="315"/>
        <v>70.274836421223966</v>
      </c>
      <c r="F1656" s="12">
        <f t="shared" si="316"/>
        <v>70.274836421223966</v>
      </c>
      <c r="G1656" s="12">
        <f t="shared" si="317"/>
        <v>70.274836421223966</v>
      </c>
      <c r="H1656" s="12">
        <f t="shared" si="318"/>
        <v>70.274836421223966</v>
      </c>
      <c r="I1656" s="12">
        <f t="shared" si="319"/>
        <v>70.274836421223966</v>
      </c>
      <c r="J1656" s="12">
        <f t="shared" si="320"/>
        <v>70.274836421223966</v>
      </c>
      <c r="K1656" s="12">
        <f t="shared" si="321"/>
        <v>70.274836421223966</v>
      </c>
      <c r="L1656" s="12">
        <f t="shared" si="322"/>
        <v>70.274836421223966</v>
      </c>
      <c r="M1656" s="12">
        <f t="shared" si="323"/>
        <v>70.274836421223966</v>
      </c>
      <c r="O1656" s="12">
        <f t="shared" si="312"/>
        <v>70.274836421223966</v>
      </c>
    </row>
    <row r="1657" spans="1:15" x14ac:dyDescent="0.25">
      <c r="A1657" s="12">
        <f>calc!A1655</f>
        <v>942.89</v>
      </c>
      <c r="B1657" s="12">
        <f>calc!O1655</f>
        <v>77.575995701175771</v>
      </c>
      <c r="C1657" s="12">
        <f t="shared" si="313"/>
        <v>77.575995701175771</v>
      </c>
      <c r="D1657" s="12">
        <f t="shared" si="314"/>
        <v>77.575995701175771</v>
      </c>
      <c r="E1657" s="12">
        <f t="shared" si="315"/>
        <v>77.575995701175771</v>
      </c>
      <c r="F1657" s="12">
        <f t="shared" si="316"/>
        <v>77.575995701175771</v>
      </c>
      <c r="G1657" s="12">
        <f t="shared" si="317"/>
        <v>77.575995701175771</v>
      </c>
      <c r="H1657" s="12">
        <f t="shared" si="318"/>
        <v>77.575995701175771</v>
      </c>
      <c r="I1657" s="12">
        <f t="shared" si="319"/>
        <v>77.575995701175771</v>
      </c>
      <c r="J1657" s="12">
        <f t="shared" si="320"/>
        <v>77.575995701175771</v>
      </c>
      <c r="K1657" s="12">
        <f t="shared" si="321"/>
        <v>77.575995701175771</v>
      </c>
      <c r="L1657" s="12">
        <f t="shared" si="322"/>
        <v>77.575995701175771</v>
      </c>
      <c r="M1657" s="12">
        <f t="shared" si="323"/>
        <v>77.575995701175771</v>
      </c>
      <c r="O1657" s="12">
        <f t="shared" si="312"/>
        <v>77.575995701175771</v>
      </c>
    </row>
    <row r="1658" spans="1:15" x14ac:dyDescent="0.25">
      <c r="A1658" s="12">
        <f>calc!A1656</f>
        <v>943.32</v>
      </c>
      <c r="B1658" s="12">
        <f>calc!O1656</f>
        <v>8.2140520408033648</v>
      </c>
      <c r="C1658" s="12">
        <f t="shared" si="313"/>
        <v>8.2140520408033648</v>
      </c>
      <c r="D1658" s="12">
        <f t="shared" si="314"/>
        <v>8.2140520408033648</v>
      </c>
      <c r="E1658" s="12">
        <f t="shared" si="315"/>
        <v>8.2140520408033648</v>
      </c>
      <c r="F1658" s="12">
        <f t="shared" si="316"/>
        <v>8.2140520408033648</v>
      </c>
      <c r="G1658" s="12">
        <f t="shared" si="317"/>
        <v>8.2140520408033648</v>
      </c>
      <c r="H1658" s="12">
        <f t="shared" si="318"/>
        <v>8.2140520408033648</v>
      </c>
      <c r="I1658" s="12">
        <f t="shared" si="319"/>
        <v>8.2140520408033648</v>
      </c>
      <c r="J1658" s="12">
        <f t="shared" si="320"/>
        <v>8.2140520408033648</v>
      </c>
      <c r="K1658" s="12">
        <f t="shared" si="321"/>
        <v>8.2140520408033648</v>
      </c>
      <c r="L1658" s="12">
        <f t="shared" si="322"/>
        <v>8.2140520408033648</v>
      </c>
      <c r="M1658" s="12">
        <f t="shared" si="323"/>
        <v>8.2140520408033648</v>
      </c>
      <c r="O1658" s="12">
        <f t="shared" si="312"/>
        <v>8.2140520408033648</v>
      </c>
    </row>
    <row r="1659" spans="1:15" x14ac:dyDescent="0.25">
      <c r="A1659" s="12">
        <f>calc!A1657</f>
        <v>943.75</v>
      </c>
      <c r="B1659" s="12">
        <f>calc!O1657</f>
        <v>-55.673786923212553</v>
      </c>
      <c r="C1659" s="12">
        <f t="shared" si="313"/>
        <v>-55.673786923212553</v>
      </c>
      <c r="D1659" s="12">
        <f t="shared" si="314"/>
        <v>-55.673786923212553</v>
      </c>
      <c r="E1659" s="12">
        <f t="shared" si="315"/>
        <v>-55.673786923212553</v>
      </c>
      <c r="F1659" s="12">
        <f t="shared" si="316"/>
        <v>-55.673786923212553</v>
      </c>
      <c r="G1659" s="12">
        <f t="shared" si="317"/>
        <v>-55.673786923212553</v>
      </c>
      <c r="H1659" s="12">
        <f t="shared" si="318"/>
        <v>-55.673786923212553</v>
      </c>
      <c r="I1659" s="12">
        <f t="shared" si="319"/>
        <v>-55.673786923212553</v>
      </c>
      <c r="J1659" s="12">
        <f t="shared" si="320"/>
        <v>-55.673786923212553</v>
      </c>
      <c r="K1659" s="12">
        <f t="shared" si="321"/>
        <v>-55.673786923212553</v>
      </c>
      <c r="L1659" s="12">
        <f t="shared" si="322"/>
        <v>-55.673786923212553</v>
      </c>
      <c r="M1659" s="12">
        <f t="shared" si="323"/>
        <v>-55.673786923212553</v>
      </c>
      <c r="O1659" s="12">
        <f t="shared" si="312"/>
        <v>-55.673786923212553</v>
      </c>
    </row>
    <row r="1660" spans="1:15" x14ac:dyDescent="0.25">
      <c r="A1660" s="12">
        <f>calc!A1658</f>
        <v>944.17</v>
      </c>
      <c r="B1660" s="12">
        <f>calc!O1658</f>
        <v>17.340742357341362</v>
      </c>
      <c r="C1660" s="12">
        <f t="shared" si="313"/>
        <v>17.340742357341362</v>
      </c>
      <c r="D1660" s="12">
        <f t="shared" si="314"/>
        <v>17.340742357341362</v>
      </c>
      <c r="E1660" s="12">
        <f t="shared" si="315"/>
        <v>17.340742357341362</v>
      </c>
      <c r="F1660" s="12">
        <f t="shared" si="316"/>
        <v>17.340742357341362</v>
      </c>
      <c r="G1660" s="12">
        <f t="shared" si="317"/>
        <v>17.340742357341362</v>
      </c>
      <c r="H1660" s="12">
        <f t="shared" si="318"/>
        <v>17.340742357341362</v>
      </c>
      <c r="I1660" s="12">
        <f t="shared" si="319"/>
        <v>17.340742357341362</v>
      </c>
      <c r="J1660" s="12">
        <f t="shared" si="320"/>
        <v>17.340742357341362</v>
      </c>
      <c r="K1660" s="12">
        <f t="shared" si="321"/>
        <v>17.340742357341362</v>
      </c>
      <c r="L1660" s="12">
        <f t="shared" si="322"/>
        <v>17.340742357341362</v>
      </c>
      <c r="M1660" s="12">
        <f t="shared" si="323"/>
        <v>17.340742357341362</v>
      </c>
      <c r="O1660" s="12">
        <f t="shared" si="312"/>
        <v>17.340742357341362</v>
      </c>
    </row>
    <row r="1661" spans="1:15" x14ac:dyDescent="0.25">
      <c r="A1661" s="12">
        <f>calc!A1659</f>
        <v>944.6</v>
      </c>
      <c r="B1661" s="12">
        <f>calc!O1659</f>
        <v>10.952062913146724</v>
      </c>
      <c r="C1661" s="12">
        <f t="shared" si="313"/>
        <v>10.952062913146724</v>
      </c>
      <c r="D1661" s="12">
        <f t="shared" si="314"/>
        <v>10.952062913146724</v>
      </c>
      <c r="E1661" s="12">
        <f t="shared" si="315"/>
        <v>10.952062913146724</v>
      </c>
      <c r="F1661" s="12">
        <f t="shared" si="316"/>
        <v>10.952062913146724</v>
      </c>
      <c r="G1661" s="12">
        <f t="shared" si="317"/>
        <v>10.952062913146724</v>
      </c>
      <c r="H1661" s="12">
        <f t="shared" si="318"/>
        <v>10.952062913146724</v>
      </c>
      <c r="I1661" s="12">
        <f t="shared" si="319"/>
        <v>10.952062913146724</v>
      </c>
      <c r="J1661" s="12">
        <f t="shared" si="320"/>
        <v>10.952062913146724</v>
      </c>
      <c r="K1661" s="12">
        <f t="shared" si="321"/>
        <v>10.952062913146724</v>
      </c>
      <c r="L1661" s="12">
        <f t="shared" si="322"/>
        <v>10.952062913146724</v>
      </c>
      <c r="M1661" s="12">
        <f t="shared" si="323"/>
        <v>10.952062913146724</v>
      </c>
      <c r="O1661" s="12">
        <f t="shared" si="312"/>
        <v>10.952062913146724</v>
      </c>
    </row>
    <row r="1662" spans="1:15" x14ac:dyDescent="0.25">
      <c r="A1662" s="12">
        <f>calc!A1660</f>
        <v>945.03</v>
      </c>
      <c r="B1662" s="12">
        <f>calc!O1660</f>
        <v>1.8253474156637974</v>
      </c>
      <c r="C1662" s="12">
        <f t="shared" si="313"/>
        <v>1.8253474156637974</v>
      </c>
      <c r="D1662" s="12">
        <f t="shared" si="314"/>
        <v>1.8253474156637974</v>
      </c>
      <c r="E1662" s="12">
        <f t="shared" si="315"/>
        <v>1.8253474156637974</v>
      </c>
      <c r="F1662" s="12">
        <f t="shared" si="316"/>
        <v>1.8253474156637974</v>
      </c>
      <c r="G1662" s="12">
        <f t="shared" si="317"/>
        <v>1.8253474156637974</v>
      </c>
      <c r="H1662" s="12">
        <f t="shared" si="318"/>
        <v>1.8253474156637974</v>
      </c>
      <c r="I1662" s="12">
        <f t="shared" si="319"/>
        <v>1.8253474156637974</v>
      </c>
      <c r="J1662" s="12">
        <f t="shared" si="320"/>
        <v>1.8253474156637974</v>
      </c>
      <c r="K1662" s="12">
        <f t="shared" si="321"/>
        <v>1.8253474156637974</v>
      </c>
      <c r="L1662" s="12">
        <f t="shared" si="322"/>
        <v>1.8253474156637974</v>
      </c>
      <c r="M1662" s="12">
        <f t="shared" si="323"/>
        <v>1.8253474156637974</v>
      </c>
      <c r="O1662" s="12">
        <f t="shared" si="312"/>
        <v>1.8253474156637974</v>
      </c>
    </row>
    <row r="1663" spans="1:15" x14ac:dyDescent="0.25">
      <c r="A1663" s="12">
        <f>calc!A1661</f>
        <v>945.46</v>
      </c>
      <c r="B1663" s="12">
        <f>calc!O1661</f>
        <v>31.943372022788523</v>
      </c>
      <c r="C1663" s="12">
        <f t="shared" si="313"/>
        <v>31.943372022788523</v>
      </c>
      <c r="D1663" s="12">
        <f t="shared" si="314"/>
        <v>31.943372022788523</v>
      </c>
      <c r="E1663" s="12">
        <f t="shared" si="315"/>
        <v>31.943372022788523</v>
      </c>
      <c r="F1663" s="12">
        <f t="shared" si="316"/>
        <v>31.943372022788523</v>
      </c>
      <c r="G1663" s="12">
        <f t="shared" si="317"/>
        <v>31.943372022788523</v>
      </c>
      <c r="H1663" s="12">
        <f t="shared" si="318"/>
        <v>31.943372022788523</v>
      </c>
      <c r="I1663" s="12">
        <f t="shared" si="319"/>
        <v>31.943372022788523</v>
      </c>
      <c r="J1663" s="12">
        <f t="shared" si="320"/>
        <v>31.943372022788523</v>
      </c>
      <c r="K1663" s="12">
        <f t="shared" si="321"/>
        <v>31.943372022788523</v>
      </c>
      <c r="L1663" s="12">
        <f t="shared" si="322"/>
        <v>31.943372022788523</v>
      </c>
      <c r="M1663" s="12">
        <f t="shared" si="323"/>
        <v>31.943372022788523</v>
      </c>
      <c r="O1663" s="12">
        <f t="shared" si="312"/>
        <v>31.943372022788523</v>
      </c>
    </row>
    <row r="1664" spans="1:15" x14ac:dyDescent="0.25">
      <c r="A1664" s="12">
        <f>calc!A1662</f>
        <v>945.88</v>
      </c>
      <c r="B1664" s="12">
        <f>calc!O1662</f>
        <v>41.069968775504869</v>
      </c>
      <c r="C1664" s="12">
        <f t="shared" si="313"/>
        <v>41.069968775504869</v>
      </c>
      <c r="D1664" s="12">
        <f t="shared" si="314"/>
        <v>41.069968775504869</v>
      </c>
      <c r="E1664" s="12">
        <f t="shared" si="315"/>
        <v>41.069968775504869</v>
      </c>
      <c r="F1664" s="12">
        <f t="shared" si="316"/>
        <v>41.069968775504869</v>
      </c>
      <c r="G1664" s="12">
        <f t="shared" si="317"/>
        <v>41.069968775504869</v>
      </c>
      <c r="H1664" s="12">
        <f t="shared" si="318"/>
        <v>41.069968775504869</v>
      </c>
      <c r="I1664" s="12">
        <f t="shared" si="319"/>
        <v>41.069968775504869</v>
      </c>
      <c r="J1664" s="12">
        <f t="shared" si="320"/>
        <v>41.069968775504869</v>
      </c>
      <c r="K1664" s="12">
        <f t="shared" si="321"/>
        <v>41.069968775504869</v>
      </c>
      <c r="L1664" s="12">
        <f t="shared" si="322"/>
        <v>41.069968775504869</v>
      </c>
      <c r="M1664" s="12">
        <f t="shared" si="323"/>
        <v>41.069968775504869</v>
      </c>
      <c r="O1664" s="12">
        <f t="shared" si="312"/>
        <v>41.069968775504869</v>
      </c>
    </row>
    <row r="1665" spans="1:15" x14ac:dyDescent="0.25">
      <c r="A1665" s="12">
        <f>calc!A1663</f>
        <v>946.31</v>
      </c>
      <c r="B1665" s="12">
        <f>calc!O1663</f>
        <v>15.515407172146691</v>
      </c>
      <c r="C1665" s="12">
        <f t="shared" si="313"/>
        <v>15.515407172146691</v>
      </c>
      <c r="D1665" s="12">
        <f t="shared" si="314"/>
        <v>15.515407172146691</v>
      </c>
      <c r="E1665" s="12">
        <f t="shared" si="315"/>
        <v>15.515407172146691</v>
      </c>
      <c r="F1665" s="12">
        <f t="shared" si="316"/>
        <v>15.515407172146691</v>
      </c>
      <c r="G1665" s="12">
        <f t="shared" si="317"/>
        <v>15.515407172146691</v>
      </c>
      <c r="H1665" s="12">
        <f t="shared" si="318"/>
        <v>15.515407172146691</v>
      </c>
      <c r="I1665" s="12">
        <f t="shared" si="319"/>
        <v>15.515407172146691</v>
      </c>
      <c r="J1665" s="12">
        <f t="shared" si="320"/>
        <v>15.515407172146691</v>
      </c>
      <c r="K1665" s="12">
        <f t="shared" si="321"/>
        <v>15.515407172146691</v>
      </c>
      <c r="L1665" s="12">
        <f t="shared" si="322"/>
        <v>15.515407172146691</v>
      </c>
      <c r="M1665" s="12">
        <f t="shared" si="323"/>
        <v>15.515407172146691</v>
      </c>
      <c r="O1665" s="12">
        <f t="shared" si="312"/>
        <v>15.515407172146691</v>
      </c>
    </row>
    <row r="1666" spans="1:15" x14ac:dyDescent="0.25">
      <c r="A1666" s="12">
        <f>calc!A1664</f>
        <v>946.74</v>
      </c>
      <c r="B1666" s="12">
        <f>calc!O1664</f>
        <v>8.2140520408033648</v>
      </c>
      <c r="C1666" s="12">
        <f t="shared" si="313"/>
        <v>8.2140520408033648</v>
      </c>
      <c r="D1666" s="12">
        <f t="shared" si="314"/>
        <v>8.2140520408033648</v>
      </c>
      <c r="E1666" s="12">
        <f t="shared" si="315"/>
        <v>8.2140520408033648</v>
      </c>
      <c r="F1666" s="12">
        <f t="shared" si="316"/>
        <v>8.2140520408033648</v>
      </c>
      <c r="G1666" s="12">
        <f t="shared" si="317"/>
        <v>8.2140520408033648</v>
      </c>
      <c r="H1666" s="12">
        <f t="shared" si="318"/>
        <v>8.2140520408033648</v>
      </c>
      <c r="I1666" s="12">
        <f t="shared" si="319"/>
        <v>8.2140520408033648</v>
      </c>
      <c r="J1666" s="12">
        <f t="shared" si="320"/>
        <v>8.2140520408033648</v>
      </c>
      <c r="K1666" s="12">
        <f t="shared" si="321"/>
        <v>8.2140520408033648</v>
      </c>
      <c r="L1666" s="12">
        <f t="shared" si="322"/>
        <v>8.2140520408033648</v>
      </c>
      <c r="M1666" s="12">
        <f t="shared" si="323"/>
        <v>8.2140520408033648</v>
      </c>
      <c r="O1666" s="12">
        <f t="shared" si="312"/>
        <v>8.2140520408033648</v>
      </c>
    </row>
    <row r="1667" spans="1:15" x14ac:dyDescent="0.25">
      <c r="A1667" s="12">
        <f>calc!A1665</f>
        <v>947.16</v>
      </c>
      <c r="B1667" s="12">
        <f>calc!O1665</f>
        <v>-35.594562059558562</v>
      </c>
      <c r="C1667" s="12">
        <f t="shared" si="313"/>
        <v>-35.594562059558562</v>
      </c>
      <c r="D1667" s="12">
        <f t="shared" si="314"/>
        <v>-35.594562059558562</v>
      </c>
      <c r="E1667" s="12">
        <f t="shared" si="315"/>
        <v>-35.594562059558562</v>
      </c>
      <c r="F1667" s="12">
        <f t="shared" si="316"/>
        <v>-35.594562059558562</v>
      </c>
      <c r="G1667" s="12">
        <f t="shared" si="317"/>
        <v>-35.594562059558562</v>
      </c>
      <c r="H1667" s="12">
        <f t="shared" si="318"/>
        <v>-35.594562059558562</v>
      </c>
      <c r="I1667" s="12">
        <f t="shared" si="319"/>
        <v>-35.594562059558562</v>
      </c>
      <c r="J1667" s="12">
        <f t="shared" si="320"/>
        <v>-35.594562059558562</v>
      </c>
      <c r="K1667" s="12">
        <f t="shared" si="321"/>
        <v>-35.594562059558562</v>
      </c>
      <c r="L1667" s="12">
        <f t="shared" si="322"/>
        <v>-35.594562059558562</v>
      </c>
      <c r="M1667" s="12">
        <f t="shared" si="323"/>
        <v>-35.594562059558562</v>
      </c>
      <c r="O1667" s="12">
        <f t="shared" si="312"/>
        <v>-35.594562059558562</v>
      </c>
    </row>
    <row r="1668" spans="1:15" x14ac:dyDescent="0.25">
      <c r="A1668" s="12">
        <f>calc!A1666</f>
        <v>947.59</v>
      </c>
      <c r="B1668" s="12">
        <f>calc!O1666</f>
        <v>35.59401504342803</v>
      </c>
      <c r="C1668" s="12">
        <f t="shared" si="313"/>
        <v>35.59401504342803</v>
      </c>
      <c r="D1668" s="12">
        <f t="shared" si="314"/>
        <v>35.59401504342803</v>
      </c>
      <c r="E1668" s="12">
        <f t="shared" si="315"/>
        <v>35.59401504342803</v>
      </c>
      <c r="F1668" s="12">
        <f t="shared" si="316"/>
        <v>35.59401504342803</v>
      </c>
      <c r="G1668" s="12">
        <f t="shared" si="317"/>
        <v>35.59401504342803</v>
      </c>
      <c r="H1668" s="12">
        <f t="shared" si="318"/>
        <v>35.59401504342803</v>
      </c>
      <c r="I1668" s="12">
        <f t="shared" si="319"/>
        <v>35.59401504342803</v>
      </c>
      <c r="J1668" s="12">
        <f t="shared" si="320"/>
        <v>35.59401504342803</v>
      </c>
      <c r="K1668" s="12">
        <f t="shared" si="321"/>
        <v>35.59401504342803</v>
      </c>
      <c r="L1668" s="12">
        <f t="shared" si="322"/>
        <v>35.59401504342803</v>
      </c>
      <c r="M1668" s="12">
        <f t="shared" si="323"/>
        <v>35.59401504342803</v>
      </c>
      <c r="O1668" s="12">
        <f t="shared" si="312"/>
        <v>35.59401504342803</v>
      </c>
    </row>
    <row r="1669" spans="1:15" x14ac:dyDescent="0.25">
      <c r="A1669" s="12">
        <f>calc!A1667</f>
        <v>948.02</v>
      </c>
      <c r="B1669" s="12">
        <f>calc!O1667</f>
        <v>29.205385978066822</v>
      </c>
      <c r="C1669" s="12">
        <f t="shared" si="313"/>
        <v>29.205385978066822</v>
      </c>
      <c r="D1669" s="12">
        <f t="shared" si="314"/>
        <v>29.205385978066822</v>
      </c>
      <c r="E1669" s="12">
        <f t="shared" si="315"/>
        <v>29.205385978066822</v>
      </c>
      <c r="F1669" s="12">
        <f t="shared" si="316"/>
        <v>29.205385978066822</v>
      </c>
      <c r="G1669" s="12">
        <f t="shared" si="317"/>
        <v>29.205385978066822</v>
      </c>
      <c r="H1669" s="12">
        <f t="shared" si="318"/>
        <v>29.205385978066822</v>
      </c>
      <c r="I1669" s="12">
        <f t="shared" si="319"/>
        <v>29.205385978066822</v>
      </c>
      <c r="J1669" s="12">
        <f t="shared" si="320"/>
        <v>29.205385978066822</v>
      </c>
      <c r="K1669" s="12">
        <f t="shared" si="321"/>
        <v>29.205385978066822</v>
      </c>
      <c r="L1669" s="12">
        <f t="shared" si="322"/>
        <v>29.205385978066822</v>
      </c>
      <c r="M1669" s="12">
        <f t="shared" si="323"/>
        <v>29.205385978066822</v>
      </c>
      <c r="O1669" s="12">
        <f t="shared" si="312"/>
        <v>29.205385978066822</v>
      </c>
    </row>
    <row r="1670" spans="1:15" x14ac:dyDescent="0.25">
      <c r="A1670" s="12">
        <f>calc!A1668</f>
        <v>948.44</v>
      </c>
      <c r="B1670" s="12">
        <f>calc!O1668</f>
        <v>-44.72146089792642</v>
      </c>
      <c r="C1670" s="12">
        <f t="shared" si="313"/>
        <v>-44.72146089792642</v>
      </c>
      <c r="D1670" s="12">
        <f t="shared" si="314"/>
        <v>-44.72146089792642</v>
      </c>
      <c r="E1670" s="12">
        <f t="shared" si="315"/>
        <v>-44.72146089792642</v>
      </c>
      <c r="F1670" s="12">
        <f t="shared" si="316"/>
        <v>-44.72146089792642</v>
      </c>
      <c r="G1670" s="12">
        <f t="shared" si="317"/>
        <v>-44.72146089792642</v>
      </c>
      <c r="H1670" s="12">
        <f t="shared" si="318"/>
        <v>-44.72146089792642</v>
      </c>
      <c r="I1670" s="12">
        <f t="shared" si="319"/>
        <v>-44.72146089792642</v>
      </c>
      <c r="J1670" s="12">
        <f t="shared" si="320"/>
        <v>-44.72146089792642</v>
      </c>
      <c r="K1670" s="12">
        <f t="shared" si="321"/>
        <v>-44.72146089792642</v>
      </c>
      <c r="L1670" s="12">
        <f t="shared" si="322"/>
        <v>-44.72146089792642</v>
      </c>
      <c r="M1670" s="12">
        <f t="shared" si="323"/>
        <v>-44.72146089792642</v>
      </c>
      <c r="O1670" s="12">
        <f t="shared" si="312"/>
        <v>-44.72146089792642</v>
      </c>
    </row>
    <row r="1671" spans="1:15" x14ac:dyDescent="0.25">
      <c r="A1671" s="12">
        <f>calc!A1669</f>
        <v>948.87</v>
      </c>
      <c r="B1671" s="12">
        <f>calc!O1669</f>
        <v>-41.070697051211184</v>
      </c>
      <c r="C1671" s="12">
        <f t="shared" si="313"/>
        <v>-41.070697051211184</v>
      </c>
      <c r="D1671" s="12">
        <f t="shared" si="314"/>
        <v>-41.070697051211184</v>
      </c>
      <c r="E1671" s="12">
        <f t="shared" si="315"/>
        <v>-41.070697051211184</v>
      </c>
      <c r="F1671" s="12">
        <f t="shared" si="316"/>
        <v>-41.070697051211184</v>
      </c>
      <c r="G1671" s="12">
        <f t="shared" si="317"/>
        <v>-41.070697051211184</v>
      </c>
      <c r="H1671" s="12">
        <f t="shared" si="318"/>
        <v>-41.070697051211184</v>
      </c>
      <c r="I1671" s="12">
        <f t="shared" si="319"/>
        <v>-41.070697051211184</v>
      </c>
      <c r="J1671" s="12">
        <f t="shared" si="320"/>
        <v>-41.070697051211184</v>
      </c>
      <c r="K1671" s="12">
        <f t="shared" si="321"/>
        <v>-41.070697051211184</v>
      </c>
      <c r="L1671" s="12">
        <f t="shared" si="322"/>
        <v>-41.070697051211184</v>
      </c>
      <c r="M1671" s="12">
        <f t="shared" si="323"/>
        <v>-41.070697051211184</v>
      </c>
      <c r="O1671" s="12">
        <f t="shared" si="312"/>
        <v>-41.070697051211184</v>
      </c>
    </row>
    <row r="1672" spans="1:15" x14ac:dyDescent="0.25">
      <c r="A1672" s="12">
        <f>calc!A1670</f>
        <v>949.3</v>
      </c>
      <c r="B1672" s="12">
        <f>calc!O1670</f>
        <v>0.9126738876562851</v>
      </c>
      <c r="C1672" s="12">
        <f t="shared" si="313"/>
        <v>0.9126738876562851</v>
      </c>
      <c r="D1672" s="12">
        <f t="shared" si="314"/>
        <v>0.9126738876562851</v>
      </c>
      <c r="E1672" s="12">
        <f t="shared" si="315"/>
        <v>0.9126738876562851</v>
      </c>
      <c r="F1672" s="12">
        <f t="shared" si="316"/>
        <v>0.9126738876562851</v>
      </c>
      <c r="G1672" s="12">
        <f t="shared" si="317"/>
        <v>0.9126738876562851</v>
      </c>
      <c r="H1672" s="12">
        <f t="shared" si="318"/>
        <v>0.9126738876562851</v>
      </c>
      <c r="I1672" s="12">
        <f t="shared" si="319"/>
        <v>0.9126738876562851</v>
      </c>
      <c r="J1672" s="12">
        <f t="shared" si="320"/>
        <v>0.9126738876562851</v>
      </c>
      <c r="K1672" s="12">
        <f t="shared" si="321"/>
        <v>0.9126738876562851</v>
      </c>
      <c r="L1672" s="12">
        <f t="shared" si="322"/>
        <v>0.9126738876562851</v>
      </c>
      <c r="M1672" s="12">
        <f t="shared" si="323"/>
        <v>0.9126738876562851</v>
      </c>
      <c r="O1672" s="12">
        <f t="shared" ref="O1672:O1735" si="324">M1672</f>
        <v>0.9126738876562851</v>
      </c>
    </row>
    <row r="1673" spans="1:15" x14ac:dyDescent="0.25">
      <c r="A1673" s="12">
        <f>calc!A1671</f>
        <v>949.72</v>
      </c>
      <c r="B1673" s="12">
        <f>calc!O1671</f>
        <v>32.856033317855292</v>
      </c>
      <c r="C1673" s="12">
        <f t="shared" ref="C1673:C1736" si="325">B1673-Q1673*M1684</f>
        <v>32.856033317855292</v>
      </c>
      <c r="D1673" s="12">
        <f t="shared" ref="D1673:D1736" si="326">C1673-R1673*M1683</f>
        <v>32.856033317855292</v>
      </c>
      <c r="E1673" s="12">
        <f t="shared" ref="E1673:E1736" si="327">D1673-S1673*M1682</f>
        <v>32.856033317855292</v>
      </c>
      <c r="F1673" s="12">
        <f t="shared" ref="F1673:F1736" si="328">E1673-T1673*M1681</f>
        <v>32.856033317855292</v>
      </c>
      <c r="G1673" s="12">
        <f t="shared" ref="G1673:G1736" si="329">F1673-U1673*M1680</f>
        <v>32.856033317855292</v>
      </c>
      <c r="H1673" s="12">
        <f t="shared" ref="H1673:H1736" si="330">G1673-V1673*M1679</f>
        <v>32.856033317855292</v>
      </c>
      <c r="I1673" s="12">
        <f t="shared" ref="I1673:I1736" si="331">H1673-W1673*M1678</f>
        <v>32.856033317855292</v>
      </c>
      <c r="J1673" s="12">
        <f t="shared" ref="J1673:J1736" si="332">I1673-X1673*M1677</f>
        <v>32.856033317855292</v>
      </c>
      <c r="K1673" s="12">
        <f t="shared" ref="K1673:K1736" si="333">J1673-Y1673*M1676</f>
        <v>32.856033317855292</v>
      </c>
      <c r="L1673" s="12">
        <f t="shared" ref="L1673:L1736" si="334">K1673-Z1673*M1675</f>
        <v>32.856033317855292</v>
      </c>
      <c r="M1673" s="12">
        <f t="shared" ref="M1673:M1736" si="335">L1673</f>
        <v>32.856033317855292</v>
      </c>
      <c r="O1673" s="12">
        <f t="shared" si="324"/>
        <v>32.856033317855292</v>
      </c>
    </row>
    <row r="1674" spans="1:15" x14ac:dyDescent="0.25">
      <c r="A1674" s="12">
        <f>calc!A1672</f>
        <v>950.15</v>
      </c>
      <c r="B1674" s="12">
        <f>calc!O1672</f>
        <v>-12.777472185989687</v>
      </c>
      <c r="C1674" s="12">
        <f t="shared" si="325"/>
        <v>-12.777472185989687</v>
      </c>
      <c r="D1674" s="12">
        <f t="shared" si="326"/>
        <v>-12.777472185989687</v>
      </c>
      <c r="E1674" s="12">
        <f t="shared" si="327"/>
        <v>-12.777472185989687</v>
      </c>
      <c r="F1674" s="12">
        <f t="shared" si="328"/>
        <v>-12.777472185989687</v>
      </c>
      <c r="G1674" s="12">
        <f t="shared" si="329"/>
        <v>-12.777472185989687</v>
      </c>
      <c r="H1674" s="12">
        <f t="shared" si="330"/>
        <v>-12.777472185989687</v>
      </c>
      <c r="I1674" s="12">
        <f t="shared" si="331"/>
        <v>-12.777472185989687</v>
      </c>
      <c r="J1674" s="12">
        <f t="shared" si="332"/>
        <v>-12.777472185989687</v>
      </c>
      <c r="K1674" s="12">
        <f t="shared" si="333"/>
        <v>-12.777472185989687</v>
      </c>
      <c r="L1674" s="12">
        <f t="shared" si="334"/>
        <v>-12.777472185989687</v>
      </c>
      <c r="M1674" s="12">
        <f t="shared" si="335"/>
        <v>-12.777472185989687</v>
      </c>
      <c r="O1674" s="12">
        <f t="shared" si="324"/>
        <v>-12.777472185989687</v>
      </c>
    </row>
    <row r="1675" spans="1:15" x14ac:dyDescent="0.25">
      <c r="A1675" s="12">
        <f>calc!A1673</f>
        <v>950.58</v>
      </c>
      <c r="B1675" s="12">
        <f>calc!O1673</f>
        <v>25.554732879858037</v>
      </c>
      <c r="C1675" s="12">
        <f t="shared" si="325"/>
        <v>25.554732879858037</v>
      </c>
      <c r="D1675" s="12">
        <f t="shared" si="326"/>
        <v>25.554732879858037</v>
      </c>
      <c r="E1675" s="12">
        <f t="shared" si="327"/>
        <v>25.554732879858037</v>
      </c>
      <c r="F1675" s="12">
        <f t="shared" si="328"/>
        <v>25.554732879858037</v>
      </c>
      <c r="G1675" s="12">
        <f t="shared" si="329"/>
        <v>25.554732879858037</v>
      </c>
      <c r="H1675" s="12">
        <f t="shared" si="330"/>
        <v>25.554732879858037</v>
      </c>
      <c r="I1675" s="12">
        <f t="shared" si="331"/>
        <v>25.554732879858037</v>
      </c>
      <c r="J1675" s="12">
        <f t="shared" si="332"/>
        <v>25.554732879858037</v>
      </c>
      <c r="K1675" s="12">
        <f t="shared" si="333"/>
        <v>25.554732879858037</v>
      </c>
      <c r="L1675" s="12">
        <f t="shared" si="334"/>
        <v>25.554732879858037</v>
      </c>
      <c r="M1675" s="12">
        <f t="shared" si="335"/>
        <v>25.554732879858037</v>
      </c>
      <c r="O1675" s="12">
        <f t="shared" si="324"/>
        <v>25.554732879858037</v>
      </c>
    </row>
    <row r="1676" spans="1:15" x14ac:dyDescent="0.25">
      <c r="A1676" s="12">
        <f>calc!A1674</f>
        <v>951</v>
      </c>
      <c r="B1676" s="12">
        <f>calc!O1674</f>
        <v>-45.634152757730305</v>
      </c>
      <c r="C1676" s="12">
        <f t="shared" si="325"/>
        <v>-45.634152757730305</v>
      </c>
      <c r="D1676" s="12">
        <f t="shared" si="326"/>
        <v>-45.634152757730305</v>
      </c>
      <c r="E1676" s="12">
        <f t="shared" si="327"/>
        <v>-45.634152757730305</v>
      </c>
      <c r="F1676" s="12">
        <f t="shared" si="328"/>
        <v>-45.634152757730305</v>
      </c>
      <c r="G1676" s="12">
        <f t="shared" si="329"/>
        <v>-45.634152757730305</v>
      </c>
      <c r="H1676" s="12">
        <f t="shared" si="330"/>
        <v>-45.634152757730305</v>
      </c>
      <c r="I1676" s="12">
        <f t="shared" si="331"/>
        <v>-45.634152757730305</v>
      </c>
      <c r="J1676" s="12">
        <f t="shared" si="332"/>
        <v>-45.634152757730305</v>
      </c>
      <c r="K1676" s="12">
        <f t="shared" si="333"/>
        <v>-45.634152757730305</v>
      </c>
      <c r="L1676" s="12">
        <f t="shared" si="334"/>
        <v>-45.634152757730305</v>
      </c>
      <c r="M1676" s="12">
        <f t="shared" si="335"/>
        <v>-45.634152757730305</v>
      </c>
      <c r="O1676" s="12">
        <f t="shared" si="324"/>
        <v>-45.634152757730305</v>
      </c>
    </row>
    <row r="1677" spans="1:15" x14ac:dyDescent="0.25">
      <c r="A1677" s="12">
        <f>calc!A1675</f>
        <v>951.43</v>
      </c>
      <c r="B1677" s="12">
        <f>calc!O1675</f>
        <v>3.6506933926896883</v>
      </c>
      <c r="C1677" s="12">
        <f t="shared" si="325"/>
        <v>3.6506933926896883</v>
      </c>
      <c r="D1677" s="12">
        <f t="shared" si="326"/>
        <v>3.6506933926896883</v>
      </c>
      <c r="E1677" s="12">
        <f t="shared" si="327"/>
        <v>3.6506933926896883</v>
      </c>
      <c r="F1677" s="12">
        <f t="shared" si="328"/>
        <v>3.6506933926896883</v>
      </c>
      <c r="G1677" s="12">
        <f t="shared" si="329"/>
        <v>3.6506933926896883</v>
      </c>
      <c r="H1677" s="12">
        <f t="shared" si="330"/>
        <v>3.6506933926896883</v>
      </c>
      <c r="I1677" s="12">
        <f t="shared" si="331"/>
        <v>3.6506933926896883</v>
      </c>
      <c r="J1677" s="12">
        <f t="shared" si="332"/>
        <v>3.6506933926896883</v>
      </c>
      <c r="K1677" s="12">
        <f t="shared" si="333"/>
        <v>3.6506933926896883</v>
      </c>
      <c r="L1677" s="12">
        <f t="shared" si="334"/>
        <v>3.6506933926896883</v>
      </c>
      <c r="M1677" s="12">
        <f t="shared" si="335"/>
        <v>3.6506933926896883</v>
      </c>
      <c r="O1677" s="12">
        <f t="shared" si="324"/>
        <v>3.6506933926896883</v>
      </c>
    </row>
    <row r="1678" spans="1:15" x14ac:dyDescent="0.25">
      <c r="A1678" s="12">
        <f>calc!A1676</f>
        <v>951.86</v>
      </c>
      <c r="B1678" s="12">
        <f>calc!O1676</f>
        <v>3.6506933926917631</v>
      </c>
      <c r="C1678" s="12">
        <f t="shared" si="325"/>
        <v>3.6506933926917631</v>
      </c>
      <c r="D1678" s="12">
        <f t="shared" si="326"/>
        <v>3.6506933926917631</v>
      </c>
      <c r="E1678" s="12">
        <f t="shared" si="327"/>
        <v>3.6506933926917631</v>
      </c>
      <c r="F1678" s="12">
        <f t="shared" si="328"/>
        <v>3.6506933926917631</v>
      </c>
      <c r="G1678" s="12">
        <f t="shared" si="329"/>
        <v>3.6506933926917631</v>
      </c>
      <c r="H1678" s="12">
        <f t="shared" si="330"/>
        <v>3.6506933926917631</v>
      </c>
      <c r="I1678" s="12">
        <f t="shared" si="331"/>
        <v>3.6506933926917631</v>
      </c>
      <c r="J1678" s="12">
        <f t="shared" si="332"/>
        <v>3.6506933926917631</v>
      </c>
      <c r="K1678" s="12">
        <f t="shared" si="333"/>
        <v>3.6506933926917631</v>
      </c>
      <c r="L1678" s="12">
        <f t="shared" si="334"/>
        <v>3.6506933926917631</v>
      </c>
      <c r="M1678" s="12">
        <f t="shared" si="335"/>
        <v>3.6506933926917631</v>
      </c>
      <c r="O1678" s="12">
        <f t="shared" si="324"/>
        <v>3.6506933926917631</v>
      </c>
    </row>
    <row r="1679" spans="1:15" x14ac:dyDescent="0.25">
      <c r="A1679" s="12">
        <f>calc!A1677</f>
        <v>952.28</v>
      </c>
      <c r="B1679" s="12">
        <f>calc!O1677</f>
        <v>64.798951830103647</v>
      </c>
      <c r="C1679" s="12">
        <f t="shared" si="325"/>
        <v>64.798951830103647</v>
      </c>
      <c r="D1679" s="12">
        <f t="shared" si="326"/>
        <v>64.798951830103647</v>
      </c>
      <c r="E1679" s="12">
        <f t="shared" si="327"/>
        <v>64.798951830103647</v>
      </c>
      <c r="F1679" s="12">
        <f t="shared" si="328"/>
        <v>64.798951830103647</v>
      </c>
      <c r="G1679" s="12">
        <f t="shared" si="329"/>
        <v>64.798951830103647</v>
      </c>
      <c r="H1679" s="12">
        <f t="shared" si="330"/>
        <v>64.798951830103647</v>
      </c>
      <c r="I1679" s="12">
        <f t="shared" si="331"/>
        <v>64.798951830103647</v>
      </c>
      <c r="J1679" s="12">
        <f t="shared" si="332"/>
        <v>64.798951830103647</v>
      </c>
      <c r="K1679" s="12">
        <f t="shared" si="333"/>
        <v>64.798951830103647</v>
      </c>
      <c r="L1679" s="12">
        <f t="shared" si="334"/>
        <v>64.798951830103647</v>
      </c>
      <c r="M1679" s="12">
        <f t="shared" si="335"/>
        <v>64.798951830103647</v>
      </c>
      <c r="O1679" s="12">
        <f t="shared" si="324"/>
        <v>64.798951830103647</v>
      </c>
    </row>
    <row r="1680" spans="1:15" x14ac:dyDescent="0.25">
      <c r="A1680" s="12">
        <f>calc!A1678</f>
        <v>952.71</v>
      </c>
      <c r="B1680" s="12">
        <f>calc!O1678</f>
        <v>26.467396694234846</v>
      </c>
      <c r="C1680" s="12">
        <f t="shared" si="325"/>
        <v>26.467396694234846</v>
      </c>
      <c r="D1680" s="12">
        <f t="shared" si="326"/>
        <v>26.467396694234846</v>
      </c>
      <c r="E1680" s="12">
        <f t="shared" si="327"/>
        <v>26.467396694234846</v>
      </c>
      <c r="F1680" s="12">
        <f t="shared" si="328"/>
        <v>26.467396694234846</v>
      </c>
      <c r="G1680" s="12">
        <f t="shared" si="329"/>
        <v>26.467396694234846</v>
      </c>
      <c r="H1680" s="12">
        <f t="shared" si="330"/>
        <v>26.467396694234846</v>
      </c>
      <c r="I1680" s="12">
        <f t="shared" si="331"/>
        <v>26.467396694234846</v>
      </c>
      <c r="J1680" s="12">
        <f t="shared" si="332"/>
        <v>26.467396694234846</v>
      </c>
      <c r="K1680" s="12">
        <f t="shared" si="333"/>
        <v>26.467396694234846</v>
      </c>
      <c r="L1680" s="12">
        <f t="shared" si="334"/>
        <v>26.467396694234846</v>
      </c>
      <c r="M1680" s="12">
        <f t="shared" si="335"/>
        <v>26.467396694234846</v>
      </c>
      <c r="O1680" s="12">
        <f t="shared" si="324"/>
        <v>26.467396694234846</v>
      </c>
    </row>
    <row r="1681" spans="1:15" x14ac:dyDescent="0.25">
      <c r="A1681" s="12">
        <f>calc!A1679</f>
        <v>953.14</v>
      </c>
      <c r="B1681" s="12">
        <f>calc!O1679</f>
        <v>-41.070697051211184</v>
      </c>
      <c r="C1681" s="12">
        <f t="shared" si="325"/>
        <v>-41.070697051211184</v>
      </c>
      <c r="D1681" s="12">
        <f t="shared" si="326"/>
        <v>-41.070697051211184</v>
      </c>
      <c r="E1681" s="12">
        <f t="shared" si="327"/>
        <v>-41.070697051211184</v>
      </c>
      <c r="F1681" s="12">
        <f t="shared" si="328"/>
        <v>-41.070697051211184</v>
      </c>
      <c r="G1681" s="12">
        <f t="shared" si="329"/>
        <v>-41.070697051211184</v>
      </c>
      <c r="H1681" s="12">
        <f t="shared" si="330"/>
        <v>-41.070697051211184</v>
      </c>
      <c r="I1681" s="12">
        <f t="shared" si="331"/>
        <v>-41.070697051211184</v>
      </c>
      <c r="J1681" s="12">
        <f t="shared" si="332"/>
        <v>-41.070697051211184</v>
      </c>
      <c r="K1681" s="12">
        <f t="shared" si="333"/>
        <v>-41.070697051211184</v>
      </c>
      <c r="L1681" s="12">
        <f t="shared" si="334"/>
        <v>-41.070697051211184</v>
      </c>
      <c r="M1681" s="12">
        <f t="shared" si="335"/>
        <v>-41.070697051211184</v>
      </c>
      <c r="O1681" s="12">
        <f t="shared" si="324"/>
        <v>-41.070697051211184</v>
      </c>
    </row>
    <row r="1682" spans="1:15" x14ac:dyDescent="0.25">
      <c r="A1682" s="12">
        <f>calc!A1680</f>
        <v>953.56</v>
      </c>
      <c r="B1682" s="12">
        <f>calc!O1680</f>
        <v>-14.60283110840275</v>
      </c>
      <c r="C1682" s="12">
        <f t="shared" si="325"/>
        <v>-14.60283110840275</v>
      </c>
      <c r="D1682" s="12">
        <f t="shared" si="326"/>
        <v>-14.60283110840275</v>
      </c>
      <c r="E1682" s="12">
        <f t="shared" si="327"/>
        <v>-14.60283110840275</v>
      </c>
      <c r="F1682" s="12">
        <f t="shared" si="328"/>
        <v>-14.60283110840275</v>
      </c>
      <c r="G1682" s="12">
        <f t="shared" si="329"/>
        <v>-14.60283110840275</v>
      </c>
      <c r="H1682" s="12">
        <f t="shared" si="330"/>
        <v>-14.60283110840275</v>
      </c>
      <c r="I1682" s="12">
        <f t="shared" si="331"/>
        <v>-14.60283110840275</v>
      </c>
      <c r="J1682" s="12">
        <f t="shared" si="332"/>
        <v>-14.60283110840275</v>
      </c>
      <c r="K1682" s="12">
        <f t="shared" si="333"/>
        <v>-14.60283110840275</v>
      </c>
      <c r="L1682" s="12">
        <f t="shared" si="334"/>
        <v>-14.60283110840275</v>
      </c>
      <c r="M1682" s="12">
        <f t="shared" si="335"/>
        <v>-14.60283110840275</v>
      </c>
      <c r="O1682" s="12">
        <f t="shared" si="324"/>
        <v>-14.60283110840275</v>
      </c>
    </row>
    <row r="1683" spans="1:15" x14ac:dyDescent="0.25">
      <c r="A1683" s="12">
        <f>calc!A1681</f>
        <v>953.99</v>
      </c>
      <c r="B1683" s="12">
        <f>calc!O1681</f>
        <v>36.506674898713584</v>
      </c>
      <c r="C1683" s="12">
        <f t="shared" si="325"/>
        <v>36.506674898713584</v>
      </c>
      <c r="D1683" s="12">
        <f t="shared" si="326"/>
        <v>36.506674898713584</v>
      </c>
      <c r="E1683" s="12">
        <f t="shared" si="327"/>
        <v>36.506674898713584</v>
      </c>
      <c r="F1683" s="12">
        <f t="shared" si="328"/>
        <v>36.506674898713584</v>
      </c>
      <c r="G1683" s="12">
        <f t="shared" si="329"/>
        <v>36.506674898713584</v>
      </c>
      <c r="H1683" s="12">
        <f t="shared" si="330"/>
        <v>36.506674898713584</v>
      </c>
      <c r="I1683" s="12">
        <f t="shared" si="331"/>
        <v>36.506674898713584</v>
      </c>
      <c r="J1683" s="12">
        <f t="shared" si="332"/>
        <v>36.506674898713584</v>
      </c>
      <c r="K1683" s="12">
        <f t="shared" si="333"/>
        <v>36.506674898713584</v>
      </c>
      <c r="L1683" s="12">
        <f t="shared" si="334"/>
        <v>36.506674898713584</v>
      </c>
      <c r="M1683" s="12">
        <f t="shared" si="335"/>
        <v>36.506674898713584</v>
      </c>
      <c r="O1683" s="12">
        <f t="shared" si="324"/>
        <v>36.506674898713584</v>
      </c>
    </row>
    <row r="1684" spans="1:15" x14ac:dyDescent="0.25">
      <c r="A1684" s="12">
        <f>calc!A1682</f>
        <v>954.42</v>
      </c>
      <c r="B1684" s="12">
        <f>calc!O1682</f>
        <v>-19.166234705754782</v>
      </c>
      <c r="C1684" s="12">
        <f t="shared" si="325"/>
        <v>-19.166234705754782</v>
      </c>
      <c r="D1684" s="12">
        <f t="shared" si="326"/>
        <v>-19.166234705754782</v>
      </c>
      <c r="E1684" s="12">
        <f t="shared" si="327"/>
        <v>-19.166234705754782</v>
      </c>
      <c r="F1684" s="12">
        <f t="shared" si="328"/>
        <v>-19.166234705754782</v>
      </c>
      <c r="G1684" s="12">
        <f t="shared" si="329"/>
        <v>-19.166234705754782</v>
      </c>
      <c r="H1684" s="12">
        <f t="shared" si="330"/>
        <v>-19.166234705754782</v>
      </c>
      <c r="I1684" s="12">
        <f t="shared" si="331"/>
        <v>-19.166234705754782</v>
      </c>
      <c r="J1684" s="12">
        <f t="shared" si="332"/>
        <v>-19.166234705754782</v>
      </c>
      <c r="K1684" s="12">
        <f t="shared" si="333"/>
        <v>-19.166234705754782</v>
      </c>
      <c r="L1684" s="12">
        <f t="shared" si="334"/>
        <v>-19.166234705754782</v>
      </c>
      <c r="M1684" s="12">
        <f t="shared" si="335"/>
        <v>-19.166234705754782</v>
      </c>
      <c r="O1684" s="12">
        <f t="shared" si="324"/>
        <v>-19.166234705754782</v>
      </c>
    </row>
    <row r="1685" spans="1:15" x14ac:dyDescent="0.25">
      <c r="A1685" s="12">
        <f>calc!A1683</f>
        <v>954.84</v>
      </c>
      <c r="B1685" s="12">
        <f>calc!O1683</f>
        <v>41.982626470880184</v>
      </c>
      <c r="C1685" s="12">
        <f t="shared" si="325"/>
        <v>41.982626470880184</v>
      </c>
      <c r="D1685" s="12">
        <f t="shared" si="326"/>
        <v>41.982626470880184</v>
      </c>
      <c r="E1685" s="12">
        <f t="shared" si="327"/>
        <v>41.982626470880184</v>
      </c>
      <c r="F1685" s="12">
        <f t="shared" si="328"/>
        <v>41.982626470880184</v>
      </c>
      <c r="G1685" s="12">
        <f t="shared" si="329"/>
        <v>41.982626470880184</v>
      </c>
      <c r="H1685" s="12">
        <f t="shared" si="330"/>
        <v>41.982626470880184</v>
      </c>
      <c r="I1685" s="12">
        <f t="shared" si="331"/>
        <v>41.982626470880184</v>
      </c>
      <c r="J1685" s="12">
        <f t="shared" si="332"/>
        <v>41.982626470880184</v>
      </c>
      <c r="K1685" s="12">
        <f t="shared" si="333"/>
        <v>41.982626470880184</v>
      </c>
      <c r="L1685" s="12">
        <f t="shared" si="334"/>
        <v>41.982626470880184</v>
      </c>
      <c r="M1685" s="12">
        <f t="shared" si="335"/>
        <v>41.982626470880184</v>
      </c>
      <c r="O1685" s="12">
        <f t="shared" si="324"/>
        <v>41.982626470880184</v>
      </c>
    </row>
    <row r="1686" spans="1:15" x14ac:dyDescent="0.25">
      <c r="A1686" s="12">
        <f>calc!A1684</f>
        <v>955.27</v>
      </c>
      <c r="B1686" s="12">
        <f>calc!O1684</f>
        <v>-4.5633748327642536</v>
      </c>
      <c r="C1686" s="12">
        <f t="shared" si="325"/>
        <v>-4.5633748327642536</v>
      </c>
      <c r="D1686" s="12">
        <f t="shared" si="326"/>
        <v>-4.5633748327642536</v>
      </c>
      <c r="E1686" s="12">
        <f t="shared" si="327"/>
        <v>-4.5633748327642536</v>
      </c>
      <c r="F1686" s="12">
        <f t="shared" si="328"/>
        <v>-4.5633748327642536</v>
      </c>
      <c r="G1686" s="12">
        <f t="shared" si="329"/>
        <v>-4.5633748327642536</v>
      </c>
      <c r="H1686" s="12">
        <f t="shared" si="330"/>
        <v>-4.5633748327642536</v>
      </c>
      <c r="I1686" s="12">
        <f t="shared" si="331"/>
        <v>-4.5633748327642536</v>
      </c>
      <c r="J1686" s="12">
        <f t="shared" si="332"/>
        <v>-4.5633748327642536</v>
      </c>
      <c r="K1686" s="12">
        <f t="shared" si="333"/>
        <v>-4.5633748327642536</v>
      </c>
      <c r="L1686" s="12">
        <f t="shared" si="334"/>
        <v>-4.5633748327642536</v>
      </c>
      <c r="M1686" s="12">
        <f t="shared" si="335"/>
        <v>-4.5633748327642536</v>
      </c>
      <c r="O1686" s="12">
        <f t="shared" si="324"/>
        <v>-4.5633748327642536</v>
      </c>
    </row>
    <row r="1687" spans="1:15" x14ac:dyDescent="0.25">
      <c r="A1687" s="12">
        <f>calc!A1685</f>
        <v>955.7</v>
      </c>
      <c r="B1687" s="12">
        <f>calc!O1685</f>
        <v>-19.166234705756857</v>
      </c>
      <c r="C1687" s="12">
        <f t="shared" si="325"/>
        <v>-19.166234705756857</v>
      </c>
      <c r="D1687" s="12">
        <f t="shared" si="326"/>
        <v>-19.166234705756857</v>
      </c>
      <c r="E1687" s="12">
        <f t="shared" si="327"/>
        <v>-19.166234705756857</v>
      </c>
      <c r="F1687" s="12">
        <f t="shared" si="328"/>
        <v>-19.166234705756857</v>
      </c>
      <c r="G1687" s="12">
        <f t="shared" si="329"/>
        <v>-19.166234705756857</v>
      </c>
      <c r="H1687" s="12">
        <f t="shared" si="330"/>
        <v>-19.166234705756857</v>
      </c>
      <c r="I1687" s="12">
        <f t="shared" si="331"/>
        <v>-19.166234705756857</v>
      </c>
      <c r="J1687" s="12">
        <f t="shared" si="332"/>
        <v>-19.166234705756857</v>
      </c>
      <c r="K1687" s="12">
        <f t="shared" si="333"/>
        <v>-19.166234705756857</v>
      </c>
      <c r="L1687" s="12">
        <f t="shared" si="334"/>
        <v>-19.166234705756857</v>
      </c>
      <c r="M1687" s="12">
        <f t="shared" si="335"/>
        <v>-19.166234705756857</v>
      </c>
      <c r="O1687" s="12">
        <f t="shared" si="324"/>
        <v>-19.166234705756857</v>
      </c>
    </row>
    <row r="1688" spans="1:15" x14ac:dyDescent="0.25">
      <c r="A1688" s="12">
        <f>calc!A1686</f>
        <v>956.12</v>
      </c>
      <c r="B1688" s="12">
        <f>calc!O1686</f>
        <v>-3.650699146975473</v>
      </c>
      <c r="C1688" s="12">
        <f t="shared" si="325"/>
        <v>-3.650699146975473</v>
      </c>
      <c r="D1688" s="12">
        <f t="shared" si="326"/>
        <v>-3.650699146975473</v>
      </c>
      <c r="E1688" s="12">
        <f t="shared" si="327"/>
        <v>-3.650699146975473</v>
      </c>
      <c r="F1688" s="12">
        <f t="shared" si="328"/>
        <v>-3.650699146975473</v>
      </c>
      <c r="G1688" s="12">
        <f t="shared" si="329"/>
        <v>-3.650699146975473</v>
      </c>
      <c r="H1688" s="12">
        <f t="shared" si="330"/>
        <v>-3.650699146975473</v>
      </c>
      <c r="I1688" s="12">
        <f t="shared" si="331"/>
        <v>-3.650699146975473</v>
      </c>
      <c r="J1688" s="12">
        <f t="shared" si="332"/>
        <v>-3.650699146975473</v>
      </c>
      <c r="K1688" s="12">
        <f t="shared" si="333"/>
        <v>-3.650699146975473</v>
      </c>
      <c r="L1688" s="12">
        <f t="shared" si="334"/>
        <v>-3.650699146975473</v>
      </c>
      <c r="M1688" s="12">
        <f t="shared" si="335"/>
        <v>-3.650699146975473</v>
      </c>
      <c r="O1688" s="12">
        <f t="shared" si="324"/>
        <v>-3.650699146975473</v>
      </c>
    </row>
    <row r="1689" spans="1:15" x14ac:dyDescent="0.25">
      <c r="A1689" s="12">
        <f>calc!A1687</f>
        <v>956.55</v>
      </c>
      <c r="B1689" s="12">
        <f>calc!O1687</f>
        <v>52.934490732034391</v>
      </c>
      <c r="C1689" s="12">
        <f t="shared" si="325"/>
        <v>52.934490732034391</v>
      </c>
      <c r="D1689" s="12">
        <f t="shared" si="326"/>
        <v>52.934490732034391</v>
      </c>
      <c r="E1689" s="12">
        <f t="shared" si="327"/>
        <v>52.934490732034391</v>
      </c>
      <c r="F1689" s="12">
        <f t="shared" si="328"/>
        <v>52.934490732034391</v>
      </c>
      <c r="G1689" s="12">
        <f t="shared" si="329"/>
        <v>52.934490732034391</v>
      </c>
      <c r="H1689" s="12">
        <f t="shared" si="330"/>
        <v>52.934490732034391</v>
      </c>
      <c r="I1689" s="12">
        <f t="shared" si="331"/>
        <v>52.934490732034391</v>
      </c>
      <c r="J1689" s="12">
        <f t="shared" si="332"/>
        <v>52.934490732034391</v>
      </c>
      <c r="K1689" s="12">
        <f t="shared" si="333"/>
        <v>52.934490732034391</v>
      </c>
      <c r="L1689" s="12">
        <f t="shared" si="334"/>
        <v>52.934490732034391</v>
      </c>
      <c r="M1689" s="12">
        <f t="shared" si="335"/>
        <v>52.934490732034391</v>
      </c>
      <c r="O1689" s="12">
        <f t="shared" si="324"/>
        <v>52.934490732034391</v>
      </c>
    </row>
    <row r="1690" spans="1:15" x14ac:dyDescent="0.25">
      <c r="A1690" s="12">
        <f>calc!A1688</f>
        <v>956.98</v>
      </c>
      <c r="B1690" s="12">
        <f>calc!O1688</f>
        <v>16.428074944637185</v>
      </c>
      <c r="C1690" s="12">
        <f t="shared" si="325"/>
        <v>16.428074944637185</v>
      </c>
      <c r="D1690" s="12">
        <f t="shared" si="326"/>
        <v>16.428074944637185</v>
      </c>
      <c r="E1690" s="12">
        <f t="shared" si="327"/>
        <v>16.428074944637185</v>
      </c>
      <c r="F1690" s="12">
        <f t="shared" si="328"/>
        <v>16.428074944637185</v>
      </c>
      <c r="G1690" s="12">
        <f t="shared" si="329"/>
        <v>16.428074944637185</v>
      </c>
      <c r="H1690" s="12">
        <f t="shared" si="330"/>
        <v>16.428074944637185</v>
      </c>
      <c r="I1690" s="12">
        <f t="shared" si="331"/>
        <v>16.428074944637185</v>
      </c>
      <c r="J1690" s="12">
        <f t="shared" si="332"/>
        <v>16.428074944637185</v>
      </c>
      <c r="K1690" s="12">
        <f t="shared" si="333"/>
        <v>16.428074944637185</v>
      </c>
      <c r="L1690" s="12">
        <f t="shared" si="334"/>
        <v>16.428074944637185</v>
      </c>
      <c r="M1690" s="12">
        <f t="shared" si="335"/>
        <v>16.428074944637185</v>
      </c>
      <c r="O1690" s="12">
        <f t="shared" si="324"/>
        <v>16.428074944637185</v>
      </c>
    </row>
    <row r="1691" spans="1:15" x14ac:dyDescent="0.25">
      <c r="A1691" s="12">
        <f>calc!A1689</f>
        <v>957.4</v>
      </c>
      <c r="B1691" s="12">
        <f>calc!O1689</f>
        <v>-27.380383827029721</v>
      </c>
      <c r="C1691" s="12">
        <f t="shared" si="325"/>
        <v>-27.380383827029721</v>
      </c>
      <c r="D1691" s="12">
        <f t="shared" si="326"/>
        <v>-27.380383827029721</v>
      </c>
      <c r="E1691" s="12">
        <f t="shared" si="327"/>
        <v>-27.380383827029721</v>
      </c>
      <c r="F1691" s="12">
        <f t="shared" si="328"/>
        <v>-27.380383827029721</v>
      </c>
      <c r="G1691" s="12">
        <f t="shared" si="329"/>
        <v>-27.380383827029721</v>
      </c>
      <c r="H1691" s="12">
        <f t="shared" si="330"/>
        <v>-27.380383827029721</v>
      </c>
      <c r="I1691" s="12">
        <f t="shared" si="331"/>
        <v>-27.380383827029721</v>
      </c>
      <c r="J1691" s="12">
        <f t="shared" si="332"/>
        <v>-27.380383827029721</v>
      </c>
      <c r="K1691" s="12">
        <f t="shared" si="333"/>
        <v>-27.380383827029721</v>
      </c>
      <c r="L1691" s="12">
        <f t="shared" si="334"/>
        <v>-27.380383827029721</v>
      </c>
      <c r="M1691" s="12">
        <f t="shared" si="335"/>
        <v>-27.380383827029721</v>
      </c>
      <c r="O1691" s="12">
        <f t="shared" si="324"/>
        <v>-27.380383827029721</v>
      </c>
    </row>
    <row r="1692" spans="1:15" x14ac:dyDescent="0.25">
      <c r="A1692" s="12">
        <f>calc!A1690</f>
        <v>957.83</v>
      </c>
      <c r="B1692" s="12">
        <f>calc!O1690</f>
        <v>-23.729647289905834</v>
      </c>
      <c r="C1692" s="12">
        <f t="shared" si="325"/>
        <v>-23.729647289905834</v>
      </c>
      <c r="D1692" s="12">
        <f t="shared" si="326"/>
        <v>-23.729647289905834</v>
      </c>
      <c r="E1692" s="12">
        <f t="shared" si="327"/>
        <v>-23.729647289905834</v>
      </c>
      <c r="F1692" s="12">
        <f t="shared" si="328"/>
        <v>-23.729647289905834</v>
      </c>
      <c r="G1692" s="12">
        <f t="shared" si="329"/>
        <v>-23.729647289905834</v>
      </c>
      <c r="H1692" s="12">
        <f t="shared" si="330"/>
        <v>-23.729647289905834</v>
      </c>
      <c r="I1692" s="12">
        <f t="shared" si="331"/>
        <v>-23.729647289905834</v>
      </c>
      <c r="J1692" s="12">
        <f t="shared" si="332"/>
        <v>-23.729647289905834</v>
      </c>
      <c r="K1692" s="12">
        <f t="shared" si="333"/>
        <v>-23.729647289905834</v>
      </c>
      <c r="L1692" s="12">
        <f t="shared" si="334"/>
        <v>-23.729647289905834</v>
      </c>
      <c r="M1692" s="12">
        <f t="shared" si="335"/>
        <v>-23.729647289905834</v>
      </c>
      <c r="O1692" s="12">
        <f t="shared" si="324"/>
        <v>-23.729647289905834</v>
      </c>
    </row>
    <row r="1693" spans="1:15" x14ac:dyDescent="0.25">
      <c r="A1693" s="12">
        <f>calc!A1691</f>
        <v>958.25</v>
      </c>
      <c r="B1693" s="12">
        <f>calc!O1691</f>
        <v>-16.428191468862039</v>
      </c>
      <c r="C1693" s="12">
        <f t="shared" si="325"/>
        <v>-16.428191468862039</v>
      </c>
      <c r="D1693" s="12">
        <f t="shared" si="326"/>
        <v>-16.428191468862039</v>
      </c>
      <c r="E1693" s="12">
        <f t="shared" si="327"/>
        <v>-16.428191468862039</v>
      </c>
      <c r="F1693" s="12">
        <f t="shared" si="328"/>
        <v>-16.428191468862039</v>
      </c>
      <c r="G1693" s="12">
        <f t="shared" si="329"/>
        <v>-16.428191468862039</v>
      </c>
      <c r="H1693" s="12">
        <f t="shared" si="330"/>
        <v>-16.428191468862039</v>
      </c>
      <c r="I1693" s="12">
        <f t="shared" si="331"/>
        <v>-16.428191468862039</v>
      </c>
      <c r="J1693" s="12">
        <f t="shared" si="332"/>
        <v>-16.428191468862039</v>
      </c>
      <c r="K1693" s="12">
        <f t="shared" si="333"/>
        <v>-16.428191468862039</v>
      </c>
      <c r="L1693" s="12">
        <f t="shared" si="334"/>
        <v>-16.428191468862039</v>
      </c>
      <c r="M1693" s="12">
        <f t="shared" si="335"/>
        <v>-16.428191468862039</v>
      </c>
      <c r="O1693" s="12">
        <f t="shared" si="324"/>
        <v>-16.428191468862039</v>
      </c>
    </row>
    <row r="1694" spans="1:15" x14ac:dyDescent="0.25">
      <c r="A1694" s="12">
        <f>calc!A1692</f>
        <v>958.68</v>
      </c>
      <c r="B1694" s="12">
        <f>calc!O1692</f>
        <v>23.7294041715076</v>
      </c>
      <c r="C1694" s="12">
        <f t="shared" si="325"/>
        <v>23.7294041715076</v>
      </c>
      <c r="D1694" s="12">
        <f t="shared" si="326"/>
        <v>23.7294041715076</v>
      </c>
      <c r="E1694" s="12">
        <f t="shared" si="327"/>
        <v>23.7294041715076</v>
      </c>
      <c r="F1694" s="12">
        <f t="shared" si="328"/>
        <v>23.7294041715076</v>
      </c>
      <c r="G1694" s="12">
        <f t="shared" si="329"/>
        <v>23.7294041715076</v>
      </c>
      <c r="H1694" s="12">
        <f t="shared" si="330"/>
        <v>23.7294041715076</v>
      </c>
      <c r="I1694" s="12">
        <f t="shared" si="331"/>
        <v>23.7294041715076</v>
      </c>
      <c r="J1694" s="12">
        <f t="shared" si="332"/>
        <v>23.7294041715076</v>
      </c>
      <c r="K1694" s="12">
        <f t="shared" si="333"/>
        <v>23.7294041715076</v>
      </c>
      <c r="L1694" s="12">
        <f t="shared" si="334"/>
        <v>23.7294041715076</v>
      </c>
      <c r="M1694" s="12">
        <f t="shared" si="335"/>
        <v>23.7294041715076</v>
      </c>
      <c r="O1694" s="12">
        <f t="shared" si="324"/>
        <v>23.7294041715076</v>
      </c>
    </row>
    <row r="1695" spans="1:15" x14ac:dyDescent="0.25">
      <c r="A1695" s="12">
        <f>calc!A1693</f>
        <v>959.11</v>
      </c>
      <c r="B1695" s="12">
        <f>calc!O1693</f>
        <v>27.380060148732557</v>
      </c>
      <c r="C1695" s="12">
        <f t="shared" si="325"/>
        <v>27.380060148732557</v>
      </c>
      <c r="D1695" s="12">
        <f t="shared" si="326"/>
        <v>27.380060148732557</v>
      </c>
      <c r="E1695" s="12">
        <f t="shared" si="327"/>
        <v>27.380060148732557</v>
      </c>
      <c r="F1695" s="12">
        <f t="shared" si="328"/>
        <v>27.380060148732557</v>
      </c>
      <c r="G1695" s="12">
        <f t="shared" si="329"/>
        <v>27.380060148732557</v>
      </c>
      <c r="H1695" s="12">
        <f t="shared" si="330"/>
        <v>27.380060148732557</v>
      </c>
      <c r="I1695" s="12">
        <f t="shared" si="331"/>
        <v>27.380060148732557</v>
      </c>
      <c r="J1695" s="12">
        <f t="shared" si="332"/>
        <v>27.380060148732557</v>
      </c>
      <c r="K1695" s="12">
        <f t="shared" si="333"/>
        <v>27.380060148732557</v>
      </c>
      <c r="L1695" s="12">
        <f t="shared" si="334"/>
        <v>27.380060148732557</v>
      </c>
      <c r="M1695" s="12">
        <f t="shared" si="335"/>
        <v>27.380060148732557</v>
      </c>
      <c r="O1695" s="12">
        <f t="shared" si="324"/>
        <v>27.380060148732557</v>
      </c>
    </row>
    <row r="1696" spans="1:15" x14ac:dyDescent="0.25">
      <c r="A1696" s="12">
        <f>calc!A1694</f>
        <v>959.53</v>
      </c>
      <c r="B1696" s="12">
        <f>calc!O1694</f>
        <v>13.690070547830731</v>
      </c>
      <c r="C1696" s="12">
        <f t="shared" si="325"/>
        <v>13.690070547830731</v>
      </c>
      <c r="D1696" s="12">
        <f t="shared" si="326"/>
        <v>13.690070547830731</v>
      </c>
      <c r="E1696" s="12">
        <f t="shared" si="327"/>
        <v>13.690070547830731</v>
      </c>
      <c r="F1696" s="12">
        <f t="shared" si="328"/>
        <v>13.690070547830731</v>
      </c>
      <c r="G1696" s="12">
        <f t="shared" si="329"/>
        <v>13.690070547830731</v>
      </c>
      <c r="H1696" s="12">
        <f t="shared" si="330"/>
        <v>13.690070547830731</v>
      </c>
      <c r="I1696" s="12">
        <f t="shared" si="331"/>
        <v>13.690070547830731</v>
      </c>
      <c r="J1696" s="12">
        <f t="shared" si="332"/>
        <v>13.690070547830731</v>
      </c>
      <c r="K1696" s="12">
        <f t="shared" si="333"/>
        <v>13.690070547830731</v>
      </c>
      <c r="L1696" s="12">
        <f t="shared" si="334"/>
        <v>13.690070547830731</v>
      </c>
      <c r="M1696" s="12">
        <f t="shared" si="335"/>
        <v>13.690070547830731</v>
      </c>
      <c r="O1696" s="12">
        <f t="shared" si="324"/>
        <v>13.690070547830731</v>
      </c>
    </row>
    <row r="1697" spans="1:15" x14ac:dyDescent="0.25">
      <c r="A1697" s="12">
        <f>calc!A1695</f>
        <v>959.96</v>
      </c>
      <c r="B1697" s="12">
        <f>calc!O1695</f>
        <v>27.380060148732557</v>
      </c>
      <c r="C1697" s="12">
        <f t="shared" si="325"/>
        <v>27.380060148732557</v>
      </c>
      <c r="D1697" s="12">
        <f t="shared" si="326"/>
        <v>27.380060148732557</v>
      </c>
      <c r="E1697" s="12">
        <f t="shared" si="327"/>
        <v>27.380060148732557</v>
      </c>
      <c r="F1697" s="12">
        <f t="shared" si="328"/>
        <v>27.380060148732557</v>
      </c>
      <c r="G1697" s="12">
        <f t="shared" si="329"/>
        <v>27.380060148732557</v>
      </c>
      <c r="H1697" s="12">
        <f t="shared" si="330"/>
        <v>27.380060148732557</v>
      </c>
      <c r="I1697" s="12">
        <f t="shared" si="331"/>
        <v>27.380060148732557</v>
      </c>
      <c r="J1697" s="12">
        <f t="shared" si="332"/>
        <v>27.380060148732557</v>
      </c>
      <c r="K1697" s="12">
        <f t="shared" si="333"/>
        <v>27.380060148732557</v>
      </c>
      <c r="L1697" s="12">
        <f t="shared" si="334"/>
        <v>27.380060148732557</v>
      </c>
      <c r="M1697" s="12">
        <f t="shared" si="335"/>
        <v>27.380060148732557</v>
      </c>
      <c r="O1697" s="12">
        <f t="shared" si="324"/>
        <v>27.380060148732557</v>
      </c>
    </row>
    <row r="1698" spans="1:15" x14ac:dyDescent="0.25">
      <c r="A1698" s="12">
        <f>calc!A1696</f>
        <v>960.38</v>
      </c>
      <c r="B1698" s="12">
        <f>calc!O1696</f>
        <v>-20.0789165036749</v>
      </c>
      <c r="C1698" s="12">
        <f t="shared" si="325"/>
        <v>-20.0789165036749</v>
      </c>
      <c r="D1698" s="12">
        <f t="shared" si="326"/>
        <v>-20.0789165036749</v>
      </c>
      <c r="E1698" s="12">
        <f t="shared" si="327"/>
        <v>-20.0789165036749</v>
      </c>
      <c r="F1698" s="12">
        <f t="shared" si="328"/>
        <v>-20.0789165036749</v>
      </c>
      <c r="G1698" s="12">
        <f t="shared" si="329"/>
        <v>-20.0789165036749</v>
      </c>
      <c r="H1698" s="12">
        <f t="shared" si="330"/>
        <v>-20.0789165036749</v>
      </c>
      <c r="I1698" s="12">
        <f t="shared" si="331"/>
        <v>-20.0789165036749</v>
      </c>
      <c r="J1698" s="12">
        <f t="shared" si="332"/>
        <v>-20.0789165036749</v>
      </c>
      <c r="K1698" s="12">
        <f t="shared" si="333"/>
        <v>-20.0789165036749</v>
      </c>
      <c r="L1698" s="12">
        <f t="shared" si="334"/>
        <v>-20.0789165036749</v>
      </c>
      <c r="M1698" s="12">
        <f t="shared" si="335"/>
        <v>-20.0789165036749</v>
      </c>
      <c r="O1698" s="12">
        <f t="shared" si="324"/>
        <v>-20.0789165036749</v>
      </c>
    </row>
    <row r="1699" spans="1:15" x14ac:dyDescent="0.25">
      <c r="A1699" s="12">
        <f>calc!A1697</f>
        <v>960.81</v>
      </c>
      <c r="B1699" s="12">
        <f>calc!O1697</f>
        <v>7.3013810305787468</v>
      </c>
      <c r="C1699" s="12">
        <f t="shared" si="325"/>
        <v>7.3013810305787468</v>
      </c>
      <c r="D1699" s="12">
        <f t="shared" si="326"/>
        <v>7.3013810305787468</v>
      </c>
      <c r="E1699" s="12">
        <f t="shared" si="327"/>
        <v>7.3013810305787468</v>
      </c>
      <c r="F1699" s="12">
        <f t="shared" si="328"/>
        <v>7.3013810305787468</v>
      </c>
      <c r="G1699" s="12">
        <f t="shared" si="329"/>
        <v>7.3013810305787468</v>
      </c>
      <c r="H1699" s="12">
        <f t="shared" si="330"/>
        <v>7.3013810305787468</v>
      </c>
      <c r="I1699" s="12">
        <f t="shared" si="331"/>
        <v>7.3013810305787468</v>
      </c>
      <c r="J1699" s="12">
        <f t="shared" si="332"/>
        <v>7.3013810305787468</v>
      </c>
      <c r="K1699" s="12">
        <f t="shared" si="333"/>
        <v>7.3013810305787468</v>
      </c>
      <c r="L1699" s="12">
        <f t="shared" si="334"/>
        <v>7.3013810305787468</v>
      </c>
      <c r="M1699" s="12">
        <f t="shared" si="335"/>
        <v>7.3013810305787468</v>
      </c>
      <c r="O1699" s="12">
        <f t="shared" si="324"/>
        <v>7.3013810305787468</v>
      </c>
    </row>
    <row r="1700" spans="1:15" x14ac:dyDescent="0.25">
      <c r="A1700" s="12">
        <f>calc!A1698</f>
        <v>961.24</v>
      </c>
      <c r="B1700" s="12">
        <f>calc!O1698</f>
        <v>20.078742436638674</v>
      </c>
      <c r="C1700" s="12">
        <f t="shared" si="325"/>
        <v>20.078742436638674</v>
      </c>
      <c r="D1700" s="12">
        <f t="shared" si="326"/>
        <v>20.078742436638674</v>
      </c>
      <c r="E1700" s="12">
        <f t="shared" si="327"/>
        <v>20.078742436638674</v>
      </c>
      <c r="F1700" s="12">
        <f t="shared" si="328"/>
        <v>20.078742436638674</v>
      </c>
      <c r="G1700" s="12">
        <f t="shared" si="329"/>
        <v>20.078742436638674</v>
      </c>
      <c r="H1700" s="12">
        <f t="shared" si="330"/>
        <v>20.078742436638674</v>
      </c>
      <c r="I1700" s="12">
        <f t="shared" si="331"/>
        <v>20.078742436638674</v>
      </c>
      <c r="J1700" s="12">
        <f t="shared" si="332"/>
        <v>20.078742436638674</v>
      </c>
      <c r="K1700" s="12">
        <f t="shared" si="333"/>
        <v>20.078742436638674</v>
      </c>
      <c r="L1700" s="12">
        <f t="shared" si="334"/>
        <v>20.078742436638674</v>
      </c>
      <c r="M1700" s="12">
        <f t="shared" si="335"/>
        <v>20.078742436638674</v>
      </c>
      <c r="O1700" s="12">
        <f t="shared" si="324"/>
        <v>20.078742436638674</v>
      </c>
    </row>
    <row r="1701" spans="1:15" x14ac:dyDescent="0.25">
      <c r="A1701" s="12">
        <f>calc!A1699</f>
        <v>961.66</v>
      </c>
      <c r="B1701" s="12">
        <f>calc!O1699</f>
        <v>28.292723243345204</v>
      </c>
      <c r="C1701" s="12">
        <f t="shared" si="325"/>
        <v>28.292723243345204</v>
      </c>
      <c r="D1701" s="12">
        <f t="shared" si="326"/>
        <v>28.292723243345204</v>
      </c>
      <c r="E1701" s="12">
        <f t="shared" si="327"/>
        <v>28.292723243345204</v>
      </c>
      <c r="F1701" s="12">
        <f t="shared" si="328"/>
        <v>28.292723243345204</v>
      </c>
      <c r="G1701" s="12">
        <f t="shared" si="329"/>
        <v>28.292723243345204</v>
      </c>
      <c r="H1701" s="12">
        <f t="shared" si="330"/>
        <v>28.292723243345204</v>
      </c>
      <c r="I1701" s="12">
        <f t="shared" si="331"/>
        <v>28.292723243345204</v>
      </c>
      <c r="J1701" s="12">
        <f t="shared" si="332"/>
        <v>28.292723243345204</v>
      </c>
      <c r="K1701" s="12">
        <f t="shared" si="333"/>
        <v>28.292723243345204</v>
      </c>
      <c r="L1701" s="12">
        <f t="shared" si="334"/>
        <v>28.292723243345204</v>
      </c>
      <c r="M1701" s="12">
        <f t="shared" si="335"/>
        <v>28.292723243345204</v>
      </c>
      <c r="O1701" s="12">
        <f t="shared" si="324"/>
        <v>28.292723243345204</v>
      </c>
    </row>
    <row r="1702" spans="1:15" x14ac:dyDescent="0.25">
      <c r="A1702" s="12">
        <f>calc!A1700</f>
        <v>962.09</v>
      </c>
      <c r="B1702" s="12">
        <f>calc!O1700</f>
        <v>33.768694252988794</v>
      </c>
      <c r="C1702" s="12">
        <f t="shared" si="325"/>
        <v>33.768694252988794</v>
      </c>
      <c r="D1702" s="12">
        <f t="shared" si="326"/>
        <v>33.768694252988794</v>
      </c>
      <c r="E1702" s="12">
        <f t="shared" si="327"/>
        <v>33.768694252988794</v>
      </c>
      <c r="F1702" s="12">
        <f t="shared" si="328"/>
        <v>33.768694252988794</v>
      </c>
      <c r="G1702" s="12">
        <f t="shared" si="329"/>
        <v>33.768694252988794</v>
      </c>
      <c r="H1702" s="12">
        <f t="shared" si="330"/>
        <v>33.768694252988794</v>
      </c>
      <c r="I1702" s="12">
        <f t="shared" si="331"/>
        <v>33.768694252988794</v>
      </c>
      <c r="J1702" s="12">
        <f t="shared" si="332"/>
        <v>33.768694252988794</v>
      </c>
      <c r="K1702" s="12">
        <f t="shared" si="333"/>
        <v>33.768694252988794</v>
      </c>
      <c r="L1702" s="12">
        <f t="shared" si="334"/>
        <v>33.768694252988794</v>
      </c>
      <c r="M1702" s="12">
        <f t="shared" si="335"/>
        <v>33.768694252988794</v>
      </c>
      <c r="O1702" s="12">
        <f t="shared" si="324"/>
        <v>33.768694252988794</v>
      </c>
    </row>
    <row r="1703" spans="1:15" x14ac:dyDescent="0.25">
      <c r="A1703" s="12">
        <f>calc!A1701</f>
        <v>962.51</v>
      </c>
      <c r="B1703" s="12">
        <f>calc!O1701</f>
        <v>10.039392982093371</v>
      </c>
      <c r="C1703" s="12">
        <f t="shared" si="325"/>
        <v>10.039392982093371</v>
      </c>
      <c r="D1703" s="12">
        <f t="shared" si="326"/>
        <v>10.039392982093371</v>
      </c>
      <c r="E1703" s="12">
        <f t="shared" si="327"/>
        <v>10.039392982093371</v>
      </c>
      <c r="F1703" s="12">
        <f t="shared" si="328"/>
        <v>10.039392982093371</v>
      </c>
      <c r="G1703" s="12">
        <f t="shared" si="329"/>
        <v>10.039392982093371</v>
      </c>
      <c r="H1703" s="12">
        <f t="shared" si="330"/>
        <v>10.039392982093371</v>
      </c>
      <c r="I1703" s="12">
        <f t="shared" si="331"/>
        <v>10.039392982093371</v>
      </c>
      <c r="J1703" s="12">
        <f t="shared" si="332"/>
        <v>10.039392982093371</v>
      </c>
      <c r="K1703" s="12">
        <f t="shared" si="333"/>
        <v>10.039392982093371</v>
      </c>
      <c r="L1703" s="12">
        <f t="shared" si="334"/>
        <v>10.039392982093371</v>
      </c>
      <c r="M1703" s="12">
        <f t="shared" si="335"/>
        <v>10.039392982093371</v>
      </c>
      <c r="O1703" s="12">
        <f t="shared" si="324"/>
        <v>10.039392982093371</v>
      </c>
    </row>
    <row r="1704" spans="1:15" x14ac:dyDescent="0.25">
      <c r="A1704" s="12">
        <f>calc!A1702</f>
        <v>962.94</v>
      </c>
      <c r="B1704" s="12">
        <f>calc!O1702</f>
        <v>10.952062913144649</v>
      </c>
      <c r="C1704" s="12">
        <f t="shared" si="325"/>
        <v>10.952062913144649</v>
      </c>
      <c r="D1704" s="12">
        <f t="shared" si="326"/>
        <v>10.952062913144649</v>
      </c>
      <c r="E1704" s="12">
        <f t="shared" si="327"/>
        <v>10.952062913144649</v>
      </c>
      <c r="F1704" s="12">
        <f t="shared" si="328"/>
        <v>10.952062913144649</v>
      </c>
      <c r="G1704" s="12">
        <f t="shared" si="329"/>
        <v>10.952062913144649</v>
      </c>
      <c r="H1704" s="12">
        <f t="shared" si="330"/>
        <v>10.952062913144649</v>
      </c>
      <c r="I1704" s="12">
        <f t="shared" si="331"/>
        <v>10.952062913144649</v>
      </c>
      <c r="J1704" s="12">
        <f t="shared" si="332"/>
        <v>10.952062913144649</v>
      </c>
      <c r="K1704" s="12">
        <f t="shared" si="333"/>
        <v>10.952062913144649</v>
      </c>
      <c r="L1704" s="12">
        <f t="shared" si="334"/>
        <v>10.952062913144649</v>
      </c>
      <c r="M1704" s="12">
        <f t="shared" si="335"/>
        <v>10.952062913144649</v>
      </c>
      <c r="O1704" s="12">
        <f t="shared" si="324"/>
        <v>10.952062913144649</v>
      </c>
    </row>
    <row r="1705" spans="1:15" x14ac:dyDescent="0.25">
      <c r="A1705" s="12">
        <f>calc!A1703</f>
        <v>963.37</v>
      </c>
      <c r="B1705" s="12">
        <f>calc!O1703</f>
        <v>31.030710367796519</v>
      </c>
      <c r="C1705" s="12">
        <f t="shared" si="325"/>
        <v>31.030710367796519</v>
      </c>
      <c r="D1705" s="12">
        <f t="shared" si="326"/>
        <v>31.030710367796519</v>
      </c>
      <c r="E1705" s="12">
        <f t="shared" si="327"/>
        <v>31.030710367796519</v>
      </c>
      <c r="F1705" s="12">
        <f t="shared" si="328"/>
        <v>31.030710367796519</v>
      </c>
      <c r="G1705" s="12">
        <f t="shared" si="329"/>
        <v>31.030710367796519</v>
      </c>
      <c r="H1705" s="12">
        <f t="shared" si="330"/>
        <v>31.030710367796519</v>
      </c>
      <c r="I1705" s="12">
        <f t="shared" si="331"/>
        <v>31.030710367796519</v>
      </c>
      <c r="J1705" s="12">
        <f t="shared" si="332"/>
        <v>31.030710367796519</v>
      </c>
      <c r="K1705" s="12">
        <f t="shared" si="333"/>
        <v>31.030710367796519</v>
      </c>
      <c r="L1705" s="12">
        <f t="shared" si="334"/>
        <v>31.030710367796519</v>
      </c>
      <c r="M1705" s="12">
        <f t="shared" si="335"/>
        <v>31.030710367796519</v>
      </c>
      <c r="O1705" s="12">
        <f t="shared" si="324"/>
        <v>31.030710367796519</v>
      </c>
    </row>
    <row r="1706" spans="1:15" x14ac:dyDescent="0.25">
      <c r="A1706" s="12">
        <f>calc!A1704</f>
        <v>963.79</v>
      </c>
      <c r="B1706" s="12">
        <f>calc!O1704</f>
        <v>47.458565082559993</v>
      </c>
      <c r="C1706" s="12">
        <f t="shared" si="325"/>
        <v>47.458565082559993</v>
      </c>
      <c r="D1706" s="12">
        <f t="shared" si="326"/>
        <v>47.458565082559993</v>
      </c>
      <c r="E1706" s="12">
        <f t="shared" si="327"/>
        <v>47.458565082559993</v>
      </c>
      <c r="F1706" s="12">
        <f t="shared" si="328"/>
        <v>47.458565082559993</v>
      </c>
      <c r="G1706" s="12">
        <f t="shared" si="329"/>
        <v>47.458565082559993</v>
      </c>
      <c r="H1706" s="12">
        <f t="shared" si="330"/>
        <v>47.458565082559993</v>
      </c>
      <c r="I1706" s="12">
        <f t="shared" si="331"/>
        <v>47.458565082559993</v>
      </c>
      <c r="J1706" s="12">
        <f t="shared" si="332"/>
        <v>47.458565082559993</v>
      </c>
      <c r="K1706" s="12">
        <f t="shared" si="333"/>
        <v>47.458565082559993</v>
      </c>
      <c r="L1706" s="12">
        <f t="shared" si="334"/>
        <v>47.458565082559993</v>
      </c>
      <c r="M1706" s="12">
        <f t="shared" si="335"/>
        <v>47.458565082559993</v>
      </c>
      <c r="O1706" s="12">
        <f t="shared" si="324"/>
        <v>47.458565082559993</v>
      </c>
    </row>
    <row r="1707" spans="1:15" x14ac:dyDescent="0.25">
      <c r="A1707" s="12">
        <f>calc!A1705</f>
        <v>964.22</v>
      </c>
      <c r="B1707" s="12">
        <f>calc!O1705</f>
        <v>-52.935700567898579</v>
      </c>
      <c r="C1707" s="12">
        <f t="shared" si="325"/>
        <v>-52.935700567898579</v>
      </c>
      <c r="D1707" s="12">
        <f t="shared" si="326"/>
        <v>-52.935700567898579</v>
      </c>
      <c r="E1707" s="12">
        <f t="shared" si="327"/>
        <v>-52.935700567898579</v>
      </c>
      <c r="F1707" s="12">
        <f t="shared" si="328"/>
        <v>-52.935700567898579</v>
      </c>
      <c r="G1707" s="12">
        <f t="shared" si="329"/>
        <v>-52.935700567898579</v>
      </c>
      <c r="H1707" s="12">
        <f t="shared" si="330"/>
        <v>-52.935700567898579</v>
      </c>
      <c r="I1707" s="12">
        <f t="shared" si="331"/>
        <v>-52.935700567898579</v>
      </c>
      <c r="J1707" s="12">
        <f t="shared" si="332"/>
        <v>-52.935700567898579</v>
      </c>
      <c r="K1707" s="12">
        <f t="shared" si="333"/>
        <v>-52.935700567898579</v>
      </c>
      <c r="L1707" s="12">
        <f t="shared" si="334"/>
        <v>-52.935700567898579</v>
      </c>
      <c r="M1707" s="12">
        <f t="shared" si="335"/>
        <v>-52.935700567898579</v>
      </c>
      <c r="O1707" s="12">
        <f t="shared" si="324"/>
        <v>-52.935700567898579</v>
      </c>
    </row>
    <row r="1708" spans="1:15" x14ac:dyDescent="0.25">
      <c r="A1708" s="12">
        <f>calc!A1706</f>
        <v>964.64</v>
      </c>
      <c r="B1708" s="12">
        <f>calc!O1706</f>
        <v>110.43092702634111</v>
      </c>
      <c r="C1708" s="12">
        <f t="shared" si="325"/>
        <v>110.43092702634111</v>
      </c>
      <c r="D1708" s="12">
        <f t="shared" si="326"/>
        <v>110.43092702634111</v>
      </c>
      <c r="E1708" s="12">
        <f t="shared" si="327"/>
        <v>110.43092702634111</v>
      </c>
      <c r="F1708" s="12">
        <f t="shared" si="328"/>
        <v>110.43092702634111</v>
      </c>
      <c r="G1708" s="12">
        <f t="shared" si="329"/>
        <v>110.43092702634111</v>
      </c>
      <c r="H1708" s="12">
        <f t="shared" si="330"/>
        <v>110.43092702634111</v>
      </c>
      <c r="I1708" s="12">
        <f t="shared" si="331"/>
        <v>110.43092702634111</v>
      </c>
      <c r="J1708" s="12">
        <f t="shared" si="332"/>
        <v>110.43092702634111</v>
      </c>
      <c r="K1708" s="12">
        <f t="shared" si="333"/>
        <v>110.43092702634111</v>
      </c>
      <c r="L1708" s="12">
        <f t="shared" si="334"/>
        <v>110.43092702634111</v>
      </c>
      <c r="M1708" s="12">
        <f t="shared" si="335"/>
        <v>110.43092702634111</v>
      </c>
      <c r="O1708" s="12">
        <f t="shared" si="324"/>
        <v>110.43092702634111</v>
      </c>
    </row>
    <row r="1709" spans="1:15" x14ac:dyDescent="0.25">
      <c r="A1709" s="12">
        <f>calc!A1707</f>
        <v>965.07</v>
      </c>
      <c r="B1709" s="12">
        <f>calc!O1707</f>
        <v>41.982626470880184</v>
      </c>
      <c r="C1709" s="12">
        <f t="shared" si="325"/>
        <v>41.982626470880184</v>
      </c>
      <c r="D1709" s="12">
        <f t="shared" si="326"/>
        <v>41.982626470880184</v>
      </c>
      <c r="E1709" s="12">
        <f t="shared" si="327"/>
        <v>41.982626470880184</v>
      </c>
      <c r="F1709" s="12">
        <f t="shared" si="328"/>
        <v>41.982626470880184</v>
      </c>
      <c r="G1709" s="12">
        <f t="shared" si="329"/>
        <v>41.982626470880184</v>
      </c>
      <c r="H1709" s="12">
        <f t="shared" si="330"/>
        <v>41.982626470880184</v>
      </c>
      <c r="I1709" s="12">
        <f t="shared" si="331"/>
        <v>41.982626470880184</v>
      </c>
      <c r="J1709" s="12">
        <f t="shared" si="332"/>
        <v>41.982626470880184</v>
      </c>
      <c r="K1709" s="12">
        <f t="shared" si="333"/>
        <v>41.982626470880184</v>
      </c>
      <c r="L1709" s="12">
        <f t="shared" si="334"/>
        <v>41.982626470880184</v>
      </c>
      <c r="M1709" s="12">
        <f t="shared" si="335"/>
        <v>41.982626470880184</v>
      </c>
      <c r="O1709" s="12">
        <f t="shared" si="324"/>
        <v>41.982626470880184</v>
      </c>
    </row>
    <row r="1710" spans="1:15" x14ac:dyDescent="0.25">
      <c r="A1710" s="12">
        <f>calc!A1708</f>
        <v>965.49</v>
      </c>
      <c r="B1710" s="12">
        <f>calc!O1708</f>
        <v>33.768694252990869</v>
      </c>
      <c r="C1710" s="12">
        <f t="shared" si="325"/>
        <v>33.768694252990869</v>
      </c>
      <c r="D1710" s="12">
        <f t="shared" si="326"/>
        <v>33.768694252990869</v>
      </c>
      <c r="E1710" s="12">
        <f t="shared" si="327"/>
        <v>33.768694252990869</v>
      </c>
      <c r="F1710" s="12">
        <f t="shared" si="328"/>
        <v>33.768694252990869</v>
      </c>
      <c r="G1710" s="12">
        <f t="shared" si="329"/>
        <v>33.768694252990869</v>
      </c>
      <c r="H1710" s="12">
        <f t="shared" si="330"/>
        <v>33.768694252990869</v>
      </c>
      <c r="I1710" s="12">
        <f t="shared" si="331"/>
        <v>33.768694252990869</v>
      </c>
      <c r="J1710" s="12">
        <f t="shared" si="332"/>
        <v>33.768694252990869</v>
      </c>
      <c r="K1710" s="12">
        <f t="shared" si="333"/>
        <v>33.768694252990869</v>
      </c>
      <c r="L1710" s="12">
        <f t="shared" si="334"/>
        <v>33.768694252990869</v>
      </c>
      <c r="M1710" s="12">
        <f t="shared" si="335"/>
        <v>33.768694252990869</v>
      </c>
      <c r="O1710" s="12">
        <f t="shared" si="324"/>
        <v>33.768694252990869</v>
      </c>
    </row>
    <row r="1711" spans="1:15" x14ac:dyDescent="0.25">
      <c r="A1711" s="12">
        <f>calc!A1709</f>
        <v>965.92</v>
      </c>
      <c r="B1711" s="12">
        <f>calc!O1709</f>
        <v>10.039392982093371</v>
      </c>
      <c r="C1711" s="12">
        <f t="shared" si="325"/>
        <v>10.039392982093371</v>
      </c>
      <c r="D1711" s="12">
        <f t="shared" si="326"/>
        <v>10.039392982093371</v>
      </c>
      <c r="E1711" s="12">
        <f t="shared" si="327"/>
        <v>10.039392982093371</v>
      </c>
      <c r="F1711" s="12">
        <f t="shared" si="328"/>
        <v>10.039392982093371</v>
      </c>
      <c r="G1711" s="12">
        <f t="shared" si="329"/>
        <v>10.039392982093371</v>
      </c>
      <c r="H1711" s="12">
        <f t="shared" si="330"/>
        <v>10.039392982093371</v>
      </c>
      <c r="I1711" s="12">
        <f t="shared" si="331"/>
        <v>10.039392982093371</v>
      </c>
      <c r="J1711" s="12">
        <f t="shared" si="332"/>
        <v>10.039392982093371</v>
      </c>
      <c r="K1711" s="12">
        <f t="shared" si="333"/>
        <v>10.039392982093371</v>
      </c>
      <c r="L1711" s="12">
        <f t="shared" si="334"/>
        <v>10.039392982093371</v>
      </c>
      <c r="M1711" s="12">
        <f t="shared" si="335"/>
        <v>10.039392982093371</v>
      </c>
      <c r="O1711" s="12">
        <f t="shared" si="324"/>
        <v>10.039392982093371</v>
      </c>
    </row>
    <row r="1712" spans="1:15" x14ac:dyDescent="0.25">
      <c r="A1712" s="12">
        <f>calc!A1710</f>
        <v>966.35</v>
      </c>
      <c r="B1712" s="12">
        <f>calc!O1710</f>
        <v>27.380060148732557</v>
      </c>
      <c r="C1712" s="12">
        <f t="shared" si="325"/>
        <v>27.380060148732557</v>
      </c>
      <c r="D1712" s="12">
        <f t="shared" si="326"/>
        <v>27.380060148732557</v>
      </c>
      <c r="E1712" s="12">
        <f t="shared" si="327"/>
        <v>27.380060148732557</v>
      </c>
      <c r="F1712" s="12">
        <f t="shared" si="328"/>
        <v>27.380060148732557</v>
      </c>
      <c r="G1712" s="12">
        <f t="shared" si="329"/>
        <v>27.380060148732557</v>
      </c>
      <c r="H1712" s="12">
        <f t="shared" si="330"/>
        <v>27.380060148732557</v>
      </c>
      <c r="I1712" s="12">
        <f t="shared" si="331"/>
        <v>27.380060148732557</v>
      </c>
      <c r="J1712" s="12">
        <f t="shared" si="332"/>
        <v>27.380060148732557</v>
      </c>
      <c r="K1712" s="12">
        <f t="shared" si="333"/>
        <v>27.380060148732557</v>
      </c>
      <c r="L1712" s="12">
        <f t="shared" si="334"/>
        <v>27.380060148732557</v>
      </c>
      <c r="M1712" s="12">
        <f t="shared" si="335"/>
        <v>27.380060148732557</v>
      </c>
      <c r="O1712" s="12">
        <f t="shared" si="324"/>
        <v>27.380060148732557</v>
      </c>
    </row>
    <row r="1713" spans="1:15" x14ac:dyDescent="0.25">
      <c r="A1713" s="12">
        <f>calc!A1711</f>
        <v>966.77</v>
      </c>
      <c r="B1713" s="12">
        <f>calc!O1711</f>
        <v>-10.039436498863413</v>
      </c>
      <c r="C1713" s="12">
        <f t="shared" si="325"/>
        <v>-10.039436498863413</v>
      </c>
      <c r="D1713" s="12">
        <f t="shared" si="326"/>
        <v>-10.039436498863413</v>
      </c>
      <c r="E1713" s="12">
        <f t="shared" si="327"/>
        <v>-10.039436498863413</v>
      </c>
      <c r="F1713" s="12">
        <f t="shared" si="328"/>
        <v>-10.039436498863413</v>
      </c>
      <c r="G1713" s="12">
        <f t="shared" si="329"/>
        <v>-10.039436498863413</v>
      </c>
      <c r="H1713" s="12">
        <f t="shared" si="330"/>
        <v>-10.039436498863413</v>
      </c>
      <c r="I1713" s="12">
        <f t="shared" si="331"/>
        <v>-10.039436498863413</v>
      </c>
      <c r="J1713" s="12">
        <f t="shared" si="332"/>
        <v>-10.039436498863413</v>
      </c>
      <c r="K1713" s="12">
        <f t="shared" si="333"/>
        <v>-10.039436498863413</v>
      </c>
      <c r="L1713" s="12">
        <f t="shared" si="334"/>
        <v>-10.039436498863413</v>
      </c>
      <c r="M1713" s="12">
        <f t="shared" si="335"/>
        <v>-10.039436498863413</v>
      </c>
      <c r="O1713" s="12">
        <f t="shared" si="324"/>
        <v>-10.039436498863413</v>
      </c>
    </row>
    <row r="1714" spans="1:15" x14ac:dyDescent="0.25">
      <c r="A1714" s="12">
        <f>calc!A1712</f>
        <v>967.2</v>
      </c>
      <c r="B1714" s="12">
        <f>calc!O1712</f>
        <v>11.864732484460154</v>
      </c>
      <c r="C1714" s="12">
        <f t="shared" si="325"/>
        <v>11.864732484460154</v>
      </c>
      <c r="D1714" s="12">
        <f t="shared" si="326"/>
        <v>11.864732484460154</v>
      </c>
      <c r="E1714" s="12">
        <f t="shared" si="327"/>
        <v>11.864732484460154</v>
      </c>
      <c r="F1714" s="12">
        <f t="shared" si="328"/>
        <v>11.864732484460154</v>
      </c>
      <c r="G1714" s="12">
        <f t="shared" si="329"/>
        <v>11.864732484460154</v>
      </c>
      <c r="H1714" s="12">
        <f t="shared" si="330"/>
        <v>11.864732484460154</v>
      </c>
      <c r="I1714" s="12">
        <f t="shared" si="331"/>
        <v>11.864732484460154</v>
      </c>
      <c r="J1714" s="12">
        <f t="shared" si="332"/>
        <v>11.864732484460154</v>
      </c>
      <c r="K1714" s="12">
        <f t="shared" si="333"/>
        <v>11.864732484460154</v>
      </c>
      <c r="L1714" s="12">
        <f t="shared" si="334"/>
        <v>11.864732484460154</v>
      </c>
      <c r="M1714" s="12">
        <f t="shared" si="335"/>
        <v>11.864732484460154</v>
      </c>
      <c r="O1714" s="12">
        <f t="shared" si="324"/>
        <v>11.864732484460154</v>
      </c>
    </row>
    <row r="1715" spans="1:15" x14ac:dyDescent="0.25">
      <c r="A1715" s="12">
        <f>calc!A1713</f>
        <v>967.62</v>
      </c>
      <c r="B1715" s="12">
        <f>calc!O1713</f>
        <v>23.7294041715076</v>
      </c>
      <c r="C1715" s="12">
        <f t="shared" si="325"/>
        <v>23.7294041715076</v>
      </c>
      <c r="D1715" s="12">
        <f t="shared" si="326"/>
        <v>23.7294041715076</v>
      </c>
      <c r="E1715" s="12">
        <f t="shared" si="327"/>
        <v>23.7294041715076</v>
      </c>
      <c r="F1715" s="12">
        <f t="shared" si="328"/>
        <v>23.7294041715076</v>
      </c>
      <c r="G1715" s="12">
        <f t="shared" si="329"/>
        <v>23.7294041715076</v>
      </c>
      <c r="H1715" s="12">
        <f t="shared" si="330"/>
        <v>23.7294041715076</v>
      </c>
      <c r="I1715" s="12">
        <f t="shared" si="331"/>
        <v>23.7294041715076</v>
      </c>
      <c r="J1715" s="12">
        <f t="shared" si="332"/>
        <v>23.7294041715076</v>
      </c>
      <c r="K1715" s="12">
        <f t="shared" si="333"/>
        <v>23.7294041715076</v>
      </c>
      <c r="L1715" s="12">
        <f t="shared" si="334"/>
        <v>23.7294041715076</v>
      </c>
      <c r="M1715" s="12">
        <f t="shared" si="335"/>
        <v>23.7294041715076</v>
      </c>
      <c r="O1715" s="12">
        <f t="shared" si="324"/>
        <v>23.7294041715076</v>
      </c>
    </row>
    <row r="1716" spans="1:15" x14ac:dyDescent="0.25">
      <c r="A1716" s="12">
        <f>calc!A1714</f>
        <v>968.05</v>
      </c>
      <c r="B1716" s="12">
        <f>calc!O1714</f>
        <v>-20.991598661056571</v>
      </c>
      <c r="C1716" s="12">
        <f t="shared" si="325"/>
        <v>-20.991598661056571</v>
      </c>
      <c r="D1716" s="12">
        <f t="shared" si="326"/>
        <v>-20.991598661056571</v>
      </c>
      <c r="E1716" s="12">
        <f t="shared" si="327"/>
        <v>-20.991598661056571</v>
      </c>
      <c r="F1716" s="12">
        <f t="shared" si="328"/>
        <v>-20.991598661056571</v>
      </c>
      <c r="G1716" s="12">
        <f t="shared" si="329"/>
        <v>-20.991598661056571</v>
      </c>
      <c r="H1716" s="12">
        <f t="shared" si="330"/>
        <v>-20.991598661056571</v>
      </c>
      <c r="I1716" s="12">
        <f t="shared" si="331"/>
        <v>-20.991598661056571</v>
      </c>
      <c r="J1716" s="12">
        <f t="shared" si="332"/>
        <v>-20.991598661056571</v>
      </c>
      <c r="K1716" s="12">
        <f t="shared" si="333"/>
        <v>-20.991598661056571</v>
      </c>
      <c r="L1716" s="12">
        <f t="shared" si="334"/>
        <v>-20.991598661056571</v>
      </c>
      <c r="M1716" s="12">
        <f t="shared" si="335"/>
        <v>-20.991598661056571</v>
      </c>
      <c r="O1716" s="12">
        <f t="shared" si="324"/>
        <v>-20.991598661056571</v>
      </c>
    </row>
    <row r="1717" spans="1:15" x14ac:dyDescent="0.25">
      <c r="A1717" s="12">
        <f>calc!A1715</f>
        <v>968.47</v>
      </c>
      <c r="B1717" s="12">
        <f>calc!O1715</f>
        <v>51.109183622563648</v>
      </c>
      <c r="C1717" s="12">
        <f t="shared" si="325"/>
        <v>51.109183622563648</v>
      </c>
      <c r="D1717" s="12">
        <f t="shared" si="326"/>
        <v>51.109183622563648</v>
      </c>
      <c r="E1717" s="12">
        <f t="shared" si="327"/>
        <v>51.109183622563648</v>
      </c>
      <c r="F1717" s="12">
        <f t="shared" si="328"/>
        <v>51.109183622563648</v>
      </c>
      <c r="G1717" s="12">
        <f t="shared" si="329"/>
        <v>51.109183622563648</v>
      </c>
      <c r="H1717" s="12">
        <f t="shared" si="330"/>
        <v>51.109183622563648</v>
      </c>
      <c r="I1717" s="12">
        <f t="shared" si="331"/>
        <v>51.109183622563648</v>
      </c>
      <c r="J1717" s="12">
        <f t="shared" si="332"/>
        <v>51.109183622563648</v>
      </c>
      <c r="K1717" s="12">
        <f t="shared" si="333"/>
        <v>51.109183622563648</v>
      </c>
      <c r="L1717" s="12">
        <f t="shared" si="334"/>
        <v>51.109183622563648</v>
      </c>
      <c r="M1717" s="12">
        <f t="shared" si="335"/>
        <v>51.109183622563648</v>
      </c>
      <c r="O1717" s="12">
        <f t="shared" si="324"/>
        <v>51.109183622563648</v>
      </c>
    </row>
    <row r="1718" spans="1:15" x14ac:dyDescent="0.25">
      <c r="A1718" s="12">
        <f>calc!A1716</f>
        <v>968.9</v>
      </c>
      <c r="B1718" s="12">
        <f>calc!O1716</f>
        <v>-31.031126114524966</v>
      </c>
      <c r="C1718" s="12">
        <f t="shared" si="325"/>
        <v>-31.031126114524966</v>
      </c>
      <c r="D1718" s="12">
        <f t="shared" si="326"/>
        <v>-31.031126114524966</v>
      </c>
      <c r="E1718" s="12">
        <f t="shared" si="327"/>
        <v>-31.031126114524966</v>
      </c>
      <c r="F1718" s="12">
        <f t="shared" si="328"/>
        <v>-31.031126114524966</v>
      </c>
      <c r="G1718" s="12">
        <f t="shared" si="329"/>
        <v>-31.031126114524966</v>
      </c>
      <c r="H1718" s="12">
        <f t="shared" si="330"/>
        <v>-31.031126114524966</v>
      </c>
      <c r="I1718" s="12">
        <f t="shared" si="331"/>
        <v>-31.031126114524966</v>
      </c>
      <c r="J1718" s="12">
        <f t="shared" si="332"/>
        <v>-31.031126114524966</v>
      </c>
      <c r="K1718" s="12">
        <f t="shared" si="333"/>
        <v>-31.031126114524966</v>
      </c>
      <c r="L1718" s="12">
        <f t="shared" si="334"/>
        <v>-31.031126114524966</v>
      </c>
      <c r="M1718" s="12">
        <f t="shared" si="335"/>
        <v>-31.031126114524966</v>
      </c>
      <c r="O1718" s="12">
        <f t="shared" si="324"/>
        <v>-31.031126114524966</v>
      </c>
    </row>
    <row r="1719" spans="1:15" x14ac:dyDescent="0.25">
      <c r="A1719" s="12">
        <f>calc!A1717</f>
        <v>969.32</v>
      </c>
      <c r="B1719" s="12">
        <f>calc!O1717</f>
        <v>-29.205754252014714</v>
      </c>
      <c r="C1719" s="12">
        <f t="shared" si="325"/>
        <v>-29.205754252014714</v>
      </c>
      <c r="D1719" s="12">
        <f t="shared" si="326"/>
        <v>-29.205754252014714</v>
      </c>
      <c r="E1719" s="12">
        <f t="shared" si="327"/>
        <v>-29.205754252014714</v>
      </c>
      <c r="F1719" s="12">
        <f t="shared" si="328"/>
        <v>-29.205754252014714</v>
      </c>
      <c r="G1719" s="12">
        <f t="shared" si="329"/>
        <v>-29.205754252014714</v>
      </c>
      <c r="H1719" s="12">
        <f t="shared" si="330"/>
        <v>-29.205754252014714</v>
      </c>
      <c r="I1719" s="12">
        <f t="shared" si="331"/>
        <v>-29.205754252014714</v>
      </c>
      <c r="J1719" s="12">
        <f t="shared" si="332"/>
        <v>-29.205754252014714</v>
      </c>
      <c r="K1719" s="12">
        <f t="shared" si="333"/>
        <v>-29.205754252014714</v>
      </c>
      <c r="L1719" s="12">
        <f t="shared" si="334"/>
        <v>-29.205754252014714</v>
      </c>
      <c r="M1719" s="12">
        <f t="shared" si="335"/>
        <v>-29.205754252014714</v>
      </c>
      <c r="O1719" s="12">
        <f t="shared" si="324"/>
        <v>-29.205754252014714</v>
      </c>
    </row>
    <row r="1720" spans="1:15" x14ac:dyDescent="0.25">
      <c r="A1720" s="12">
        <f>calc!A1718</f>
        <v>969.75</v>
      </c>
      <c r="B1720" s="12">
        <f>calc!O1718</f>
        <v>10.952062913146724</v>
      </c>
      <c r="C1720" s="12">
        <f t="shared" si="325"/>
        <v>10.952062913146724</v>
      </c>
      <c r="D1720" s="12">
        <f t="shared" si="326"/>
        <v>10.952062913146724</v>
      </c>
      <c r="E1720" s="12">
        <f t="shared" si="327"/>
        <v>10.952062913146724</v>
      </c>
      <c r="F1720" s="12">
        <f t="shared" si="328"/>
        <v>10.952062913146724</v>
      </c>
      <c r="G1720" s="12">
        <f t="shared" si="329"/>
        <v>10.952062913146724</v>
      </c>
      <c r="H1720" s="12">
        <f t="shared" si="330"/>
        <v>10.952062913146724</v>
      </c>
      <c r="I1720" s="12">
        <f t="shared" si="331"/>
        <v>10.952062913146724</v>
      </c>
      <c r="J1720" s="12">
        <f t="shared" si="332"/>
        <v>10.952062913146724</v>
      </c>
      <c r="K1720" s="12">
        <f t="shared" si="333"/>
        <v>10.952062913146724</v>
      </c>
      <c r="L1720" s="12">
        <f t="shared" si="334"/>
        <v>10.952062913146724</v>
      </c>
      <c r="M1720" s="12">
        <f t="shared" si="335"/>
        <v>10.952062913146724</v>
      </c>
      <c r="O1720" s="12">
        <f t="shared" si="324"/>
        <v>10.952062913146724</v>
      </c>
    </row>
    <row r="1721" spans="1:15" x14ac:dyDescent="0.25">
      <c r="A1721" s="12">
        <f>calc!A1719</f>
        <v>970.17</v>
      </c>
      <c r="B1721" s="12">
        <f>calc!O1719</f>
        <v>15.515407172146691</v>
      </c>
      <c r="C1721" s="12">
        <f t="shared" si="325"/>
        <v>15.515407172146691</v>
      </c>
      <c r="D1721" s="12">
        <f t="shared" si="326"/>
        <v>15.515407172146691</v>
      </c>
      <c r="E1721" s="12">
        <f t="shared" si="327"/>
        <v>15.515407172146691</v>
      </c>
      <c r="F1721" s="12">
        <f t="shared" si="328"/>
        <v>15.515407172146691</v>
      </c>
      <c r="G1721" s="12">
        <f t="shared" si="329"/>
        <v>15.515407172146691</v>
      </c>
      <c r="H1721" s="12">
        <f t="shared" si="330"/>
        <v>15.515407172146691</v>
      </c>
      <c r="I1721" s="12">
        <f t="shared" si="331"/>
        <v>15.515407172146691</v>
      </c>
      <c r="J1721" s="12">
        <f t="shared" si="332"/>
        <v>15.515407172146691</v>
      </c>
      <c r="K1721" s="12">
        <f t="shared" si="333"/>
        <v>15.515407172146691</v>
      </c>
      <c r="L1721" s="12">
        <f t="shared" si="334"/>
        <v>15.515407172146691</v>
      </c>
      <c r="M1721" s="12">
        <f t="shared" si="335"/>
        <v>15.515407172146691</v>
      </c>
      <c r="O1721" s="12">
        <f t="shared" si="324"/>
        <v>15.515407172146691</v>
      </c>
    </row>
    <row r="1722" spans="1:15" x14ac:dyDescent="0.25">
      <c r="A1722" s="12">
        <f>calc!A1720</f>
        <v>970.6</v>
      </c>
      <c r="B1722" s="12">
        <f>calc!O1720</f>
        <v>-2.7380238207948748</v>
      </c>
      <c r="C1722" s="12">
        <f t="shared" si="325"/>
        <v>-2.7380238207948748</v>
      </c>
      <c r="D1722" s="12">
        <f t="shared" si="326"/>
        <v>-2.7380238207948748</v>
      </c>
      <c r="E1722" s="12">
        <f t="shared" si="327"/>
        <v>-2.7380238207948748</v>
      </c>
      <c r="F1722" s="12">
        <f t="shared" si="328"/>
        <v>-2.7380238207948748</v>
      </c>
      <c r="G1722" s="12">
        <f t="shared" si="329"/>
        <v>-2.7380238207948748</v>
      </c>
      <c r="H1722" s="12">
        <f t="shared" si="330"/>
        <v>-2.7380238207948748</v>
      </c>
      <c r="I1722" s="12">
        <f t="shared" si="331"/>
        <v>-2.7380238207948748</v>
      </c>
      <c r="J1722" s="12">
        <f t="shared" si="332"/>
        <v>-2.7380238207948748</v>
      </c>
      <c r="K1722" s="12">
        <f t="shared" si="333"/>
        <v>-2.7380238207948748</v>
      </c>
      <c r="L1722" s="12">
        <f t="shared" si="334"/>
        <v>-2.7380238207948748</v>
      </c>
      <c r="M1722" s="12">
        <f t="shared" si="335"/>
        <v>-2.7380238207948748</v>
      </c>
      <c r="O1722" s="12">
        <f t="shared" si="324"/>
        <v>-2.7380238207948748</v>
      </c>
    </row>
    <row r="1723" spans="1:15" x14ac:dyDescent="0.25">
      <c r="A1723" s="12">
        <f>calc!A1721</f>
        <v>971.03</v>
      </c>
      <c r="B1723" s="12">
        <f>calc!O1721</f>
        <v>84.877131920414328</v>
      </c>
      <c r="C1723" s="12">
        <f t="shared" si="325"/>
        <v>84.877131920414328</v>
      </c>
      <c r="D1723" s="12">
        <f t="shared" si="326"/>
        <v>84.877131920414328</v>
      </c>
      <c r="E1723" s="12">
        <f t="shared" si="327"/>
        <v>84.877131920414328</v>
      </c>
      <c r="F1723" s="12">
        <f t="shared" si="328"/>
        <v>84.877131920414328</v>
      </c>
      <c r="G1723" s="12">
        <f t="shared" si="329"/>
        <v>84.877131920414328</v>
      </c>
      <c r="H1723" s="12">
        <f t="shared" si="330"/>
        <v>84.877131920414328</v>
      </c>
      <c r="I1723" s="12">
        <f t="shared" si="331"/>
        <v>84.877131920414328</v>
      </c>
      <c r="J1723" s="12">
        <f t="shared" si="332"/>
        <v>84.877131920414328</v>
      </c>
      <c r="K1723" s="12">
        <f t="shared" si="333"/>
        <v>84.877131920414328</v>
      </c>
      <c r="L1723" s="12">
        <f t="shared" si="334"/>
        <v>84.877131920414328</v>
      </c>
      <c r="M1723" s="12">
        <f t="shared" si="335"/>
        <v>84.877131920414328</v>
      </c>
      <c r="O1723" s="12">
        <f t="shared" si="324"/>
        <v>84.877131920414328</v>
      </c>
    </row>
    <row r="1724" spans="1:15" x14ac:dyDescent="0.25">
      <c r="A1724" s="12">
        <f>calc!A1722</f>
        <v>971.45</v>
      </c>
      <c r="B1724" s="12">
        <f>calc!O1722</f>
        <v>43.80794078158047</v>
      </c>
      <c r="C1724" s="12">
        <f t="shared" si="325"/>
        <v>43.80794078158047</v>
      </c>
      <c r="D1724" s="12">
        <f t="shared" si="326"/>
        <v>43.80794078158047</v>
      </c>
      <c r="E1724" s="12">
        <f t="shared" si="327"/>
        <v>43.80794078158047</v>
      </c>
      <c r="F1724" s="12">
        <f t="shared" si="328"/>
        <v>43.80794078158047</v>
      </c>
      <c r="G1724" s="12">
        <f t="shared" si="329"/>
        <v>43.80794078158047</v>
      </c>
      <c r="H1724" s="12">
        <f t="shared" si="330"/>
        <v>43.80794078158047</v>
      </c>
      <c r="I1724" s="12">
        <f t="shared" si="331"/>
        <v>43.80794078158047</v>
      </c>
      <c r="J1724" s="12">
        <f t="shared" si="332"/>
        <v>43.80794078158047</v>
      </c>
      <c r="K1724" s="12">
        <f t="shared" si="333"/>
        <v>43.80794078158047</v>
      </c>
      <c r="L1724" s="12">
        <f t="shared" si="334"/>
        <v>43.80794078158047</v>
      </c>
      <c r="M1724" s="12">
        <f t="shared" si="335"/>
        <v>43.80794078158047</v>
      </c>
      <c r="O1724" s="12">
        <f t="shared" si="324"/>
        <v>43.80794078158047</v>
      </c>
    </row>
    <row r="1725" spans="1:15" x14ac:dyDescent="0.25">
      <c r="A1725" s="12">
        <f>calc!A1723</f>
        <v>971.88</v>
      </c>
      <c r="B1725" s="12">
        <f>calc!O1723</f>
        <v>79.401281918085928</v>
      </c>
      <c r="C1725" s="12">
        <f t="shared" si="325"/>
        <v>79.401281918085928</v>
      </c>
      <c r="D1725" s="12">
        <f t="shared" si="326"/>
        <v>79.401281918085928</v>
      </c>
      <c r="E1725" s="12">
        <f t="shared" si="327"/>
        <v>79.401281918085928</v>
      </c>
      <c r="F1725" s="12">
        <f t="shared" si="328"/>
        <v>79.401281918085928</v>
      </c>
      <c r="G1725" s="12">
        <f t="shared" si="329"/>
        <v>79.401281918085928</v>
      </c>
      <c r="H1725" s="12">
        <f t="shared" si="330"/>
        <v>79.401281918085928</v>
      </c>
      <c r="I1725" s="12">
        <f t="shared" si="331"/>
        <v>79.401281918085928</v>
      </c>
      <c r="J1725" s="12">
        <f t="shared" si="332"/>
        <v>79.401281918085928</v>
      </c>
      <c r="K1725" s="12">
        <f t="shared" si="333"/>
        <v>79.401281918085928</v>
      </c>
      <c r="L1725" s="12">
        <f t="shared" si="334"/>
        <v>79.401281918085928</v>
      </c>
      <c r="M1725" s="12">
        <f t="shared" si="335"/>
        <v>79.401281918085928</v>
      </c>
      <c r="O1725" s="12">
        <f t="shared" si="324"/>
        <v>79.401281918085928</v>
      </c>
    </row>
    <row r="1726" spans="1:15" x14ac:dyDescent="0.25">
      <c r="A1726" s="12">
        <f>calc!A1724</f>
        <v>972.3</v>
      </c>
      <c r="B1726" s="12">
        <f>calc!O1724</f>
        <v>-35.594562059556488</v>
      </c>
      <c r="C1726" s="12">
        <f t="shared" si="325"/>
        <v>-35.594562059556488</v>
      </c>
      <c r="D1726" s="12">
        <f t="shared" si="326"/>
        <v>-35.594562059556488</v>
      </c>
      <c r="E1726" s="12">
        <f t="shared" si="327"/>
        <v>-35.594562059556488</v>
      </c>
      <c r="F1726" s="12">
        <f t="shared" si="328"/>
        <v>-35.594562059556488</v>
      </c>
      <c r="G1726" s="12">
        <f t="shared" si="329"/>
        <v>-35.594562059556488</v>
      </c>
      <c r="H1726" s="12">
        <f t="shared" si="330"/>
        <v>-35.594562059556488</v>
      </c>
      <c r="I1726" s="12">
        <f t="shared" si="331"/>
        <v>-35.594562059556488</v>
      </c>
      <c r="J1726" s="12">
        <f t="shared" si="332"/>
        <v>-35.594562059556488</v>
      </c>
      <c r="K1726" s="12">
        <f t="shared" si="333"/>
        <v>-35.594562059556488</v>
      </c>
      <c r="L1726" s="12">
        <f t="shared" si="334"/>
        <v>-35.594562059556488</v>
      </c>
      <c r="M1726" s="12">
        <f t="shared" si="335"/>
        <v>-35.594562059556488</v>
      </c>
      <c r="O1726" s="12">
        <f t="shared" si="324"/>
        <v>-35.594562059556488</v>
      </c>
    </row>
    <row r="1727" spans="1:15" x14ac:dyDescent="0.25">
      <c r="A1727" s="12">
        <f>calc!A1725</f>
        <v>972.73</v>
      </c>
      <c r="B1727" s="12">
        <f>calc!O1725</f>
        <v>-42.896078256049371</v>
      </c>
      <c r="C1727" s="12">
        <f t="shared" si="325"/>
        <v>-42.896078256049371</v>
      </c>
      <c r="D1727" s="12">
        <f t="shared" si="326"/>
        <v>-42.896078256049371</v>
      </c>
      <c r="E1727" s="12">
        <f t="shared" si="327"/>
        <v>-42.896078256049371</v>
      </c>
      <c r="F1727" s="12">
        <f t="shared" si="328"/>
        <v>-42.896078256049371</v>
      </c>
      <c r="G1727" s="12">
        <f t="shared" si="329"/>
        <v>-42.896078256049371</v>
      </c>
      <c r="H1727" s="12">
        <f t="shared" si="330"/>
        <v>-42.896078256049371</v>
      </c>
      <c r="I1727" s="12">
        <f t="shared" si="331"/>
        <v>-42.896078256049371</v>
      </c>
      <c r="J1727" s="12">
        <f t="shared" si="332"/>
        <v>-42.896078256049371</v>
      </c>
      <c r="K1727" s="12">
        <f t="shared" si="333"/>
        <v>-42.896078256049371</v>
      </c>
      <c r="L1727" s="12">
        <f t="shared" si="334"/>
        <v>-42.896078256049371</v>
      </c>
      <c r="M1727" s="12">
        <f t="shared" si="335"/>
        <v>-42.896078256049371</v>
      </c>
      <c r="O1727" s="12">
        <f t="shared" si="324"/>
        <v>-42.896078256049371</v>
      </c>
    </row>
    <row r="1728" spans="1:15" x14ac:dyDescent="0.25">
      <c r="A1728" s="12">
        <f>calc!A1726</f>
        <v>973.15</v>
      </c>
      <c r="B1728" s="12">
        <f>calc!O1726</f>
        <v>41.069968775504869</v>
      </c>
      <c r="C1728" s="12">
        <f t="shared" si="325"/>
        <v>41.069968775504869</v>
      </c>
      <c r="D1728" s="12">
        <f t="shared" si="326"/>
        <v>41.069968775504869</v>
      </c>
      <c r="E1728" s="12">
        <f t="shared" si="327"/>
        <v>41.069968775504869</v>
      </c>
      <c r="F1728" s="12">
        <f t="shared" si="328"/>
        <v>41.069968775504869</v>
      </c>
      <c r="G1728" s="12">
        <f t="shared" si="329"/>
        <v>41.069968775504869</v>
      </c>
      <c r="H1728" s="12">
        <f t="shared" si="330"/>
        <v>41.069968775504869</v>
      </c>
      <c r="I1728" s="12">
        <f t="shared" si="331"/>
        <v>41.069968775504869</v>
      </c>
      <c r="J1728" s="12">
        <f t="shared" si="332"/>
        <v>41.069968775504869</v>
      </c>
      <c r="K1728" s="12">
        <f t="shared" si="333"/>
        <v>41.069968775504869</v>
      </c>
      <c r="L1728" s="12">
        <f t="shared" si="334"/>
        <v>41.069968775504869</v>
      </c>
      <c r="M1728" s="12">
        <f t="shared" si="335"/>
        <v>41.069968775504869</v>
      </c>
      <c r="O1728" s="12">
        <f t="shared" si="324"/>
        <v>41.069968775504869</v>
      </c>
    </row>
    <row r="1729" spans="1:15" x14ac:dyDescent="0.25">
      <c r="A1729" s="12">
        <f>calc!A1727</f>
        <v>973.58</v>
      </c>
      <c r="B1729" s="12">
        <f>calc!O1727</f>
        <v>20.078742436638674</v>
      </c>
      <c r="C1729" s="12">
        <f t="shared" si="325"/>
        <v>20.078742436638674</v>
      </c>
      <c r="D1729" s="12">
        <f t="shared" si="326"/>
        <v>20.078742436638674</v>
      </c>
      <c r="E1729" s="12">
        <f t="shared" si="327"/>
        <v>20.078742436638674</v>
      </c>
      <c r="F1729" s="12">
        <f t="shared" si="328"/>
        <v>20.078742436638674</v>
      </c>
      <c r="G1729" s="12">
        <f t="shared" si="329"/>
        <v>20.078742436638674</v>
      </c>
      <c r="H1729" s="12">
        <f t="shared" si="330"/>
        <v>20.078742436638674</v>
      </c>
      <c r="I1729" s="12">
        <f t="shared" si="331"/>
        <v>20.078742436638674</v>
      </c>
      <c r="J1729" s="12">
        <f t="shared" si="332"/>
        <v>20.078742436638674</v>
      </c>
      <c r="K1729" s="12">
        <f t="shared" si="333"/>
        <v>20.078742436638674</v>
      </c>
      <c r="L1729" s="12">
        <f t="shared" si="334"/>
        <v>20.078742436638674</v>
      </c>
      <c r="M1729" s="12">
        <f t="shared" si="335"/>
        <v>20.078742436638674</v>
      </c>
      <c r="O1729" s="12">
        <f t="shared" si="324"/>
        <v>20.078742436638674</v>
      </c>
    </row>
    <row r="1730" spans="1:15" x14ac:dyDescent="0.25">
      <c r="A1730" s="12">
        <f>calc!A1728</f>
        <v>974</v>
      </c>
      <c r="B1730" s="12">
        <f>calc!O1728</f>
        <v>41.98262647087811</v>
      </c>
      <c r="C1730" s="12">
        <f t="shared" si="325"/>
        <v>41.98262647087811</v>
      </c>
      <c r="D1730" s="12">
        <f t="shared" si="326"/>
        <v>41.98262647087811</v>
      </c>
      <c r="E1730" s="12">
        <f t="shared" si="327"/>
        <v>41.98262647087811</v>
      </c>
      <c r="F1730" s="12">
        <f t="shared" si="328"/>
        <v>41.98262647087811</v>
      </c>
      <c r="G1730" s="12">
        <f t="shared" si="329"/>
        <v>41.98262647087811</v>
      </c>
      <c r="H1730" s="12">
        <f t="shared" si="330"/>
        <v>41.98262647087811</v>
      </c>
      <c r="I1730" s="12">
        <f t="shared" si="331"/>
        <v>41.98262647087811</v>
      </c>
      <c r="J1730" s="12">
        <f t="shared" si="332"/>
        <v>41.98262647087811</v>
      </c>
      <c r="K1730" s="12">
        <f t="shared" si="333"/>
        <v>41.98262647087811</v>
      </c>
      <c r="L1730" s="12">
        <f t="shared" si="334"/>
        <v>41.98262647087811</v>
      </c>
      <c r="M1730" s="12">
        <f t="shared" si="335"/>
        <v>41.98262647087811</v>
      </c>
      <c r="O1730" s="12">
        <f t="shared" si="324"/>
        <v>41.98262647087811</v>
      </c>
    </row>
    <row r="1731" spans="1:15" x14ac:dyDescent="0.25">
      <c r="A1731" s="12">
        <f>calc!A1729</f>
        <v>974.43</v>
      </c>
      <c r="B1731" s="12">
        <f>calc!O1729</f>
        <v>-12.777472185989687</v>
      </c>
      <c r="C1731" s="12">
        <f t="shared" si="325"/>
        <v>-12.777472185989687</v>
      </c>
      <c r="D1731" s="12">
        <f t="shared" si="326"/>
        <v>-12.777472185989687</v>
      </c>
      <c r="E1731" s="12">
        <f t="shared" si="327"/>
        <v>-12.777472185989687</v>
      </c>
      <c r="F1731" s="12">
        <f t="shared" si="328"/>
        <v>-12.777472185989687</v>
      </c>
      <c r="G1731" s="12">
        <f t="shared" si="329"/>
        <v>-12.777472185989687</v>
      </c>
      <c r="H1731" s="12">
        <f t="shared" si="330"/>
        <v>-12.777472185989687</v>
      </c>
      <c r="I1731" s="12">
        <f t="shared" si="331"/>
        <v>-12.777472185989687</v>
      </c>
      <c r="J1731" s="12">
        <f t="shared" si="332"/>
        <v>-12.777472185989687</v>
      </c>
      <c r="K1731" s="12">
        <f t="shared" si="333"/>
        <v>-12.777472185989687</v>
      </c>
      <c r="L1731" s="12">
        <f t="shared" si="334"/>
        <v>-12.777472185989687</v>
      </c>
      <c r="M1731" s="12">
        <f t="shared" si="335"/>
        <v>-12.777472185989687</v>
      </c>
      <c r="O1731" s="12">
        <f t="shared" si="324"/>
        <v>-12.777472185989687</v>
      </c>
    </row>
    <row r="1732" spans="1:15" x14ac:dyDescent="0.25">
      <c r="A1732" s="12">
        <f>calc!A1730</f>
        <v>974.85</v>
      </c>
      <c r="B1732" s="12">
        <f>calc!O1730</f>
        <v>-23.729647289903756</v>
      </c>
      <c r="C1732" s="12">
        <f t="shared" si="325"/>
        <v>-23.729647289903756</v>
      </c>
      <c r="D1732" s="12">
        <f t="shared" si="326"/>
        <v>-23.729647289903756</v>
      </c>
      <c r="E1732" s="12">
        <f t="shared" si="327"/>
        <v>-23.729647289903756</v>
      </c>
      <c r="F1732" s="12">
        <f t="shared" si="328"/>
        <v>-23.729647289903756</v>
      </c>
      <c r="G1732" s="12">
        <f t="shared" si="329"/>
        <v>-23.729647289903756</v>
      </c>
      <c r="H1732" s="12">
        <f t="shared" si="330"/>
        <v>-23.729647289903756</v>
      </c>
      <c r="I1732" s="12">
        <f t="shared" si="331"/>
        <v>-23.729647289903756</v>
      </c>
      <c r="J1732" s="12">
        <f t="shared" si="332"/>
        <v>-23.729647289903756</v>
      </c>
      <c r="K1732" s="12">
        <f t="shared" si="333"/>
        <v>-23.729647289903756</v>
      </c>
      <c r="L1732" s="12">
        <f t="shared" si="334"/>
        <v>-23.729647289903756</v>
      </c>
      <c r="M1732" s="12">
        <f t="shared" si="335"/>
        <v>-23.729647289903756</v>
      </c>
      <c r="O1732" s="12">
        <f t="shared" si="324"/>
        <v>-23.729647289903756</v>
      </c>
    </row>
    <row r="1733" spans="1:15" x14ac:dyDescent="0.25">
      <c r="A1733" s="12">
        <f>calc!A1731</f>
        <v>975.28</v>
      </c>
      <c r="B1733" s="12">
        <f>calc!O1731</f>
        <v>3.6506933926917631</v>
      </c>
      <c r="C1733" s="12">
        <f t="shared" si="325"/>
        <v>3.6506933926917631</v>
      </c>
      <c r="D1733" s="12">
        <f t="shared" si="326"/>
        <v>3.6506933926917631</v>
      </c>
      <c r="E1733" s="12">
        <f t="shared" si="327"/>
        <v>3.6506933926917631</v>
      </c>
      <c r="F1733" s="12">
        <f t="shared" si="328"/>
        <v>3.6506933926917631</v>
      </c>
      <c r="G1733" s="12">
        <f t="shared" si="329"/>
        <v>3.6506933926917631</v>
      </c>
      <c r="H1733" s="12">
        <f t="shared" si="330"/>
        <v>3.6506933926917631</v>
      </c>
      <c r="I1733" s="12">
        <f t="shared" si="331"/>
        <v>3.6506933926917631</v>
      </c>
      <c r="J1733" s="12">
        <f t="shared" si="332"/>
        <v>3.6506933926917631</v>
      </c>
      <c r="K1733" s="12">
        <f t="shared" si="333"/>
        <v>3.6506933926917631</v>
      </c>
      <c r="L1733" s="12">
        <f t="shared" si="334"/>
        <v>3.6506933926917631</v>
      </c>
      <c r="M1733" s="12">
        <f t="shared" si="335"/>
        <v>3.6506933926917631</v>
      </c>
      <c r="O1733" s="12">
        <f t="shared" si="324"/>
        <v>3.6506933926917631</v>
      </c>
    </row>
    <row r="1734" spans="1:15" x14ac:dyDescent="0.25">
      <c r="A1734" s="12">
        <f>calc!A1732</f>
        <v>975.7</v>
      </c>
      <c r="B1734" s="12">
        <f>calc!O1732</f>
        <v>20.078742436638674</v>
      </c>
      <c r="C1734" s="12">
        <f t="shared" si="325"/>
        <v>20.078742436638674</v>
      </c>
      <c r="D1734" s="12">
        <f t="shared" si="326"/>
        <v>20.078742436638674</v>
      </c>
      <c r="E1734" s="12">
        <f t="shared" si="327"/>
        <v>20.078742436638674</v>
      </c>
      <c r="F1734" s="12">
        <f t="shared" si="328"/>
        <v>20.078742436638674</v>
      </c>
      <c r="G1734" s="12">
        <f t="shared" si="329"/>
        <v>20.078742436638674</v>
      </c>
      <c r="H1734" s="12">
        <f t="shared" si="330"/>
        <v>20.078742436638674</v>
      </c>
      <c r="I1734" s="12">
        <f t="shared" si="331"/>
        <v>20.078742436638674</v>
      </c>
      <c r="J1734" s="12">
        <f t="shared" si="332"/>
        <v>20.078742436638674</v>
      </c>
      <c r="K1734" s="12">
        <f t="shared" si="333"/>
        <v>20.078742436638674</v>
      </c>
      <c r="L1734" s="12">
        <f t="shared" si="334"/>
        <v>20.078742436638674</v>
      </c>
      <c r="M1734" s="12">
        <f t="shared" si="335"/>
        <v>20.078742436638674</v>
      </c>
      <c r="O1734" s="12">
        <f t="shared" si="324"/>
        <v>20.078742436638674</v>
      </c>
    </row>
    <row r="1735" spans="1:15" x14ac:dyDescent="0.25">
      <c r="A1735" s="12">
        <f>calc!A1733</f>
        <v>976.13</v>
      </c>
      <c r="B1735" s="12">
        <f>calc!O1733</f>
        <v>12.777401696023489</v>
      </c>
      <c r="C1735" s="12">
        <f t="shared" si="325"/>
        <v>12.777401696023489</v>
      </c>
      <c r="D1735" s="12">
        <f t="shared" si="326"/>
        <v>12.777401696023489</v>
      </c>
      <c r="E1735" s="12">
        <f t="shared" si="327"/>
        <v>12.777401696023489</v>
      </c>
      <c r="F1735" s="12">
        <f t="shared" si="328"/>
        <v>12.777401696023489</v>
      </c>
      <c r="G1735" s="12">
        <f t="shared" si="329"/>
        <v>12.777401696023489</v>
      </c>
      <c r="H1735" s="12">
        <f t="shared" si="330"/>
        <v>12.777401696023489</v>
      </c>
      <c r="I1735" s="12">
        <f t="shared" si="331"/>
        <v>12.777401696023489</v>
      </c>
      <c r="J1735" s="12">
        <f t="shared" si="332"/>
        <v>12.777401696023489</v>
      </c>
      <c r="K1735" s="12">
        <f t="shared" si="333"/>
        <v>12.777401696023489</v>
      </c>
      <c r="L1735" s="12">
        <f t="shared" si="334"/>
        <v>12.777401696023489</v>
      </c>
      <c r="M1735" s="12">
        <f t="shared" si="335"/>
        <v>12.777401696023489</v>
      </c>
      <c r="O1735" s="12">
        <f t="shared" si="324"/>
        <v>12.777401696023489</v>
      </c>
    </row>
    <row r="1736" spans="1:15" x14ac:dyDescent="0.25">
      <c r="A1736" s="12">
        <f>calc!A1734</f>
        <v>976.55</v>
      </c>
      <c r="B1736" s="12">
        <f>calc!O1734</f>
        <v>-16.428191468862039</v>
      </c>
      <c r="C1736" s="12">
        <f t="shared" si="325"/>
        <v>-16.428191468862039</v>
      </c>
      <c r="D1736" s="12">
        <f t="shared" si="326"/>
        <v>-16.428191468862039</v>
      </c>
      <c r="E1736" s="12">
        <f t="shared" si="327"/>
        <v>-16.428191468862039</v>
      </c>
      <c r="F1736" s="12">
        <f t="shared" si="328"/>
        <v>-16.428191468862039</v>
      </c>
      <c r="G1736" s="12">
        <f t="shared" si="329"/>
        <v>-16.428191468862039</v>
      </c>
      <c r="H1736" s="12">
        <f t="shared" si="330"/>
        <v>-16.428191468862039</v>
      </c>
      <c r="I1736" s="12">
        <f t="shared" si="331"/>
        <v>-16.428191468862039</v>
      </c>
      <c r="J1736" s="12">
        <f t="shared" si="332"/>
        <v>-16.428191468862039</v>
      </c>
      <c r="K1736" s="12">
        <f t="shared" si="333"/>
        <v>-16.428191468862039</v>
      </c>
      <c r="L1736" s="12">
        <f t="shared" si="334"/>
        <v>-16.428191468862039</v>
      </c>
      <c r="M1736" s="12">
        <f t="shared" si="335"/>
        <v>-16.428191468862039</v>
      </c>
      <c r="O1736" s="12">
        <f t="shared" ref="O1736:O1799" si="336">M1736</f>
        <v>-16.428191468862039</v>
      </c>
    </row>
    <row r="1737" spans="1:15" x14ac:dyDescent="0.25">
      <c r="A1737" s="12">
        <f>calc!A1735</f>
        <v>976.98</v>
      </c>
      <c r="B1737" s="12">
        <f>calc!O1735</f>
        <v>-3.6506991469733974</v>
      </c>
      <c r="C1737" s="12">
        <f t="shared" ref="C1737:C1800" si="337">B1737-Q1737*M1748</f>
        <v>-3.6506991469733974</v>
      </c>
      <c r="D1737" s="12">
        <f t="shared" ref="D1737:D1800" si="338">C1737-R1737*M1747</f>
        <v>-3.6506991469733974</v>
      </c>
      <c r="E1737" s="12">
        <f t="shared" ref="E1737:E1800" si="339">D1737-S1737*M1746</f>
        <v>-3.6506991469733974</v>
      </c>
      <c r="F1737" s="12">
        <f t="shared" ref="F1737:F1800" si="340">E1737-T1737*M1745</f>
        <v>-3.6506991469733974</v>
      </c>
      <c r="G1737" s="12">
        <f t="shared" ref="G1737:G1800" si="341">F1737-U1737*M1744</f>
        <v>-3.6506991469733974</v>
      </c>
      <c r="H1737" s="12">
        <f t="shared" ref="H1737:H1800" si="342">G1737-V1737*M1743</f>
        <v>-3.6506991469733974</v>
      </c>
      <c r="I1737" s="12">
        <f t="shared" ref="I1737:I1800" si="343">H1737-W1737*M1742</f>
        <v>-3.6506991469733974</v>
      </c>
      <c r="J1737" s="12">
        <f t="shared" ref="J1737:J1800" si="344">I1737-X1737*M1741</f>
        <v>-3.6506991469733974</v>
      </c>
      <c r="K1737" s="12">
        <f t="shared" ref="K1737:K1800" si="345">J1737-Y1737*M1740</f>
        <v>-3.6506991469733974</v>
      </c>
      <c r="L1737" s="12">
        <f t="shared" ref="L1737:L1800" si="346">K1737-Z1737*M1739</f>
        <v>-3.6506991469733974</v>
      </c>
      <c r="M1737" s="12">
        <f t="shared" ref="M1737:M1800" si="347">L1737</f>
        <v>-3.6506991469733974</v>
      </c>
      <c r="O1737" s="12">
        <f t="shared" si="336"/>
        <v>-3.6506991469733974</v>
      </c>
    </row>
    <row r="1738" spans="1:15" x14ac:dyDescent="0.25">
      <c r="A1738" s="12">
        <f>calc!A1736</f>
        <v>977.4</v>
      </c>
      <c r="B1738" s="12">
        <f>calc!O1736</f>
        <v>42.895283806239995</v>
      </c>
      <c r="C1738" s="12">
        <f t="shared" si="337"/>
        <v>42.895283806239995</v>
      </c>
      <c r="D1738" s="12">
        <f t="shared" si="338"/>
        <v>42.895283806239995</v>
      </c>
      <c r="E1738" s="12">
        <f t="shared" si="339"/>
        <v>42.895283806239995</v>
      </c>
      <c r="F1738" s="12">
        <f t="shared" si="340"/>
        <v>42.895283806239995</v>
      </c>
      <c r="G1738" s="12">
        <f t="shared" si="341"/>
        <v>42.895283806239995</v>
      </c>
      <c r="H1738" s="12">
        <f t="shared" si="342"/>
        <v>42.895283806239995</v>
      </c>
      <c r="I1738" s="12">
        <f t="shared" si="343"/>
        <v>42.895283806239995</v>
      </c>
      <c r="J1738" s="12">
        <f t="shared" si="344"/>
        <v>42.895283806239995</v>
      </c>
      <c r="K1738" s="12">
        <f t="shared" si="345"/>
        <v>42.895283806239995</v>
      </c>
      <c r="L1738" s="12">
        <f t="shared" si="346"/>
        <v>42.895283806239995</v>
      </c>
      <c r="M1738" s="12">
        <f t="shared" si="347"/>
        <v>42.895283806239995</v>
      </c>
      <c r="O1738" s="12">
        <f t="shared" si="336"/>
        <v>42.895283806239995</v>
      </c>
    </row>
    <row r="1739" spans="1:15" x14ac:dyDescent="0.25">
      <c r="A1739" s="12">
        <f>calc!A1737</f>
        <v>977.83</v>
      </c>
      <c r="B1739" s="12">
        <f>calc!O1737</f>
        <v>-5.476050878155168</v>
      </c>
      <c r="C1739" s="12">
        <f t="shared" si="337"/>
        <v>-5.476050878155168</v>
      </c>
      <c r="D1739" s="12">
        <f t="shared" si="338"/>
        <v>-5.476050878155168</v>
      </c>
      <c r="E1739" s="12">
        <f t="shared" si="339"/>
        <v>-5.476050878155168</v>
      </c>
      <c r="F1739" s="12">
        <f t="shared" si="340"/>
        <v>-5.476050878155168</v>
      </c>
      <c r="G1739" s="12">
        <f t="shared" si="341"/>
        <v>-5.476050878155168</v>
      </c>
      <c r="H1739" s="12">
        <f t="shared" si="342"/>
        <v>-5.476050878155168</v>
      </c>
      <c r="I1739" s="12">
        <f t="shared" si="343"/>
        <v>-5.476050878155168</v>
      </c>
      <c r="J1739" s="12">
        <f t="shared" si="344"/>
        <v>-5.476050878155168</v>
      </c>
      <c r="K1739" s="12">
        <f t="shared" si="345"/>
        <v>-5.476050878155168</v>
      </c>
      <c r="L1739" s="12">
        <f t="shared" si="346"/>
        <v>-5.476050878155168</v>
      </c>
      <c r="M1739" s="12">
        <f t="shared" si="347"/>
        <v>-5.476050878155168</v>
      </c>
      <c r="O1739" s="12">
        <f t="shared" si="336"/>
        <v>-5.476050878155168</v>
      </c>
    </row>
    <row r="1740" spans="1:15" x14ac:dyDescent="0.25">
      <c r="A1740" s="12">
        <f>calc!A1738</f>
        <v>978.25</v>
      </c>
      <c r="B1740" s="12">
        <f>calc!O1738</f>
        <v>31.943372022788523</v>
      </c>
      <c r="C1740" s="12">
        <f t="shared" si="337"/>
        <v>31.943372022788523</v>
      </c>
      <c r="D1740" s="12">
        <f t="shared" si="338"/>
        <v>31.943372022788523</v>
      </c>
      <c r="E1740" s="12">
        <f t="shared" si="339"/>
        <v>31.943372022788523</v>
      </c>
      <c r="F1740" s="12">
        <f t="shared" si="340"/>
        <v>31.943372022788523</v>
      </c>
      <c r="G1740" s="12">
        <f t="shared" si="341"/>
        <v>31.943372022788523</v>
      </c>
      <c r="H1740" s="12">
        <f t="shared" si="342"/>
        <v>31.943372022788523</v>
      </c>
      <c r="I1740" s="12">
        <f t="shared" si="343"/>
        <v>31.943372022788523</v>
      </c>
      <c r="J1740" s="12">
        <f t="shared" si="344"/>
        <v>31.943372022788523</v>
      </c>
      <c r="K1740" s="12">
        <f t="shared" si="345"/>
        <v>31.943372022788523</v>
      </c>
      <c r="L1740" s="12">
        <f t="shared" si="346"/>
        <v>31.943372022788523</v>
      </c>
      <c r="M1740" s="12">
        <f t="shared" si="347"/>
        <v>31.943372022788523</v>
      </c>
      <c r="O1740" s="12">
        <f t="shared" si="336"/>
        <v>31.943372022788523</v>
      </c>
    </row>
    <row r="1741" spans="1:15" x14ac:dyDescent="0.25">
      <c r="A1741" s="12">
        <f>calc!A1739</f>
        <v>978.68</v>
      </c>
      <c r="B1741" s="12">
        <f>calc!O1739</f>
        <v>18.253409410246991</v>
      </c>
      <c r="C1741" s="12">
        <f t="shared" si="337"/>
        <v>18.253409410246991</v>
      </c>
      <c r="D1741" s="12">
        <f t="shared" si="338"/>
        <v>18.253409410246991</v>
      </c>
      <c r="E1741" s="12">
        <f t="shared" si="339"/>
        <v>18.253409410246991</v>
      </c>
      <c r="F1741" s="12">
        <f t="shared" si="340"/>
        <v>18.253409410246991</v>
      </c>
      <c r="G1741" s="12">
        <f t="shared" si="341"/>
        <v>18.253409410246991</v>
      </c>
      <c r="H1741" s="12">
        <f t="shared" si="342"/>
        <v>18.253409410246991</v>
      </c>
      <c r="I1741" s="12">
        <f t="shared" si="343"/>
        <v>18.253409410246991</v>
      </c>
      <c r="J1741" s="12">
        <f t="shared" si="344"/>
        <v>18.253409410246991</v>
      </c>
      <c r="K1741" s="12">
        <f t="shared" si="345"/>
        <v>18.253409410246991</v>
      </c>
      <c r="L1741" s="12">
        <f t="shared" si="346"/>
        <v>18.253409410246991</v>
      </c>
      <c r="M1741" s="12">
        <f t="shared" si="347"/>
        <v>18.253409410246991</v>
      </c>
      <c r="O1741" s="12">
        <f t="shared" si="336"/>
        <v>18.253409410246991</v>
      </c>
    </row>
    <row r="1742" spans="1:15" x14ac:dyDescent="0.25">
      <c r="A1742" s="12">
        <f>calc!A1740</f>
        <v>979.1</v>
      </c>
      <c r="B1742" s="12">
        <f>calc!O1740</f>
        <v>-8.2140811718635742</v>
      </c>
      <c r="C1742" s="12">
        <f t="shared" si="337"/>
        <v>-8.2140811718635742</v>
      </c>
      <c r="D1742" s="12">
        <f t="shared" si="338"/>
        <v>-8.2140811718635742</v>
      </c>
      <c r="E1742" s="12">
        <f t="shared" si="339"/>
        <v>-8.2140811718635742</v>
      </c>
      <c r="F1742" s="12">
        <f t="shared" si="340"/>
        <v>-8.2140811718635742</v>
      </c>
      <c r="G1742" s="12">
        <f t="shared" si="341"/>
        <v>-8.2140811718635742</v>
      </c>
      <c r="H1742" s="12">
        <f t="shared" si="342"/>
        <v>-8.2140811718635742</v>
      </c>
      <c r="I1742" s="12">
        <f t="shared" si="343"/>
        <v>-8.2140811718635742</v>
      </c>
      <c r="J1742" s="12">
        <f t="shared" si="344"/>
        <v>-8.2140811718635742</v>
      </c>
      <c r="K1742" s="12">
        <f t="shared" si="345"/>
        <v>-8.2140811718635742</v>
      </c>
      <c r="L1742" s="12">
        <f t="shared" si="346"/>
        <v>-8.2140811718635742</v>
      </c>
      <c r="M1742" s="12">
        <f t="shared" si="347"/>
        <v>-8.2140811718635742</v>
      </c>
      <c r="O1742" s="12">
        <f t="shared" si="336"/>
        <v>-8.2140811718635742</v>
      </c>
    </row>
    <row r="1743" spans="1:15" x14ac:dyDescent="0.25">
      <c r="A1743" s="12">
        <f>calc!A1741</f>
        <v>979.53</v>
      </c>
      <c r="B1743" s="12">
        <f>calc!O1741</f>
        <v>-8.2140811718635742</v>
      </c>
      <c r="C1743" s="12">
        <f t="shared" si="337"/>
        <v>-8.2140811718635742</v>
      </c>
      <c r="D1743" s="12">
        <f t="shared" si="338"/>
        <v>-8.2140811718635742</v>
      </c>
      <c r="E1743" s="12">
        <f t="shared" si="339"/>
        <v>-8.2140811718635742</v>
      </c>
      <c r="F1743" s="12">
        <f t="shared" si="340"/>
        <v>-8.2140811718635742</v>
      </c>
      <c r="G1743" s="12">
        <f t="shared" si="341"/>
        <v>-8.2140811718635742</v>
      </c>
      <c r="H1743" s="12">
        <f t="shared" si="342"/>
        <v>-8.2140811718635742</v>
      </c>
      <c r="I1743" s="12">
        <f t="shared" si="343"/>
        <v>-8.2140811718635742</v>
      </c>
      <c r="J1743" s="12">
        <f t="shared" si="344"/>
        <v>-8.2140811718635742</v>
      </c>
      <c r="K1743" s="12">
        <f t="shared" si="345"/>
        <v>-8.2140811718635742</v>
      </c>
      <c r="L1743" s="12">
        <f t="shared" si="346"/>
        <v>-8.2140811718635742</v>
      </c>
      <c r="M1743" s="12">
        <f t="shared" si="347"/>
        <v>-8.2140811718635742</v>
      </c>
      <c r="O1743" s="12">
        <f t="shared" si="336"/>
        <v>-8.2140811718635742</v>
      </c>
    </row>
    <row r="1744" spans="1:15" x14ac:dyDescent="0.25">
      <c r="A1744" s="12">
        <f>calc!A1742</f>
        <v>979.95</v>
      </c>
      <c r="B1744" s="12">
        <f>calc!O1742</f>
        <v>-49.284923789205308</v>
      </c>
      <c r="C1744" s="12">
        <f t="shared" si="337"/>
        <v>-49.284923789205308</v>
      </c>
      <c r="D1744" s="12">
        <f t="shared" si="338"/>
        <v>-49.284923789205308</v>
      </c>
      <c r="E1744" s="12">
        <f t="shared" si="339"/>
        <v>-49.284923789205308</v>
      </c>
      <c r="F1744" s="12">
        <f t="shared" si="340"/>
        <v>-49.284923789205308</v>
      </c>
      <c r="G1744" s="12">
        <f t="shared" si="341"/>
        <v>-49.284923789205308</v>
      </c>
      <c r="H1744" s="12">
        <f t="shared" si="342"/>
        <v>-49.284923789205308</v>
      </c>
      <c r="I1744" s="12">
        <f t="shared" si="343"/>
        <v>-49.284923789205308</v>
      </c>
      <c r="J1744" s="12">
        <f t="shared" si="344"/>
        <v>-49.284923789205308</v>
      </c>
      <c r="K1744" s="12">
        <f t="shared" si="345"/>
        <v>-49.284923789205308</v>
      </c>
      <c r="L1744" s="12">
        <f t="shared" si="346"/>
        <v>-49.284923789205308</v>
      </c>
      <c r="M1744" s="12">
        <f t="shared" si="347"/>
        <v>-49.284923789205308</v>
      </c>
      <c r="O1744" s="12">
        <f t="shared" si="336"/>
        <v>-49.284923789205308</v>
      </c>
    </row>
    <row r="1745" spans="1:15" x14ac:dyDescent="0.25">
      <c r="A1745" s="12">
        <f>calc!A1743</f>
        <v>980.37</v>
      </c>
      <c r="B1745" s="12">
        <f>calc!O1743</f>
        <v>-38.332627938533747</v>
      </c>
      <c r="C1745" s="12">
        <f t="shared" si="337"/>
        <v>-38.332627938533747</v>
      </c>
      <c r="D1745" s="12">
        <f t="shared" si="338"/>
        <v>-38.332627938533747</v>
      </c>
      <c r="E1745" s="12">
        <f t="shared" si="339"/>
        <v>-38.332627938533747</v>
      </c>
      <c r="F1745" s="12">
        <f t="shared" si="340"/>
        <v>-38.332627938533747</v>
      </c>
      <c r="G1745" s="12">
        <f t="shared" si="341"/>
        <v>-38.332627938533747</v>
      </c>
      <c r="H1745" s="12">
        <f t="shared" si="342"/>
        <v>-38.332627938533747</v>
      </c>
      <c r="I1745" s="12">
        <f t="shared" si="343"/>
        <v>-38.332627938533747</v>
      </c>
      <c r="J1745" s="12">
        <f t="shared" si="344"/>
        <v>-38.332627938533747</v>
      </c>
      <c r="K1745" s="12">
        <f t="shared" si="345"/>
        <v>-38.332627938533747</v>
      </c>
      <c r="L1745" s="12">
        <f t="shared" si="346"/>
        <v>-38.332627938533747</v>
      </c>
      <c r="M1745" s="12">
        <f t="shared" si="347"/>
        <v>-38.332627938533747</v>
      </c>
      <c r="O1745" s="12">
        <f t="shared" si="336"/>
        <v>-38.332627938533747</v>
      </c>
    </row>
    <row r="1746" spans="1:15" x14ac:dyDescent="0.25">
      <c r="A1746" s="12">
        <f>calc!A1744</f>
        <v>980.8</v>
      </c>
      <c r="B1746" s="12">
        <f>calc!O1744</f>
        <v>24.642068705614324</v>
      </c>
      <c r="C1746" s="12">
        <f t="shared" si="337"/>
        <v>24.642068705614324</v>
      </c>
      <c r="D1746" s="12">
        <f t="shared" si="338"/>
        <v>24.642068705614324</v>
      </c>
      <c r="E1746" s="12">
        <f t="shared" si="339"/>
        <v>24.642068705614324</v>
      </c>
      <c r="F1746" s="12">
        <f t="shared" si="340"/>
        <v>24.642068705614324</v>
      </c>
      <c r="G1746" s="12">
        <f t="shared" si="341"/>
        <v>24.642068705614324</v>
      </c>
      <c r="H1746" s="12">
        <f t="shared" si="342"/>
        <v>24.642068705614324</v>
      </c>
      <c r="I1746" s="12">
        <f t="shared" si="343"/>
        <v>24.642068705614324</v>
      </c>
      <c r="J1746" s="12">
        <f t="shared" si="344"/>
        <v>24.642068705614324</v>
      </c>
      <c r="K1746" s="12">
        <f t="shared" si="345"/>
        <v>24.642068705614324</v>
      </c>
      <c r="L1746" s="12">
        <f t="shared" si="346"/>
        <v>24.642068705614324</v>
      </c>
      <c r="M1746" s="12">
        <f t="shared" si="347"/>
        <v>24.642068705614324</v>
      </c>
      <c r="O1746" s="12">
        <f t="shared" si="336"/>
        <v>24.642068705614324</v>
      </c>
    </row>
    <row r="1747" spans="1:15" x14ac:dyDescent="0.25">
      <c r="A1747" s="12">
        <f>calc!A1745</f>
        <v>981.22</v>
      </c>
      <c r="B1747" s="12">
        <f>calc!O1745</f>
        <v>2.738020584012351</v>
      </c>
      <c r="C1747" s="12">
        <f t="shared" si="337"/>
        <v>2.738020584012351</v>
      </c>
      <c r="D1747" s="12">
        <f t="shared" si="338"/>
        <v>2.738020584012351</v>
      </c>
      <c r="E1747" s="12">
        <f t="shared" si="339"/>
        <v>2.738020584012351</v>
      </c>
      <c r="F1747" s="12">
        <f t="shared" si="340"/>
        <v>2.738020584012351</v>
      </c>
      <c r="G1747" s="12">
        <f t="shared" si="341"/>
        <v>2.738020584012351</v>
      </c>
      <c r="H1747" s="12">
        <f t="shared" si="342"/>
        <v>2.738020584012351</v>
      </c>
      <c r="I1747" s="12">
        <f t="shared" si="343"/>
        <v>2.738020584012351</v>
      </c>
      <c r="J1747" s="12">
        <f t="shared" si="344"/>
        <v>2.738020584012351</v>
      </c>
      <c r="K1747" s="12">
        <f t="shared" si="345"/>
        <v>2.738020584012351</v>
      </c>
      <c r="L1747" s="12">
        <f t="shared" si="346"/>
        <v>2.738020584012351</v>
      </c>
      <c r="M1747" s="12">
        <f t="shared" si="347"/>
        <v>2.738020584012351</v>
      </c>
      <c r="O1747" s="12">
        <f t="shared" si="336"/>
        <v>2.738020584012351</v>
      </c>
    </row>
    <row r="1748" spans="1:15" x14ac:dyDescent="0.25">
      <c r="A1748" s="12">
        <f>calc!A1746</f>
        <v>981.65</v>
      </c>
      <c r="B1748" s="12">
        <f>calc!O1746</f>
        <v>0</v>
      </c>
      <c r="C1748" s="12">
        <f t="shared" si="337"/>
        <v>0</v>
      </c>
      <c r="D1748" s="12">
        <f t="shared" si="338"/>
        <v>0</v>
      </c>
      <c r="E1748" s="12">
        <f t="shared" si="339"/>
        <v>0</v>
      </c>
      <c r="F1748" s="12">
        <f t="shared" si="340"/>
        <v>0</v>
      </c>
      <c r="G1748" s="12">
        <f t="shared" si="341"/>
        <v>0</v>
      </c>
      <c r="H1748" s="12">
        <f t="shared" si="342"/>
        <v>0</v>
      </c>
      <c r="I1748" s="12">
        <f t="shared" si="343"/>
        <v>0</v>
      </c>
      <c r="J1748" s="12">
        <f t="shared" si="344"/>
        <v>0</v>
      </c>
      <c r="K1748" s="12">
        <f t="shared" si="345"/>
        <v>0</v>
      </c>
      <c r="L1748" s="12">
        <f t="shared" si="346"/>
        <v>0</v>
      </c>
      <c r="M1748" s="12">
        <f t="shared" si="347"/>
        <v>0</v>
      </c>
      <c r="O1748" s="12">
        <f t="shared" si="336"/>
        <v>0</v>
      </c>
    </row>
    <row r="1749" spans="1:15" x14ac:dyDescent="0.25">
      <c r="A1749" s="12">
        <f>calc!A1747</f>
        <v>982.07</v>
      </c>
      <c r="B1749" s="12">
        <f>calc!O1747</f>
        <v>-69.364267179641345</v>
      </c>
      <c r="C1749" s="12">
        <f t="shared" si="337"/>
        <v>-69.364267179641345</v>
      </c>
      <c r="D1749" s="12">
        <f t="shared" si="338"/>
        <v>-69.364267179641345</v>
      </c>
      <c r="E1749" s="12">
        <f t="shared" si="339"/>
        <v>-69.364267179641345</v>
      </c>
      <c r="F1749" s="12">
        <f t="shared" si="340"/>
        <v>-69.364267179641345</v>
      </c>
      <c r="G1749" s="12">
        <f t="shared" si="341"/>
        <v>-69.364267179641345</v>
      </c>
      <c r="H1749" s="12">
        <f t="shared" si="342"/>
        <v>-69.364267179641345</v>
      </c>
      <c r="I1749" s="12">
        <f t="shared" si="343"/>
        <v>-69.364267179641345</v>
      </c>
      <c r="J1749" s="12">
        <f t="shared" si="344"/>
        <v>-69.364267179641345</v>
      </c>
      <c r="K1749" s="12">
        <f t="shared" si="345"/>
        <v>-69.364267179641345</v>
      </c>
      <c r="L1749" s="12">
        <f t="shared" si="346"/>
        <v>-69.364267179641345</v>
      </c>
      <c r="M1749" s="12">
        <f t="shared" si="347"/>
        <v>-69.364267179641345</v>
      </c>
      <c r="O1749" s="12">
        <f t="shared" si="336"/>
        <v>-69.364267179641345</v>
      </c>
    </row>
    <row r="1750" spans="1:15" x14ac:dyDescent="0.25">
      <c r="A1750" s="12">
        <f>calc!A1748</f>
        <v>982.5</v>
      </c>
      <c r="B1750" s="12">
        <f>calc!O1748</f>
        <v>61.148354898332137</v>
      </c>
      <c r="C1750" s="12">
        <f t="shared" si="337"/>
        <v>61.148354898332137</v>
      </c>
      <c r="D1750" s="12">
        <f t="shared" si="338"/>
        <v>61.148354898332137</v>
      </c>
      <c r="E1750" s="12">
        <f t="shared" si="339"/>
        <v>61.148354898332137</v>
      </c>
      <c r="F1750" s="12">
        <f t="shared" si="340"/>
        <v>61.148354898332137</v>
      </c>
      <c r="G1750" s="12">
        <f t="shared" si="341"/>
        <v>61.148354898332137</v>
      </c>
      <c r="H1750" s="12">
        <f t="shared" si="342"/>
        <v>61.148354898332137</v>
      </c>
      <c r="I1750" s="12">
        <f t="shared" si="343"/>
        <v>61.148354898332137</v>
      </c>
      <c r="J1750" s="12">
        <f t="shared" si="344"/>
        <v>61.148354898332137</v>
      </c>
      <c r="K1750" s="12">
        <f t="shared" si="345"/>
        <v>61.148354898332137</v>
      </c>
      <c r="L1750" s="12">
        <f t="shared" si="346"/>
        <v>61.148354898332137</v>
      </c>
      <c r="M1750" s="12">
        <f t="shared" si="347"/>
        <v>61.148354898332137</v>
      </c>
      <c r="O1750" s="12">
        <f t="shared" si="336"/>
        <v>61.148354898332137</v>
      </c>
    </row>
    <row r="1751" spans="1:15" x14ac:dyDescent="0.25">
      <c r="A1751" s="12">
        <f>calc!A1749</f>
        <v>982.92</v>
      </c>
      <c r="B1751" s="12">
        <f>calc!O1749</f>
        <v>-60.23727136482082</v>
      </c>
      <c r="C1751" s="12">
        <f t="shared" si="337"/>
        <v>-60.23727136482082</v>
      </c>
      <c r="D1751" s="12">
        <f t="shared" si="338"/>
        <v>-60.23727136482082</v>
      </c>
      <c r="E1751" s="12">
        <f t="shared" si="339"/>
        <v>-60.23727136482082</v>
      </c>
      <c r="F1751" s="12">
        <f t="shared" si="340"/>
        <v>-60.23727136482082</v>
      </c>
      <c r="G1751" s="12">
        <f t="shared" si="341"/>
        <v>-60.23727136482082</v>
      </c>
      <c r="H1751" s="12">
        <f t="shared" si="342"/>
        <v>-60.23727136482082</v>
      </c>
      <c r="I1751" s="12">
        <f t="shared" si="343"/>
        <v>-60.23727136482082</v>
      </c>
      <c r="J1751" s="12">
        <f t="shared" si="344"/>
        <v>-60.23727136482082</v>
      </c>
      <c r="K1751" s="12">
        <f t="shared" si="345"/>
        <v>-60.23727136482082</v>
      </c>
      <c r="L1751" s="12">
        <f t="shared" si="346"/>
        <v>-60.23727136482082</v>
      </c>
      <c r="M1751" s="12">
        <f t="shared" si="347"/>
        <v>-60.23727136482082</v>
      </c>
      <c r="O1751" s="12">
        <f t="shared" si="336"/>
        <v>-60.23727136482082</v>
      </c>
    </row>
    <row r="1752" spans="1:15" x14ac:dyDescent="0.25">
      <c r="A1752" s="12">
        <f>calc!A1750</f>
        <v>983.35</v>
      </c>
      <c r="B1752" s="12">
        <f>calc!O1750</f>
        <v>52.021837357349654</v>
      </c>
      <c r="C1752" s="12">
        <f t="shared" si="337"/>
        <v>52.021837357349654</v>
      </c>
      <c r="D1752" s="12">
        <f t="shared" si="338"/>
        <v>52.021837357349654</v>
      </c>
      <c r="E1752" s="12">
        <f t="shared" si="339"/>
        <v>52.021837357349654</v>
      </c>
      <c r="F1752" s="12">
        <f t="shared" si="340"/>
        <v>52.021837357349654</v>
      </c>
      <c r="G1752" s="12">
        <f t="shared" si="341"/>
        <v>52.021837357349654</v>
      </c>
      <c r="H1752" s="12">
        <f t="shared" si="342"/>
        <v>52.021837357349654</v>
      </c>
      <c r="I1752" s="12">
        <f t="shared" si="343"/>
        <v>52.021837357349654</v>
      </c>
      <c r="J1752" s="12">
        <f t="shared" si="344"/>
        <v>52.021837357349654</v>
      </c>
      <c r="K1752" s="12">
        <f t="shared" si="345"/>
        <v>52.021837357349654</v>
      </c>
      <c r="L1752" s="12">
        <f t="shared" si="346"/>
        <v>52.021837357349654</v>
      </c>
      <c r="M1752" s="12">
        <f t="shared" si="347"/>
        <v>52.021837357349654</v>
      </c>
      <c r="O1752" s="12">
        <f t="shared" si="336"/>
        <v>52.021837357349654</v>
      </c>
    </row>
    <row r="1753" spans="1:15" x14ac:dyDescent="0.25">
      <c r="A1753" s="12">
        <f>calc!A1751</f>
        <v>983.77</v>
      </c>
      <c r="B1753" s="12">
        <f>calc!O1751</f>
        <v>46.545909547389279</v>
      </c>
      <c r="C1753" s="12">
        <f t="shared" si="337"/>
        <v>46.545909547389279</v>
      </c>
      <c r="D1753" s="12">
        <f t="shared" si="338"/>
        <v>46.545909547389279</v>
      </c>
      <c r="E1753" s="12">
        <f t="shared" si="339"/>
        <v>46.545909547389279</v>
      </c>
      <c r="F1753" s="12">
        <f t="shared" si="340"/>
        <v>46.545909547389279</v>
      </c>
      <c r="G1753" s="12">
        <f t="shared" si="341"/>
        <v>46.545909547389279</v>
      </c>
      <c r="H1753" s="12">
        <f t="shared" si="342"/>
        <v>46.545909547389279</v>
      </c>
      <c r="I1753" s="12">
        <f t="shared" si="343"/>
        <v>46.545909547389279</v>
      </c>
      <c r="J1753" s="12">
        <f t="shared" si="344"/>
        <v>46.545909547389279</v>
      </c>
      <c r="K1753" s="12">
        <f t="shared" si="345"/>
        <v>46.545909547389279</v>
      </c>
      <c r="L1753" s="12">
        <f t="shared" si="346"/>
        <v>46.545909547389279</v>
      </c>
      <c r="M1753" s="12">
        <f t="shared" si="347"/>
        <v>46.545909547389279</v>
      </c>
      <c r="O1753" s="12">
        <f t="shared" si="336"/>
        <v>46.545909547389279</v>
      </c>
    </row>
    <row r="1754" spans="1:15" x14ac:dyDescent="0.25">
      <c r="A1754" s="12">
        <f>calc!A1752</f>
        <v>984.2</v>
      </c>
      <c r="B1754" s="12">
        <f>calc!O1752</f>
        <v>8.2140520408033648</v>
      </c>
      <c r="C1754" s="12">
        <f t="shared" si="337"/>
        <v>8.2140520408033648</v>
      </c>
      <c r="D1754" s="12">
        <f t="shared" si="338"/>
        <v>8.2140520408033648</v>
      </c>
      <c r="E1754" s="12">
        <f t="shared" si="339"/>
        <v>8.2140520408033648</v>
      </c>
      <c r="F1754" s="12">
        <f t="shared" si="340"/>
        <v>8.2140520408033648</v>
      </c>
      <c r="G1754" s="12">
        <f t="shared" si="341"/>
        <v>8.2140520408033648</v>
      </c>
      <c r="H1754" s="12">
        <f t="shared" si="342"/>
        <v>8.2140520408033648</v>
      </c>
      <c r="I1754" s="12">
        <f t="shared" si="343"/>
        <v>8.2140520408033648</v>
      </c>
      <c r="J1754" s="12">
        <f t="shared" si="344"/>
        <v>8.2140520408033648</v>
      </c>
      <c r="K1754" s="12">
        <f t="shared" si="345"/>
        <v>8.2140520408033648</v>
      </c>
      <c r="L1754" s="12">
        <f t="shared" si="346"/>
        <v>8.2140520408033648</v>
      </c>
      <c r="M1754" s="12">
        <f t="shared" si="347"/>
        <v>8.2140520408033648</v>
      </c>
      <c r="O1754" s="12">
        <f t="shared" si="336"/>
        <v>8.2140520408033648</v>
      </c>
    </row>
    <row r="1755" spans="1:15" x14ac:dyDescent="0.25">
      <c r="A1755" s="12">
        <f>calc!A1753</f>
        <v>984.62</v>
      </c>
      <c r="B1755" s="12">
        <f>calc!O1753</f>
        <v>27.380060148732557</v>
      </c>
      <c r="C1755" s="12">
        <f t="shared" si="337"/>
        <v>27.380060148732557</v>
      </c>
      <c r="D1755" s="12">
        <f t="shared" si="338"/>
        <v>27.380060148732557</v>
      </c>
      <c r="E1755" s="12">
        <f t="shared" si="339"/>
        <v>27.380060148732557</v>
      </c>
      <c r="F1755" s="12">
        <f t="shared" si="340"/>
        <v>27.380060148732557</v>
      </c>
      <c r="G1755" s="12">
        <f t="shared" si="341"/>
        <v>27.380060148732557</v>
      </c>
      <c r="H1755" s="12">
        <f t="shared" si="342"/>
        <v>27.380060148732557</v>
      </c>
      <c r="I1755" s="12">
        <f t="shared" si="343"/>
        <v>27.380060148732557</v>
      </c>
      <c r="J1755" s="12">
        <f t="shared" si="344"/>
        <v>27.380060148732557</v>
      </c>
      <c r="K1755" s="12">
        <f t="shared" si="345"/>
        <v>27.380060148732557</v>
      </c>
      <c r="L1755" s="12">
        <f t="shared" si="346"/>
        <v>27.380060148732557</v>
      </c>
      <c r="M1755" s="12">
        <f t="shared" si="347"/>
        <v>27.380060148732557</v>
      </c>
      <c r="O1755" s="12">
        <f t="shared" si="336"/>
        <v>27.380060148732557</v>
      </c>
    </row>
    <row r="1756" spans="1:15" x14ac:dyDescent="0.25">
      <c r="A1756" s="12">
        <f>calc!A1754</f>
        <v>985.04</v>
      </c>
      <c r="B1756" s="12">
        <f>calc!O1754</f>
        <v>-20.991598661056571</v>
      </c>
      <c r="C1756" s="12">
        <f t="shared" si="337"/>
        <v>-20.991598661056571</v>
      </c>
      <c r="D1756" s="12">
        <f t="shared" si="338"/>
        <v>-20.991598661056571</v>
      </c>
      <c r="E1756" s="12">
        <f t="shared" si="339"/>
        <v>-20.991598661056571</v>
      </c>
      <c r="F1756" s="12">
        <f t="shared" si="340"/>
        <v>-20.991598661056571</v>
      </c>
      <c r="G1756" s="12">
        <f t="shared" si="341"/>
        <v>-20.991598661056571</v>
      </c>
      <c r="H1756" s="12">
        <f t="shared" si="342"/>
        <v>-20.991598661056571</v>
      </c>
      <c r="I1756" s="12">
        <f t="shared" si="343"/>
        <v>-20.991598661056571</v>
      </c>
      <c r="J1756" s="12">
        <f t="shared" si="344"/>
        <v>-20.991598661056571</v>
      </c>
      <c r="K1756" s="12">
        <f t="shared" si="345"/>
        <v>-20.991598661056571</v>
      </c>
      <c r="L1756" s="12">
        <f t="shared" si="346"/>
        <v>-20.991598661056571</v>
      </c>
      <c r="M1756" s="12">
        <f t="shared" si="347"/>
        <v>-20.991598661056571</v>
      </c>
      <c r="O1756" s="12">
        <f t="shared" si="336"/>
        <v>-20.991598661056571</v>
      </c>
    </row>
    <row r="1757" spans="1:15" x14ac:dyDescent="0.25">
      <c r="A1757" s="12">
        <f>calc!A1755</f>
        <v>985.47</v>
      </c>
      <c r="B1757" s="12">
        <f>calc!O1755</f>
        <v>18.253409410246991</v>
      </c>
      <c r="C1757" s="12">
        <f t="shared" si="337"/>
        <v>18.253409410246991</v>
      </c>
      <c r="D1757" s="12">
        <f t="shared" si="338"/>
        <v>18.253409410246991</v>
      </c>
      <c r="E1757" s="12">
        <f t="shared" si="339"/>
        <v>18.253409410246991</v>
      </c>
      <c r="F1757" s="12">
        <f t="shared" si="340"/>
        <v>18.253409410246991</v>
      </c>
      <c r="G1757" s="12">
        <f t="shared" si="341"/>
        <v>18.253409410246991</v>
      </c>
      <c r="H1757" s="12">
        <f t="shared" si="342"/>
        <v>18.253409410246991</v>
      </c>
      <c r="I1757" s="12">
        <f t="shared" si="343"/>
        <v>18.253409410246991</v>
      </c>
      <c r="J1757" s="12">
        <f t="shared" si="344"/>
        <v>18.253409410246991</v>
      </c>
      <c r="K1757" s="12">
        <f t="shared" si="345"/>
        <v>18.253409410246991</v>
      </c>
      <c r="L1757" s="12">
        <f t="shared" si="346"/>
        <v>18.253409410246991</v>
      </c>
      <c r="M1757" s="12">
        <f t="shared" si="347"/>
        <v>18.253409410246991</v>
      </c>
      <c r="O1757" s="12">
        <f t="shared" si="336"/>
        <v>18.253409410246991</v>
      </c>
    </row>
    <row r="1758" spans="1:15" x14ac:dyDescent="0.25">
      <c r="A1758" s="12">
        <f>calc!A1756</f>
        <v>985.89</v>
      </c>
      <c r="B1758" s="12">
        <f>calc!O1756</f>
        <v>16.428074944637185</v>
      </c>
      <c r="C1758" s="12">
        <f t="shared" si="337"/>
        <v>16.428074944637185</v>
      </c>
      <c r="D1758" s="12">
        <f t="shared" si="338"/>
        <v>16.428074944637185</v>
      </c>
      <c r="E1758" s="12">
        <f t="shared" si="339"/>
        <v>16.428074944637185</v>
      </c>
      <c r="F1758" s="12">
        <f t="shared" si="340"/>
        <v>16.428074944637185</v>
      </c>
      <c r="G1758" s="12">
        <f t="shared" si="341"/>
        <v>16.428074944637185</v>
      </c>
      <c r="H1758" s="12">
        <f t="shared" si="342"/>
        <v>16.428074944637185</v>
      </c>
      <c r="I1758" s="12">
        <f t="shared" si="343"/>
        <v>16.428074944637185</v>
      </c>
      <c r="J1758" s="12">
        <f t="shared" si="344"/>
        <v>16.428074944637185</v>
      </c>
      <c r="K1758" s="12">
        <f t="shared" si="345"/>
        <v>16.428074944637185</v>
      </c>
      <c r="L1758" s="12">
        <f t="shared" si="346"/>
        <v>16.428074944637185</v>
      </c>
      <c r="M1758" s="12">
        <f t="shared" si="347"/>
        <v>16.428074944637185</v>
      </c>
      <c r="O1758" s="12">
        <f t="shared" si="336"/>
        <v>16.428074944637185</v>
      </c>
    </row>
    <row r="1759" spans="1:15" x14ac:dyDescent="0.25">
      <c r="A1759" s="12">
        <f>calc!A1757</f>
        <v>986.32</v>
      </c>
      <c r="B1759" s="12">
        <f>calc!O1757</f>
        <v>31.030710367794445</v>
      </c>
      <c r="C1759" s="12">
        <f t="shared" si="337"/>
        <v>31.030710367794445</v>
      </c>
      <c r="D1759" s="12">
        <f t="shared" si="338"/>
        <v>31.030710367794445</v>
      </c>
      <c r="E1759" s="12">
        <f t="shared" si="339"/>
        <v>31.030710367794445</v>
      </c>
      <c r="F1759" s="12">
        <f t="shared" si="340"/>
        <v>31.030710367794445</v>
      </c>
      <c r="G1759" s="12">
        <f t="shared" si="341"/>
        <v>31.030710367794445</v>
      </c>
      <c r="H1759" s="12">
        <f t="shared" si="342"/>
        <v>31.030710367794445</v>
      </c>
      <c r="I1759" s="12">
        <f t="shared" si="343"/>
        <v>31.030710367794445</v>
      </c>
      <c r="J1759" s="12">
        <f t="shared" si="344"/>
        <v>31.030710367794445</v>
      </c>
      <c r="K1759" s="12">
        <f t="shared" si="345"/>
        <v>31.030710367794445</v>
      </c>
      <c r="L1759" s="12">
        <f t="shared" si="346"/>
        <v>31.030710367794445</v>
      </c>
      <c r="M1759" s="12">
        <f t="shared" si="347"/>
        <v>31.030710367794445</v>
      </c>
      <c r="O1759" s="12">
        <f t="shared" si="336"/>
        <v>31.030710367794445</v>
      </c>
    </row>
    <row r="1760" spans="1:15" x14ac:dyDescent="0.25">
      <c r="A1760" s="12">
        <f>calc!A1758</f>
        <v>986.74</v>
      </c>
      <c r="B1760" s="12">
        <f>calc!O1758</f>
        <v>52.021837357349654</v>
      </c>
      <c r="C1760" s="12">
        <f t="shared" si="337"/>
        <v>52.021837357349654</v>
      </c>
      <c r="D1760" s="12">
        <f t="shared" si="338"/>
        <v>52.021837357349654</v>
      </c>
      <c r="E1760" s="12">
        <f t="shared" si="339"/>
        <v>52.021837357349654</v>
      </c>
      <c r="F1760" s="12">
        <f t="shared" si="340"/>
        <v>52.021837357349654</v>
      </c>
      <c r="G1760" s="12">
        <f t="shared" si="341"/>
        <v>52.021837357349654</v>
      </c>
      <c r="H1760" s="12">
        <f t="shared" si="342"/>
        <v>52.021837357349654</v>
      </c>
      <c r="I1760" s="12">
        <f t="shared" si="343"/>
        <v>52.021837357349654</v>
      </c>
      <c r="J1760" s="12">
        <f t="shared" si="344"/>
        <v>52.021837357349654</v>
      </c>
      <c r="K1760" s="12">
        <f t="shared" si="345"/>
        <v>52.021837357349654</v>
      </c>
      <c r="L1760" s="12">
        <f t="shared" si="346"/>
        <v>52.021837357349654</v>
      </c>
      <c r="M1760" s="12">
        <f t="shared" si="347"/>
        <v>52.021837357349654</v>
      </c>
      <c r="O1760" s="12">
        <f t="shared" si="336"/>
        <v>52.021837357349654</v>
      </c>
    </row>
    <row r="1761" spans="1:15" x14ac:dyDescent="0.25">
      <c r="A1761" s="12">
        <f>calc!A1759</f>
        <v>987.17</v>
      </c>
      <c r="B1761" s="12">
        <f>calc!O1759</f>
        <v>-45.634152757730305</v>
      </c>
      <c r="C1761" s="12">
        <f t="shared" si="337"/>
        <v>-45.634152757730305</v>
      </c>
      <c r="D1761" s="12">
        <f t="shared" si="338"/>
        <v>-45.634152757730305</v>
      </c>
      <c r="E1761" s="12">
        <f t="shared" si="339"/>
        <v>-45.634152757730305</v>
      </c>
      <c r="F1761" s="12">
        <f t="shared" si="340"/>
        <v>-45.634152757730305</v>
      </c>
      <c r="G1761" s="12">
        <f t="shared" si="341"/>
        <v>-45.634152757730305</v>
      </c>
      <c r="H1761" s="12">
        <f t="shared" si="342"/>
        <v>-45.634152757730305</v>
      </c>
      <c r="I1761" s="12">
        <f t="shared" si="343"/>
        <v>-45.634152757730305</v>
      </c>
      <c r="J1761" s="12">
        <f t="shared" si="344"/>
        <v>-45.634152757730305</v>
      </c>
      <c r="K1761" s="12">
        <f t="shared" si="345"/>
        <v>-45.634152757730305</v>
      </c>
      <c r="L1761" s="12">
        <f t="shared" si="346"/>
        <v>-45.634152757730305</v>
      </c>
      <c r="M1761" s="12">
        <f t="shared" si="347"/>
        <v>-45.634152757730305</v>
      </c>
      <c r="O1761" s="12">
        <f t="shared" si="336"/>
        <v>-45.634152757730305</v>
      </c>
    </row>
    <row r="1762" spans="1:15" x14ac:dyDescent="0.25">
      <c r="A1762" s="12">
        <f>calc!A1760</f>
        <v>987.59</v>
      </c>
      <c r="B1762" s="12">
        <f>calc!O1760</f>
        <v>-46.546844976768163</v>
      </c>
      <c r="C1762" s="12">
        <f t="shared" si="337"/>
        <v>-46.546844976768163</v>
      </c>
      <c r="D1762" s="12">
        <f t="shared" si="338"/>
        <v>-46.546844976768163</v>
      </c>
      <c r="E1762" s="12">
        <f t="shared" si="339"/>
        <v>-46.546844976768163</v>
      </c>
      <c r="F1762" s="12">
        <f t="shared" si="340"/>
        <v>-46.546844976768163</v>
      </c>
      <c r="G1762" s="12">
        <f t="shared" si="341"/>
        <v>-46.546844976768163</v>
      </c>
      <c r="H1762" s="12">
        <f t="shared" si="342"/>
        <v>-46.546844976768163</v>
      </c>
      <c r="I1762" s="12">
        <f t="shared" si="343"/>
        <v>-46.546844976768163</v>
      </c>
      <c r="J1762" s="12">
        <f t="shared" si="344"/>
        <v>-46.546844976768163</v>
      </c>
      <c r="K1762" s="12">
        <f t="shared" si="345"/>
        <v>-46.546844976768163</v>
      </c>
      <c r="L1762" s="12">
        <f t="shared" si="346"/>
        <v>-46.546844976768163</v>
      </c>
      <c r="M1762" s="12">
        <f t="shared" si="347"/>
        <v>-46.546844976768163</v>
      </c>
      <c r="O1762" s="12">
        <f t="shared" si="336"/>
        <v>-46.546844976768163</v>
      </c>
    </row>
    <row r="1763" spans="1:15" x14ac:dyDescent="0.25">
      <c r="A1763" s="12">
        <f>calc!A1761</f>
        <v>988.01</v>
      </c>
      <c r="B1763" s="12">
        <f>calc!O1761</f>
        <v>60.235704764917585</v>
      </c>
      <c r="C1763" s="12">
        <f t="shared" si="337"/>
        <v>60.235704764917585</v>
      </c>
      <c r="D1763" s="12">
        <f t="shared" si="338"/>
        <v>60.235704764917585</v>
      </c>
      <c r="E1763" s="12">
        <f t="shared" si="339"/>
        <v>60.235704764917585</v>
      </c>
      <c r="F1763" s="12">
        <f t="shared" si="340"/>
        <v>60.235704764917585</v>
      </c>
      <c r="G1763" s="12">
        <f t="shared" si="341"/>
        <v>60.235704764917585</v>
      </c>
      <c r="H1763" s="12">
        <f t="shared" si="342"/>
        <v>60.235704764917585</v>
      </c>
      <c r="I1763" s="12">
        <f t="shared" si="343"/>
        <v>60.235704764917585</v>
      </c>
      <c r="J1763" s="12">
        <f t="shared" si="344"/>
        <v>60.235704764917585</v>
      </c>
      <c r="K1763" s="12">
        <f t="shared" si="345"/>
        <v>60.235704764917585</v>
      </c>
      <c r="L1763" s="12">
        <f t="shared" si="346"/>
        <v>60.235704764917585</v>
      </c>
      <c r="M1763" s="12">
        <f t="shared" si="347"/>
        <v>60.235704764917585</v>
      </c>
      <c r="O1763" s="12">
        <f t="shared" si="336"/>
        <v>60.235704764917585</v>
      </c>
    </row>
    <row r="1764" spans="1:15" x14ac:dyDescent="0.25">
      <c r="A1764" s="12">
        <f>calc!A1762</f>
        <v>988.44</v>
      </c>
      <c r="B1764" s="12">
        <f>calc!O1762</f>
        <v>31.030710367794445</v>
      </c>
      <c r="C1764" s="12">
        <f t="shared" si="337"/>
        <v>31.030710367794445</v>
      </c>
      <c r="D1764" s="12">
        <f t="shared" si="338"/>
        <v>31.030710367794445</v>
      </c>
      <c r="E1764" s="12">
        <f t="shared" si="339"/>
        <v>31.030710367794445</v>
      </c>
      <c r="F1764" s="12">
        <f t="shared" si="340"/>
        <v>31.030710367794445</v>
      </c>
      <c r="G1764" s="12">
        <f t="shared" si="341"/>
        <v>31.030710367794445</v>
      </c>
      <c r="H1764" s="12">
        <f t="shared" si="342"/>
        <v>31.030710367794445</v>
      </c>
      <c r="I1764" s="12">
        <f t="shared" si="343"/>
        <v>31.030710367794445</v>
      </c>
      <c r="J1764" s="12">
        <f t="shared" si="344"/>
        <v>31.030710367794445</v>
      </c>
      <c r="K1764" s="12">
        <f t="shared" si="345"/>
        <v>31.030710367794445</v>
      </c>
      <c r="L1764" s="12">
        <f t="shared" si="346"/>
        <v>31.030710367794445</v>
      </c>
      <c r="M1764" s="12">
        <f t="shared" si="347"/>
        <v>31.030710367794445</v>
      </c>
      <c r="O1764" s="12">
        <f t="shared" si="336"/>
        <v>31.030710367794445</v>
      </c>
    </row>
    <row r="1765" spans="1:15" x14ac:dyDescent="0.25">
      <c r="A1765" s="12">
        <f>calc!A1763</f>
        <v>988.86</v>
      </c>
      <c r="B1765" s="12">
        <f>calc!O1763</f>
        <v>79.401281918083853</v>
      </c>
      <c r="C1765" s="12">
        <f t="shared" si="337"/>
        <v>79.401281918083853</v>
      </c>
      <c r="D1765" s="12">
        <f t="shared" si="338"/>
        <v>79.401281918083853</v>
      </c>
      <c r="E1765" s="12">
        <f t="shared" si="339"/>
        <v>79.401281918083853</v>
      </c>
      <c r="F1765" s="12">
        <f t="shared" si="340"/>
        <v>79.401281918083853</v>
      </c>
      <c r="G1765" s="12">
        <f t="shared" si="341"/>
        <v>79.401281918083853</v>
      </c>
      <c r="H1765" s="12">
        <f t="shared" si="342"/>
        <v>79.401281918083853</v>
      </c>
      <c r="I1765" s="12">
        <f t="shared" si="343"/>
        <v>79.401281918083853</v>
      </c>
      <c r="J1765" s="12">
        <f t="shared" si="344"/>
        <v>79.401281918083853</v>
      </c>
      <c r="K1765" s="12">
        <f t="shared" si="345"/>
        <v>79.401281918083853</v>
      </c>
      <c r="L1765" s="12">
        <f t="shared" si="346"/>
        <v>79.401281918083853</v>
      </c>
      <c r="M1765" s="12">
        <f t="shared" si="347"/>
        <v>79.401281918083853</v>
      </c>
      <c r="O1765" s="12">
        <f t="shared" si="336"/>
        <v>79.401281918083853</v>
      </c>
    </row>
    <row r="1766" spans="1:15" x14ac:dyDescent="0.25">
      <c r="A1766" s="12">
        <f>calc!A1764</f>
        <v>989.29</v>
      </c>
      <c r="B1766" s="12">
        <f>calc!O1764</f>
        <v>52.021837357349654</v>
      </c>
      <c r="C1766" s="12">
        <f t="shared" si="337"/>
        <v>52.021837357349654</v>
      </c>
      <c r="D1766" s="12">
        <f t="shared" si="338"/>
        <v>52.021837357349654</v>
      </c>
      <c r="E1766" s="12">
        <f t="shared" si="339"/>
        <v>52.021837357349654</v>
      </c>
      <c r="F1766" s="12">
        <f t="shared" si="340"/>
        <v>52.021837357349654</v>
      </c>
      <c r="G1766" s="12">
        <f t="shared" si="341"/>
        <v>52.021837357349654</v>
      </c>
      <c r="H1766" s="12">
        <f t="shared" si="342"/>
        <v>52.021837357349654</v>
      </c>
      <c r="I1766" s="12">
        <f t="shared" si="343"/>
        <v>52.021837357349654</v>
      </c>
      <c r="J1766" s="12">
        <f t="shared" si="344"/>
        <v>52.021837357349654</v>
      </c>
      <c r="K1766" s="12">
        <f t="shared" si="345"/>
        <v>52.021837357349654</v>
      </c>
      <c r="L1766" s="12">
        <f t="shared" si="346"/>
        <v>52.021837357349654</v>
      </c>
      <c r="M1766" s="12">
        <f t="shared" si="347"/>
        <v>52.021837357349654</v>
      </c>
      <c r="O1766" s="12">
        <f t="shared" si="336"/>
        <v>52.021837357349654</v>
      </c>
    </row>
    <row r="1767" spans="1:15" x14ac:dyDescent="0.25">
      <c r="A1767" s="12">
        <f>calc!A1765</f>
        <v>989.71</v>
      </c>
      <c r="B1767" s="12">
        <f>calc!O1765</f>
        <v>-19.166234705756857</v>
      </c>
      <c r="C1767" s="12">
        <f t="shared" si="337"/>
        <v>-19.166234705756857</v>
      </c>
      <c r="D1767" s="12">
        <f t="shared" si="338"/>
        <v>-19.166234705756857</v>
      </c>
      <c r="E1767" s="12">
        <f t="shared" si="339"/>
        <v>-19.166234705756857</v>
      </c>
      <c r="F1767" s="12">
        <f t="shared" si="340"/>
        <v>-19.166234705756857</v>
      </c>
      <c r="G1767" s="12">
        <f t="shared" si="341"/>
        <v>-19.166234705756857</v>
      </c>
      <c r="H1767" s="12">
        <f t="shared" si="342"/>
        <v>-19.166234705756857</v>
      </c>
      <c r="I1767" s="12">
        <f t="shared" si="343"/>
        <v>-19.166234705756857</v>
      </c>
      <c r="J1767" s="12">
        <f t="shared" si="344"/>
        <v>-19.166234705756857</v>
      </c>
      <c r="K1767" s="12">
        <f t="shared" si="345"/>
        <v>-19.166234705756857</v>
      </c>
      <c r="L1767" s="12">
        <f t="shared" si="346"/>
        <v>-19.166234705756857</v>
      </c>
      <c r="M1767" s="12">
        <f t="shared" si="347"/>
        <v>-19.166234705756857</v>
      </c>
      <c r="O1767" s="12">
        <f t="shared" si="336"/>
        <v>-19.166234705756857</v>
      </c>
    </row>
    <row r="1768" spans="1:15" x14ac:dyDescent="0.25">
      <c r="A1768" s="12">
        <f>calc!A1766</f>
        <v>990.13</v>
      </c>
      <c r="B1768" s="12">
        <f>calc!O1766</f>
        <v>1.8253474156637974</v>
      </c>
      <c r="C1768" s="12">
        <f t="shared" si="337"/>
        <v>1.8253474156637974</v>
      </c>
      <c r="D1768" s="12">
        <f t="shared" si="338"/>
        <v>1.8253474156637974</v>
      </c>
      <c r="E1768" s="12">
        <f t="shared" si="339"/>
        <v>1.8253474156637974</v>
      </c>
      <c r="F1768" s="12">
        <f t="shared" si="340"/>
        <v>1.8253474156637974</v>
      </c>
      <c r="G1768" s="12">
        <f t="shared" si="341"/>
        <v>1.8253474156637974</v>
      </c>
      <c r="H1768" s="12">
        <f t="shared" si="342"/>
        <v>1.8253474156637974</v>
      </c>
      <c r="I1768" s="12">
        <f t="shared" si="343"/>
        <v>1.8253474156637974</v>
      </c>
      <c r="J1768" s="12">
        <f t="shared" si="344"/>
        <v>1.8253474156637974</v>
      </c>
      <c r="K1768" s="12">
        <f t="shared" si="345"/>
        <v>1.8253474156637974</v>
      </c>
      <c r="L1768" s="12">
        <f t="shared" si="346"/>
        <v>1.8253474156637974</v>
      </c>
      <c r="M1768" s="12">
        <f t="shared" si="347"/>
        <v>1.8253474156637974</v>
      </c>
      <c r="O1768" s="12">
        <f t="shared" si="336"/>
        <v>1.8253474156637974</v>
      </c>
    </row>
    <row r="1769" spans="1:15" x14ac:dyDescent="0.25">
      <c r="A1769" s="12">
        <f>calc!A1767</f>
        <v>990.56</v>
      </c>
      <c r="B1769" s="12">
        <f>calc!O1767</f>
        <v>18.253409410246991</v>
      </c>
      <c r="C1769" s="12">
        <f t="shared" si="337"/>
        <v>18.253409410246991</v>
      </c>
      <c r="D1769" s="12">
        <f t="shared" si="338"/>
        <v>18.253409410246991</v>
      </c>
      <c r="E1769" s="12">
        <f t="shared" si="339"/>
        <v>18.253409410246991</v>
      </c>
      <c r="F1769" s="12">
        <f t="shared" si="340"/>
        <v>18.253409410246991</v>
      </c>
      <c r="G1769" s="12">
        <f t="shared" si="341"/>
        <v>18.253409410246991</v>
      </c>
      <c r="H1769" s="12">
        <f t="shared" si="342"/>
        <v>18.253409410246991</v>
      </c>
      <c r="I1769" s="12">
        <f t="shared" si="343"/>
        <v>18.253409410246991</v>
      </c>
      <c r="J1769" s="12">
        <f t="shared" si="344"/>
        <v>18.253409410246991</v>
      </c>
      <c r="K1769" s="12">
        <f t="shared" si="345"/>
        <v>18.253409410246991</v>
      </c>
      <c r="L1769" s="12">
        <f t="shared" si="346"/>
        <v>18.253409410246991</v>
      </c>
      <c r="M1769" s="12">
        <f t="shared" si="347"/>
        <v>18.253409410246991</v>
      </c>
      <c r="O1769" s="12">
        <f t="shared" si="336"/>
        <v>18.253409410246991</v>
      </c>
    </row>
    <row r="1770" spans="1:15" x14ac:dyDescent="0.25">
      <c r="A1770" s="12">
        <f>calc!A1768</f>
        <v>990.98</v>
      </c>
      <c r="B1770" s="12">
        <f>calc!O1768</f>
        <v>68.449542998473859</v>
      </c>
      <c r="C1770" s="12">
        <f t="shared" si="337"/>
        <v>68.449542998473859</v>
      </c>
      <c r="D1770" s="12">
        <f t="shared" si="338"/>
        <v>68.449542998473859</v>
      </c>
      <c r="E1770" s="12">
        <f t="shared" si="339"/>
        <v>68.449542998473859</v>
      </c>
      <c r="F1770" s="12">
        <f t="shared" si="340"/>
        <v>68.449542998473859</v>
      </c>
      <c r="G1770" s="12">
        <f t="shared" si="341"/>
        <v>68.449542998473859</v>
      </c>
      <c r="H1770" s="12">
        <f t="shared" si="342"/>
        <v>68.449542998473859</v>
      </c>
      <c r="I1770" s="12">
        <f t="shared" si="343"/>
        <v>68.449542998473859</v>
      </c>
      <c r="J1770" s="12">
        <f t="shared" si="344"/>
        <v>68.449542998473859</v>
      </c>
      <c r="K1770" s="12">
        <f t="shared" si="345"/>
        <v>68.449542998473859</v>
      </c>
      <c r="L1770" s="12">
        <f t="shared" si="346"/>
        <v>68.449542998473859</v>
      </c>
      <c r="M1770" s="12">
        <f t="shared" si="347"/>
        <v>68.449542998473859</v>
      </c>
      <c r="O1770" s="12">
        <f t="shared" si="336"/>
        <v>68.449542998473859</v>
      </c>
    </row>
    <row r="1771" spans="1:15" x14ac:dyDescent="0.25">
      <c r="A1771" s="12">
        <f>calc!A1769</f>
        <v>991.41</v>
      </c>
      <c r="B1771" s="12">
        <f>calc!O1769</f>
        <v>48.371220257673443</v>
      </c>
      <c r="C1771" s="12">
        <f t="shared" si="337"/>
        <v>48.371220257673443</v>
      </c>
      <c r="D1771" s="12">
        <f t="shared" si="338"/>
        <v>48.371220257673443</v>
      </c>
      <c r="E1771" s="12">
        <f t="shared" si="339"/>
        <v>48.371220257673443</v>
      </c>
      <c r="F1771" s="12">
        <f t="shared" si="340"/>
        <v>48.371220257673443</v>
      </c>
      <c r="G1771" s="12">
        <f t="shared" si="341"/>
        <v>48.371220257673443</v>
      </c>
      <c r="H1771" s="12">
        <f t="shared" si="342"/>
        <v>48.371220257673443</v>
      </c>
      <c r="I1771" s="12">
        <f t="shared" si="343"/>
        <v>48.371220257673443</v>
      </c>
      <c r="J1771" s="12">
        <f t="shared" si="344"/>
        <v>48.371220257673443</v>
      </c>
      <c r="K1771" s="12">
        <f t="shared" si="345"/>
        <v>48.371220257673443</v>
      </c>
      <c r="L1771" s="12">
        <f t="shared" si="346"/>
        <v>48.371220257673443</v>
      </c>
      <c r="M1771" s="12">
        <f t="shared" si="347"/>
        <v>48.371220257673443</v>
      </c>
      <c r="O1771" s="12">
        <f t="shared" si="336"/>
        <v>48.371220257673443</v>
      </c>
    </row>
    <row r="1772" spans="1:15" x14ac:dyDescent="0.25">
      <c r="A1772" s="12">
        <f>calc!A1770</f>
        <v>991.83</v>
      </c>
      <c r="B1772" s="12">
        <f>calc!O1770</f>
        <v>83.051850027769433</v>
      </c>
      <c r="C1772" s="12">
        <f t="shared" si="337"/>
        <v>83.051850027769433</v>
      </c>
      <c r="D1772" s="12">
        <f t="shared" si="338"/>
        <v>83.051850027769433</v>
      </c>
      <c r="E1772" s="12">
        <f t="shared" si="339"/>
        <v>83.051850027769433</v>
      </c>
      <c r="F1772" s="12">
        <f t="shared" si="340"/>
        <v>83.051850027769433</v>
      </c>
      <c r="G1772" s="12">
        <f t="shared" si="341"/>
        <v>83.051850027769433</v>
      </c>
      <c r="H1772" s="12">
        <f t="shared" si="342"/>
        <v>83.051850027769433</v>
      </c>
      <c r="I1772" s="12">
        <f t="shared" si="343"/>
        <v>83.051850027769433</v>
      </c>
      <c r="J1772" s="12">
        <f t="shared" si="344"/>
        <v>83.051850027769433</v>
      </c>
      <c r="K1772" s="12">
        <f t="shared" si="345"/>
        <v>83.051850027769433</v>
      </c>
      <c r="L1772" s="12">
        <f t="shared" si="346"/>
        <v>83.051850027769433</v>
      </c>
      <c r="M1772" s="12">
        <f t="shared" si="347"/>
        <v>83.051850027769433</v>
      </c>
      <c r="O1772" s="12">
        <f t="shared" si="336"/>
        <v>83.051850027769433</v>
      </c>
    </row>
    <row r="1773" spans="1:15" x14ac:dyDescent="0.25">
      <c r="A1773" s="12">
        <f>calc!A1771</f>
        <v>992.25</v>
      </c>
      <c r="B1773" s="12">
        <f>calc!O1771</f>
        <v>13.690070547830731</v>
      </c>
      <c r="C1773" s="12">
        <f t="shared" si="337"/>
        <v>13.690070547830731</v>
      </c>
      <c r="D1773" s="12">
        <f t="shared" si="338"/>
        <v>13.690070547830731</v>
      </c>
      <c r="E1773" s="12">
        <f t="shared" si="339"/>
        <v>13.690070547830731</v>
      </c>
      <c r="F1773" s="12">
        <f t="shared" si="340"/>
        <v>13.690070547830731</v>
      </c>
      <c r="G1773" s="12">
        <f t="shared" si="341"/>
        <v>13.690070547830731</v>
      </c>
      <c r="H1773" s="12">
        <f t="shared" si="342"/>
        <v>13.690070547830731</v>
      </c>
      <c r="I1773" s="12">
        <f t="shared" si="343"/>
        <v>13.690070547830731</v>
      </c>
      <c r="J1773" s="12">
        <f t="shared" si="344"/>
        <v>13.690070547830731</v>
      </c>
      <c r="K1773" s="12">
        <f t="shared" si="345"/>
        <v>13.690070547830731</v>
      </c>
      <c r="L1773" s="12">
        <f t="shared" si="346"/>
        <v>13.690070547830731</v>
      </c>
      <c r="M1773" s="12">
        <f t="shared" si="347"/>
        <v>13.690070547830731</v>
      </c>
      <c r="O1773" s="12">
        <f t="shared" si="336"/>
        <v>13.690070547830731</v>
      </c>
    </row>
    <row r="1774" spans="1:15" x14ac:dyDescent="0.25">
      <c r="A1774" s="12">
        <f>calc!A1772</f>
        <v>992.68</v>
      </c>
      <c r="B1774" s="12">
        <f>calc!O1772</f>
        <v>59.323054271328004</v>
      </c>
      <c r="C1774" s="12">
        <f t="shared" si="337"/>
        <v>59.323054271328004</v>
      </c>
      <c r="D1774" s="12">
        <f t="shared" si="338"/>
        <v>59.323054271328004</v>
      </c>
      <c r="E1774" s="12">
        <f t="shared" si="339"/>
        <v>59.323054271328004</v>
      </c>
      <c r="F1774" s="12">
        <f t="shared" si="340"/>
        <v>59.323054271328004</v>
      </c>
      <c r="G1774" s="12">
        <f t="shared" si="341"/>
        <v>59.323054271328004</v>
      </c>
      <c r="H1774" s="12">
        <f t="shared" si="342"/>
        <v>59.323054271328004</v>
      </c>
      <c r="I1774" s="12">
        <f t="shared" si="343"/>
        <v>59.323054271328004</v>
      </c>
      <c r="J1774" s="12">
        <f t="shared" si="344"/>
        <v>59.323054271328004</v>
      </c>
      <c r="K1774" s="12">
        <f t="shared" si="345"/>
        <v>59.323054271328004</v>
      </c>
      <c r="L1774" s="12">
        <f t="shared" si="346"/>
        <v>59.323054271328004</v>
      </c>
      <c r="M1774" s="12">
        <f t="shared" si="347"/>
        <v>59.323054271328004</v>
      </c>
      <c r="O1774" s="12">
        <f t="shared" si="336"/>
        <v>59.323054271328004</v>
      </c>
    </row>
    <row r="1775" spans="1:15" x14ac:dyDescent="0.25">
      <c r="A1775" s="12">
        <f>calc!A1773</f>
        <v>993.1</v>
      </c>
      <c r="B1775" s="12">
        <f>calc!O1773</f>
        <v>4.5633658416960037</v>
      </c>
      <c r="C1775" s="12">
        <f t="shared" si="337"/>
        <v>4.5633658416960037</v>
      </c>
      <c r="D1775" s="12">
        <f t="shared" si="338"/>
        <v>4.5633658416960037</v>
      </c>
      <c r="E1775" s="12">
        <f t="shared" si="339"/>
        <v>4.5633658416960037</v>
      </c>
      <c r="F1775" s="12">
        <f t="shared" si="340"/>
        <v>4.5633658416960037</v>
      </c>
      <c r="G1775" s="12">
        <f t="shared" si="341"/>
        <v>4.5633658416960037</v>
      </c>
      <c r="H1775" s="12">
        <f t="shared" si="342"/>
        <v>4.5633658416960037</v>
      </c>
      <c r="I1775" s="12">
        <f t="shared" si="343"/>
        <v>4.5633658416960037</v>
      </c>
      <c r="J1775" s="12">
        <f t="shared" si="344"/>
        <v>4.5633658416960037</v>
      </c>
      <c r="K1775" s="12">
        <f t="shared" si="345"/>
        <v>4.5633658416960037</v>
      </c>
      <c r="L1775" s="12">
        <f t="shared" si="346"/>
        <v>4.5633658416960037</v>
      </c>
      <c r="M1775" s="12">
        <f t="shared" si="347"/>
        <v>4.5633658416960037</v>
      </c>
      <c r="O1775" s="12">
        <f t="shared" si="336"/>
        <v>4.5633658416960037</v>
      </c>
    </row>
    <row r="1776" spans="1:15" x14ac:dyDescent="0.25">
      <c r="A1776" s="12">
        <f>calc!A1774</f>
        <v>993.53</v>
      </c>
      <c r="B1776" s="12">
        <f>calc!O1774</f>
        <v>25.554732879858037</v>
      </c>
      <c r="C1776" s="12">
        <f t="shared" si="337"/>
        <v>25.554732879858037</v>
      </c>
      <c r="D1776" s="12">
        <f t="shared" si="338"/>
        <v>25.554732879858037</v>
      </c>
      <c r="E1776" s="12">
        <f t="shared" si="339"/>
        <v>25.554732879858037</v>
      </c>
      <c r="F1776" s="12">
        <f t="shared" si="340"/>
        <v>25.554732879858037</v>
      </c>
      <c r="G1776" s="12">
        <f t="shared" si="341"/>
        <v>25.554732879858037</v>
      </c>
      <c r="H1776" s="12">
        <f t="shared" si="342"/>
        <v>25.554732879858037</v>
      </c>
      <c r="I1776" s="12">
        <f t="shared" si="343"/>
        <v>25.554732879858037</v>
      </c>
      <c r="J1776" s="12">
        <f t="shared" si="344"/>
        <v>25.554732879858037</v>
      </c>
      <c r="K1776" s="12">
        <f t="shared" si="345"/>
        <v>25.554732879858037</v>
      </c>
      <c r="L1776" s="12">
        <f t="shared" si="346"/>
        <v>25.554732879858037</v>
      </c>
      <c r="M1776" s="12">
        <f t="shared" si="347"/>
        <v>25.554732879858037</v>
      </c>
      <c r="O1776" s="12">
        <f t="shared" si="336"/>
        <v>25.554732879858037</v>
      </c>
    </row>
    <row r="1777" spans="1:15" x14ac:dyDescent="0.25">
      <c r="A1777" s="12">
        <f>calc!A1775</f>
        <v>993.95</v>
      </c>
      <c r="B1777" s="12">
        <f>calc!O1775</f>
        <v>59.323054271328004</v>
      </c>
      <c r="C1777" s="12">
        <f t="shared" si="337"/>
        <v>59.323054271328004</v>
      </c>
      <c r="D1777" s="12">
        <f t="shared" si="338"/>
        <v>59.323054271328004</v>
      </c>
      <c r="E1777" s="12">
        <f t="shared" si="339"/>
        <v>59.323054271328004</v>
      </c>
      <c r="F1777" s="12">
        <f t="shared" si="340"/>
        <v>59.323054271328004</v>
      </c>
      <c r="G1777" s="12">
        <f t="shared" si="341"/>
        <v>59.323054271328004</v>
      </c>
      <c r="H1777" s="12">
        <f t="shared" si="342"/>
        <v>59.323054271328004</v>
      </c>
      <c r="I1777" s="12">
        <f t="shared" si="343"/>
        <v>59.323054271328004</v>
      </c>
      <c r="J1777" s="12">
        <f t="shared" si="344"/>
        <v>59.323054271328004</v>
      </c>
      <c r="K1777" s="12">
        <f t="shared" si="345"/>
        <v>59.323054271328004</v>
      </c>
      <c r="L1777" s="12">
        <f t="shared" si="346"/>
        <v>59.323054271328004</v>
      </c>
      <c r="M1777" s="12">
        <f t="shared" si="347"/>
        <v>59.323054271328004</v>
      </c>
      <c r="O1777" s="12">
        <f t="shared" si="336"/>
        <v>59.323054271328004</v>
      </c>
    </row>
    <row r="1778" spans="1:15" x14ac:dyDescent="0.25">
      <c r="A1778" s="12">
        <f>calc!A1776</f>
        <v>994.37</v>
      </c>
      <c r="B1778" s="12">
        <f>calc!O1776</f>
        <v>32.856033317857367</v>
      </c>
      <c r="C1778" s="12">
        <f t="shared" si="337"/>
        <v>32.856033317857367</v>
      </c>
      <c r="D1778" s="12">
        <f t="shared" si="338"/>
        <v>32.856033317857367</v>
      </c>
      <c r="E1778" s="12">
        <f t="shared" si="339"/>
        <v>32.856033317857367</v>
      </c>
      <c r="F1778" s="12">
        <f t="shared" si="340"/>
        <v>32.856033317857367</v>
      </c>
      <c r="G1778" s="12">
        <f t="shared" si="341"/>
        <v>32.856033317857367</v>
      </c>
      <c r="H1778" s="12">
        <f t="shared" si="342"/>
        <v>32.856033317857367</v>
      </c>
      <c r="I1778" s="12">
        <f t="shared" si="343"/>
        <v>32.856033317857367</v>
      </c>
      <c r="J1778" s="12">
        <f t="shared" si="344"/>
        <v>32.856033317857367</v>
      </c>
      <c r="K1778" s="12">
        <f t="shared" si="345"/>
        <v>32.856033317857367</v>
      </c>
      <c r="L1778" s="12">
        <f t="shared" si="346"/>
        <v>32.856033317857367</v>
      </c>
      <c r="M1778" s="12">
        <f t="shared" si="347"/>
        <v>32.856033317857367</v>
      </c>
      <c r="O1778" s="12">
        <f t="shared" si="336"/>
        <v>32.856033317857367</v>
      </c>
    </row>
    <row r="1779" spans="1:15" x14ac:dyDescent="0.25">
      <c r="A1779" s="12">
        <f>calc!A1777</f>
        <v>994.8</v>
      </c>
      <c r="B1779" s="12">
        <f>calc!O1777</f>
        <v>18.253409410246991</v>
      </c>
      <c r="C1779" s="12">
        <f t="shared" si="337"/>
        <v>18.253409410246991</v>
      </c>
      <c r="D1779" s="12">
        <f t="shared" si="338"/>
        <v>18.253409410246991</v>
      </c>
      <c r="E1779" s="12">
        <f t="shared" si="339"/>
        <v>18.253409410246991</v>
      </c>
      <c r="F1779" s="12">
        <f t="shared" si="340"/>
        <v>18.253409410246991</v>
      </c>
      <c r="G1779" s="12">
        <f t="shared" si="341"/>
        <v>18.253409410246991</v>
      </c>
      <c r="H1779" s="12">
        <f t="shared" si="342"/>
        <v>18.253409410246991</v>
      </c>
      <c r="I1779" s="12">
        <f t="shared" si="343"/>
        <v>18.253409410246991</v>
      </c>
      <c r="J1779" s="12">
        <f t="shared" si="344"/>
        <v>18.253409410246991</v>
      </c>
      <c r="K1779" s="12">
        <f t="shared" si="345"/>
        <v>18.253409410246991</v>
      </c>
      <c r="L1779" s="12">
        <f t="shared" si="346"/>
        <v>18.253409410246991</v>
      </c>
      <c r="M1779" s="12">
        <f t="shared" si="347"/>
        <v>18.253409410246991</v>
      </c>
      <c r="O1779" s="12">
        <f t="shared" si="336"/>
        <v>18.253409410246991</v>
      </c>
    </row>
    <row r="1780" spans="1:15" x14ac:dyDescent="0.25">
      <c r="A1780" s="12">
        <f>calc!A1778</f>
        <v>995.22</v>
      </c>
      <c r="B1780" s="12">
        <f>calc!O1778</f>
        <v>91.265607192078306</v>
      </c>
      <c r="C1780" s="12">
        <f t="shared" si="337"/>
        <v>91.265607192078306</v>
      </c>
      <c r="D1780" s="12">
        <f t="shared" si="338"/>
        <v>91.265607192078306</v>
      </c>
      <c r="E1780" s="12">
        <f t="shared" si="339"/>
        <v>91.265607192078306</v>
      </c>
      <c r="F1780" s="12">
        <f t="shared" si="340"/>
        <v>91.265607192078306</v>
      </c>
      <c r="G1780" s="12">
        <f t="shared" si="341"/>
        <v>91.265607192078306</v>
      </c>
      <c r="H1780" s="12">
        <f t="shared" si="342"/>
        <v>91.265607192078306</v>
      </c>
      <c r="I1780" s="12">
        <f t="shared" si="343"/>
        <v>91.265607192078306</v>
      </c>
      <c r="J1780" s="12">
        <f t="shared" si="344"/>
        <v>91.265607192078306</v>
      </c>
      <c r="K1780" s="12">
        <f t="shared" si="345"/>
        <v>91.265607192078306</v>
      </c>
      <c r="L1780" s="12">
        <f t="shared" si="346"/>
        <v>91.265607192078306</v>
      </c>
      <c r="M1780" s="12">
        <f t="shared" si="347"/>
        <v>91.265607192078306</v>
      </c>
      <c r="O1780" s="12">
        <f t="shared" si="336"/>
        <v>91.265607192078306</v>
      </c>
    </row>
    <row r="1781" spans="1:15" x14ac:dyDescent="0.25">
      <c r="A1781" s="12">
        <f>calc!A1779</f>
        <v>995.64</v>
      </c>
      <c r="B1781" s="12">
        <f>calc!O1779</f>
        <v>61.148354898332137</v>
      </c>
      <c r="C1781" s="12">
        <f t="shared" si="337"/>
        <v>61.148354898332137</v>
      </c>
      <c r="D1781" s="12">
        <f t="shared" si="338"/>
        <v>61.148354898332137</v>
      </c>
      <c r="E1781" s="12">
        <f t="shared" si="339"/>
        <v>61.148354898332137</v>
      </c>
      <c r="F1781" s="12">
        <f t="shared" si="340"/>
        <v>61.148354898332137</v>
      </c>
      <c r="G1781" s="12">
        <f t="shared" si="341"/>
        <v>61.148354898332137</v>
      </c>
      <c r="H1781" s="12">
        <f t="shared" si="342"/>
        <v>61.148354898332137</v>
      </c>
      <c r="I1781" s="12">
        <f t="shared" si="343"/>
        <v>61.148354898332137</v>
      </c>
      <c r="J1781" s="12">
        <f t="shared" si="344"/>
        <v>61.148354898332137</v>
      </c>
      <c r="K1781" s="12">
        <f t="shared" si="345"/>
        <v>61.148354898332137</v>
      </c>
      <c r="L1781" s="12">
        <f t="shared" si="346"/>
        <v>61.148354898332137</v>
      </c>
      <c r="M1781" s="12">
        <f t="shared" si="347"/>
        <v>61.148354898332137</v>
      </c>
      <c r="O1781" s="12">
        <f t="shared" si="336"/>
        <v>61.148354898332137</v>
      </c>
    </row>
    <row r="1782" spans="1:15" x14ac:dyDescent="0.25">
      <c r="A1782" s="12">
        <f>calc!A1780</f>
        <v>996.07</v>
      </c>
      <c r="B1782" s="12">
        <f>calc!O1780</f>
        <v>-1.8253488542347343</v>
      </c>
      <c r="C1782" s="12">
        <f t="shared" si="337"/>
        <v>-1.8253488542347343</v>
      </c>
      <c r="D1782" s="12">
        <f t="shared" si="338"/>
        <v>-1.8253488542347343</v>
      </c>
      <c r="E1782" s="12">
        <f t="shared" si="339"/>
        <v>-1.8253488542347343</v>
      </c>
      <c r="F1782" s="12">
        <f t="shared" si="340"/>
        <v>-1.8253488542347343</v>
      </c>
      <c r="G1782" s="12">
        <f t="shared" si="341"/>
        <v>-1.8253488542347343</v>
      </c>
      <c r="H1782" s="12">
        <f t="shared" si="342"/>
        <v>-1.8253488542347343</v>
      </c>
      <c r="I1782" s="12">
        <f t="shared" si="343"/>
        <v>-1.8253488542347343</v>
      </c>
      <c r="J1782" s="12">
        <f t="shared" si="344"/>
        <v>-1.8253488542347343</v>
      </c>
      <c r="K1782" s="12">
        <f t="shared" si="345"/>
        <v>-1.8253488542347343</v>
      </c>
      <c r="L1782" s="12">
        <f t="shared" si="346"/>
        <v>-1.8253488542347343</v>
      </c>
      <c r="M1782" s="12">
        <f t="shared" si="347"/>
        <v>-1.8253488542347343</v>
      </c>
      <c r="O1782" s="12">
        <f t="shared" si="336"/>
        <v>-1.8253488542347343</v>
      </c>
    </row>
    <row r="1783" spans="1:15" x14ac:dyDescent="0.25">
      <c r="A1783" s="12">
        <f>calc!A1781</f>
        <v>996.49</v>
      </c>
      <c r="B1783" s="12">
        <f>calc!O1781</f>
        <v>-9.1267586555817211</v>
      </c>
      <c r="C1783" s="12">
        <f t="shared" si="337"/>
        <v>-9.1267586555817211</v>
      </c>
      <c r="D1783" s="12">
        <f t="shared" si="338"/>
        <v>-9.1267586555817211</v>
      </c>
      <c r="E1783" s="12">
        <f t="shared" si="339"/>
        <v>-9.1267586555817211</v>
      </c>
      <c r="F1783" s="12">
        <f t="shared" si="340"/>
        <v>-9.1267586555817211</v>
      </c>
      <c r="G1783" s="12">
        <f t="shared" si="341"/>
        <v>-9.1267586555817211</v>
      </c>
      <c r="H1783" s="12">
        <f t="shared" si="342"/>
        <v>-9.1267586555817211</v>
      </c>
      <c r="I1783" s="12">
        <f t="shared" si="343"/>
        <v>-9.1267586555817211</v>
      </c>
      <c r="J1783" s="12">
        <f t="shared" si="344"/>
        <v>-9.1267586555817211</v>
      </c>
      <c r="K1783" s="12">
        <f t="shared" si="345"/>
        <v>-9.1267586555817211</v>
      </c>
      <c r="L1783" s="12">
        <f t="shared" si="346"/>
        <v>-9.1267586555817211</v>
      </c>
      <c r="M1783" s="12">
        <f t="shared" si="347"/>
        <v>-9.1267586555817211</v>
      </c>
      <c r="O1783" s="12">
        <f t="shared" si="336"/>
        <v>-9.1267586555817211</v>
      </c>
    </row>
    <row r="1784" spans="1:15" x14ac:dyDescent="0.25">
      <c r="A1784" s="12">
        <f>calc!A1782</f>
        <v>996.91</v>
      </c>
      <c r="B1784" s="12">
        <f>calc!O1782</f>
        <v>6.3887096606486322</v>
      </c>
      <c r="C1784" s="12">
        <f t="shared" si="337"/>
        <v>6.3887096606486322</v>
      </c>
      <c r="D1784" s="12">
        <f t="shared" si="338"/>
        <v>6.3887096606486322</v>
      </c>
      <c r="E1784" s="12">
        <f t="shared" si="339"/>
        <v>6.3887096606486322</v>
      </c>
      <c r="F1784" s="12">
        <f t="shared" si="340"/>
        <v>6.3887096606486322</v>
      </c>
      <c r="G1784" s="12">
        <f t="shared" si="341"/>
        <v>6.3887096606486322</v>
      </c>
      <c r="H1784" s="12">
        <f t="shared" si="342"/>
        <v>6.3887096606486322</v>
      </c>
      <c r="I1784" s="12">
        <f t="shared" si="343"/>
        <v>6.3887096606486322</v>
      </c>
      <c r="J1784" s="12">
        <f t="shared" si="344"/>
        <v>6.3887096606486322</v>
      </c>
      <c r="K1784" s="12">
        <f t="shared" si="345"/>
        <v>6.3887096606486322</v>
      </c>
      <c r="L1784" s="12">
        <f t="shared" si="346"/>
        <v>6.3887096606486322</v>
      </c>
      <c r="M1784" s="12">
        <f t="shared" si="347"/>
        <v>6.3887096606486322</v>
      </c>
      <c r="O1784" s="12">
        <f t="shared" si="336"/>
        <v>6.3887096606486322</v>
      </c>
    </row>
    <row r="1785" spans="1:15" x14ac:dyDescent="0.25">
      <c r="A1785" s="12">
        <f>calc!A1783</f>
        <v>997.34</v>
      </c>
      <c r="B1785" s="12">
        <f>calc!O1783</f>
        <v>3.6506933926896883</v>
      </c>
      <c r="C1785" s="12">
        <f t="shared" si="337"/>
        <v>3.6506933926896883</v>
      </c>
      <c r="D1785" s="12">
        <f t="shared" si="338"/>
        <v>3.6506933926896883</v>
      </c>
      <c r="E1785" s="12">
        <f t="shared" si="339"/>
        <v>3.6506933926896883</v>
      </c>
      <c r="F1785" s="12">
        <f t="shared" si="340"/>
        <v>3.6506933926896883</v>
      </c>
      <c r="G1785" s="12">
        <f t="shared" si="341"/>
        <v>3.6506933926896883</v>
      </c>
      <c r="H1785" s="12">
        <f t="shared" si="342"/>
        <v>3.6506933926896883</v>
      </c>
      <c r="I1785" s="12">
        <f t="shared" si="343"/>
        <v>3.6506933926896883</v>
      </c>
      <c r="J1785" s="12">
        <f t="shared" si="344"/>
        <v>3.6506933926896883</v>
      </c>
      <c r="K1785" s="12">
        <f t="shared" si="345"/>
        <v>3.6506933926896883</v>
      </c>
      <c r="L1785" s="12">
        <f t="shared" si="346"/>
        <v>3.6506933926896883</v>
      </c>
      <c r="M1785" s="12">
        <f t="shared" si="347"/>
        <v>3.6506933926896883</v>
      </c>
      <c r="O1785" s="12">
        <f t="shared" si="336"/>
        <v>3.6506933926896883</v>
      </c>
    </row>
    <row r="1786" spans="1:15" x14ac:dyDescent="0.25">
      <c r="A1786" s="12">
        <f>calc!A1784</f>
        <v>997.76</v>
      </c>
      <c r="B1786" s="12">
        <f>calc!O1784</f>
        <v>20.991408410108594</v>
      </c>
      <c r="C1786" s="12">
        <f t="shared" si="337"/>
        <v>20.991408410108594</v>
      </c>
      <c r="D1786" s="12">
        <f t="shared" si="338"/>
        <v>20.991408410108594</v>
      </c>
      <c r="E1786" s="12">
        <f t="shared" si="339"/>
        <v>20.991408410108594</v>
      </c>
      <c r="F1786" s="12">
        <f t="shared" si="340"/>
        <v>20.991408410108594</v>
      </c>
      <c r="G1786" s="12">
        <f t="shared" si="341"/>
        <v>20.991408410108594</v>
      </c>
      <c r="H1786" s="12">
        <f t="shared" si="342"/>
        <v>20.991408410108594</v>
      </c>
      <c r="I1786" s="12">
        <f t="shared" si="343"/>
        <v>20.991408410108594</v>
      </c>
      <c r="J1786" s="12">
        <f t="shared" si="344"/>
        <v>20.991408410108594</v>
      </c>
      <c r="K1786" s="12">
        <f t="shared" si="345"/>
        <v>20.991408410108594</v>
      </c>
      <c r="L1786" s="12">
        <f t="shared" si="346"/>
        <v>20.991408410108594</v>
      </c>
      <c r="M1786" s="12">
        <f t="shared" si="347"/>
        <v>20.991408410108594</v>
      </c>
      <c r="O1786" s="12">
        <f t="shared" si="336"/>
        <v>20.991408410108594</v>
      </c>
    </row>
    <row r="1787" spans="1:15" x14ac:dyDescent="0.25">
      <c r="A1787" s="12">
        <f>calc!A1785</f>
        <v>998.18</v>
      </c>
      <c r="B1787" s="12">
        <f>calc!O1785</f>
        <v>46.545909547387204</v>
      </c>
      <c r="C1787" s="12">
        <f t="shared" si="337"/>
        <v>46.545909547387204</v>
      </c>
      <c r="D1787" s="12">
        <f t="shared" si="338"/>
        <v>46.545909547387204</v>
      </c>
      <c r="E1787" s="12">
        <f t="shared" si="339"/>
        <v>46.545909547387204</v>
      </c>
      <c r="F1787" s="12">
        <f t="shared" si="340"/>
        <v>46.545909547387204</v>
      </c>
      <c r="G1787" s="12">
        <f t="shared" si="341"/>
        <v>46.545909547387204</v>
      </c>
      <c r="H1787" s="12">
        <f t="shared" si="342"/>
        <v>46.545909547387204</v>
      </c>
      <c r="I1787" s="12">
        <f t="shared" si="343"/>
        <v>46.545909547387204</v>
      </c>
      <c r="J1787" s="12">
        <f t="shared" si="344"/>
        <v>46.545909547387204</v>
      </c>
      <c r="K1787" s="12">
        <f t="shared" si="345"/>
        <v>46.545909547387204</v>
      </c>
      <c r="L1787" s="12">
        <f t="shared" si="346"/>
        <v>46.545909547387204</v>
      </c>
      <c r="M1787" s="12">
        <f t="shared" si="347"/>
        <v>46.545909547387204</v>
      </c>
      <c r="O1787" s="12">
        <f t="shared" si="336"/>
        <v>46.545909547387204</v>
      </c>
    </row>
    <row r="1788" spans="1:15" x14ac:dyDescent="0.25">
      <c r="A1788" s="12">
        <f>calc!A1786</f>
        <v>998.61</v>
      </c>
      <c r="B1788" s="12">
        <f>calc!O1786</f>
        <v>0.91267388765836033</v>
      </c>
      <c r="C1788" s="12">
        <f t="shared" si="337"/>
        <v>0.91267388765836033</v>
      </c>
      <c r="D1788" s="12">
        <f t="shared" si="338"/>
        <v>0.91267388765836033</v>
      </c>
      <c r="E1788" s="12">
        <f t="shared" si="339"/>
        <v>0.91267388765836033</v>
      </c>
      <c r="F1788" s="12">
        <f t="shared" si="340"/>
        <v>0.91267388765836033</v>
      </c>
      <c r="G1788" s="12">
        <f t="shared" si="341"/>
        <v>0.91267388765836033</v>
      </c>
      <c r="H1788" s="12">
        <f t="shared" si="342"/>
        <v>0.91267388765836033</v>
      </c>
      <c r="I1788" s="12">
        <f t="shared" si="343"/>
        <v>0.91267388765836033</v>
      </c>
      <c r="J1788" s="12">
        <f t="shared" si="344"/>
        <v>0.91267388765836033</v>
      </c>
      <c r="K1788" s="12">
        <f t="shared" si="345"/>
        <v>0.91267388765836033</v>
      </c>
      <c r="L1788" s="12">
        <f t="shared" si="346"/>
        <v>0.91267388765836033</v>
      </c>
      <c r="M1788" s="12">
        <f t="shared" si="347"/>
        <v>0.91267388765836033</v>
      </c>
      <c r="O1788" s="12">
        <f t="shared" si="336"/>
        <v>0.91267388765836033</v>
      </c>
    </row>
    <row r="1789" spans="1:15" x14ac:dyDescent="0.25">
      <c r="A1789" s="12">
        <f>calc!A1787</f>
        <v>999.03</v>
      </c>
      <c r="B1789" s="12">
        <f>calc!O1787</f>
        <v>56.58510062960508</v>
      </c>
      <c r="C1789" s="12">
        <f t="shared" si="337"/>
        <v>56.58510062960508</v>
      </c>
      <c r="D1789" s="12">
        <f t="shared" si="338"/>
        <v>56.58510062960508</v>
      </c>
      <c r="E1789" s="12">
        <f t="shared" si="339"/>
        <v>56.58510062960508</v>
      </c>
      <c r="F1789" s="12">
        <f t="shared" si="340"/>
        <v>56.58510062960508</v>
      </c>
      <c r="G1789" s="12">
        <f t="shared" si="341"/>
        <v>56.58510062960508</v>
      </c>
      <c r="H1789" s="12">
        <f t="shared" si="342"/>
        <v>56.58510062960508</v>
      </c>
      <c r="I1789" s="12">
        <f t="shared" si="343"/>
        <v>56.58510062960508</v>
      </c>
      <c r="J1789" s="12">
        <f t="shared" si="344"/>
        <v>56.58510062960508</v>
      </c>
      <c r="K1789" s="12">
        <f t="shared" si="345"/>
        <v>56.58510062960508</v>
      </c>
      <c r="L1789" s="12">
        <f t="shared" si="346"/>
        <v>56.58510062960508</v>
      </c>
      <c r="M1789" s="12">
        <f t="shared" si="347"/>
        <v>56.58510062960508</v>
      </c>
      <c r="O1789" s="12">
        <f t="shared" si="336"/>
        <v>56.58510062960508</v>
      </c>
    </row>
    <row r="1790" spans="1:15" x14ac:dyDescent="0.25">
      <c r="A1790" s="12">
        <f>calc!A1788</f>
        <v>999.45</v>
      </c>
      <c r="B1790" s="12">
        <f>calc!O1788</f>
        <v>16.428074944637185</v>
      </c>
      <c r="C1790" s="12">
        <f t="shared" si="337"/>
        <v>16.428074944637185</v>
      </c>
      <c r="D1790" s="12">
        <f t="shared" si="338"/>
        <v>16.428074944637185</v>
      </c>
      <c r="E1790" s="12">
        <f t="shared" si="339"/>
        <v>16.428074944637185</v>
      </c>
      <c r="F1790" s="12">
        <f t="shared" si="340"/>
        <v>16.428074944637185</v>
      </c>
      <c r="G1790" s="12">
        <f t="shared" si="341"/>
        <v>16.428074944637185</v>
      </c>
      <c r="H1790" s="12">
        <f t="shared" si="342"/>
        <v>16.428074944637185</v>
      </c>
      <c r="I1790" s="12">
        <f t="shared" si="343"/>
        <v>16.428074944637185</v>
      </c>
      <c r="J1790" s="12">
        <f t="shared" si="344"/>
        <v>16.428074944637185</v>
      </c>
      <c r="K1790" s="12">
        <f t="shared" si="345"/>
        <v>16.428074944637185</v>
      </c>
      <c r="L1790" s="12">
        <f t="shared" si="346"/>
        <v>16.428074944637185</v>
      </c>
      <c r="M1790" s="12">
        <f t="shared" si="347"/>
        <v>16.428074944637185</v>
      </c>
      <c r="O1790" s="12">
        <f t="shared" si="336"/>
        <v>16.428074944637185</v>
      </c>
    </row>
    <row r="1791" spans="1:15" x14ac:dyDescent="0.25">
      <c r="A1791" s="12">
        <f>calc!A1789</f>
        <v>999.88</v>
      </c>
      <c r="B1791" s="12">
        <f>calc!O1789</f>
        <v>26.467396694234846</v>
      </c>
      <c r="C1791" s="12">
        <f t="shared" si="337"/>
        <v>26.467396694234846</v>
      </c>
      <c r="D1791" s="12">
        <f t="shared" si="338"/>
        <v>26.467396694234846</v>
      </c>
      <c r="E1791" s="12">
        <f t="shared" si="339"/>
        <v>26.467396694234846</v>
      </c>
      <c r="F1791" s="12">
        <f t="shared" si="340"/>
        <v>26.467396694234846</v>
      </c>
      <c r="G1791" s="12">
        <f t="shared" si="341"/>
        <v>26.467396694234846</v>
      </c>
      <c r="H1791" s="12">
        <f t="shared" si="342"/>
        <v>26.467396694234846</v>
      </c>
      <c r="I1791" s="12">
        <f t="shared" si="343"/>
        <v>26.467396694234846</v>
      </c>
      <c r="J1791" s="12">
        <f t="shared" si="344"/>
        <v>26.467396694234846</v>
      </c>
      <c r="K1791" s="12">
        <f t="shared" si="345"/>
        <v>26.467396694234846</v>
      </c>
      <c r="L1791" s="12">
        <f t="shared" si="346"/>
        <v>26.467396694234846</v>
      </c>
      <c r="M1791" s="12">
        <f t="shared" si="347"/>
        <v>26.467396694234846</v>
      </c>
      <c r="O1791" s="12">
        <f t="shared" si="336"/>
        <v>26.467396694234846</v>
      </c>
    </row>
    <row r="1792" spans="1:15" x14ac:dyDescent="0.25">
      <c r="A1792" s="12">
        <f>calc!A1790</f>
        <v>1000.3</v>
      </c>
      <c r="B1792" s="12">
        <f>calc!O1790</f>
        <v>80.313924486036811</v>
      </c>
      <c r="C1792" s="12">
        <f t="shared" si="337"/>
        <v>80.313924486036811</v>
      </c>
      <c r="D1792" s="12">
        <f t="shared" si="338"/>
        <v>80.313924486036811</v>
      </c>
      <c r="E1792" s="12">
        <f t="shared" si="339"/>
        <v>80.313924486036811</v>
      </c>
      <c r="F1792" s="12">
        <f t="shared" si="340"/>
        <v>80.313924486036811</v>
      </c>
      <c r="G1792" s="12">
        <f t="shared" si="341"/>
        <v>80.313924486036811</v>
      </c>
      <c r="H1792" s="12">
        <f t="shared" si="342"/>
        <v>80.313924486036811</v>
      </c>
      <c r="I1792" s="12">
        <f t="shared" si="343"/>
        <v>80.313924486036811</v>
      </c>
      <c r="J1792" s="12">
        <f t="shared" si="344"/>
        <v>80.313924486036811</v>
      </c>
      <c r="K1792" s="12">
        <f t="shared" si="345"/>
        <v>80.313924486036811</v>
      </c>
      <c r="L1792" s="12">
        <f t="shared" si="346"/>
        <v>80.313924486036811</v>
      </c>
      <c r="M1792" s="12">
        <f t="shared" si="347"/>
        <v>80.313924486036811</v>
      </c>
      <c r="O1792" s="12">
        <f t="shared" si="336"/>
        <v>80.313924486036811</v>
      </c>
    </row>
    <row r="1793" spans="1:15" x14ac:dyDescent="0.25">
      <c r="A1793" s="12">
        <f>calc!A1791</f>
        <v>1000.72</v>
      </c>
      <c r="B1793" s="12">
        <f>calc!O1791</f>
        <v>-9.1267586555817211</v>
      </c>
      <c r="C1793" s="12">
        <f t="shared" si="337"/>
        <v>-9.1267586555817211</v>
      </c>
      <c r="D1793" s="12">
        <f t="shared" si="338"/>
        <v>-9.1267586555817211</v>
      </c>
      <c r="E1793" s="12">
        <f t="shared" si="339"/>
        <v>-9.1267586555817211</v>
      </c>
      <c r="F1793" s="12">
        <f t="shared" si="340"/>
        <v>-9.1267586555817211</v>
      </c>
      <c r="G1793" s="12">
        <f t="shared" si="341"/>
        <v>-9.1267586555817211</v>
      </c>
      <c r="H1793" s="12">
        <f t="shared" si="342"/>
        <v>-9.1267586555817211</v>
      </c>
      <c r="I1793" s="12">
        <f t="shared" si="343"/>
        <v>-9.1267586555817211</v>
      </c>
      <c r="J1793" s="12">
        <f t="shared" si="344"/>
        <v>-9.1267586555817211</v>
      </c>
      <c r="K1793" s="12">
        <f t="shared" si="345"/>
        <v>-9.1267586555817211</v>
      </c>
      <c r="L1793" s="12">
        <f t="shared" si="346"/>
        <v>-9.1267586555817211</v>
      </c>
      <c r="M1793" s="12">
        <f t="shared" si="347"/>
        <v>-9.1267586555817211</v>
      </c>
      <c r="O1793" s="12">
        <f t="shared" si="336"/>
        <v>-9.1267586555817211</v>
      </c>
    </row>
    <row r="1794" spans="1:15" x14ac:dyDescent="0.25">
      <c r="A1794" s="12">
        <f>calc!A1792</f>
        <v>1001.15</v>
      </c>
      <c r="B1794" s="12">
        <f>calc!O1792</f>
        <v>21.90407402374565</v>
      </c>
      <c r="C1794" s="12">
        <f t="shared" si="337"/>
        <v>21.90407402374565</v>
      </c>
      <c r="D1794" s="12">
        <f t="shared" si="338"/>
        <v>21.90407402374565</v>
      </c>
      <c r="E1794" s="12">
        <f t="shared" si="339"/>
        <v>21.90407402374565</v>
      </c>
      <c r="F1794" s="12">
        <f t="shared" si="340"/>
        <v>21.90407402374565</v>
      </c>
      <c r="G1794" s="12">
        <f t="shared" si="341"/>
        <v>21.90407402374565</v>
      </c>
      <c r="H1794" s="12">
        <f t="shared" si="342"/>
        <v>21.90407402374565</v>
      </c>
      <c r="I1794" s="12">
        <f t="shared" si="343"/>
        <v>21.90407402374565</v>
      </c>
      <c r="J1794" s="12">
        <f t="shared" si="344"/>
        <v>21.90407402374565</v>
      </c>
      <c r="K1794" s="12">
        <f t="shared" si="345"/>
        <v>21.90407402374565</v>
      </c>
      <c r="L1794" s="12">
        <f t="shared" si="346"/>
        <v>21.90407402374565</v>
      </c>
      <c r="M1794" s="12">
        <f t="shared" si="347"/>
        <v>21.90407402374565</v>
      </c>
      <c r="O1794" s="12">
        <f t="shared" si="336"/>
        <v>21.90407402374565</v>
      </c>
    </row>
    <row r="1795" spans="1:15" x14ac:dyDescent="0.25">
      <c r="A1795" s="12">
        <f>calc!A1793</f>
        <v>1001.57</v>
      </c>
      <c r="B1795" s="12">
        <f>calc!O1793</f>
        <v>-69.36426717964342</v>
      </c>
      <c r="C1795" s="12">
        <f t="shared" si="337"/>
        <v>-69.36426717964342</v>
      </c>
      <c r="D1795" s="12">
        <f t="shared" si="338"/>
        <v>-69.36426717964342</v>
      </c>
      <c r="E1795" s="12">
        <f t="shared" si="339"/>
        <v>-69.36426717964342</v>
      </c>
      <c r="F1795" s="12">
        <f t="shared" si="340"/>
        <v>-69.36426717964342</v>
      </c>
      <c r="G1795" s="12">
        <f t="shared" si="341"/>
        <v>-69.36426717964342</v>
      </c>
      <c r="H1795" s="12">
        <f t="shared" si="342"/>
        <v>-69.36426717964342</v>
      </c>
      <c r="I1795" s="12">
        <f t="shared" si="343"/>
        <v>-69.36426717964342</v>
      </c>
      <c r="J1795" s="12">
        <f t="shared" si="344"/>
        <v>-69.36426717964342</v>
      </c>
      <c r="K1795" s="12">
        <f t="shared" si="345"/>
        <v>-69.36426717964342</v>
      </c>
      <c r="L1795" s="12">
        <f t="shared" si="346"/>
        <v>-69.36426717964342</v>
      </c>
      <c r="M1795" s="12">
        <f t="shared" si="347"/>
        <v>-69.36426717964342</v>
      </c>
      <c r="O1795" s="12">
        <f t="shared" si="336"/>
        <v>-69.36426717964342</v>
      </c>
    </row>
    <row r="1796" spans="1:15" x14ac:dyDescent="0.25">
      <c r="A1796" s="12">
        <f>calc!A1794</f>
        <v>1001.99</v>
      </c>
      <c r="B1796" s="12">
        <f>calc!O1794</f>
        <v>-3.650699146975473</v>
      </c>
      <c r="C1796" s="12">
        <f t="shared" si="337"/>
        <v>-3.650699146975473</v>
      </c>
      <c r="D1796" s="12">
        <f t="shared" si="338"/>
        <v>-3.650699146975473</v>
      </c>
      <c r="E1796" s="12">
        <f t="shared" si="339"/>
        <v>-3.650699146975473</v>
      </c>
      <c r="F1796" s="12">
        <f t="shared" si="340"/>
        <v>-3.650699146975473</v>
      </c>
      <c r="G1796" s="12">
        <f t="shared" si="341"/>
        <v>-3.650699146975473</v>
      </c>
      <c r="H1796" s="12">
        <f t="shared" si="342"/>
        <v>-3.650699146975473</v>
      </c>
      <c r="I1796" s="12">
        <f t="shared" si="343"/>
        <v>-3.650699146975473</v>
      </c>
      <c r="J1796" s="12">
        <f t="shared" si="344"/>
        <v>-3.650699146975473</v>
      </c>
      <c r="K1796" s="12">
        <f t="shared" si="345"/>
        <v>-3.650699146975473</v>
      </c>
      <c r="L1796" s="12">
        <f t="shared" si="346"/>
        <v>-3.650699146975473</v>
      </c>
      <c r="M1796" s="12">
        <f t="shared" si="347"/>
        <v>-3.650699146975473</v>
      </c>
      <c r="O1796" s="12">
        <f t="shared" si="336"/>
        <v>-3.650699146975473</v>
      </c>
    </row>
    <row r="1797" spans="1:15" x14ac:dyDescent="0.25">
      <c r="A1797" s="12">
        <f>calc!A1795</f>
        <v>1002.42</v>
      </c>
      <c r="B1797" s="12">
        <f>calc!O1795</f>
        <v>30.118048352887296</v>
      </c>
      <c r="C1797" s="12">
        <f t="shared" si="337"/>
        <v>30.118048352887296</v>
      </c>
      <c r="D1797" s="12">
        <f t="shared" si="338"/>
        <v>30.118048352887296</v>
      </c>
      <c r="E1797" s="12">
        <f t="shared" si="339"/>
        <v>30.118048352887296</v>
      </c>
      <c r="F1797" s="12">
        <f t="shared" si="340"/>
        <v>30.118048352887296</v>
      </c>
      <c r="G1797" s="12">
        <f t="shared" si="341"/>
        <v>30.118048352887296</v>
      </c>
      <c r="H1797" s="12">
        <f t="shared" si="342"/>
        <v>30.118048352887296</v>
      </c>
      <c r="I1797" s="12">
        <f t="shared" si="343"/>
        <v>30.118048352887296</v>
      </c>
      <c r="J1797" s="12">
        <f t="shared" si="344"/>
        <v>30.118048352887296</v>
      </c>
      <c r="K1797" s="12">
        <f t="shared" si="345"/>
        <v>30.118048352887296</v>
      </c>
      <c r="L1797" s="12">
        <f t="shared" si="346"/>
        <v>30.118048352887296</v>
      </c>
      <c r="M1797" s="12">
        <f t="shared" si="347"/>
        <v>30.118048352887296</v>
      </c>
      <c r="O1797" s="12">
        <f t="shared" si="336"/>
        <v>30.118048352887296</v>
      </c>
    </row>
    <row r="1798" spans="1:15" x14ac:dyDescent="0.25">
      <c r="A1798" s="12">
        <f>calc!A1796</f>
        <v>1002.84</v>
      </c>
      <c r="B1798" s="12">
        <f>calc!O1796</f>
        <v>40.157310720126233</v>
      </c>
      <c r="C1798" s="12">
        <f t="shared" si="337"/>
        <v>40.157310720126233</v>
      </c>
      <c r="D1798" s="12">
        <f t="shared" si="338"/>
        <v>40.157310720126233</v>
      </c>
      <c r="E1798" s="12">
        <f t="shared" si="339"/>
        <v>40.157310720126233</v>
      </c>
      <c r="F1798" s="12">
        <f t="shared" si="340"/>
        <v>40.157310720126233</v>
      </c>
      <c r="G1798" s="12">
        <f t="shared" si="341"/>
        <v>40.157310720126233</v>
      </c>
      <c r="H1798" s="12">
        <f t="shared" si="342"/>
        <v>40.157310720126233</v>
      </c>
      <c r="I1798" s="12">
        <f t="shared" si="343"/>
        <v>40.157310720126233</v>
      </c>
      <c r="J1798" s="12">
        <f t="shared" si="344"/>
        <v>40.157310720126233</v>
      </c>
      <c r="K1798" s="12">
        <f t="shared" si="345"/>
        <v>40.157310720126233</v>
      </c>
      <c r="L1798" s="12">
        <f t="shared" si="346"/>
        <v>40.157310720126233</v>
      </c>
      <c r="M1798" s="12">
        <f t="shared" si="347"/>
        <v>40.157310720126233</v>
      </c>
      <c r="O1798" s="12">
        <f t="shared" si="336"/>
        <v>40.157310720126233</v>
      </c>
    </row>
    <row r="1799" spans="1:15" x14ac:dyDescent="0.25">
      <c r="A1799" s="12">
        <f>calc!A1797</f>
        <v>1003.26</v>
      </c>
      <c r="B1799" s="12">
        <f>calc!O1797</f>
        <v>-9.1267586555817211</v>
      </c>
      <c r="C1799" s="12">
        <f t="shared" si="337"/>
        <v>-9.1267586555817211</v>
      </c>
      <c r="D1799" s="12">
        <f t="shared" si="338"/>
        <v>-9.1267586555817211</v>
      </c>
      <c r="E1799" s="12">
        <f t="shared" si="339"/>
        <v>-9.1267586555817211</v>
      </c>
      <c r="F1799" s="12">
        <f t="shared" si="340"/>
        <v>-9.1267586555817211</v>
      </c>
      <c r="G1799" s="12">
        <f t="shared" si="341"/>
        <v>-9.1267586555817211</v>
      </c>
      <c r="H1799" s="12">
        <f t="shared" si="342"/>
        <v>-9.1267586555817211</v>
      </c>
      <c r="I1799" s="12">
        <f t="shared" si="343"/>
        <v>-9.1267586555817211</v>
      </c>
      <c r="J1799" s="12">
        <f t="shared" si="344"/>
        <v>-9.1267586555817211</v>
      </c>
      <c r="K1799" s="12">
        <f t="shared" si="345"/>
        <v>-9.1267586555817211</v>
      </c>
      <c r="L1799" s="12">
        <f t="shared" si="346"/>
        <v>-9.1267586555817211</v>
      </c>
      <c r="M1799" s="12">
        <f t="shared" si="347"/>
        <v>-9.1267586555817211</v>
      </c>
      <c r="O1799" s="12">
        <f t="shared" si="336"/>
        <v>-9.1267586555817211</v>
      </c>
    </row>
    <row r="1800" spans="1:15" x14ac:dyDescent="0.25">
      <c r="A1800" s="12">
        <f>calc!A1798</f>
        <v>1003.69</v>
      </c>
      <c r="B1800" s="12">
        <f>calc!O1798</f>
        <v>18.253409410246991</v>
      </c>
      <c r="C1800" s="12">
        <f t="shared" si="337"/>
        <v>18.253409410246991</v>
      </c>
      <c r="D1800" s="12">
        <f t="shared" si="338"/>
        <v>18.253409410246991</v>
      </c>
      <c r="E1800" s="12">
        <f t="shared" si="339"/>
        <v>18.253409410246991</v>
      </c>
      <c r="F1800" s="12">
        <f t="shared" si="340"/>
        <v>18.253409410246991</v>
      </c>
      <c r="G1800" s="12">
        <f t="shared" si="341"/>
        <v>18.253409410246991</v>
      </c>
      <c r="H1800" s="12">
        <f t="shared" si="342"/>
        <v>18.253409410246991</v>
      </c>
      <c r="I1800" s="12">
        <f t="shared" si="343"/>
        <v>18.253409410246991</v>
      </c>
      <c r="J1800" s="12">
        <f t="shared" si="344"/>
        <v>18.253409410246991</v>
      </c>
      <c r="K1800" s="12">
        <f t="shared" si="345"/>
        <v>18.253409410246991</v>
      </c>
      <c r="L1800" s="12">
        <f t="shared" si="346"/>
        <v>18.253409410246991</v>
      </c>
      <c r="M1800" s="12">
        <f t="shared" si="347"/>
        <v>18.253409410246991</v>
      </c>
      <c r="O1800" s="12">
        <f t="shared" ref="O1800:O1863" si="348">M1800</f>
        <v>18.253409410246991</v>
      </c>
    </row>
    <row r="1801" spans="1:15" x14ac:dyDescent="0.25">
      <c r="A1801" s="12">
        <f>calc!A1799</f>
        <v>1004.11</v>
      </c>
      <c r="B1801" s="12">
        <f>calc!O1799</f>
        <v>23.7294041715076</v>
      </c>
      <c r="C1801" s="12">
        <f t="shared" ref="C1801:C1864" si="349">B1801-Q1801*M1812</f>
        <v>23.7294041715076</v>
      </c>
      <c r="D1801" s="12">
        <f t="shared" ref="D1801:D1864" si="350">C1801-R1801*M1811</f>
        <v>23.7294041715076</v>
      </c>
      <c r="E1801" s="12">
        <f t="shared" ref="E1801:E1864" si="351">D1801-S1801*M1810</f>
        <v>23.7294041715076</v>
      </c>
      <c r="F1801" s="12">
        <f t="shared" ref="F1801:F1864" si="352">E1801-T1801*M1809</f>
        <v>23.7294041715076</v>
      </c>
      <c r="G1801" s="12">
        <f t="shared" ref="G1801:G1864" si="353">F1801-U1801*M1808</f>
        <v>23.7294041715076</v>
      </c>
      <c r="H1801" s="12">
        <f t="shared" ref="H1801:H1864" si="354">G1801-V1801*M1807</f>
        <v>23.7294041715076</v>
      </c>
      <c r="I1801" s="12">
        <f t="shared" ref="I1801:I1864" si="355">H1801-W1801*M1806</f>
        <v>23.7294041715076</v>
      </c>
      <c r="J1801" s="12">
        <f t="shared" ref="J1801:J1864" si="356">I1801-X1801*M1805</f>
        <v>23.7294041715076</v>
      </c>
      <c r="K1801" s="12">
        <f t="shared" ref="K1801:K1864" si="357">J1801-Y1801*M1804</f>
        <v>23.7294041715076</v>
      </c>
      <c r="L1801" s="12">
        <f t="shared" ref="L1801:L1864" si="358">K1801-Z1801*M1803</f>
        <v>23.7294041715076</v>
      </c>
      <c r="M1801" s="12">
        <f t="shared" ref="M1801:M1864" si="359">L1801</f>
        <v>23.7294041715076</v>
      </c>
      <c r="O1801" s="12">
        <f t="shared" si="348"/>
        <v>23.7294041715076</v>
      </c>
    </row>
    <row r="1802" spans="1:15" x14ac:dyDescent="0.25">
      <c r="A1802" s="12">
        <f>calc!A1800</f>
        <v>1004.53</v>
      </c>
      <c r="B1802" s="12">
        <f>calc!O1800</f>
        <v>-8.2140811718614977</v>
      </c>
      <c r="C1802" s="12">
        <f t="shared" si="349"/>
        <v>-8.2140811718614977</v>
      </c>
      <c r="D1802" s="12">
        <f t="shared" si="350"/>
        <v>-8.2140811718614977</v>
      </c>
      <c r="E1802" s="12">
        <f t="shared" si="351"/>
        <v>-8.2140811718614977</v>
      </c>
      <c r="F1802" s="12">
        <f t="shared" si="352"/>
        <v>-8.2140811718614977</v>
      </c>
      <c r="G1802" s="12">
        <f t="shared" si="353"/>
        <v>-8.2140811718614977</v>
      </c>
      <c r="H1802" s="12">
        <f t="shared" si="354"/>
        <v>-8.2140811718614977</v>
      </c>
      <c r="I1802" s="12">
        <f t="shared" si="355"/>
        <v>-8.2140811718614977</v>
      </c>
      <c r="J1802" s="12">
        <f t="shared" si="356"/>
        <v>-8.2140811718614977</v>
      </c>
      <c r="K1802" s="12">
        <f t="shared" si="357"/>
        <v>-8.2140811718614977</v>
      </c>
      <c r="L1802" s="12">
        <f t="shared" si="358"/>
        <v>-8.2140811718614977</v>
      </c>
      <c r="M1802" s="12">
        <f t="shared" si="359"/>
        <v>-8.2140811718614977</v>
      </c>
      <c r="O1802" s="12">
        <f t="shared" si="348"/>
        <v>-8.2140811718614977</v>
      </c>
    </row>
    <row r="1803" spans="1:15" x14ac:dyDescent="0.25">
      <c r="A1803" s="12">
        <f>calc!A1801</f>
        <v>1004.96</v>
      </c>
      <c r="B1803" s="12">
        <f>calc!O1801</f>
        <v>73.925418943536926</v>
      </c>
      <c r="C1803" s="12">
        <f t="shared" si="349"/>
        <v>73.925418943536926</v>
      </c>
      <c r="D1803" s="12">
        <f t="shared" si="350"/>
        <v>73.925418943536926</v>
      </c>
      <c r="E1803" s="12">
        <f t="shared" si="351"/>
        <v>73.925418943536926</v>
      </c>
      <c r="F1803" s="12">
        <f t="shared" si="352"/>
        <v>73.925418943536926</v>
      </c>
      <c r="G1803" s="12">
        <f t="shared" si="353"/>
        <v>73.925418943536926</v>
      </c>
      <c r="H1803" s="12">
        <f t="shared" si="354"/>
        <v>73.925418943536926</v>
      </c>
      <c r="I1803" s="12">
        <f t="shared" si="355"/>
        <v>73.925418943536926</v>
      </c>
      <c r="J1803" s="12">
        <f t="shared" si="356"/>
        <v>73.925418943536926</v>
      </c>
      <c r="K1803" s="12">
        <f t="shared" si="357"/>
        <v>73.925418943536926</v>
      </c>
      <c r="L1803" s="12">
        <f t="shared" si="358"/>
        <v>73.925418943536926</v>
      </c>
      <c r="M1803" s="12">
        <f t="shared" si="359"/>
        <v>73.925418943536926</v>
      </c>
      <c r="O1803" s="12">
        <f t="shared" si="348"/>
        <v>73.925418943536926</v>
      </c>
    </row>
    <row r="1804" spans="1:15" x14ac:dyDescent="0.25">
      <c r="A1804" s="12">
        <f>calc!A1802</f>
        <v>1005.38</v>
      </c>
      <c r="B1804" s="12">
        <f>calc!O1802</f>
        <v>25.554732879858037</v>
      </c>
      <c r="C1804" s="12">
        <f t="shared" si="349"/>
        <v>25.554732879858037</v>
      </c>
      <c r="D1804" s="12">
        <f t="shared" si="350"/>
        <v>25.554732879858037</v>
      </c>
      <c r="E1804" s="12">
        <f t="shared" si="351"/>
        <v>25.554732879858037</v>
      </c>
      <c r="F1804" s="12">
        <f t="shared" si="352"/>
        <v>25.554732879858037</v>
      </c>
      <c r="G1804" s="12">
        <f t="shared" si="353"/>
        <v>25.554732879858037</v>
      </c>
      <c r="H1804" s="12">
        <f t="shared" si="354"/>
        <v>25.554732879858037</v>
      </c>
      <c r="I1804" s="12">
        <f t="shared" si="355"/>
        <v>25.554732879858037</v>
      </c>
      <c r="J1804" s="12">
        <f t="shared" si="356"/>
        <v>25.554732879858037</v>
      </c>
      <c r="K1804" s="12">
        <f t="shared" si="357"/>
        <v>25.554732879858037</v>
      </c>
      <c r="L1804" s="12">
        <f t="shared" si="358"/>
        <v>25.554732879858037</v>
      </c>
      <c r="M1804" s="12">
        <f t="shared" si="359"/>
        <v>25.554732879858037</v>
      </c>
      <c r="O1804" s="12">
        <f t="shared" si="348"/>
        <v>25.554732879858037</v>
      </c>
    </row>
    <row r="1805" spans="1:15" x14ac:dyDescent="0.25">
      <c r="A1805" s="12">
        <f>calc!A1803</f>
        <v>1005.8</v>
      </c>
      <c r="B1805" s="12">
        <f>calc!O1803</f>
        <v>-7.3014040477150344</v>
      </c>
      <c r="C1805" s="12">
        <f t="shared" si="349"/>
        <v>-7.3014040477150344</v>
      </c>
      <c r="D1805" s="12">
        <f t="shared" si="350"/>
        <v>-7.3014040477150344</v>
      </c>
      <c r="E1805" s="12">
        <f t="shared" si="351"/>
        <v>-7.3014040477150344</v>
      </c>
      <c r="F1805" s="12">
        <f t="shared" si="352"/>
        <v>-7.3014040477150344</v>
      </c>
      <c r="G1805" s="12">
        <f t="shared" si="353"/>
        <v>-7.3014040477150344</v>
      </c>
      <c r="H1805" s="12">
        <f t="shared" si="354"/>
        <v>-7.3014040477150344</v>
      </c>
      <c r="I1805" s="12">
        <f t="shared" si="355"/>
        <v>-7.3014040477150344</v>
      </c>
      <c r="J1805" s="12">
        <f t="shared" si="356"/>
        <v>-7.3014040477150344</v>
      </c>
      <c r="K1805" s="12">
        <f t="shared" si="357"/>
        <v>-7.3014040477150344</v>
      </c>
      <c r="L1805" s="12">
        <f t="shared" si="358"/>
        <v>-7.3014040477150344</v>
      </c>
      <c r="M1805" s="12">
        <f t="shared" si="359"/>
        <v>-7.3014040477150344</v>
      </c>
      <c r="O1805" s="12">
        <f t="shared" si="348"/>
        <v>-7.3014040477150344</v>
      </c>
    </row>
    <row r="1806" spans="1:15" x14ac:dyDescent="0.25">
      <c r="A1806" s="12">
        <f>calc!A1804</f>
        <v>1006.22</v>
      </c>
      <c r="B1806" s="12">
        <f>calc!O1804</f>
        <v>55.672448695405244</v>
      </c>
      <c r="C1806" s="12">
        <f t="shared" si="349"/>
        <v>55.672448695405244</v>
      </c>
      <c r="D1806" s="12">
        <f t="shared" si="350"/>
        <v>55.672448695405244</v>
      </c>
      <c r="E1806" s="12">
        <f t="shared" si="351"/>
        <v>55.672448695405244</v>
      </c>
      <c r="F1806" s="12">
        <f t="shared" si="352"/>
        <v>55.672448695405244</v>
      </c>
      <c r="G1806" s="12">
        <f t="shared" si="353"/>
        <v>55.672448695405244</v>
      </c>
      <c r="H1806" s="12">
        <f t="shared" si="354"/>
        <v>55.672448695405244</v>
      </c>
      <c r="I1806" s="12">
        <f t="shared" si="355"/>
        <v>55.672448695405244</v>
      </c>
      <c r="J1806" s="12">
        <f t="shared" si="356"/>
        <v>55.672448695405244</v>
      </c>
      <c r="K1806" s="12">
        <f t="shared" si="357"/>
        <v>55.672448695405244</v>
      </c>
      <c r="L1806" s="12">
        <f t="shared" si="358"/>
        <v>55.672448695405244</v>
      </c>
      <c r="M1806" s="12">
        <f t="shared" si="359"/>
        <v>55.672448695405244</v>
      </c>
      <c r="O1806" s="12">
        <f t="shared" si="348"/>
        <v>55.672448695405244</v>
      </c>
    </row>
    <row r="1807" spans="1:15" x14ac:dyDescent="0.25">
      <c r="A1807" s="12">
        <f>calc!A1805</f>
        <v>1006.65</v>
      </c>
      <c r="B1807" s="12">
        <f>calc!O1805</f>
        <v>22.816739277550074</v>
      </c>
      <c r="C1807" s="12">
        <f t="shared" si="349"/>
        <v>22.816739277550074</v>
      </c>
      <c r="D1807" s="12">
        <f t="shared" si="350"/>
        <v>22.816739277550074</v>
      </c>
      <c r="E1807" s="12">
        <f t="shared" si="351"/>
        <v>22.816739277550074</v>
      </c>
      <c r="F1807" s="12">
        <f t="shared" si="352"/>
        <v>22.816739277550074</v>
      </c>
      <c r="G1807" s="12">
        <f t="shared" si="353"/>
        <v>22.816739277550074</v>
      </c>
      <c r="H1807" s="12">
        <f t="shared" si="354"/>
        <v>22.816739277550074</v>
      </c>
      <c r="I1807" s="12">
        <f t="shared" si="355"/>
        <v>22.816739277550074</v>
      </c>
      <c r="J1807" s="12">
        <f t="shared" si="356"/>
        <v>22.816739277550074</v>
      </c>
      <c r="K1807" s="12">
        <f t="shared" si="357"/>
        <v>22.816739277550074</v>
      </c>
      <c r="L1807" s="12">
        <f t="shared" si="358"/>
        <v>22.816739277550074</v>
      </c>
      <c r="M1807" s="12">
        <f t="shared" si="359"/>
        <v>22.816739277550074</v>
      </c>
      <c r="O1807" s="12">
        <f t="shared" si="348"/>
        <v>22.816739277550074</v>
      </c>
    </row>
    <row r="1808" spans="1:15" x14ac:dyDescent="0.25">
      <c r="A1808" s="12">
        <f>calc!A1806</f>
        <v>1007.07</v>
      </c>
      <c r="B1808" s="12">
        <f>calc!O1806</f>
        <v>-83.054828215340024</v>
      </c>
      <c r="C1808" s="12">
        <f t="shared" si="349"/>
        <v>-83.054828215340024</v>
      </c>
      <c r="D1808" s="12">
        <f t="shared" si="350"/>
        <v>-83.054828215340024</v>
      </c>
      <c r="E1808" s="12">
        <f t="shared" si="351"/>
        <v>-83.054828215340024</v>
      </c>
      <c r="F1808" s="12">
        <f t="shared" si="352"/>
        <v>-83.054828215340024</v>
      </c>
      <c r="G1808" s="12">
        <f t="shared" si="353"/>
        <v>-83.054828215340024</v>
      </c>
      <c r="H1808" s="12">
        <f t="shared" si="354"/>
        <v>-83.054828215340024</v>
      </c>
      <c r="I1808" s="12">
        <f t="shared" si="355"/>
        <v>-83.054828215340024</v>
      </c>
      <c r="J1808" s="12">
        <f t="shared" si="356"/>
        <v>-83.054828215340024</v>
      </c>
      <c r="K1808" s="12">
        <f t="shared" si="357"/>
        <v>-83.054828215340024</v>
      </c>
      <c r="L1808" s="12">
        <f t="shared" si="358"/>
        <v>-83.054828215340024</v>
      </c>
      <c r="M1808" s="12">
        <f t="shared" si="359"/>
        <v>-83.054828215340024</v>
      </c>
      <c r="O1808" s="12">
        <f t="shared" si="348"/>
        <v>-83.054828215340024</v>
      </c>
    </row>
    <row r="1809" spans="1:15" x14ac:dyDescent="0.25">
      <c r="A1809" s="12">
        <f>calc!A1807</f>
        <v>1007.49</v>
      </c>
      <c r="B1809" s="12">
        <f>calc!O1807</f>
        <v>4.5633658416960037</v>
      </c>
      <c r="C1809" s="12">
        <f t="shared" si="349"/>
        <v>4.5633658416960037</v>
      </c>
      <c r="D1809" s="12">
        <f t="shared" si="350"/>
        <v>4.5633658416960037</v>
      </c>
      <c r="E1809" s="12">
        <f t="shared" si="351"/>
        <v>4.5633658416960037</v>
      </c>
      <c r="F1809" s="12">
        <f t="shared" si="352"/>
        <v>4.5633658416960037</v>
      </c>
      <c r="G1809" s="12">
        <f t="shared" si="353"/>
        <v>4.5633658416960037</v>
      </c>
      <c r="H1809" s="12">
        <f t="shared" si="354"/>
        <v>4.5633658416960037</v>
      </c>
      <c r="I1809" s="12">
        <f t="shared" si="355"/>
        <v>4.5633658416960037</v>
      </c>
      <c r="J1809" s="12">
        <f t="shared" si="356"/>
        <v>4.5633658416960037</v>
      </c>
      <c r="K1809" s="12">
        <f t="shared" si="357"/>
        <v>4.5633658416960037</v>
      </c>
      <c r="L1809" s="12">
        <f t="shared" si="358"/>
        <v>4.5633658416960037</v>
      </c>
      <c r="M1809" s="12">
        <f t="shared" si="359"/>
        <v>4.5633658416960037</v>
      </c>
      <c r="O1809" s="12">
        <f t="shared" si="348"/>
        <v>4.5633658416960037</v>
      </c>
    </row>
    <row r="1810" spans="1:15" x14ac:dyDescent="0.25">
      <c r="A1810" s="12">
        <f>calc!A1808</f>
        <v>1007.92</v>
      </c>
      <c r="B1810" s="12">
        <f>calc!O1808</f>
        <v>22.816739277550074</v>
      </c>
      <c r="C1810" s="12">
        <f t="shared" si="349"/>
        <v>22.816739277550074</v>
      </c>
      <c r="D1810" s="12">
        <f t="shared" si="350"/>
        <v>22.816739277550074</v>
      </c>
      <c r="E1810" s="12">
        <f t="shared" si="351"/>
        <v>22.816739277550074</v>
      </c>
      <c r="F1810" s="12">
        <f t="shared" si="352"/>
        <v>22.816739277550074</v>
      </c>
      <c r="G1810" s="12">
        <f t="shared" si="353"/>
        <v>22.816739277550074</v>
      </c>
      <c r="H1810" s="12">
        <f t="shared" si="354"/>
        <v>22.816739277550074</v>
      </c>
      <c r="I1810" s="12">
        <f t="shared" si="355"/>
        <v>22.816739277550074</v>
      </c>
      <c r="J1810" s="12">
        <f t="shared" si="356"/>
        <v>22.816739277550074</v>
      </c>
      <c r="K1810" s="12">
        <f t="shared" si="357"/>
        <v>22.816739277550074</v>
      </c>
      <c r="L1810" s="12">
        <f t="shared" si="358"/>
        <v>22.816739277550074</v>
      </c>
      <c r="M1810" s="12">
        <f t="shared" si="359"/>
        <v>22.816739277550074</v>
      </c>
      <c r="O1810" s="12">
        <f t="shared" si="348"/>
        <v>22.816739277550074</v>
      </c>
    </row>
    <row r="1811" spans="1:15" x14ac:dyDescent="0.25">
      <c r="A1811" s="12">
        <f>calc!A1809</f>
        <v>1008.34</v>
      </c>
      <c r="B1811" s="12">
        <f>calc!O1809</f>
        <v>-22.816964054180211</v>
      </c>
      <c r="C1811" s="12">
        <f t="shared" si="349"/>
        <v>-22.816964054180211</v>
      </c>
      <c r="D1811" s="12">
        <f t="shared" si="350"/>
        <v>-22.816964054180211</v>
      </c>
      <c r="E1811" s="12">
        <f t="shared" si="351"/>
        <v>-22.816964054180211</v>
      </c>
      <c r="F1811" s="12">
        <f t="shared" si="352"/>
        <v>-22.816964054180211</v>
      </c>
      <c r="G1811" s="12">
        <f t="shared" si="353"/>
        <v>-22.816964054180211</v>
      </c>
      <c r="H1811" s="12">
        <f t="shared" si="354"/>
        <v>-22.816964054180211</v>
      </c>
      <c r="I1811" s="12">
        <f t="shared" si="355"/>
        <v>-22.816964054180211</v>
      </c>
      <c r="J1811" s="12">
        <f t="shared" si="356"/>
        <v>-22.816964054180211</v>
      </c>
      <c r="K1811" s="12">
        <f t="shared" si="357"/>
        <v>-22.816964054180211</v>
      </c>
      <c r="L1811" s="12">
        <f t="shared" si="358"/>
        <v>-22.816964054180211</v>
      </c>
      <c r="M1811" s="12">
        <f t="shared" si="359"/>
        <v>-22.816964054180211</v>
      </c>
      <c r="O1811" s="12">
        <f t="shared" si="348"/>
        <v>-22.816964054180211</v>
      </c>
    </row>
    <row r="1812" spans="1:15" x14ac:dyDescent="0.25">
      <c r="A1812" s="12">
        <f>calc!A1810</f>
        <v>1008.76</v>
      </c>
      <c r="B1812" s="12">
        <f>calc!O1810</f>
        <v>-5.4760508781572437</v>
      </c>
      <c r="C1812" s="12">
        <f t="shared" si="349"/>
        <v>-5.4760508781572437</v>
      </c>
      <c r="D1812" s="12">
        <f t="shared" si="350"/>
        <v>-5.4760508781572437</v>
      </c>
      <c r="E1812" s="12">
        <f t="shared" si="351"/>
        <v>-5.4760508781572437</v>
      </c>
      <c r="F1812" s="12">
        <f t="shared" si="352"/>
        <v>-5.4760508781572437</v>
      </c>
      <c r="G1812" s="12">
        <f t="shared" si="353"/>
        <v>-5.4760508781572437</v>
      </c>
      <c r="H1812" s="12">
        <f t="shared" si="354"/>
        <v>-5.4760508781572437</v>
      </c>
      <c r="I1812" s="12">
        <f t="shared" si="355"/>
        <v>-5.4760508781572437</v>
      </c>
      <c r="J1812" s="12">
        <f t="shared" si="356"/>
        <v>-5.4760508781572437</v>
      </c>
      <c r="K1812" s="12">
        <f t="shared" si="357"/>
        <v>-5.4760508781572437</v>
      </c>
      <c r="L1812" s="12">
        <f t="shared" si="358"/>
        <v>-5.4760508781572437</v>
      </c>
      <c r="M1812" s="12">
        <f t="shared" si="359"/>
        <v>-5.4760508781572437</v>
      </c>
      <c r="O1812" s="12">
        <f t="shared" si="348"/>
        <v>-5.4760508781572437</v>
      </c>
    </row>
    <row r="1813" spans="1:15" x14ac:dyDescent="0.25">
      <c r="A1813" s="12">
        <f>calc!A1811</f>
        <v>1009.18</v>
      </c>
      <c r="B1813" s="12">
        <f>calc!O1811</f>
        <v>50.19652952768223</v>
      </c>
      <c r="C1813" s="12">
        <f t="shared" si="349"/>
        <v>50.19652952768223</v>
      </c>
      <c r="D1813" s="12">
        <f t="shared" si="350"/>
        <v>50.19652952768223</v>
      </c>
      <c r="E1813" s="12">
        <f t="shared" si="351"/>
        <v>50.19652952768223</v>
      </c>
      <c r="F1813" s="12">
        <f t="shared" si="352"/>
        <v>50.19652952768223</v>
      </c>
      <c r="G1813" s="12">
        <f t="shared" si="353"/>
        <v>50.19652952768223</v>
      </c>
      <c r="H1813" s="12">
        <f t="shared" si="354"/>
        <v>50.19652952768223</v>
      </c>
      <c r="I1813" s="12">
        <f t="shared" si="355"/>
        <v>50.19652952768223</v>
      </c>
      <c r="J1813" s="12">
        <f t="shared" si="356"/>
        <v>50.19652952768223</v>
      </c>
      <c r="K1813" s="12">
        <f t="shared" si="357"/>
        <v>50.19652952768223</v>
      </c>
      <c r="L1813" s="12">
        <f t="shared" si="358"/>
        <v>50.19652952768223</v>
      </c>
      <c r="M1813" s="12">
        <f t="shared" si="359"/>
        <v>50.19652952768223</v>
      </c>
      <c r="O1813" s="12">
        <f t="shared" si="348"/>
        <v>50.19652952768223</v>
      </c>
    </row>
    <row r="1814" spans="1:15" x14ac:dyDescent="0.25">
      <c r="A1814" s="12">
        <f>calc!A1812</f>
        <v>1009.61</v>
      </c>
      <c r="B1814" s="12">
        <f>calc!O1812</f>
        <v>51.109183622563648</v>
      </c>
      <c r="C1814" s="12">
        <f t="shared" si="349"/>
        <v>51.109183622563648</v>
      </c>
      <c r="D1814" s="12">
        <f t="shared" si="350"/>
        <v>51.109183622563648</v>
      </c>
      <c r="E1814" s="12">
        <f t="shared" si="351"/>
        <v>51.109183622563648</v>
      </c>
      <c r="F1814" s="12">
        <f t="shared" si="352"/>
        <v>51.109183622563648</v>
      </c>
      <c r="G1814" s="12">
        <f t="shared" si="353"/>
        <v>51.109183622563648</v>
      </c>
      <c r="H1814" s="12">
        <f t="shared" si="354"/>
        <v>51.109183622563648</v>
      </c>
      <c r="I1814" s="12">
        <f t="shared" si="355"/>
        <v>51.109183622563648</v>
      </c>
      <c r="J1814" s="12">
        <f t="shared" si="356"/>
        <v>51.109183622563648</v>
      </c>
      <c r="K1814" s="12">
        <f t="shared" si="357"/>
        <v>51.109183622563648</v>
      </c>
      <c r="L1814" s="12">
        <f t="shared" si="358"/>
        <v>51.109183622563648</v>
      </c>
      <c r="M1814" s="12">
        <f t="shared" si="359"/>
        <v>51.109183622563648</v>
      </c>
      <c r="O1814" s="12">
        <f t="shared" si="348"/>
        <v>51.109183622563648</v>
      </c>
    </row>
    <row r="1815" spans="1:15" x14ac:dyDescent="0.25">
      <c r="A1815" s="12">
        <f>calc!A1813</f>
        <v>1010.03</v>
      </c>
      <c r="B1815" s="12">
        <f>calc!O1813</f>
        <v>37.419334394035857</v>
      </c>
      <c r="C1815" s="12">
        <f t="shared" si="349"/>
        <v>37.419334394035857</v>
      </c>
      <c r="D1815" s="12">
        <f t="shared" si="350"/>
        <v>37.419334394035857</v>
      </c>
      <c r="E1815" s="12">
        <f t="shared" si="351"/>
        <v>37.419334394035857</v>
      </c>
      <c r="F1815" s="12">
        <f t="shared" si="352"/>
        <v>37.419334394035857</v>
      </c>
      <c r="G1815" s="12">
        <f t="shared" si="353"/>
        <v>37.419334394035857</v>
      </c>
      <c r="H1815" s="12">
        <f t="shared" si="354"/>
        <v>37.419334394035857</v>
      </c>
      <c r="I1815" s="12">
        <f t="shared" si="355"/>
        <v>37.419334394035857</v>
      </c>
      <c r="J1815" s="12">
        <f t="shared" si="356"/>
        <v>37.419334394035857</v>
      </c>
      <c r="K1815" s="12">
        <f t="shared" si="357"/>
        <v>37.419334394035857</v>
      </c>
      <c r="L1815" s="12">
        <f t="shared" si="358"/>
        <v>37.419334394035857</v>
      </c>
      <c r="M1815" s="12">
        <f t="shared" si="359"/>
        <v>37.419334394035857</v>
      </c>
      <c r="O1815" s="12">
        <f t="shared" si="348"/>
        <v>37.419334394035857</v>
      </c>
    </row>
    <row r="1816" spans="1:15" x14ac:dyDescent="0.25">
      <c r="A1816" s="12">
        <f>calc!A1814</f>
        <v>1010.45</v>
      </c>
      <c r="B1816" s="12">
        <f>calc!O1814</f>
        <v>-50.197617445098771</v>
      </c>
      <c r="C1816" s="12">
        <f t="shared" si="349"/>
        <v>-50.197617445098771</v>
      </c>
      <c r="D1816" s="12">
        <f t="shared" si="350"/>
        <v>-50.197617445098771</v>
      </c>
      <c r="E1816" s="12">
        <f t="shared" si="351"/>
        <v>-50.197617445098771</v>
      </c>
      <c r="F1816" s="12">
        <f t="shared" si="352"/>
        <v>-50.197617445098771</v>
      </c>
      <c r="G1816" s="12">
        <f t="shared" si="353"/>
        <v>-50.197617445098771</v>
      </c>
      <c r="H1816" s="12">
        <f t="shared" si="354"/>
        <v>-50.197617445098771</v>
      </c>
      <c r="I1816" s="12">
        <f t="shared" si="355"/>
        <v>-50.197617445098771</v>
      </c>
      <c r="J1816" s="12">
        <f t="shared" si="356"/>
        <v>-50.197617445098771</v>
      </c>
      <c r="K1816" s="12">
        <f t="shared" si="357"/>
        <v>-50.197617445098771</v>
      </c>
      <c r="L1816" s="12">
        <f t="shared" si="358"/>
        <v>-50.197617445098771</v>
      </c>
      <c r="M1816" s="12">
        <f t="shared" si="359"/>
        <v>-50.197617445098771</v>
      </c>
      <c r="O1816" s="12">
        <f t="shared" si="348"/>
        <v>-50.197617445098771</v>
      </c>
    </row>
    <row r="1817" spans="1:15" x14ac:dyDescent="0.25">
      <c r="A1817" s="12">
        <f>calc!A1815</f>
        <v>1010.87</v>
      </c>
      <c r="B1817" s="12">
        <f>calc!O1815</f>
        <v>-32.856499414501137</v>
      </c>
      <c r="C1817" s="12">
        <f t="shared" si="349"/>
        <v>-32.856499414501137</v>
      </c>
      <c r="D1817" s="12">
        <f t="shared" si="350"/>
        <v>-32.856499414501137</v>
      </c>
      <c r="E1817" s="12">
        <f t="shared" si="351"/>
        <v>-32.856499414501137</v>
      </c>
      <c r="F1817" s="12">
        <f t="shared" si="352"/>
        <v>-32.856499414501137</v>
      </c>
      <c r="G1817" s="12">
        <f t="shared" si="353"/>
        <v>-32.856499414501137</v>
      </c>
      <c r="H1817" s="12">
        <f t="shared" si="354"/>
        <v>-32.856499414501137</v>
      </c>
      <c r="I1817" s="12">
        <f t="shared" si="355"/>
        <v>-32.856499414501137</v>
      </c>
      <c r="J1817" s="12">
        <f t="shared" si="356"/>
        <v>-32.856499414501137</v>
      </c>
      <c r="K1817" s="12">
        <f t="shared" si="357"/>
        <v>-32.856499414501137</v>
      </c>
      <c r="L1817" s="12">
        <f t="shared" si="358"/>
        <v>-32.856499414501137</v>
      </c>
      <c r="M1817" s="12">
        <f t="shared" si="359"/>
        <v>-32.856499414501137</v>
      </c>
      <c r="O1817" s="12">
        <f t="shared" si="348"/>
        <v>-32.856499414501137</v>
      </c>
    </row>
    <row r="1818" spans="1:15" x14ac:dyDescent="0.25">
      <c r="A1818" s="12">
        <f>calc!A1816</f>
        <v>1011.3</v>
      </c>
      <c r="B1818" s="12">
        <f>calc!O1816</f>
        <v>-16.428191468864114</v>
      </c>
      <c r="C1818" s="12">
        <f t="shared" si="349"/>
        <v>-16.428191468864114</v>
      </c>
      <c r="D1818" s="12">
        <f t="shared" si="350"/>
        <v>-16.428191468864114</v>
      </c>
      <c r="E1818" s="12">
        <f t="shared" si="351"/>
        <v>-16.428191468864114</v>
      </c>
      <c r="F1818" s="12">
        <f t="shared" si="352"/>
        <v>-16.428191468864114</v>
      </c>
      <c r="G1818" s="12">
        <f t="shared" si="353"/>
        <v>-16.428191468864114</v>
      </c>
      <c r="H1818" s="12">
        <f t="shared" si="354"/>
        <v>-16.428191468864114</v>
      </c>
      <c r="I1818" s="12">
        <f t="shared" si="355"/>
        <v>-16.428191468864114</v>
      </c>
      <c r="J1818" s="12">
        <f t="shared" si="356"/>
        <v>-16.428191468864114</v>
      </c>
      <c r="K1818" s="12">
        <f t="shared" si="357"/>
        <v>-16.428191468864114</v>
      </c>
      <c r="L1818" s="12">
        <f t="shared" si="358"/>
        <v>-16.428191468864114</v>
      </c>
      <c r="M1818" s="12">
        <f t="shared" si="359"/>
        <v>-16.428191468864114</v>
      </c>
      <c r="O1818" s="12">
        <f t="shared" si="348"/>
        <v>-16.428191468864114</v>
      </c>
    </row>
    <row r="1819" spans="1:15" x14ac:dyDescent="0.25">
      <c r="A1819" s="12">
        <f>calc!A1817</f>
        <v>1011.72</v>
      </c>
      <c r="B1819" s="12">
        <f>calc!O1817</f>
        <v>10.039392982095448</v>
      </c>
      <c r="C1819" s="12">
        <f t="shared" si="349"/>
        <v>10.039392982095448</v>
      </c>
      <c r="D1819" s="12">
        <f t="shared" si="350"/>
        <v>10.039392982095448</v>
      </c>
      <c r="E1819" s="12">
        <f t="shared" si="351"/>
        <v>10.039392982095448</v>
      </c>
      <c r="F1819" s="12">
        <f t="shared" si="352"/>
        <v>10.039392982095448</v>
      </c>
      <c r="G1819" s="12">
        <f t="shared" si="353"/>
        <v>10.039392982095448</v>
      </c>
      <c r="H1819" s="12">
        <f t="shared" si="354"/>
        <v>10.039392982095448</v>
      </c>
      <c r="I1819" s="12">
        <f t="shared" si="355"/>
        <v>10.039392982095448</v>
      </c>
      <c r="J1819" s="12">
        <f t="shared" si="356"/>
        <v>10.039392982095448</v>
      </c>
      <c r="K1819" s="12">
        <f t="shared" si="357"/>
        <v>10.039392982095448</v>
      </c>
      <c r="L1819" s="12">
        <f t="shared" si="358"/>
        <v>10.039392982095448</v>
      </c>
      <c r="M1819" s="12">
        <f t="shared" si="359"/>
        <v>10.039392982095448</v>
      </c>
      <c r="O1819" s="12">
        <f t="shared" si="348"/>
        <v>10.039392982095448</v>
      </c>
    </row>
    <row r="1820" spans="1:15" x14ac:dyDescent="0.25">
      <c r="A1820" s="12">
        <f>calc!A1818</f>
        <v>1012.14</v>
      </c>
      <c r="B1820" s="12">
        <f>calc!O1818</f>
        <v>81.22656669363613</v>
      </c>
      <c r="C1820" s="12">
        <f t="shared" si="349"/>
        <v>81.22656669363613</v>
      </c>
      <c r="D1820" s="12">
        <f t="shared" si="350"/>
        <v>81.22656669363613</v>
      </c>
      <c r="E1820" s="12">
        <f t="shared" si="351"/>
        <v>81.22656669363613</v>
      </c>
      <c r="F1820" s="12">
        <f t="shared" si="352"/>
        <v>81.22656669363613</v>
      </c>
      <c r="G1820" s="12">
        <f t="shared" si="353"/>
        <v>81.22656669363613</v>
      </c>
      <c r="H1820" s="12">
        <f t="shared" si="354"/>
        <v>81.22656669363613</v>
      </c>
      <c r="I1820" s="12">
        <f t="shared" si="355"/>
        <v>81.22656669363613</v>
      </c>
      <c r="J1820" s="12">
        <f t="shared" si="356"/>
        <v>81.22656669363613</v>
      </c>
      <c r="K1820" s="12">
        <f t="shared" si="357"/>
        <v>81.22656669363613</v>
      </c>
      <c r="L1820" s="12">
        <f t="shared" si="358"/>
        <v>81.22656669363613</v>
      </c>
      <c r="M1820" s="12">
        <f t="shared" si="359"/>
        <v>81.22656669363613</v>
      </c>
      <c r="O1820" s="12">
        <f t="shared" si="348"/>
        <v>81.22656669363613</v>
      </c>
    </row>
    <row r="1821" spans="1:15" x14ac:dyDescent="0.25">
      <c r="A1821" s="12">
        <f>calc!A1819</f>
        <v>1012.56</v>
      </c>
      <c r="B1821" s="12">
        <f>calc!O1819</f>
        <v>62.061004671567837</v>
      </c>
      <c r="C1821" s="12">
        <f t="shared" si="349"/>
        <v>62.061004671567837</v>
      </c>
      <c r="D1821" s="12">
        <f t="shared" si="350"/>
        <v>62.061004671567837</v>
      </c>
      <c r="E1821" s="12">
        <f t="shared" si="351"/>
        <v>62.061004671567837</v>
      </c>
      <c r="F1821" s="12">
        <f t="shared" si="352"/>
        <v>62.061004671567837</v>
      </c>
      <c r="G1821" s="12">
        <f t="shared" si="353"/>
        <v>62.061004671567837</v>
      </c>
      <c r="H1821" s="12">
        <f t="shared" si="354"/>
        <v>62.061004671567837</v>
      </c>
      <c r="I1821" s="12">
        <f t="shared" si="355"/>
        <v>62.061004671567837</v>
      </c>
      <c r="J1821" s="12">
        <f t="shared" si="356"/>
        <v>62.061004671567837</v>
      </c>
      <c r="K1821" s="12">
        <f t="shared" si="357"/>
        <v>62.061004671567837</v>
      </c>
      <c r="L1821" s="12">
        <f t="shared" si="358"/>
        <v>62.061004671567837</v>
      </c>
      <c r="M1821" s="12">
        <f t="shared" si="359"/>
        <v>62.061004671567837</v>
      </c>
      <c r="O1821" s="12">
        <f t="shared" si="348"/>
        <v>62.061004671567837</v>
      </c>
    </row>
    <row r="1822" spans="1:15" x14ac:dyDescent="0.25">
      <c r="A1822" s="12">
        <f>calc!A1820</f>
        <v>1012.99</v>
      </c>
      <c r="B1822" s="12">
        <f>calc!O1820</f>
        <v>-31.031126114524966</v>
      </c>
      <c r="C1822" s="12">
        <f t="shared" si="349"/>
        <v>-31.031126114524966</v>
      </c>
      <c r="D1822" s="12">
        <f t="shared" si="350"/>
        <v>-31.031126114524966</v>
      </c>
      <c r="E1822" s="12">
        <f t="shared" si="351"/>
        <v>-31.031126114524966</v>
      </c>
      <c r="F1822" s="12">
        <f t="shared" si="352"/>
        <v>-31.031126114524966</v>
      </c>
      <c r="G1822" s="12">
        <f t="shared" si="353"/>
        <v>-31.031126114524966</v>
      </c>
      <c r="H1822" s="12">
        <f t="shared" si="354"/>
        <v>-31.031126114524966</v>
      </c>
      <c r="I1822" s="12">
        <f t="shared" si="355"/>
        <v>-31.031126114524966</v>
      </c>
      <c r="J1822" s="12">
        <f t="shared" si="356"/>
        <v>-31.031126114524966</v>
      </c>
      <c r="K1822" s="12">
        <f t="shared" si="357"/>
        <v>-31.031126114524966</v>
      </c>
      <c r="L1822" s="12">
        <f t="shared" si="358"/>
        <v>-31.031126114524966</v>
      </c>
      <c r="M1822" s="12">
        <f t="shared" si="359"/>
        <v>-31.031126114524966</v>
      </c>
      <c r="O1822" s="12">
        <f t="shared" si="348"/>
        <v>-31.031126114524966</v>
      </c>
    </row>
    <row r="1823" spans="1:15" x14ac:dyDescent="0.25">
      <c r="A1823" s="12">
        <f>calc!A1821</f>
        <v>1013.41</v>
      </c>
      <c r="B1823" s="12">
        <f>calc!O1821</f>
        <v>0</v>
      </c>
      <c r="C1823" s="12">
        <f t="shared" si="349"/>
        <v>0</v>
      </c>
      <c r="D1823" s="12">
        <f t="shared" si="350"/>
        <v>0</v>
      </c>
      <c r="E1823" s="12">
        <f t="shared" si="351"/>
        <v>0</v>
      </c>
      <c r="F1823" s="12">
        <f t="shared" si="352"/>
        <v>0</v>
      </c>
      <c r="G1823" s="12">
        <f t="shared" si="353"/>
        <v>0</v>
      </c>
      <c r="H1823" s="12">
        <f t="shared" si="354"/>
        <v>0</v>
      </c>
      <c r="I1823" s="12">
        <f t="shared" si="355"/>
        <v>0</v>
      </c>
      <c r="J1823" s="12">
        <f t="shared" si="356"/>
        <v>0</v>
      </c>
      <c r="K1823" s="12">
        <f t="shared" si="357"/>
        <v>0</v>
      </c>
      <c r="L1823" s="12">
        <f t="shared" si="358"/>
        <v>0</v>
      </c>
      <c r="M1823" s="12">
        <f t="shared" si="359"/>
        <v>0</v>
      </c>
      <c r="O1823" s="12">
        <f t="shared" si="348"/>
        <v>0</v>
      </c>
    </row>
    <row r="1824" spans="1:15" x14ac:dyDescent="0.25">
      <c r="A1824" s="12">
        <f>calc!A1822</f>
        <v>1013.83</v>
      </c>
      <c r="B1824" s="12">
        <f>calc!O1822</f>
        <v>68.449542998473859</v>
      </c>
      <c r="C1824" s="12">
        <f t="shared" si="349"/>
        <v>68.449542998473859</v>
      </c>
      <c r="D1824" s="12">
        <f t="shared" si="350"/>
        <v>68.449542998473859</v>
      </c>
      <c r="E1824" s="12">
        <f t="shared" si="351"/>
        <v>68.449542998473859</v>
      </c>
      <c r="F1824" s="12">
        <f t="shared" si="352"/>
        <v>68.449542998473859</v>
      </c>
      <c r="G1824" s="12">
        <f t="shared" si="353"/>
        <v>68.449542998473859</v>
      </c>
      <c r="H1824" s="12">
        <f t="shared" si="354"/>
        <v>68.449542998473859</v>
      </c>
      <c r="I1824" s="12">
        <f t="shared" si="355"/>
        <v>68.449542998473859</v>
      </c>
      <c r="J1824" s="12">
        <f t="shared" si="356"/>
        <v>68.449542998473859</v>
      </c>
      <c r="K1824" s="12">
        <f t="shared" si="357"/>
        <v>68.449542998473859</v>
      </c>
      <c r="L1824" s="12">
        <f t="shared" si="358"/>
        <v>68.449542998473859</v>
      </c>
      <c r="M1824" s="12">
        <f t="shared" si="359"/>
        <v>68.449542998473859</v>
      </c>
      <c r="O1824" s="12">
        <f t="shared" si="348"/>
        <v>68.449542998473859</v>
      </c>
    </row>
    <row r="1825" spans="1:15" x14ac:dyDescent="0.25">
      <c r="A1825" s="12">
        <f>calc!A1823</f>
        <v>1014.25</v>
      </c>
      <c r="B1825" s="12">
        <f>calc!O1823</f>
        <v>47.458565082562068</v>
      </c>
      <c r="C1825" s="12">
        <f t="shared" si="349"/>
        <v>47.458565082562068</v>
      </c>
      <c r="D1825" s="12">
        <f t="shared" si="350"/>
        <v>47.458565082562068</v>
      </c>
      <c r="E1825" s="12">
        <f t="shared" si="351"/>
        <v>47.458565082562068</v>
      </c>
      <c r="F1825" s="12">
        <f t="shared" si="352"/>
        <v>47.458565082562068</v>
      </c>
      <c r="G1825" s="12">
        <f t="shared" si="353"/>
        <v>47.458565082562068</v>
      </c>
      <c r="H1825" s="12">
        <f t="shared" si="354"/>
        <v>47.458565082562068</v>
      </c>
      <c r="I1825" s="12">
        <f t="shared" si="355"/>
        <v>47.458565082562068</v>
      </c>
      <c r="J1825" s="12">
        <f t="shared" si="356"/>
        <v>47.458565082562068</v>
      </c>
      <c r="K1825" s="12">
        <f t="shared" si="357"/>
        <v>47.458565082562068</v>
      </c>
      <c r="L1825" s="12">
        <f t="shared" si="358"/>
        <v>47.458565082562068</v>
      </c>
      <c r="M1825" s="12">
        <f t="shared" si="359"/>
        <v>47.458565082562068</v>
      </c>
      <c r="O1825" s="12">
        <f t="shared" si="348"/>
        <v>47.458565082562068</v>
      </c>
    </row>
    <row r="1826" spans="1:15" x14ac:dyDescent="0.25">
      <c r="A1826" s="12">
        <f>calc!A1824</f>
        <v>1014.68</v>
      </c>
      <c r="B1826" s="12">
        <f>calc!O1824</f>
        <v>-25.555014839639654</v>
      </c>
      <c r="C1826" s="12">
        <f t="shared" si="349"/>
        <v>-25.555014839639654</v>
      </c>
      <c r="D1826" s="12">
        <f t="shared" si="350"/>
        <v>-25.555014839639654</v>
      </c>
      <c r="E1826" s="12">
        <f t="shared" si="351"/>
        <v>-25.555014839639654</v>
      </c>
      <c r="F1826" s="12">
        <f t="shared" si="352"/>
        <v>-25.555014839639654</v>
      </c>
      <c r="G1826" s="12">
        <f t="shared" si="353"/>
        <v>-25.555014839639654</v>
      </c>
      <c r="H1826" s="12">
        <f t="shared" si="354"/>
        <v>-25.555014839639654</v>
      </c>
      <c r="I1826" s="12">
        <f t="shared" si="355"/>
        <v>-25.555014839639654</v>
      </c>
      <c r="J1826" s="12">
        <f t="shared" si="356"/>
        <v>-25.555014839639654</v>
      </c>
      <c r="K1826" s="12">
        <f t="shared" si="357"/>
        <v>-25.555014839639654</v>
      </c>
      <c r="L1826" s="12">
        <f t="shared" si="358"/>
        <v>-25.555014839639654</v>
      </c>
      <c r="M1826" s="12">
        <f t="shared" si="359"/>
        <v>-25.555014839639654</v>
      </c>
      <c r="O1826" s="12">
        <f t="shared" si="348"/>
        <v>-25.555014839639654</v>
      </c>
    </row>
    <row r="1827" spans="1:15" x14ac:dyDescent="0.25">
      <c r="A1827" s="12">
        <f>calc!A1825</f>
        <v>1015.1</v>
      </c>
      <c r="B1827" s="12">
        <f>calc!O1825</f>
        <v>58.410403417575459</v>
      </c>
      <c r="C1827" s="12">
        <f t="shared" si="349"/>
        <v>58.410403417575459</v>
      </c>
      <c r="D1827" s="12">
        <f t="shared" si="350"/>
        <v>58.410403417575459</v>
      </c>
      <c r="E1827" s="12">
        <f t="shared" si="351"/>
        <v>58.410403417575459</v>
      </c>
      <c r="F1827" s="12">
        <f t="shared" si="352"/>
        <v>58.410403417575459</v>
      </c>
      <c r="G1827" s="12">
        <f t="shared" si="353"/>
        <v>58.410403417575459</v>
      </c>
      <c r="H1827" s="12">
        <f t="shared" si="354"/>
        <v>58.410403417575459</v>
      </c>
      <c r="I1827" s="12">
        <f t="shared" si="355"/>
        <v>58.410403417575459</v>
      </c>
      <c r="J1827" s="12">
        <f t="shared" si="356"/>
        <v>58.410403417575459</v>
      </c>
      <c r="K1827" s="12">
        <f t="shared" si="357"/>
        <v>58.410403417575459</v>
      </c>
      <c r="L1827" s="12">
        <f t="shared" si="358"/>
        <v>58.410403417575459</v>
      </c>
      <c r="M1827" s="12">
        <f t="shared" si="359"/>
        <v>58.410403417575459</v>
      </c>
      <c r="O1827" s="12">
        <f t="shared" si="348"/>
        <v>58.410403417575459</v>
      </c>
    </row>
    <row r="1828" spans="1:15" x14ac:dyDescent="0.25">
      <c r="A1828" s="12">
        <f>calc!A1826</f>
        <v>1015.52</v>
      </c>
      <c r="B1828" s="12">
        <f>calc!O1826</f>
        <v>62.061004671565762</v>
      </c>
      <c r="C1828" s="12">
        <f t="shared" si="349"/>
        <v>62.061004671565762</v>
      </c>
      <c r="D1828" s="12">
        <f t="shared" si="350"/>
        <v>62.061004671565762</v>
      </c>
      <c r="E1828" s="12">
        <f t="shared" si="351"/>
        <v>62.061004671565762</v>
      </c>
      <c r="F1828" s="12">
        <f t="shared" si="352"/>
        <v>62.061004671565762</v>
      </c>
      <c r="G1828" s="12">
        <f t="shared" si="353"/>
        <v>62.061004671565762</v>
      </c>
      <c r="H1828" s="12">
        <f t="shared" si="354"/>
        <v>62.061004671565762</v>
      </c>
      <c r="I1828" s="12">
        <f t="shared" si="355"/>
        <v>62.061004671565762</v>
      </c>
      <c r="J1828" s="12">
        <f t="shared" si="356"/>
        <v>62.061004671565762</v>
      </c>
      <c r="K1828" s="12">
        <f t="shared" si="357"/>
        <v>62.061004671565762</v>
      </c>
      <c r="L1828" s="12">
        <f t="shared" si="358"/>
        <v>62.061004671565762</v>
      </c>
      <c r="M1828" s="12">
        <f t="shared" si="359"/>
        <v>62.061004671565762</v>
      </c>
      <c r="O1828" s="12">
        <f t="shared" si="348"/>
        <v>62.061004671565762</v>
      </c>
    </row>
    <row r="1829" spans="1:15" x14ac:dyDescent="0.25">
      <c r="A1829" s="12">
        <f>calc!A1827</f>
        <v>1015.94</v>
      </c>
      <c r="B1829" s="12">
        <f>calc!O1827</f>
        <v>-11.864793264074505</v>
      </c>
      <c r="C1829" s="12">
        <f t="shared" si="349"/>
        <v>-11.864793264074505</v>
      </c>
      <c r="D1829" s="12">
        <f t="shared" si="350"/>
        <v>-11.864793264074505</v>
      </c>
      <c r="E1829" s="12">
        <f t="shared" si="351"/>
        <v>-11.864793264074505</v>
      </c>
      <c r="F1829" s="12">
        <f t="shared" si="352"/>
        <v>-11.864793264074505</v>
      </c>
      <c r="G1829" s="12">
        <f t="shared" si="353"/>
        <v>-11.864793264074505</v>
      </c>
      <c r="H1829" s="12">
        <f t="shared" si="354"/>
        <v>-11.864793264074505</v>
      </c>
      <c r="I1829" s="12">
        <f t="shared" si="355"/>
        <v>-11.864793264074505</v>
      </c>
      <c r="J1829" s="12">
        <f t="shared" si="356"/>
        <v>-11.864793264074505</v>
      </c>
      <c r="K1829" s="12">
        <f t="shared" si="357"/>
        <v>-11.864793264074505</v>
      </c>
      <c r="L1829" s="12">
        <f t="shared" si="358"/>
        <v>-11.864793264074505</v>
      </c>
      <c r="M1829" s="12">
        <f t="shared" si="359"/>
        <v>-11.864793264074505</v>
      </c>
      <c r="O1829" s="12">
        <f t="shared" si="348"/>
        <v>-11.864793264074505</v>
      </c>
    </row>
    <row r="1830" spans="1:15" x14ac:dyDescent="0.25">
      <c r="A1830" s="12">
        <f>calc!A1828</f>
        <v>1016.37</v>
      </c>
      <c r="B1830" s="12">
        <f>calc!O1828</f>
        <v>105.86777005878764</v>
      </c>
      <c r="C1830" s="12">
        <f t="shared" si="349"/>
        <v>105.86777005878764</v>
      </c>
      <c r="D1830" s="12">
        <f t="shared" si="350"/>
        <v>105.86777005878764</v>
      </c>
      <c r="E1830" s="12">
        <f t="shared" si="351"/>
        <v>105.86777005878764</v>
      </c>
      <c r="F1830" s="12">
        <f t="shared" si="352"/>
        <v>105.86777005878764</v>
      </c>
      <c r="G1830" s="12">
        <f t="shared" si="353"/>
        <v>105.86777005878764</v>
      </c>
      <c r="H1830" s="12">
        <f t="shared" si="354"/>
        <v>105.86777005878764</v>
      </c>
      <c r="I1830" s="12">
        <f t="shared" si="355"/>
        <v>105.86777005878764</v>
      </c>
      <c r="J1830" s="12">
        <f t="shared" si="356"/>
        <v>105.86777005878764</v>
      </c>
      <c r="K1830" s="12">
        <f t="shared" si="357"/>
        <v>105.86777005878764</v>
      </c>
      <c r="L1830" s="12">
        <f t="shared" si="358"/>
        <v>105.86777005878764</v>
      </c>
      <c r="M1830" s="12">
        <f t="shared" si="359"/>
        <v>105.86777005878764</v>
      </c>
      <c r="O1830" s="12">
        <f t="shared" si="348"/>
        <v>105.86777005878764</v>
      </c>
    </row>
    <row r="1831" spans="1:15" x14ac:dyDescent="0.25">
      <c r="A1831" s="12">
        <f>calc!A1829</f>
        <v>1016.79</v>
      </c>
      <c r="B1831" s="12">
        <f>calc!O1829</f>
        <v>27.380060148732557</v>
      </c>
      <c r="C1831" s="12">
        <f t="shared" si="349"/>
        <v>27.380060148732557</v>
      </c>
      <c r="D1831" s="12">
        <f t="shared" si="350"/>
        <v>27.380060148732557</v>
      </c>
      <c r="E1831" s="12">
        <f t="shared" si="351"/>
        <v>27.380060148732557</v>
      </c>
      <c r="F1831" s="12">
        <f t="shared" si="352"/>
        <v>27.380060148732557</v>
      </c>
      <c r="G1831" s="12">
        <f t="shared" si="353"/>
        <v>27.380060148732557</v>
      </c>
      <c r="H1831" s="12">
        <f t="shared" si="354"/>
        <v>27.380060148732557</v>
      </c>
      <c r="I1831" s="12">
        <f t="shared" si="355"/>
        <v>27.380060148732557</v>
      </c>
      <c r="J1831" s="12">
        <f t="shared" si="356"/>
        <v>27.380060148732557</v>
      </c>
      <c r="K1831" s="12">
        <f t="shared" si="357"/>
        <v>27.380060148732557</v>
      </c>
      <c r="L1831" s="12">
        <f t="shared" si="358"/>
        <v>27.380060148732557</v>
      </c>
      <c r="M1831" s="12">
        <f t="shared" si="359"/>
        <v>27.380060148732557</v>
      </c>
      <c r="O1831" s="12">
        <f t="shared" si="348"/>
        <v>27.380060148732557</v>
      </c>
    </row>
    <row r="1832" spans="1:15" x14ac:dyDescent="0.25">
      <c r="A1832" s="12">
        <f>calc!A1830</f>
        <v>1017.21</v>
      </c>
      <c r="B1832" s="12">
        <f>calc!O1830</f>
        <v>35.594015043425955</v>
      </c>
      <c r="C1832" s="12">
        <f t="shared" si="349"/>
        <v>35.594015043425955</v>
      </c>
      <c r="D1832" s="12">
        <f t="shared" si="350"/>
        <v>35.594015043425955</v>
      </c>
      <c r="E1832" s="12">
        <f t="shared" si="351"/>
        <v>35.594015043425955</v>
      </c>
      <c r="F1832" s="12">
        <f t="shared" si="352"/>
        <v>35.594015043425955</v>
      </c>
      <c r="G1832" s="12">
        <f t="shared" si="353"/>
        <v>35.594015043425955</v>
      </c>
      <c r="H1832" s="12">
        <f t="shared" si="354"/>
        <v>35.594015043425955</v>
      </c>
      <c r="I1832" s="12">
        <f t="shared" si="355"/>
        <v>35.594015043425955</v>
      </c>
      <c r="J1832" s="12">
        <f t="shared" si="356"/>
        <v>35.594015043425955</v>
      </c>
      <c r="K1832" s="12">
        <f t="shared" si="357"/>
        <v>35.594015043425955</v>
      </c>
      <c r="L1832" s="12">
        <f t="shared" si="358"/>
        <v>35.594015043425955</v>
      </c>
      <c r="M1832" s="12">
        <f t="shared" si="359"/>
        <v>35.594015043425955</v>
      </c>
      <c r="O1832" s="12">
        <f t="shared" si="348"/>
        <v>35.594015043425955</v>
      </c>
    </row>
    <row r="1833" spans="1:15" x14ac:dyDescent="0.25">
      <c r="A1833" s="12">
        <f>calc!A1831</f>
        <v>1017.63</v>
      </c>
      <c r="B1833" s="12">
        <f>calc!O1831</f>
        <v>-26.467699153631486</v>
      </c>
      <c r="C1833" s="12">
        <f t="shared" si="349"/>
        <v>-26.467699153631486</v>
      </c>
      <c r="D1833" s="12">
        <f t="shared" si="350"/>
        <v>-26.467699153631486</v>
      </c>
      <c r="E1833" s="12">
        <f t="shared" si="351"/>
        <v>-26.467699153631486</v>
      </c>
      <c r="F1833" s="12">
        <f t="shared" si="352"/>
        <v>-26.467699153631486</v>
      </c>
      <c r="G1833" s="12">
        <f t="shared" si="353"/>
        <v>-26.467699153631486</v>
      </c>
      <c r="H1833" s="12">
        <f t="shared" si="354"/>
        <v>-26.467699153631486</v>
      </c>
      <c r="I1833" s="12">
        <f t="shared" si="355"/>
        <v>-26.467699153631486</v>
      </c>
      <c r="J1833" s="12">
        <f t="shared" si="356"/>
        <v>-26.467699153631486</v>
      </c>
      <c r="K1833" s="12">
        <f t="shared" si="357"/>
        <v>-26.467699153631486</v>
      </c>
      <c r="L1833" s="12">
        <f t="shared" si="358"/>
        <v>-26.467699153631486</v>
      </c>
      <c r="M1833" s="12">
        <f t="shared" si="359"/>
        <v>-26.467699153631486</v>
      </c>
      <c r="O1833" s="12">
        <f t="shared" si="348"/>
        <v>-26.467699153631486</v>
      </c>
    </row>
    <row r="1834" spans="1:15" x14ac:dyDescent="0.25">
      <c r="A1834" s="12">
        <f>calc!A1832</f>
        <v>1018.05</v>
      </c>
      <c r="B1834" s="12">
        <f>calc!O1832</f>
        <v>-26.467699153629411</v>
      </c>
      <c r="C1834" s="12">
        <f t="shared" si="349"/>
        <v>-26.467699153629411</v>
      </c>
      <c r="D1834" s="12">
        <f t="shared" si="350"/>
        <v>-26.467699153629411</v>
      </c>
      <c r="E1834" s="12">
        <f t="shared" si="351"/>
        <v>-26.467699153629411</v>
      </c>
      <c r="F1834" s="12">
        <f t="shared" si="352"/>
        <v>-26.467699153629411</v>
      </c>
      <c r="G1834" s="12">
        <f t="shared" si="353"/>
        <v>-26.467699153629411</v>
      </c>
      <c r="H1834" s="12">
        <f t="shared" si="354"/>
        <v>-26.467699153629411</v>
      </c>
      <c r="I1834" s="12">
        <f t="shared" si="355"/>
        <v>-26.467699153629411</v>
      </c>
      <c r="J1834" s="12">
        <f t="shared" si="356"/>
        <v>-26.467699153629411</v>
      </c>
      <c r="K1834" s="12">
        <f t="shared" si="357"/>
        <v>-26.467699153629411</v>
      </c>
      <c r="L1834" s="12">
        <f t="shared" si="358"/>
        <v>-26.467699153629411</v>
      </c>
      <c r="M1834" s="12">
        <f t="shared" si="359"/>
        <v>-26.467699153629411</v>
      </c>
      <c r="O1834" s="12">
        <f t="shared" si="348"/>
        <v>-26.467699153629411</v>
      </c>
    </row>
    <row r="1835" spans="1:15" x14ac:dyDescent="0.25">
      <c r="A1835" s="12">
        <f>calc!A1833</f>
        <v>1018.48</v>
      </c>
      <c r="B1835" s="12">
        <f>calc!O1833</f>
        <v>31.030710367796519</v>
      </c>
      <c r="C1835" s="12">
        <f t="shared" si="349"/>
        <v>31.030710367796519</v>
      </c>
      <c r="D1835" s="12">
        <f t="shared" si="350"/>
        <v>31.030710367796519</v>
      </c>
      <c r="E1835" s="12">
        <f t="shared" si="351"/>
        <v>31.030710367796519</v>
      </c>
      <c r="F1835" s="12">
        <f t="shared" si="352"/>
        <v>31.030710367796519</v>
      </c>
      <c r="G1835" s="12">
        <f t="shared" si="353"/>
        <v>31.030710367796519</v>
      </c>
      <c r="H1835" s="12">
        <f t="shared" si="354"/>
        <v>31.030710367796519</v>
      </c>
      <c r="I1835" s="12">
        <f t="shared" si="355"/>
        <v>31.030710367796519</v>
      </c>
      <c r="J1835" s="12">
        <f t="shared" si="356"/>
        <v>31.030710367796519</v>
      </c>
      <c r="K1835" s="12">
        <f t="shared" si="357"/>
        <v>31.030710367796519</v>
      </c>
      <c r="L1835" s="12">
        <f t="shared" si="358"/>
        <v>31.030710367796519</v>
      </c>
      <c r="M1835" s="12">
        <f t="shared" si="359"/>
        <v>31.030710367796519</v>
      </c>
      <c r="O1835" s="12">
        <f t="shared" si="348"/>
        <v>31.030710367796519</v>
      </c>
    </row>
    <row r="1836" spans="1:15" x14ac:dyDescent="0.25">
      <c r="A1836" s="12">
        <f>calc!A1834</f>
        <v>1018.9</v>
      </c>
      <c r="B1836" s="12">
        <f>calc!O1834</f>
        <v>12.777401696023489</v>
      </c>
      <c r="C1836" s="12">
        <f t="shared" si="349"/>
        <v>12.777401696023489</v>
      </c>
      <c r="D1836" s="12">
        <f t="shared" si="350"/>
        <v>12.777401696023489</v>
      </c>
      <c r="E1836" s="12">
        <f t="shared" si="351"/>
        <v>12.777401696023489</v>
      </c>
      <c r="F1836" s="12">
        <f t="shared" si="352"/>
        <v>12.777401696023489</v>
      </c>
      <c r="G1836" s="12">
        <f t="shared" si="353"/>
        <v>12.777401696023489</v>
      </c>
      <c r="H1836" s="12">
        <f t="shared" si="354"/>
        <v>12.777401696023489</v>
      </c>
      <c r="I1836" s="12">
        <f t="shared" si="355"/>
        <v>12.777401696023489</v>
      </c>
      <c r="J1836" s="12">
        <f t="shared" si="356"/>
        <v>12.777401696023489</v>
      </c>
      <c r="K1836" s="12">
        <f t="shared" si="357"/>
        <v>12.777401696023489</v>
      </c>
      <c r="L1836" s="12">
        <f t="shared" si="358"/>
        <v>12.777401696023489</v>
      </c>
      <c r="M1836" s="12">
        <f t="shared" si="359"/>
        <v>12.777401696023489</v>
      </c>
      <c r="O1836" s="12">
        <f t="shared" si="348"/>
        <v>12.777401696023489</v>
      </c>
    </row>
    <row r="1837" spans="1:15" x14ac:dyDescent="0.25">
      <c r="A1837" s="12">
        <f>calc!A1835</f>
        <v>1019.32</v>
      </c>
      <c r="B1837" s="12">
        <f>calc!O1835</f>
        <v>8.2140520408033648</v>
      </c>
      <c r="C1837" s="12">
        <f t="shared" si="349"/>
        <v>8.2140520408033648</v>
      </c>
      <c r="D1837" s="12">
        <f t="shared" si="350"/>
        <v>8.2140520408033648</v>
      </c>
      <c r="E1837" s="12">
        <f t="shared" si="351"/>
        <v>8.2140520408033648</v>
      </c>
      <c r="F1837" s="12">
        <f t="shared" si="352"/>
        <v>8.2140520408033648</v>
      </c>
      <c r="G1837" s="12">
        <f t="shared" si="353"/>
        <v>8.2140520408033648</v>
      </c>
      <c r="H1837" s="12">
        <f t="shared" si="354"/>
        <v>8.2140520408033648</v>
      </c>
      <c r="I1837" s="12">
        <f t="shared" si="355"/>
        <v>8.2140520408033648</v>
      </c>
      <c r="J1837" s="12">
        <f t="shared" si="356"/>
        <v>8.2140520408033648</v>
      </c>
      <c r="K1837" s="12">
        <f t="shared" si="357"/>
        <v>8.2140520408033648</v>
      </c>
      <c r="L1837" s="12">
        <f t="shared" si="358"/>
        <v>8.2140520408033648</v>
      </c>
      <c r="M1837" s="12">
        <f t="shared" si="359"/>
        <v>8.2140520408033648</v>
      </c>
      <c r="O1837" s="12">
        <f t="shared" si="348"/>
        <v>8.2140520408033648</v>
      </c>
    </row>
    <row r="1838" spans="1:15" x14ac:dyDescent="0.25">
      <c r="A1838" s="12">
        <f>calc!A1836</f>
        <v>1019.74</v>
      </c>
      <c r="B1838" s="12">
        <f>calc!O1836</f>
        <v>47.458565082562068</v>
      </c>
      <c r="C1838" s="12">
        <f t="shared" si="349"/>
        <v>47.458565082562068</v>
      </c>
      <c r="D1838" s="12">
        <f t="shared" si="350"/>
        <v>47.458565082562068</v>
      </c>
      <c r="E1838" s="12">
        <f t="shared" si="351"/>
        <v>47.458565082562068</v>
      </c>
      <c r="F1838" s="12">
        <f t="shared" si="352"/>
        <v>47.458565082562068</v>
      </c>
      <c r="G1838" s="12">
        <f t="shared" si="353"/>
        <v>47.458565082562068</v>
      </c>
      <c r="H1838" s="12">
        <f t="shared" si="354"/>
        <v>47.458565082562068</v>
      </c>
      <c r="I1838" s="12">
        <f t="shared" si="355"/>
        <v>47.458565082562068</v>
      </c>
      <c r="J1838" s="12">
        <f t="shared" si="356"/>
        <v>47.458565082562068</v>
      </c>
      <c r="K1838" s="12">
        <f t="shared" si="357"/>
        <v>47.458565082562068</v>
      </c>
      <c r="L1838" s="12">
        <f t="shared" si="358"/>
        <v>47.458565082562068</v>
      </c>
      <c r="M1838" s="12">
        <f t="shared" si="359"/>
        <v>47.458565082562068</v>
      </c>
      <c r="O1838" s="12">
        <f t="shared" si="348"/>
        <v>47.458565082562068</v>
      </c>
    </row>
    <row r="1839" spans="1:15" x14ac:dyDescent="0.25">
      <c r="A1839" s="12">
        <f>calc!A1837</f>
        <v>1020.16</v>
      </c>
      <c r="B1839" s="12">
        <f>calc!O1837</f>
        <v>6.3887096606486322</v>
      </c>
      <c r="C1839" s="12">
        <f t="shared" si="349"/>
        <v>6.3887096606486322</v>
      </c>
      <c r="D1839" s="12">
        <f t="shared" si="350"/>
        <v>6.3887096606486322</v>
      </c>
      <c r="E1839" s="12">
        <f t="shared" si="351"/>
        <v>6.3887096606486322</v>
      </c>
      <c r="F1839" s="12">
        <f t="shared" si="352"/>
        <v>6.3887096606486322</v>
      </c>
      <c r="G1839" s="12">
        <f t="shared" si="353"/>
        <v>6.3887096606486322</v>
      </c>
      <c r="H1839" s="12">
        <f t="shared" si="354"/>
        <v>6.3887096606486322</v>
      </c>
      <c r="I1839" s="12">
        <f t="shared" si="355"/>
        <v>6.3887096606486322</v>
      </c>
      <c r="J1839" s="12">
        <f t="shared" si="356"/>
        <v>6.3887096606486322</v>
      </c>
      <c r="K1839" s="12">
        <f t="shared" si="357"/>
        <v>6.3887096606486322</v>
      </c>
      <c r="L1839" s="12">
        <f t="shared" si="358"/>
        <v>6.3887096606486322</v>
      </c>
      <c r="M1839" s="12">
        <f t="shared" si="359"/>
        <v>6.3887096606486322</v>
      </c>
      <c r="O1839" s="12">
        <f t="shared" si="348"/>
        <v>6.3887096606486322</v>
      </c>
    </row>
    <row r="1840" spans="1:15" x14ac:dyDescent="0.25">
      <c r="A1840" s="12">
        <f>calc!A1838</f>
        <v>1020.59</v>
      </c>
      <c r="B1840" s="12">
        <f>calc!O1838</f>
        <v>-11.864793264074505</v>
      </c>
      <c r="C1840" s="12">
        <f t="shared" si="349"/>
        <v>-11.864793264074505</v>
      </c>
      <c r="D1840" s="12">
        <f t="shared" si="350"/>
        <v>-11.864793264074505</v>
      </c>
      <c r="E1840" s="12">
        <f t="shared" si="351"/>
        <v>-11.864793264074505</v>
      </c>
      <c r="F1840" s="12">
        <f t="shared" si="352"/>
        <v>-11.864793264074505</v>
      </c>
      <c r="G1840" s="12">
        <f t="shared" si="353"/>
        <v>-11.864793264074505</v>
      </c>
      <c r="H1840" s="12">
        <f t="shared" si="354"/>
        <v>-11.864793264074505</v>
      </c>
      <c r="I1840" s="12">
        <f t="shared" si="355"/>
        <v>-11.864793264074505</v>
      </c>
      <c r="J1840" s="12">
        <f t="shared" si="356"/>
        <v>-11.864793264074505</v>
      </c>
      <c r="K1840" s="12">
        <f t="shared" si="357"/>
        <v>-11.864793264074505</v>
      </c>
      <c r="L1840" s="12">
        <f t="shared" si="358"/>
        <v>-11.864793264074505</v>
      </c>
      <c r="M1840" s="12">
        <f t="shared" si="359"/>
        <v>-11.864793264074505</v>
      </c>
      <c r="O1840" s="12">
        <f t="shared" si="348"/>
        <v>-11.864793264074505</v>
      </c>
    </row>
    <row r="1841" spans="1:15" x14ac:dyDescent="0.25">
      <c r="A1841" s="12">
        <f>calc!A1839</f>
        <v>1021.01</v>
      </c>
      <c r="B1841" s="12">
        <f>calc!O1839</f>
        <v>1.8253474156637974</v>
      </c>
      <c r="C1841" s="12">
        <f t="shared" si="349"/>
        <v>1.8253474156637974</v>
      </c>
      <c r="D1841" s="12">
        <f t="shared" si="350"/>
        <v>1.8253474156637974</v>
      </c>
      <c r="E1841" s="12">
        <f t="shared" si="351"/>
        <v>1.8253474156637974</v>
      </c>
      <c r="F1841" s="12">
        <f t="shared" si="352"/>
        <v>1.8253474156637974</v>
      </c>
      <c r="G1841" s="12">
        <f t="shared" si="353"/>
        <v>1.8253474156637974</v>
      </c>
      <c r="H1841" s="12">
        <f t="shared" si="354"/>
        <v>1.8253474156637974</v>
      </c>
      <c r="I1841" s="12">
        <f t="shared" si="355"/>
        <v>1.8253474156637974</v>
      </c>
      <c r="J1841" s="12">
        <f t="shared" si="356"/>
        <v>1.8253474156637974</v>
      </c>
      <c r="K1841" s="12">
        <f t="shared" si="357"/>
        <v>1.8253474156637974</v>
      </c>
      <c r="L1841" s="12">
        <f t="shared" si="358"/>
        <v>1.8253474156637974</v>
      </c>
      <c r="M1841" s="12">
        <f t="shared" si="359"/>
        <v>1.8253474156637974</v>
      </c>
      <c r="O1841" s="12">
        <f t="shared" si="348"/>
        <v>1.8253474156637974</v>
      </c>
    </row>
    <row r="1842" spans="1:15" x14ac:dyDescent="0.25">
      <c r="A1842" s="12">
        <f>calc!A1840</f>
        <v>1021.43</v>
      </c>
      <c r="B1842" s="12">
        <f>calc!O1840</f>
        <v>28.292723243345204</v>
      </c>
      <c r="C1842" s="12">
        <f t="shared" si="349"/>
        <v>28.292723243345204</v>
      </c>
      <c r="D1842" s="12">
        <f t="shared" si="350"/>
        <v>28.292723243345204</v>
      </c>
      <c r="E1842" s="12">
        <f t="shared" si="351"/>
        <v>28.292723243345204</v>
      </c>
      <c r="F1842" s="12">
        <f t="shared" si="352"/>
        <v>28.292723243345204</v>
      </c>
      <c r="G1842" s="12">
        <f t="shared" si="353"/>
        <v>28.292723243345204</v>
      </c>
      <c r="H1842" s="12">
        <f t="shared" si="354"/>
        <v>28.292723243345204</v>
      </c>
      <c r="I1842" s="12">
        <f t="shared" si="355"/>
        <v>28.292723243345204</v>
      </c>
      <c r="J1842" s="12">
        <f t="shared" si="356"/>
        <v>28.292723243345204</v>
      </c>
      <c r="K1842" s="12">
        <f t="shared" si="357"/>
        <v>28.292723243345204</v>
      </c>
      <c r="L1842" s="12">
        <f t="shared" si="358"/>
        <v>28.292723243345204</v>
      </c>
      <c r="M1842" s="12">
        <f t="shared" si="359"/>
        <v>28.292723243345204</v>
      </c>
      <c r="O1842" s="12">
        <f t="shared" si="348"/>
        <v>28.292723243345204</v>
      </c>
    </row>
    <row r="1843" spans="1:15" x14ac:dyDescent="0.25">
      <c r="A1843" s="12">
        <f>calc!A1841</f>
        <v>1021.85</v>
      </c>
      <c r="B1843" s="12">
        <f>calc!O1841</f>
        <v>28.292723243345204</v>
      </c>
      <c r="C1843" s="12">
        <f t="shared" si="349"/>
        <v>28.292723243345204</v>
      </c>
      <c r="D1843" s="12">
        <f t="shared" si="350"/>
        <v>28.292723243345204</v>
      </c>
      <c r="E1843" s="12">
        <f t="shared" si="351"/>
        <v>28.292723243345204</v>
      </c>
      <c r="F1843" s="12">
        <f t="shared" si="352"/>
        <v>28.292723243345204</v>
      </c>
      <c r="G1843" s="12">
        <f t="shared" si="353"/>
        <v>28.292723243345204</v>
      </c>
      <c r="H1843" s="12">
        <f t="shared" si="354"/>
        <v>28.292723243345204</v>
      </c>
      <c r="I1843" s="12">
        <f t="shared" si="355"/>
        <v>28.292723243345204</v>
      </c>
      <c r="J1843" s="12">
        <f t="shared" si="356"/>
        <v>28.292723243345204</v>
      </c>
      <c r="K1843" s="12">
        <f t="shared" si="357"/>
        <v>28.292723243345204</v>
      </c>
      <c r="L1843" s="12">
        <f t="shared" si="358"/>
        <v>28.292723243345204</v>
      </c>
      <c r="M1843" s="12">
        <f t="shared" si="359"/>
        <v>28.292723243345204</v>
      </c>
      <c r="O1843" s="12">
        <f t="shared" si="348"/>
        <v>28.292723243345204</v>
      </c>
    </row>
    <row r="1844" spans="1:15" x14ac:dyDescent="0.25">
      <c r="A1844" s="12">
        <f>calc!A1842</f>
        <v>1022.27</v>
      </c>
      <c r="B1844" s="12">
        <f>calc!O1842</f>
        <v>0.9126738876562851</v>
      </c>
      <c r="C1844" s="12">
        <f t="shared" si="349"/>
        <v>0.9126738876562851</v>
      </c>
      <c r="D1844" s="12">
        <f t="shared" si="350"/>
        <v>0.9126738876562851</v>
      </c>
      <c r="E1844" s="12">
        <f t="shared" si="351"/>
        <v>0.9126738876562851</v>
      </c>
      <c r="F1844" s="12">
        <f t="shared" si="352"/>
        <v>0.9126738876562851</v>
      </c>
      <c r="G1844" s="12">
        <f t="shared" si="353"/>
        <v>0.9126738876562851</v>
      </c>
      <c r="H1844" s="12">
        <f t="shared" si="354"/>
        <v>0.9126738876562851</v>
      </c>
      <c r="I1844" s="12">
        <f t="shared" si="355"/>
        <v>0.9126738876562851</v>
      </c>
      <c r="J1844" s="12">
        <f t="shared" si="356"/>
        <v>0.9126738876562851</v>
      </c>
      <c r="K1844" s="12">
        <f t="shared" si="357"/>
        <v>0.9126738876562851</v>
      </c>
      <c r="L1844" s="12">
        <f t="shared" si="358"/>
        <v>0.9126738876562851</v>
      </c>
      <c r="M1844" s="12">
        <f t="shared" si="359"/>
        <v>0.9126738876562851</v>
      </c>
      <c r="O1844" s="12">
        <f t="shared" si="348"/>
        <v>0.9126738876562851</v>
      </c>
    </row>
    <row r="1845" spans="1:15" x14ac:dyDescent="0.25">
      <c r="A1845" s="12">
        <f>calc!A1843</f>
        <v>1022.69</v>
      </c>
      <c r="B1845" s="12">
        <f>calc!O1843</f>
        <v>-31.031126114527037</v>
      </c>
      <c r="C1845" s="12">
        <f t="shared" si="349"/>
        <v>-31.031126114527037</v>
      </c>
      <c r="D1845" s="12">
        <f t="shared" si="350"/>
        <v>-31.031126114527037</v>
      </c>
      <c r="E1845" s="12">
        <f t="shared" si="351"/>
        <v>-31.031126114527037</v>
      </c>
      <c r="F1845" s="12">
        <f t="shared" si="352"/>
        <v>-31.031126114527037</v>
      </c>
      <c r="G1845" s="12">
        <f t="shared" si="353"/>
        <v>-31.031126114527037</v>
      </c>
      <c r="H1845" s="12">
        <f t="shared" si="354"/>
        <v>-31.031126114527037</v>
      </c>
      <c r="I1845" s="12">
        <f t="shared" si="355"/>
        <v>-31.031126114527037</v>
      </c>
      <c r="J1845" s="12">
        <f t="shared" si="356"/>
        <v>-31.031126114527037</v>
      </c>
      <c r="K1845" s="12">
        <f t="shared" si="357"/>
        <v>-31.031126114527037</v>
      </c>
      <c r="L1845" s="12">
        <f t="shared" si="358"/>
        <v>-31.031126114527037</v>
      </c>
      <c r="M1845" s="12">
        <f t="shared" si="359"/>
        <v>-31.031126114527037</v>
      </c>
      <c r="O1845" s="12">
        <f t="shared" si="348"/>
        <v>-31.031126114527037</v>
      </c>
    </row>
    <row r="1846" spans="1:15" x14ac:dyDescent="0.25">
      <c r="A1846" s="12">
        <f>calc!A1844</f>
        <v>1023.12</v>
      </c>
      <c r="B1846" s="12">
        <f>calc!O1844</f>
        <v>21.904074023747725</v>
      </c>
      <c r="C1846" s="12">
        <f t="shared" si="349"/>
        <v>21.904074023747725</v>
      </c>
      <c r="D1846" s="12">
        <f t="shared" si="350"/>
        <v>21.904074023747725</v>
      </c>
      <c r="E1846" s="12">
        <f t="shared" si="351"/>
        <v>21.904074023747725</v>
      </c>
      <c r="F1846" s="12">
        <f t="shared" si="352"/>
        <v>21.904074023747725</v>
      </c>
      <c r="G1846" s="12">
        <f t="shared" si="353"/>
        <v>21.904074023747725</v>
      </c>
      <c r="H1846" s="12">
        <f t="shared" si="354"/>
        <v>21.904074023747725</v>
      </c>
      <c r="I1846" s="12">
        <f t="shared" si="355"/>
        <v>21.904074023747725</v>
      </c>
      <c r="J1846" s="12">
        <f t="shared" si="356"/>
        <v>21.904074023747725</v>
      </c>
      <c r="K1846" s="12">
        <f t="shared" si="357"/>
        <v>21.904074023747725</v>
      </c>
      <c r="L1846" s="12">
        <f t="shared" si="358"/>
        <v>21.904074023747725</v>
      </c>
      <c r="M1846" s="12">
        <f t="shared" si="359"/>
        <v>21.904074023747725</v>
      </c>
      <c r="O1846" s="12">
        <f t="shared" si="348"/>
        <v>21.904074023747725</v>
      </c>
    </row>
    <row r="1847" spans="1:15" x14ac:dyDescent="0.25">
      <c r="A1847" s="12">
        <f>calc!A1845</f>
        <v>1023.54</v>
      </c>
      <c r="B1847" s="12">
        <f>calc!O1845</f>
        <v>1.8253474156617224</v>
      </c>
      <c r="C1847" s="12">
        <f t="shared" si="349"/>
        <v>1.8253474156617224</v>
      </c>
      <c r="D1847" s="12">
        <f t="shared" si="350"/>
        <v>1.8253474156617224</v>
      </c>
      <c r="E1847" s="12">
        <f t="shared" si="351"/>
        <v>1.8253474156617224</v>
      </c>
      <c r="F1847" s="12">
        <f t="shared" si="352"/>
        <v>1.8253474156617224</v>
      </c>
      <c r="G1847" s="12">
        <f t="shared" si="353"/>
        <v>1.8253474156617224</v>
      </c>
      <c r="H1847" s="12">
        <f t="shared" si="354"/>
        <v>1.8253474156617224</v>
      </c>
      <c r="I1847" s="12">
        <f t="shared" si="355"/>
        <v>1.8253474156617224</v>
      </c>
      <c r="J1847" s="12">
        <f t="shared" si="356"/>
        <v>1.8253474156617224</v>
      </c>
      <c r="K1847" s="12">
        <f t="shared" si="357"/>
        <v>1.8253474156617224</v>
      </c>
      <c r="L1847" s="12">
        <f t="shared" si="358"/>
        <v>1.8253474156617224</v>
      </c>
      <c r="M1847" s="12">
        <f t="shared" si="359"/>
        <v>1.8253474156617224</v>
      </c>
      <c r="O1847" s="12">
        <f t="shared" si="348"/>
        <v>1.8253474156617224</v>
      </c>
    </row>
    <row r="1848" spans="1:15" x14ac:dyDescent="0.25">
      <c r="A1848" s="12">
        <f>calc!A1846</f>
        <v>1023.96</v>
      </c>
      <c r="B1848" s="12">
        <f>calc!O1846</f>
        <v>34.68135482818515</v>
      </c>
      <c r="C1848" s="12">
        <f t="shared" si="349"/>
        <v>34.68135482818515</v>
      </c>
      <c r="D1848" s="12">
        <f t="shared" si="350"/>
        <v>34.68135482818515</v>
      </c>
      <c r="E1848" s="12">
        <f t="shared" si="351"/>
        <v>34.68135482818515</v>
      </c>
      <c r="F1848" s="12">
        <f t="shared" si="352"/>
        <v>34.68135482818515</v>
      </c>
      <c r="G1848" s="12">
        <f t="shared" si="353"/>
        <v>34.68135482818515</v>
      </c>
      <c r="H1848" s="12">
        <f t="shared" si="354"/>
        <v>34.68135482818515</v>
      </c>
      <c r="I1848" s="12">
        <f t="shared" si="355"/>
        <v>34.68135482818515</v>
      </c>
      <c r="J1848" s="12">
        <f t="shared" si="356"/>
        <v>34.68135482818515</v>
      </c>
      <c r="K1848" s="12">
        <f t="shared" si="357"/>
        <v>34.68135482818515</v>
      </c>
      <c r="L1848" s="12">
        <f t="shared" si="358"/>
        <v>34.68135482818515</v>
      </c>
      <c r="M1848" s="12">
        <f t="shared" si="359"/>
        <v>34.68135482818515</v>
      </c>
      <c r="O1848" s="12">
        <f t="shared" si="348"/>
        <v>34.68135482818515</v>
      </c>
    </row>
    <row r="1849" spans="1:15" x14ac:dyDescent="0.25">
      <c r="A1849" s="12">
        <f>calc!A1847</f>
        <v>1024.3800000000001</v>
      </c>
      <c r="B1849" s="12">
        <f>calc!O1847</f>
        <v>75.750708042970999</v>
      </c>
      <c r="C1849" s="12">
        <f t="shared" si="349"/>
        <v>75.750708042970999</v>
      </c>
      <c r="D1849" s="12">
        <f t="shared" si="350"/>
        <v>75.750708042970999</v>
      </c>
      <c r="E1849" s="12">
        <f t="shared" si="351"/>
        <v>75.750708042970999</v>
      </c>
      <c r="F1849" s="12">
        <f t="shared" si="352"/>
        <v>75.750708042970999</v>
      </c>
      <c r="G1849" s="12">
        <f t="shared" si="353"/>
        <v>75.750708042970999</v>
      </c>
      <c r="H1849" s="12">
        <f t="shared" si="354"/>
        <v>75.750708042970999</v>
      </c>
      <c r="I1849" s="12">
        <f t="shared" si="355"/>
        <v>75.750708042970999</v>
      </c>
      <c r="J1849" s="12">
        <f t="shared" si="356"/>
        <v>75.750708042970999</v>
      </c>
      <c r="K1849" s="12">
        <f t="shared" si="357"/>
        <v>75.750708042970999</v>
      </c>
      <c r="L1849" s="12">
        <f t="shared" si="358"/>
        <v>75.750708042970999</v>
      </c>
      <c r="M1849" s="12">
        <f t="shared" si="359"/>
        <v>75.750708042970999</v>
      </c>
      <c r="O1849" s="12">
        <f t="shared" si="348"/>
        <v>75.750708042970999</v>
      </c>
    </row>
    <row r="1850" spans="1:15" x14ac:dyDescent="0.25">
      <c r="A1850" s="12">
        <f>calc!A1848</f>
        <v>1024.8</v>
      </c>
      <c r="B1850" s="12">
        <f>calc!O1848</f>
        <v>7.3013810305787468</v>
      </c>
      <c r="C1850" s="12">
        <f t="shared" si="349"/>
        <v>7.3013810305787468</v>
      </c>
      <c r="D1850" s="12">
        <f t="shared" si="350"/>
        <v>7.3013810305787468</v>
      </c>
      <c r="E1850" s="12">
        <f t="shared" si="351"/>
        <v>7.3013810305787468</v>
      </c>
      <c r="F1850" s="12">
        <f t="shared" si="352"/>
        <v>7.3013810305787468</v>
      </c>
      <c r="G1850" s="12">
        <f t="shared" si="353"/>
        <v>7.3013810305787468</v>
      </c>
      <c r="H1850" s="12">
        <f t="shared" si="354"/>
        <v>7.3013810305787468</v>
      </c>
      <c r="I1850" s="12">
        <f t="shared" si="355"/>
        <v>7.3013810305787468</v>
      </c>
      <c r="J1850" s="12">
        <f t="shared" si="356"/>
        <v>7.3013810305787468</v>
      </c>
      <c r="K1850" s="12">
        <f t="shared" si="357"/>
        <v>7.3013810305787468</v>
      </c>
      <c r="L1850" s="12">
        <f t="shared" si="358"/>
        <v>7.3013810305787468</v>
      </c>
      <c r="M1850" s="12">
        <f t="shared" si="359"/>
        <v>7.3013810305787468</v>
      </c>
      <c r="O1850" s="12">
        <f t="shared" si="348"/>
        <v>7.3013810305787468</v>
      </c>
    </row>
    <row r="1851" spans="1:15" x14ac:dyDescent="0.25">
      <c r="A1851" s="12">
        <f>calc!A1849</f>
        <v>1025.22</v>
      </c>
      <c r="B1851" s="12">
        <f>calc!O1849</f>
        <v>-38.332627938535822</v>
      </c>
      <c r="C1851" s="12">
        <f t="shared" si="349"/>
        <v>-38.332627938535822</v>
      </c>
      <c r="D1851" s="12">
        <f t="shared" si="350"/>
        <v>-38.332627938535822</v>
      </c>
      <c r="E1851" s="12">
        <f t="shared" si="351"/>
        <v>-38.332627938535822</v>
      </c>
      <c r="F1851" s="12">
        <f t="shared" si="352"/>
        <v>-38.332627938535822</v>
      </c>
      <c r="G1851" s="12">
        <f t="shared" si="353"/>
        <v>-38.332627938535822</v>
      </c>
      <c r="H1851" s="12">
        <f t="shared" si="354"/>
        <v>-38.332627938535822</v>
      </c>
      <c r="I1851" s="12">
        <f t="shared" si="355"/>
        <v>-38.332627938535822</v>
      </c>
      <c r="J1851" s="12">
        <f t="shared" si="356"/>
        <v>-38.332627938535822</v>
      </c>
      <c r="K1851" s="12">
        <f t="shared" si="357"/>
        <v>-38.332627938535822</v>
      </c>
      <c r="L1851" s="12">
        <f t="shared" si="358"/>
        <v>-38.332627938535822</v>
      </c>
      <c r="M1851" s="12">
        <f t="shared" si="359"/>
        <v>-38.332627938535822</v>
      </c>
      <c r="O1851" s="12">
        <f t="shared" si="348"/>
        <v>-38.332627938535822</v>
      </c>
    </row>
    <row r="1852" spans="1:15" x14ac:dyDescent="0.25">
      <c r="A1852" s="12">
        <f>calc!A1850</f>
        <v>1025.6500000000001</v>
      </c>
      <c r="B1852" s="12">
        <f>calc!O1850</f>
        <v>-62.062667655233582</v>
      </c>
      <c r="C1852" s="12">
        <f t="shared" si="349"/>
        <v>-62.062667655233582</v>
      </c>
      <c r="D1852" s="12">
        <f t="shared" si="350"/>
        <v>-62.062667655233582</v>
      </c>
      <c r="E1852" s="12">
        <f t="shared" si="351"/>
        <v>-62.062667655233582</v>
      </c>
      <c r="F1852" s="12">
        <f t="shared" si="352"/>
        <v>-62.062667655233582</v>
      </c>
      <c r="G1852" s="12">
        <f t="shared" si="353"/>
        <v>-62.062667655233582</v>
      </c>
      <c r="H1852" s="12">
        <f t="shared" si="354"/>
        <v>-62.062667655233582</v>
      </c>
      <c r="I1852" s="12">
        <f t="shared" si="355"/>
        <v>-62.062667655233582</v>
      </c>
      <c r="J1852" s="12">
        <f t="shared" si="356"/>
        <v>-62.062667655233582</v>
      </c>
      <c r="K1852" s="12">
        <f t="shared" si="357"/>
        <v>-62.062667655233582</v>
      </c>
      <c r="L1852" s="12">
        <f t="shared" si="358"/>
        <v>-62.062667655233582</v>
      </c>
      <c r="M1852" s="12">
        <f t="shared" si="359"/>
        <v>-62.062667655233582</v>
      </c>
      <c r="O1852" s="12">
        <f t="shared" si="348"/>
        <v>-62.062667655233582</v>
      </c>
    </row>
    <row r="1853" spans="1:15" x14ac:dyDescent="0.25">
      <c r="A1853" s="12">
        <f>calc!A1851</f>
        <v>1026.07</v>
      </c>
      <c r="B1853" s="12">
        <f>calc!O1851</f>
        <v>-23.729647289903756</v>
      </c>
      <c r="C1853" s="12">
        <f t="shared" si="349"/>
        <v>-23.729647289903756</v>
      </c>
      <c r="D1853" s="12">
        <f t="shared" si="350"/>
        <v>-23.729647289903756</v>
      </c>
      <c r="E1853" s="12">
        <f t="shared" si="351"/>
        <v>-23.729647289903756</v>
      </c>
      <c r="F1853" s="12">
        <f t="shared" si="352"/>
        <v>-23.729647289903756</v>
      </c>
      <c r="G1853" s="12">
        <f t="shared" si="353"/>
        <v>-23.729647289903756</v>
      </c>
      <c r="H1853" s="12">
        <f t="shared" si="354"/>
        <v>-23.729647289903756</v>
      </c>
      <c r="I1853" s="12">
        <f t="shared" si="355"/>
        <v>-23.729647289903756</v>
      </c>
      <c r="J1853" s="12">
        <f t="shared" si="356"/>
        <v>-23.729647289903756</v>
      </c>
      <c r="K1853" s="12">
        <f t="shared" si="357"/>
        <v>-23.729647289903756</v>
      </c>
      <c r="L1853" s="12">
        <f t="shared" si="358"/>
        <v>-23.729647289903756</v>
      </c>
      <c r="M1853" s="12">
        <f t="shared" si="359"/>
        <v>-23.729647289903756</v>
      </c>
      <c r="O1853" s="12">
        <f t="shared" si="348"/>
        <v>-23.729647289903756</v>
      </c>
    </row>
    <row r="1854" spans="1:15" x14ac:dyDescent="0.25">
      <c r="A1854" s="12">
        <f>calc!A1852</f>
        <v>1026.49</v>
      </c>
      <c r="B1854" s="12">
        <f>calc!O1852</f>
        <v>20.991408410108594</v>
      </c>
      <c r="C1854" s="12">
        <f t="shared" si="349"/>
        <v>20.991408410108594</v>
      </c>
      <c r="D1854" s="12">
        <f t="shared" si="350"/>
        <v>20.991408410108594</v>
      </c>
      <c r="E1854" s="12">
        <f t="shared" si="351"/>
        <v>20.991408410108594</v>
      </c>
      <c r="F1854" s="12">
        <f t="shared" si="352"/>
        <v>20.991408410108594</v>
      </c>
      <c r="G1854" s="12">
        <f t="shared" si="353"/>
        <v>20.991408410108594</v>
      </c>
      <c r="H1854" s="12">
        <f t="shared" si="354"/>
        <v>20.991408410108594</v>
      </c>
      <c r="I1854" s="12">
        <f t="shared" si="355"/>
        <v>20.991408410108594</v>
      </c>
      <c r="J1854" s="12">
        <f t="shared" si="356"/>
        <v>20.991408410108594</v>
      </c>
      <c r="K1854" s="12">
        <f t="shared" si="357"/>
        <v>20.991408410108594</v>
      </c>
      <c r="L1854" s="12">
        <f t="shared" si="358"/>
        <v>20.991408410108594</v>
      </c>
      <c r="M1854" s="12">
        <f t="shared" si="359"/>
        <v>20.991408410108594</v>
      </c>
      <c r="O1854" s="12">
        <f t="shared" si="348"/>
        <v>20.991408410108594</v>
      </c>
    </row>
    <row r="1855" spans="1:15" x14ac:dyDescent="0.25">
      <c r="A1855" s="12">
        <f>calc!A1853</f>
        <v>1026.9100000000001</v>
      </c>
      <c r="B1855" s="12">
        <f>calc!O1853</f>
        <v>-8.2140811718635742</v>
      </c>
      <c r="C1855" s="12">
        <f t="shared" si="349"/>
        <v>-8.2140811718635742</v>
      </c>
      <c r="D1855" s="12">
        <f t="shared" si="350"/>
        <v>-8.2140811718635742</v>
      </c>
      <c r="E1855" s="12">
        <f t="shared" si="351"/>
        <v>-8.2140811718635742</v>
      </c>
      <c r="F1855" s="12">
        <f t="shared" si="352"/>
        <v>-8.2140811718635742</v>
      </c>
      <c r="G1855" s="12">
        <f t="shared" si="353"/>
        <v>-8.2140811718635742</v>
      </c>
      <c r="H1855" s="12">
        <f t="shared" si="354"/>
        <v>-8.2140811718635742</v>
      </c>
      <c r="I1855" s="12">
        <f t="shared" si="355"/>
        <v>-8.2140811718635742</v>
      </c>
      <c r="J1855" s="12">
        <f t="shared" si="356"/>
        <v>-8.2140811718635742</v>
      </c>
      <c r="K1855" s="12">
        <f t="shared" si="357"/>
        <v>-8.2140811718635742</v>
      </c>
      <c r="L1855" s="12">
        <f t="shared" si="358"/>
        <v>-8.2140811718635742</v>
      </c>
      <c r="M1855" s="12">
        <f t="shared" si="359"/>
        <v>-8.2140811718635742</v>
      </c>
      <c r="O1855" s="12">
        <f t="shared" si="348"/>
        <v>-8.2140811718635742</v>
      </c>
    </row>
    <row r="1856" spans="1:15" x14ac:dyDescent="0.25">
      <c r="A1856" s="12">
        <f>calc!A1854</f>
        <v>1027.33</v>
      </c>
      <c r="B1856" s="12">
        <f>calc!O1854</f>
        <v>-29.205754252014714</v>
      </c>
      <c r="C1856" s="12">
        <f t="shared" si="349"/>
        <v>-29.205754252014714</v>
      </c>
      <c r="D1856" s="12">
        <f t="shared" si="350"/>
        <v>-29.205754252014714</v>
      </c>
      <c r="E1856" s="12">
        <f t="shared" si="351"/>
        <v>-29.205754252014714</v>
      </c>
      <c r="F1856" s="12">
        <f t="shared" si="352"/>
        <v>-29.205754252014714</v>
      </c>
      <c r="G1856" s="12">
        <f t="shared" si="353"/>
        <v>-29.205754252014714</v>
      </c>
      <c r="H1856" s="12">
        <f t="shared" si="354"/>
        <v>-29.205754252014714</v>
      </c>
      <c r="I1856" s="12">
        <f t="shared" si="355"/>
        <v>-29.205754252014714</v>
      </c>
      <c r="J1856" s="12">
        <f t="shared" si="356"/>
        <v>-29.205754252014714</v>
      </c>
      <c r="K1856" s="12">
        <f t="shared" si="357"/>
        <v>-29.205754252014714</v>
      </c>
      <c r="L1856" s="12">
        <f t="shared" si="358"/>
        <v>-29.205754252014714</v>
      </c>
      <c r="M1856" s="12">
        <f t="shared" si="359"/>
        <v>-29.205754252014714</v>
      </c>
      <c r="O1856" s="12">
        <f t="shared" si="348"/>
        <v>-29.205754252014714</v>
      </c>
    </row>
    <row r="1857" spans="1:15" x14ac:dyDescent="0.25">
      <c r="A1857" s="12">
        <f>calc!A1855</f>
        <v>1027.75</v>
      </c>
      <c r="B1857" s="12">
        <f>calc!O1855</f>
        <v>17.340742357341362</v>
      </c>
      <c r="C1857" s="12">
        <f t="shared" si="349"/>
        <v>17.340742357341362</v>
      </c>
      <c r="D1857" s="12">
        <f t="shared" si="350"/>
        <v>17.340742357341362</v>
      </c>
      <c r="E1857" s="12">
        <f t="shared" si="351"/>
        <v>17.340742357341362</v>
      </c>
      <c r="F1857" s="12">
        <f t="shared" si="352"/>
        <v>17.340742357341362</v>
      </c>
      <c r="G1857" s="12">
        <f t="shared" si="353"/>
        <v>17.340742357341362</v>
      </c>
      <c r="H1857" s="12">
        <f t="shared" si="354"/>
        <v>17.340742357341362</v>
      </c>
      <c r="I1857" s="12">
        <f t="shared" si="355"/>
        <v>17.340742357341362</v>
      </c>
      <c r="J1857" s="12">
        <f t="shared" si="356"/>
        <v>17.340742357341362</v>
      </c>
      <c r="K1857" s="12">
        <f t="shared" si="357"/>
        <v>17.340742357341362</v>
      </c>
      <c r="L1857" s="12">
        <f t="shared" si="358"/>
        <v>17.340742357341362</v>
      </c>
      <c r="M1857" s="12">
        <f t="shared" si="359"/>
        <v>17.340742357341362</v>
      </c>
      <c r="O1857" s="12">
        <f t="shared" si="348"/>
        <v>17.340742357341362</v>
      </c>
    </row>
    <row r="1858" spans="1:15" x14ac:dyDescent="0.25">
      <c r="A1858" s="12">
        <f>calc!A1856</f>
        <v>1028.17</v>
      </c>
      <c r="B1858" s="12">
        <f>calc!O1856</f>
        <v>34.68135482818515</v>
      </c>
      <c r="C1858" s="12">
        <f t="shared" si="349"/>
        <v>34.68135482818515</v>
      </c>
      <c r="D1858" s="12">
        <f t="shared" si="350"/>
        <v>34.68135482818515</v>
      </c>
      <c r="E1858" s="12">
        <f t="shared" si="351"/>
        <v>34.68135482818515</v>
      </c>
      <c r="F1858" s="12">
        <f t="shared" si="352"/>
        <v>34.68135482818515</v>
      </c>
      <c r="G1858" s="12">
        <f t="shared" si="353"/>
        <v>34.68135482818515</v>
      </c>
      <c r="H1858" s="12">
        <f t="shared" si="354"/>
        <v>34.68135482818515</v>
      </c>
      <c r="I1858" s="12">
        <f t="shared" si="355"/>
        <v>34.68135482818515</v>
      </c>
      <c r="J1858" s="12">
        <f t="shared" si="356"/>
        <v>34.68135482818515</v>
      </c>
      <c r="K1858" s="12">
        <f t="shared" si="357"/>
        <v>34.68135482818515</v>
      </c>
      <c r="L1858" s="12">
        <f t="shared" si="358"/>
        <v>34.68135482818515</v>
      </c>
      <c r="M1858" s="12">
        <f t="shared" si="359"/>
        <v>34.68135482818515</v>
      </c>
      <c r="O1858" s="12">
        <f t="shared" si="348"/>
        <v>34.68135482818515</v>
      </c>
    </row>
    <row r="1859" spans="1:15" x14ac:dyDescent="0.25">
      <c r="A1859" s="12">
        <f>calc!A1857</f>
        <v>1028.5999999999999</v>
      </c>
      <c r="B1859" s="12">
        <f>calc!O1857</f>
        <v>-3.6506991469733974</v>
      </c>
      <c r="C1859" s="12">
        <f t="shared" si="349"/>
        <v>-3.6506991469733974</v>
      </c>
      <c r="D1859" s="12">
        <f t="shared" si="350"/>
        <v>-3.6506991469733974</v>
      </c>
      <c r="E1859" s="12">
        <f t="shared" si="351"/>
        <v>-3.6506991469733974</v>
      </c>
      <c r="F1859" s="12">
        <f t="shared" si="352"/>
        <v>-3.6506991469733974</v>
      </c>
      <c r="G1859" s="12">
        <f t="shared" si="353"/>
        <v>-3.6506991469733974</v>
      </c>
      <c r="H1859" s="12">
        <f t="shared" si="354"/>
        <v>-3.6506991469733974</v>
      </c>
      <c r="I1859" s="12">
        <f t="shared" si="355"/>
        <v>-3.6506991469733974</v>
      </c>
      <c r="J1859" s="12">
        <f t="shared" si="356"/>
        <v>-3.6506991469733974</v>
      </c>
      <c r="K1859" s="12">
        <f t="shared" si="357"/>
        <v>-3.6506991469733974</v>
      </c>
      <c r="L1859" s="12">
        <f t="shared" si="358"/>
        <v>-3.6506991469733974</v>
      </c>
      <c r="M1859" s="12">
        <f t="shared" si="359"/>
        <v>-3.6506991469733974</v>
      </c>
      <c r="O1859" s="12">
        <f t="shared" si="348"/>
        <v>-3.6506991469733974</v>
      </c>
    </row>
    <row r="1860" spans="1:15" x14ac:dyDescent="0.25">
      <c r="A1860" s="12">
        <f>calc!A1858</f>
        <v>1029.02</v>
      </c>
      <c r="B1860" s="12">
        <f>calc!O1858</f>
        <v>8.2140520408033648</v>
      </c>
      <c r="C1860" s="12">
        <f t="shared" si="349"/>
        <v>8.2140520408033648</v>
      </c>
      <c r="D1860" s="12">
        <f t="shared" si="350"/>
        <v>8.2140520408033648</v>
      </c>
      <c r="E1860" s="12">
        <f t="shared" si="351"/>
        <v>8.2140520408033648</v>
      </c>
      <c r="F1860" s="12">
        <f t="shared" si="352"/>
        <v>8.2140520408033648</v>
      </c>
      <c r="G1860" s="12">
        <f t="shared" si="353"/>
        <v>8.2140520408033648</v>
      </c>
      <c r="H1860" s="12">
        <f t="shared" si="354"/>
        <v>8.2140520408033648</v>
      </c>
      <c r="I1860" s="12">
        <f t="shared" si="355"/>
        <v>8.2140520408033648</v>
      </c>
      <c r="J1860" s="12">
        <f t="shared" si="356"/>
        <v>8.2140520408033648</v>
      </c>
      <c r="K1860" s="12">
        <f t="shared" si="357"/>
        <v>8.2140520408033648</v>
      </c>
      <c r="L1860" s="12">
        <f t="shared" si="358"/>
        <v>8.2140520408033648</v>
      </c>
      <c r="M1860" s="12">
        <f t="shared" si="359"/>
        <v>8.2140520408033648</v>
      </c>
      <c r="O1860" s="12">
        <f t="shared" si="348"/>
        <v>8.2140520408033648</v>
      </c>
    </row>
    <row r="1861" spans="1:15" x14ac:dyDescent="0.25">
      <c r="A1861" s="12">
        <f>calc!A1859</f>
        <v>1029.44</v>
      </c>
      <c r="B1861" s="12">
        <f>calc!O1859</f>
        <v>39.244652304748122</v>
      </c>
      <c r="C1861" s="12">
        <f t="shared" si="349"/>
        <v>39.244652304748122</v>
      </c>
      <c r="D1861" s="12">
        <f t="shared" si="350"/>
        <v>39.244652304748122</v>
      </c>
      <c r="E1861" s="12">
        <f t="shared" si="351"/>
        <v>39.244652304748122</v>
      </c>
      <c r="F1861" s="12">
        <f t="shared" si="352"/>
        <v>39.244652304748122</v>
      </c>
      <c r="G1861" s="12">
        <f t="shared" si="353"/>
        <v>39.244652304748122</v>
      </c>
      <c r="H1861" s="12">
        <f t="shared" si="354"/>
        <v>39.244652304748122</v>
      </c>
      <c r="I1861" s="12">
        <f t="shared" si="355"/>
        <v>39.244652304748122</v>
      </c>
      <c r="J1861" s="12">
        <f t="shared" si="356"/>
        <v>39.244652304748122</v>
      </c>
      <c r="K1861" s="12">
        <f t="shared" si="357"/>
        <v>39.244652304748122</v>
      </c>
      <c r="L1861" s="12">
        <f t="shared" si="358"/>
        <v>39.244652304748122</v>
      </c>
      <c r="M1861" s="12">
        <f t="shared" si="359"/>
        <v>39.244652304748122</v>
      </c>
      <c r="O1861" s="12">
        <f t="shared" si="348"/>
        <v>39.244652304748122</v>
      </c>
    </row>
    <row r="1862" spans="1:15" x14ac:dyDescent="0.25">
      <c r="A1862" s="12">
        <f>calc!A1860</f>
        <v>1029.8599999999999</v>
      </c>
      <c r="B1862" s="12">
        <f>calc!O1860</f>
        <v>23.7294041715076</v>
      </c>
      <c r="C1862" s="12">
        <f t="shared" si="349"/>
        <v>23.7294041715076</v>
      </c>
      <c r="D1862" s="12">
        <f t="shared" si="350"/>
        <v>23.7294041715076</v>
      </c>
      <c r="E1862" s="12">
        <f t="shared" si="351"/>
        <v>23.7294041715076</v>
      </c>
      <c r="F1862" s="12">
        <f t="shared" si="352"/>
        <v>23.7294041715076</v>
      </c>
      <c r="G1862" s="12">
        <f t="shared" si="353"/>
        <v>23.7294041715076</v>
      </c>
      <c r="H1862" s="12">
        <f t="shared" si="354"/>
        <v>23.7294041715076</v>
      </c>
      <c r="I1862" s="12">
        <f t="shared" si="355"/>
        <v>23.7294041715076</v>
      </c>
      <c r="J1862" s="12">
        <f t="shared" si="356"/>
        <v>23.7294041715076</v>
      </c>
      <c r="K1862" s="12">
        <f t="shared" si="357"/>
        <v>23.7294041715076</v>
      </c>
      <c r="L1862" s="12">
        <f t="shared" si="358"/>
        <v>23.7294041715076</v>
      </c>
      <c r="M1862" s="12">
        <f t="shared" si="359"/>
        <v>23.7294041715076</v>
      </c>
      <c r="O1862" s="12">
        <f t="shared" si="348"/>
        <v>23.7294041715076</v>
      </c>
    </row>
    <row r="1863" spans="1:15" x14ac:dyDescent="0.25">
      <c r="A1863" s="12">
        <f>calc!A1861</f>
        <v>1030.28</v>
      </c>
      <c r="B1863" s="12">
        <f>calc!O1861</f>
        <v>-20.991598661056571</v>
      </c>
      <c r="C1863" s="12">
        <f t="shared" si="349"/>
        <v>-20.991598661056571</v>
      </c>
      <c r="D1863" s="12">
        <f t="shared" si="350"/>
        <v>-20.991598661056571</v>
      </c>
      <c r="E1863" s="12">
        <f t="shared" si="351"/>
        <v>-20.991598661056571</v>
      </c>
      <c r="F1863" s="12">
        <f t="shared" si="352"/>
        <v>-20.991598661056571</v>
      </c>
      <c r="G1863" s="12">
        <f t="shared" si="353"/>
        <v>-20.991598661056571</v>
      </c>
      <c r="H1863" s="12">
        <f t="shared" si="354"/>
        <v>-20.991598661056571</v>
      </c>
      <c r="I1863" s="12">
        <f t="shared" si="355"/>
        <v>-20.991598661056571</v>
      </c>
      <c r="J1863" s="12">
        <f t="shared" si="356"/>
        <v>-20.991598661056571</v>
      </c>
      <c r="K1863" s="12">
        <f t="shared" si="357"/>
        <v>-20.991598661056571</v>
      </c>
      <c r="L1863" s="12">
        <f t="shared" si="358"/>
        <v>-20.991598661056571</v>
      </c>
      <c r="M1863" s="12">
        <f t="shared" si="359"/>
        <v>-20.991598661056571</v>
      </c>
      <c r="O1863" s="12">
        <f t="shared" si="348"/>
        <v>-20.991598661056571</v>
      </c>
    </row>
    <row r="1864" spans="1:15" x14ac:dyDescent="0.25">
      <c r="A1864" s="12">
        <f>calc!A1862</f>
        <v>1030.7</v>
      </c>
      <c r="B1864" s="12">
        <f>calc!O1862</f>
        <v>-22.816964054180211</v>
      </c>
      <c r="C1864" s="12">
        <f t="shared" si="349"/>
        <v>-22.816964054180211</v>
      </c>
      <c r="D1864" s="12">
        <f t="shared" si="350"/>
        <v>-22.816964054180211</v>
      </c>
      <c r="E1864" s="12">
        <f t="shared" si="351"/>
        <v>-22.816964054180211</v>
      </c>
      <c r="F1864" s="12">
        <f t="shared" si="352"/>
        <v>-22.816964054180211</v>
      </c>
      <c r="G1864" s="12">
        <f t="shared" si="353"/>
        <v>-22.816964054180211</v>
      </c>
      <c r="H1864" s="12">
        <f t="shared" si="354"/>
        <v>-22.816964054180211</v>
      </c>
      <c r="I1864" s="12">
        <f t="shared" si="355"/>
        <v>-22.816964054180211</v>
      </c>
      <c r="J1864" s="12">
        <f t="shared" si="356"/>
        <v>-22.816964054180211</v>
      </c>
      <c r="K1864" s="12">
        <f t="shared" si="357"/>
        <v>-22.816964054180211</v>
      </c>
      <c r="L1864" s="12">
        <f t="shared" si="358"/>
        <v>-22.816964054180211</v>
      </c>
      <c r="M1864" s="12">
        <f t="shared" si="359"/>
        <v>-22.816964054180211</v>
      </c>
      <c r="O1864" s="12">
        <f t="shared" ref="O1864:O1927" si="360">M1864</f>
        <v>-22.816964054180211</v>
      </c>
    </row>
    <row r="1865" spans="1:15" x14ac:dyDescent="0.25">
      <c r="A1865" s="12">
        <f>calc!A1863</f>
        <v>1031.1199999999999</v>
      </c>
      <c r="B1865" s="12">
        <f>calc!O1863</f>
        <v>-34.68187415186933</v>
      </c>
      <c r="C1865" s="12">
        <f t="shared" ref="C1865:C1928" si="361">B1865-Q1865*M1876</f>
        <v>-34.68187415186933</v>
      </c>
      <c r="D1865" s="12">
        <f t="shared" ref="D1865:D1928" si="362">C1865-R1865*M1875</f>
        <v>-34.68187415186933</v>
      </c>
      <c r="E1865" s="12">
        <f t="shared" ref="E1865:E1928" si="363">D1865-S1865*M1874</f>
        <v>-34.68187415186933</v>
      </c>
      <c r="F1865" s="12">
        <f t="shared" ref="F1865:F1928" si="364">E1865-T1865*M1873</f>
        <v>-34.68187415186933</v>
      </c>
      <c r="G1865" s="12">
        <f t="shared" ref="G1865:G1928" si="365">F1865-U1865*M1872</f>
        <v>-34.68187415186933</v>
      </c>
      <c r="H1865" s="12">
        <f t="shared" ref="H1865:H1928" si="366">G1865-V1865*M1871</f>
        <v>-34.68187415186933</v>
      </c>
      <c r="I1865" s="12">
        <f t="shared" ref="I1865:I1928" si="367">H1865-W1865*M1870</f>
        <v>-34.68187415186933</v>
      </c>
      <c r="J1865" s="12">
        <f t="shared" ref="J1865:J1928" si="368">I1865-X1865*M1869</f>
        <v>-34.68187415186933</v>
      </c>
      <c r="K1865" s="12">
        <f t="shared" ref="K1865:K1928" si="369">J1865-Y1865*M1868</f>
        <v>-34.68187415186933</v>
      </c>
      <c r="L1865" s="12">
        <f t="shared" ref="L1865:L1928" si="370">K1865-Z1865*M1867</f>
        <v>-34.68187415186933</v>
      </c>
      <c r="M1865" s="12">
        <f t="shared" ref="M1865:M1928" si="371">L1865</f>
        <v>-34.68187415186933</v>
      </c>
      <c r="O1865" s="12">
        <f t="shared" si="360"/>
        <v>-34.68187415186933</v>
      </c>
    </row>
    <row r="1866" spans="1:15" x14ac:dyDescent="0.25">
      <c r="A1866" s="12">
        <f>calc!A1864</f>
        <v>1031.54</v>
      </c>
      <c r="B1866" s="12">
        <f>calc!O1864</f>
        <v>-24.642330885060328</v>
      </c>
      <c r="C1866" s="12">
        <f t="shared" si="361"/>
        <v>-24.642330885060328</v>
      </c>
      <c r="D1866" s="12">
        <f t="shared" si="362"/>
        <v>-24.642330885060328</v>
      </c>
      <c r="E1866" s="12">
        <f t="shared" si="363"/>
        <v>-24.642330885060328</v>
      </c>
      <c r="F1866" s="12">
        <f t="shared" si="364"/>
        <v>-24.642330885060328</v>
      </c>
      <c r="G1866" s="12">
        <f t="shared" si="365"/>
        <v>-24.642330885060328</v>
      </c>
      <c r="H1866" s="12">
        <f t="shared" si="366"/>
        <v>-24.642330885060328</v>
      </c>
      <c r="I1866" s="12">
        <f t="shared" si="367"/>
        <v>-24.642330885060328</v>
      </c>
      <c r="J1866" s="12">
        <f t="shared" si="368"/>
        <v>-24.642330885060328</v>
      </c>
      <c r="K1866" s="12">
        <f t="shared" si="369"/>
        <v>-24.642330885060328</v>
      </c>
      <c r="L1866" s="12">
        <f t="shared" si="370"/>
        <v>-24.642330885060328</v>
      </c>
      <c r="M1866" s="12">
        <f t="shared" si="371"/>
        <v>-24.642330885060328</v>
      </c>
      <c r="O1866" s="12">
        <f t="shared" si="360"/>
        <v>-24.642330885060328</v>
      </c>
    </row>
    <row r="1867" spans="1:15" x14ac:dyDescent="0.25">
      <c r="A1867" s="12">
        <f>calc!A1865</f>
        <v>1031.97</v>
      </c>
      <c r="B1867" s="12">
        <f>calc!O1865</f>
        <v>31.943372022788523</v>
      </c>
      <c r="C1867" s="12">
        <f t="shared" si="361"/>
        <v>31.943372022788523</v>
      </c>
      <c r="D1867" s="12">
        <f t="shared" si="362"/>
        <v>31.943372022788523</v>
      </c>
      <c r="E1867" s="12">
        <f t="shared" si="363"/>
        <v>31.943372022788523</v>
      </c>
      <c r="F1867" s="12">
        <f t="shared" si="364"/>
        <v>31.943372022788523</v>
      </c>
      <c r="G1867" s="12">
        <f t="shared" si="365"/>
        <v>31.943372022788523</v>
      </c>
      <c r="H1867" s="12">
        <f t="shared" si="366"/>
        <v>31.943372022788523</v>
      </c>
      <c r="I1867" s="12">
        <f t="shared" si="367"/>
        <v>31.943372022788523</v>
      </c>
      <c r="J1867" s="12">
        <f t="shared" si="368"/>
        <v>31.943372022788523</v>
      </c>
      <c r="K1867" s="12">
        <f t="shared" si="369"/>
        <v>31.943372022788523</v>
      </c>
      <c r="L1867" s="12">
        <f t="shared" si="370"/>
        <v>31.943372022788523</v>
      </c>
      <c r="M1867" s="12">
        <f t="shared" si="371"/>
        <v>31.943372022788523</v>
      </c>
      <c r="O1867" s="12">
        <f t="shared" si="360"/>
        <v>31.943372022788523</v>
      </c>
    </row>
    <row r="1868" spans="1:15" x14ac:dyDescent="0.25">
      <c r="A1868" s="12">
        <f>calc!A1866</f>
        <v>1032.3900000000001</v>
      </c>
      <c r="B1868" s="12">
        <f>calc!O1866</f>
        <v>32.856033317855292</v>
      </c>
      <c r="C1868" s="12">
        <f t="shared" si="361"/>
        <v>32.856033317855292</v>
      </c>
      <c r="D1868" s="12">
        <f t="shared" si="362"/>
        <v>32.856033317855292</v>
      </c>
      <c r="E1868" s="12">
        <f t="shared" si="363"/>
        <v>32.856033317855292</v>
      </c>
      <c r="F1868" s="12">
        <f t="shared" si="364"/>
        <v>32.856033317855292</v>
      </c>
      <c r="G1868" s="12">
        <f t="shared" si="365"/>
        <v>32.856033317855292</v>
      </c>
      <c r="H1868" s="12">
        <f t="shared" si="366"/>
        <v>32.856033317855292</v>
      </c>
      <c r="I1868" s="12">
        <f t="shared" si="367"/>
        <v>32.856033317855292</v>
      </c>
      <c r="J1868" s="12">
        <f t="shared" si="368"/>
        <v>32.856033317855292</v>
      </c>
      <c r="K1868" s="12">
        <f t="shared" si="369"/>
        <v>32.856033317855292</v>
      </c>
      <c r="L1868" s="12">
        <f t="shared" si="370"/>
        <v>32.856033317855292</v>
      </c>
      <c r="M1868" s="12">
        <f t="shared" si="371"/>
        <v>32.856033317855292</v>
      </c>
      <c r="O1868" s="12">
        <f t="shared" si="360"/>
        <v>32.856033317855292</v>
      </c>
    </row>
    <row r="1869" spans="1:15" x14ac:dyDescent="0.25">
      <c r="A1869" s="12">
        <f>calc!A1867</f>
        <v>1032.81</v>
      </c>
      <c r="B1869" s="12">
        <f>calc!O1867</f>
        <v>9.1267226913102455</v>
      </c>
      <c r="C1869" s="12">
        <f t="shared" si="361"/>
        <v>9.1267226913102455</v>
      </c>
      <c r="D1869" s="12">
        <f t="shared" si="362"/>
        <v>9.1267226913102455</v>
      </c>
      <c r="E1869" s="12">
        <f t="shared" si="363"/>
        <v>9.1267226913102455</v>
      </c>
      <c r="F1869" s="12">
        <f t="shared" si="364"/>
        <v>9.1267226913102455</v>
      </c>
      <c r="G1869" s="12">
        <f t="shared" si="365"/>
        <v>9.1267226913102455</v>
      </c>
      <c r="H1869" s="12">
        <f t="shared" si="366"/>
        <v>9.1267226913102455</v>
      </c>
      <c r="I1869" s="12">
        <f t="shared" si="367"/>
        <v>9.1267226913102455</v>
      </c>
      <c r="J1869" s="12">
        <f t="shared" si="368"/>
        <v>9.1267226913102455</v>
      </c>
      <c r="K1869" s="12">
        <f t="shared" si="369"/>
        <v>9.1267226913102455</v>
      </c>
      <c r="L1869" s="12">
        <f t="shared" si="370"/>
        <v>9.1267226913102455</v>
      </c>
      <c r="M1869" s="12">
        <f t="shared" si="371"/>
        <v>9.1267226913102455</v>
      </c>
      <c r="O1869" s="12">
        <f t="shared" si="360"/>
        <v>9.1267226913102455</v>
      </c>
    </row>
    <row r="1870" spans="1:15" x14ac:dyDescent="0.25">
      <c r="A1870" s="12">
        <f>calc!A1868</f>
        <v>1033.23</v>
      </c>
      <c r="B1870" s="12">
        <f>calc!O1868</f>
        <v>3.6506933926896883</v>
      </c>
      <c r="C1870" s="12">
        <f t="shared" si="361"/>
        <v>3.6506933926896883</v>
      </c>
      <c r="D1870" s="12">
        <f t="shared" si="362"/>
        <v>3.6506933926896883</v>
      </c>
      <c r="E1870" s="12">
        <f t="shared" si="363"/>
        <v>3.6506933926896883</v>
      </c>
      <c r="F1870" s="12">
        <f t="shared" si="364"/>
        <v>3.6506933926896883</v>
      </c>
      <c r="G1870" s="12">
        <f t="shared" si="365"/>
        <v>3.6506933926896883</v>
      </c>
      <c r="H1870" s="12">
        <f t="shared" si="366"/>
        <v>3.6506933926896883</v>
      </c>
      <c r="I1870" s="12">
        <f t="shared" si="367"/>
        <v>3.6506933926896883</v>
      </c>
      <c r="J1870" s="12">
        <f t="shared" si="368"/>
        <v>3.6506933926896883</v>
      </c>
      <c r="K1870" s="12">
        <f t="shared" si="369"/>
        <v>3.6506933926896883</v>
      </c>
      <c r="L1870" s="12">
        <f t="shared" si="370"/>
        <v>3.6506933926896883</v>
      </c>
      <c r="M1870" s="12">
        <f t="shared" si="371"/>
        <v>3.6506933926896883</v>
      </c>
      <c r="O1870" s="12">
        <f t="shared" si="360"/>
        <v>3.6506933926896883</v>
      </c>
    </row>
    <row r="1871" spans="1:15" x14ac:dyDescent="0.25">
      <c r="A1871" s="12">
        <f>calc!A1869</f>
        <v>1033.6500000000001</v>
      </c>
      <c r="B1871" s="12">
        <f>calc!O1869</f>
        <v>-56.586483093279973</v>
      </c>
      <c r="C1871" s="12">
        <f t="shared" si="361"/>
        <v>-56.586483093279973</v>
      </c>
      <c r="D1871" s="12">
        <f t="shared" si="362"/>
        <v>-56.586483093279973</v>
      </c>
      <c r="E1871" s="12">
        <f t="shared" si="363"/>
        <v>-56.586483093279973</v>
      </c>
      <c r="F1871" s="12">
        <f t="shared" si="364"/>
        <v>-56.586483093279973</v>
      </c>
      <c r="G1871" s="12">
        <f t="shared" si="365"/>
        <v>-56.586483093279973</v>
      </c>
      <c r="H1871" s="12">
        <f t="shared" si="366"/>
        <v>-56.586483093279973</v>
      </c>
      <c r="I1871" s="12">
        <f t="shared" si="367"/>
        <v>-56.586483093279973</v>
      </c>
      <c r="J1871" s="12">
        <f t="shared" si="368"/>
        <v>-56.586483093279973</v>
      </c>
      <c r="K1871" s="12">
        <f t="shared" si="369"/>
        <v>-56.586483093279973</v>
      </c>
      <c r="L1871" s="12">
        <f t="shared" si="370"/>
        <v>-56.586483093279973</v>
      </c>
      <c r="M1871" s="12">
        <f t="shared" si="371"/>
        <v>-56.586483093279973</v>
      </c>
      <c r="O1871" s="12">
        <f t="shared" si="360"/>
        <v>-56.586483093279973</v>
      </c>
    </row>
    <row r="1872" spans="1:15" x14ac:dyDescent="0.25">
      <c r="A1872" s="12">
        <f>calc!A1870</f>
        <v>1034.07</v>
      </c>
      <c r="B1872" s="12">
        <f>calc!O1870</f>
        <v>71.187482592211452</v>
      </c>
      <c r="C1872" s="12">
        <f t="shared" si="361"/>
        <v>71.187482592211452</v>
      </c>
      <c r="D1872" s="12">
        <f t="shared" si="362"/>
        <v>71.187482592211452</v>
      </c>
      <c r="E1872" s="12">
        <f t="shared" si="363"/>
        <v>71.187482592211452</v>
      </c>
      <c r="F1872" s="12">
        <f t="shared" si="364"/>
        <v>71.187482592211452</v>
      </c>
      <c r="G1872" s="12">
        <f t="shared" si="365"/>
        <v>71.187482592211452</v>
      </c>
      <c r="H1872" s="12">
        <f t="shared" si="366"/>
        <v>71.187482592211452</v>
      </c>
      <c r="I1872" s="12">
        <f t="shared" si="367"/>
        <v>71.187482592211452</v>
      </c>
      <c r="J1872" s="12">
        <f t="shared" si="368"/>
        <v>71.187482592211452</v>
      </c>
      <c r="K1872" s="12">
        <f t="shared" si="369"/>
        <v>71.187482592211452</v>
      </c>
      <c r="L1872" s="12">
        <f t="shared" si="370"/>
        <v>71.187482592211452</v>
      </c>
      <c r="M1872" s="12">
        <f t="shared" si="371"/>
        <v>71.187482592211452</v>
      </c>
      <c r="O1872" s="12">
        <f t="shared" si="360"/>
        <v>71.187482592211452</v>
      </c>
    </row>
    <row r="1873" spans="1:15" x14ac:dyDescent="0.25">
      <c r="A1873" s="12">
        <f>calc!A1871</f>
        <v>1034.49</v>
      </c>
      <c r="B1873" s="12">
        <f>calc!O1871</f>
        <v>46.545909547389279</v>
      </c>
      <c r="C1873" s="12">
        <f t="shared" si="361"/>
        <v>46.545909547389279</v>
      </c>
      <c r="D1873" s="12">
        <f t="shared" si="362"/>
        <v>46.545909547389279</v>
      </c>
      <c r="E1873" s="12">
        <f t="shared" si="363"/>
        <v>46.545909547389279</v>
      </c>
      <c r="F1873" s="12">
        <f t="shared" si="364"/>
        <v>46.545909547389279</v>
      </c>
      <c r="G1873" s="12">
        <f t="shared" si="365"/>
        <v>46.545909547389279</v>
      </c>
      <c r="H1873" s="12">
        <f t="shared" si="366"/>
        <v>46.545909547389279</v>
      </c>
      <c r="I1873" s="12">
        <f t="shared" si="367"/>
        <v>46.545909547389279</v>
      </c>
      <c r="J1873" s="12">
        <f t="shared" si="368"/>
        <v>46.545909547389279</v>
      </c>
      <c r="K1873" s="12">
        <f t="shared" si="369"/>
        <v>46.545909547389279</v>
      </c>
      <c r="L1873" s="12">
        <f t="shared" si="370"/>
        <v>46.545909547389279</v>
      </c>
      <c r="M1873" s="12">
        <f t="shared" si="371"/>
        <v>46.545909547389279</v>
      </c>
      <c r="O1873" s="12">
        <f t="shared" si="360"/>
        <v>46.545909547389279</v>
      </c>
    </row>
    <row r="1874" spans="1:15" x14ac:dyDescent="0.25">
      <c r="A1874" s="12">
        <f>calc!A1872</f>
        <v>1034.9100000000001</v>
      </c>
      <c r="B1874" s="12">
        <f>calc!O1872</f>
        <v>-31.943812584834433</v>
      </c>
      <c r="C1874" s="12">
        <f t="shared" si="361"/>
        <v>-31.943812584834433</v>
      </c>
      <c r="D1874" s="12">
        <f t="shared" si="362"/>
        <v>-31.943812584834433</v>
      </c>
      <c r="E1874" s="12">
        <f t="shared" si="363"/>
        <v>-31.943812584834433</v>
      </c>
      <c r="F1874" s="12">
        <f t="shared" si="364"/>
        <v>-31.943812584834433</v>
      </c>
      <c r="G1874" s="12">
        <f t="shared" si="365"/>
        <v>-31.943812584834433</v>
      </c>
      <c r="H1874" s="12">
        <f t="shared" si="366"/>
        <v>-31.943812584834433</v>
      </c>
      <c r="I1874" s="12">
        <f t="shared" si="367"/>
        <v>-31.943812584834433</v>
      </c>
      <c r="J1874" s="12">
        <f t="shared" si="368"/>
        <v>-31.943812584834433</v>
      </c>
      <c r="K1874" s="12">
        <f t="shared" si="369"/>
        <v>-31.943812584834433</v>
      </c>
      <c r="L1874" s="12">
        <f t="shared" si="370"/>
        <v>-31.943812584834433</v>
      </c>
      <c r="M1874" s="12">
        <f t="shared" si="371"/>
        <v>-31.943812584834433</v>
      </c>
      <c r="O1874" s="12">
        <f t="shared" si="360"/>
        <v>-31.943812584834433</v>
      </c>
    </row>
    <row r="1875" spans="1:15" x14ac:dyDescent="0.25">
      <c r="A1875" s="12">
        <f>calc!A1873</f>
        <v>1035.33</v>
      </c>
      <c r="B1875" s="12">
        <f>calc!O1873</f>
        <v>40.157310720126233</v>
      </c>
      <c r="C1875" s="12">
        <f t="shared" si="361"/>
        <v>40.157310720126233</v>
      </c>
      <c r="D1875" s="12">
        <f t="shared" si="362"/>
        <v>40.157310720126233</v>
      </c>
      <c r="E1875" s="12">
        <f t="shared" si="363"/>
        <v>40.157310720126233</v>
      </c>
      <c r="F1875" s="12">
        <f t="shared" si="364"/>
        <v>40.157310720126233</v>
      </c>
      <c r="G1875" s="12">
        <f t="shared" si="365"/>
        <v>40.157310720126233</v>
      </c>
      <c r="H1875" s="12">
        <f t="shared" si="366"/>
        <v>40.157310720126233</v>
      </c>
      <c r="I1875" s="12">
        <f t="shared" si="367"/>
        <v>40.157310720126233</v>
      </c>
      <c r="J1875" s="12">
        <f t="shared" si="368"/>
        <v>40.157310720126233</v>
      </c>
      <c r="K1875" s="12">
        <f t="shared" si="369"/>
        <v>40.157310720126233</v>
      </c>
      <c r="L1875" s="12">
        <f t="shared" si="370"/>
        <v>40.157310720126233</v>
      </c>
      <c r="M1875" s="12">
        <f t="shared" si="371"/>
        <v>40.157310720126233</v>
      </c>
      <c r="O1875" s="12">
        <f t="shared" si="360"/>
        <v>40.157310720126233</v>
      </c>
    </row>
    <row r="1876" spans="1:15" x14ac:dyDescent="0.25">
      <c r="A1876" s="12">
        <f>calc!A1874</f>
        <v>1035.75</v>
      </c>
      <c r="B1876" s="12">
        <f>calc!O1874</f>
        <v>35.594015043425955</v>
      </c>
      <c r="C1876" s="12">
        <f t="shared" si="361"/>
        <v>35.594015043425955</v>
      </c>
      <c r="D1876" s="12">
        <f t="shared" si="362"/>
        <v>35.594015043425955</v>
      </c>
      <c r="E1876" s="12">
        <f t="shared" si="363"/>
        <v>35.594015043425955</v>
      </c>
      <c r="F1876" s="12">
        <f t="shared" si="364"/>
        <v>35.594015043425955</v>
      </c>
      <c r="G1876" s="12">
        <f t="shared" si="365"/>
        <v>35.594015043425955</v>
      </c>
      <c r="H1876" s="12">
        <f t="shared" si="366"/>
        <v>35.594015043425955</v>
      </c>
      <c r="I1876" s="12">
        <f t="shared" si="367"/>
        <v>35.594015043425955</v>
      </c>
      <c r="J1876" s="12">
        <f t="shared" si="368"/>
        <v>35.594015043425955</v>
      </c>
      <c r="K1876" s="12">
        <f t="shared" si="369"/>
        <v>35.594015043425955</v>
      </c>
      <c r="L1876" s="12">
        <f t="shared" si="370"/>
        <v>35.594015043425955</v>
      </c>
      <c r="M1876" s="12">
        <f t="shared" si="371"/>
        <v>35.594015043425955</v>
      </c>
      <c r="O1876" s="12">
        <f t="shared" si="360"/>
        <v>35.594015043425955</v>
      </c>
    </row>
    <row r="1877" spans="1:15" x14ac:dyDescent="0.25">
      <c r="A1877" s="12">
        <f>calc!A1875</f>
        <v>1036.18</v>
      </c>
      <c r="B1877" s="12">
        <f>calc!O1875</f>
        <v>11.864732484458079</v>
      </c>
      <c r="C1877" s="12">
        <f t="shared" si="361"/>
        <v>11.864732484458079</v>
      </c>
      <c r="D1877" s="12">
        <f t="shared" si="362"/>
        <v>11.864732484458079</v>
      </c>
      <c r="E1877" s="12">
        <f t="shared" si="363"/>
        <v>11.864732484458079</v>
      </c>
      <c r="F1877" s="12">
        <f t="shared" si="364"/>
        <v>11.864732484458079</v>
      </c>
      <c r="G1877" s="12">
        <f t="shared" si="365"/>
        <v>11.864732484458079</v>
      </c>
      <c r="H1877" s="12">
        <f t="shared" si="366"/>
        <v>11.864732484458079</v>
      </c>
      <c r="I1877" s="12">
        <f t="shared" si="367"/>
        <v>11.864732484458079</v>
      </c>
      <c r="J1877" s="12">
        <f t="shared" si="368"/>
        <v>11.864732484458079</v>
      </c>
      <c r="K1877" s="12">
        <f t="shared" si="369"/>
        <v>11.864732484458079</v>
      </c>
      <c r="L1877" s="12">
        <f t="shared" si="370"/>
        <v>11.864732484458079</v>
      </c>
      <c r="M1877" s="12">
        <f t="shared" si="371"/>
        <v>11.864732484458079</v>
      </c>
      <c r="O1877" s="12">
        <f t="shared" si="360"/>
        <v>11.864732484458079</v>
      </c>
    </row>
    <row r="1878" spans="1:15" x14ac:dyDescent="0.25">
      <c r="A1878" s="12">
        <f>calc!A1876</f>
        <v>1036.5999999999999</v>
      </c>
      <c r="B1878" s="12">
        <f>calc!O1876</f>
        <v>1.8253474156617224</v>
      </c>
      <c r="C1878" s="12">
        <f t="shared" si="361"/>
        <v>1.8253474156617224</v>
      </c>
      <c r="D1878" s="12">
        <f t="shared" si="362"/>
        <v>1.8253474156617224</v>
      </c>
      <c r="E1878" s="12">
        <f t="shared" si="363"/>
        <v>1.8253474156617224</v>
      </c>
      <c r="F1878" s="12">
        <f t="shared" si="364"/>
        <v>1.8253474156617224</v>
      </c>
      <c r="G1878" s="12">
        <f t="shared" si="365"/>
        <v>1.8253474156617224</v>
      </c>
      <c r="H1878" s="12">
        <f t="shared" si="366"/>
        <v>1.8253474156617224</v>
      </c>
      <c r="I1878" s="12">
        <f t="shared" si="367"/>
        <v>1.8253474156617224</v>
      </c>
      <c r="J1878" s="12">
        <f t="shared" si="368"/>
        <v>1.8253474156617224</v>
      </c>
      <c r="K1878" s="12">
        <f t="shared" si="369"/>
        <v>1.8253474156617224</v>
      </c>
      <c r="L1878" s="12">
        <f t="shared" si="370"/>
        <v>1.8253474156617224</v>
      </c>
      <c r="M1878" s="12">
        <f t="shared" si="371"/>
        <v>1.8253474156617224</v>
      </c>
      <c r="O1878" s="12">
        <f t="shared" si="360"/>
        <v>1.8253474156617224</v>
      </c>
    </row>
    <row r="1879" spans="1:15" x14ac:dyDescent="0.25">
      <c r="A1879" s="12">
        <f>calc!A1877</f>
        <v>1037.02</v>
      </c>
      <c r="B1879" s="12">
        <f>calc!O1877</f>
        <v>0</v>
      </c>
      <c r="C1879" s="12">
        <f t="shared" si="361"/>
        <v>0</v>
      </c>
      <c r="D1879" s="12">
        <f t="shared" si="362"/>
        <v>0</v>
      </c>
      <c r="E1879" s="12">
        <f t="shared" si="363"/>
        <v>0</v>
      </c>
      <c r="F1879" s="12">
        <f t="shared" si="364"/>
        <v>0</v>
      </c>
      <c r="G1879" s="12">
        <f t="shared" si="365"/>
        <v>0</v>
      </c>
      <c r="H1879" s="12">
        <f t="shared" si="366"/>
        <v>0</v>
      </c>
      <c r="I1879" s="12">
        <f t="shared" si="367"/>
        <v>0</v>
      </c>
      <c r="J1879" s="12">
        <f t="shared" si="368"/>
        <v>0</v>
      </c>
      <c r="K1879" s="12">
        <f t="shared" si="369"/>
        <v>0</v>
      </c>
      <c r="L1879" s="12">
        <f t="shared" si="370"/>
        <v>0</v>
      </c>
      <c r="M1879" s="12">
        <f t="shared" si="371"/>
        <v>0</v>
      </c>
      <c r="O1879" s="12">
        <f t="shared" si="360"/>
        <v>0</v>
      </c>
    </row>
    <row r="1880" spans="1:15" x14ac:dyDescent="0.25">
      <c r="A1880" s="12">
        <f>calc!A1878</f>
        <v>1037.44</v>
      </c>
      <c r="B1880" s="12">
        <f>calc!O1878</f>
        <v>0</v>
      </c>
      <c r="C1880" s="12">
        <f t="shared" si="361"/>
        <v>0</v>
      </c>
      <c r="D1880" s="12">
        <f t="shared" si="362"/>
        <v>0</v>
      </c>
      <c r="E1880" s="12">
        <f t="shared" si="363"/>
        <v>0</v>
      </c>
      <c r="F1880" s="12">
        <f t="shared" si="364"/>
        <v>0</v>
      </c>
      <c r="G1880" s="12">
        <f t="shared" si="365"/>
        <v>0</v>
      </c>
      <c r="H1880" s="12">
        <f t="shared" si="366"/>
        <v>0</v>
      </c>
      <c r="I1880" s="12">
        <f t="shared" si="367"/>
        <v>0</v>
      </c>
      <c r="J1880" s="12">
        <f t="shared" si="368"/>
        <v>0</v>
      </c>
      <c r="K1880" s="12">
        <f t="shared" si="369"/>
        <v>0</v>
      </c>
      <c r="L1880" s="12">
        <f t="shared" si="370"/>
        <v>0</v>
      </c>
      <c r="M1880" s="12">
        <f t="shared" si="371"/>
        <v>0</v>
      </c>
      <c r="O1880" s="12">
        <f t="shared" si="360"/>
        <v>0</v>
      </c>
    </row>
    <row r="1881" spans="1:15" x14ac:dyDescent="0.25">
      <c r="A1881" s="12">
        <f>calc!A1879</f>
        <v>1037.8599999999999</v>
      </c>
      <c r="B1881" s="12">
        <f>calc!O1879</f>
        <v>-27.380383827029721</v>
      </c>
      <c r="C1881" s="12">
        <f t="shared" si="361"/>
        <v>-27.380383827029721</v>
      </c>
      <c r="D1881" s="12">
        <f t="shared" si="362"/>
        <v>-27.380383827029721</v>
      </c>
      <c r="E1881" s="12">
        <f t="shared" si="363"/>
        <v>-27.380383827029721</v>
      </c>
      <c r="F1881" s="12">
        <f t="shared" si="364"/>
        <v>-27.380383827029721</v>
      </c>
      <c r="G1881" s="12">
        <f t="shared" si="365"/>
        <v>-27.380383827029721</v>
      </c>
      <c r="H1881" s="12">
        <f t="shared" si="366"/>
        <v>-27.380383827029721</v>
      </c>
      <c r="I1881" s="12">
        <f t="shared" si="367"/>
        <v>-27.380383827029721</v>
      </c>
      <c r="J1881" s="12">
        <f t="shared" si="368"/>
        <v>-27.380383827029721</v>
      </c>
      <c r="K1881" s="12">
        <f t="shared" si="369"/>
        <v>-27.380383827029721</v>
      </c>
      <c r="L1881" s="12">
        <f t="shared" si="370"/>
        <v>-27.380383827029721</v>
      </c>
      <c r="M1881" s="12">
        <f t="shared" si="371"/>
        <v>-27.380383827029721</v>
      </c>
      <c r="O1881" s="12">
        <f t="shared" si="360"/>
        <v>-27.380383827029721</v>
      </c>
    </row>
    <row r="1882" spans="1:15" x14ac:dyDescent="0.25">
      <c r="A1882" s="12">
        <f>calc!A1880</f>
        <v>1038.28</v>
      </c>
      <c r="B1882" s="12">
        <f>calc!O1880</f>
        <v>38.331993529382679</v>
      </c>
      <c r="C1882" s="12">
        <f t="shared" si="361"/>
        <v>38.331993529382679</v>
      </c>
      <c r="D1882" s="12">
        <f t="shared" si="362"/>
        <v>38.331993529382679</v>
      </c>
      <c r="E1882" s="12">
        <f t="shared" si="363"/>
        <v>38.331993529382679</v>
      </c>
      <c r="F1882" s="12">
        <f t="shared" si="364"/>
        <v>38.331993529382679</v>
      </c>
      <c r="G1882" s="12">
        <f t="shared" si="365"/>
        <v>38.331993529382679</v>
      </c>
      <c r="H1882" s="12">
        <f t="shared" si="366"/>
        <v>38.331993529382679</v>
      </c>
      <c r="I1882" s="12">
        <f t="shared" si="367"/>
        <v>38.331993529382679</v>
      </c>
      <c r="J1882" s="12">
        <f t="shared" si="368"/>
        <v>38.331993529382679</v>
      </c>
      <c r="K1882" s="12">
        <f t="shared" si="369"/>
        <v>38.331993529382679</v>
      </c>
      <c r="L1882" s="12">
        <f t="shared" si="370"/>
        <v>38.331993529382679</v>
      </c>
      <c r="M1882" s="12">
        <f t="shared" si="371"/>
        <v>38.331993529382679</v>
      </c>
      <c r="O1882" s="12">
        <f t="shared" si="360"/>
        <v>38.331993529382679</v>
      </c>
    </row>
    <row r="1883" spans="1:15" x14ac:dyDescent="0.25">
      <c r="A1883" s="12">
        <f>calc!A1881</f>
        <v>1038.7</v>
      </c>
      <c r="B1883" s="12">
        <f>calc!O1881</f>
        <v>31.943372022788523</v>
      </c>
      <c r="C1883" s="12">
        <f t="shared" si="361"/>
        <v>31.943372022788523</v>
      </c>
      <c r="D1883" s="12">
        <f t="shared" si="362"/>
        <v>31.943372022788523</v>
      </c>
      <c r="E1883" s="12">
        <f t="shared" si="363"/>
        <v>31.943372022788523</v>
      </c>
      <c r="F1883" s="12">
        <f t="shared" si="364"/>
        <v>31.943372022788523</v>
      </c>
      <c r="G1883" s="12">
        <f t="shared" si="365"/>
        <v>31.943372022788523</v>
      </c>
      <c r="H1883" s="12">
        <f t="shared" si="366"/>
        <v>31.943372022788523</v>
      </c>
      <c r="I1883" s="12">
        <f t="shared" si="367"/>
        <v>31.943372022788523</v>
      </c>
      <c r="J1883" s="12">
        <f t="shared" si="368"/>
        <v>31.943372022788523</v>
      </c>
      <c r="K1883" s="12">
        <f t="shared" si="369"/>
        <v>31.943372022788523</v>
      </c>
      <c r="L1883" s="12">
        <f t="shared" si="370"/>
        <v>31.943372022788523</v>
      </c>
      <c r="M1883" s="12">
        <f t="shared" si="371"/>
        <v>31.943372022788523</v>
      </c>
      <c r="O1883" s="12">
        <f t="shared" si="360"/>
        <v>31.943372022788523</v>
      </c>
    </row>
    <row r="1884" spans="1:15" x14ac:dyDescent="0.25">
      <c r="A1884" s="12">
        <f>calc!A1882</f>
        <v>1039.1199999999999</v>
      </c>
      <c r="B1884" s="12">
        <f>calc!O1882</f>
        <v>-6.3887272831421633</v>
      </c>
      <c r="C1884" s="12">
        <f t="shared" si="361"/>
        <v>-6.3887272831421633</v>
      </c>
      <c r="D1884" s="12">
        <f t="shared" si="362"/>
        <v>-6.3887272831421633</v>
      </c>
      <c r="E1884" s="12">
        <f t="shared" si="363"/>
        <v>-6.3887272831421633</v>
      </c>
      <c r="F1884" s="12">
        <f t="shared" si="364"/>
        <v>-6.3887272831421633</v>
      </c>
      <c r="G1884" s="12">
        <f t="shared" si="365"/>
        <v>-6.3887272831421633</v>
      </c>
      <c r="H1884" s="12">
        <f t="shared" si="366"/>
        <v>-6.3887272831421633</v>
      </c>
      <c r="I1884" s="12">
        <f t="shared" si="367"/>
        <v>-6.3887272831421633</v>
      </c>
      <c r="J1884" s="12">
        <f t="shared" si="368"/>
        <v>-6.3887272831421633</v>
      </c>
      <c r="K1884" s="12">
        <f t="shared" si="369"/>
        <v>-6.3887272831421633</v>
      </c>
      <c r="L1884" s="12">
        <f t="shared" si="370"/>
        <v>-6.3887272831421633</v>
      </c>
      <c r="M1884" s="12">
        <f t="shared" si="371"/>
        <v>-6.3887272831421633</v>
      </c>
      <c r="O1884" s="12">
        <f t="shared" si="360"/>
        <v>-6.3887272831421633</v>
      </c>
    </row>
    <row r="1885" spans="1:15" x14ac:dyDescent="0.25">
      <c r="A1885" s="12">
        <f>calc!A1883</f>
        <v>1039.54</v>
      </c>
      <c r="B1885" s="12">
        <f>calc!O1883</f>
        <v>29.205385978066822</v>
      </c>
      <c r="C1885" s="12">
        <f t="shared" si="361"/>
        <v>29.205385978066822</v>
      </c>
      <c r="D1885" s="12">
        <f t="shared" si="362"/>
        <v>29.205385978066822</v>
      </c>
      <c r="E1885" s="12">
        <f t="shared" si="363"/>
        <v>29.205385978066822</v>
      </c>
      <c r="F1885" s="12">
        <f t="shared" si="364"/>
        <v>29.205385978066822</v>
      </c>
      <c r="G1885" s="12">
        <f t="shared" si="365"/>
        <v>29.205385978066822</v>
      </c>
      <c r="H1885" s="12">
        <f t="shared" si="366"/>
        <v>29.205385978066822</v>
      </c>
      <c r="I1885" s="12">
        <f t="shared" si="367"/>
        <v>29.205385978066822</v>
      </c>
      <c r="J1885" s="12">
        <f t="shared" si="368"/>
        <v>29.205385978066822</v>
      </c>
      <c r="K1885" s="12">
        <f t="shared" si="369"/>
        <v>29.205385978066822</v>
      </c>
      <c r="L1885" s="12">
        <f t="shared" si="370"/>
        <v>29.205385978066822</v>
      </c>
      <c r="M1885" s="12">
        <f t="shared" si="371"/>
        <v>29.205385978066822</v>
      </c>
      <c r="O1885" s="12">
        <f t="shared" si="360"/>
        <v>29.205385978066822</v>
      </c>
    </row>
    <row r="1886" spans="1:15" x14ac:dyDescent="0.25">
      <c r="A1886" s="12">
        <f>calc!A1884</f>
        <v>1039.96</v>
      </c>
      <c r="B1886" s="12">
        <f>calc!O1884</f>
        <v>-3.6506991469733974</v>
      </c>
      <c r="C1886" s="12">
        <f t="shared" si="361"/>
        <v>-3.6506991469733974</v>
      </c>
      <c r="D1886" s="12">
        <f t="shared" si="362"/>
        <v>-3.6506991469733974</v>
      </c>
      <c r="E1886" s="12">
        <f t="shared" si="363"/>
        <v>-3.6506991469733974</v>
      </c>
      <c r="F1886" s="12">
        <f t="shared" si="364"/>
        <v>-3.6506991469733974</v>
      </c>
      <c r="G1886" s="12">
        <f t="shared" si="365"/>
        <v>-3.6506991469733974</v>
      </c>
      <c r="H1886" s="12">
        <f t="shared" si="366"/>
        <v>-3.6506991469733974</v>
      </c>
      <c r="I1886" s="12">
        <f t="shared" si="367"/>
        <v>-3.6506991469733974</v>
      </c>
      <c r="J1886" s="12">
        <f t="shared" si="368"/>
        <v>-3.6506991469733974</v>
      </c>
      <c r="K1886" s="12">
        <f t="shared" si="369"/>
        <v>-3.6506991469733974</v>
      </c>
      <c r="L1886" s="12">
        <f t="shared" si="370"/>
        <v>-3.6506991469733974</v>
      </c>
      <c r="M1886" s="12">
        <f t="shared" si="371"/>
        <v>-3.6506991469733974</v>
      </c>
      <c r="O1886" s="12">
        <f t="shared" si="360"/>
        <v>-3.6506991469733974</v>
      </c>
    </row>
    <row r="1887" spans="1:15" x14ac:dyDescent="0.25">
      <c r="A1887" s="12">
        <f>calc!A1885</f>
        <v>1040.3800000000001</v>
      </c>
      <c r="B1887" s="12">
        <f>calc!O1885</f>
        <v>-52.935700567898579</v>
      </c>
      <c r="C1887" s="12">
        <f t="shared" si="361"/>
        <v>-52.935700567898579</v>
      </c>
      <c r="D1887" s="12">
        <f t="shared" si="362"/>
        <v>-52.935700567898579</v>
      </c>
      <c r="E1887" s="12">
        <f t="shared" si="363"/>
        <v>-52.935700567898579</v>
      </c>
      <c r="F1887" s="12">
        <f t="shared" si="364"/>
        <v>-52.935700567898579</v>
      </c>
      <c r="G1887" s="12">
        <f t="shared" si="365"/>
        <v>-52.935700567898579</v>
      </c>
      <c r="H1887" s="12">
        <f t="shared" si="366"/>
        <v>-52.935700567898579</v>
      </c>
      <c r="I1887" s="12">
        <f t="shared" si="367"/>
        <v>-52.935700567898579</v>
      </c>
      <c r="J1887" s="12">
        <f t="shared" si="368"/>
        <v>-52.935700567898579</v>
      </c>
      <c r="K1887" s="12">
        <f t="shared" si="369"/>
        <v>-52.935700567898579</v>
      </c>
      <c r="L1887" s="12">
        <f t="shared" si="370"/>
        <v>-52.935700567898579</v>
      </c>
      <c r="M1887" s="12">
        <f t="shared" si="371"/>
        <v>-52.935700567898579</v>
      </c>
      <c r="O1887" s="12">
        <f t="shared" si="360"/>
        <v>-52.935700567898579</v>
      </c>
    </row>
    <row r="1888" spans="1:15" x14ac:dyDescent="0.25">
      <c r="A1888" s="12">
        <f>calc!A1886</f>
        <v>1040.8</v>
      </c>
      <c r="B1888" s="12">
        <f>calc!O1886</f>
        <v>42.895283806239995</v>
      </c>
      <c r="C1888" s="12">
        <f t="shared" si="361"/>
        <v>42.895283806239995</v>
      </c>
      <c r="D1888" s="12">
        <f t="shared" si="362"/>
        <v>42.895283806239995</v>
      </c>
      <c r="E1888" s="12">
        <f t="shared" si="363"/>
        <v>42.895283806239995</v>
      </c>
      <c r="F1888" s="12">
        <f t="shared" si="364"/>
        <v>42.895283806239995</v>
      </c>
      <c r="G1888" s="12">
        <f t="shared" si="365"/>
        <v>42.895283806239995</v>
      </c>
      <c r="H1888" s="12">
        <f t="shared" si="366"/>
        <v>42.895283806239995</v>
      </c>
      <c r="I1888" s="12">
        <f t="shared" si="367"/>
        <v>42.895283806239995</v>
      </c>
      <c r="J1888" s="12">
        <f t="shared" si="368"/>
        <v>42.895283806239995</v>
      </c>
      <c r="K1888" s="12">
        <f t="shared" si="369"/>
        <v>42.895283806239995</v>
      </c>
      <c r="L1888" s="12">
        <f t="shared" si="370"/>
        <v>42.895283806239995</v>
      </c>
      <c r="M1888" s="12">
        <f t="shared" si="371"/>
        <v>42.895283806239995</v>
      </c>
      <c r="O1888" s="12">
        <f t="shared" si="360"/>
        <v>42.895283806239995</v>
      </c>
    </row>
    <row r="1889" spans="1:15" x14ac:dyDescent="0.25">
      <c r="A1889" s="12">
        <f>calc!A1887</f>
        <v>1041.22</v>
      </c>
      <c r="B1889" s="12">
        <f>calc!O1887</f>
        <v>30.118048352885221</v>
      </c>
      <c r="C1889" s="12">
        <f t="shared" si="361"/>
        <v>30.118048352885221</v>
      </c>
      <c r="D1889" s="12">
        <f t="shared" si="362"/>
        <v>30.118048352885221</v>
      </c>
      <c r="E1889" s="12">
        <f t="shared" si="363"/>
        <v>30.118048352885221</v>
      </c>
      <c r="F1889" s="12">
        <f t="shared" si="364"/>
        <v>30.118048352885221</v>
      </c>
      <c r="G1889" s="12">
        <f t="shared" si="365"/>
        <v>30.118048352885221</v>
      </c>
      <c r="H1889" s="12">
        <f t="shared" si="366"/>
        <v>30.118048352885221</v>
      </c>
      <c r="I1889" s="12">
        <f t="shared" si="367"/>
        <v>30.118048352885221</v>
      </c>
      <c r="J1889" s="12">
        <f t="shared" si="368"/>
        <v>30.118048352885221</v>
      </c>
      <c r="K1889" s="12">
        <f t="shared" si="369"/>
        <v>30.118048352885221</v>
      </c>
      <c r="L1889" s="12">
        <f t="shared" si="370"/>
        <v>30.118048352885221</v>
      </c>
      <c r="M1889" s="12">
        <f t="shared" si="371"/>
        <v>30.118048352885221</v>
      </c>
      <c r="O1889" s="12">
        <f t="shared" si="360"/>
        <v>30.118048352885221</v>
      </c>
    </row>
    <row r="1890" spans="1:15" x14ac:dyDescent="0.25">
      <c r="A1890" s="12">
        <f>calc!A1888</f>
        <v>1041.6400000000001</v>
      </c>
      <c r="B1890" s="12">
        <f>calc!O1888</f>
        <v>70.274836421221892</v>
      </c>
      <c r="C1890" s="12">
        <f t="shared" si="361"/>
        <v>70.274836421221892</v>
      </c>
      <c r="D1890" s="12">
        <f t="shared" si="362"/>
        <v>70.274836421221892</v>
      </c>
      <c r="E1890" s="12">
        <f t="shared" si="363"/>
        <v>70.274836421221892</v>
      </c>
      <c r="F1890" s="12">
        <f t="shared" si="364"/>
        <v>70.274836421221892</v>
      </c>
      <c r="G1890" s="12">
        <f t="shared" si="365"/>
        <v>70.274836421221892</v>
      </c>
      <c r="H1890" s="12">
        <f t="shared" si="366"/>
        <v>70.274836421221892</v>
      </c>
      <c r="I1890" s="12">
        <f t="shared" si="367"/>
        <v>70.274836421221892</v>
      </c>
      <c r="J1890" s="12">
        <f t="shared" si="368"/>
        <v>70.274836421221892</v>
      </c>
      <c r="K1890" s="12">
        <f t="shared" si="369"/>
        <v>70.274836421221892</v>
      </c>
      <c r="L1890" s="12">
        <f t="shared" si="370"/>
        <v>70.274836421221892</v>
      </c>
      <c r="M1890" s="12">
        <f t="shared" si="371"/>
        <v>70.274836421221892</v>
      </c>
      <c r="O1890" s="12">
        <f t="shared" si="360"/>
        <v>70.274836421221892</v>
      </c>
    </row>
    <row r="1891" spans="1:15" x14ac:dyDescent="0.25">
      <c r="A1891" s="12">
        <f>calc!A1889</f>
        <v>1042.06</v>
      </c>
      <c r="B1891" s="12">
        <f>calc!O1889</f>
        <v>73.925418943534851</v>
      </c>
      <c r="C1891" s="12">
        <f t="shared" si="361"/>
        <v>73.925418943534851</v>
      </c>
      <c r="D1891" s="12">
        <f t="shared" si="362"/>
        <v>73.925418943534851</v>
      </c>
      <c r="E1891" s="12">
        <f t="shared" si="363"/>
        <v>73.925418943534851</v>
      </c>
      <c r="F1891" s="12">
        <f t="shared" si="364"/>
        <v>73.925418943534851</v>
      </c>
      <c r="G1891" s="12">
        <f t="shared" si="365"/>
        <v>73.925418943534851</v>
      </c>
      <c r="H1891" s="12">
        <f t="shared" si="366"/>
        <v>73.925418943534851</v>
      </c>
      <c r="I1891" s="12">
        <f t="shared" si="367"/>
        <v>73.925418943534851</v>
      </c>
      <c r="J1891" s="12">
        <f t="shared" si="368"/>
        <v>73.925418943534851</v>
      </c>
      <c r="K1891" s="12">
        <f t="shared" si="369"/>
        <v>73.925418943534851</v>
      </c>
      <c r="L1891" s="12">
        <f t="shared" si="370"/>
        <v>73.925418943534851</v>
      </c>
      <c r="M1891" s="12">
        <f t="shared" si="371"/>
        <v>73.925418943534851</v>
      </c>
      <c r="O1891" s="12">
        <f t="shared" si="360"/>
        <v>73.925418943534851</v>
      </c>
    </row>
    <row r="1892" spans="1:15" x14ac:dyDescent="0.25">
      <c r="A1892" s="12">
        <f>calc!A1890</f>
        <v>1042.48</v>
      </c>
      <c r="B1892" s="12">
        <f>calc!O1890</f>
        <v>31.030710367796519</v>
      </c>
      <c r="C1892" s="12">
        <f t="shared" si="361"/>
        <v>31.030710367796519</v>
      </c>
      <c r="D1892" s="12">
        <f t="shared" si="362"/>
        <v>31.030710367796519</v>
      </c>
      <c r="E1892" s="12">
        <f t="shared" si="363"/>
        <v>31.030710367796519</v>
      </c>
      <c r="F1892" s="12">
        <f t="shared" si="364"/>
        <v>31.030710367796519</v>
      </c>
      <c r="G1892" s="12">
        <f t="shared" si="365"/>
        <v>31.030710367796519</v>
      </c>
      <c r="H1892" s="12">
        <f t="shared" si="366"/>
        <v>31.030710367796519</v>
      </c>
      <c r="I1892" s="12">
        <f t="shared" si="367"/>
        <v>31.030710367796519</v>
      </c>
      <c r="J1892" s="12">
        <f t="shared" si="368"/>
        <v>31.030710367796519</v>
      </c>
      <c r="K1892" s="12">
        <f t="shared" si="369"/>
        <v>31.030710367796519</v>
      </c>
      <c r="L1892" s="12">
        <f t="shared" si="370"/>
        <v>31.030710367796519</v>
      </c>
      <c r="M1892" s="12">
        <f t="shared" si="371"/>
        <v>31.030710367796519</v>
      </c>
      <c r="O1892" s="12">
        <f t="shared" si="360"/>
        <v>31.030710367796519</v>
      </c>
    </row>
    <row r="1893" spans="1:15" x14ac:dyDescent="0.25">
      <c r="A1893" s="12">
        <f>calc!A1891</f>
        <v>1042.9000000000001</v>
      </c>
      <c r="B1893" s="12">
        <f>calc!O1891</f>
        <v>41.98262647087811</v>
      </c>
      <c r="C1893" s="12">
        <f t="shared" si="361"/>
        <v>41.98262647087811</v>
      </c>
      <c r="D1893" s="12">
        <f t="shared" si="362"/>
        <v>41.98262647087811</v>
      </c>
      <c r="E1893" s="12">
        <f t="shared" si="363"/>
        <v>41.98262647087811</v>
      </c>
      <c r="F1893" s="12">
        <f t="shared" si="364"/>
        <v>41.98262647087811</v>
      </c>
      <c r="G1893" s="12">
        <f t="shared" si="365"/>
        <v>41.98262647087811</v>
      </c>
      <c r="H1893" s="12">
        <f t="shared" si="366"/>
        <v>41.98262647087811</v>
      </c>
      <c r="I1893" s="12">
        <f t="shared" si="367"/>
        <v>41.98262647087811</v>
      </c>
      <c r="J1893" s="12">
        <f t="shared" si="368"/>
        <v>41.98262647087811</v>
      </c>
      <c r="K1893" s="12">
        <f t="shared" si="369"/>
        <v>41.98262647087811</v>
      </c>
      <c r="L1893" s="12">
        <f t="shared" si="370"/>
        <v>41.98262647087811</v>
      </c>
      <c r="M1893" s="12">
        <f t="shared" si="371"/>
        <v>41.98262647087811</v>
      </c>
      <c r="O1893" s="12">
        <f t="shared" si="360"/>
        <v>41.98262647087811</v>
      </c>
    </row>
    <row r="1894" spans="1:15" x14ac:dyDescent="0.25">
      <c r="A1894" s="12">
        <f>calc!A1892</f>
        <v>1043.32</v>
      </c>
      <c r="B1894" s="12">
        <f>calc!O1892</f>
        <v>-10.039436498863413</v>
      </c>
      <c r="C1894" s="12">
        <f t="shared" si="361"/>
        <v>-10.039436498863413</v>
      </c>
      <c r="D1894" s="12">
        <f t="shared" si="362"/>
        <v>-10.039436498863413</v>
      </c>
      <c r="E1894" s="12">
        <f t="shared" si="363"/>
        <v>-10.039436498863413</v>
      </c>
      <c r="F1894" s="12">
        <f t="shared" si="364"/>
        <v>-10.039436498863413</v>
      </c>
      <c r="G1894" s="12">
        <f t="shared" si="365"/>
        <v>-10.039436498863413</v>
      </c>
      <c r="H1894" s="12">
        <f t="shared" si="366"/>
        <v>-10.039436498863413</v>
      </c>
      <c r="I1894" s="12">
        <f t="shared" si="367"/>
        <v>-10.039436498863413</v>
      </c>
      <c r="J1894" s="12">
        <f t="shared" si="368"/>
        <v>-10.039436498863413</v>
      </c>
      <c r="K1894" s="12">
        <f t="shared" si="369"/>
        <v>-10.039436498863413</v>
      </c>
      <c r="L1894" s="12">
        <f t="shared" si="370"/>
        <v>-10.039436498863413</v>
      </c>
      <c r="M1894" s="12">
        <f t="shared" si="371"/>
        <v>-10.039436498863413</v>
      </c>
      <c r="O1894" s="12">
        <f t="shared" si="360"/>
        <v>-10.039436498863413</v>
      </c>
    </row>
    <row r="1895" spans="1:15" x14ac:dyDescent="0.25">
      <c r="A1895" s="12">
        <f>calc!A1893</f>
        <v>1043.74</v>
      </c>
      <c r="B1895" s="12">
        <f>calc!O1893</f>
        <v>1.8253474156637974</v>
      </c>
      <c r="C1895" s="12">
        <f t="shared" si="361"/>
        <v>1.8253474156637974</v>
      </c>
      <c r="D1895" s="12">
        <f t="shared" si="362"/>
        <v>1.8253474156637974</v>
      </c>
      <c r="E1895" s="12">
        <f t="shared" si="363"/>
        <v>1.8253474156637974</v>
      </c>
      <c r="F1895" s="12">
        <f t="shared" si="364"/>
        <v>1.8253474156637974</v>
      </c>
      <c r="G1895" s="12">
        <f t="shared" si="365"/>
        <v>1.8253474156637974</v>
      </c>
      <c r="H1895" s="12">
        <f t="shared" si="366"/>
        <v>1.8253474156637974</v>
      </c>
      <c r="I1895" s="12">
        <f t="shared" si="367"/>
        <v>1.8253474156637974</v>
      </c>
      <c r="J1895" s="12">
        <f t="shared" si="368"/>
        <v>1.8253474156637974</v>
      </c>
      <c r="K1895" s="12">
        <f t="shared" si="369"/>
        <v>1.8253474156637974</v>
      </c>
      <c r="L1895" s="12">
        <f t="shared" si="370"/>
        <v>1.8253474156637974</v>
      </c>
      <c r="M1895" s="12">
        <f t="shared" si="371"/>
        <v>1.8253474156637974</v>
      </c>
      <c r="O1895" s="12">
        <f t="shared" si="360"/>
        <v>1.8253474156637974</v>
      </c>
    </row>
    <row r="1896" spans="1:15" x14ac:dyDescent="0.25">
      <c r="A1896" s="12">
        <f>calc!A1894</f>
        <v>1044.17</v>
      </c>
      <c r="B1896" s="12">
        <f>calc!O1894</f>
        <v>-12.777472185991764</v>
      </c>
      <c r="C1896" s="12">
        <f t="shared" si="361"/>
        <v>-12.777472185991764</v>
      </c>
      <c r="D1896" s="12">
        <f t="shared" si="362"/>
        <v>-12.777472185991764</v>
      </c>
      <c r="E1896" s="12">
        <f t="shared" si="363"/>
        <v>-12.777472185991764</v>
      </c>
      <c r="F1896" s="12">
        <f t="shared" si="364"/>
        <v>-12.777472185991764</v>
      </c>
      <c r="G1896" s="12">
        <f t="shared" si="365"/>
        <v>-12.777472185991764</v>
      </c>
      <c r="H1896" s="12">
        <f t="shared" si="366"/>
        <v>-12.777472185991764</v>
      </c>
      <c r="I1896" s="12">
        <f t="shared" si="367"/>
        <v>-12.777472185991764</v>
      </c>
      <c r="J1896" s="12">
        <f t="shared" si="368"/>
        <v>-12.777472185991764</v>
      </c>
      <c r="K1896" s="12">
        <f t="shared" si="369"/>
        <v>-12.777472185991764</v>
      </c>
      <c r="L1896" s="12">
        <f t="shared" si="370"/>
        <v>-12.777472185991764</v>
      </c>
      <c r="M1896" s="12">
        <f t="shared" si="371"/>
        <v>-12.777472185991764</v>
      </c>
      <c r="O1896" s="12">
        <f t="shared" si="360"/>
        <v>-12.777472185991764</v>
      </c>
    </row>
    <row r="1897" spans="1:15" x14ac:dyDescent="0.25">
      <c r="A1897" s="12">
        <f>calc!A1895</f>
        <v>1044.5899999999999</v>
      </c>
      <c r="B1897" s="12">
        <f>calc!O1895</f>
        <v>52.021837357349654</v>
      </c>
      <c r="C1897" s="12">
        <f t="shared" si="361"/>
        <v>52.021837357349654</v>
      </c>
      <c r="D1897" s="12">
        <f t="shared" si="362"/>
        <v>52.021837357349654</v>
      </c>
      <c r="E1897" s="12">
        <f t="shared" si="363"/>
        <v>52.021837357349654</v>
      </c>
      <c r="F1897" s="12">
        <f t="shared" si="364"/>
        <v>52.021837357349654</v>
      </c>
      <c r="G1897" s="12">
        <f t="shared" si="365"/>
        <v>52.021837357349654</v>
      </c>
      <c r="H1897" s="12">
        <f t="shared" si="366"/>
        <v>52.021837357349654</v>
      </c>
      <c r="I1897" s="12">
        <f t="shared" si="367"/>
        <v>52.021837357349654</v>
      </c>
      <c r="J1897" s="12">
        <f t="shared" si="368"/>
        <v>52.021837357349654</v>
      </c>
      <c r="K1897" s="12">
        <f t="shared" si="369"/>
        <v>52.021837357349654</v>
      </c>
      <c r="L1897" s="12">
        <f t="shared" si="370"/>
        <v>52.021837357349654</v>
      </c>
      <c r="M1897" s="12">
        <f t="shared" si="371"/>
        <v>52.021837357349654</v>
      </c>
      <c r="O1897" s="12">
        <f t="shared" si="360"/>
        <v>52.021837357349654</v>
      </c>
    </row>
    <row r="1898" spans="1:15" x14ac:dyDescent="0.25">
      <c r="A1898" s="12">
        <f>calc!A1896</f>
        <v>1045.01</v>
      </c>
      <c r="B1898" s="12">
        <f>calc!O1896</f>
        <v>63.886303137460494</v>
      </c>
      <c r="C1898" s="12">
        <f t="shared" si="361"/>
        <v>63.886303137460494</v>
      </c>
      <c r="D1898" s="12">
        <f t="shared" si="362"/>
        <v>63.886303137460494</v>
      </c>
      <c r="E1898" s="12">
        <f t="shared" si="363"/>
        <v>63.886303137460494</v>
      </c>
      <c r="F1898" s="12">
        <f t="shared" si="364"/>
        <v>63.886303137460494</v>
      </c>
      <c r="G1898" s="12">
        <f t="shared" si="365"/>
        <v>63.886303137460494</v>
      </c>
      <c r="H1898" s="12">
        <f t="shared" si="366"/>
        <v>63.886303137460494</v>
      </c>
      <c r="I1898" s="12">
        <f t="shared" si="367"/>
        <v>63.886303137460494</v>
      </c>
      <c r="J1898" s="12">
        <f t="shared" si="368"/>
        <v>63.886303137460494</v>
      </c>
      <c r="K1898" s="12">
        <f t="shared" si="369"/>
        <v>63.886303137460494</v>
      </c>
      <c r="L1898" s="12">
        <f t="shared" si="370"/>
        <v>63.886303137460494</v>
      </c>
      <c r="M1898" s="12">
        <f t="shared" si="371"/>
        <v>63.886303137460494</v>
      </c>
      <c r="O1898" s="12">
        <f t="shared" si="360"/>
        <v>63.886303137460494</v>
      </c>
    </row>
    <row r="1899" spans="1:15" x14ac:dyDescent="0.25">
      <c r="A1899" s="12">
        <f>calc!A1897</f>
        <v>1045.43</v>
      </c>
      <c r="B1899" s="12">
        <f>calc!O1897</f>
        <v>14.602739039873798</v>
      </c>
      <c r="C1899" s="12">
        <f t="shared" si="361"/>
        <v>14.602739039873798</v>
      </c>
      <c r="D1899" s="12">
        <f t="shared" si="362"/>
        <v>14.602739039873798</v>
      </c>
      <c r="E1899" s="12">
        <f t="shared" si="363"/>
        <v>14.602739039873798</v>
      </c>
      <c r="F1899" s="12">
        <f t="shared" si="364"/>
        <v>14.602739039873798</v>
      </c>
      <c r="G1899" s="12">
        <f t="shared" si="365"/>
        <v>14.602739039873798</v>
      </c>
      <c r="H1899" s="12">
        <f t="shared" si="366"/>
        <v>14.602739039873798</v>
      </c>
      <c r="I1899" s="12">
        <f t="shared" si="367"/>
        <v>14.602739039873798</v>
      </c>
      <c r="J1899" s="12">
        <f t="shared" si="368"/>
        <v>14.602739039873798</v>
      </c>
      <c r="K1899" s="12">
        <f t="shared" si="369"/>
        <v>14.602739039873798</v>
      </c>
      <c r="L1899" s="12">
        <f t="shared" si="370"/>
        <v>14.602739039873798</v>
      </c>
      <c r="M1899" s="12">
        <f t="shared" si="371"/>
        <v>14.602739039873798</v>
      </c>
      <c r="O1899" s="12">
        <f t="shared" si="360"/>
        <v>14.602739039873798</v>
      </c>
    </row>
    <row r="1900" spans="1:15" x14ac:dyDescent="0.25">
      <c r="A1900" s="12">
        <f>calc!A1898</f>
        <v>1045.8499999999999</v>
      </c>
      <c r="B1900" s="12">
        <f>calc!O1898</f>
        <v>52.934490732034391</v>
      </c>
      <c r="C1900" s="12">
        <f t="shared" si="361"/>
        <v>52.934490732034391</v>
      </c>
      <c r="D1900" s="12">
        <f t="shared" si="362"/>
        <v>52.934490732034391</v>
      </c>
      <c r="E1900" s="12">
        <f t="shared" si="363"/>
        <v>52.934490732034391</v>
      </c>
      <c r="F1900" s="12">
        <f t="shared" si="364"/>
        <v>52.934490732034391</v>
      </c>
      <c r="G1900" s="12">
        <f t="shared" si="365"/>
        <v>52.934490732034391</v>
      </c>
      <c r="H1900" s="12">
        <f t="shared" si="366"/>
        <v>52.934490732034391</v>
      </c>
      <c r="I1900" s="12">
        <f t="shared" si="367"/>
        <v>52.934490732034391</v>
      </c>
      <c r="J1900" s="12">
        <f t="shared" si="368"/>
        <v>52.934490732034391</v>
      </c>
      <c r="K1900" s="12">
        <f t="shared" si="369"/>
        <v>52.934490732034391</v>
      </c>
      <c r="L1900" s="12">
        <f t="shared" si="370"/>
        <v>52.934490732034391</v>
      </c>
      <c r="M1900" s="12">
        <f t="shared" si="371"/>
        <v>52.934490732034391</v>
      </c>
      <c r="O1900" s="12">
        <f t="shared" si="360"/>
        <v>52.934490732034391</v>
      </c>
    </row>
    <row r="1901" spans="1:15" x14ac:dyDescent="0.25">
      <c r="A1901" s="12">
        <f>calc!A1899</f>
        <v>1046.27</v>
      </c>
      <c r="B1901" s="12">
        <f>calc!O1899</f>
        <v>-25.555014839637579</v>
      </c>
      <c r="C1901" s="12">
        <f t="shared" si="361"/>
        <v>-25.555014839637579</v>
      </c>
      <c r="D1901" s="12">
        <f t="shared" si="362"/>
        <v>-25.555014839637579</v>
      </c>
      <c r="E1901" s="12">
        <f t="shared" si="363"/>
        <v>-25.555014839637579</v>
      </c>
      <c r="F1901" s="12">
        <f t="shared" si="364"/>
        <v>-25.555014839637579</v>
      </c>
      <c r="G1901" s="12">
        <f t="shared" si="365"/>
        <v>-25.555014839637579</v>
      </c>
      <c r="H1901" s="12">
        <f t="shared" si="366"/>
        <v>-25.555014839637579</v>
      </c>
      <c r="I1901" s="12">
        <f t="shared" si="367"/>
        <v>-25.555014839637579</v>
      </c>
      <c r="J1901" s="12">
        <f t="shared" si="368"/>
        <v>-25.555014839637579</v>
      </c>
      <c r="K1901" s="12">
        <f t="shared" si="369"/>
        <v>-25.555014839637579</v>
      </c>
      <c r="L1901" s="12">
        <f t="shared" si="370"/>
        <v>-25.555014839637579</v>
      </c>
      <c r="M1901" s="12">
        <f t="shared" si="371"/>
        <v>-25.555014839637579</v>
      </c>
      <c r="O1901" s="12">
        <f t="shared" si="360"/>
        <v>-25.555014839637579</v>
      </c>
    </row>
    <row r="1902" spans="1:15" x14ac:dyDescent="0.25">
      <c r="A1902" s="12">
        <f>calc!A1900</f>
        <v>1046.69</v>
      </c>
      <c r="B1902" s="12">
        <f>calc!O1900</f>
        <v>17.340742357341362</v>
      </c>
      <c r="C1902" s="12">
        <f t="shared" si="361"/>
        <v>17.340742357341362</v>
      </c>
      <c r="D1902" s="12">
        <f t="shared" si="362"/>
        <v>17.340742357341362</v>
      </c>
      <c r="E1902" s="12">
        <f t="shared" si="363"/>
        <v>17.340742357341362</v>
      </c>
      <c r="F1902" s="12">
        <f t="shared" si="364"/>
        <v>17.340742357341362</v>
      </c>
      <c r="G1902" s="12">
        <f t="shared" si="365"/>
        <v>17.340742357341362</v>
      </c>
      <c r="H1902" s="12">
        <f t="shared" si="366"/>
        <v>17.340742357341362</v>
      </c>
      <c r="I1902" s="12">
        <f t="shared" si="367"/>
        <v>17.340742357341362</v>
      </c>
      <c r="J1902" s="12">
        <f t="shared" si="368"/>
        <v>17.340742357341362</v>
      </c>
      <c r="K1902" s="12">
        <f t="shared" si="369"/>
        <v>17.340742357341362</v>
      </c>
      <c r="L1902" s="12">
        <f t="shared" si="370"/>
        <v>17.340742357341362</v>
      </c>
      <c r="M1902" s="12">
        <f t="shared" si="371"/>
        <v>17.340742357341362</v>
      </c>
      <c r="O1902" s="12">
        <f t="shared" si="360"/>
        <v>17.340742357341362</v>
      </c>
    </row>
    <row r="1903" spans="1:15" x14ac:dyDescent="0.25">
      <c r="A1903" s="12">
        <f>calc!A1901</f>
        <v>1047.1099999999999</v>
      </c>
      <c r="B1903" s="12">
        <f>calc!O1901</f>
        <v>68.449542998473859</v>
      </c>
      <c r="C1903" s="12">
        <f t="shared" si="361"/>
        <v>68.449542998473859</v>
      </c>
      <c r="D1903" s="12">
        <f t="shared" si="362"/>
        <v>68.449542998473859</v>
      </c>
      <c r="E1903" s="12">
        <f t="shared" si="363"/>
        <v>68.449542998473859</v>
      </c>
      <c r="F1903" s="12">
        <f t="shared" si="364"/>
        <v>68.449542998473859</v>
      </c>
      <c r="G1903" s="12">
        <f t="shared" si="365"/>
        <v>68.449542998473859</v>
      </c>
      <c r="H1903" s="12">
        <f t="shared" si="366"/>
        <v>68.449542998473859</v>
      </c>
      <c r="I1903" s="12">
        <f t="shared" si="367"/>
        <v>68.449542998473859</v>
      </c>
      <c r="J1903" s="12">
        <f t="shared" si="368"/>
        <v>68.449542998473859</v>
      </c>
      <c r="K1903" s="12">
        <f t="shared" si="369"/>
        <v>68.449542998473859</v>
      </c>
      <c r="L1903" s="12">
        <f t="shared" si="370"/>
        <v>68.449542998473859</v>
      </c>
      <c r="M1903" s="12">
        <f t="shared" si="371"/>
        <v>68.449542998473859</v>
      </c>
      <c r="O1903" s="12">
        <f t="shared" si="360"/>
        <v>68.449542998473859</v>
      </c>
    </row>
    <row r="1904" spans="1:15" x14ac:dyDescent="0.25">
      <c r="A1904" s="12">
        <f>calc!A1902</f>
        <v>1047.53</v>
      </c>
      <c r="B1904" s="12">
        <f>calc!O1902</f>
        <v>10.039392982093371</v>
      </c>
      <c r="C1904" s="12">
        <f t="shared" si="361"/>
        <v>10.039392982093371</v>
      </c>
      <c r="D1904" s="12">
        <f t="shared" si="362"/>
        <v>10.039392982093371</v>
      </c>
      <c r="E1904" s="12">
        <f t="shared" si="363"/>
        <v>10.039392982093371</v>
      </c>
      <c r="F1904" s="12">
        <f t="shared" si="364"/>
        <v>10.039392982093371</v>
      </c>
      <c r="G1904" s="12">
        <f t="shared" si="365"/>
        <v>10.039392982093371</v>
      </c>
      <c r="H1904" s="12">
        <f t="shared" si="366"/>
        <v>10.039392982093371</v>
      </c>
      <c r="I1904" s="12">
        <f t="shared" si="367"/>
        <v>10.039392982093371</v>
      </c>
      <c r="J1904" s="12">
        <f t="shared" si="368"/>
        <v>10.039392982093371</v>
      </c>
      <c r="K1904" s="12">
        <f t="shared" si="369"/>
        <v>10.039392982093371</v>
      </c>
      <c r="L1904" s="12">
        <f t="shared" si="370"/>
        <v>10.039392982093371</v>
      </c>
      <c r="M1904" s="12">
        <f t="shared" si="371"/>
        <v>10.039392982093371</v>
      </c>
      <c r="O1904" s="12">
        <f t="shared" si="360"/>
        <v>10.039392982093371</v>
      </c>
    </row>
    <row r="1905" spans="1:15" x14ac:dyDescent="0.25">
      <c r="A1905" s="12">
        <f>calc!A1903</f>
        <v>1047.95</v>
      </c>
      <c r="B1905" s="12">
        <f>calc!O1903</f>
        <v>13.690070547830731</v>
      </c>
      <c r="C1905" s="12">
        <f t="shared" si="361"/>
        <v>13.690070547830731</v>
      </c>
      <c r="D1905" s="12">
        <f t="shared" si="362"/>
        <v>13.690070547830731</v>
      </c>
      <c r="E1905" s="12">
        <f t="shared" si="363"/>
        <v>13.690070547830731</v>
      </c>
      <c r="F1905" s="12">
        <f t="shared" si="364"/>
        <v>13.690070547830731</v>
      </c>
      <c r="G1905" s="12">
        <f t="shared" si="365"/>
        <v>13.690070547830731</v>
      </c>
      <c r="H1905" s="12">
        <f t="shared" si="366"/>
        <v>13.690070547830731</v>
      </c>
      <c r="I1905" s="12">
        <f t="shared" si="367"/>
        <v>13.690070547830731</v>
      </c>
      <c r="J1905" s="12">
        <f t="shared" si="368"/>
        <v>13.690070547830731</v>
      </c>
      <c r="K1905" s="12">
        <f t="shared" si="369"/>
        <v>13.690070547830731</v>
      </c>
      <c r="L1905" s="12">
        <f t="shared" si="370"/>
        <v>13.690070547830731</v>
      </c>
      <c r="M1905" s="12">
        <f t="shared" si="371"/>
        <v>13.690070547830731</v>
      </c>
      <c r="O1905" s="12">
        <f t="shared" si="360"/>
        <v>13.690070547830731</v>
      </c>
    </row>
    <row r="1906" spans="1:15" x14ac:dyDescent="0.25">
      <c r="A1906" s="12">
        <f>calc!A1904</f>
        <v>1048.3699999999999</v>
      </c>
      <c r="B1906" s="12">
        <f>calc!O1904</f>
        <v>-31.943812584834433</v>
      </c>
      <c r="C1906" s="12">
        <f t="shared" si="361"/>
        <v>-31.943812584834433</v>
      </c>
      <c r="D1906" s="12">
        <f t="shared" si="362"/>
        <v>-31.943812584834433</v>
      </c>
      <c r="E1906" s="12">
        <f t="shared" si="363"/>
        <v>-31.943812584834433</v>
      </c>
      <c r="F1906" s="12">
        <f t="shared" si="364"/>
        <v>-31.943812584834433</v>
      </c>
      <c r="G1906" s="12">
        <f t="shared" si="365"/>
        <v>-31.943812584834433</v>
      </c>
      <c r="H1906" s="12">
        <f t="shared" si="366"/>
        <v>-31.943812584834433</v>
      </c>
      <c r="I1906" s="12">
        <f t="shared" si="367"/>
        <v>-31.943812584834433</v>
      </c>
      <c r="J1906" s="12">
        <f t="shared" si="368"/>
        <v>-31.943812584834433</v>
      </c>
      <c r="K1906" s="12">
        <f t="shared" si="369"/>
        <v>-31.943812584834433</v>
      </c>
      <c r="L1906" s="12">
        <f t="shared" si="370"/>
        <v>-31.943812584834433</v>
      </c>
      <c r="M1906" s="12">
        <f t="shared" si="371"/>
        <v>-31.943812584834433</v>
      </c>
      <c r="O1906" s="12">
        <f t="shared" si="360"/>
        <v>-31.943812584834433</v>
      </c>
    </row>
    <row r="1907" spans="1:15" x14ac:dyDescent="0.25">
      <c r="A1907" s="12">
        <f>calc!A1905</f>
        <v>1048.79</v>
      </c>
      <c r="B1907" s="12">
        <f>calc!O1905</f>
        <v>-6.3887272831421633</v>
      </c>
      <c r="C1907" s="12">
        <f t="shared" si="361"/>
        <v>-6.3887272831421633</v>
      </c>
      <c r="D1907" s="12">
        <f t="shared" si="362"/>
        <v>-6.3887272831421633</v>
      </c>
      <c r="E1907" s="12">
        <f t="shared" si="363"/>
        <v>-6.3887272831421633</v>
      </c>
      <c r="F1907" s="12">
        <f t="shared" si="364"/>
        <v>-6.3887272831421633</v>
      </c>
      <c r="G1907" s="12">
        <f t="shared" si="365"/>
        <v>-6.3887272831421633</v>
      </c>
      <c r="H1907" s="12">
        <f t="shared" si="366"/>
        <v>-6.3887272831421633</v>
      </c>
      <c r="I1907" s="12">
        <f t="shared" si="367"/>
        <v>-6.3887272831421633</v>
      </c>
      <c r="J1907" s="12">
        <f t="shared" si="368"/>
        <v>-6.3887272831421633</v>
      </c>
      <c r="K1907" s="12">
        <f t="shared" si="369"/>
        <v>-6.3887272831421633</v>
      </c>
      <c r="L1907" s="12">
        <f t="shared" si="370"/>
        <v>-6.3887272831421633</v>
      </c>
      <c r="M1907" s="12">
        <f t="shared" si="371"/>
        <v>-6.3887272831421633</v>
      </c>
      <c r="O1907" s="12">
        <f t="shared" si="360"/>
        <v>-6.3887272831421633</v>
      </c>
    </row>
    <row r="1908" spans="1:15" x14ac:dyDescent="0.25">
      <c r="A1908" s="12">
        <f>calc!A1906</f>
        <v>1049.21</v>
      </c>
      <c r="B1908" s="12">
        <f>calc!O1906</f>
        <v>-6.3887272831400876</v>
      </c>
      <c r="C1908" s="12">
        <f t="shared" si="361"/>
        <v>-6.3887272831400876</v>
      </c>
      <c r="D1908" s="12">
        <f t="shared" si="362"/>
        <v>-6.3887272831400876</v>
      </c>
      <c r="E1908" s="12">
        <f t="shared" si="363"/>
        <v>-6.3887272831400876</v>
      </c>
      <c r="F1908" s="12">
        <f t="shared" si="364"/>
        <v>-6.3887272831400876</v>
      </c>
      <c r="G1908" s="12">
        <f t="shared" si="365"/>
        <v>-6.3887272831400876</v>
      </c>
      <c r="H1908" s="12">
        <f t="shared" si="366"/>
        <v>-6.3887272831400876</v>
      </c>
      <c r="I1908" s="12">
        <f t="shared" si="367"/>
        <v>-6.3887272831400876</v>
      </c>
      <c r="J1908" s="12">
        <f t="shared" si="368"/>
        <v>-6.3887272831400876</v>
      </c>
      <c r="K1908" s="12">
        <f t="shared" si="369"/>
        <v>-6.3887272831400876</v>
      </c>
      <c r="L1908" s="12">
        <f t="shared" si="370"/>
        <v>-6.3887272831400876</v>
      </c>
      <c r="M1908" s="12">
        <f t="shared" si="371"/>
        <v>-6.3887272831400876</v>
      </c>
      <c r="O1908" s="12">
        <f t="shared" si="360"/>
        <v>-6.3887272831400876</v>
      </c>
    </row>
    <row r="1909" spans="1:15" x14ac:dyDescent="0.25">
      <c r="A1909" s="12">
        <f>calc!A1907</f>
        <v>1049.6300000000001</v>
      </c>
      <c r="B1909" s="12">
        <f>calc!O1907</f>
        <v>0.91267388765836033</v>
      </c>
      <c r="C1909" s="12">
        <f t="shared" si="361"/>
        <v>0.91267388765836033</v>
      </c>
      <c r="D1909" s="12">
        <f t="shared" si="362"/>
        <v>0.91267388765836033</v>
      </c>
      <c r="E1909" s="12">
        <f t="shared" si="363"/>
        <v>0.91267388765836033</v>
      </c>
      <c r="F1909" s="12">
        <f t="shared" si="364"/>
        <v>0.91267388765836033</v>
      </c>
      <c r="G1909" s="12">
        <f t="shared" si="365"/>
        <v>0.91267388765836033</v>
      </c>
      <c r="H1909" s="12">
        <f t="shared" si="366"/>
        <v>0.91267388765836033</v>
      </c>
      <c r="I1909" s="12">
        <f t="shared" si="367"/>
        <v>0.91267388765836033</v>
      </c>
      <c r="J1909" s="12">
        <f t="shared" si="368"/>
        <v>0.91267388765836033</v>
      </c>
      <c r="K1909" s="12">
        <f t="shared" si="369"/>
        <v>0.91267388765836033</v>
      </c>
      <c r="L1909" s="12">
        <f t="shared" si="370"/>
        <v>0.91267388765836033</v>
      </c>
      <c r="M1909" s="12">
        <f t="shared" si="371"/>
        <v>0.91267388765836033</v>
      </c>
      <c r="O1909" s="12">
        <f t="shared" si="360"/>
        <v>0.91267388765836033</v>
      </c>
    </row>
    <row r="1910" spans="1:15" x14ac:dyDescent="0.25">
      <c r="A1910" s="12">
        <f>calc!A1908</f>
        <v>1050.05</v>
      </c>
      <c r="B1910" s="12">
        <f>calc!O1908</f>
        <v>31.030710367796519</v>
      </c>
      <c r="C1910" s="12">
        <f t="shared" si="361"/>
        <v>31.030710367796519</v>
      </c>
      <c r="D1910" s="12">
        <f t="shared" si="362"/>
        <v>31.030710367796519</v>
      </c>
      <c r="E1910" s="12">
        <f t="shared" si="363"/>
        <v>31.030710367796519</v>
      </c>
      <c r="F1910" s="12">
        <f t="shared" si="364"/>
        <v>31.030710367796519</v>
      </c>
      <c r="G1910" s="12">
        <f t="shared" si="365"/>
        <v>31.030710367796519</v>
      </c>
      <c r="H1910" s="12">
        <f t="shared" si="366"/>
        <v>31.030710367796519</v>
      </c>
      <c r="I1910" s="12">
        <f t="shared" si="367"/>
        <v>31.030710367796519</v>
      </c>
      <c r="J1910" s="12">
        <f t="shared" si="368"/>
        <v>31.030710367796519</v>
      </c>
      <c r="K1910" s="12">
        <f t="shared" si="369"/>
        <v>31.030710367796519</v>
      </c>
      <c r="L1910" s="12">
        <f t="shared" si="370"/>
        <v>31.030710367796519</v>
      </c>
      <c r="M1910" s="12">
        <f t="shared" si="371"/>
        <v>31.030710367796519</v>
      </c>
      <c r="O1910" s="12">
        <f t="shared" si="360"/>
        <v>31.030710367796519</v>
      </c>
    </row>
    <row r="1911" spans="1:15" x14ac:dyDescent="0.25">
      <c r="A1911" s="12">
        <f>calc!A1909</f>
        <v>1050.47</v>
      </c>
      <c r="B1911" s="12">
        <f>calc!O1909</f>
        <v>26.467396694234846</v>
      </c>
      <c r="C1911" s="12">
        <f t="shared" si="361"/>
        <v>26.467396694234846</v>
      </c>
      <c r="D1911" s="12">
        <f t="shared" si="362"/>
        <v>26.467396694234846</v>
      </c>
      <c r="E1911" s="12">
        <f t="shared" si="363"/>
        <v>26.467396694234846</v>
      </c>
      <c r="F1911" s="12">
        <f t="shared" si="364"/>
        <v>26.467396694234846</v>
      </c>
      <c r="G1911" s="12">
        <f t="shared" si="365"/>
        <v>26.467396694234846</v>
      </c>
      <c r="H1911" s="12">
        <f t="shared" si="366"/>
        <v>26.467396694234846</v>
      </c>
      <c r="I1911" s="12">
        <f t="shared" si="367"/>
        <v>26.467396694234846</v>
      </c>
      <c r="J1911" s="12">
        <f t="shared" si="368"/>
        <v>26.467396694234846</v>
      </c>
      <c r="K1911" s="12">
        <f t="shared" si="369"/>
        <v>26.467396694234846</v>
      </c>
      <c r="L1911" s="12">
        <f t="shared" si="370"/>
        <v>26.467396694234846</v>
      </c>
      <c r="M1911" s="12">
        <f t="shared" si="371"/>
        <v>26.467396694234846</v>
      </c>
      <c r="O1911" s="12">
        <f t="shared" si="360"/>
        <v>26.467396694234846</v>
      </c>
    </row>
    <row r="1912" spans="1:15" x14ac:dyDescent="0.25">
      <c r="A1912" s="12">
        <f>calc!A1910</f>
        <v>1050.8900000000001</v>
      </c>
      <c r="B1912" s="12">
        <f>calc!O1910</f>
        <v>83.964491154281362</v>
      </c>
      <c r="C1912" s="12">
        <f t="shared" si="361"/>
        <v>83.964491154281362</v>
      </c>
      <c r="D1912" s="12">
        <f t="shared" si="362"/>
        <v>83.964491154281362</v>
      </c>
      <c r="E1912" s="12">
        <f t="shared" si="363"/>
        <v>83.964491154281362</v>
      </c>
      <c r="F1912" s="12">
        <f t="shared" si="364"/>
        <v>83.964491154281362</v>
      </c>
      <c r="G1912" s="12">
        <f t="shared" si="365"/>
        <v>83.964491154281362</v>
      </c>
      <c r="H1912" s="12">
        <f t="shared" si="366"/>
        <v>83.964491154281362</v>
      </c>
      <c r="I1912" s="12">
        <f t="shared" si="367"/>
        <v>83.964491154281362</v>
      </c>
      <c r="J1912" s="12">
        <f t="shared" si="368"/>
        <v>83.964491154281362</v>
      </c>
      <c r="K1912" s="12">
        <f t="shared" si="369"/>
        <v>83.964491154281362</v>
      </c>
      <c r="L1912" s="12">
        <f t="shared" si="370"/>
        <v>83.964491154281362</v>
      </c>
      <c r="M1912" s="12">
        <f t="shared" si="371"/>
        <v>83.964491154281362</v>
      </c>
      <c r="O1912" s="12">
        <f t="shared" si="360"/>
        <v>83.964491154281362</v>
      </c>
    </row>
    <row r="1913" spans="1:15" x14ac:dyDescent="0.25">
      <c r="A1913" s="12">
        <f>calc!A1911</f>
        <v>1051.31</v>
      </c>
      <c r="B1913" s="12">
        <f>calc!O1911</f>
        <v>-5.4760508781572437</v>
      </c>
      <c r="C1913" s="12">
        <f t="shared" si="361"/>
        <v>-5.4760508781572437</v>
      </c>
      <c r="D1913" s="12">
        <f t="shared" si="362"/>
        <v>-5.4760508781572437</v>
      </c>
      <c r="E1913" s="12">
        <f t="shared" si="363"/>
        <v>-5.4760508781572437</v>
      </c>
      <c r="F1913" s="12">
        <f t="shared" si="364"/>
        <v>-5.4760508781572437</v>
      </c>
      <c r="G1913" s="12">
        <f t="shared" si="365"/>
        <v>-5.4760508781572437</v>
      </c>
      <c r="H1913" s="12">
        <f t="shared" si="366"/>
        <v>-5.4760508781572437</v>
      </c>
      <c r="I1913" s="12">
        <f t="shared" si="367"/>
        <v>-5.4760508781572437</v>
      </c>
      <c r="J1913" s="12">
        <f t="shared" si="368"/>
        <v>-5.4760508781572437</v>
      </c>
      <c r="K1913" s="12">
        <f t="shared" si="369"/>
        <v>-5.4760508781572437</v>
      </c>
      <c r="L1913" s="12">
        <f t="shared" si="370"/>
        <v>-5.4760508781572437</v>
      </c>
      <c r="M1913" s="12">
        <f t="shared" si="371"/>
        <v>-5.4760508781572437</v>
      </c>
      <c r="O1913" s="12">
        <f t="shared" si="360"/>
        <v>-5.4760508781572437</v>
      </c>
    </row>
    <row r="1914" spans="1:15" x14ac:dyDescent="0.25">
      <c r="A1914" s="12">
        <f>calc!A1912</f>
        <v>1051.72</v>
      </c>
      <c r="B1914" s="12">
        <f>calc!O1912</f>
        <v>39.244652304748122</v>
      </c>
      <c r="C1914" s="12">
        <f t="shared" si="361"/>
        <v>39.244652304748122</v>
      </c>
      <c r="D1914" s="12">
        <f t="shared" si="362"/>
        <v>39.244652304748122</v>
      </c>
      <c r="E1914" s="12">
        <f t="shared" si="363"/>
        <v>39.244652304748122</v>
      </c>
      <c r="F1914" s="12">
        <f t="shared" si="364"/>
        <v>39.244652304748122</v>
      </c>
      <c r="G1914" s="12">
        <f t="shared" si="365"/>
        <v>39.244652304748122</v>
      </c>
      <c r="H1914" s="12">
        <f t="shared" si="366"/>
        <v>39.244652304748122</v>
      </c>
      <c r="I1914" s="12">
        <f t="shared" si="367"/>
        <v>39.244652304748122</v>
      </c>
      <c r="J1914" s="12">
        <f t="shared" si="368"/>
        <v>39.244652304748122</v>
      </c>
      <c r="K1914" s="12">
        <f t="shared" si="369"/>
        <v>39.244652304748122</v>
      </c>
      <c r="L1914" s="12">
        <f t="shared" si="370"/>
        <v>39.244652304748122</v>
      </c>
      <c r="M1914" s="12">
        <f t="shared" si="371"/>
        <v>39.244652304748122</v>
      </c>
      <c r="O1914" s="12">
        <f t="shared" si="360"/>
        <v>39.244652304748122</v>
      </c>
    </row>
    <row r="1915" spans="1:15" x14ac:dyDescent="0.25">
      <c r="A1915" s="12">
        <f>calc!A1913</f>
        <v>1052.1400000000001</v>
      </c>
      <c r="B1915" s="12">
        <f>calc!O1913</f>
        <v>103.12987155137846</v>
      </c>
      <c r="C1915" s="12">
        <f t="shared" si="361"/>
        <v>103.12987155137846</v>
      </c>
      <c r="D1915" s="12">
        <f t="shared" si="362"/>
        <v>103.12987155137846</v>
      </c>
      <c r="E1915" s="12">
        <f t="shared" si="363"/>
        <v>103.12987155137846</v>
      </c>
      <c r="F1915" s="12">
        <f t="shared" si="364"/>
        <v>103.12987155137846</v>
      </c>
      <c r="G1915" s="12">
        <f t="shared" si="365"/>
        <v>103.12987155137846</v>
      </c>
      <c r="H1915" s="12">
        <f t="shared" si="366"/>
        <v>103.12987155137846</v>
      </c>
      <c r="I1915" s="12">
        <f t="shared" si="367"/>
        <v>103.12987155137846</v>
      </c>
      <c r="J1915" s="12">
        <f t="shared" si="368"/>
        <v>103.12987155137846</v>
      </c>
      <c r="K1915" s="12">
        <f t="shared" si="369"/>
        <v>103.12987155137846</v>
      </c>
      <c r="L1915" s="12">
        <f t="shared" si="370"/>
        <v>103.12987155137846</v>
      </c>
      <c r="M1915" s="12">
        <f t="shared" si="371"/>
        <v>103.12987155137846</v>
      </c>
      <c r="O1915" s="12">
        <f t="shared" si="360"/>
        <v>103.12987155137846</v>
      </c>
    </row>
    <row r="1916" spans="1:15" x14ac:dyDescent="0.25">
      <c r="A1916" s="12">
        <f>calc!A1914</f>
        <v>1052.56</v>
      </c>
      <c r="B1916" s="12">
        <f>calc!O1914</f>
        <v>70.274836421223966</v>
      </c>
      <c r="C1916" s="12">
        <f t="shared" si="361"/>
        <v>70.274836421223966</v>
      </c>
      <c r="D1916" s="12">
        <f t="shared" si="362"/>
        <v>70.274836421223966</v>
      </c>
      <c r="E1916" s="12">
        <f t="shared" si="363"/>
        <v>70.274836421223966</v>
      </c>
      <c r="F1916" s="12">
        <f t="shared" si="364"/>
        <v>70.274836421223966</v>
      </c>
      <c r="G1916" s="12">
        <f t="shared" si="365"/>
        <v>70.274836421223966</v>
      </c>
      <c r="H1916" s="12">
        <f t="shared" si="366"/>
        <v>70.274836421223966</v>
      </c>
      <c r="I1916" s="12">
        <f t="shared" si="367"/>
        <v>70.274836421223966</v>
      </c>
      <c r="J1916" s="12">
        <f t="shared" si="368"/>
        <v>70.274836421223966</v>
      </c>
      <c r="K1916" s="12">
        <f t="shared" si="369"/>
        <v>70.274836421223966</v>
      </c>
      <c r="L1916" s="12">
        <f t="shared" si="370"/>
        <v>70.274836421223966</v>
      </c>
      <c r="M1916" s="12">
        <f t="shared" si="371"/>
        <v>70.274836421223966</v>
      </c>
      <c r="O1916" s="12">
        <f t="shared" si="360"/>
        <v>70.274836421223966</v>
      </c>
    </row>
    <row r="1917" spans="1:15" x14ac:dyDescent="0.25">
      <c r="A1917" s="12">
        <f>calc!A1915</f>
        <v>1052.98</v>
      </c>
      <c r="B1917" s="12">
        <f>calc!O1915</f>
        <v>46.545909547387204</v>
      </c>
      <c r="C1917" s="12">
        <f t="shared" si="361"/>
        <v>46.545909547387204</v>
      </c>
      <c r="D1917" s="12">
        <f t="shared" si="362"/>
        <v>46.545909547387204</v>
      </c>
      <c r="E1917" s="12">
        <f t="shared" si="363"/>
        <v>46.545909547387204</v>
      </c>
      <c r="F1917" s="12">
        <f t="shared" si="364"/>
        <v>46.545909547387204</v>
      </c>
      <c r="G1917" s="12">
        <f t="shared" si="365"/>
        <v>46.545909547387204</v>
      </c>
      <c r="H1917" s="12">
        <f t="shared" si="366"/>
        <v>46.545909547387204</v>
      </c>
      <c r="I1917" s="12">
        <f t="shared" si="367"/>
        <v>46.545909547387204</v>
      </c>
      <c r="J1917" s="12">
        <f t="shared" si="368"/>
        <v>46.545909547387204</v>
      </c>
      <c r="K1917" s="12">
        <f t="shared" si="369"/>
        <v>46.545909547387204</v>
      </c>
      <c r="L1917" s="12">
        <f t="shared" si="370"/>
        <v>46.545909547387204</v>
      </c>
      <c r="M1917" s="12">
        <f t="shared" si="371"/>
        <v>46.545909547387204</v>
      </c>
      <c r="O1917" s="12">
        <f t="shared" si="360"/>
        <v>46.545909547387204</v>
      </c>
    </row>
    <row r="1918" spans="1:15" x14ac:dyDescent="0.25">
      <c r="A1918" s="12">
        <f>calc!A1916</f>
        <v>1053.4000000000001</v>
      </c>
      <c r="B1918" s="12">
        <f>calc!O1916</f>
        <v>56.58510062960508</v>
      </c>
      <c r="C1918" s="12">
        <f t="shared" si="361"/>
        <v>56.58510062960508</v>
      </c>
      <c r="D1918" s="12">
        <f t="shared" si="362"/>
        <v>56.58510062960508</v>
      </c>
      <c r="E1918" s="12">
        <f t="shared" si="363"/>
        <v>56.58510062960508</v>
      </c>
      <c r="F1918" s="12">
        <f t="shared" si="364"/>
        <v>56.58510062960508</v>
      </c>
      <c r="G1918" s="12">
        <f t="shared" si="365"/>
        <v>56.58510062960508</v>
      </c>
      <c r="H1918" s="12">
        <f t="shared" si="366"/>
        <v>56.58510062960508</v>
      </c>
      <c r="I1918" s="12">
        <f t="shared" si="367"/>
        <v>56.58510062960508</v>
      </c>
      <c r="J1918" s="12">
        <f t="shared" si="368"/>
        <v>56.58510062960508</v>
      </c>
      <c r="K1918" s="12">
        <f t="shared" si="369"/>
        <v>56.58510062960508</v>
      </c>
      <c r="L1918" s="12">
        <f t="shared" si="370"/>
        <v>56.58510062960508</v>
      </c>
      <c r="M1918" s="12">
        <f t="shared" si="371"/>
        <v>56.58510062960508</v>
      </c>
      <c r="O1918" s="12">
        <f t="shared" si="360"/>
        <v>56.58510062960508</v>
      </c>
    </row>
    <row r="1919" spans="1:15" x14ac:dyDescent="0.25">
      <c r="A1919" s="12">
        <f>calc!A1917</f>
        <v>1053.82</v>
      </c>
      <c r="B1919" s="12">
        <f>calc!O1917</f>
        <v>4.5633658416960037</v>
      </c>
      <c r="C1919" s="12">
        <f t="shared" si="361"/>
        <v>4.5633658416960037</v>
      </c>
      <c r="D1919" s="12">
        <f t="shared" si="362"/>
        <v>4.5633658416960037</v>
      </c>
      <c r="E1919" s="12">
        <f t="shared" si="363"/>
        <v>4.5633658416960037</v>
      </c>
      <c r="F1919" s="12">
        <f t="shared" si="364"/>
        <v>4.5633658416960037</v>
      </c>
      <c r="G1919" s="12">
        <f t="shared" si="365"/>
        <v>4.5633658416960037</v>
      </c>
      <c r="H1919" s="12">
        <f t="shared" si="366"/>
        <v>4.5633658416960037</v>
      </c>
      <c r="I1919" s="12">
        <f t="shared" si="367"/>
        <v>4.5633658416960037</v>
      </c>
      <c r="J1919" s="12">
        <f t="shared" si="368"/>
        <v>4.5633658416960037</v>
      </c>
      <c r="K1919" s="12">
        <f t="shared" si="369"/>
        <v>4.5633658416960037</v>
      </c>
      <c r="L1919" s="12">
        <f t="shared" si="370"/>
        <v>4.5633658416960037</v>
      </c>
      <c r="M1919" s="12">
        <f t="shared" si="371"/>
        <v>4.5633658416960037</v>
      </c>
      <c r="O1919" s="12">
        <f t="shared" si="360"/>
        <v>4.5633658416960037</v>
      </c>
    </row>
    <row r="1920" spans="1:15" x14ac:dyDescent="0.25">
      <c r="A1920" s="12">
        <f>calc!A1918</f>
        <v>1054.24</v>
      </c>
      <c r="B1920" s="12">
        <f>calc!O1918</f>
        <v>51.109183622563648</v>
      </c>
      <c r="C1920" s="12">
        <f t="shared" si="361"/>
        <v>51.109183622563648</v>
      </c>
      <c r="D1920" s="12">
        <f t="shared" si="362"/>
        <v>51.109183622563648</v>
      </c>
      <c r="E1920" s="12">
        <f t="shared" si="363"/>
        <v>51.109183622563648</v>
      </c>
      <c r="F1920" s="12">
        <f t="shared" si="364"/>
        <v>51.109183622563648</v>
      </c>
      <c r="G1920" s="12">
        <f t="shared" si="365"/>
        <v>51.109183622563648</v>
      </c>
      <c r="H1920" s="12">
        <f t="shared" si="366"/>
        <v>51.109183622563648</v>
      </c>
      <c r="I1920" s="12">
        <f t="shared" si="367"/>
        <v>51.109183622563648</v>
      </c>
      <c r="J1920" s="12">
        <f t="shared" si="368"/>
        <v>51.109183622563648</v>
      </c>
      <c r="K1920" s="12">
        <f t="shared" si="369"/>
        <v>51.109183622563648</v>
      </c>
      <c r="L1920" s="12">
        <f t="shared" si="370"/>
        <v>51.109183622563648</v>
      </c>
      <c r="M1920" s="12">
        <f t="shared" si="371"/>
        <v>51.109183622563648</v>
      </c>
      <c r="O1920" s="12">
        <f t="shared" si="360"/>
        <v>51.109183622563648</v>
      </c>
    </row>
    <row r="1921" spans="1:15" x14ac:dyDescent="0.25">
      <c r="A1921" s="12">
        <f>calc!A1919</f>
        <v>1054.6600000000001</v>
      </c>
      <c r="B1921" s="12">
        <f>calc!O1919</f>
        <v>99.479335160586544</v>
      </c>
      <c r="C1921" s="12">
        <f t="shared" si="361"/>
        <v>99.479335160586544</v>
      </c>
      <c r="D1921" s="12">
        <f t="shared" si="362"/>
        <v>99.479335160586544</v>
      </c>
      <c r="E1921" s="12">
        <f t="shared" si="363"/>
        <v>99.479335160586544</v>
      </c>
      <c r="F1921" s="12">
        <f t="shared" si="364"/>
        <v>99.479335160586544</v>
      </c>
      <c r="G1921" s="12">
        <f t="shared" si="365"/>
        <v>99.479335160586544</v>
      </c>
      <c r="H1921" s="12">
        <f t="shared" si="366"/>
        <v>99.479335160586544</v>
      </c>
      <c r="I1921" s="12">
        <f t="shared" si="367"/>
        <v>99.479335160586544</v>
      </c>
      <c r="J1921" s="12">
        <f t="shared" si="368"/>
        <v>99.479335160586544</v>
      </c>
      <c r="K1921" s="12">
        <f t="shared" si="369"/>
        <v>99.479335160586544</v>
      </c>
      <c r="L1921" s="12">
        <f t="shared" si="370"/>
        <v>99.479335160586544</v>
      </c>
      <c r="M1921" s="12">
        <f t="shared" si="371"/>
        <v>99.479335160586544</v>
      </c>
      <c r="O1921" s="12">
        <f t="shared" si="360"/>
        <v>99.479335160586544</v>
      </c>
    </row>
    <row r="1922" spans="1:15" x14ac:dyDescent="0.25">
      <c r="A1922" s="12">
        <f>calc!A1920</f>
        <v>1055.08</v>
      </c>
      <c r="B1922" s="12">
        <f>calc!O1920</f>
        <v>43.807940781578395</v>
      </c>
      <c r="C1922" s="12">
        <f t="shared" si="361"/>
        <v>43.807940781578395</v>
      </c>
      <c r="D1922" s="12">
        <f t="shared" si="362"/>
        <v>43.807940781578395</v>
      </c>
      <c r="E1922" s="12">
        <f t="shared" si="363"/>
        <v>43.807940781578395</v>
      </c>
      <c r="F1922" s="12">
        <f t="shared" si="364"/>
        <v>43.807940781578395</v>
      </c>
      <c r="G1922" s="12">
        <f t="shared" si="365"/>
        <v>43.807940781578395</v>
      </c>
      <c r="H1922" s="12">
        <f t="shared" si="366"/>
        <v>43.807940781578395</v>
      </c>
      <c r="I1922" s="12">
        <f t="shared" si="367"/>
        <v>43.807940781578395</v>
      </c>
      <c r="J1922" s="12">
        <f t="shared" si="368"/>
        <v>43.807940781578395</v>
      </c>
      <c r="K1922" s="12">
        <f t="shared" si="369"/>
        <v>43.807940781578395</v>
      </c>
      <c r="L1922" s="12">
        <f t="shared" si="370"/>
        <v>43.807940781578395</v>
      </c>
      <c r="M1922" s="12">
        <f t="shared" si="371"/>
        <v>43.807940781578395</v>
      </c>
      <c r="O1922" s="12">
        <f t="shared" si="360"/>
        <v>43.807940781578395</v>
      </c>
    </row>
    <row r="1923" spans="1:15" x14ac:dyDescent="0.25">
      <c r="A1923" s="12">
        <f>calc!A1921</f>
        <v>1055.5</v>
      </c>
      <c r="B1923" s="12">
        <f>calc!O1921</f>
        <v>35.594015043425955</v>
      </c>
      <c r="C1923" s="12">
        <f t="shared" si="361"/>
        <v>35.594015043425955</v>
      </c>
      <c r="D1923" s="12">
        <f t="shared" si="362"/>
        <v>35.594015043425955</v>
      </c>
      <c r="E1923" s="12">
        <f t="shared" si="363"/>
        <v>35.594015043425955</v>
      </c>
      <c r="F1923" s="12">
        <f t="shared" si="364"/>
        <v>35.594015043425955</v>
      </c>
      <c r="G1923" s="12">
        <f t="shared" si="365"/>
        <v>35.594015043425955</v>
      </c>
      <c r="H1923" s="12">
        <f t="shared" si="366"/>
        <v>35.594015043425955</v>
      </c>
      <c r="I1923" s="12">
        <f t="shared" si="367"/>
        <v>35.594015043425955</v>
      </c>
      <c r="J1923" s="12">
        <f t="shared" si="368"/>
        <v>35.594015043425955</v>
      </c>
      <c r="K1923" s="12">
        <f t="shared" si="369"/>
        <v>35.594015043425955</v>
      </c>
      <c r="L1923" s="12">
        <f t="shared" si="370"/>
        <v>35.594015043425955</v>
      </c>
      <c r="M1923" s="12">
        <f t="shared" si="371"/>
        <v>35.594015043425955</v>
      </c>
      <c r="O1923" s="12">
        <f t="shared" si="360"/>
        <v>35.594015043425955</v>
      </c>
    </row>
    <row r="1924" spans="1:15" x14ac:dyDescent="0.25">
      <c r="A1924" s="12">
        <f>calc!A1922</f>
        <v>1055.92</v>
      </c>
      <c r="B1924" s="12">
        <f>calc!O1922</f>
        <v>56.585100629603005</v>
      </c>
      <c r="C1924" s="12">
        <f t="shared" si="361"/>
        <v>56.585100629603005</v>
      </c>
      <c r="D1924" s="12">
        <f t="shared" si="362"/>
        <v>56.585100629603005</v>
      </c>
      <c r="E1924" s="12">
        <f t="shared" si="363"/>
        <v>56.585100629603005</v>
      </c>
      <c r="F1924" s="12">
        <f t="shared" si="364"/>
        <v>56.585100629603005</v>
      </c>
      <c r="G1924" s="12">
        <f t="shared" si="365"/>
        <v>56.585100629603005</v>
      </c>
      <c r="H1924" s="12">
        <f t="shared" si="366"/>
        <v>56.585100629603005</v>
      </c>
      <c r="I1924" s="12">
        <f t="shared" si="367"/>
        <v>56.585100629603005</v>
      </c>
      <c r="J1924" s="12">
        <f t="shared" si="368"/>
        <v>56.585100629603005</v>
      </c>
      <c r="K1924" s="12">
        <f t="shared" si="369"/>
        <v>56.585100629603005</v>
      </c>
      <c r="L1924" s="12">
        <f t="shared" si="370"/>
        <v>56.585100629603005</v>
      </c>
      <c r="M1924" s="12">
        <f t="shared" si="371"/>
        <v>56.585100629603005</v>
      </c>
      <c r="O1924" s="12">
        <f t="shared" si="360"/>
        <v>56.585100629603005</v>
      </c>
    </row>
    <row r="1925" spans="1:15" x14ac:dyDescent="0.25">
      <c r="A1925" s="12">
        <f>calc!A1923</f>
        <v>1056.3399999999999</v>
      </c>
      <c r="B1925" s="12">
        <f>calc!O1923</f>
        <v>43.807940781578395</v>
      </c>
      <c r="C1925" s="12">
        <f t="shared" si="361"/>
        <v>43.807940781578395</v>
      </c>
      <c r="D1925" s="12">
        <f t="shared" si="362"/>
        <v>43.807940781578395</v>
      </c>
      <c r="E1925" s="12">
        <f t="shared" si="363"/>
        <v>43.807940781578395</v>
      </c>
      <c r="F1925" s="12">
        <f t="shared" si="364"/>
        <v>43.807940781578395</v>
      </c>
      <c r="G1925" s="12">
        <f t="shared" si="365"/>
        <v>43.807940781578395</v>
      </c>
      <c r="H1925" s="12">
        <f t="shared" si="366"/>
        <v>43.807940781578395</v>
      </c>
      <c r="I1925" s="12">
        <f t="shared" si="367"/>
        <v>43.807940781578395</v>
      </c>
      <c r="J1925" s="12">
        <f t="shared" si="368"/>
        <v>43.807940781578395</v>
      </c>
      <c r="K1925" s="12">
        <f t="shared" si="369"/>
        <v>43.807940781578395</v>
      </c>
      <c r="L1925" s="12">
        <f t="shared" si="370"/>
        <v>43.807940781578395</v>
      </c>
      <c r="M1925" s="12">
        <f t="shared" si="371"/>
        <v>43.807940781578395</v>
      </c>
      <c r="O1925" s="12">
        <f t="shared" si="360"/>
        <v>43.807940781578395</v>
      </c>
    </row>
    <row r="1926" spans="1:15" x14ac:dyDescent="0.25">
      <c r="A1926" s="12">
        <f>calc!A1924</f>
        <v>1056.76</v>
      </c>
      <c r="B1926" s="12">
        <f>calc!O1924</f>
        <v>73.012773853375876</v>
      </c>
      <c r="C1926" s="12">
        <f t="shared" si="361"/>
        <v>73.012773853375876</v>
      </c>
      <c r="D1926" s="12">
        <f t="shared" si="362"/>
        <v>73.012773853375876</v>
      </c>
      <c r="E1926" s="12">
        <f t="shared" si="363"/>
        <v>73.012773853375876</v>
      </c>
      <c r="F1926" s="12">
        <f t="shared" si="364"/>
        <v>73.012773853375876</v>
      </c>
      <c r="G1926" s="12">
        <f t="shared" si="365"/>
        <v>73.012773853375876</v>
      </c>
      <c r="H1926" s="12">
        <f t="shared" si="366"/>
        <v>73.012773853375876</v>
      </c>
      <c r="I1926" s="12">
        <f t="shared" si="367"/>
        <v>73.012773853375876</v>
      </c>
      <c r="J1926" s="12">
        <f t="shared" si="368"/>
        <v>73.012773853375876</v>
      </c>
      <c r="K1926" s="12">
        <f t="shared" si="369"/>
        <v>73.012773853375876</v>
      </c>
      <c r="L1926" s="12">
        <f t="shared" si="370"/>
        <v>73.012773853375876</v>
      </c>
      <c r="M1926" s="12">
        <f t="shared" si="371"/>
        <v>73.012773853375876</v>
      </c>
      <c r="O1926" s="12">
        <f t="shared" si="360"/>
        <v>73.012773853375876</v>
      </c>
    </row>
    <row r="1927" spans="1:15" x14ac:dyDescent="0.25">
      <c r="A1927" s="12">
        <f>calc!A1925</f>
        <v>1057.18</v>
      </c>
      <c r="B1927" s="12">
        <f>calc!O1925</f>
        <v>32.856033317857367</v>
      </c>
      <c r="C1927" s="12">
        <f t="shared" si="361"/>
        <v>32.856033317857367</v>
      </c>
      <c r="D1927" s="12">
        <f t="shared" si="362"/>
        <v>32.856033317857367</v>
      </c>
      <c r="E1927" s="12">
        <f t="shared" si="363"/>
        <v>32.856033317857367</v>
      </c>
      <c r="F1927" s="12">
        <f t="shared" si="364"/>
        <v>32.856033317857367</v>
      </c>
      <c r="G1927" s="12">
        <f t="shared" si="365"/>
        <v>32.856033317857367</v>
      </c>
      <c r="H1927" s="12">
        <f t="shared" si="366"/>
        <v>32.856033317857367</v>
      </c>
      <c r="I1927" s="12">
        <f t="shared" si="367"/>
        <v>32.856033317857367</v>
      </c>
      <c r="J1927" s="12">
        <f t="shared" si="368"/>
        <v>32.856033317857367</v>
      </c>
      <c r="K1927" s="12">
        <f t="shared" si="369"/>
        <v>32.856033317857367</v>
      </c>
      <c r="L1927" s="12">
        <f t="shared" si="370"/>
        <v>32.856033317857367</v>
      </c>
      <c r="M1927" s="12">
        <f t="shared" si="371"/>
        <v>32.856033317857367</v>
      </c>
      <c r="O1927" s="12">
        <f t="shared" si="360"/>
        <v>32.856033317857367</v>
      </c>
    </row>
    <row r="1928" spans="1:15" x14ac:dyDescent="0.25">
      <c r="A1928" s="12">
        <f>calc!A1926</f>
        <v>1057.5999999999999</v>
      </c>
      <c r="B1928" s="12">
        <f>calc!O1926</f>
        <v>80.313924486036811</v>
      </c>
      <c r="C1928" s="12">
        <f t="shared" si="361"/>
        <v>80.313924486036811</v>
      </c>
      <c r="D1928" s="12">
        <f t="shared" si="362"/>
        <v>80.313924486036811</v>
      </c>
      <c r="E1928" s="12">
        <f t="shared" si="363"/>
        <v>80.313924486036811</v>
      </c>
      <c r="F1928" s="12">
        <f t="shared" si="364"/>
        <v>80.313924486036811</v>
      </c>
      <c r="G1928" s="12">
        <f t="shared" si="365"/>
        <v>80.313924486036811</v>
      </c>
      <c r="H1928" s="12">
        <f t="shared" si="366"/>
        <v>80.313924486036811</v>
      </c>
      <c r="I1928" s="12">
        <f t="shared" si="367"/>
        <v>80.313924486036811</v>
      </c>
      <c r="J1928" s="12">
        <f t="shared" si="368"/>
        <v>80.313924486036811</v>
      </c>
      <c r="K1928" s="12">
        <f t="shared" si="369"/>
        <v>80.313924486036811</v>
      </c>
      <c r="L1928" s="12">
        <f t="shared" si="370"/>
        <v>80.313924486036811</v>
      </c>
      <c r="M1928" s="12">
        <f t="shared" si="371"/>
        <v>80.313924486036811</v>
      </c>
      <c r="O1928" s="12">
        <f t="shared" ref="O1928:O1991" si="372">M1928</f>
        <v>80.313924486036811</v>
      </c>
    </row>
    <row r="1929" spans="1:15" x14ac:dyDescent="0.25">
      <c r="A1929" s="12">
        <f>calc!A1927</f>
        <v>1058.02</v>
      </c>
      <c r="B1929" s="12">
        <f>calc!O1927</f>
        <v>54.759796401070155</v>
      </c>
      <c r="C1929" s="12">
        <f t="shared" ref="C1929:C1992" si="373">B1929-Q1929*M1940</f>
        <v>54.759796401070155</v>
      </c>
      <c r="D1929" s="12">
        <f t="shared" ref="D1929:D1992" si="374">C1929-R1929*M1939</f>
        <v>54.759796401070155</v>
      </c>
      <c r="E1929" s="12">
        <f t="shared" ref="E1929:E1992" si="375">D1929-S1929*M1938</f>
        <v>54.759796401070155</v>
      </c>
      <c r="F1929" s="12">
        <f t="shared" ref="F1929:F1992" si="376">E1929-T1929*M1937</f>
        <v>54.759796401070155</v>
      </c>
      <c r="G1929" s="12">
        <f t="shared" ref="G1929:G1992" si="377">F1929-U1929*M1936</f>
        <v>54.759796401070155</v>
      </c>
      <c r="H1929" s="12">
        <f t="shared" ref="H1929:H1992" si="378">G1929-V1929*M1935</f>
        <v>54.759796401070155</v>
      </c>
      <c r="I1929" s="12">
        <f t="shared" ref="I1929:I1992" si="379">H1929-W1929*M1934</f>
        <v>54.759796401070155</v>
      </c>
      <c r="J1929" s="12">
        <f t="shared" ref="J1929:J1992" si="380">I1929-X1929*M1933</f>
        <v>54.759796401070155</v>
      </c>
      <c r="K1929" s="12">
        <f t="shared" ref="K1929:K1992" si="381">J1929-Y1929*M1932</f>
        <v>54.759796401070155</v>
      </c>
      <c r="L1929" s="12">
        <f t="shared" ref="L1929:L1992" si="382">K1929-Z1929*M1931</f>
        <v>54.759796401070155</v>
      </c>
      <c r="M1929" s="12">
        <f t="shared" ref="M1929:M1992" si="383">L1929</f>
        <v>54.759796401070155</v>
      </c>
      <c r="O1929" s="12">
        <f t="shared" si="372"/>
        <v>54.759796401070155</v>
      </c>
    </row>
    <row r="1930" spans="1:15" x14ac:dyDescent="0.25">
      <c r="A1930" s="12">
        <f>calc!A1928</f>
        <v>1058.44</v>
      </c>
      <c r="B1930" s="12">
        <f>calc!O1928</f>
        <v>21.904074023747725</v>
      </c>
      <c r="C1930" s="12">
        <f t="shared" si="373"/>
        <v>21.904074023747725</v>
      </c>
      <c r="D1930" s="12">
        <f t="shared" si="374"/>
        <v>21.904074023747725</v>
      </c>
      <c r="E1930" s="12">
        <f t="shared" si="375"/>
        <v>21.904074023747725</v>
      </c>
      <c r="F1930" s="12">
        <f t="shared" si="376"/>
        <v>21.904074023747725</v>
      </c>
      <c r="G1930" s="12">
        <f t="shared" si="377"/>
        <v>21.904074023747725</v>
      </c>
      <c r="H1930" s="12">
        <f t="shared" si="378"/>
        <v>21.904074023747725</v>
      </c>
      <c r="I1930" s="12">
        <f t="shared" si="379"/>
        <v>21.904074023747725</v>
      </c>
      <c r="J1930" s="12">
        <f t="shared" si="380"/>
        <v>21.904074023747725</v>
      </c>
      <c r="K1930" s="12">
        <f t="shared" si="381"/>
        <v>21.904074023747725</v>
      </c>
      <c r="L1930" s="12">
        <f t="shared" si="382"/>
        <v>21.904074023747725</v>
      </c>
      <c r="M1930" s="12">
        <f t="shared" si="383"/>
        <v>21.904074023747725</v>
      </c>
      <c r="O1930" s="12">
        <f t="shared" si="372"/>
        <v>21.904074023747725</v>
      </c>
    </row>
    <row r="1931" spans="1:15" x14ac:dyDescent="0.25">
      <c r="A1931" s="12">
        <f>calc!A1929</f>
        <v>1058.8599999999999</v>
      </c>
      <c r="B1931" s="12">
        <f>calc!O1929</f>
        <v>30.118048352885221</v>
      </c>
      <c r="C1931" s="12">
        <f t="shared" si="373"/>
        <v>30.118048352885221</v>
      </c>
      <c r="D1931" s="12">
        <f t="shared" si="374"/>
        <v>30.118048352885221</v>
      </c>
      <c r="E1931" s="12">
        <f t="shared" si="375"/>
        <v>30.118048352885221</v>
      </c>
      <c r="F1931" s="12">
        <f t="shared" si="376"/>
        <v>30.118048352885221</v>
      </c>
      <c r="G1931" s="12">
        <f t="shared" si="377"/>
        <v>30.118048352885221</v>
      </c>
      <c r="H1931" s="12">
        <f t="shared" si="378"/>
        <v>30.118048352885221</v>
      </c>
      <c r="I1931" s="12">
        <f t="shared" si="379"/>
        <v>30.118048352885221</v>
      </c>
      <c r="J1931" s="12">
        <f t="shared" si="380"/>
        <v>30.118048352885221</v>
      </c>
      <c r="K1931" s="12">
        <f t="shared" si="381"/>
        <v>30.118048352885221</v>
      </c>
      <c r="L1931" s="12">
        <f t="shared" si="382"/>
        <v>30.118048352885221</v>
      </c>
      <c r="M1931" s="12">
        <f t="shared" si="383"/>
        <v>30.118048352885221</v>
      </c>
      <c r="O1931" s="12">
        <f t="shared" si="372"/>
        <v>30.118048352885221</v>
      </c>
    </row>
    <row r="1932" spans="1:15" x14ac:dyDescent="0.25">
      <c r="A1932" s="12">
        <f>calc!A1930</f>
        <v>1059.28</v>
      </c>
      <c r="B1932" s="12">
        <f>calc!O1930</f>
        <v>88.527691381003109</v>
      </c>
      <c r="C1932" s="12">
        <f t="shared" si="373"/>
        <v>88.527691381003109</v>
      </c>
      <c r="D1932" s="12">
        <f t="shared" si="374"/>
        <v>88.527691381003109</v>
      </c>
      <c r="E1932" s="12">
        <f t="shared" si="375"/>
        <v>88.527691381003109</v>
      </c>
      <c r="F1932" s="12">
        <f t="shared" si="376"/>
        <v>88.527691381003109</v>
      </c>
      <c r="G1932" s="12">
        <f t="shared" si="377"/>
        <v>88.527691381003109</v>
      </c>
      <c r="H1932" s="12">
        <f t="shared" si="378"/>
        <v>88.527691381003109</v>
      </c>
      <c r="I1932" s="12">
        <f t="shared" si="379"/>
        <v>88.527691381003109</v>
      </c>
      <c r="J1932" s="12">
        <f t="shared" si="380"/>
        <v>88.527691381003109</v>
      </c>
      <c r="K1932" s="12">
        <f t="shared" si="381"/>
        <v>88.527691381003109</v>
      </c>
      <c r="L1932" s="12">
        <f t="shared" si="382"/>
        <v>88.527691381003109</v>
      </c>
      <c r="M1932" s="12">
        <f t="shared" si="383"/>
        <v>88.527691381003109</v>
      </c>
      <c r="O1932" s="12">
        <f t="shared" si="372"/>
        <v>88.527691381003109</v>
      </c>
    </row>
    <row r="1933" spans="1:15" x14ac:dyDescent="0.25">
      <c r="A1933" s="12">
        <f>calc!A1931</f>
        <v>1059.69</v>
      </c>
      <c r="B1933" s="12">
        <f>calc!O1931</f>
        <v>83.964491154281362</v>
      </c>
      <c r="C1933" s="12">
        <f t="shared" si="373"/>
        <v>83.964491154281362</v>
      </c>
      <c r="D1933" s="12">
        <f t="shared" si="374"/>
        <v>83.964491154281362</v>
      </c>
      <c r="E1933" s="12">
        <f t="shared" si="375"/>
        <v>83.964491154281362</v>
      </c>
      <c r="F1933" s="12">
        <f t="shared" si="376"/>
        <v>83.964491154281362</v>
      </c>
      <c r="G1933" s="12">
        <f t="shared" si="377"/>
        <v>83.964491154281362</v>
      </c>
      <c r="H1933" s="12">
        <f t="shared" si="378"/>
        <v>83.964491154281362</v>
      </c>
      <c r="I1933" s="12">
        <f t="shared" si="379"/>
        <v>83.964491154281362</v>
      </c>
      <c r="J1933" s="12">
        <f t="shared" si="380"/>
        <v>83.964491154281362</v>
      </c>
      <c r="K1933" s="12">
        <f t="shared" si="381"/>
        <v>83.964491154281362</v>
      </c>
      <c r="L1933" s="12">
        <f t="shared" si="382"/>
        <v>83.964491154281362</v>
      </c>
      <c r="M1933" s="12">
        <f t="shared" si="383"/>
        <v>83.964491154281362</v>
      </c>
      <c r="O1933" s="12">
        <f t="shared" si="372"/>
        <v>83.964491154281362</v>
      </c>
    </row>
    <row r="1934" spans="1:15" x14ac:dyDescent="0.25">
      <c r="A1934" s="12">
        <f>calc!A1932</f>
        <v>1060.1099999999999</v>
      </c>
      <c r="B1934" s="12">
        <f>calc!O1932</f>
        <v>20.078742436638674</v>
      </c>
      <c r="C1934" s="12">
        <f t="shared" si="373"/>
        <v>20.078742436638674</v>
      </c>
      <c r="D1934" s="12">
        <f t="shared" si="374"/>
        <v>20.078742436638674</v>
      </c>
      <c r="E1934" s="12">
        <f t="shared" si="375"/>
        <v>20.078742436638674</v>
      </c>
      <c r="F1934" s="12">
        <f t="shared" si="376"/>
        <v>20.078742436638674</v>
      </c>
      <c r="G1934" s="12">
        <f t="shared" si="377"/>
        <v>20.078742436638674</v>
      </c>
      <c r="H1934" s="12">
        <f t="shared" si="378"/>
        <v>20.078742436638674</v>
      </c>
      <c r="I1934" s="12">
        <f t="shared" si="379"/>
        <v>20.078742436638674</v>
      </c>
      <c r="J1934" s="12">
        <f t="shared" si="380"/>
        <v>20.078742436638674</v>
      </c>
      <c r="K1934" s="12">
        <f t="shared" si="381"/>
        <v>20.078742436638674</v>
      </c>
      <c r="L1934" s="12">
        <f t="shared" si="382"/>
        <v>20.078742436638674</v>
      </c>
      <c r="M1934" s="12">
        <f t="shared" si="383"/>
        <v>20.078742436638674</v>
      </c>
      <c r="O1934" s="12">
        <f t="shared" si="372"/>
        <v>20.078742436638674</v>
      </c>
    </row>
    <row r="1935" spans="1:15" x14ac:dyDescent="0.25">
      <c r="A1935" s="12">
        <f>calc!A1933</f>
        <v>1060.53</v>
      </c>
      <c r="B1935" s="12">
        <f>calc!O1933</f>
        <v>15.515407172146691</v>
      </c>
      <c r="C1935" s="12">
        <f t="shared" si="373"/>
        <v>15.515407172146691</v>
      </c>
      <c r="D1935" s="12">
        <f t="shared" si="374"/>
        <v>15.515407172146691</v>
      </c>
      <c r="E1935" s="12">
        <f t="shared" si="375"/>
        <v>15.515407172146691</v>
      </c>
      <c r="F1935" s="12">
        <f t="shared" si="376"/>
        <v>15.515407172146691</v>
      </c>
      <c r="G1935" s="12">
        <f t="shared" si="377"/>
        <v>15.515407172146691</v>
      </c>
      <c r="H1935" s="12">
        <f t="shared" si="378"/>
        <v>15.515407172146691</v>
      </c>
      <c r="I1935" s="12">
        <f t="shared" si="379"/>
        <v>15.515407172146691</v>
      </c>
      <c r="J1935" s="12">
        <f t="shared" si="380"/>
        <v>15.515407172146691</v>
      </c>
      <c r="K1935" s="12">
        <f t="shared" si="381"/>
        <v>15.515407172146691</v>
      </c>
      <c r="L1935" s="12">
        <f t="shared" si="382"/>
        <v>15.515407172146691</v>
      </c>
      <c r="M1935" s="12">
        <f t="shared" si="383"/>
        <v>15.515407172146691</v>
      </c>
      <c r="O1935" s="12">
        <f t="shared" si="372"/>
        <v>15.515407172146691</v>
      </c>
    </row>
    <row r="1936" spans="1:15" x14ac:dyDescent="0.25">
      <c r="A1936" s="12">
        <f>calc!A1934</f>
        <v>1060.95</v>
      </c>
      <c r="B1936" s="12">
        <f>calc!O1934</f>
        <v>105.86777005878555</v>
      </c>
      <c r="C1936" s="12">
        <f t="shared" si="373"/>
        <v>105.86777005878555</v>
      </c>
      <c r="D1936" s="12">
        <f t="shared" si="374"/>
        <v>105.86777005878555</v>
      </c>
      <c r="E1936" s="12">
        <f t="shared" si="375"/>
        <v>105.86777005878555</v>
      </c>
      <c r="F1936" s="12">
        <f t="shared" si="376"/>
        <v>105.86777005878555</v>
      </c>
      <c r="G1936" s="12">
        <f t="shared" si="377"/>
        <v>105.86777005878555</v>
      </c>
      <c r="H1936" s="12">
        <f t="shared" si="378"/>
        <v>105.86777005878555</v>
      </c>
      <c r="I1936" s="12">
        <f t="shared" si="379"/>
        <v>105.86777005878555</v>
      </c>
      <c r="J1936" s="12">
        <f t="shared" si="380"/>
        <v>105.86777005878555</v>
      </c>
      <c r="K1936" s="12">
        <f t="shared" si="381"/>
        <v>105.86777005878555</v>
      </c>
      <c r="L1936" s="12">
        <f t="shared" si="382"/>
        <v>105.86777005878555</v>
      </c>
      <c r="M1936" s="12">
        <f t="shared" si="383"/>
        <v>105.86777005878555</v>
      </c>
      <c r="O1936" s="12">
        <f t="shared" si="372"/>
        <v>105.86777005878555</v>
      </c>
    </row>
    <row r="1937" spans="1:15" x14ac:dyDescent="0.25">
      <c r="A1937" s="12">
        <f>calc!A1935</f>
        <v>1061.3699999999999</v>
      </c>
      <c r="B1937" s="12">
        <f>calc!O1935</f>
        <v>117.7319594224717</v>
      </c>
      <c r="C1937" s="12">
        <f t="shared" si="373"/>
        <v>117.7319594224717</v>
      </c>
      <c r="D1937" s="12">
        <f t="shared" si="374"/>
        <v>117.7319594224717</v>
      </c>
      <c r="E1937" s="12">
        <f t="shared" si="375"/>
        <v>117.7319594224717</v>
      </c>
      <c r="F1937" s="12">
        <f t="shared" si="376"/>
        <v>117.7319594224717</v>
      </c>
      <c r="G1937" s="12">
        <f t="shared" si="377"/>
        <v>117.7319594224717</v>
      </c>
      <c r="H1937" s="12">
        <f t="shared" si="378"/>
        <v>117.7319594224717</v>
      </c>
      <c r="I1937" s="12">
        <f t="shared" si="379"/>
        <v>117.7319594224717</v>
      </c>
      <c r="J1937" s="12">
        <f t="shared" si="380"/>
        <v>117.7319594224717</v>
      </c>
      <c r="K1937" s="12">
        <f t="shared" si="381"/>
        <v>117.7319594224717</v>
      </c>
      <c r="L1937" s="12">
        <f t="shared" si="382"/>
        <v>117.7319594224717</v>
      </c>
      <c r="M1937" s="12">
        <f t="shared" si="383"/>
        <v>117.7319594224717</v>
      </c>
      <c r="O1937" s="12">
        <f t="shared" si="372"/>
        <v>117.7319594224717</v>
      </c>
    </row>
    <row r="1938" spans="1:15" x14ac:dyDescent="0.25">
      <c r="A1938" s="12">
        <f>calc!A1936</f>
        <v>1061.79</v>
      </c>
      <c r="B1938" s="12">
        <f>calc!O1936</f>
        <v>93.090882597265619</v>
      </c>
      <c r="C1938" s="12">
        <f t="shared" si="373"/>
        <v>93.090882597265619</v>
      </c>
      <c r="D1938" s="12">
        <f t="shared" si="374"/>
        <v>93.090882597265619</v>
      </c>
      <c r="E1938" s="12">
        <f t="shared" si="375"/>
        <v>93.090882597265619</v>
      </c>
      <c r="F1938" s="12">
        <f t="shared" si="376"/>
        <v>93.090882597265619</v>
      </c>
      <c r="G1938" s="12">
        <f t="shared" si="377"/>
        <v>93.090882597265619</v>
      </c>
      <c r="H1938" s="12">
        <f t="shared" si="378"/>
        <v>93.090882597265619</v>
      </c>
      <c r="I1938" s="12">
        <f t="shared" si="379"/>
        <v>93.090882597265619</v>
      </c>
      <c r="J1938" s="12">
        <f t="shared" si="380"/>
        <v>93.090882597265619</v>
      </c>
      <c r="K1938" s="12">
        <f t="shared" si="381"/>
        <v>93.090882597265619</v>
      </c>
      <c r="L1938" s="12">
        <f t="shared" si="382"/>
        <v>93.090882597265619</v>
      </c>
      <c r="M1938" s="12">
        <f t="shared" si="383"/>
        <v>93.090882597265619</v>
      </c>
      <c r="O1938" s="12">
        <f t="shared" si="372"/>
        <v>93.090882597265619</v>
      </c>
    </row>
    <row r="1939" spans="1:15" x14ac:dyDescent="0.25">
      <c r="A1939" s="12">
        <f>calc!A1937</f>
        <v>1062.21</v>
      </c>
      <c r="B1939" s="12">
        <f>calc!O1937</f>
        <v>31.030710367796519</v>
      </c>
      <c r="C1939" s="12">
        <f t="shared" si="373"/>
        <v>31.030710367796519</v>
      </c>
      <c r="D1939" s="12">
        <f t="shared" si="374"/>
        <v>31.030710367796519</v>
      </c>
      <c r="E1939" s="12">
        <f t="shared" si="375"/>
        <v>31.030710367796519</v>
      </c>
      <c r="F1939" s="12">
        <f t="shared" si="376"/>
        <v>31.030710367796519</v>
      </c>
      <c r="G1939" s="12">
        <f t="shared" si="377"/>
        <v>31.030710367796519</v>
      </c>
      <c r="H1939" s="12">
        <f t="shared" si="378"/>
        <v>31.030710367796519</v>
      </c>
      <c r="I1939" s="12">
        <f t="shared" si="379"/>
        <v>31.030710367796519</v>
      </c>
      <c r="J1939" s="12">
        <f t="shared" si="380"/>
        <v>31.030710367796519</v>
      </c>
      <c r="K1939" s="12">
        <f t="shared" si="381"/>
        <v>31.030710367796519</v>
      </c>
      <c r="L1939" s="12">
        <f t="shared" si="382"/>
        <v>31.030710367796519</v>
      </c>
      <c r="M1939" s="12">
        <f t="shared" si="383"/>
        <v>31.030710367796519</v>
      </c>
      <c r="O1939" s="12">
        <f t="shared" si="372"/>
        <v>31.030710367796519</v>
      </c>
    </row>
    <row r="1940" spans="1:15" x14ac:dyDescent="0.25">
      <c r="A1940" s="12">
        <f>calc!A1938</f>
        <v>1062.6300000000001</v>
      </c>
      <c r="B1940" s="12">
        <f>calc!O1938</f>
        <v>69.362189889974076</v>
      </c>
      <c r="C1940" s="12">
        <f t="shared" si="373"/>
        <v>69.362189889974076</v>
      </c>
      <c r="D1940" s="12">
        <f t="shared" si="374"/>
        <v>69.362189889974076</v>
      </c>
      <c r="E1940" s="12">
        <f t="shared" si="375"/>
        <v>69.362189889974076</v>
      </c>
      <c r="F1940" s="12">
        <f t="shared" si="376"/>
        <v>69.362189889974076</v>
      </c>
      <c r="G1940" s="12">
        <f t="shared" si="377"/>
        <v>69.362189889974076</v>
      </c>
      <c r="H1940" s="12">
        <f t="shared" si="378"/>
        <v>69.362189889974076</v>
      </c>
      <c r="I1940" s="12">
        <f t="shared" si="379"/>
        <v>69.362189889974076</v>
      </c>
      <c r="J1940" s="12">
        <f t="shared" si="380"/>
        <v>69.362189889974076</v>
      </c>
      <c r="K1940" s="12">
        <f t="shared" si="381"/>
        <v>69.362189889974076</v>
      </c>
      <c r="L1940" s="12">
        <f t="shared" si="382"/>
        <v>69.362189889974076</v>
      </c>
      <c r="M1940" s="12">
        <f t="shared" si="383"/>
        <v>69.362189889974076</v>
      </c>
      <c r="O1940" s="12">
        <f t="shared" si="372"/>
        <v>69.362189889974076</v>
      </c>
    </row>
    <row r="1941" spans="1:15" x14ac:dyDescent="0.25">
      <c r="A1941" s="12">
        <f>calc!A1939</f>
        <v>1063.05</v>
      </c>
      <c r="B1941" s="12">
        <f>calc!O1939</f>
        <v>89.440330345123002</v>
      </c>
      <c r="C1941" s="12">
        <f t="shared" si="373"/>
        <v>89.440330345123002</v>
      </c>
      <c r="D1941" s="12">
        <f t="shared" si="374"/>
        <v>89.440330345123002</v>
      </c>
      <c r="E1941" s="12">
        <f t="shared" si="375"/>
        <v>89.440330345123002</v>
      </c>
      <c r="F1941" s="12">
        <f t="shared" si="376"/>
        <v>89.440330345123002</v>
      </c>
      <c r="G1941" s="12">
        <f t="shared" si="377"/>
        <v>89.440330345123002</v>
      </c>
      <c r="H1941" s="12">
        <f t="shared" si="378"/>
        <v>89.440330345123002</v>
      </c>
      <c r="I1941" s="12">
        <f t="shared" si="379"/>
        <v>89.440330345123002</v>
      </c>
      <c r="J1941" s="12">
        <f t="shared" si="380"/>
        <v>89.440330345123002</v>
      </c>
      <c r="K1941" s="12">
        <f t="shared" si="381"/>
        <v>89.440330345123002</v>
      </c>
      <c r="L1941" s="12">
        <f t="shared" si="382"/>
        <v>89.440330345123002</v>
      </c>
      <c r="M1941" s="12">
        <f t="shared" si="383"/>
        <v>89.440330345123002</v>
      </c>
      <c r="O1941" s="12">
        <f t="shared" si="372"/>
        <v>89.440330345123002</v>
      </c>
    </row>
    <row r="1942" spans="1:15" x14ac:dyDescent="0.25">
      <c r="A1942" s="12">
        <f>calc!A1940</f>
        <v>1063.47</v>
      </c>
      <c r="B1942" s="12">
        <f>calc!O1940</f>
        <v>132.33395496225214</v>
      </c>
      <c r="C1942" s="12">
        <f t="shared" si="373"/>
        <v>132.33395496225214</v>
      </c>
      <c r="D1942" s="12">
        <f t="shared" si="374"/>
        <v>132.33395496225214</v>
      </c>
      <c r="E1942" s="12">
        <f t="shared" si="375"/>
        <v>132.33395496225214</v>
      </c>
      <c r="F1942" s="12">
        <f t="shared" si="376"/>
        <v>132.33395496225214</v>
      </c>
      <c r="G1942" s="12">
        <f t="shared" si="377"/>
        <v>132.33395496225214</v>
      </c>
      <c r="H1942" s="12">
        <f t="shared" si="378"/>
        <v>132.33395496225214</v>
      </c>
      <c r="I1942" s="12">
        <f t="shared" si="379"/>
        <v>132.33395496225214</v>
      </c>
      <c r="J1942" s="12">
        <f t="shared" si="380"/>
        <v>132.33395496225214</v>
      </c>
      <c r="K1942" s="12">
        <f t="shared" si="381"/>
        <v>132.33395496225214</v>
      </c>
      <c r="L1942" s="12">
        <f t="shared" si="382"/>
        <v>132.33395496225214</v>
      </c>
      <c r="M1942" s="12">
        <f t="shared" si="383"/>
        <v>132.33395496225214</v>
      </c>
      <c r="O1942" s="12">
        <f t="shared" si="372"/>
        <v>132.33395496225214</v>
      </c>
    </row>
    <row r="1943" spans="1:15" x14ac:dyDescent="0.25">
      <c r="A1943" s="12">
        <f>calc!A1941</f>
        <v>1063.8800000000001</v>
      </c>
      <c r="B1943" s="12">
        <f>calc!O1941</f>
        <v>117.7319594224717</v>
      </c>
      <c r="C1943" s="12">
        <f t="shared" si="373"/>
        <v>117.7319594224717</v>
      </c>
      <c r="D1943" s="12">
        <f t="shared" si="374"/>
        <v>117.7319594224717</v>
      </c>
      <c r="E1943" s="12">
        <f t="shared" si="375"/>
        <v>117.7319594224717</v>
      </c>
      <c r="F1943" s="12">
        <f t="shared" si="376"/>
        <v>117.7319594224717</v>
      </c>
      <c r="G1943" s="12">
        <f t="shared" si="377"/>
        <v>117.7319594224717</v>
      </c>
      <c r="H1943" s="12">
        <f t="shared" si="378"/>
        <v>117.7319594224717</v>
      </c>
      <c r="I1943" s="12">
        <f t="shared" si="379"/>
        <v>117.7319594224717</v>
      </c>
      <c r="J1943" s="12">
        <f t="shared" si="380"/>
        <v>117.7319594224717</v>
      </c>
      <c r="K1943" s="12">
        <f t="shared" si="381"/>
        <v>117.7319594224717</v>
      </c>
      <c r="L1943" s="12">
        <f t="shared" si="382"/>
        <v>117.7319594224717</v>
      </c>
      <c r="M1943" s="12">
        <f t="shared" si="383"/>
        <v>117.7319594224717</v>
      </c>
      <c r="O1943" s="12">
        <f t="shared" si="372"/>
        <v>117.7319594224717</v>
      </c>
    </row>
    <row r="1944" spans="1:15" x14ac:dyDescent="0.25">
      <c r="A1944" s="12">
        <f>calc!A1942</f>
        <v>1064.3</v>
      </c>
      <c r="B1944" s="12">
        <f>calc!O1942</f>
        <v>118.64458684905964</v>
      </c>
      <c r="C1944" s="12">
        <f t="shared" si="373"/>
        <v>118.64458684905964</v>
      </c>
      <c r="D1944" s="12">
        <f t="shared" si="374"/>
        <v>118.64458684905964</v>
      </c>
      <c r="E1944" s="12">
        <f t="shared" si="375"/>
        <v>118.64458684905964</v>
      </c>
      <c r="F1944" s="12">
        <f t="shared" si="376"/>
        <v>118.64458684905964</v>
      </c>
      <c r="G1944" s="12">
        <f t="shared" si="377"/>
        <v>118.64458684905964</v>
      </c>
      <c r="H1944" s="12">
        <f t="shared" si="378"/>
        <v>118.64458684905964</v>
      </c>
      <c r="I1944" s="12">
        <f t="shared" si="379"/>
        <v>118.64458684905964</v>
      </c>
      <c r="J1944" s="12">
        <f t="shared" si="380"/>
        <v>118.64458684905964</v>
      </c>
      <c r="K1944" s="12">
        <f t="shared" si="381"/>
        <v>118.64458684905964</v>
      </c>
      <c r="L1944" s="12">
        <f t="shared" si="382"/>
        <v>118.64458684905964</v>
      </c>
      <c r="M1944" s="12">
        <f t="shared" si="383"/>
        <v>118.64458684905964</v>
      </c>
      <c r="O1944" s="12">
        <f t="shared" si="372"/>
        <v>118.64458684905964</v>
      </c>
    </row>
    <row r="1945" spans="1:15" x14ac:dyDescent="0.25">
      <c r="A1945" s="12">
        <f>calc!A1943</f>
        <v>1064.72</v>
      </c>
      <c r="B1945" s="12">
        <f>calc!O1943</f>
        <v>71.187482592213527</v>
      </c>
      <c r="C1945" s="12">
        <f t="shared" si="373"/>
        <v>71.187482592213527</v>
      </c>
      <c r="D1945" s="12">
        <f t="shared" si="374"/>
        <v>71.187482592213527</v>
      </c>
      <c r="E1945" s="12">
        <f t="shared" si="375"/>
        <v>71.187482592213527</v>
      </c>
      <c r="F1945" s="12">
        <f t="shared" si="376"/>
        <v>71.187482592213527</v>
      </c>
      <c r="G1945" s="12">
        <f t="shared" si="377"/>
        <v>71.187482592213527</v>
      </c>
      <c r="H1945" s="12">
        <f t="shared" si="378"/>
        <v>71.187482592213527</v>
      </c>
      <c r="I1945" s="12">
        <f t="shared" si="379"/>
        <v>71.187482592213527</v>
      </c>
      <c r="J1945" s="12">
        <f t="shared" si="380"/>
        <v>71.187482592213527</v>
      </c>
      <c r="K1945" s="12">
        <f t="shared" si="381"/>
        <v>71.187482592213527</v>
      </c>
      <c r="L1945" s="12">
        <f t="shared" si="382"/>
        <v>71.187482592213527</v>
      </c>
      <c r="M1945" s="12">
        <f t="shared" si="383"/>
        <v>71.187482592213527</v>
      </c>
      <c r="O1945" s="12">
        <f t="shared" si="372"/>
        <v>71.187482592213527</v>
      </c>
    </row>
    <row r="1946" spans="1:15" x14ac:dyDescent="0.25">
      <c r="A1946" s="12">
        <f>calc!A1944</f>
        <v>1065.1400000000001</v>
      </c>
      <c r="B1946" s="12">
        <f>calc!O1944</f>
        <v>72.100128402930707</v>
      </c>
      <c r="C1946" s="12">
        <f t="shared" si="373"/>
        <v>72.100128402930707</v>
      </c>
      <c r="D1946" s="12">
        <f t="shared" si="374"/>
        <v>72.100128402930707</v>
      </c>
      <c r="E1946" s="12">
        <f t="shared" si="375"/>
        <v>72.100128402930707</v>
      </c>
      <c r="F1946" s="12">
        <f t="shared" si="376"/>
        <v>72.100128402930707</v>
      </c>
      <c r="G1946" s="12">
        <f t="shared" si="377"/>
        <v>72.100128402930707</v>
      </c>
      <c r="H1946" s="12">
        <f t="shared" si="378"/>
        <v>72.100128402930707</v>
      </c>
      <c r="I1946" s="12">
        <f t="shared" si="379"/>
        <v>72.100128402930707</v>
      </c>
      <c r="J1946" s="12">
        <f t="shared" si="380"/>
        <v>72.100128402930707</v>
      </c>
      <c r="K1946" s="12">
        <f t="shared" si="381"/>
        <v>72.100128402930707</v>
      </c>
      <c r="L1946" s="12">
        <f t="shared" si="382"/>
        <v>72.100128402930707</v>
      </c>
      <c r="M1946" s="12">
        <f t="shared" si="383"/>
        <v>72.100128402930707</v>
      </c>
      <c r="O1946" s="12">
        <f t="shared" si="372"/>
        <v>72.100128402930707</v>
      </c>
    </row>
    <row r="1947" spans="1:15" x14ac:dyDescent="0.25">
      <c r="A1947" s="12">
        <f>calc!A1945</f>
        <v>1065.56</v>
      </c>
      <c r="B1947" s="12">
        <f>calc!O1945</f>
        <v>62.973654084612576</v>
      </c>
      <c r="C1947" s="12">
        <f t="shared" si="373"/>
        <v>62.973654084612576</v>
      </c>
      <c r="D1947" s="12">
        <f t="shared" si="374"/>
        <v>62.973654084612576</v>
      </c>
      <c r="E1947" s="12">
        <f t="shared" si="375"/>
        <v>62.973654084612576</v>
      </c>
      <c r="F1947" s="12">
        <f t="shared" si="376"/>
        <v>62.973654084612576</v>
      </c>
      <c r="G1947" s="12">
        <f t="shared" si="377"/>
        <v>62.973654084612576</v>
      </c>
      <c r="H1947" s="12">
        <f t="shared" si="378"/>
        <v>62.973654084612576</v>
      </c>
      <c r="I1947" s="12">
        <f t="shared" si="379"/>
        <v>62.973654084612576</v>
      </c>
      <c r="J1947" s="12">
        <f t="shared" si="380"/>
        <v>62.973654084612576</v>
      </c>
      <c r="K1947" s="12">
        <f t="shared" si="381"/>
        <v>62.973654084612576</v>
      </c>
      <c r="L1947" s="12">
        <f t="shared" si="382"/>
        <v>62.973654084612576</v>
      </c>
      <c r="M1947" s="12">
        <f t="shared" si="383"/>
        <v>62.973654084612576</v>
      </c>
      <c r="O1947" s="12">
        <f t="shared" si="372"/>
        <v>62.973654084612576</v>
      </c>
    </row>
    <row r="1948" spans="1:15" x14ac:dyDescent="0.25">
      <c r="A1948" s="12">
        <f>calc!A1946</f>
        <v>1065.98</v>
      </c>
      <c r="B1948" s="12">
        <f>calc!O1946</f>
        <v>150.58631949752137</v>
      </c>
      <c r="C1948" s="12">
        <f t="shared" si="373"/>
        <v>150.58631949752137</v>
      </c>
      <c r="D1948" s="12">
        <f t="shared" si="374"/>
        <v>150.58631949752137</v>
      </c>
      <c r="E1948" s="12">
        <f t="shared" si="375"/>
        <v>150.58631949752137</v>
      </c>
      <c r="F1948" s="12">
        <f t="shared" si="376"/>
        <v>150.58631949752137</v>
      </c>
      <c r="G1948" s="12">
        <f t="shared" si="377"/>
        <v>150.58631949752137</v>
      </c>
      <c r="H1948" s="12">
        <f t="shared" si="378"/>
        <v>150.58631949752137</v>
      </c>
      <c r="I1948" s="12">
        <f t="shared" si="379"/>
        <v>150.58631949752137</v>
      </c>
      <c r="J1948" s="12">
        <f t="shared" si="380"/>
        <v>150.58631949752137</v>
      </c>
      <c r="K1948" s="12">
        <f t="shared" si="381"/>
        <v>150.58631949752137</v>
      </c>
      <c r="L1948" s="12">
        <f t="shared" si="382"/>
        <v>150.58631949752137</v>
      </c>
      <c r="M1948" s="12">
        <f t="shared" si="383"/>
        <v>150.58631949752137</v>
      </c>
      <c r="O1948" s="12">
        <f t="shared" si="372"/>
        <v>150.58631949752137</v>
      </c>
    </row>
    <row r="1949" spans="1:15" x14ac:dyDescent="0.25">
      <c r="A1949" s="12">
        <f>calc!A1947</f>
        <v>1066.4000000000001</v>
      </c>
      <c r="B1949" s="12">
        <f>calc!O1947</f>
        <v>85.789772326162549</v>
      </c>
      <c r="C1949" s="12">
        <f t="shared" si="373"/>
        <v>85.789772326162549</v>
      </c>
      <c r="D1949" s="12">
        <f t="shared" si="374"/>
        <v>85.789772326162549</v>
      </c>
      <c r="E1949" s="12">
        <f t="shared" si="375"/>
        <v>85.789772326162549</v>
      </c>
      <c r="F1949" s="12">
        <f t="shared" si="376"/>
        <v>85.789772326162549</v>
      </c>
      <c r="G1949" s="12">
        <f t="shared" si="377"/>
        <v>85.789772326162549</v>
      </c>
      <c r="H1949" s="12">
        <f t="shared" si="378"/>
        <v>85.789772326162549</v>
      </c>
      <c r="I1949" s="12">
        <f t="shared" si="379"/>
        <v>85.789772326162549</v>
      </c>
      <c r="J1949" s="12">
        <f t="shared" si="380"/>
        <v>85.789772326162549</v>
      </c>
      <c r="K1949" s="12">
        <f t="shared" si="381"/>
        <v>85.789772326162549</v>
      </c>
      <c r="L1949" s="12">
        <f t="shared" si="382"/>
        <v>85.789772326162549</v>
      </c>
      <c r="M1949" s="12">
        <f t="shared" si="383"/>
        <v>85.789772326162549</v>
      </c>
      <c r="O1949" s="12">
        <f t="shared" si="372"/>
        <v>85.789772326162549</v>
      </c>
    </row>
    <row r="1950" spans="1:15" x14ac:dyDescent="0.25">
      <c r="A1950" s="12">
        <f>calc!A1948</f>
        <v>1066.82</v>
      </c>
      <c r="B1950" s="12">
        <f>calc!O1948</f>
        <v>78.488638989797664</v>
      </c>
      <c r="C1950" s="12">
        <f t="shared" si="373"/>
        <v>78.488638989797664</v>
      </c>
      <c r="D1950" s="12">
        <f t="shared" si="374"/>
        <v>78.488638989797664</v>
      </c>
      <c r="E1950" s="12">
        <f t="shared" si="375"/>
        <v>78.488638989797664</v>
      </c>
      <c r="F1950" s="12">
        <f t="shared" si="376"/>
        <v>78.488638989797664</v>
      </c>
      <c r="G1950" s="12">
        <f t="shared" si="377"/>
        <v>78.488638989797664</v>
      </c>
      <c r="H1950" s="12">
        <f t="shared" si="378"/>
        <v>78.488638989797664</v>
      </c>
      <c r="I1950" s="12">
        <f t="shared" si="379"/>
        <v>78.488638989797664</v>
      </c>
      <c r="J1950" s="12">
        <f t="shared" si="380"/>
        <v>78.488638989797664</v>
      </c>
      <c r="K1950" s="12">
        <f t="shared" si="381"/>
        <v>78.488638989797664</v>
      </c>
      <c r="L1950" s="12">
        <f t="shared" si="382"/>
        <v>78.488638989797664</v>
      </c>
      <c r="M1950" s="12">
        <f t="shared" si="383"/>
        <v>78.488638989797664</v>
      </c>
      <c r="O1950" s="12">
        <f t="shared" si="372"/>
        <v>78.488638989797664</v>
      </c>
    </row>
    <row r="1951" spans="1:15" x14ac:dyDescent="0.25">
      <c r="A1951" s="12">
        <f>calc!A1949</f>
        <v>1067.23</v>
      </c>
      <c r="B1951" s="12">
        <f>calc!O1949</f>
        <v>96.741429082082377</v>
      </c>
      <c r="C1951" s="12">
        <f t="shared" si="373"/>
        <v>96.741429082082377</v>
      </c>
      <c r="D1951" s="12">
        <f t="shared" si="374"/>
        <v>96.741429082082377</v>
      </c>
      <c r="E1951" s="12">
        <f t="shared" si="375"/>
        <v>96.741429082082377</v>
      </c>
      <c r="F1951" s="12">
        <f t="shared" si="376"/>
        <v>96.741429082082377</v>
      </c>
      <c r="G1951" s="12">
        <f t="shared" si="377"/>
        <v>96.741429082082377</v>
      </c>
      <c r="H1951" s="12">
        <f t="shared" si="378"/>
        <v>96.741429082082377</v>
      </c>
      <c r="I1951" s="12">
        <f t="shared" si="379"/>
        <v>96.741429082082377</v>
      </c>
      <c r="J1951" s="12">
        <f t="shared" si="380"/>
        <v>96.741429082082377</v>
      </c>
      <c r="K1951" s="12">
        <f t="shared" si="381"/>
        <v>96.741429082082377</v>
      </c>
      <c r="L1951" s="12">
        <f t="shared" si="382"/>
        <v>96.741429082082377</v>
      </c>
      <c r="M1951" s="12">
        <f t="shared" si="383"/>
        <v>96.741429082082377</v>
      </c>
      <c r="O1951" s="12">
        <f t="shared" si="372"/>
        <v>96.741429082082377</v>
      </c>
    </row>
    <row r="1952" spans="1:15" x14ac:dyDescent="0.25">
      <c r="A1952" s="12">
        <f>calc!A1950</f>
        <v>1067.6500000000001</v>
      </c>
      <c r="B1952" s="12">
        <f>calc!O1950</f>
        <v>95.828793001592828</v>
      </c>
      <c r="C1952" s="12">
        <f t="shared" si="373"/>
        <v>95.828793001592828</v>
      </c>
      <c r="D1952" s="12">
        <f t="shared" si="374"/>
        <v>95.828793001592828</v>
      </c>
      <c r="E1952" s="12">
        <f t="shared" si="375"/>
        <v>95.828793001592828</v>
      </c>
      <c r="F1952" s="12">
        <f t="shared" si="376"/>
        <v>95.828793001592828</v>
      </c>
      <c r="G1952" s="12">
        <f t="shared" si="377"/>
        <v>95.828793001592828</v>
      </c>
      <c r="H1952" s="12">
        <f t="shared" si="378"/>
        <v>95.828793001592828</v>
      </c>
      <c r="I1952" s="12">
        <f t="shared" si="379"/>
        <v>95.828793001592828</v>
      </c>
      <c r="J1952" s="12">
        <f t="shared" si="380"/>
        <v>95.828793001592828</v>
      </c>
      <c r="K1952" s="12">
        <f t="shared" si="381"/>
        <v>95.828793001592828</v>
      </c>
      <c r="L1952" s="12">
        <f t="shared" si="382"/>
        <v>95.828793001592828</v>
      </c>
      <c r="M1952" s="12">
        <f t="shared" si="383"/>
        <v>95.828793001592828</v>
      </c>
      <c r="O1952" s="12">
        <f t="shared" si="372"/>
        <v>95.828793001592828</v>
      </c>
    </row>
    <row r="1953" spans="1:15" x14ac:dyDescent="0.25">
      <c r="A1953" s="12">
        <f>calc!A1951</f>
        <v>1068.07</v>
      </c>
      <c r="B1953" s="12">
        <f>calc!O1951</f>
        <v>100.3919697990743</v>
      </c>
      <c r="C1953" s="12">
        <f t="shared" si="373"/>
        <v>100.3919697990743</v>
      </c>
      <c r="D1953" s="12">
        <f t="shared" si="374"/>
        <v>100.3919697990743</v>
      </c>
      <c r="E1953" s="12">
        <f t="shared" si="375"/>
        <v>100.3919697990743</v>
      </c>
      <c r="F1953" s="12">
        <f t="shared" si="376"/>
        <v>100.3919697990743</v>
      </c>
      <c r="G1953" s="12">
        <f t="shared" si="377"/>
        <v>100.3919697990743</v>
      </c>
      <c r="H1953" s="12">
        <f t="shared" si="378"/>
        <v>100.3919697990743</v>
      </c>
      <c r="I1953" s="12">
        <f t="shared" si="379"/>
        <v>100.3919697990743</v>
      </c>
      <c r="J1953" s="12">
        <f t="shared" si="380"/>
        <v>100.3919697990743</v>
      </c>
      <c r="K1953" s="12">
        <f t="shared" si="381"/>
        <v>100.3919697990743</v>
      </c>
      <c r="L1953" s="12">
        <f t="shared" si="382"/>
        <v>100.3919697990743</v>
      </c>
      <c r="M1953" s="12">
        <f t="shared" si="383"/>
        <v>100.3919697990743</v>
      </c>
      <c r="O1953" s="12">
        <f t="shared" si="372"/>
        <v>100.3919697990743</v>
      </c>
    </row>
    <row r="1954" spans="1:15" x14ac:dyDescent="0.25">
      <c r="A1954" s="12">
        <f>calc!A1952</f>
        <v>1068.49</v>
      </c>
      <c r="B1954" s="12">
        <f>calc!O1952</f>
        <v>102.2172379944781</v>
      </c>
      <c r="C1954" s="12">
        <f t="shared" si="373"/>
        <v>102.2172379944781</v>
      </c>
      <c r="D1954" s="12">
        <f t="shared" si="374"/>
        <v>102.2172379944781</v>
      </c>
      <c r="E1954" s="12">
        <f t="shared" si="375"/>
        <v>102.2172379944781</v>
      </c>
      <c r="F1954" s="12">
        <f t="shared" si="376"/>
        <v>102.2172379944781</v>
      </c>
      <c r="G1954" s="12">
        <f t="shared" si="377"/>
        <v>102.2172379944781</v>
      </c>
      <c r="H1954" s="12">
        <f t="shared" si="378"/>
        <v>102.2172379944781</v>
      </c>
      <c r="I1954" s="12">
        <f t="shared" si="379"/>
        <v>102.2172379944781</v>
      </c>
      <c r="J1954" s="12">
        <f t="shared" si="380"/>
        <v>102.2172379944781</v>
      </c>
      <c r="K1954" s="12">
        <f t="shared" si="381"/>
        <v>102.2172379944781</v>
      </c>
      <c r="L1954" s="12">
        <f t="shared" si="382"/>
        <v>102.2172379944781</v>
      </c>
      <c r="M1954" s="12">
        <f t="shared" si="383"/>
        <v>102.2172379944781</v>
      </c>
      <c r="O1954" s="12">
        <f t="shared" si="372"/>
        <v>102.2172379944781</v>
      </c>
    </row>
    <row r="1955" spans="1:15" x14ac:dyDescent="0.25">
      <c r="A1955" s="12">
        <f>calc!A1953</f>
        <v>1068.9100000000001</v>
      </c>
      <c r="B1955" s="12">
        <f>calc!O1953</f>
        <v>111.34355733806446</v>
      </c>
      <c r="C1955" s="12">
        <f t="shared" si="373"/>
        <v>111.34355733806446</v>
      </c>
      <c r="D1955" s="12">
        <f t="shared" si="374"/>
        <v>111.34355733806446</v>
      </c>
      <c r="E1955" s="12">
        <f t="shared" si="375"/>
        <v>111.34355733806446</v>
      </c>
      <c r="F1955" s="12">
        <f t="shared" si="376"/>
        <v>111.34355733806446</v>
      </c>
      <c r="G1955" s="12">
        <f t="shared" si="377"/>
        <v>111.34355733806446</v>
      </c>
      <c r="H1955" s="12">
        <f t="shared" si="378"/>
        <v>111.34355733806446</v>
      </c>
      <c r="I1955" s="12">
        <f t="shared" si="379"/>
        <v>111.34355733806446</v>
      </c>
      <c r="J1955" s="12">
        <f t="shared" si="380"/>
        <v>111.34355733806446</v>
      </c>
      <c r="K1955" s="12">
        <f t="shared" si="381"/>
        <v>111.34355733806446</v>
      </c>
      <c r="L1955" s="12">
        <f t="shared" si="382"/>
        <v>111.34355733806446</v>
      </c>
      <c r="M1955" s="12">
        <f t="shared" si="383"/>
        <v>111.34355733806446</v>
      </c>
      <c r="O1955" s="12">
        <f t="shared" si="372"/>
        <v>111.34355733806446</v>
      </c>
    </row>
    <row r="1956" spans="1:15" x14ac:dyDescent="0.25">
      <c r="A1956" s="12">
        <f>calc!A1954</f>
        <v>1069.33</v>
      </c>
      <c r="B1956" s="12">
        <f>calc!O1954</f>
        <v>114.08144610951159</v>
      </c>
      <c r="C1956" s="12">
        <f t="shared" si="373"/>
        <v>114.08144610951159</v>
      </c>
      <c r="D1956" s="12">
        <f t="shared" si="374"/>
        <v>114.08144610951159</v>
      </c>
      <c r="E1956" s="12">
        <f t="shared" si="375"/>
        <v>114.08144610951159</v>
      </c>
      <c r="F1956" s="12">
        <f t="shared" si="376"/>
        <v>114.08144610951159</v>
      </c>
      <c r="G1956" s="12">
        <f t="shared" si="377"/>
        <v>114.08144610951159</v>
      </c>
      <c r="H1956" s="12">
        <f t="shared" si="378"/>
        <v>114.08144610951159</v>
      </c>
      <c r="I1956" s="12">
        <f t="shared" si="379"/>
        <v>114.08144610951159</v>
      </c>
      <c r="J1956" s="12">
        <f t="shared" si="380"/>
        <v>114.08144610951159</v>
      </c>
      <c r="K1956" s="12">
        <f t="shared" si="381"/>
        <v>114.08144610951159</v>
      </c>
      <c r="L1956" s="12">
        <f t="shared" si="382"/>
        <v>114.08144610951159</v>
      </c>
      <c r="M1956" s="12">
        <f t="shared" si="383"/>
        <v>114.08144610951159</v>
      </c>
      <c r="O1956" s="12">
        <f t="shared" si="372"/>
        <v>114.08144610951159</v>
      </c>
    </row>
    <row r="1957" spans="1:15" x14ac:dyDescent="0.25">
      <c r="A1957" s="12">
        <f>calc!A1955</f>
        <v>1069.75</v>
      </c>
      <c r="B1957" s="12">
        <f>calc!O1955</f>
        <v>72.100128402932782</v>
      </c>
      <c r="C1957" s="12">
        <f t="shared" si="373"/>
        <v>72.100128402932782</v>
      </c>
      <c r="D1957" s="12">
        <f t="shared" si="374"/>
        <v>72.100128402932782</v>
      </c>
      <c r="E1957" s="12">
        <f t="shared" si="375"/>
        <v>72.100128402932782</v>
      </c>
      <c r="F1957" s="12">
        <f t="shared" si="376"/>
        <v>72.100128402932782</v>
      </c>
      <c r="G1957" s="12">
        <f t="shared" si="377"/>
        <v>72.100128402932782</v>
      </c>
      <c r="H1957" s="12">
        <f t="shared" si="378"/>
        <v>72.100128402932782</v>
      </c>
      <c r="I1957" s="12">
        <f t="shared" si="379"/>
        <v>72.100128402932782</v>
      </c>
      <c r="J1957" s="12">
        <f t="shared" si="380"/>
        <v>72.100128402932782</v>
      </c>
      <c r="K1957" s="12">
        <f t="shared" si="381"/>
        <v>72.100128402932782</v>
      </c>
      <c r="L1957" s="12">
        <f t="shared" si="382"/>
        <v>72.100128402932782</v>
      </c>
      <c r="M1957" s="12">
        <f t="shared" si="383"/>
        <v>72.100128402932782</v>
      </c>
      <c r="O1957" s="12">
        <f t="shared" si="372"/>
        <v>72.100128402932782</v>
      </c>
    </row>
    <row r="1958" spans="1:15" x14ac:dyDescent="0.25">
      <c r="A1958" s="12">
        <f>calc!A1956</f>
        <v>1070.1600000000001</v>
      </c>
      <c r="B1958" s="12">
        <f>calc!O1956</f>
        <v>113.16881687965545</v>
      </c>
      <c r="C1958" s="12">
        <f t="shared" si="373"/>
        <v>113.16881687965545</v>
      </c>
      <c r="D1958" s="12">
        <f t="shared" si="374"/>
        <v>113.16881687965545</v>
      </c>
      <c r="E1958" s="12">
        <f t="shared" si="375"/>
        <v>113.16881687965545</v>
      </c>
      <c r="F1958" s="12">
        <f t="shared" si="376"/>
        <v>113.16881687965545</v>
      </c>
      <c r="G1958" s="12">
        <f t="shared" si="377"/>
        <v>113.16881687965545</v>
      </c>
      <c r="H1958" s="12">
        <f t="shared" si="378"/>
        <v>113.16881687965545</v>
      </c>
      <c r="I1958" s="12">
        <f t="shared" si="379"/>
        <v>113.16881687965545</v>
      </c>
      <c r="J1958" s="12">
        <f t="shared" si="380"/>
        <v>113.16881687965545</v>
      </c>
      <c r="K1958" s="12">
        <f t="shared" si="381"/>
        <v>113.16881687965545</v>
      </c>
      <c r="L1958" s="12">
        <f t="shared" si="382"/>
        <v>113.16881687965545</v>
      </c>
      <c r="M1958" s="12">
        <f t="shared" si="383"/>
        <v>113.16881687965545</v>
      </c>
      <c r="O1958" s="12">
        <f t="shared" si="372"/>
        <v>113.16881687965545</v>
      </c>
    </row>
    <row r="1959" spans="1:15" x14ac:dyDescent="0.25">
      <c r="A1959" s="12">
        <f>calc!A1957</f>
        <v>1070.58</v>
      </c>
      <c r="B1959" s="12">
        <f>calc!O1957</f>
        <v>73.012773853375876</v>
      </c>
      <c r="C1959" s="12">
        <f t="shared" si="373"/>
        <v>73.012773853375876</v>
      </c>
      <c r="D1959" s="12">
        <f t="shared" si="374"/>
        <v>73.012773853375876</v>
      </c>
      <c r="E1959" s="12">
        <f t="shared" si="375"/>
        <v>73.012773853375876</v>
      </c>
      <c r="F1959" s="12">
        <f t="shared" si="376"/>
        <v>73.012773853375876</v>
      </c>
      <c r="G1959" s="12">
        <f t="shared" si="377"/>
        <v>73.012773853375876</v>
      </c>
      <c r="H1959" s="12">
        <f t="shared" si="378"/>
        <v>73.012773853375876</v>
      </c>
      <c r="I1959" s="12">
        <f t="shared" si="379"/>
        <v>73.012773853375876</v>
      </c>
      <c r="J1959" s="12">
        <f t="shared" si="380"/>
        <v>73.012773853375876</v>
      </c>
      <c r="K1959" s="12">
        <f t="shared" si="381"/>
        <v>73.012773853375876</v>
      </c>
      <c r="L1959" s="12">
        <f t="shared" si="382"/>
        <v>73.012773853375876</v>
      </c>
      <c r="M1959" s="12">
        <f t="shared" si="383"/>
        <v>73.012773853375876</v>
      </c>
      <c r="O1959" s="12">
        <f t="shared" si="372"/>
        <v>73.012773853375876</v>
      </c>
    </row>
    <row r="1960" spans="1:15" x14ac:dyDescent="0.25">
      <c r="A1960" s="12">
        <f>calc!A1958</f>
        <v>1071</v>
      </c>
      <c r="B1960" s="12">
        <f>calc!O1958</f>
        <v>108.60566532108609</v>
      </c>
      <c r="C1960" s="12">
        <f t="shared" si="373"/>
        <v>108.60566532108609</v>
      </c>
      <c r="D1960" s="12">
        <f t="shared" si="374"/>
        <v>108.60566532108609</v>
      </c>
      <c r="E1960" s="12">
        <f t="shared" si="375"/>
        <v>108.60566532108609</v>
      </c>
      <c r="F1960" s="12">
        <f t="shared" si="376"/>
        <v>108.60566532108609</v>
      </c>
      <c r="G1960" s="12">
        <f t="shared" si="377"/>
        <v>108.60566532108609</v>
      </c>
      <c r="H1960" s="12">
        <f t="shared" si="378"/>
        <v>108.60566532108609</v>
      </c>
      <c r="I1960" s="12">
        <f t="shared" si="379"/>
        <v>108.60566532108609</v>
      </c>
      <c r="J1960" s="12">
        <f t="shared" si="380"/>
        <v>108.60566532108609</v>
      </c>
      <c r="K1960" s="12">
        <f t="shared" si="381"/>
        <v>108.60566532108609</v>
      </c>
      <c r="L1960" s="12">
        <f t="shared" si="382"/>
        <v>108.60566532108609</v>
      </c>
      <c r="M1960" s="12">
        <f t="shared" si="383"/>
        <v>108.60566532108609</v>
      </c>
      <c r="O1960" s="12">
        <f t="shared" si="372"/>
        <v>108.60566532108609</v>
      </c>
    </row>
    <row r="1961" spans="1:15" x14ac:dyDescent="0.25">
      <c r="A1961" s="12">
        <f>calc!A1959</f>
        <v>1071.42</v>
      </c>
      <c r="B1961" s="12">
        <f>calc!O1959</f>
        <v>167.92593207557869</v>
      </c>
      <c r="C1961" s="12">
        <f t="shared" si="373"/>
        <v>167.92593207557869</v>
      </c>
      <c r="D1961" s="12">
        <f t="shared" si="374"/>
        <v>167.92593207557869</v>
      </c>
      <c r="E1961" s="12">
        <f t="shared" si="375"/>
        <v>167.92593207557869</v>
      </c>
      <c r="F1961" s="12">
        <f t="shared" si="376"/>
        <v>167.92593207557869</v>
      </c>
      <c r="G1961" s="12">
        <f t="shared" si="377"/>
        <v>167.92593207557869</v>
      </c>
      <c r="H1961" s="12">
        <f t="shared" si="378"/>
        <v>167.92593207557869</v>
      </c>
      <c r="I1961" s="12">
        <f t="shared" si="379"/>
        <v>167.92593207557869</v>
      </c>
      <c r="J1961" s="12">
        <f t="shared" si="380"/>
        <v>167.92593207557869</v>
      </c>
      <c r="K1961" s="12">
        <f t="shared" si="381"/>
        <v>167.92593207557869</v>
      </c>
      <c r="L1961" s="12">
        <f t="shared" si="382"/>
        <v>167.92593207557869</v>
      </c>
      <c r="M1961" s="12">
        <f t="shared" si="383"/>
        <v>167.92593207557869</v>
      </c>
      <c r="O1961" s="12">
        <f t="shared" si="372"/>
        <v>167.92593207557869</v>
      </c>
    </row>
    <row r="1962" spans="1:15" x14ac:dyDescent="0.25">
      <c r="A1962" s="12">
        <f>calc!A1960</f>
        <v>1071.8399999999999</v>
      </c>
      <c r="B1962" s="12">
        <f>calc!O1960</f>
        <v>93.090882597265619</v>
      </c>
      <c r="C1962" s="12">
        <f t="shared" si="373"/>
        <v>93.090882597265619</v>
      </c>
      <c r="D1962" s="12">
        <f t="shared" si="374"/>
        <v>93.090882597265619</v>
      </c>
      <c r="E1962" s="12">
        <f t="shared" si="375"/>
        <v>93.090882597265619</v>
      </c>
      <c r="F1962" s="12">
        <f t="shared" si="376"/>
        <v>93.090882597265619</v>
      </c>
      <c r="G1962" s="12">
        <f t="shared" si="377"/>
        <v>93.090882597265619</v>
      </c>
      <c r="H1962" s="12">
        <f t="shared" si="378"/>
        <v>93.090882597265619</v>
      </c>
      <c r="I1962" s="12">
        <f t="shared" si="379"/>
        <v>93.090882597265619</v>
      </c>
      <c r="J1962" s="12">
        <f t="shared" si="380"/>
        <v>93.090882597265619</v>
      </c>
      <c r="K1962" s="12">
        <f t="shared" si="381"/>
        <v>93.090882597265619</v>
      </c>
      <c r="L1962" s="12">
        <f t="shared" si="382"/>
        <v>93.090882597265619</v>
      </c>
      <c r="M1962" s="12">
        <f t="shared" si="383"/>
        <v>93.090882597265619</v>
      </c>
      <c r="O1962" s="12">
        <f t="shared" si="372"/>
        <v>93.090882597265619</v>
      </c>
    </row>
    <row r="1963" spans="1:15" x14ac:dyDescent="0.25">
      <c r="A1963" s="12">
        <f>calc!A1961</f>
        <v>1072.26</v>
      </c>
      <c r="B1963" s="12">
        <f>calc!O1961</f>
        <v>108.60566532108609</v>
      </c>
      <c r="C1963" s="12">
        <f t="shared" si="373"/>
        <v>108.60566532108609</v>
      </c>
      <c r="D1963" s="12">
        <f t="shared" si="374"/>
        <v>108.60566532108609</v>
      </c>
      <c r="E1963" s="12">
        <f t="shared" si="375"/>
        <v>108.60566532108609</v>
      </c>
      <c r="F1963" s="12">
        <f t="shared" si="376"/>
        <v>108.60566532108609</v>
      </c>
      <c r="G1963" s="12">
        <f t="shared" si="377"/>
        <v>108.60566532108609</v>
      </c>
      <c r="H1963" s="12">
        <f t="shared" si="378"/>
        <v>108.60566532108609</v>
      </c>
      <c r="I1963" s="12">
        <f t="shared" si="379"/>
        <v>108.60566532108609</v>
      </c>
      <c r="J1963" s="12">
        <f t="shared" si="380"/>
        <v>108.60566532108609</v>
      </c>
      <c r="K1963" s="12">
        <f t="shared" si="381"/>
        <v>108.60566532108609</v>
      </c>
      <c r="L1963" s="12">
        <f t="shared" si="382"/>
        <v>108.60566532108609</v>
      </c>
      <c r="M1963" s="12">
        <f t="shared" si="383"/>
        <v>108.60566532108609</v>
      </c>
      <c r="O1963" s="12">
        <f t="shared" si="372"/>
        <v>108.60566532108609</v>
      </c>
    </row>
    <row r="1964" spans="1:15" x14ac:dyDescent="0.25">
      <c r="A1964" s="12">
        <f>calc!A1962</f>
        <v>1072.67</v>
      </c>
      <c r="B1964" s="12">
        <f>calc!O1962</f>
        <v>92.178245074895855</v>
      </c>
      <c r="C1964" s="12">
        <f t="shared" si="373"/>
        <v>92.178245074895855</v>
      </c>
      <c r="D1964" s="12">
        <f t="shared" si="374"/>
        <v>92.178245074895855</v>
      </c>
      <c r="E1964" s="12">
        <f t="shared" si="375"/>
        <v>92.178245074895855</v>
      </c>
      <c r="F1964" s="12">
        <f t="shared" si="376"/>
        <v>92.178245074895855</v>
      </c>
      <c r="G1964" s="12">
        <f t="shared" si="377"/>
        <v>92.178245074895855</v>
      </c>
      <c r="H1964" s="12">
        <f t="shared" si="378"/>
        <v>92.178245074895855</v>
      </c>
      <c r="I1964" s="12">
        <f t="shared" si="379"/>
        <v>92.178245074895855</v>
      </c>
      <c r="J1964" s="12">
        <f t="shared" si="380"/>
        <v>92.178245074895855</v>
      </c>
      <c r="K1964" s="12">
        <f t="shared" si="381"/>
        <v>92.178245074895855</v>
      </c>
      <c r="L1964" s="12">
        <f t="shared" si="382"/>
        <v>92.178245074895855</v>
      </c>
      <c r="M1964" s="12">
        <f t="shared" si="383"/>
        <v>92.178245074895855</v>
      </c>
      <c r="O1964" s="12">
        <f t="shared" si="372"/>
        <v>92.178245074895855</v>
      </c>
    </row>
    <row r="1965" spans="1:15" x14ac:dyDescent="0.25">
      <c r="A1965" s="12">
        <f>calc!A1963</f>
        <v>1073.0899999999999</v>
      </c>
      <c r="B1965" s="12">
        <f>calc!O1963</f>
        <v>77.575995701175771</v>
      </c>
      <c r="C1965" s="12">
        <f t="shared" si="373"/>
        <v>77.575995701175771</v>
      </c>
      <c r="D1965" s="12">
        <f t="shared" si="374"/>
        <v>77.575995701175771</v>
      </c>
      <c r="E1965" s="12">
        <f t="shared" si="375"/>
        <v>77.575995701175771</v>
      </c>
      <c r="F1965" s="12">
        <f t="shared" si="376"/>
        <v>77.575995701175771</v>
      </c>
      <c r="G1965" s="12">
        <f t="shared" si="377"/>
        <v>77.575995701175771</v>
      </c>
      <c r="H1965" s="12">
        <f t="shared" si="378"/>
        <v>77.575995701175771</v>
      </c>
      <c r="I1965" s="12">
        <f t="shared" si="379"/>
        <v>77.575995701175771</v>
      </c>
      <c r="J1965" s="12">
        <f t="shared" si="380"/>
        <v>77.575995701175771</v>
      </c>
      <c r="K1965" s="12">
        <f t="shared" si="381"/>
        <v>77.575995701175771</v>
      </c>
      <c r="L1965" s="12">
        <f t="shared" si="382"/>
        <v>77.575995701175771</v>
      </c>
      <c r="M1965" s="12">
        <f t="shared" si="383"/>
        <v>77.575995701175771</v>
      </c>
      <c r="O1965" s="12">
        <f t="shared" si="372"/>
        <v>77.575995701175771</v>
      </c>
    </row>
    <row r="1966" spans="1:15" x14ac:dyDescent="0.25">
      <c r="A1966" s="12">
        <f>calc!A1964</f>
        <v>1073.51</v>
      </c>
      <c r="B1966" s="12">
        <f>calc!O1964</f>
        <v>165.18810717554257</v>
      </c>
      <c r="C1966" s="12">
        <f t="shared" si="373"/>
        <v>165.18810717554257</v>
      </c>
      <c r="D1966" s="12">
        <f t="shared" si="374"/>
        <v>165.18810717554257</v>
      </c>
      <c r="E1966" s="12">
        <f t="shared" si="375"/>
        <v>165.18810717554257</v>
      </c>
      <c r="F1966" s="12">
        <f t="shared" si="376"/>
        <v>165.18810717554257</v>
      </c>
      <c r="G1966" s="12">
        <f t="shared" si="377"/>
        <v>165.18810717554257</v>
      </c>
      <c r="H1966" s="12">
        <f t="shared" si="378"/>
        <v>165.18810717554257</v>
      </c>
      <c r="I1966" s="12">
        <f t="shared" si="379"/>
        <v>165.18810717554257</v>
      </c>
      <c r="J1966" s="12">
        <f t="shared" si="380"/>
        <v>165.18810717554257</v>
      </c>
      <c r="K1966" s="12">
        <f t="shared" si="381"/>
        <v>165.18810717554257</v>
      </c>
      <c r="L1966" s="12">
        <f t="shared" si="382"/>
        <v>165.18810717554257</v>
      </c>
      <c r="M1966" s="12">
        <f t="shared" si="383"/>
        <v>165.18810717554257</v>
      </c>
      <c r="O1966" s="12">
        <f t="shared" si="372"/>
        <v>165.18810717554257</v>
      </c>
    </row>
    <row r="1967" spans="1:15" x14ac:dyDescent="0.25">
      <c r="A1967" s="12">
        <f>calc!A1965</f>
        <v>1073.93</v>
      </c>
      <c r="B1967" s="12">
        <f>calc!O1965</f>
        <v>94.916156560619868</v>
      </c>
      <c r="C1967" s="12">
        <f t="shared" si="373"/>
        <v>94.916156560619868</v>
      </c>
      <c r="D1967" s="12">
        <f t="shared" si="374"/>
        <v>94.916156560619868</v>
      </c>
      <c r="E1967" s="12">
        <f t="shared" si="375"/>
        <v>94.916156560619868</v>
      </c>
      <c r="F1967" s="12">
        <f t="shared" si="376"/>
        <v>94.916156560619868</v>
      </c>
      <c r="G1967" s="12">
        <f t="shared" si="377"/>
        <v>94.916156560619868</v>
      </c>
      <c r="H1967" s="12">
        <f t="shared" si="378"/>
        <v>94.916156560619868</v>
      </c>
      <c r="I1967" s="12">
        <f t="shared" si="379"/>
        <v>94.916156560619868</v>
      </c>
      <c r="J1967" s="12">
        <f t="shared" si="380"/>
        <v>94.916156560619868</v>
      </c>
      <c r="K1967" s="12">
        <f t="shared" si="381"/>
        <v>94.916156560619868</v>
      </c>
      <c r="L1967" s="12">
        <f t="shared" si="382"/>
        <v>94.916156560619868</v>
      </c>
      <c r="M1967" s="12">
        <f t="shared" si="383"/>
        <v>94.916156560619868</v>
      </c>
      <c r="O1967" s="12">
        <f t="shared" si="372"/>
        <v>94.916156560619868</v>
      </c>
    </row>
    <row r="1968" spans="1:15" x14ac:dyDescent="0.25">
      <c r="A1968" s="12">
        <f>calc!A1966</f>
        <v>1074.3499999999999</v>
      </c>
      <c r="B1968" s="12">
        <f>calc!O1966</f>
        <v>88.527691381003109</v>
      </c>
      <c r="C1968" s="12">
        <f t="shared" si="373"/>
        <v>88.527691381003109</v>
      </c>
      <c r="D1968" s="12">
        <f t="shared" si="374"/>
        <v>88.527691381003109</v>
      </c>
      <c r="E1968" s="12">
        <f t="shared" si="375"/>
        <v>88.527691381003109</v>
      </c>
      <c r="F1968" s="12">
        <f t="shared" si="376"/>
        <v>88.527691381003109</v>
      </c>
      <c r="G1968" s="12">
        <f t="shared" si="377"/>
        <v>88.527691381003109</v>
      </c>
      <c r="H1968" s="12">
        <f t="shared" si="378"/>
        <v>88.527691381003109</v>
      </c>
      <c r="I1968" s="12">
        <f t="shared" si="379"/>
        <v>88.527691381003109</v>
      </c>
      <c r="J1968" s="12">
        <f t="shared" si="380"/>
        <v>88.527691381003109</v>
      </c>
      <c r="K1968" s="12">
        <f t="shared" si="381"/>
        <v>88.527691381003109</v>
      </c>
      <c r="L1968" s="12">
        <f t="shared" si="382"/>
        <v>88.527691381003109</v>
      </c>
      <c r="M1968" s="12">
        <f t="shared" si="383"/>
        <v>88.527691381003109</v>
      </c>
      <c r="O1968" s="12">
        <f t="shared" si="372"/>
        <v>88.527691381003109</v>
      </c>
    </row>
    <row r="1969" spans="1:15" x14ac:dyDescent="0.25">
      <c r="A1969" s="12">
        <f>calc!A1967</f>
        <v>1074.77</v>
      </c>
      <c r="B1969" s="12">
        <f>calc!O1967</f>
        <v>131.42133294663753</v>
      </c>
      <c r="C1969" s="12">
        <f t="shared" si="373"/>
        <v>131.42133294663753</v>
      </c>
      <c r="D1969" s="12">
        <f t="shared" si="374"/>
        <v>131.42133294663753</v>
      </c>
      <c r="E1969" s="12">
        <f t="shared" si="375"/>
        <v>131.42133294663753</v>
      </c>
      <c r="F1969" s="12">
        <f t="shared" si="376"/>
        <v>131.42133294663753</v>
      </c>
      <c r="G1969" s="12">
        <f t="shared" si="377"/>
        <v>131.42133294663753</v>
      </c>
      <c r="H1969" s="12">
        <f t="shared" si="378"/>
        <v>131.42133294663753</v>
      </c>
      <c r="I1969" s="12">
        <f t="shared" si="379"/>
        <v>131.42133294663753</v>
      </c>
      <c r="J1969" s="12">
        <f t="shared" si="380"/>
        <v>131.42133294663753</v>
      </c>
      <c r="K1969" s="12">
        <f t="shared" si="381"/>
        <v>131.42133294663753</v>
      </c>
      <c r="L1969" s="12">
        <f t="shared" si="382"/>
        <v>131.42133294663753</v>
      </c>
      <c r="M1969" s="12">
        <f t="shared" si="383"/>
        <v>131.42133294663753</v>
      </c>
      <c r="O1969" s="12">
        <f t="shared" si="372"/>
        <v>131.42133294663753</v>
      </c>
    </row>
    <row r="1970" spans="1:15" x14ac:dyDescent="0.25">
      <c r="A1970" s="12">
        <f>calc!A1968</f>
        <v>1075.18</v>
      </c>
      <c r="B1970" s="12">
        <f>calc!O1968</f>
        <v>93.090882597265619</v>
      </c>
      <c r="C1970" s="12">
        <f t="shared" si="373"/>
        <v>93.090882597265619</v>
      </c>
      <c r="D1970" s="12">
        <f t="shared" si="374"/>
        <v>93.090882597265619</v>
      </c>
      <c r="E1970" s="12">
        <f t="shared" si="375"/>
        <v>93.090882597265619</v>
      </c>
      <c r="F1970" s="12">
        <f t="shared" si="376"/>
        <v>93.090882597265619</v>
      </c>
      <c r="G1970" s="12">
        <f t="shared" si="377"/>
        <v>93.090882597265619</v>
      </c>
      <c r="H1970" s="12">
        <f t="shared" si="378"/>
        <v>93.090882597265619</v>
      </c>
      <c r="I1970" s="12">
        <f t="shared" si="379"/>
        <v>93.090882597265619</v>
      </c>
      <c r="J1970" s="12">
        <f t="shared" si="380"/>
        <v>93.090882597265619</v>
      </c>
      <c r="K1970" s="12">
        <f t="shared" si="381"/>
        <v>93.090882597265619</v>
      </c>
      <c r="L1970" s="12">
        <f t="shared" si="382"/>
        <v>93.090882597265619</v>
      </c>
      <c r="M1970" s="12">
        <f t="shared" si="383"/>
        <v>93.090882597265619</v>
      </c>
      <c r="O1970" s="12">
        <f t="shared" si="372"/>
        <v>93.090882597265619</v>
      </c>
    </row>
    <row r="1971" spans="1:15" x14ac:dyDescent="0.25">
      <c r="A1971" s="12">
        <f>calc!A1969</f>
        <v>1075.5999999999999</v>
      </c>
      <c r="B1971" s="12">
        <f>calc!O1969</f>
        <v>127.7708412764032</v>
      </c>
      <c r="C1971" s="12">
        <f t="shared" si="373"/>
        <v>127.7708412764032</v>
      </c>
      <c r="D1971" s="12">
        <f t="shared" si="374"/>
        <v>127.7708412764032</v>
      </c>
      <c r="E1971" s="12">
        <f t="shared" si="375"/>
        <v>127.7708412764032</v>
      </c>
      <c r="F1971" s="12">
        <f t="shared" si="376"/>
        <v>127.7708412764032</v>
      </c>
      <c r="G1971" s="12">
        <f t="shared" si="377"/>
        <v>127.7708412764032</v>
      </c>
      <c r="H1971" s="12">
        <f t="shared" si="378"/>
        <v>127.7708412764032</v>
      </c>
      <c r="I1971" s="12">
        <f t="shared" si="379"/>
        <v>127.7708412764032</v>
      </c>
      <c r="J1971" s="12">
        <f t="shared" si="380"/>
        <v>127.7708412764032</v>
      </c>
      <c r="K1971" s="12">
        <f t="shared" si="381"/>
        <v>127.7708412764032</v>
      </c>
      <c r="L1971" s="12">
        <f t="shared" si="382"/>
        <v>127.7708412764032</v>
      </c>
      <c r="M1971" s="12">
        <f t="shared" si="383"/>
        <v>127.7708412764032</v>
      </c>
      <c r="O1971" s="12">
        <f t="shared" si="372"/>
        <v>127.7708412764032</v>
      </c>
    </row>
    <row r="1972" spans="1:15" x14ac:dyDescent="0.25">
      <c r="A1972" s="12">
        <f>calc!A1970</f>
        <v>1076.02</v>
      </c>
      <c r="B1972" s="12">
        <f>calc!O1970</f>
        <v>108.605665321084</v>
      </c>
      <c r="C1972" s="12">
        <f t="shared" si="373"/>
        <v>108.605665321084</v>
      </c>
      <c r="D1972" s="12">
        <f t="shared" si="374"/>
        <v>108.605665321084</v>
      </c>
      <c r="E1972" s="12">
        <f t="shared" si="375"/>
        <v>108.605665321084</v>
      </c>
      <c r="F1972" s="12">
        <f t="shared" si="376"/>
        <v>108.605665321084</v>
      </c>
      <c r="G1972" s="12">
        <f t="shared" si="377"/>
        <v>108.605665321084</v>
      </c>
      <c r="H1972" s="12">
        <f t="shared" si="378"/>
        <v>108.605665321084</v>
      </c>
      <c r="I1972" s="12">
        <f t="shared" si="379"/>
        <v>108.605665321084</v>
      </c>
      <c r="J1972" s="12">
        <f t="shared" si="380"/>
        <v>108.605665321084</v>
      </c>
      <c r="K1972" s="12">
        <f t="shared" si="381"/>
        <v>108.605665321084</v>
      </c>
      <c r="L1972" s="12">
        <f t="shared" si="382"/>
        <v>108.605665321084</v>
      </c>
      <c r="M1972" s="12">
        <f t="shared" si="383"/>
        <v>108.605665321084</v>
      </c>
      <c r="O1972" s="12">
        <f t="shared" si="372"/>
        <v>108.605665321084</v>
      </c>
    </row>
    <row r="1973" spans="1:15" x14ac:dyDescent="0.25">
      <c r="A1973" s="12">
        <f>calc!A1971</f>
        <v>1076.44</v>
      </c>
      <c r="B1973" s="12">
        <f>calc!O1971</f>
        <v>163.36288877014891</v>
      </c>
      <c r="C1973" s="12">
        <f t="shared" si="373"/>
        <v>163.36288877014891</v>
      </c>
      <c r="D1973" s="12">
        <f t="shared" si="374"/>
        <v>163.36288877014891</v>
      </c>
      <c r="E1973" s="12">
        <f t="shared" si="375"/>
        <v>163.36288877014891</v>
      </c>
      <c r="F1973" s="12">
        <f t="shared" si="376"/>
        <v>163.36288877014891</v>
      </c>
      <c r="G1973" s="12">
        <f t="shared" si="377"/>
        <v>163.36288877014891</v>
      </c>
      <c r="H1973" s="12">
        <f t="shared" si="378"/>
        <v>163.36288877014891</v>
      </c>
      <c r="I1973" s="12">
        <f t="shared" si="379"/>
        <v>163.36288877014891</v>
      </c>
      <c r="J1973" s="12">
        <f t="shared" si="380"/>
        <v>163.36288877014891</v>
      </c>
      <c r="K1973" s="12">
        <f t="shared" si="381"/>
        <v>163.36288877014891</v>
      </c>
      <c r="L1973" s="12">
        <f t="shared" si="382"/>
        <v>163.36288877014891</v>
      </c>
      <c r="M1973" s="12">
        <f t="shared" si="383"/>
        <v>163.36288877014891</v>
      </c>
      <c r="O1973" s="12">
        <f t="shared" si="372"/>
        <v>163.36288877014891</v>
      </c>
    </row>
    <row r="1974" spans="1:15" x14ac:dyDescent="0.25">
      <c r="A1974" s="12">
        <f>calc!A1972</f>
        <v>1076.8599999999999</v>
      </c>
      <c r="B1974" s="12">
        <f>calc!O1972</f>
        <v>94.003519759175532</v>
      </c>
      <c r="C1974" s="12">
        <f t="shared" si="373"/>
        <v>94.003519759175532</v>
      </c>
      <c r="D1974" s="12">
        <f t="shared" si="374"/>
        <v>94.003519759175532</v>
      </c>
      <c r="E1974" s="12">
        <f t="shared" si="375"/>
        <v>94.003519759175532</v>
      </c>
      <c r="F1974" s="12">
        <f t="shared" si="376"/>
        <v>94.003519759175532</v>
      </c>
      <c r="G1974" s="12">
        <f t="shared" si="377"/>
        <v>94.003519759175532</v>
      </c>
      <c r="H1974" s="12">
        <f t="shared" si="378"/>
        <v>94.003519759175532</v>
      </c>
      <c r="I1974" s="12">
        <f t="shared" si="379"/>
        <v>94.003519759175532</v>
      </c>
      <c r="J1974" s="12">
        <f t="shared" si="380"/>
        <v>94.003519759175532</v>
      </c>
      <c r="K1974" s="12">
        <f t="shared" si="381"/>
        <v>94.003519759175532</v>
      </c>
      <c r="L1974" s="12">
        <f t="shared" si="382"/>
        <v>94.003519759175532</v>
      </c>
      <c r="M1974" s="12">
        <f t="shared" si="383"/>
        <v>94.003519759175532</v>
      </c>
      <c r="O1974" s="12">
        <f t="shared" si="372"/>
        <v>94.003519759175532</v>
      </c>
    </row>
    <row r="1975" spans="1:15" x14ac:dyDescent="0.25">
      <c r="A1975" s="12">
        <f>calc!A1973</f>
        <v>1077.27</v>
      </c>
      <c r="B1975" s="12">
        <f>calc!O1973</f>
        <v>79.401281918085928</v>
      </c>
      <c r="C1975" s="12">
        <f t="shared" si="373"/>
        <v>79.401281918085928</v>
      </c>
      <c r="D1975" s="12">
        <f t="shared" si="374"/>
        <v>79.401281918085928</v>
      </c>
      <c r="E1975" s="12">
        <f t="shared" si="375"/>
        <v>79.401281918085928</v>
      </c>
      <c r="F1975" s="12">
        <f t="shared" si="376"/>
        <v>79.401281918085928</v>
      </c>
      <c r="G1975" s="12">
        <f t="shared" si="377"/>
        <v>79.401281918085928</v>
      </c>
      <c r="H1975" s="12">
        <f t="shared" si="378"/>
        <v>79.401281918085928</v>
      </c>
      <c r="I1975" s="12">
        <f t="shared" si="379"/>
        <v>79.401281918085928</v>
      </c>
      <c r="J1975" s="12">
        <f t="shared" si="380"/>
        <v>79.401281918085928</v>
      </c>
      <c r="K1975" s="12">
        <f t="shared" si="381"/>
        <v>79.401281918085928</v>
      </c>
      <c r="L1975" s="12">
        <f t="shared" si="382"/>
        <v>79.401281918085928</v>
      </c>
      <c r="M1975" s="12">
        <f t="shared" si="383"/>
        <v>79.401281918085928</v>
      </c>
      <c r="O1975" s="12">
        <f t="shared" si="372"/>
        <v>79.401281918085928</v>
      </c>
    </row>
    <row r="1976" spans="1:15" x14ac:dyDescent="0.25">
      <c r="A1976" s="12">
        <f>calc!A1974</f>
        <v>1077.69</v>
      </c>
      <c r="B1976" s="12">
        <f>calc!O1974</f>
        <v>55.672448695405244</v>
      </c>
      <c r="C1976" s="12">
        <f t="shared" si="373"/>
        <v>55.672448695405244</v>
      </c>
      <c r="D1976" s="12">
        <f t="shared" si="374"/>
        <v>55.672448695405244</v>
      </c>
      <c r="E1976" s="12">
        <f t="shared" si="375"/>
        <v>55.672448695405244</v>
      </c>
      <c r="F1976" s="12">
        <f t="shared" si="376"/>
        <v>55.672448695405244</v>
      </c>
      <c r="G1976" s="12">
        <f t="shared" si="377"/>
        <v>55.672448695405244</v>
      </c>
      <c r="H1976" s="12">
        <f t="shared" si="378"/>
        <v>55.672448695405244</v>
      </c>
      <c r="I1976" s="12">
        <f t="shared" si="379"/>
        <v>55.672448695405244</v>
      </c>
      <c r="J1976" s="12">
        <f t="shared" si="380"/>
        <v>55.672448695405244</v>
      </c>
      <c r="K1976" s="12">
        <f t="shared" si="381"/>
        <v>55.672448695405244</v>
      </c>
      <c r="L1976" s="12">
        <f t="shared" si="382"/>
        <v>55.672448695405244</v>
      </c>
      <c r="M1976" s="12">
        <f t="shared" si="383"/>
        <v>55.672448695405244</v>
      </c>
      <c r="O1976" s="12">
        <f t="shared" si="372"/>
        <v>55.672448695405244</v>
      </c>
    </row>
    <row r="1977" spans="1:15" x14ac:dyDescent="0.25">
      <c r="A1977" s="12">
        <f>calc!A1975</f>
        <v>1078.1099999999999</v>
      </c>
      <c r="B1977" s="12">
        <f>calc!O1975</f>
        <v>90.35296894881877</v>
      </c>
      <c r="C1977" s="12">
        <f t="shared" si="373"/>
        <v>90.35296894881877</v>
      </c>
      <c r="D1977" s="12">
        <f t="shared" si="374"/>
        <v>90.35296894881877</v>
      </c>
      <c r="E1977" s="12">
        <f t="shared" si="375"/>
        <v>90.35296894881877</v>
      </c>
      <c r="F1977" s="12">
        <f t="shared" si="376"/>
        <v>90.35296894881877</v>
      </c>
      <c r="G1977" s="12">
        <f t="shared" si="377"/>
        <v>90.35296894881877</v>
      </c>
      <c r="H1977" s="12">
        <f t="shared" si="378"/>
        <v>90.35296894881877</v>
      </c>
      <c r="I1977" s="12">
        <f t="shared" si="379"/>
        <v>90.35296894881877</v>
      </c>
      <c r="J1977" s="12">
        <f t="shared" si="380"/>
        <v>90.35296894881877</v>
      </c>
      <c r="K1977" s="12">
        <f t="shared" si="381"/>
        <v>90.35296894881877</v>
      </c>
      <c r="L1977" s="12">
        <f t="shared" si="382"/>
        <v>90.35296894881877</v>
      </c>
      <c r="M1977" s="12">
        <f t="shared" si="383"/>
        <v>90.35296894881877</v>
      </c>
      <c r="O1977" s="12">
        <f t="shared" si="372"/>
        <v>90.35296894881877</v>
      </c>
    </row>
    <row r="1978" spans="1:15" x14ac:dyDescent="0.25">
      <c r="A1978" s="12">
        <f>calc!A1976</f>
        <v>1078.53</v>
      </c>
      <c r="B1978" s="12">
        <f>calc!O1976</f>
        <v>150.58631949752137</v>
      </c>
      <c r="C1978" s="12">
        <f t="shared" si="373"/>
        <v>150.58631949752137</v>
      </c>
      <c r="D1978" s="12">
        <f t="shared" si="374"/>
        <v>150.58631949752137</v>
      </c>
      <c r="E1978" s="12">
        <f t="shared" si="375"/>
        <v>150.58631949752137</v>
      </c>
      <c r="F1978" s="12">
        <f t="shared" si="376"/>
        <v>150.58631949752137</v>
      </c>
      <c r="G1978" s="12">
        <f t="shared" si="377"/>
        <v>150.58631949752137</v>
      </c>
      <c r="H1978" s="12">
        <f t="shared" si="378"/>
        <v>150.58631949752137</v>
      </c>
      <c r="I1978" s="12">
        <f t="shared" si="379"/>
        <v>150.58631949752137</v>
      </c>
      <c r="J1978" s="12">
        <f t="shared" si="380"/>
        <v>150.58631949752137</v>
      </c>
      <c r="K1978" s="12">
        <f t="shared" si="381"/>
        <v>150.58631949752137</v>
      </c>
      <c r="L1978" s="12">
        <f t="shared" si="382"/>
        <v>150.58631949752137</v>
      </c>
      <c r="M1978" s="12">
        <f t="shared" si="383"/>
        <v>150.58631949752137</v>
      </c>
      <c r="O1978" s="12">
        <f t="shared" si="372"/>
        <v>150.58631949752137</v>
      </c>
    </row>
    <row r="1979" spans="1:15" x14ac:dyDescent="0.25">
      <c r="A1979" s="12">
        <f>calc!A1977</f>
        <v>1078.94</v>
      </c>
      <c r="B1979" s="12">
        <f>calc!O1977</f>
        <v>197.12919542155677</v>
      </c>
      <c r="C1979" s="12">
        <f t="shared" si="373"/>
        <v>197.12919542155677</v>
      </c>
      <c r="D1979" s="12">
        <f t="shared" si="374"/>
        <v>197.12919542155677</v>
      </c>
      <c r="E1979" s="12">
        <f t="shared" si="375"/>
        <v>197.12919542155677</v>
      </c>
      <c r="F1979" s="12">
        <f t="shared" si="376"/>
        <v>197.12919542155677</v>
      </c>
      <c r="G1979" s="12">
        <f t="shared" si="377"/>
        <v>197.12919542155677</v>
      </c>
      <c r="H1979" s="12">
        <f t="shared" si="378"/>
        <v>197.12919542155677</v>
      </c>
      <c r="I1979" s="12">
        <f t="shared" si="379"/>
        <v>197.12919542155677</v>
      </c>
      <c r="J1979" s="12">
        <f t="shared" si="380"/>
        <v>197.12919542155677</v>
      </c>
      <c r="K1979" s="12">
        <f t="shared" si="381"/>
        <v>197.12919542155677</v>
      </c>
      <c r="L1979" s="12">
        <f t="shared" si="382"/>
        <v>197.12919542155677</v>
      </c>
      <c r="M1979" s="12">
        <f t="shared" si="383"/>
        <v>197.12919542155677</v>
      </c>
      <c r="O1979" s="12">
        <f t="shared" si="372"/>
        <v>197.12919542155677</v>
      </c>
    </row>
    <row r="1980" spans="1:15" x14ac:dyDescent="0.25">
      <c r="A1980" s="12">
        <f>calc!A1978</f>
        <v>1079.3599999999999</v>
      </c>
      <c r="B1980" s="12">
        <f>calc!O1978</f>
        <v>54.759796401070155</v>
      </c>
      <c r="C1980" s="12">
        <f t="shared" si="373"/>
        <v>54.759796401070155</v>
      </c>
      <c r="D1980" s="12">
        <f t="shared" si="374"/>
        <v>54.759796401070155</v>
      </c>
      <c r="E1980" s="12">
        <f t="shared" si="375"/>
        <v>54.759796401070155</v>
      </c>
      <c r="F1980" s="12">
        <f t="shared" si="376"/>
        <v>54.759796401070155</v>
      </c>
      <c r="G1980" s="12">
        <f t="shared" si="377"/>
        <v>54.759796401070155</v>
      </c>
      <c r="H1980" s="12">
        <f t="shared" si="378"/>
        <v>54.759796401070155</v>
      </c>
      <c r="I1980" s="12">
        <f t="shared" si="379"/>
        <v>54.759796401070155</v>
      </c>
      <c r="J1980" s="12">
        <f t="shared" si="380"/>
        <v>54.759796401070155</v>
      </c>
      <c r="K1980" s="12">
        <f t="shared" si="381"/>
        <v>54.759796401070155</v>
      </c>
      <c r="L1980" s="12">
        <f t="shared" si="382"/>
        <v>54.759796401070155</v>
      </c>
      <c r="M1980" s="12">
        <f t="shared" si="383"/>
        <v>54.759796401070155</v>
      </c>
      <c r="O1980" s="12">
        <f t="shared" si="372"/>
        <v>54.759796401070155</v>
      </c>
    </row>
    <row r="1981" spans="1:15" x14ac:dyDescent="0.25">
      <c r="A1981" s="12">
        <f>calc!A1979</f>
        <v>1079.78</v>
      </c>
      <c r="B1981" s="12">
        <f>calc!O1979</f>
        <v>82.139208540884354</v>
      </c>
      <c r="C1981" s="12">
        <f t="shared" si="373"/>
        <v>82.139208540884354</v>
      </c>
      <c r="D1981" s="12">
        <f t="shared" si="374"/>
        <v>82.139208540884354</v>
      </c>
      <c r="E1981" s="12">
        <f t="shared" si="375"/>
        <v>82.139208540884354</v>
      </c>
      <c r="F1981" s="12">
        <f t="shared" si="376"/>
        <v>82.139208540884354</v>
      </c>
      <c r="G1981" s="12">
        <f t="shared" si="377"/>
        <v>82.139208540884354</v>
      </c>
      <c r="H1981" s="12">
        <f t="shared" si="378"/>
        <v>82.139208540884354</v>
      </c>
      <c r="I1981" s="12">
        <f t="shared" si="379"/>
        <v>82.139208540884354</v>
      </c>
      <c r="J1981" s="12">
        <f t="shared" si="380"/>
        <v>82.139208540884354</v>
      </c>
      <c r="K1981" s="12">
        <f t="shared" si="381"/>
        <v>82.139208540884354</v>
      </c>
      <c r="L1981" s="12">
        <f t="shared" si="382"/>
        <v>82.139208540884354</v>
      </c>
      <c r="M1981" s="12">
        <f t="shared" si="383"/>
        <v>82.139208540884354</v>
      </c>
      <c r="O1981" s="12">
        <f t="shared" si="372"/>
        <v>82.139208540884354</v>
      </c>
    </row>
    <row r="1982" spans="1:15" x14ac:dyDescent="0.25">
      <c r="A1982" s="12">
        <f>calc!A1980</f>
        <v>1080.2</v>
      </c>
      <c r="B1982" s="12">
        <f>calc!O1980</f>
        <v>75.750708042970999</v>
      </c>
      <c r="C1982" s="12">
        <f t="shared" si="373"/>
        <v>75.750708042970999</v>
      </c>
      <c r="D1982" s="12">
        <f t="shared" si="374"/>
        <v>75.750708042970999</v>
      </c>
      <c r="E1982" s="12">
        <f t="shared" si="375"/>
        <v>75.750708042970999</v>
      </c>
      <c r="F1982" s="12">
        <f t="shared" si="376"/>
        <v>75.750708042970999</v>
      </c>
      <c r="G1982" s="12">
        <f t="shared" si="377"/>
        <v>75.750708042970999</v>
      </c>
      <c r="H1982" s="12">
        <f t="shared" si="378"/>
        <v>75.750708042970999</v>
      </c>
      <c r="I1982" s="12">
        <f t="shared" si="379"/>
        <v>75.750708042970999</v>
      </c>
      <c r="J1982" s="12">
        <f t="shared" si="380"/>
        <v>75.750708042970999</v>
      </c>
      <c r="K1982" s="12">
        <f t="shared" si="381"/>
        <v>75.750708042970999</v>
      </c>
      <c r="L1982" s="12">
        <f t="shared" si="382"/>
        <v>75.750708042970999</v>
      </c>
      <c r="M1982" s="12">
        <f t="shared" si="383"/>
        <v>75.750708042970999</v>
      </c>
      <c r="O1982" s="12">
        <f t="shared" si="372"/>
        <v>75.750708042970999</v>
      </c>
    </row>
    <row r="1983" spans="1:15" x14ac:dyDescent="0.25">
      <c r="A1983" s="12">
        <f>calc!A1981</f>
        <v>1080.6199999999999</v>
      </c>
      <c r="B1983" s="12">
        <f>calc!O1981</f>
        <v>134.15919791109016</v>
      </c>
      <c r="C1983" s="12">
        <f t="shared" si="373"/>
        <v>134.15919791109016</v>
      </c>
      <c r="D1983" s="12">
        <f t="shared" si="374"/>
        <v>134.15919791109016</v>
      </c>
      <c r="E1983" s="12">
        <f t="shared" si="375"/>
        <v>134.15919791109016</v>
      </c>
      <c r="F1983" s="12">
        <f t="shared" si="376"/>
        <v>134.15919791109016</v>
      </c>
      <c r="G1983" s="12">
        <f t="shared" si="377"/>
        <v>134.15919791109016</v>
      </c>
      <c r="H1983" s="12">
        <f t="shared" si="378"/>
        <v>134.15919791109016</v>
      </c>
      <c r="I1983" s="12">
        <f t="shared" si="379"/>
        <v>134.15919791109016</v>
      </c>
      <c r="J1983" s="12">
        <f t="shared" si="380"/>
        <v>134.15919791109016</v>
      </c>
      <c r="K1983" s="12">
        <f t="shared" si="381"/>
        <v>134.15919791109016</v>
      </c>
      <c r="L1983" s="12">
        <f t="shared" si="382"/>
        <v>134.15919791109016</v>
      </c>
      <c r="M1983" s="12">
        <f t="shared" si="383"/>
        <v>134.15919791109016</v>
      </c>
      <c r="O1983" s="12">
        <f t="shared" si="372"/>
        <v>134.15919791109016</v>
      </c>
    </row>
    <row r="1984" spans="1:15" x14ac:dyDescent="0.25">
      <c r="A1984" s="12">
        <f>calc!A1982</f>
        <v>1081.03</v>
      </c>
      <c r="B1984" s="12">
        <f>calc!O1982</f>
        <v>66.624248134745926</v>
      </c>
      <c r="C1984" s="12">
        <f t="shared" si="373"/>
        <v>66.624248134745926</v>
      </c>
      <c r="D1984" s="12">
        <f t="shared" si="374"/>
        <v>66.624248134745926</v>
      </c>
      <c r="E1984" s="12">
        <f t="shared" si="375"/>
        <v>66.624248134745926</v>
      </c>
      <c r="F1984" s="12">
        <f t="shared" si="376"/>
        <v>66.624248134745926</v>
      </c>
      <c r="G1984" s="12">
        <f t="shared" si="377"/>
        <v>66.624248134745926</v>
      </c>
      <c r="H1984" s="12">
        <f t="shared" si="378"/>
        <v>66.624248134745926</v>
      </c>
      <c r="I1984" s="12">
        <f t="shared" si="379"/>
        <v>66.624248134745926</v>
      </c>
      <c r="J1984" s="12">
        <f t="shared" si="380"/>
        <v>66.624248134745926</v>
      </c>
      <c r="K1984" s="12">
        <f t="shared" si="381"/>
        <v>66.624248134745926</v>
      </c>
      <c r="L1984" s="12">
        <f t="shared" si="382"/>
        <v>66.624248134745926</v>
      </c>
      <c r="M1984" s="12">
        <f t="shared" si="383"/>
        <v>66.624248134745926</v>
      </c>
      <c r="O1984" s="12">
        <f t="shared" si="372"/>
        <v>66.624248134745926</v>
      </c>
    </row>
    <row r="1985" spans="1:15" x14ac:dyDescent="0.25">
      <c r="A1985" s="12">
        <f>calc!A1983</f>
        <v>1081.45</v>
      </c>
      <c r="B1985" s="12">
        <f>calc!O1983</f>
        <v>58.410403417573384</v>
      </c>
      <c r="C1985" s="12">
        <f t="shared" si="373"/>
        <v>58.410403417573384</v>
      </c>
      <c r="D1985" s="12">
        <f t="shared" si="374"/>
        <v>58.410403417573384</v>
      </c>
      <c r="E1985" s="12">
        <f t="shared" si="375"/>
        <v>58.410403417573384</v>
      </c>
      <c r="F1985" s="12">
        <f t="shared" si="376"/>
        <v>58.410403417573384</v>
      </c>
      <c r="G1985" s="12">
        <f t="shared" si="377"/>
        <v>58.410403417573384</v>
      </c>
      <c r="H1985" s="12">
        <f t="shared" si="378"/>
        <v>58.410403417573384</v>
      </c>
      <c r="I1985" s="12">
        <f t="shared" si="379"/>
        <v>58.410403417573384</v>
      </c>
      <c r="J1985" s="12">
        <f t="shared" si="380"/>
        <v>58.410403417573384</v>
      </c>
      <c r="K1985" s="12">
        <f t="shared" si="381"/>
        <v>58.410403417573384</v>
      </c>
      <c r="L1985" s="12">
        <f t="shared" si="382"/>
        <v>58.410403417573384</v>
      </c>
      <c r="M1985" s="12">
        <f t="shared" si="383"/>
        <v>58.410403417573384</v>
      </c>
      <c r="O1985" s="12">
        <f t="shared" si="372"/>
        <v>58.410403417573384</v>
      </c>
    </row>
    <row r="1986" spans="1:15" x14ac:dyDescent="0.25">
      <c r="A1986" s="12">
        <f>calc!A1984</f>
        <v>1081.8699999999999</v>
      </c>
      <c r="B1986" s="12">
        <f>calc!O1984</f>
        <v>116.81933163521656</v>
      </c>
      <c r="C1986" s="12">
        <f t="shared" si="373"/>
        <v>116.81933163521656</v>
      </c>
      <c r="D1986" s="12">
        <f t="shared" si="374"/>
        <v>116.81933163521656</v>
      </c>
      <c r="E1986" s="12">
        <f t="shared" si="375"/>
        <v>116.81933163521656</v>
      </c>
      <c r="F1986" s="12">
        <f t="shared" si="376"/>
        <v>116.81933163521656</v>
      </c>
      <c r="G1986" s="12">
        <f t="shared" si="377"/>
        <v>116.81933163521656</v>
      </c>
      <c r="H1986" s="12">
        <f t="shared" si="378"/>
        <v>116.81933163521656</v>
      </c>
      <c r="I1986" s="12">
        <f t="shared" si="379"/>
        <v>116.81933163521656</v>
      </c>
      <c r="J1986" s="12">
        <f t="shared" si="380"/>
        <v>116.81933163521656</v>
      </c>
      <c r="K1986" s="12">
        <f t="shared" si="381"/>
        <v>116.81933163521656</v>
      </c>
      <c r="L1986" s="12">
        <f t="shared" si="382"/>
        <v>116.81933163521656</v>
      </c>
      <c r="M1986" s="12">
        <f t="shared" si="383"/>
        <v>116.81933163521656</v>
      </c>
      <c r="O1986" s="12">
        <f t="shared" si="372"/>
        <v>116.81933163521656</v>
      </c>
    </row>
    <row r="1987" spans="1:15" x14ac:dyDescent="0.25">
      <c r="A1987" s="12">
        <f>calc!A1985</f>
        <v>1082.29</v>
      </c>
      <c r="B1987" s="12">
        <f>calc!O1985</f>
        <v>114.08144610951159</v>
      </c>
      <c r="C1987" s="12">
        <f t="shared" si="373"/>
        <v>114.08144610951159</v>
      </c>
      <c r="D1987" s="12">
        <f t="shared" si="374"/>
        <v>114.08144610951159</v>
      </c>
      <c r="E1987" s="12">
        <f t="shared" si="375"/>
        <v>114.08144610951159</v>
      </c>
      <c r="F1987" s="12">
        <f t="shared" si="376"/>
        <v>114.08144610951159</v>
      </c>
      <c r="G1987" s="12">
        <f t="shared" si="377"/>
        <v>114.08144610951159</v>
      </c>
      <c r="H1987" s="12">
        <f t="shared" si="378"/>
        <v>114.08144610951159</v>
      </c>
      <c r="I1987" s="12">
        <f t="shared" si="379"/>
        <v>114.08144610951159</v>
      </c>
      <c r="J1987" s="12">
        <f t="shared" si="380"/>
        <v>114.08144610951159</v>
      </c>
      <c r="K1987" s="12">
        <f t="shared" si="381"/>
        <v>114.08144610951159</v>
      </c>
      <c r="L1987" s="12">
        <f t="shared" si="382"/>
        <v>114.08144610951159</v>
      </c>
      <c r="M1987" s="12">
        <f t="shared" si="383"/>
        <v>114.08144610951159</v>
      </c>
      <c r="O1987" s="12">
        <f t="shared" si="372"/>
        <v>114.08144610951159</v>
      </c>
    </row>
    <row r="1988" spans="1:15" x14ac:dyDescent="0.25">
      <c r="A1988" s="12">
        <f>calc!A1986</f>
        <v>1082.7</v>
      </c>
      <c r="B1988" s="12">
        <f>calc!O1986</f>
        <v>41.982626470880184</v>
      </c>
      <c r="C1988" s="12">
        <f t="shared" si="373"/>
        <v>41.982626470880184</v>
      </c>
      <c r="D1988" s="12">
        <f t="shared" si="374"/>
        <v>41.982626470880184</v>
      </c>
      <c r="E1988" s="12">
        <f t="shared" si="375"/>
        <v>41.982626470880184</v>
      </c>
      <c r="F1988" s="12">
        <f t="shared" si="376"/>
        <v>41.982626470880184</v>
      </c>
      <c r="G1988" s="12">
        <f t="shared" si="377"/>
        <v>41.982626470880184</v>
      </c>
      <c r="H1988" s="12">
        <f t="shared" si="378"/>
        <v>41.982626470880184</v>
      </c>
      <c r="I1988" s="12">
        <f t="shared" si="379"/>
        <v>41.982626470880184</v>
      </c>
      <c r="J1988" s="12">
        <f t="shared" si="380"/>
        <v>41.982626470880184</v>
      </c>
      <c r="K1988" s="12">
        <f t="shared" si="381"/>
        <v>41.982626470880184</v>
      </c>
      <c r="L1988" s="12">
        <f t="shared" si="382"/>
        <v>41.982626470880184</v>
      </c>
      <c r="M1988" s="12">
        <f t="shared" si="383"/>
        <v>41.982626470880184</v>
      </c>
      <c r="O1988" s="12">
        <f t="shared" si="372"/>
        <v>41.982626470880184</v>
      </c>
    </row>
    <row r="1989" spans="1:15" x14ac:dyDescent="0.25">
      <c r="A1989" s="12">
        <f>calc!A1987</f>
        <v>1083.1199999999999</v>
      </c>
      <c r="B1989" s="12">
        <f>calc!O1987</f>
        <v>93.090882597265619</v>
      </c>
      <c r="C1989" s="12">
        <f t="shared" si="373"/>
        <v>93.090882597265619</v>
      </c>
      <c r="D1989" s="12">
        <f t="shared" si="374"/>
        <v>93.090882597265619</v>
      </c>
      <c r="E1989" s="12">
        <f t="shared" si="375"/>
        <v>93.090882597265619</v>
      </c>
      <c r="F1989" s="12">
        <f t="shared" si="376"/>
        <v>93.090882597265619</v>
      </c>
      <c r="G1989" s="12">
        <f t="shared" si="377"/>
        <v>93.090882597265619</v>
      </c>
      <c r="H1989" s="12">
        <f t="shared" si="378"/>
        <v>93.090882597265619</v>
      </c>
      <c r="I1989" s="12">
        <f t="shared" si="379"/>
        <v>93.090882597265619</v>
      </c>
      <c r="J1989" s="12">
        <f t="shared" si="380"/>
        <v>93.090882597265619</v>
      </c>
      <c r="K1989" s="12">
        <f t="shared" si="381"/>
        <v>93.090882597265619</v>
      </c>
      <c r="L1989" s="12">
        <f t="shared" si="382"/>
        <v>93.090882597265619</v>
      </c>
      <c r="M1989" s="12">
        <f t="shared" si="383"/>
        <v>93.090882597265619</v>
      </c>
      <c r="O1989" s="12">
        <f t="shared" si="372"/>
        <v>93.090882597265619</v>
      </c>
    </row>
    <row r="1990" spans="1:15" x14ac:dyDescent="0.25">
      <c r="A1990" s="12">
        <f>calc!A1988</f>
        <v>1083.54</v>
      </c>
      <c r="B1990" s="12">
        <f>calc!O1988</f>
        <v>81.22656669363613</v>
      </c>
      <c r="C1990" s="12">
        <f t="shared" si="373"/>
        <v>81.22656669363613</v>
      </c>
      <c r="D1990" s="12">
        <f t="shared" si="374"/>
        <v>81.22656669363613</v>
      </c>
      <c r="E1990" s="12">
        <f t="shared" si="375"/>
        <v>81.22656669363613</v>
      </c>
      <c r="F1990" s="12">
        <f t="shared" si="376"/>
        <v>81.22656669363613</v>
      </c>
      <c r="G1990" s="12">
        <f t="shared" si="377"/>
        <v>81.22656669363613</v>
      </c>
      <c r="H1990" s="12">
        <f t="shared" si="378"/>
        <v>81.22656669363613</v>
      </c>
      <c r="I1990" s="12">
        <f t="shared" si="379"/>
        <v>81.22656669363613</v>
      </c>
      <c r="J1990" s="12">
        <f t="shared" si="380"/>
        <v>81.22656669363613</v>
      </c>
      <c r="K1990" s="12">
        <f t="shared" si="381"/>
        <v>81.22656669363613</v>
      </c>
      <c r="L1990" s="12">
        <f t="shared" si="382"/>
        <v>81.22656669363613</v>
      </c>
      <c r="M1990" s="12">
        <f t="shared" si="383"/>
        <v>81.22656669363613</v>
      </c>
      <c r="O1990" s="12">
        <f t="shared" si="372"/>
        <v>81.22656669363613</v>
      </c>
    </row>
    <row r="1991" spans="1:15" x14ac:dyDescent="0.25">
      <c r="A1991" s="12">
        <f>calc!A1989</f>
        <v>1083.96</v>
      </c>
      <c r="B1991" s="12">
        <f>calc!O1989</f>
        <v>68.449542998473859</v>
      </c>
      <c r="C1991" s="12">
        <f t="shared" si="373"/>
        <v>68.449542998473859</v>
      </c>
      <c r="D1991" s="12">
        <f t="shared" si="374"/>
        <v>68.449542998473859</v>
      </c>
      <c r="E1991" s="12">
        <f t="shared" si="375"/>
        <v>68.449542998473859</v>
      </c>
      <c r="F1991" s="12">
        <f t="shared" si="376"/>
        <v>68.449542998473859</v>
      </c>
      <c r="G1991" s="12">
        <f t="shared" si="377"/>
        <v>68.449542998473859</v>
      </c>
      <c r="H1991" s="12">
        <f t="shared" si="378"/>
        <v>68.449542998473859</v>
      </c>
      <c r="I1991" s="12">
        <f t="shared" si="379"/>
        <v>68.449542998473859</v>
      </c>
      <c r="J1991" s="12">
        <f t="shared" si="380"/>
        <v>68.449542998473859</v>
      </c>
      <c r="K1991" s="12">
        <f t="shared" si="381"/>
        <v>68.449542998473859</v>
      </c>
      <c r="L1991" s="12">
        <f t="shared" si="382"/>
        <v>68.449542998473859</v>
      </c>
      <c r="M1991" s="12">
        <f t="shared" si="383"/>
        <v>68.449542998473859</v>
      </c>
      <c r="O1991" s="12">
        <f t="shared" si="372"/>
        <v>68.449542998473859</v>
      </c>
    </row>
    <row r="1992" spans="1:15" x14ac:dyDescent="0.25">
      <c r="A1992" s="12">
        <f>calc!A1990</f>
        <v>1084.3699999999999</v>
      </c>
      <c r="B1992" s="12">
        <f>calc!O1990</f>
        <v>43.80794078158047</v>
      </c>
      <c r="C1992" s="12">
        <f t="shared" si="373"/>
        <v>43.80794078158047</v>
      </c>
      <c r="D1992" s="12">
        <f t="shared" si="374"/>
        <v>43.80794078158047</v>
      </c>
      <c r="E1992" s="12">
        <f t="shared" si="375"/>
        <v>43.80794078158047</v>
      </c>
      <c r="F1992" s="12">
        <f t="shared" si="376"/>
        <v>43.80794078158047</v>
      </c>
      <c r="G1992" s="12">
        <f t="shared" si="377"/>
        <v>43.80794078158047</v>
      </c>
      <c r="H1992" s="12">
        <f t="shared" si="378"/>
        <v>43.80794078158047</v>
      </c>
      <c r="I1992" s="12">
        <f t="shared" si="379"/>
        <v>43.80794078158047</v>
      </c>
      <c r="J1992" s="12">
        <f t="shared" si="380"/>
        <v>43.80794078158047</v>
      </c>
      <c r="K1992" s="12">
        <f t="shared" si="381"/>
        <v>43.80794078158047</v>
      </c>
      <c r="L1992" s="12">
        <f t="shared" si="382"/>
        <v>43.80794078158047</v>
      </c>
      <c r="M1992" s="12">
        <f t="shared" si="383"/>
        <v>43.80794078158047</v>
      </c>
      <c r="O1992" s="12">
        <f t="shared" ref="O1992:O2055" si="384">M1992</f>
        <v>43.80794078158047</v>
      </c>
    </row>
    <row r="1993" spans="1:15" x14ac:dyDescent="0.25">
      <c r="A1993" s="12">
        <f>calc!A1991</f>
        <v>1084.79</v>
      </c>
      <c r="B1993" s="12">
        <f>calc!O1991</f>
        <v>101.30460407703939</v>
      </c>
      <c r="C1993" s="12">
        <f t="shared" ref="C1993:C2056" si="385">B1993-Q1993*M2004</f>
        <v>101.30460407703939</v>
      </c>
      <c r="D1993" s="12">
        <f t="shared" ref="D1993:D2056" si="386">C1993-R1993*M2003</f>
        <v>101.30460407703939</v>
      </c>
      <c r="E1993" s="12">
        <f t="shared" ref="E1993:E2056" si="387">D1993-S1993*M2002</f>
        <v>101.30460407703939</v>
      </c>
      <c r="F1993" s="12">
        <f t="shared" ref="F1993:F2056" si="388">E1993-T1993*M2001</f>
        <v>101.30460407703939</v>
      </c>
      <c r="G1993" s="12">
        <f t="shared" ref="G1993:G2056" si="389">F1993-U1993*M2000</f>
        <v>101.30460407703939</v>
      </c>
      <c r="H1993" s="12">
        <f t="shared" ref="H1993:H2056" si="390">G1993-V1993*M1999</f>
        <v>101.30460407703939</v>
      </c>
      <c r="I1993" s="12">
        <f t="shared" ref="I1993:I2056" si="391">H1993-W1993*M1998</f>
        <v>101.30460407703939</v>
      </c>
      <c r="J1993" s="12">
        <f t="shared" ref="J1993:J2056" si="392">I1993-X1993*M1997</f>
        <v>101.30460407703939</v>
      </c>
      <c r="K1993" s="12">
        <f t="shared" ref="K1993:K2056" si="393">J1993-Y1993*M1996</f>
        <v>101.30460407703939</v>
      </c>
      <c r="L1993" s="12">
        <f t="shared" ref="L1993:L2056" si="394">K1993-Z1993*M1995</f>
        <v>101.30460407703939</v>
      </c>
      <c r="M1993" s="12">
        <f t="shared" ref="M1993:M2056" si="395">L1993</f>
        <v>101.30460407703939</v>
      </c>
      <c r="O1993" s="12">
        <f t="shared" si="384"/>
        <v>101.30460407703939</v>
      </c>
    </row>
    <row r="1994" spans="1:15" x14ac:dyDescent="0.25">
      <c r="A1994" s="12">
        <f>calc!A1992</f>
        <v>1085.21</v>
      </c>
      <c r="B1994" s="12">
        <f>calc!O1992</f>
        <v>47.458565082562068</v>
      </c>
      <c r="C1994" s="12">
        <f t="shared" si="385"/>
        <v>47.458565082562068</v>
      </c>
      <c r="D1994" s="12">
        <f t="shared" si="386"/>
        <v>47.458565082562068</v>
      </c>
      <c r="E1994" s="12">
        <f t="shared" si="387"/>
        <v>47.458565082562068</v>
      </c>
      <c r="F1994" s="12">
        <f t="shared" si="388"/>
        <v>47.458565082562068</v>
      </c>
      <c r="G1994" s="12">
        <f t="shared" si="389"/>
        <v>47.458565082562068</v>
      </c>
      <c r="H1994" s="12">
        <f t="shared" si="390"/>
        <v>47.458565082562068</v>
      </c>
      <c r="I1994" s="12">
        <f t="shared" si="391"/>
        <v>47.458565082562068</v>
      </c>
      <c r="J1994" s="12">
        <f t="shared" si="392"/>
        <v>47.458565082562068</v>
      </c>
      <c r="K1994" s="12">
        <f t="shared" si="393"/>
        <v>47.458565082562068</v>
      </c>
      <c r="L1994" s="12">
        <f t="shared" si="394"/>
        <v>47.458565082562068</v>
      </c>
      <c r="M1994" s="12">
        <f t="shared" si="395"/>
        <v>47.458565082562068</v>
      </c>
      <c r="O1994" s="12">
        <f t="shared" si="384"/>
        <v>47.458565082562068</v>
      </c>
    </row>
    <row r="1995" spans="1:15" x14ac:dyDescent="0.25">
      <c r="A1995" s="12">
        <f>calc!A1993</f>
        <v>1085.6300000000001</v>
      </c>
      <c r="B1995" s="12">
        <f>calc!O1993</f>
        <v>74.838063673401848</v>
      </c>
      <c r="C1995" s="12">
        <f t="shared" si="385"/>
        <v>74.838063673401848</v>
      </c>
      <c r="D1995" s="12">
        <f t="shared" si="386"/>
        <v>74.838063673401848</v>
      </c>
      <c r="E1995" s="12">
        <f t="shared" si="387"/>
        <v>74.838063673401848</v>
      </c>
      <c r="F1995" s="12">
        <f t="shared" si="388"/>
        <v>74.838063673401848</v>
      </c>
      <c r="G1995" s="12">
        <f t="shared" si="389"/>
        <v>74.838063673401848</v>
      </c>
      <c r="H1995" s="12">
        <f t="shared" si="390"/>
        <v>74.838063673401848</v>
      </c>
      <c r="I1995" s="12">
        <f t="shared" si="391"/>
        <v>74.838063673401848</v>
      </c>
      <c r="J1995" s="12">
        <f t="shared" si="392"/>
        <v>74.838063673401848</v>
      </c>
      <c r="K1995" s="12">
        <f t="shared" si="393"/>
        <v>74.838063673401848</v>
      </c>
      <c r="L1995" s="12">
        <f t="shared" si="394"/>
        <v>74.838063673401848</v>
      </c>
      <c r="M1995" s="12">
        <f t="shared" si="395"/>
        <v>74.838063673401848</v>
      </c>
      <c r="O1995" s="12">
        <f t="shared" si="384"/>
        <v>74.838063673401848</v>
      </c>
    </row>
    <row r="1996" spans="1:15" x14ac:dyDescent="0.25">
      <c r="A1996" s="12">
        <f>calc!A1994</f>
        <v>1086.04</v>
      </c>
      <c r="B1996" s="12">
        <f>calc!O1994</f>
        <v>124.12034383409029</v>
      </c>
      <c r="C1996" s="12">
        <f t="shared" si="385"/>
        <v>124.12034383409029</v>
      </c>
      <c r="D1996" s="12">
        <f t="shared" si="386"/>
        <v>124.12034383409029</v>
      </c>
      <c r="E1996" s="12">
        <f t="shared" si="387"/>
        <v>124.12034383409029</v>
      </c>
      <c r="F1996" s="12">
        <f t="shared" si="388"/>
        <v>124.12034383409029</v>
      </c>
      <c r="G1996" s="12">
        <f t="shared" si="389"/>
        <v>124.12034383409029</v>
      </c>
      <c r="H1996" s="12">
        <f t="shared" si="390"/>
        <v>124.12034383409029</v>
      </c>
      <c r="I1996" s="12">
        <f t="shared" si="391"/>
        <v>124.12034383409029</v>
      </c>
      <c r="J1996" s="12">
        <f t="shared" si="392"/>
        <v>124.12034383409029</v>
      </c>
      <c r="K1996" s="12">
        <f t="shared" si="393"/>
        <v>124.12034383409029</v>
      </c>
      <c r="L1996" s="12">
        <f t="shared" si="394"/>
        <v>124.12034383409029</v>
      </c>
      <c r="M1996" s="12">
        <f t="shared" si="395"/>
        <v>124.12034383409029</v>
      </c>
      <c r="O1996" s="12">
        <f t="shared" si="384"/>
        <v>124.12034383409029</v>
      </c>
    </row>
    <row r="1997" spans="1:15" x14ac:dyDescent="0.25">
      <c r="A1997" s="12">
        <f>calc!A1995</f>
        <v>1086.46</v>
      </c>
      <c r="B1997" s="12">
        <f>calc!O1995</f>
        <v>119.55721391496847</v>
      </c>
      <c r="C1997" s="12">
        <f t="shared" si="385"/>
        <v>119.55721391496847</v>
      </c>
      <c r="D1997" s="12">
        <f t="shared" si="386"/>
        <v>119.55721391496847</v>
      </c>
      <c r="E1997" s="12">
        <f t="shared" si="387"/>
        <v>119.55721391496847</v>
      </c>
      <c r="F1997" s="12">
        <f t="shared" si="388"/>
        <v>119.55721391496847</v>
      </c>
      <c r="G1997" s="12">
        <f t="shared" si="389"/>
        <v>119.55721391496847</v>
      </c>
      <c r="H1997" s="12">
        <f t="shared" si="390"/>
        <v>119.55721391496847</v>
      </c>
      <c r="I1997" s="12">
        <f t="shared" si="391"/>
        <v>119.55721391496847</v>
      </c>
      <c r="J1997" s="12">
        <f t="shared" si="392"/>
        <v>119.55721391496847</v>
      </c>
      <c r="K1997" s="12">
        <f t="shared" si="393"/>
        <v>119.55721391496847</v>
      </c>
      <c r="L1997" s="12">
        <f t="shared" si="394"/>
        <v>119.55721391496847</v>
      </c>
      <c r="M1997" s="12">
        <f t="shared" si="395"/>
        <v>119.55721391496847</v>
      </c>
      <c r="O1997" s="12">
        <f t="shared" si="384"/>
        <v>119.55721391496847</v>
      </c>
    </row>
    <row r="1998" spans="1:15" x14ac:dyDescent="0.25">
      <c r="A1998" s="12">
        <f>calc!A1996</f>
        <v>1086.8800000000001</v>
      </c>
      <c r="B1998" s="12">
        <f>calc!O1996</f>
        <v>131.42133294663961</v>
      </c>
      <c r="C1998" s="12">
        <f t="shared" si="385"/>
        <v>131.42133294663961</v>
      </c>
      <c r="D1998" s="12">
        <f t="shared" si="386"/>
        <v>131.42133294663961</v>
      </c>
      <c r="E1998" s="12">
        <f t="shared" si="387"/>
        <v>131.42133294663961</v>
      </c>
      <c r="F1998" s="12">
        <f t="shared" si="388"/>
        <v>131.42133294663961</v>
      </c>
      <c r="G1998" s="12">
        <f t="shared" si="389"/>
        <v>131.42133294663961</v>
      </c>
      <c r="H1998" s="12">
        <f t="shared" si="390"/>
        <v>131.42133294663961</v>
      </c>
      <c r="I1998" s="12">
        <f t="shared" si="391"/>
        <v>131.42133294663961</v>
      </c>
      <c r="J1998" s="12">
        <f t="shared" si="392"/>
        <v>131.42133294663961</v>
      </c>
      <c r="K1998" s="12">
        <f t="shared" si="393"/>
        <v>131.42133294663961</v>
      </c>
      <c r="L1998" s="12">
        <f t="shared" si="394"/>
        <v>131.42133294663961</v>
      </c>
      <c r="M1998" s="12">
        <f t="shared" si="395"/>
        <v>131.42133294663961</v>
      </c>
      <c r="O1998" s="12">
        <f t="shared" si="384"/>
        <v>131.42133294663961</v>
      </c>
    </row>
    <row r="1999" spans="1:15" x14ac:dyDescent="0.25">
      <c r="A1999" s="12">
        <f>calc!A1997</f>
        <v>1087.3</v>
      </c>
      <c r="B1999" s="12">
        <f>calc!O1997</f>
        <v>55.672448695405244</v>
      </c>
      <c r="C1999" s="12">
        <f t="shared" si="385"/>
        <v>55.672448695405244</v>
      </c>
      <c r="D1999" s="12">
        <f t="shared" si="386"/>
        <v>55.672448695405244</v>
      </c>
      <c r="E1999" s="12">
        <f t="shared" si="387"/>
        <v>55.672448695405244</v>
      </c>
      <c r="F1999" s="12">
        <f t="shared" si="388"/>
        <v>55.672448695405244</v>
      </c>
      <c r="G1999" s="12">
        <f t="shared" si="389"/>
        <v>55.672448695405244</v>
      </c>
      <c r="H1999" s="12">
        <f t="shared" si="390"/>
        <v>55.672448695405244</v>
      </c>
      <c r="I1999" s="12">
        <f t="shared" si="391"/>
        <v>55.672448695405244</v>
      </c>
      <c r="J1999" s="12">
        <f t="shared" si="392"/>
        <v>55.672448695405244</v>
      </c>
      <c r="K1999" s="12">
        <f t="shared" si="393"/>
        <v>55.672448695405244</v>
      </c>
      <c r="L1999" s="12">
        <f t="shared" si="394"/>
        <v>55.672448695405244</v>
      </c>
      <c r="M1999" s="12">
        <f t="shared" si="395"/>
        <v>55.672448695405244</v>
      </c>
      <c r="O1999" s="12">
        <f t="shared" si="384"/>
        <v>55.672448695405244</v>
      </c>
    </row>
    <row r="2000" spans="1:15" x14ac:dyDescent="0.25">
      <c r="A2000" s="12">
        <f>calc!A1998</f>
        <v>1087.71</v>
      </c>
      <c r="B2000" s="12">
        <f>calc!O1998</f>
        <v>111.34355733806446</v>
      </c>
      <c r="C2000" s="12">
        <f t="shared" si="385"/>
        <v>111.34355733806446</v>
      </c>
      <c r="D2000" s="12">
        <f t="shared" si="386"/>
        <v>111.34355733806446</v>
      </c>
      <c r="E2000" s="12">
        <f t="shared" si="387"/>
        <v>111.34355733806446</v>
      </c>
      <c r="F2000" s="12">
        <f t="shared" si="388"/>
        <v>111.34355733806446</v>
      </c>
      <c r="G2000" s="12">
        <f t="shared" si="389"/>
        <v>111.34355733806446</v>
      </c>
      <c r="H2000" s="12">
        <f t="shared" si="390"/>
        <v>111.34355733806446</v>
      </c>
      <c r="I2000" s="12">
        <f t="shared" si="391"/>
        <v>111.34355733806446</v>
      </c>
      <c r="J2000" s="12">
        <f t="shared" si="392"/>
        <v>111.34355733806446</v>
      </c>
      <c r="K2000" s="12">
        <f t="shared" si="393"/>
        <v>111.34355733806446</v>
      </c>
      <c r="L2000" s="12">
        <f t="shared" si="394"/>
        <v>111.34355733806446</v>
      </c>
      <c r="M2000" s="12">
        <f t="shared" si="395"/>
        <v>111.34355733806446</v>
      </c>
      <c r="O2000" s="12">
        <f t="shared" si="384"/>
        <v>111.34355733806446</v>
      </c>
    </row>
    <row r="2001" spans="1:15" x14ac:dyDescent="0.25">
      <c r="A2001" s="12">
        <f>calc!A1999</f>
        <v>1088.1300000000001</v>
      </c>
      <c r="B2001" s="12">
        <f>calc!O1999</f>
        <v>81.226566693638219</v>
      </c>
      <c r="C2001" s="12">
        <f t="shared" si="385"/>
        <v>81.226566693638219</v>
      </c>
      <c r="D2001" s="12">
        <f t="shared" si="386"/>
        <v>81.226566693638219</v>
      </c>
      <c r="E2001" s="12">
        <f t="shared" si="387"/>
        <v>81.226566693638219</v>
      </c>
      <c r="F2001" s="12">
        <f t="shared" si="388"/>
        <v>81.226566693638219</v>
      </c>
      <c r="G2001" s="12">
        <f t="shared" si="389"/>
        <v>81.226566693638219</v>
      </c>
      <c r="H2001" s="12">
        <f t="shared" si="390"/>
        <v>81.226566693638219</v>
      </c>
      <c r="I2001" s="12">
        <f t="shared" si="391"/>
        <v>81.226566693638219</v>
      </c>
      <c r="J2001" s="12">
        <f t="shared" si="392"/>
        <v>81.226566693638219</v>
      </c>
      <c r="K2001" s="12">
        <f t="shared" si="393"/>
        <v>81.226566693638219</v>
      </c>
      <c r="L2001" s="12">
        <f t="shared" si="394"/>
        <v>81.226566693638219</v>
      </c>
      <c r="M2001" s="12">
        <f t="shared" si="395"/>
        <v>81.226566693638219</v>
      </c>
      <c r="O2001" s="12">
        <f t="shared" si="384"/>
        <v>81.226566693638219</v>
      </c>
    </row>
    <row r="2002" spans="1:15" x14ac:dyDescent="0.25">
      <c r="A2002" s="12">
        <f>calc!A2000</f>
        <v>1088.55</v>
      </c>
      <c r="B2002" s="12">
        <f>calc!O2000</f>
        <v>73.925418943536926</v>
      </c>
      <c r="C2002" s="12">
        <f t="shared" si="385"/>
        <v>73.925418943536926</v>
      </c>
      <c r="D2002" s="12">
        <f t="shared" si="386"/>
        <v>73.925418943536926</v>
      </c>
      <c r="E2002" s="12">
        <f t="shared" si="387"/>
        <v>73.925418943536926</v>
      </c>
      <c r="F2002" s="12">
        <f t="shared" si="388"/>
        <v>73.925418943536926</v>
      </c>
      <c r="G2002" s="12">
        <f t="shared" si="389"/>
        <v>73.925418943536926</v>
      </c>
      <c r="H2002" s="12">
        <f t="shared" si="390"/>
        <v>73.925418943536926</v>
      </c>
      <c r="I2002" s="12">
        <f t="shared" si="391"/>
        <v>73.925418943536926</v>
      </c>
      <c r="J2002" s="12">
        <f t="shared" si="392"/>
        <v>73.925418943536926</v>
      </c>
      <c r="K2002" s="12">
        <f t="shared" si="393"/>
        <v>73.925418943536926</v>
      </c>
      <c r="L2002" s="12">
        <f t="shared" si="394"/>
        <v>73.925418943536926</v>
      </c>
      <c r="M2002" s="12">
        <f t="shared" si="395"/>
        <v>73.925418943536926</v>
      </c>
      <c r="O2002" s="12">
        <f t="shared" si="384"/>
        <v>73.925418943536926</v>
      </c>
    </row>
    <row r="2003" spans="1:15" x14ac:dyDescent="0.25">
      <c r="A2003" s="12">
        <f>calc!A2001</f>
        <v>1088.96</v>
      </c>
      <c r="B2003" s="12">
        <f>calc!O2001</f>
        <v>142.37277331990353</v>
      </c>
      <c r="C2003" s="12">
        <f t="shared" si="385"/>
        <v>142.37277331990353</v>
      </c>
      <c r="D2003" s="12">
        <f t="shared" si="386"/>
        <v>142.37277331990353</v>
      </c>
      <c r="E2003" s="12">
        <f t="shared" si="387"/>
        <v>142.37277331990353</v>
      </c>
      <c r="F2003" s="12">
        <f t="shared" si="388"/>
        <v>142.37277331990353</v>
      </c>
      <c r="G2003" s="12">
        <f t="shared" si="389"/>
        <v>142.37277331990353</v>
      </c>
      <c r="H2003" s="12">
        <f t="shared" si="390"/>
        <v>142.37277331990353</v>
      </c>
      <c r="I2003" s="12">
        <f t="shared" si="391"/>
        <v>142.37277331990353</v>
      </c>
      <c r="J2003" s="12">
        <f t="shared" si="392"/>
        <v>142.37277331990353</v>
      </c>
      <c r="K2003" s="12">
        <f t="shared" si="393"/>
        <v>142.37277331990353</v>
      </c>
      <c r="L2003" s="12">
        <f t="shared" si="394"/>
        <v>142.37277331990353</v>
      </c>
      <c r="M2003" s="12">
        <f t="shared" si="395"/>
        <v>142.37277331990353</v>
      </c>
      <c r="O2003" s="12">
        <f t="shared" si="384"/>
        <v>142.37277331990353</v>
      </c>
    </row>
    <row r="2004" spans="1:15" x14ac:dyDescent="0.25">
      <c r="A2004" s="12">
        <f>calc!A2002</f>
        <v>1089.3800000000001</v>
      </c>
      <c r="B2004" s="12">
        <f>calc!O2002</f>
        <v>143.2853910054813</v>
      </c>
      <c r="C2004" s="12">
        <f t="shared" si="385"/>
        <v>143.2853910054813</v>
      </c>
      <c r="D2004" s="12">
        <f t="shared" si="386"/>
        <v>143.2853910054813</v>
      </c>
      <c r="E2004" s="12">
        <f t="shared" si="387"/>
        <v>143.2853910054813</v>
      </c>
      <c r="F2004" s="12">
        <f t="shared" si="388"/>
        <v>143.2853910054813</v>
      </c>
      <c r="G2004" s="12">
        <f t="shared" si="389"/>
        <v>143.2853910054813</v>
      </c>
      <c r="H2004" s="12">
        <f t="shared" si="390"/>
        <v>143.2853910054813</v>
      </c>
      <c r="I2004" s="12">
        <f t="shared" si="391"/>
        <v>143.2853910054813</v>
      </c>
      <c r="J2004" s="12">
        <f t="shared" si="392"/>
        <v>143.2853910054813</v>
      </c>
      <c r="K2004" s="12">
        <f t="shared" si="393"/>
        <v>143.2853910054813</v>
      </c>
      <c r="L2004" s="12">
        <f t="shared" si="394"/>
        <v>143.2853910054813</v>
      </c>
      <c r="M2004" s="12">
        <f t="shared" si="395"/>
        <v>143.2853910054813</v>
      </c>
      <c r="O2004" s="12">
        <f t="shared" si="384"/>
        <v>143.2853910054813</v>
      </c>
    </row>
    <row r="2005" spans="1:15" x14ac:dyDescent="0.25">
      <c r="A2005" s="12">
        <f>calc!A2003</f>
        <v>1089.8</v>
      </c>
      <c r="B2005" s="12">
        <f>calc!O2003</f>
        <v>137.80967947899077</v>
      </c>
      <c r="C2005" s="12">
        <f t="shared" si="385"/>
        <v>137.80967947899077</v>
      </c>
      <c r="D2005" s="12">
        <f t="shared" si="386"/>
        <v>137.80967947899077</v>
      </c>
      <c r="E2005" s="12">
        <f t="shared" si="387"/>
        <v>137.80967947899077</v>
      </c>
      <c r="F2005" s="12">
        <f t="shared" si="388"/>
        <v>137.80967947899077</v>
      </c>
      <c r="G2005" s="12">
        <f t="shared" si="389"/>
        <v>137.80967947899077</v>
      </c>
      <c r="H2005" s="12">
        <f t="shared" si="390"/>
        <v>137.80967947899077</v>
      </c>
      <c r="I2005" s="12">
        <f t="shared" si="391"/>
        <v>137.80967947899077</v>
      </c>
      <c r="J2005" s="12">
        <f t="shared" si="392"/>
        <v>137.80967947899077</v>
      </c>
      <c r="K2005" s="12">
        <f t="shared" si="393"/>
        <v>137.80967947899077</v>
      </c>
      <c r="L2005" s="12">
        <f t="shared" si="394"/>
        <v>137.80967947899077</v>
      </c>
      <c r="M2005" s="12">
        <f t="shared" si="395"/>
        <v>137.80967947899077</v>
      </c>
      <c r="O2005" s="12">
        <f t="shared" si="384"/>
        <v>137.80967947899077</v>
      </c>
    </row>
    <row r="2006" spans="1:15" x14ac:dyDescent="0.25">
      <c r="A2006" s="12">
        <f>calc!A2004</f>
        <v>1090.22</v>
      </c>
      <c r="B2006" s="12">
        <f>calc!O2004</f>
        <v>82.139208540884354</v>
      </c>
      <c r="C2006" s="12">
        <f t="shared" si="385"/>
        <v>82.139208540884354</v>
      </c>
      <c r="D2006" s="12">
        <f t="shared" si="386"/>
        <v>82.139208540884354</v>
      </c>
      <c r="E2006" s="12">
        <f t="shared" si="387"/>
        <v>82.139208540884354</v>
      </c>
      <c r="F2006" s="12">
        <f t="shared" si="388"/>
        <v>82.139208540884354</v>
      </c>
      <c r="G2006" s="12">
        <f t="shared" si="389"/>
        <v>82.139208540884354</v>
      </c>
      <c r="H2006" s="12">
        <f t="shared" si="390"/>
        <v>82.139208540884354</v>
      </c>
      <c r="I2006" s="12">
        <f t="shared" si="391"/>
        <v>82.139208540884354</v>
      </c>
      <c r="J2006" s="12">
        <f t="shared" si="392"/>
        <v>82.139208540884354</v>
      </c>
      <c r="K2006" s="12">
        <f t="shared" si="393"/>
        <v>82.139208540884354</v>
      </c>
      <c r="L2006" s="12">
        <f t="shared" si="394"/>
        <v>82.139208540884354</v>
      </c>
      <c r="M2006" s="12">
        <f t="shared" si="395"/>
        <v>82.139208540884354</v>
      </c>
      <c r="O2006" s="12">
        <f t="shared" si="384"/>
        <v>82.139208540884354</v>
      </c>
    </row>
    <row r="2007" spans="1:15" x14ac:dyDescent="0.25">
      <c r="A2007" s="12">
        <f>calc!A2005</f>
        <v>1090.6300000000001</v>
      </c>
      <c r="B2007" s="12">
        <f>calc!O2005</f>
        <v>106.78040217346241</v>
      </c>
      <c r="C2007" s="12">
        <f t="shared" si="385"/>
        <v>106.78040217346241</v>
      </c>
      <c r="D2007" s="12">
        <f t="shared" si="386"/>
        <v>106.78040217346241</v>
      </c>
      <c r="E2007" s="12">
        <f t="shared" si="387"/>
        <v>106.78040217346241</v>
      </c>
      <c r="F2007" s="12">
        <f t="shared" si="388"/>
        <v>106.78040217346241</v>
      </c>
      <c r="G2007" s="12">
        <f t="shared" si="389"/>
        <v>106.78040217346241</v>
      </c>
      <c r="H2007" s="12">
        <f t="shared" si="390"/>
        <v>106.78040217346241</v>
      </c>
      <c r="I2007" s="12">
        <f t="shared" si="391"/>
        <v>106.78040217346241</v>
      </c>
      <c r="J2007" s="12">
        <f t="shared" si="392"/>
        <v>106.78040217346241</v>
      </c>
      <c r="K2007" s="12">
        <f t="shared" si="393"/>
        <v>106.78040217346241</v>
      </c>
      <c r="L2007" s="12">
        <f t="shared" si="394"/>
        <v>106.78040217346241</v>
      </c>
      <c r="M2007" s="12">
        <f t="shared" si="395"/>
        <v>106.78040217346241</v>
      </c>
      <c r="O2007" s="12">
        <f t="shared" si="384"/>
        <v>106.78040217346241</v>
      </c>
    </row>
    <row r="2008" spans="1:15" x14ac:dyDescent="0.25">
      <c r="A2008" s="12">
        <f>calc!A2006</f>
        <v>1091.05</v>
      </c>
      <c r="B2008" s="12">
        <f>calc!O2006</f>
        <v>81.226566693638219</v>
      </c>
      <c r="C2008" s="12">
        <f t="shared" si="385"/>
        <v>81.226566693638219</v>
      </c>
      <c r="D2008" s="12">
        <f t="shared" si="386"/>
        <v>81.226566693638219</v>
      </c>
      <c r="E2008" s="12">
        <f t="shared" si="387"/>
        <v>81.226566693638219</v>
      </c>
      <c r="F2008" s="12">
        <f t="shared" si="388"/>
        <v>81.226566693638219</v>
      </c>
      <c r="G2008" s="12">
        <f t="shared" si="389"/>
        <v>81.226566693638219</v>
      </c>
      <c r="H2008" s="12">
        <f t="shared" si="390"/>
        <v>81.226566693638219</v>
      </c>
      <c r="I2008" s="12">
        <f t="shared" si="391"/>
        <v>81.226566693638219</v>
      </c>
      <c r="J2008" s="12">
        <f t="shared" si="392"/>
        <v>81.226566693638219</v>
      </c>
      <c r="K2008" s="12">
        <f t="shared" si="393"/>
        <v>81.226566693638219</v>
      </c>
      <c r="L2008" s="12">
        <f t="shared" si="394"/>
        <v>81.226566693638219</v>
      </c>
      <c r="M2008" s="12">
        <f t="shared" si="395"/>
        <v>81.226566693638219</v>
      </c>
      <c r="O2008" s="12">
        <f t="shared" si="384"/>
        <v>81.226566693638219</v>
      </c>
    </row>
    <row r="2009" spans="1:15" x14ac:dyDescent="0.25">
      <c r="A2009" s="12">
        <f>calc!A2007</f>
        <v>1091.47</v>
      </c>
      <c r="B2009" s="12">
        <f>calc!O2007</f>
        <v>161.53766892052801</v>
      </c>
      <c r="C2009" s="12">
        <f t="shared" si="385"/>
        <v>161.53766892052801</v>
      </c>
      <c r="D2009" s="12">
        <f t="shared" si="386"/>
        <v>161.53766892052801</v>
      </c>
      <c r="E2009" s="12">
        <f t="shared" si="387"/>
        <v>161.53766892052801</v>
      </c>
      <c r="F2009" s="12">
        <f t="shared" si="388"/>
        <v>161.53766892052801</v>
      </c>
      <c r="G2009" s="12">
        <f t="shared" si="389"/>
        <v>161.53766892052801</v>
      </c>
      <c r="H2009" s="12">
        <f t="shared" si="390"/>
        <v>161.53766892052801</v>
      </c>
      <c r="I2009" s="12">
        <f t="shared" si="391"/>
        <v>161.53766892052801</v>
      </c>
      <c r="J2009" s="12">
        <f t="shared" si="392"/>
        <v>161.53766892052801</v>
      </c>
      <c r="K2009" s="12">
        <f t="shared" si="393"/>
        <v>161.53766892052801</v>
      </c>
      <c r="L2009" s="12">
        <f t="shared" si="394"/>
        <v>161.53766892052801</v>
      </c>
      <c r="M2009" s="12">
        <f t="shared" si="395"/>
        <v>161.53766892052801</v>
      </c>
      <c r="O2009" s="12">
        <f t="shared" si="384"/>
        <v>161.53766892052801</v>
      </c>
    </row>
    <row r="2010" spans="1:15" x14ac:dyDescent="0.25">
      <c r="A2010" s="12">
        <f>calc!A2008</f>
        <v>1091.8800000000001</v>
      </c>
      <c r="B2010" s="12">
        <f>calc!O2008</f>
        <v>46.545909547389279</v>
      </c>
      <c r="C2010" s="12">
        <f t="shared" si="385"/>
        <v>46.545909547389279</v>
      </c>
      <c r="D2010" s="12">
        <f t="shared" si="386"/>
        <v>46.545909547389279</v>
      </c>
      <c r="E2010" s="12">
        <f t="shared" si="387"/>
        <v>46.545909547389279</v>
      </c>
      <c r="F2010" s="12">
        <f t="shared" si="388"/>
        <v>46.545909547389279</v>
      </c>
      <c r="G2010" s="12">
        <f t="shared" si="389"/>
        <v>46.545909547389279</v>
      </c>
      <c r="H2010" s="12">
        <f t="shared" si="390"/>
        <v>46.545909547389279</v>
      </c>
      <c r="I2010" s="12">
        <f t="shared" si="391"/>
        <v>46.545909547389279</v>
      </c>
      <c r="J2010" s="12">
        <f t="shared" si="392"/>
        <v>46.545909547389279</v>
      </c>
      <c r="K2010" s="12">
        <f t="shared" si="393"/>
        <v>46.545909547389279</v>
      </c>
      <c r="L2010" s="12">
        <f t="shared" si="394"/>
        <v>46.545909547389279</v>
      </c>
      <c r="M2010" s="12">
        <f t="shared" si="395"/>
        <v>46.545909547389279</v>
      </c>
      <c r="O2010" s="12">
        <f t="shared" si="384"/>
        <v>46.545909547389279</v>
      </c>
    </row>
    <row r="2011" spans="1:15" x14ac:dyDescent="0.25">
      <c r="A2011" s="12">
        <f>calc!A2009</f>
        <v>1092.3</v>
      </c>
      <c r="B2011" s="12">
        <f>calc!O2009</f>
        <v>101.30460407703939</v>
      </c>
      <c r="C2011" s="12">
        <f t="shared" si="385"/>
        <v>101.30460407703939</v>
      </c>
      <c r="D2011" s="12">
        <f t="shared" si="386"/>
        <v>101.30460407703939</v>
      </c>
      <c r="E2011" s="12">
        <f t="shared" si="387"/>
        <v>101.30460407703939</v>
      </c>
      <c r="F2011" s="12">
        <f t="shared" si="388"/>
        <v>101.30460407703939</v>
      </c>
      <c r="G2011" s="12">
        <f t="shared" si="389"/>
        <v>101.30460407703939</v>
      </c>
      <c r="H2011" s="12">
        <f t="shared" si="390"/>
        <v>101.30460407703939</v>
      </c>
      <c r="I2011" s="12">
        <f t="shared" si="391"/>
        <v>101.30460407703939</v>
      </c>
      <c r="J2011" s="12">
        <f t="shared" si="392"/>
        <v>101.30460407703939</v>
      </c>
      <c r="K2011" s="12">
        <f t="shared" si="393"/>
        <v>101.30460407703939</v>
      </c>
      <c r="L2011" s="12">
        <f t="shared" si="394"/>
        <v>101.30460407703939</v>
      </c>
      <c r="M2011" s="12">
        <f t="shared" si="395"/>
        <v>101.30460407703939</v>
      </c>
      <c r="O2011" s="12">
        <f t="shared" si="384"/>
        <v>101.30460407703939</v>
      </c>
    </row>
    <row r="2012" spans="1:15" x14ac:dyDescent="0.25">
      <c r="A2012" s="12">
        <f>calc!A2010</f>
        <v>1092.72</v>
      </c>
      <c r="B2012" s="12">
        <f>calc!O2010</f>
        <v>98.566700161588116</v>
      </c>
      <c r="C2012" s="12">
        <f t="shared" si="385"/>
        <v>98.566700161588116</v>
      </c>
      <c r="D2012" s="12">
        <f t="shared" si="386"/>
        <v>98.566700161588116</v>
      </c>
      <c r="E2012" s="12">
        <f t="shared" si="387"/>
        <v>98.566700161588116</v>
      </c>
      <c r="F2012" s="12">
        <f t="shared" si="388"/>
        <v>98.566700161588116</v>
      </c>
      <c r="G2012" s="12">
        <f t="shared" si="389"/>
        <v>98.566700161588116</v>
      </c>
      <c r="H2012" s="12">
        <f t="shared" si="390"/>
        <v>98.566700161588116</v>
      </c>
      <c r="I2012" s="12">
        <f t="shared" si="391"/>
        <v>98.566700161588116</v>
      </c>
      <c r="J2012" s="12">
        <f t="shared" si="392"/>
        <v>98.566700161588116</v>
      </c>
      <c r="K2012" s="12">
        <f t="shared" si="393"/>
        <v>98.566700161588116</v>
      </c>
      <c r="L2012" s="12">
        <f t="shared" si="394"/>
        <v>98.566700161588116</v>
      </c>
      <c r="M2012" s="12">
        <f t="shared" si="395"/>
        <v>98.566700161588116</v>
      </c>
      <c r="O2012" s="12">
        <f t="shared" si="384"/>
        <v>98.566700161588116</v>
      </c>
    </row>
    <row r="2013" spans="1:15" x14ac:dyDescent="0.25">
      <c r="A2013" s="12">
        <f>calc!A2011</f>
        <v>1093.1300000000001</v>
      </c>
      <c r="B2013" s="12">
        <f>calc!O2011</f>
        <v>97.654064802082715</v>
      </c>
      <c r="C2013" s="12">
        <f t="shared" si="385"/>
        <v>97.654064802082715</v>
      </c>
      <c r="D2013" s="12">
        <f t="shared" si="386"/>
        <v>97.654064802082715</v>
      </c>
      <c r="E2013" s="12">
        <f t="shared" si="387"/>
        <v>97.654064802082715</v>
      </c>
      <c r="F2013" s="12">
        <f t="shared" si="388"/>
        <v>97.654064802082715</v>
      </c>
      <c r="G2013" s="12">
        <f t="shared" si="389"/>
        <v>97.654064802082715</v>
      </c>
      <c r="H2013" s="12">
        <f t="shared" si="390"/>
        <v>97.654064802082715</v>
      </c>
      <c r="I2013" s="12">
        <f t="shared" si="391"/>
        <v>97.654064802082715</v>
      </c>
      <c r="J2013" s="12">
        <f t="shared" si="392"/>
        <v>97.654064802082715</v>
      </c>
      <c r="K2013" s="12">
        <f t="shared" si="393"/>
        <v>97.654064802082715</v>
      </c>
      <c r="L2013" s="12">
        <f t="shared" si="394"/>
        <v>97.654064802082715</v>
      </c>
      <c r="M2013" s="12">
        <f t="shared" si="395"/>
        <v>97.654064802082715</v>
      </c>
      <c r="O2013" s="12">
        <f t="shared" si="384"/>
        <v>97.654064802082715</v>
      </c>
    </row>
    <row r="2014" spans="1:15" x14ac:dyDescent="0.25">
      <c r="A2014" s="12">
        <f>calc!A2012</f>
        <v>1093.55</v>
      </c>
      <c r="B2014" s="12">
        <f>calc!O2012</f>
        <v>130.50871057023906</v>
      </c>
      <c r="C2014" s="12">
        <f t="shared" si="385"/>
        <v>130.50871057023906</v>
      </c>
      <c r="D2014" s="12">
        <f t="shared" si="386"/>
        <v>130.50871057023906</v>
      </c>
      <c r="E2014" s="12">
        <f t="shared" si="387"/>
        <v>130.50871057023906</v>
      </c>
      <c r="F2014" s="12">
        <f t="shared" si="388"/>
        <v>130.50871057023906</v>
      </c>
      <c r="G2014" s="12">
        <f t="shared" si="389"/>
        <v>130.50871057023906</v>
      </c>
      <c r="H2014" s="12">
        <f t="shared" si="390"/>
        <v>130.50871057023906</v>
      </c>
      <c r="I2014" s="12">
        <f t="shared" si="391"/>
        <v>130.50871057023906</v>
      </c>
      <c r="J2014" s="12">
        <f t="shared" si="392"/>
        <v>130.50871057023906</v>
      </c>
      <c r="K2014" s="12">
        <f t="shared" si="393"/>
        <v>130.50871057023906</v>
      </c>
      <c r="L2014" s="12">
        <f t="shared" si="394"/>
        <v>130.50871057023906</v>
      </c>
      <c r="M2014" s="12">
        <f t="shared" si="395"/>
        <v>130.50871057023906</v>
      </c>
      <c r="O2014" s="12">
        <f t="shared" si="384"/>
        <v>130.50871057023906</v>
      </c>
    </row>
    <row r="2015" spans="1:15" x14ac:dyDescent="0.25">
      <c r="A2015" s="12">
        <f>calc!A2013</f>
        <v>1093.97</v>
      </c>
      <c r="B2015" s="12">
        <f>calc!O2013</f>
        <v>117.73195942247376</v>
      </c>
      <c r="C2015" s="12">
        <f t="shared" si="385"/>
        <v>117.73195942247376</v>
      </c>
      <c r="D2015" s="12">
        <f t="shared" si="386"/>
        <v>117.73195942247376</v>
      </c>
      <c r="E2015" s="12">
        <f t="shared" si="387"/>
        <v>117.73195942247376</v>
      </c>
      <c r="F2015" s="12">
        <f t="shared" si="388"/>
        <v>117.73195942247376</v>
      </c>
      <c r="G2015" s="12">
        <f t="shared" si="389"/>
        <v>117.73195942247376</v>
      </c>
      <c r="H2015" s="12">
        <f t="shared" si="390"/>
        <v>117.73195942247376</v>
      </c>
      <c r="I2015" s="12">
        <f t="shared" si="391"/>
        <v>117.73195942247376</v>
      </c>
      <c r="J2015" s="12">
        <f t="shared" si="392"/>
        <v>117.73195942247376</v>
      </c>
      <c r="K2015" s="12">
        <f t="shared" si="393"/>
        <v>117.73195942247376</v>
      </c>
      <c r="L2015" s="12">
        <f t="shared" si="394"/>
        <v>117.73195942247376</v>
      </c>
      <c r="M2015" s="12">
        <f t="shared" si="395"/>
        <v>117.73195942247376</v>
      </c>
      <c r="O2015" s="12">
        <f t="shared" si="384"/>
        <v>117.73195942247376</v>
      </c>
    </row>
    <row r="2016" spans="1:15" x14ac:dyDescent="0.25">
      <c r="A2016" s="12">
        <f>calc!A2014</f>
        <v>1094.3800000000001</v>
      </c>
      <c r="B2016" s="12">
        <f>calc!O2014</f>
        <v>92.178245074895855</v>
      </c>
      <c r="C2016" s="12">
        <f t="shared" si="385"/>
        <v>92.178245074895855</v>
      </c>
      <c r="D2016" s="12">
        <f t="shared" si="386"/>
        <v>92.178245074895855</v>
      </c>
      <c r="E2016" s="12">
        <f t="shared" si="387"/>
        <v>92.178245074895855</v>
      </c>
      <c r="F2016" s="12">
        <f t="shared" si="388"/>
        <v>92.178245074895855</v>
      </c>
      <c r="G2016" s="12">
        <f t="shared" si="389"/>
        <v>92.178245074895855</v>
      </c>
      <c r="H2016" s="12">
        <f t="shared" si="390"/>
        <v>92.178245074895855</v>
      </c>
      <c r="I2016" s="12">
        <f t="shared" si="391"/>
        <v>92.178245074895855</v>
      </c>
      <c r="J2016" s="12">
        <f t="shared" si="392"/>
        <v>92.178245074895855</v>
      </c>
      <c r="K2016" s="12">
        <f t="shared" si="393"/>
        <v>92.178245074895855</v>
      </c>
      <c r="L2016" s="12">
        <f t="shared" si="394"/>
        <v>92.178245074895855</v>
      </c>
      <c r="M2016" s="12">
        <f t="shared" si="395"/>
        <v>92.178245074895855</v>
      </c>
      <c r="O2016" s="12">
        <f t="shared" si="384"/>
        <v>92.178245074895855</v>
      </c>
    </row>
    <row r="2017" spans="1:15" x14ac:dyDescent="0.25">
      <c r="A2017" s="12">
        <f>calc!A2015</f>
        <v>1094.8</v>
      </c>
      <c r="B2017" s="12">
        <f>calc!O2015</f>
        <v>89.440330345123002</v>
      </c>
      <c r="C2017" s="12">
        <f t="shared" si="385"/>
        <v>89.440330345123002</v>
      </c>
      <c r="D2017" s="12">
        <f t="shared" si="386"/>
        <v>89.440330345123002</v>
      </c>
      <c r="E2017" s="12">
        <f t="shared" si="387"/>
        <v>89.440330345123002</v>
      </c>
      <c r="F2017" s="12">
        <f t="shared" si="388"/>
        <v>89.440330345123002</v>
      </c>
      <c r="G2017" s="12">
        <f t="shared" si="389"/>
        <v>89.440330345123002</v>
      </c>
      <c r="H2017" s="12">
        <f t="shared" si="390"/>
        <v>89.440330345123002</v>
      </c>
      <c r="I2017" s="12">
        <f t="shared" si="391"/>
        <v>89.440330345123002</v>
      </c>
      <c r="J2017" s="12">
        <f t="shared" si="392"/>
        <v>89.440330345123002</v>
      </c>
      <c r="K2017" s="12">
        <f t="shared" si="393"/>
        <v>89.440330345123002</v>
      </c>
      <c r="L2017" s="12">
        <f t="shared" si="394"/>
        <v>89.440330345123002</v>
      </c>
      <c r="M2017" s="12">
        <f t="shared" si="395"/>
        <v>89.440330345123002</v>
      </c>
      <c r="O2017" s="12">
        <f t="shared" si="384"/>
        <v>89.440330345123002</v>
      </c>
    </row>
    <row r="2018" spans="1:15" x14ac:dyDescent="0.25">
      <c r="A2018" s="12">
        <f>calc!A2016</f>
        <v>1095.22</v>
      </c>
      <c r="B2018" s="12">
        <f>calc!O2016</f>
        <v>119.55721391497053</v>
      </c>
      <c r="C2018" s="12">
        <f t="shared" si="385"/>
        <v>119.55721391497053</v>
      </c>
      <c r="D2018" s="12">
        <f t="shared" si="386"/>
        <v>119.55721391497053</v>
      </c>
      <c r="E2018" s="12">
        <f t="shared" si="387"/>
        <v>119.55721391497053</v>
      </c>
      <c r="F2018" s="12">
        <f t="shared" si="388"/>
        <v>119.55721391497053</v>
      </c>
      <c r="G2018" s="12">
        <f t="shared" si="389"/>
        <v>119.55721391497053</v>
      </c>
      <c r="H2018" s="12">
        <f t="shared" si="390"/>
        <v>119.55721391497053</v>
      </c>
      <c r="I2018" s="12">
        <f t="shared" si="391"/>
        <v>119.55721391497053</v>
      </c>
      <c r="J2018" s="12">
        <f t="shared" si="392"/>
        <v>119.55721391497053</v>
      </c>
      <c r="K2018" s="12">
        <f t="shared" si="393"/>
        <v>119.55721391497053</v>
      </c>
      <c r="L2018" s="12">
        <f t="shared" si="394"/>
        <v>119.55721391497053</v>
      </c>
      <c r="M2018" s="12">
        <f t="shared" si="395"/>
        <v>119.55721391497053</v>
      </c>
      <c r="O2018" s="12">
        <f t="shared" si="384"/>
        <v>119.55721391497053</v>
      </c>
    </row>
    <row r="2019" spans="1:15" x14ac:dyDescent="0.25">
      <c r="A2019" s="12">
        <f>calc!A2017</f>
        <v>1095.6300000000001</v>
      </c>
      <c r="B2019" s="12">
        <f>calc!O2017</f>
        <v>103.12987155137846</v>
      </c>
      <c r="C2019" s="12">
        <f t="shared" si="385"/>
        <v>103.12987155137846</v>
      </c>
      <c r="D2019" s="12">
        <f t="shared" si="386"/>
        <v>103.12987155137846</v>
      </c>
      <c r="E2019" s="12">
        <f t="shared" si="387"/>
        <v>103.12987155137846</v>
      </c>
      <c r="F2019" s="12">
        <f t="shared" si="388"/>
        <v>103.12987155137846</v>
      </c>
      <c r="G2019" s="12">
        <f t="shared" si="389"/>
        <v>103.12987155137846</v>
      </c>
      <c r="H2019" s="12">
        <f t="shared" si="390"/>
        <v>103.12987155137846</v>
      </c>
      <c r="I2019" s="12">
        <f t="shared" si="391"/>
        <v>103.12987155137846</v>
      </c>
      <c r="J2019" s="12">
        <f t="shared" si="392"/>
        <v>103.12987155137846</v>
      </c>
      <c r="K2019" s="12">
        <f t="shared" si="393"/>
        <v>103.12987155137846</v>
      </c>
      <c r="L2019" s="12">
        <f t="shared" si="394"/>
        <v>103.12987155137846</v>
      </c>
      <c r="M2019" s="12">
        <f t="shared" si="395"/>
        <v>103.12987155137846</v>
      </c>
      <c r="O2019" s="12">
        <f t="shared" si="384"/>
        <v>103.12987155137846</v>
      </c>
    </row>
    <row r="2020" spans="1:15" x14ac:dyDescent="0.25">
      <c r="A2020" s="12">
        <f>calc!A2018</f>
        <v>1096.05</v>
      </c>
      <c r="B2020" s="12">
        <f>calc!O2018</f>
        <v>75.750708042970999</v>
      </c>
      <c r="C2020" s="12">
        <f t="shared" si="385"/>
        <v>75.750708042970999</v>
      </c>
      <c r="D2020" s="12">
        <f t="shared" si="386"/>
        <v>75.750708042970999</v>
      </c>
      <c r="E2020" s="12">
        <f t="shared" si="387"/>
        <v>75.750708042970999</v>
      </c>
      <c r="F2020" s="12">
        <f t="shared" si="388"/>
        <v>75.750708042970999</v>
      </c>
      <c r="G2020" s="12">
        <f t="shared" si="389"/>
        <v>75.750708042970999</v>
      </c>
      <c r="H2020" s="12">
        <f t="shared" si="390"/>
        <v>75.750708042970999</v>
      </c>
      <c r="I2020" s="12">
        <f t="shared" si="391"/>
        <v>75.750708042970999</v>
      </c>
      <c r="J2020" s="12">
        <f t="shared" si="392"/>
        <v>75.750708042970999</v>
      </c>
      <c r="K2020" s="12">
        <f t="shared" si="393"/>
        <v>75.750708042970999</v>
      </c>
      <c r="L2020" s="12">
        <f t="shared" si="394"/>
        <v>75.750708042970999</v>
      </c>
      <c r="M2020" s="12">
        <f t="shared" si="395"/>
        <v>75.750708042970999</v>
      </c>
      <c r="O2020" s="12">
        <f t="shared" si="384"/>
        <v>75.750708042970999</v>
      </c>
    </row>
    <row r="2021" spans="1:15" x14ac:dyDescent="0.25">
      <c r="A2021" s="12">
        <f>calc!A2019</f>
        <v>1096.47</v>
      </c>
      <c r="B2021" s="12">
        <f>calc!O2019</f>
        <v>88.527691381003109</v>
      </c>
      <c r="C2021" s="12">
        <f t="shared" si="385"/>
        <v>88.527691381003109</v>
      </c>
      <c r="D2021" s="12">
        <f t="shared" si="386"/>
        <v>88.527691381003109</v>
      </c>
      <c r="E2021" s="12">
        <f t="shared" si="387"/>
        <v>88.527691381003109</v>
      </c>
      <c r="F2021" s="12">
        <f t="shared" si="388"/>
        <v>88.527691381003109</v>
      </c>
      <c r="G2021" s="12">
        <f t="shared" si="389"/>
        <v>88.527691381003109</v>
      </c>
      <c r="H2021" s="12">
        <f t="shared" si="390"/>
        <v>88.527691381003109</v>
      </c>
      <c r="I2021" s="12">
        <f t="shared" si="391"/>
        <v>88.527691381003109</v>
      </c>
      <c r="J2021" s="12">
        <f t="shared" si="392"/>
        <v>88.527691381003109</v>
      </c>
      <c r="K2021" s="12">
        <f t="shared" si="393"/>
        <v>88.527691381003109</v>
      </c>
      <c r="L2021" s="12">
        <f t="shared" si="394"/>
        <v>88.527691381003109</v>
      </c>
      <c r="M2021" s="12">
        <f t="shared" si="395"/>
        <v>88.527691381003109</v>
      </c>
      <c r="O2021" s="12">
        <f t="shared" si="384"/>
        <v>88.527691381003109</v>
      </c>
    </row>
    <row r="2022" spans="1:15" x14ac:dyDescent="0.25">
      <c r="A2022" s="12">
        <f>calc!A2020</f>
        <v>1096.8800000000001</v>
      </c>
      <c r="B2022" s="12">
        <f>calc!O2020</f>
        <v>132.33395496225214</v>
      </c>
      <c r="C2022" s="12">
        <f t="shared" si="385"/>
        <v>132.33395496225214</v>
      </c>
      <c r="D2022" s="12">
        <f t="shared" si="386"/>
        <v>132.33395496225214</v>
      </c>
      <c r="E2022" s="12">
        <f t="shared" si="387"/>
        <v>132.33395496225214</v>
      </c>
      <c r="F2022" s="12">
        <f t="shared" si="388"/>
        <v>132.33395496225214</v>
      </c>
      <c r="G2022" s="12">
        <f t="shared" si="389"/>
        <v>132.33395496225214</v>
      </c>
      <c r="H2022" s="12">
        <f t="shared" si="390"/>
        <v>132.33395496225214</v>
      </c>
      <c r="I2022" s="12">
        <f t="shared" si="391"/>
        <v>132.33395496225214</v>
      </c>
      <c r="J2022" s="12">
        <f t="shared" si="392"/>
        <v>132.33395496225214</v>
      </c>
      <c r="K2022" s="12">
        <f t="shared" si="393"/>
        <v>132.33395496225214</v>
      </c>
      <c r="L2022" s="12">
        <f t="shared" si="394"/>
        <v>132.33395496225214</v>
      </c>
      <c r="M2022" s="12">
        <f t="shared" si="395"/>
        <v>132.33395496225214</v>
      </c>
      <c r="O2022" s="12">
        <f t="shared" si="384"/>
        <v>132.33395496225214</v>
      </c>
    </row>
    <row r="2023" spans="1:15" x14ac:dyDescent="0.25">
      <c r="A2023" s="12">
        <f>calc!A2021</f>
        <v>1097.3</v>
      </c>
      <c r="B2023" s="12">
        <f>calc!O2021</f>
        <v>107.69303392756589</v>
      </c>
      <c r="C2023" s="12">
        <f t="shared" si="385"/>
        <v>107.69303392756589</v>
      </c>
      <c r="D2023" s="12">
        <f t="shared" si="386"/>
        <v>107.69303392756589</v>
      </c>
      <c r="E2023" s="12">
        <f t="shared" si="387"/>
        <v>107.69303392756589</v>
      </c>
      <c r="F2023" s="12">
        <f t="shared" si="388"/>
        <v>107.69303392756589</v>
      </c>
      <c r="G2023" s="12">
        <f t="shared" si="389"/>
        <v>107.69303392756589</v>
      </c>
      <c r="H2023" s="12">
        <f t="shared" si="390"/>
        <v>107.69303392756589</v>
      </c>
      <c r="I2023" s="12">
        <f t="shared" si="391"/>
        <v>107.69303392756589</v>
      </c>
      <c r="J2023" s="12">
        <f t="shared" si="392"/>
        <v>107.69303392756589</v>
      </c>
      <c r="K2023" s="12">
        <f t="shared" si="393"/>
        <v>107.69303392756589</v>
      </c>
      <c r="L2023" s="12">
        <f t="shared" si="394"/>
        <v>107.69303392756589</v>
      </c>
      <c r="M2023" s="12">
        <f t="shared" si="395"/>
        <v>107.69303392756589</v>
      </c>
      <c r="O2023" s="12">
        <f t="shared" si="384"/>
        <v>107.69303392756589</v>
      </c>
    </row>
    <row r="2024" spans="1:15" x14ac:dyDescent="0.25">
      <c r="A2024" s="12">
        <f>calc!A2022</f>
        <v>1097.72</v>
      </c>
      <c r="B2024" s="12">
        <f>calc!O2022</f>
        <v>90.352968948816709</v>
      </c>
      <c r="C2024" s="12">
        <f t="shared" si="385"/>
        <v>90.352968948816709</v>
      </c>
      <c r="D2024" s="12">
        <f t="shared" si="386"/>
        <v>90.352968948816709</v>
      </c>
      <c r="E2024" s="12">
        <f t="shared" si="387"/>
        <v>90.352968948816709</v>
      </c>
      <c r="F2024" s="12">
        <f t="shared" si="388"/>
        <v>90.352968948816709</v>
      </c>
      <c r="G2024" s="12">
        <f t="shared" si="389"/>
        <v>90.352968948816709</v>
      </c>
      <c r="H2024" s="12">
        <f t="shared" si="390"/>
        <v>90.352968948816709</v>
      </c>
      <c r="I2024" s="12">
        <f t="shared" si="391"/>
        <v>90.352968948816709</v>
      </c>
      <c r="J2024" s="12">
        <f t="shared" si="392"/>
        <v>90.352968948816709</v>
      </c>
      <c r="K2024" s="12">
        <f t="shared" si="393"/>
        <v>90.352968948816709</v>
      </c>
      <c r="L2024" s="12">
        <f t="shared" si="394"/>
        <v>90.352968948816709</v>
      </c>
      <c r="M2024" s="12">
        <f t="shared" si="395"/>
        <v>90.352968948816709</v>
      </c>
      <c r="O2024" s="12">
        <f t="shared" si="384"/>
        <v>90.352968948816709</v>
      </c>
    </row>
    <row r="2025" spans="1:15" x14ac:dyDescent="0.25">
      <c r="A2025" s="12">
        <f>calc!A2023</f>
        <v>1098.1300000000001</v>
      </c>
      <c r="B2025" s="12">
        <f>calc!O2023</f>
        <v>34.681354828183075</v>
      </c>
      <c r="C2025" s="12">
        <f t="shared" si="385"/>
        <v>34.681354828183075</v>
      </c>
      <c r="D2025" s="12">
        <f t="shared" si="386"/>
        <v>34.681354828183075</v>
      </c>
      <c r="E2025" s="12">
        <f t="shared" si="387"/>
        <v>34.681354828183075</v>
      </c>
      <c r="F2025" s="12">
        <f t="shared" si="388"/>
        <v>34.681354828183075</v>
      </c>
      <c r="G2025" s="12">
        <f t="shared" si="389"/>
        <v>34.681354828183075</v>
      </c>
      <c r="H2025" s="12">
        <f t="shared" si="390"/>
        <v>34.681354828183075</v>
      </c>
      <c r="I2025" s="12">
        <f t="shared" si="391"/>
        <v>34.681354828183075</v>
      </c>
      <c r="J2025" s="12">
        <f t="shared" si="392"/>
        <v>34.681354828183075</v>
      </c>
      <c r="K2025" s="12">
        <f t="shared" si="393"/>
        <v>34.681354828183075</v>
      </c>
      <c r="L2025" s="12">
        <f t="shared" si="394"/>
        <v>34.681354828183075</v>
      </c>
      <c r="M2025" s="12">
        <f t="shared" si="395"/>
        <v>34.681354828183075</v>
      </c>
      <c r="O2025" s="12">
        <f t="shared" si="384"/>
        <v>34.681354828183075</v>
      </c>
    </row>
    <row r="2026" spans="1:15" x14ac:dyDescent="0.25">
      <c r="A2026" s="12">
        <f>calc!A2024</f>
        <v>1098.55</v>
      </c>
      <c r="B2026" s="12">
        <f>calc!O2024</f>
        <v>151.49893393483828</v>
      </c>
      <c r="C2026" s="12">
        <f t="shared" si="385"/>
        <v>151.49893393483828</v>
      </c>
      <c r="D2026" s="12">
        <f t="shared" si="386"/>
        <v>151.49893393483828</v>
      </c>
      <c r="E2026" s="12">
        <f t="shared" si="387"/>
        <v>151.49893393483828</v>
      </c>
      <c r="F2026" s="12">
        <f t="shared" si="388"/>
        <v>151.49893393483828</v>
      </c>
      <c r="G2026" s="12">
        <f t="shared" si="389"/>
        <v>151.49893393483828</v>
      </c>
      <c r="H2026" s="12">
        <f t="shared" si="390"/>
        <v>151.49893393483828</v>
      </c>
      <c r="I2026" s="12">
        <f t="shared" si="391"/>
        <v>151.49893393483828</v>
      </c>
      <c r="J2026" s="12">
        <f t="shared" si="392"/>
        <v>151.49893393483828</v>
      </c>
      <c r="K2026" s="12">
        <f t="shared" si="393"/>
        <v>151.49893393483828</v>
      </c>
      <c r="L2026" s="12">
        <f t="shared" si="394"/>
        <v>151.49893393483828</v>
      </c>
      <c r="M2026" s="12">
        <f t="shared" si="395"/>
        <v>151.49893393483828</v>
      </c>
      <c r="O2026" s="12">
        <f t="shared" si="384"/>
        <v>151.49893393483828</v>
      </c>
    </row>
    <row r="2027" spans="1:15" x14ac:dyDescent="0.25">
      <c r="A2027" s="12">
        <f>calc!A2025</f>
        <v>1098.97</v>
      </c>
      <c r="B2027" s="12">
        <f>calc!O2025</f>
        <v>121.38246696472589</v>
      </c>
      <c r="C2027" s="12">
        <f t="shared" si="385"/>
        <v>121.38246696472589</v>
      </c>
      <c r="D2027" s="12">
        <f t="shared" si="386"/>
        <v>121.38246696472589</v>
      </c>
      <c r="E2027" s="12">
        <f t="shared" si="387"/>
        <v>121.38246696472589</v>
      </c>
      <c r="F2027" s="12">
        <f t="shared" si="388"/>
        <v>121.38246696472589</v>
      </c>
      <c r="G2027" s="12">
        <f t="shared" si="389"/>
        <v>121.38246696472589</v>
      </c>
      <c r="H2027" s="12">
        <f t="shared" si="390"/>
        <v>121.38246696472589</v>
      </c>
      <c r="I2027" s="12">
        <f t="shared" si="391"/>
        <v>121.38246696472589</v>
      </c>
      <c r="J2027" s="12">
        <f t="shared" si="392"/>
        <v>121.38246696472589</v>
      </c>
      <c r="K2027" s="12">
        <f t="shared" si="393"/>
        <v>121.38246696472589</v>
      </c>
      <c r="L2027" s="12">
        <f t="shared" si="394"/>
        <v>121.38246696472589</v>
      </c>
      <c r="M2027" s="12">
        <f t="shared" si="395"/>
        <v>121.38246696472589</v>
      </c>
      <c r="O2027" s="12">
        <f t="shared" si="384"/>
        <v>121.38246696472589</v>
      </c>
    </row>
    <row r="2028" spans="1:15" x14ac:dyDescent="0.25">
      <c r="A2028" s="12">
        <f>calc!A2026</f>
        <v>1099.3800000000001</v>
      </c>
      <c r="B2028" s="12">
        <f>calc!O2026</f>
        <v>104.0425047477368</v>
      </c>
      <c r="C2028" s="12">
        <f t="shared" si="385"/>
        <v>104.0425047477368</v>
      </c>
      <c r="D2028" s="12">
        <f t="shared" si="386"/>
        <v>104.0425047477368</v>
      </c>
      <c r="E2028" s="12">
        <f t="shared" si="387"/>
        <v>104.0425047477368</v>
      </c>
      <c r="F2028" s="12">
        <f t="shared" si="388"/>
        <v>104.0425047477368</v>
      </c>
      <c r="G2028" s="12">
        <f t="shared" si="389"/>
        <v>104.0425047477368</v>
      </c>
      <c r="H2028" s="12">
        <f t="shared" si="390"/>
        <v>104.0425047477368</v>
      </c>
      <c r="I2028" s="12">
        <f t="shared" si="391"/>
        <v>104.0425047477368</v>
      </c>
      <c r="J2028" s="12">
        <f t="shared" si="392"/>
        <v>104.0425047477368</v>
      </c>
      <c r="K2028" s="12">
        <f t="shared" si="393"/>
        <v>104.0425047477368</v>
      </c>
      <c r="L2028" s="12">
        <f t="shared" si="394"/>
        <v>104.0425047477368</v>
      </c>
      <c r="M2028" s="12">
        <f t="shared" si="395"/>
        <v>104.0425047477368</v>
      </c>
      <c r="O2028" s="12">
        <f t="shared" si="384"/>
        <v>104.0425047477368</v>
      </c>
    </row>
    <row r="2029" spans="1:15" x14ac:dyDescent="0.25">
      <c r="A2029" s="12">
        <f>calc!A2027</f>
        <v>1099.8</v>
      </c>
      <c r="B2029" s="12">
        <f>calc!O2027</f>
        <v>97.654064802084775</v>
      </c>
      <c r="C2029" s="12">
        <f t="shared" si="385"/>
        <v>97.654064802084775</v>
      </c>
      <c r="D2029" s="12">
        <f t="shared" si="386"/>
        <v>97.654064802084775</v>
      </c>
      <c r="E2029" s="12">
        <f t="shared" si="387"/>
        <v>97.654064802084775</v>
      </c>
      <c r="F2029" s="12">
        <f t="shared" si="388"/>
        <v>97.654064802084775</v>
      </c>
      <c r="G2029" s="12">
        <f t="shared" si="389"/>
        <v>97.654064802084775</v>
      </c>
      <c r="H2029" s="12">
        <f t="shared" si="390"/>
        <v>97.654064802084775</v>
      </c>
      <c r="I2029" s="12">
        <f t="shared" si="391"/>
        <v>97.654064802084775</v>
      </c>
      <c r="J2029" s="12">
        <f t="shared" si="392"/>
        <v>97.654064802084775</v>
      </c>
      <c r="K2029" s="12">
        <f t="shared" si="393"/>
        <v>97.654064802084775</v>
      </c>
      <c r="L2029" s="12">
        <f t="shared" si="394"/>
        <v>97.654064802084775</v>
      </c>
      <c r="M2029" s="12">
        <f t="shared" si="395"/>
        <v>97.654064802084775</v>
      </c>
      <c r="O2029" s="12">
        <f t="shared" si="384"/>
        <v>97.654064802084775</v>
      </c>
    </row>
    <row r="2030" spans="1:15" x14ac:dyDescent="0.25">
      <c r="A2030" s="12">
        <f>calc!A2028</f>
        <v>1100.21</v>
      </c>
      <c r="B2030" s="12">
        <f>calc!O2028</f>
        <v>133.24657661707084</v>
      </c>
      <c r="C2030" s="12">
        <f t="shared" si="385"/>
        <v>133.24657661707084</v>
      </c>
      <c r="D2030" s="12">
        <f t="shared" si="386"/>
        <v>133.24657661707084</v>
      </c>
      <c r="E2030" s="12">
        <f t="shared" si="387"/>
        <v>133.24657661707084</v>
      </c>
      <c r="F2030" s="12">
        <f t="shared" si="388"/>
        <v>133.24657661707084</v>
      </c>
      <c r="G2030" s="12">
        <f t="shared" si="389"/>
        <v>133.24657661707084</v>
      </c>
      <c r="H2030" s="12">
        <f t="shared" si="390"/>
        <v>133.24657661707084</v>
      </c>
      <c r="I2030" s="12">
        <f t="shared" si="391"/>
        <v>133.24657661707084</v>
      </c>
      <c r="J2030" s="12">
        <f t="shared" si="392"/>
        <v>133.24657661707084</v>
      </c>
      <c r="K2030" s="12">
        <f t="shared" si="393"/>
        <v>133.24657661707084</v>
      </c>
      <c r="L2030" s="12">
        <f t="shared" si="394"/>
        <v>133.24657661707084</v>
      </c>
      <c r="M2030" s="12">
        <f t="shared" si="395"/>
        <v>133.24657661707084</v>
      </c>
      <c r="O2030" s="12">
        <f t="shared" si="384"/>
        <v>133.24657661707084</v>
      </c>
    </row>
    <row r="2031" spans="1:15" x14ac:dyDescent="0.25">
      <c r="A2031" s="12">
        <f>calc!A2029</f>
        <v>1100.6300000000001</v>
      </c>
      <c r="B2031" s="12">
        <f>calc!O2029</f>
        <v>29.205385978064747</v>
      </c>
      <c r="C2031" s="12">
        <f t="shared" si="385"/>
        <v>29.205385978064747</v>
      </c>
      <c r="D2031" s="12">
        <f t="shared" si="386"/>
        <v>29.205385978064747</v>
      </c>
      <c r="E2031" s="12">
        <f t="shared" si="387"/>
        <v>29.205385978064747</v>
      </c>
      <c r="F2031" s="12">
        <f t="shared" si="388"/>
        <v>29.205385978064747</v>
      </c>
      <c r="G2031" s="12">
        <f t="shared" si="389"/>
        <v>29.205385978064747</v>
      </c>
      <c r="H2031" s="12">
        <f t="shared" si="390"/>
        <v>29.205385978064747</v>
      </c>
      <c r="I2031" s="12">
        <f t="shared" si="391"/>
        <v>29.205385978064747</v>
      </c>
      <c r="J2031" s="12">
        <f t="shared" si="392"/>
        <v>29.205385978064747</v>
      </c>
      <c r="K2031" s="12">
        <f t="shared" si="393"/>
        <v>29.205385978064747</v>
      </c>
      <c r="L2031" s="12">
        <f t="shared" si="394"/>
        <v>29.205385978064747</v>
      </c>
      <c r="M2031" s="12">
        <f t="shared" si="395"/>
        <v>29.205385978064747</v>
      </c>
      <c r="O2031" s="12">
        <f t="shared" si="384"/>
        <v>29.205385978064747</v>
      </c>
    </row>
    <row r="2032" spans="1:15" x14ac:dyDescent="0.25">
      <c r="A2032" s="12">
        <f>calc!A2030</f>
        <v>1101.05</v>
      </c>
      <c r="B2032" s="12">
        <f>calc!O2030</f>
        <v>86.702412371513944</v>
      </c>
      <c r="C2032" s="12">
        <f t="shared" si="385"/>
        <v>86.702412371513944</v>
      </c>
      <c r="D2032" s="12">
        <f t="shared" si="386"/>
        <v>86.702412371513944</v>
      </c>
      <c r="E2032" s="12">
        <f t="shared" si="387"/>
        <v>86.702412371513944</v>
      </c>
      <c r="F2032" s="12">
        <f t="shared" si="388"/>
        <v>86.702412371513944</v>
      </c>
      <c r="G2032" s="12">
        <f t="shared" si="389"/>
        <v>86.702412371513944</v>
      </c>
      <c r="H2032" s="12">
        <f t="shared" si="390"/>
        <v>86.702412371513944</v>
      </c>
      <c r="I2032" s="12">
        <f t="shared" si="391"/>
        <v>86.702412371513944</v>
      </c>
      <c r="J2032" s="12">
        <f t="shared" si="392"/>
        <v>86.702412371513944</v>
      </c>
      <c r="K2032" s="12">
        <f t="shared" si="393"/>
        <v>86.702412371513944</v>
      </c>
      <c r="L2032" s="12">
        <f t="shared" si="394"/>
        <v>86.702412371513944</v>
      </c>
      <c r="M2032" s="12">
        <f t="shared" si="395"/>
        <v>86.702412371513944</v>
      </c>
      <c r="O2032" s="12">
        <f t="shared" si="384"/>
        <v>86.702412371513944</v>
      </c>
    </row>
    <row r="2033" spans="1:15" x14ac:dyDescent="0.25">
      <c r="A2033" s="12">
        <f>calc!A2031</f>
        <v>1101.46</v>
      </c>
      <c r="B2033" s="12">
        <f>calc!O2031</f>
        <v>64.798951830103647</v>
      </c>
      <c r="C2033" s="12">
        <f t="shared" si="385"/>
        <v>64.798951830103647</v>
      </c>
      <c r="D2033" s="12">
        <f t="shared" si="386"/>
        <v>64.798951830103647</v>
      </c>
      <c r="E2033" s="12">
        <f t="shared" si="387"/>
        <v>64.798951830103647</v>
      </c>
      <c r="F2033" s="12">
        <f t="shared" si="388"/>
        <v>64.798951830103647</v>
      </c>
      <c r="G2033" s="12">
        <f t="shared" si="389"/>
        <v>64.798951830103647</v>
      </c>
      <c r="H2033" s="12">
        <f t="shared" si="390"/>
        <v>64.798951830103647</v>
      </c>
      <c r="I2033" s="12">
        <f t="shared" si="391"/>
        <v>64.798951830103647</v>
      </c>
      <c r="J2033" s="12">
        <f t="shared" si="392"/>
        <v>64.798951830103647</v>
      </c>
      <c r="K2033" s="12">
        <f t="shared" si="393"/>
        <v>64.798951830103647</v>
      </c>
      <c r="L2033" s="12">
        <f t="shared" si="394"/>
        <v>64.798951830103647</v>
      </c>
      <c r="M2033" s="12">
        <f t="shared" si="395"/>
        <v>64.798951830103647</v>
      </c>
      <c r="O2033" s="12">
        <f t="shared" si="384"/>
        <v>64.798951830103647</v>
      </c>
    </row>
    <row r="2034" spans="1:15" x14ac:dyDescent="0.25">
      <c r="A2034" s="12">
        <f>calc!A2032</f>
        <v>1101.8800000000001</v>
      </c>
      <c r="B2034" s="12">
        <f>calc!O2032</f>
        <v>167.92593207558073</v>
      </c>
      <c r="C2034" s="12">
        <f t="shared" si="385"/>
        <v>167.92593207558073</v>
      </c>
      <c r="D2034" s="12">
        <f t="shared" si="386"/>
        <v>167.92593207558073</v>
      </c>
      <c r="E2034" s="12">
        <f t="shared" si="387"/>
        <v>167.92593207558073</v>
      </c>
      <c r="F2034" s="12">
        <f t="shared" si="388"/>
        <v>167.92593207558073</v>
      </c>
      <c r="G2034" s="12">
        <f t="shared" si="389"/>
        <v>167.92593207558073</v>
      </c>
      <c r="H2034" s="12">
        <f t="shared" si="390"/>
        <v>167.92593207558073</v>
      </c>
      <c r="I2034" s="12">
        <f t="shared" si="391"/>
        <v>167.92593207558073</v>
      </c>
      <c r="J2034" s="12">
        <f t="shared" si="392"/>
        <v>167.92593207558073</v>
      </c>
      <c r="K2034" s="12">
        <f t="shared" si="393"/>
        <v>167.92593207558073</v>
      </c>
      <c r="L2034" s="12">
        <f t="shared" si="394"/>
        <v>167.92593207558073</v>
      </c>
      <c r="M2034" s="12">
        <f t="shared" si="395"/>
        <v>167.92593207558073</v>
      </c>
      <c r="O2034" s="12">
        <f t="shared" si="384"/>
        <v>167.92593207558073</v>
      </c>
    </row>
    <row r="2035" spans="1:15" x14ac:dyDescent="0.25">
      <c r="A2035" s="12">
        <f>calc!A2033</f>
        <v>1102.3</v>
      </c>
      <c r="B2035" s="12">
        <f>calc!O2033</f>
        <v>166.1007158366358</v>
      </c>
      <c r="C2035" s="12">
        <f t="shared" si="385"/>
        <v>166.1007158366358</v>
      </c>
      <c r="D2035" s="12">
        <f t="shared" si="386"/>
        <v>166.1007158366358</v>
      </c>
      <c r="E2035" s="12">
        <f t="shared" si="387"/>
        <v>166.1007158366358</v>
      </c>
      <c r="F2035" s="12">
        <f t="shared" si="388"/>
        <v>166.1007158366358</v>
      </c>
      <c r="G2035" s="12">
        <f t="shared" si="389"/>
        <v>166.1007158366358</v>
      </c>
      <c r="H2035" s="12">
        <f t="shared" si="390"/>
        <v>166.1007158366358</v>
      </c>
      <c r="I2035" s="12">
        <f t="shared" si="391"/>
        <v>166.1007158366358</v>
      </c>
      <c r="J2035" s="12">
        <f t="shared" si="392"/>
        <v>166.1007158366358</v>
      </c>
      <c r="K2035" s="12">
        <f t="shared" si="393"/>
        <v>166.1007158366358</v>
      </c>
      <c r="L2035" s="12">
        <f t="shared" si="394"/>
        <v>166.1007158366358</v>
      </c>
      <c r="M2035" s="12">
        <f t="shared" si="395"/>
        <v>166.1007158366358</v>
      </c>
      <c r="O2035" s="12">
        <f t="shared" si="384"/>
        <v>166.1007158366358</v>
      </c>
    </row>
    <row r="2036" spans="1:15" x14ac:dyDescent="0.25">
      <c r="A2036" s="12">
        <f>calc!A2034</f>
        <v>1102.71</v>
      </c>
      <c r="B2036" s="12">
        <f>calc!O2034</f>
        <v>56.58510062960508</v>
      </c>
      <c r="C2036" s="12">
        <f t="shared" si="385"/>
        <v>56.58510062960508</v>
      </c>
      <c r="D2036" s="12">
        <f t="shared" si="386"/>
        <v>56.58510062960508</v>
      </c>
      <c r="E2036" s="12">
        <f t="shared" si="387"/>
        <v>56.58510062960508</v>
      </c>
      <c r="F2036" s="12">
        <f t="shared" si="388"/>
        <v>56.58510062960508</v>
      </c>
      <c r="G2036" s="12">
        <f t="shared" si="389"/>
        <v>56.58510062960508</v>
      </c>
      <c r="H2036" s="12">
        <f t="shared" si="390"/>
        <v>56.58510062960508</v>
      </c>
      <c r="I2036" s="12">
        <f t="shared" si="391"/>
        <v>56.58510062960508</v>
      </c>
      <c r="J2036" s="12">
        <f t="shared" si="392"/>
        <v>56.58510062960508</v>
      </c>
      <c r="K2036" s="12">
        <f t="shared" si="393"/>
        <v>56.58510062960508</v>
      </c>
      <c r="L2036" s="12">
        <f t="shared" si="394"/>
        <v>56.58510062960508</v>
      </c>
      <c r="M2036" s="12">
        <f t="shared" si="395"/>
        <v>56.58510062960508</v>
      </c>
      <c r="O2036" s="12">
        <f t="shared" si="384"/>
        <v>56.58510062960508</v>
      </c>
    </row>
    <row r="2037" spans="1:15" x14ac:dyDescent="0.25">
      <c r="A2037" s="12">
        <f>calc!A2035</f>
        <v>1103.1300000000001</v>
      </c>
      <c r="B2037" s="12">
        <f>calc!O2035</f>
        <v>89.440330345123002</v>
      </c>
      <c r="C2037" s="12">
        <f t="shared" si="385"/>
        <v>89.440330345123002</v>
      </c>
      <c r="D2037" s="12">
        <f t="shared" si="386"/>
        <v>89.440330345123002</v>
      </c>
      <c r="E2037" s="12">
        <f t="shared" si="387"/>
        <v>89.440330345123002</v>
      </c>
      <c r="F2037" s="12">
        <f t="shared" si="388"/>
        <v>89.440330345123002</v>
      </c>
      <c r="G2037" s="12">
        <f t="shared" si="389"/>
        <v>89.440330345123002</v>
      </c>
      <c r="H2037" s="12">
        <f t="shared" si="390"/>
        <v>89.440330345123002</v>
      </c>
      <c r="I2037" s="12">
        <f t="shared" si="391"/>
        <v>89.440330345123002</v>
      </c>
      <c r="J2037" s="12">
        <f t="shared" si="392"/>
        <v>89.440330345123002</v>
      </c>
      <c r="K2037" s="12">
        <f t="shared" si="393"/>
        <v>89.440330345123002</v>
      </c>
      <c r="L2037" s="12">
        <f t="shared" si="394"/>
        <v>89.440330345123002</v>
      </c>
      <c r="M2037" s="12">
        <f t="shared" si="395"/>
        <v>89.440330345123002</v>
      </c>
      <c r="O2037" s="12">
        <f t="shared" si="384"/>
        <v>89.440330345123002</v>
      </c>
    </row>
    <row r="2038" spans="1:15" x14ac:dyDescent="0.25">
      <c r="A2038" s="12">
        <f>calc!A2036</f>
        <v>1103.54</v>
      </c>
      <c r="B2038" s="12">
        <f>calc!O2036</f>
        <v>14.602739039875875</v>
      </c>
      <c r="C2038" s="12">
        <f t="shared" si="385"/>
        <v>14.602739039875875</v>
      </c>
      <c r="D2038" s="12">
        <f t="shared" si="386"/>
        <v>14.602739039875875</v>
      </c>
      <c r="E2038" s="12">
        <f t="shared" si="387"/>
        <v>14.602739039875875</v>
      </c>
      <c r="F2038" s="12">
        <f t="shared" si="388"/>
        <v>14.602739039875875</v>
      </c>
      <c r="G2038" s="12">
        <f t="shared" si="389"/>
        <v>14.602739039875875</v>
      </c>
      <c r="H2038" s="12">
        <f t="shared" si="390"/>
        <v>14.602739039875875</v>
      </c>
      <c r="I2038" s="12">
        <f t="shared" si="391"/>
        <v>14.602739039875875</v>
      </c>
      <c r="J2038" s="12">
        <f t="shared" si="392"/>
        <v>14.602739039875875</v>
      </c>
      <c r="K2038" s="12">
        <f t="shared" si="393"/>
        <v>14.602739039875875</v>
      </c>
      <c r="L2038" s="12">
        <f t="shared" si="394"/>
        <v>14.602739039875875</v>
      </c>
      <c r="M2038" s="12">
        <f t="shared" si="395"/>
        <v>14.602739039875875</v>
      </c>
      <c r="O2038" s="12">
        <f t="shared" si="384"/>
        <v>14.602739039875875</v>
      </c>
    </row>
    <row r="2039" spans="1:15" x14ac:dyDescent="0.25">
      <c r="A2039" s="12">
        <f>calc!A2037</f>
        <v>1103.96</v>
      </c>
      <c r="B2039" s="12">
        <f>calc!O2037</f>
        <v>107.69303392756797</v>
      </c>
      <c r="C2039" s="12">
        <f t="shared" si="385"/>
        <v>107.69303392756797</v>
      </c>
      <c r="D2039" s="12">
        <f t="shared" si="386"/>
        <v>107.69303392756797</v>
      </c>
      <c r="E2039" s="12">
        <f t="shared" si="387"/>
        <v>107.69303392756797</v>
      </c>
      <c r="F2039" s="12">
        <f t="shared" si="388"/>
        <v>107.69303392756797</v>
      </c>
      <c r="G2039" s="12">
        <f t="shared" si="389"/>
        <v>107.69303392756797</v>
      </c>
      <c r="H2039" s="12">
        <f t="shared" si="390"/>
        <v>107.69303392756797</v>
      </c>
      <c r="I2039" s="12">
        <f t="shared" si="391"/>
        <v>107.69303392756797</v>
      </c>
      <c r="J2039" s="12">
        <f t="shared" si="392"/>
        <v>107.69303392756797</v>
      </c>
      <c r="K2039" s="12">
        <f t="shared" si="393"/>
        <v>107.69303392756797</v>
      </c>
      <c r="L2039" s="12">
        <f t="shared" si="394"/>
        <v>107.69303392756797</v>
      </c>
      <c r="M2039" s="12">
        <f t="shared" si="395"/>
        <v>107.69303392756797</v>
      </c>
      <c r="O2039" s="12">
        <f t="shared" si="384"/>
        <v>107.69303392756797</v>
      </c>
    </row>
    <row r="2040" spans="1:15" x14ac:dyDescent="0.25">
      <c r="A2040" s="12">
        <f>calc!A2038</f>
        <v>1104.3800000000001</v>
      </c>
      <c r="B2040" s="12">
        <f>calc!O2038</f>
        <v>113.16881687965754</v>
      </c>
      <c r="C2040" s="12">
        <f t="shared" si="385"/>
        <v>113.16881687965754</v>
      </c>
      <c r="D2040" s="12">
        <f t="shared" si="386"/>
        <v>113.16881687965754</v>
      </c>
      <c r="E2040" s="12">
        <f t="shared" si="387"/>
        <v>113.16881687965754</v>
      </c>
      <c r="F2040" s="12">
        <f t="shared" si="388"/>
        <v>113.16881687965754</v>
      </c>
      <c r="G2040" s="12">
        <f t="shared" si="389"/>
        <v>113.16881687965754</v>
      </c>
      <c r="H2040" s="12">
        <f t="shared" si="390"/>
        <v>113.16881687965754</v>
      </c>
      <c r="I2040" s="12">
        <f t="shared" si="391"/>
        <v>113.16881687965754</v>
      </c>
      <c r="J2040" s="12">
        <f t="shared" si="392"/>
        <v>113.16881687965754</v>
      </c>
      <c r="K2040" s="12">
        <f t="shared" si="393"/>
        <v>113.16881687965754</v>
      </c>
      <c r="L2040" s="12">
        <f t="shared" si="394"/>
        <v>113.16881687965754</v>
      </c>
      <c r="M2040" s="12">
        <f t="shared" si="395"/>
        <v>113.16881687965754</v>
      </c>
      <c r="O2040" s="12">
        <f t="shared" si="384"/>
        <v>113.16881687965754</v>
      </c>
    </row>
    <row r="2041" spans="1:15" x14ac:dyDescent="0.25">
      <c r="A2041" s="12">
        <f>calc!A2039</f>
        <v>1104.79</v>
      </c>
      <c r="B2041" s="12">
        <f>calc!O2039</f>
        <v>157.88722488885671</v>
      </c>
      <c r="C2041" s="12">
        <f t="shared" si="385"/>
        <v>157.88722488885671</v>
      </c>
      <c r="D2041" s="12">
        <f t="shared" si="386"/>
        <v>157.88722488885671</v>
      </c>
      <c r="E2041" s="12">
        <f t="shared" si="387"/>
        <v>157.88722488885671</v>
      </c>
      <c r="F2041" s="12">
        <f t="shared" si="388"/>
        <v>157.88722488885671</v>
      </c>
      <c r="G2041" s="12">
        <f t="shared" si="389"/>
        <v>157.88722488885671</v>
      </c>
      <c r="H2041" s="12">
        <f t="shared" si="390"/>
        <v>157.88722488885671</v>
      </c>
      <c r="I2041" s="12">
        <f t="shared" si="391"/>
        <v>157.88722488885671</v>
      </c>
      <c r="J2041" s="12">
        <f t="shared" si="392"/>
        <v>157.88722488885671</v>
      </c>
      <c r="K2041" s="12">
        <f t="shared" si="393"/>
        <v>157.88722488885671</v>
      </c>
      <c r="L2041" s="12">
        <f t="shared" si="394"/>
        <v>157.88722488885671</v>
      </c>
      <c r="M2041" s="12">
        <f t="shared" si="395"/>
        <v>157.88722488885671</v>
      </c>
      <c r="O2041" s="12">
        <f t="shared" si="384"/>
        <v>157.88722488885671</v>
      </c>
    </row>
    <row r="2042" spans="1:15" x14ac:dyDescent="0.25">
      <c r="A2042" s="12">
        <f>calc!A2040</f>
        <v>1105.21</v>
      </c>
      <c r="B2042" s="12">
        <f>calc!O2040</f>
        <v>130.50871057023906</v>
      </c>
      <c r="C2042" s="12">
        <f t="shared" si="385"/>
        <v>130.50871057023906</v>
      </c>
      <c r="D2042" s="12">
        <f t="shared" si="386"/>
        <v>130.50871057023906</v>
      </c>
      <c r="E2042" s="12">
        <f t="shared" si="387"/>
        <v>130.50871057023906</v>
      </c>
      <c r="F2042" s="12">
        <f t="shared" si="388"/>
        <v>130.50871057023906</v>
      </c>
      <c r="G2042" s="12">
        <f t="shared" si="389"/>
        <v>130.50871057023906</v>
      </c>
      <c r="H2042" s="12">
        <f t="shared" si="390"/>
        <v>130.50871057023906</v>
      </c>
      <c r="I2042" s="12">
        <f t="shared" si="391"/>
        <v>130.50871057023906</v>
      </c>
      <c r="J2042" s="12">
        <f t="shared" si="392"/>
        <v>130.50871057023906</v>
      </c>
      <c r="K2042" s="12">
        <f t="shared" si="393"/>
        <v>130.50871057023906</v>
      </c>
      <c r="L2042" s="12">
        <f t="shared" si="394"/>
        <v>130.50871057023906</v>
      </c>
      <c r="M2042" s="12">
        <f t="shared" si="395"/>
        <v>130.50871057023906</v>
      </c>
      <c r="O2042" s="12">
        <f t="shared" si="384"/>
        <v>130.50871057023906</v>
      </c>
    </row>
    <row r="2043" spans="1:15" x14ac:dyDescent="0.25">
      <c r="A2043" s="12">
        <f>calc!A2041</f>
        <v>1105.6199999999999</v>
      </c>
      <c r="B2043" s="12">
        <f>calc!O2041</f>
        <v>89.440330345123002</v>
      </c>
      <c r="C2043" s="12">
        <f t="shared" si="385"/>
        <v>89.440330345123002</v>
      </c>
      <c r="D2043" s="12">
        <f t="shared" si="386"/>
        <v>89.440330345123002</v>
      </c>
      <c r="E2043" s="12">
        <f t="shared" si="387"/>
        <v>89.440330345123002</v>
      </c>
      <c r="F2043" s="12">
        <f t="shared" si="388"/>
        <v>89.440330345123002</v>
      </c>
      <c r="G2043" s="12">
        <f t="shared" si="389"/>
        <v>89.440330345123002</v>
      </c>
      <c r="H2043" s="12">
        <f t="shared" si="390"/>
        <v>89.440330345123002</v>
      </c>
      <c r="I2043" s="12">
        <f t="shared" si="391"/>
        <v>89.440330345123002</v>
      </c>
      <c r="J2043" s="12">
        <f t="shared" si="392"/>
        <v>89.440330345123002</v>
      </c>
      <c r="K2043" s="12">
        <f t="shared" si="393"/>
        <v>89.440330345123002</v>
      </c>
      <c r="L2043" s="12">
        <f t="shared" si="394"/>
        <v>89.440330345123002</v>
      </c>
      <c r="M2043" s="12">
        <f t="shared" si="395"/>
        <v>89.440330345123002</v>
      </c>
      <c r="O2043" s="12">
        <f t="shared" si="384"/>
        <v>89.440330345123002</v>
      </c>
    </row>
    <row r="2044" spans="1:15" x14ac:dyDescent="0.25">
      <c r="A2044" s="12">
        <f>calc!A2042</f>
        <v>1106.04</v>
      </c>
      <c r="B2044" s="12">
        <f>calc!O2042</f>
        <v>159.71244762674345</v>
      </c>
      <c r="C2044" s="12">
        <f t="shared" si="385"/>
        <v>159.71244762674345</v>
      </c>
      <c r="D2044" s="12">
        <f t="shared" si="386"/>
        <v>159.71244762674345</v>
      </c>
      <c r="E2044" s="12">
        <f t="shared" si="387"/>
        <v>159.71244762674345</v>
      </c>
      <c r="F2044" s="12">
        <f t="shared" si="388"/>
        <v>159.71244762674345</v>
      </c>
      <c r="G2044" s="12">
        <f t="shared" si="389"/>
        <v>159.71244762674345</v>
      </c>
      <c r="H2044" s="12">
        <f t="shared" si="390"/>
        <v>159.71244762674345</v>
      </c>
      <c r="I2044" s="12">
        <f t="shared" si="391"/>
        <v>159.71244762674345</v>
      </c>
      <c r="J2044" s="12">
        <f t="shared" si="392"/>
        <v>159.71244762674345</v>
      </c>
      <c r="K2044" s="12">
        <f t="shared" si="393"/>
        <v>159.71244762674345</v>
      </c>
      <c r="L2044" s="12">
        <f t="shared" si="394"/>
        <v>159.71244762674345</v>
      </c>
      <c r="M2044" s="12">
        <f t="shared" si="395"/>
        <v>159.71244762674345</v>
      </c>
      <c r="O2044" s="12">
        <f t="shared" si="384"/>
        <v>159.71244762674345</v>
      </c>
    </row>
    <row r="2045" spans="1:15" x14ac:dyDescent="0.25">
      <c r="A2045" s="12">
        <f>calc!A2043</f>
        <v>1106.46</v>
      </c>
      <c r="B2045" s="12">
        <f>calc!O2043</f>
        <v>73.012773853375876</v>
      </c>
      <c r="C2045" s="12">
        <f t="shared" si="385"/>
        <v>73.012773853375876</v>
      </c>
      <c r="D2045" s="12">
        <f t="shared" si="386"/>
        <v>73.012773853375876</v>
      </c>
      <c r="E2045" s="12">
        <f t="shared" si="387"/>
        <v>73.012773853375876</v>
      </c>
      <c r="F2045" s="12">
        <f t="shared" si="388"/>
        <v>73.012773853375876</v>
      </c>
      <c r="G2045" s="12">
        <f t="shared" si="389"/>
        <v>73.012773853375876</v>
      </c>
      <c r="H2045" s="12">
        <f t="shared" si="390"/>
        <v>73.012773853375876</v>
      </c>
      <c r="I2045" s="12">
        <f t="shared" si="391"/>
        <v>73.012773853375876</v>
      </c>
      <c r="J2045" s="12">
        <f t="shared" si="392"/>
        <v>73.012773853375876</v>
      </c>
      <c r="K2045" s="12">
        <f t="shared" si="393"/>
        <v>73.012773853375876</v>
      </c>
      <c r="L2045" s="12">
        <f t="shared" si="394"/>
        <v>73.012773853375876</v>
      </c>
      <c r="M2045" s="12">
        <f t="shared" si="395"/>
        <v>73.012773853375876</v>
      </c>
      <c r="O2045" s="12">
        <f t="shared" si="384"/>
        <v>73.012773853375876</v>
      </c>
    </row>
    <row r="2046" spans="1:15" x14ac:dyDescent="0.25">
      <c r="A2046" s="12">
        <f>calc!A2044</f>
        <v>1106.8699999999999</v>
      </c>
      <c r="B2046" s="12">
        <f>calc!O2044</f>
        <v>155.14938807447066</v>
      </c>
      <c r="C2046" s="12">
        <f t="shared" si="385"/>
        <v>155.14938807447066</v>
      </c>
      <c r="D2046" s="12">
        <f t="shared" si="386"/>
        <v>155.14938807447066</v>
      </c>
      <c r="E2046" s="12">
        <f t="shared" si="387"/>
        <v>155.14938807447066</v>
      </c>
      <c r="F2046" s="12">
        <f t="shared" si="388"/>
        <v>155.14938807447066</v>
      </c>
      <c r="G2046" s="12">
        <f t="shared" si="389"/>
        <v>155.14938807447066</v>
      </c>
      <c r="H2046" s="12">
        <f t="shared" si="390"/>
        <v>155.14938807447066</v>
      </c>
      <c r="I2046" s="12">
        <f t="shared" si="391"/>
        <v>155.14938807447066</v>
      </c>
      <c r="J2046" s="12">
        <f t="shared" si="392"/>
        <v>155.14938807447066</v>
      </c>
      <c r="K2046" s="12">
        <f t="shared" si="393"/>
        <v>155.14938807447066</v>
      </c>
      <c r="L2046" s="12">
        <f t="shared" si="394"/>
        <v>155.14938807447066</v>
      </c>
      <c r="M2046" s="12">
        <f t="shared" si="395"/>
        <v>155.14938807447066</v>
      </c>
      <c r="O2046" s="12">
        <f t="shared" si="384"/>
        <v>155.14938807447066</v>
      </c>
    </row>
    <row r="2047" spans="1:15" x14ac:dyDescent="0.25">
      <c r="A2047" s="12">
        <f>calc!A2045</f>
        <v>1107.29</v>
      </c>
      <c r="B2047" s="12">
        <f>calc!O2045</f>
        <v>83.051850027767372</v>
      </c>
      <c r="C2047" s="12">
        <f t="shared" si="385"/>
        <v>83.051850027767372</v>
      </c>
      <c r="D2047" s="12">
        <f t="shared" si="386"/>
        <v>83.051850027767372</v>
      </c>
      <c r="E2047" s="12">
        <f t="shared" si="387"/>
        <v>83.051850027767372</v>
      </c>
      <c r="F2047" s="12">
        <f t="shared" si="388"/>
        <v>83.051850027767372</v>
      </c>
      <c r="G2047" s="12">
        <f t="shared" si="389"/>
        <v>83.051850027767372</v>
      </c>
      <c r="H2047" s="12">
        <f t="shared" si="390"/>
        <v>83.051850027767372</v>
      </c>
      <c r="I2047" s="12">
        <f t="shared" si="391"/>
        <v>83.051850027767372</v>
      </c>
      <c r="J2047" s="12">
        <f t="shared" si="392"/>
        <v>83.051850027767372</v>
      </c>
      <c r="K2047" s="12">
        <f t="shared" si="393"/>
        <v>83.051850027767372</v>
      </c>
      <c r="L2047" s="12">
        <f t="shared" si="394"/>
        <v>83.051850027767372</v>
      </c>
      <c r="M2047" s="12">
        <f t="shared" si="395"/>
        <v>83.051850027767372</v>
      </c>
      <c r="O2047" s="12">
        <f t="shared" si="384"/>
        <v>83.051850027767372</v>
      </c>
    </row>
    <row r="2048" spans="1:15" x14ac:dyDescent="0.25">
      <c r="A2048" s="12">
        <f>calc!A2046</f>
        <v>1107.7</v>
      </c>
      <c r="B2048" s="12">
        <f>calc!O2046</f>
        <v>87.615052056462744</v>
      </c>
      <c r="C2048" s="12">
        <f t="shared" si="385"/>
        <v>87.615052056462744</v>
      </c>
      <c r="D2048" s="12">
        <f t="shared" si="386"/>
        <v>87.615052056462744</v>
      </c>
      <c r="E2048" s="12">
        <f t="shared" si="387"/>
        <v>87.615052056462744</v>
      </c>
      <c r="F2048" s="12">
        <f t="shared" si="388"/>
        <v>87.615052056462744</v>
      </c>
      <c r="G2048" s="12">
        <f t="shared" si="389"/>
        <v>87.615052056462744</v>
      </c>
      <c r="H2048" s="12">
        <f t="shared" si="390"/>
        <v>87.615052056462744</v>
      </c>
      <c r="I2048" s="12">
        <f t="shared" si="391"/>
        <v>87.615052056462744</v>
      </c>
      <c r="J2048" s="12">
        <f t="shared" si="392"/>
        <v>87.615052056462744</v>
      </c>
      <c r="K2048" s="12">
        <f t="shared" si="393"/>
        <v>87.615052056462744</v>
      </c>
      <c r="L2048" s="12">
        <f t="shared" si="394"/>
        <v>87.615052056462744</v>
      </c>
      <c r="M2048" s="12">
        <f t="shared" si="395"/>
        <v>87.615052056462744</v>
      </c>
      <c r="O2048" s="12">
        <f t="shared" si="384"/>
        <v>87.615052056462744</v>
      </c>
    </row>
    <row r="2049" spans="1:15" x14ac:dyDescent="0.25">
      <c r="A2049" s="12">
        <f>calc!A2047</f>
        <v>1108.1199999999999</v>
      </c>
      <c r="B2049" s="12">
        <f>calc!O2047</f>
        <v>87.615052056462744</v>
      </c>
      <c r="C2049" s="12">
        <f t="shared" si="385"/>
        <v>87.615052056462744</v>
      </c>
      <c r="D2049" s="12">
        <f t="shared" si="386"/>
        <v>87.615052056462744</v>
      </c>
      <c r="E2049" s="12">
        <f t="shared" si="387"/>
        <v>87.615052056462744</v>
      </c>
      <c r="F2049" s="12">
        <f t="shared" si="388"/>
        <v>87.615052056462744</v>
      </c>
      <c r="G2049" s="12">
        <f t="shared" si="389"/>
        <v>87.615052056462744</v>
      </c>
      <c r="H2049" s="12">
        <f t="shared" si="390"/>
        <v>87.615052056462744</v>
      </c>
      <c r="I2049" s="12">
        <f t="shared" si="391"/>
        <v>87.615052056462744</v>
      </c>
      <c r="J2049" s="12">
        <f t="shared" si="392"/>
        <v>87.615052056462744</v>
      </c>
      <c r="K2049" s="12">
        <f t="shared" si="393"/>
        <v>87.615052056462744</v>
      </c>
      <c r="L2049" s="12">
        <f t="shared" si="394"/>
        <v>87.615052056462744</v>
      </c>
      <c r="M2049" s="12">
        <f t="shared" si="395"/>
        <v>87.615052056462744</v>
      </c>
      <c r="O2049" s="12">
        <f t="shared" si="384"/>
        <v>87.615052056462744</v>
      </c>
    </row>
    <row r="2050" spans="1:15" x14ac:dyDescent="0.25">
      <c r="A2050" s="12">
        <f>calc!A2048</f>
        <v>1108.54</v>
      </c>
      <c r="B2050" s="12">
        <f>calc!O2048</f>
        <v>118.64458684905964</v>
      </c>
      <c r="C2050" s="12">
        <f t="shared" si="385"/>
        <v>118.64458684905964</v>
      </c>
      <c r="D2050" s="12">
        <f t="shared" si="386"/>
        <v>118.64458684905964</v>
      </c>
      <c r="E2050" s="12">
        <f t="shared" si="387"/>
        <v>118.64458684905964</v>
      </c>
      <c r="F2050" s="12">
        <f t="shared" si="388"/>
        <v>118.64458684905964</v>
      </c>
      <c r="G2050" s="12">
        <f t="shared" si="389"/>
        <v>118.64458684905964</v>
      </c>
      <c r="H2050" s="12">
        <f t="shared" si="390"/>
        <v>118.64458684905964</v>
      </c>
      <c r="I2050" s="12">
        <f t="shared" si="391"/>
        <v>118.64458684905964</v>
      </c>
      <c r="J2050" s="12">
        <f t="shared" si="392"/>
        <v>118.64458684905964</v>
      </c>
      <c r="K2050" s="12">
        <f t="shared" si="393"/>
        <v>118.64458684905964</v>
      </c>
      <c r="L2050" s="12">
        <f t="shared" si="394"/>
        <v>118.64458684905964</v>
      </c>
      <c r="M2050" s="12">
        <f t="shared" si="395"/>
        <v>118.64458684905964</v>
      </c>
      <c r="O2050" s="12">
        <f t="shared" si="384"/>
        <v>118.64458684905964</v>
      </c>
    </row>
    <row r="2051" spans="1:15" x14ac:dyDescent="0.25">
      <c r="A2051" s="12">
        <f>calc!A2049</f>
        <v>1108.95</v>
      </c>
      <c r="B2051" s="12">
        <f>calc!O2049</f>
        <v>74.838063673403909</v>
      </c>
      <c r="C2051" s="12">
        <f t="shared" si="385"/>
        <v>74.838063673403909</v>
      </c>
      <c r="D2051" s="12">
        <f t="shared" si="386"/>
        <v>74.838063673403909</v>
      </c>
      <c r="E2051" s="12">
        <f t="shared" si="387"/>
        <v>74.838063673403909</v>
      </c>
      <c r="F2051" s="12">
        <f t="shared" si="388"/>
        <v>74.838063673403909</v>
      </c>
      <c r="G2051" s="12">
        <f t="shared" si="389"/>
        <v>74.838063673403909</v>
      </c>
      <c r="H2051" s="12">
        <f t="shared" si="390"/>
        <v>74.838063673403909</v>
      </c>
      <c r="I2051" s="12">
        <f t="shared" si="391"/>
        <v>74.838063673403909</v>
      </c>
      <c r="J2051" s="12">
        <f t="shared" si="392"/>
        <v>74.838063673403909</v>
      </c>
      <c r="K2051" s="12">
        <f t="shared" si="393"/>
        <v>74.838063673403909</v>
      </c>
      <c r="L2051" s="12">
        <f t="shared" si="394"/>
        <v>74.838063673403909</v>
      </c>
      <c r="M2051" s="12">
        <f t="shared" si="395"/>
        <v>74.838063673403909</v>
      </c>
      <c r="O2051" s="12">
        <f t="shared" si="384"/>
        <v>74.838063673403909</v>
      </c>
    </row>
    <row r="2052" spans="1:15" x14ac:dyDescent="0.25">
      <c r="A2052" s="12">
        <f>calc!A2050</f>
        <v>1109.3699999999999</v>
      </c>
      <c r="B2052" s="12">
        <f>calc!O2050</f>
        <v>97.654064802082715</v>
      </c>
      <c r="C2052" s="12">
        <f t="shared" si="385"/>
        <v>97.654064802082715</v>
      </c>
      <c r="D2052" s="12">
        <f t="shared" si="386"/>
        <v>97.654064802082715</v>
      </c>
      <c r="E2052" s="12">
        <f t="shared" si="387"/>
        <v>97.654064802082715</v>
      </c>
      <c r="F2052" s="12">
        <f t="shared" si="388"/>
        <v>97.654064802082715</v>
      </c>
      <c r="G2052" s="12">
        <f t="shared" si="389"/>
        <v>97.654064802082715</v>
      </c>
      <c r="H2052" s="12">
        <f t="shared" si="390"/>
        <v>97.654064802082715</v>
      </c>
      <c r="I2052" s="12">
        <f t="shared" si="391"/>
        <v>97.654064802082715</v>
      </c>
      <c r="J2052" s="12">
        <f t="shared" si="392"/>
        <v>97.654064802082715</v>
      </c>
      <c r="K2052" s="12">
        <f t="shared" si="393"/>
        <v>97.654064802082715</v>
      </c>
      <c r="L2052" s="12">
        <f t="shared" si="394"/>
        <v>97.654064802082715</v>
      </c>
      <c r="M2052" s="12">
        <f t="shared" si="395"/>
        <v>97.654064802082715</v>
      </c>
      <c r="O2052" s="12">
        <f t="shared" si="384"/>
        <v>97.654064802082715</v>
      </c>
    </row>
    <row r="2053" spans="1:15" x14ac:dyDescent="0.25">
      <c r="A2053" s="12">
        <f>calc!A2051</f>
        <v>1109.78</v>
      </c>
      <c r="B2053" s="12">
        <f>calc!O2051</f>
        <v>100.3919697990743</v>
      </c>
      <c r="C2053" s="12">
        <f t="shared" si="385"/>
        <v>100.3919697990743</v>
      </c>
      <c r="D2053" s="12">
        <f t="shared" si="386"/>
        <v>100.3919697990743</v>
      </c>
      <c r="E2053" s="12">
        <f t="shared" si="387"/>
        <v>100.3919697990743</v>
      </c>
      <c r="F2053" s="12">
        <f t="shared" si="388"/>
        <v>100.3919697990743</v>
      </c>
      <c r="G2053" s="12">
        <f t="shared" si="389"/>
        <v>100.3919697990743</v>
      </c>
      <c r="H2053" s="12">
        <f t="shared" si="390"/>
        <v>100.3919697990743</v>
      </c>
      <c r="I2053" s="12">
        <f t="shared" si="391"/>
        <v>100.3919697990743</v>
      </c>
      <c r="J2053" s="12">
        <f t="shared" si="392"/>
        <v>100.3919697990743</v>
      </c>
      <c r="K2053" s="12">
        <f t="shared" si="393"/>
        <v>100.3919697990743</v>
      </c>
      <c r="L2053" s="12">
        <f t="shared" si="394"/>
        <v>100.3919697990743</v>
      </c>
      <c r="M2053" s="12">
        <f t="shared" si="395"/>
        <v>100.3919697990743</v>
      </c>
      <c r="O2053" s="12">
        <f t="shared" si="384"/>
        <v>100.3919697990743</v>
      </c>
    </row>
    <row r="2054" spans="1:15" x14ac:dyDescent="0.25">
      <c r="A2054" s="12">
        <f>calc!A2052</f>
        <v>1110.2</v>
      </c>
      <c r="B2054" s="12">
        <f>calc!O2052</f>
        <v>150.58631949752137</v>
      </c>
      <c r="C2054" s="12">
        <f t="shared" si="385"/>
        <v>150.58631949752137</v>
      </c>
      <c r="D2054" s="12">
        <f t="shared" si="386"/>
        <v>150.58631949752137</v>
      </c>
      <c r="E2054" s="12">
        <f t="shared" si="387"/>
        <v>150.58631949752137</v>
      </c>
      <c r="F2054" s="12">
        <f t="shared" si="388"/>
        <v>150.58631949752137</v>
      </c>
      <c r="G2054" s="12">
        <f t="shared" si="389"/>
        <v>150.58631949752137</v>
      </c>
      <c r="H2054" s="12">
        <f t="shared" si="390"/>
        <v>150.58631949752137</v>
      </c>
      <c r="I2054" s="12">
        <f t="shared" si="391"/>
        <v>150.58631949752137</v>
      </c>
      <c r="J2054" s="12">
        <f t="shared" si="392"/>
        <v>150.58631949752137</v>
      </c>
      <c r="K2054" s="12">
        <f t="shared" si="393"/>
        <v>150.58631949752137</v>
      </c>
      <c r="L2054" s="12">
        <f t="shared" si="394"/>
        <v>150.58631949752137</v>
      </c>
      <c r="M2054" s="12">
        <f t="shared" si="395"/>
        <v>150.58631949752137</v>
      </c>
      <c r="O2054" s="12">
        <f t="shared" si="384"/>
        <v>150.58631949752137</v>
      </c>
    </row>
    <row r="2055" spans="1:15" x14ac:dyDescent="0.25">
      <c r="A2055" s="12">
        <f>calc!A2053</f>
        <v>1110.6099999999999</v>
      </c>
      <c r="B2055" s="12">
        <f>calc!O2053</f>
        <v>135.98443941669106</v>
      </c>
      <c r="C2055" s="12">
        <f t="shared" si="385"/>
        <v>135.98443941669106</v>
      </c>
      <c r="D2055" s="12">
        <f t="shared" si="386"/>
        <v>135.98443941669106</v>
      </c>
      <c r="E2055" s="12">
        <f t="shared" si="387"/>
        <v>135.98443941669106</v>
      </c>
      <c r="F2055" s="12">
        <f t="shared" si="388"/>
        <v>135.98443941669106</v>
      </c>
      <c r="G2055" s="12">
        <f t="shared" si="389"/>
        <v>135.98443941669106</v>
      </c>
      <c r="H2055" s="12">
        <f t="shared" si="390"/>
        <v>135.98443941669106</v>
      </c>
      <c r="I2055" s="12">
        <f t="shared" si="391"/>
        <v>135.98443941669106</v>
      </c>
      <c r="J2055" s="12">
        <f t="shared" si="392"/>
        <v>135.98443941669106</v>
      </c>
      <c r="K2055" s="12">
        <f t="shared" si="393"/>
        <v>135.98443941669106</v>
      </c>
      <c r="L2055" s="12">
        <f t="shared" si="394"/>
        <v>135.98443941669106</v>
      </c>
      <c r="M2055" s="12">
        <f t="shared" si="395"/>
        <v>135.98443941669106</v>
      </c>
      <c r="O2055" s="12">
        <f t="shared" si="384"/>
        <v>135.98443941669106</v>
      </c>
    </row>
    <row r="2056" spans="1:15" x14ac:dyDescent="0.25">
      <c r="A2056" s="12">
        <f>calc!A2054</f>
        <v>1111.03</v>
      </c>
      <c r="B2056" s="12">
        <f>calc!O2054</f>
        <v>135.98443941669106</v>
      </c>
      <c r="C2056" s="12">
        <f t="shared" si="385"/>
        <v>135.98443941669106</v>
      </c>
      <c r="D2056" s="12">
        <f t="shared" si="386"/>
        <v>135.98443941669106</v>
      </c>
      <c r="E2056" s="12">
        <f t="shared" si="387"/>
        <v>135.98443941669106</v>
      </c>
      <c r="F2056" s="12">
        <f t="shared" si="388"/>
        <v>135.98443941669106</v>
      </c>
      <c r="G2056" s="12">
        <f t="shared" si="389"/>
        <v>135.98443941669106</v>
      </c>
      <c r="H2056" s="12">
        <f t="shared" si="390"/>
        <v>135.98443941669106</v>
      </c>
      <c r="I2056" s="12">
        <f t="shared" si="391"/>
        <v>135.98443941669106</v>
      </c>
      <c r="J2056" s="12">
        <f t="shared" si="392"/>
        <v>135.98443941669106</v>
      </c>
      <c r="K2056" s="12">
        <f t="shared" si="393"/>
        <v>135.98443941669106</v>
      </c>
      <c r="L2056" s="12">
        <f t="shared" si="394"/>
        <v>135.98443941669106</v>
      </c>
      <c r="M2056" s="12">
        <f t="shared" si="395"/>
        <v>135.98443941669106</v>
      </c>
      <c r="O2056" s="12">
        <f t="shared" ref="O2056:O2075" si="396">M2056</f>
        <v>135.98443941669106</v>
      </c>
    </row>
    <row r="2057" spans="1:15" x14ac:dyDescent="0.25">
      <c r="A2057" s="12">
        <f>calc!A2055</f>
        <v>1111.44</v>
      </c>
      <c r="B2057" s="12">
        <f>calc!O2055</f>
        <v>135.98443941669106</v>
      </c>
      <c r="C2057" s="12">
        <f t="shared" ref="C2057:C2075" si="397">B2057-Q2057*M2068</f>
        <v>135.98443941669106</v>
      </c>
      <c r="D2057" s="12">
        <f t="shared" ref="D2057:D2075" si="398">C2057-R2057*M2067</f>
        <v>135.98443941669106</v>
      </c>
      <c r="E2057" s="12">
        <f t="shared" ref="E2057:E2075" si="399">D2057-S2057*M2066</f>
        <v>135.98443941669106</v>
      </c>
      <c r="F2057" s="12">
        <f t="shared" ref="F2057:F2075" si="400">E2057-T2057*M2065</f>
        <v>135.98443941669106</v>
      </c>
      <c r="G2057" s="12">
        <f t="shared" ref="G2057:G2075" si="401">F2057-U2057*M2064</f>
        <v>135.98443941669106</v>
      </c>
      <c r="H2057" s="12">
        <f t="shared" ref="H2057:H2075" si="402">G2057-V2057*M2063</f>
        <v>135.98443941669106</v>
      </c>
      <c r="I2057" s="12">
        <f t="shared" ref="I2057:I2075" si="403">H2057-W2057*M2062</f>
        <v>135.98443941669106</v>
      </c>
      <c r="J2057" s="12">
        <f t="shared" ref="J2057:J2075" si="404">I2057-X2057*M2061</f>
        <v>135.98443941669106</v>
      </c>
      <c r="K2057" s="12">
        <f t="shared" ref="K2057:K2075" si="405">J2057-Y2057*M2060</f>
        <v>135.98443941669106</v>
      </c>
      <c r="L2057" s="12">
        <f t="shared" ref="L2057:L2075" si="406">K2057-Z2057*M2059</f>
        <v>135.98443941669106</v>
      </c>
      <c r="M2057" s="12">
        <f t="shared" ref="M2057:M2075" si="407">L2057</f>
        <v>135.98443941669106</v>
      </c>
      <c r="O2057" s="12">
        <f t="shared" si="396"/>
        <v>135.98443941669106</v>
      </c>
    </row>
    <row r="2058" spans="1:15" x14ac:dyDescent="0.25">
      <c r="A2058" s="12">
        <f>calc!A2056</f>
        <v>1111.8599999999999</v>
      </c>
      <c r="B2058" s="12">
        <f>calc!O2056</f>
        <v>135.98443941669106</v>
      </c>
      <c r="C2058" s="12">
        <f t="shared" si="397"/>
        <v>135.98443941669106</v>
      </c>
      <c r="D2058" s="12">
        <f t="shared" si="398"/>
        <v>135.98443941669106</v>
      </c>
      <c r="E2058" s="12">
        <f t="shared" si="399"/>
        <v>135.98443941669106</v>
      </c>
      <c r="F2058" s="12">
        <f t="shared" si="400"/>
        <v>135.98443941669106</v>
      </c>
      <c r="G2058" s="12">
        <f t="shared" si="401"/>
        <v>135.98443941669106</v>
      </c>
      <c r="H2058" s="12">
        <f t="shared" si="402"/>
        <v>135.98443941669106</v>
      </c>
      <c r="I2058" s="12">
        <f t="shared" si="403"/>
        <v>135.98443941669106</v>
      </c>
      <c r="J2058" s="12">
        <f t="shared" si="404"/>
        <v>135.98443941669106</v>
      </c>
      <c r="K2058" s="12">
        <f t="shared" si="405"/>
        <v>135.98443941669106</v>
      </c>
      <c r="L2058" s="12">
        <f t="shared" si="406"/>
        <v>135.98443941669106</v>
      </c>
      <c r="M2058" s="12">
        <f t="shared" si="407"/>
        <v>135.98443941669106</v>
      </c>
      <c r="O2058" s="12">
        <f t="shared" si="396"/>
        <v>135.98443941669106</v>
      </c>
    </row>
    <row r="2059" spans="1:15" x14ac:dyDescent="0.25">
      <c r="A2059" s="12">
        <f>calc!A2057</f>
        <v>1112.28</v>
      </c>
      <c r="B2059" s="12">
        <f>calc!O2057</f>
        <v>135.98443941669106</v>
      </c>
      <c r="C2059" s="12">
        <f t="shared" si="397"/>
        <v>135.98443941669106</v>
      </c>
      <c r="D2059" s="12">
        <f t="shared" si="398"/>
        <v>135.98443941669106</v>
      </c>
      <c r="E2059" s="12">
        <f t="shared" si="399"/>
        <v>135.98443941669106</v>
      </c>
      <c r="F2059" s="12">
        <f t="shared" si="400"/>
        <v>135.98443941669106</v>
      </c>
      <c r="G2059" s="12">
        <f t="shared" si="401"/>
        <v>135.98443941669106</v>
      </c>
      <c r="H2059" s="12">
        <f t="shared" si="402"/>
        <v>135.98443941669106</v>
      </c>
      <c r="I2059" s="12">
        <f t="shared" si="403"/>
        <v>135.98443941669106</v>
      </c>
      <c r="J2059" s="12">
        <f t="shared" si="404"/>
        <v>135.98443941669106</v>
      </c>
      <c r="K2059" s="12">
        <f t="shared" si="405"/>
        <v>135.98443941669106</v>
      </c>
      <c r="L2059" s="12">
        <f t="shared" si="406"/>
        <v>135.98443941669106</v>
      </c>
      <c r="M2059" s="12">
        <f t="shared" si="407"/>
        <v>135.98443941669106</v>
      </c>
      <c r="O2059" s="12">
        <f t="shared" si="396"/>
        <v>135.98443941669106</v>
      </c>
    </row>
    <row r="2060" spans="1:15" x14ac:dyDescent="0.25">
      <c r="A2060" s="12">
        <f>calc!A2058</f>
        <v>1112.69</v>
      </c>
      <c r="B2060" s="12">
        <f>calc!O2058</f>
        <v>135.98443941669106</v>
      </c>
      <c r="C2060" s="12">
        <f t="shared" si="397"/>
        <v>135.98443941669106</v>
      </c>
      <c r="D2060" s="12">
        <f t="shared" si="398"/>
        <v>135.98443941669106</v>
      </c>
      <c r="E2060" s="12">
        <f t="shared" si="399"/>
        <v>135.98443941669106</v>
      </c>
      <c r="F2060" s="12">
        <f t="shared" si="400"/>
        <v>135.98443941669106</v>
      </c>
      <c r="G2060" s="12">
        <f t="shared" si="401"/>
        <v>135.98443941669106</v>
      </c>
      <c r="H2060" s="12">
        <f t="shared" si="402"/>
        <v>135.98443941669106</v>
      </c>
      <c r="I2060" s="12">
        <f t="shared" si="403"/>
        <v>135.98443941669106</v>
      </c>
      <c r="J2060" s="12">
        <f t="shared" si="404"/>
        <v>135.98443941669106</v>
      </c>
      <c r="K2060" s="12">
        <f t="shared" si="405"/>
        <v>135.98443941669106</v>
      </c>
      <c r="L2060" s="12">
        <f t="shared" si="406"/>
        <v>135.98443941669106</v>
      </c>
      <c r="M2060" s="12">
        <f t="shared" si="407"/>
        <v>135.98443941669106</v>
      </c>
      <c r="O2060" s="12">
        <f t="shared" si="396"/>
        <v>135.98443941669106</v>
      </c>
    </row>
    <row r="2061" spans="1:15" x14ac:dyDescent="0.25">
      <c r="A2061" s="12">
        <f>calc!A2059</f>
        <v>1113.1099999999999</v>
      </c>
      <c r="B2061" s="12">
        <f>calc!O2059</f>
        <v>135.98443941669106</v>
      </c>
      <c r="C2061" s="12">
        <f t="shared" si="397"/>
        <v>135.98443941669106</v>
      </c>
      <c r="D2061" s="12">
        <f t="shared" si="398"/>
        <v>135.98443941669106</v>
      </c>
      <c r="E2061" s="12">
        <f t="shared" si="399"/>
        <v>135.98443941669106</v>
      </c>
      <c r="F2061" s="12">
        <f t="shared" si="400"/>
        <v>135.98443941669106</v>
      </c>
      <c r="G2061" s="12">
        <f t="shared" si="401"/>
        <v>135.98443941669106</v>
      </c>
      <c r="H2061" s="12">
        <f t="shared" si="402"/>
        <v>135.98443941669106</v>
      </c>
      <c r="I2061" s="12">
        <f t="shared" si="403"/>
        <v>135.98443941669106</v>
      </c>
      <c r="J2061" s="12">
        <f t="shared" si="404"/>
        <v>135.98443941669106</v>
      </c>
      <c r="K2061" s="12">
        <f t="shared" si="405"/>
        <v>135.98443941669106</v>
      </c>
      <c r="L2061" s="12">
        <f t="shared" si="406"/>
        <v>135.98443941669106</v>
      </c>
      <c r="M2061" s="12">
        <f t="shared" si="407"/>
        <v>135.98443941669106</v>
      </c>
      <c r="O2061" s="12">
        <f t="shared" si="396"/>
        <v>135.98443941669106</v>
      </c>
    </row>
    <row r="2062" spans="1:15" x14ac:dyDescent="0.25">
      <c r="A2062" s="12">
        <f>calc!A2060</f>
        <v>1113.52</v>
      </c>
      <c r="B2062" s="12">
        <f>calc!O2060</f>
        <v>135.98443941669106</v>
      </c>
      <c r="C2062" s="12">
        <f t="shared" si="397"/>
        <v>135.98443941669106</v>
      </c>
      <c r="D2062" s="12">
        <f t="shared" si="398"/>
        <v>135.98443941669106</v>
      </c>
      <c r="E2062" s="12">
        <f t="shared" si="399"/>
        <v>135.98443941669106</v>
      </c>
      <c r="F2062" s="12">
        <f t="shared" si="400"/>
        <v>135.98443941669106</v>
      </c>
      <c r="G2062" s="12">
        <f t="shared" si="401"/>
        <v>135.98443941669106</v>
      </c>
      <c r="H2062" s="12">
        <f t="shared" si="402"/>
        <v>135.98443941669106</v>
      </c>
      <c r="I2062" s="12">
        <f t="shared" si="403"/>
        <v>135.98443941669106</v>
      </c>
      <c r="J2062" s="12">
        <f t="shared" si="404"/>
        <v>135.98443941669106</v>
      </c>
      <c r="K2062" s="12">
        <f t="shared" si="405"/>
        <v>135.98443941669106</v>
      </c>
      <c r="L2062" s="12">
        <f t="shared" si="406"/>
        <v>135.98443941669106</v>
      </c>
      <c r="M2062" s="12">
        <f t="shared" si="407"/>
        <v>135.98443941669106</v>
      </c>
      <c r="O2062" s="12">
        <f t="shared" si="396"/>
        <v>135.98443941669106</v>
      </c>
    </row>
    <row r="2063" spans="1:15" x14ac:dyDescent="0.25">
      <c r="A2063" s="12">
        <f>calc!A2061</f>
        <v>1113.94</v>
      </c>
      <c r="B2063" s="12">
        <f>calc!O2061</f>
        <v>135.98443941669106</v>
      </c>
      <c r="C2063" s="12">
        <f t="shared" si="397"/>
        <v>135.98443941669106</v>
      </c>
      <c r="D2063" s="12">
        <f t="shared" si="398"/>
        <v>135.98443941669106</v>
      </c>
      <c r="E2063" s="12">
        <f t="shared" si="399"/>
        <v>135.98443941669106</v>
      </c>
      <c r="F2063" s="12">
        <f t="shared" si="400"/>
        <v>135.98443941669106</v>
      </c>
      <c r="G2063" s="12">
        <f t="shared" si="401"/>
        <v>135.98443941669106</v>
      </c>
      <c r="H2063" s="12">
        <f t="shared" si="402"/>
        <v>135.98443941669106</v>
      </c>
      <c r="I2063" s="12">
        <f t="shared" si="403"/>
        <v>135.98443941669106</v>
      </c>
      <c r="J2063" s="12">
        <f t="shared" si="404"/>
        <v>135.98443941669106</v>
      </c>
      <c r="K2063" s="12">
        <f t="shared" si="405"/>
        <v>135.98443941669106</v>
      </c>
      <c r="L2063" s="12">
        <f t="shared" si="406"/>
        <v>135.98443941669106</v>
      </c>
      <c r="M2063" s="12">
        <f t="shared" si="407"/>
        <v>135.98443941669106</v>
      </c>
      <c r="O2063" s="12">
        <f t="shared" si="396"/>
        <v>135.98443941669106</v>
      </c>
    </row>
    <row r="2064" spans="1:15" x14ac:dyDescent="0.25">
      <c r="A2064" s="12">
        <f>calc!A2062</f>
        <v>1114.3499999999999</v>
      </c>
      <c r="B2064" s="12">
        <f>calc!O2062</f>
        <v>135.98443941669106</v>
      </c>
      <c r="C2064" s="12">
        <f t="shared" si="397"/>
        <v>135.98443941669106</v>
      </c>
      <c r="D2064" s="12">
        <f t="shared" si="398"/>
        <v>135.98443941669106</v>
      </c>
      <c r="E2064" s="12">
        <f t="shared" si="399"/>
        <v>135.98443941669106</v>
      </c>
      <c r="F2064" s="12">
        <f t="shared" si="400"/>
        <v>135.98443941669106</v>
      </c>
      <c r="G2064" s="12">
        <f t="shared" si="401"/>
        <v>135.98443941669106</v>
      </c>
      <c r="H2064" s="12">
        <f t="shared" si="402"/>
        <v>135.98443941669106</v>
      </c>
      <c r="I2064" s="12">
        <f t="shared" si="403"/>
        <v>135.98443941669106</v>
      </c>
      <c r="J2064" s="12">
        <f t="shared" si="404"/>
        <v>135.98443941669106</v>
      </c>
      <c r="K2064" s="12">
        <f t="shared" si="405"/>
        <v>135.98443941669106</v>
      </c>
      <c r="L2064" s="12">
        <f t="shared" si="406"/>
        <v>135.98443941669106</v>
      </c>
      <c r="M2064" s="12">
        <f t="shared" si="407"/>
        <v>135.98443941669106</v>
      </c>
      <c r="O2064" s="12">
        <f t="shared" si="396"/>
        <v>135.98443941669106</v>
      </c>
    </row>
    <row r="2065" spans="1:15" x14ac:dyDescent="0.25">
      <c r="A2065" s="12">
        <f>calc!A2063</f>
        <v>1114.77</v>
      </c>
      <c r="B2065" s="12">
        <f>calc!O2063</f>
        <v>135.98443941669106</v>
      </c>
      <c r="C2065" s="12">
        <f t="shared" si="397"/>
        <v>135.98443941669106</v>
      </c>
      <c r="D2065" s="12">
        <f t="shared" si="398"/>
        <v>135.98443941669106</v>
      </c>
      <c r="E2065" s="12">
        <f t="shared" si="399"/>
        <v>135.98443941669106</v>
      </c>
      <c r="F2065" s="12">
        <f t="shared" si="400"/>
        <v>135.98443941669106</v>
      </c>
      <c r="G2065" s="12">
        <f t="shared" si="401"/>
        <v>135.98443941669106</v>
      </c>
      <c r="H2065" s="12">
        <f t="shared" si="402"/>
        <v>135.98443941669106</v>
      </c>
      <c r="I2065" s="12">
        <f t="shared" si="403"/>
        <v>135.98443941669106</v>
      </c>
      <c r="J2065" s="12">
        <f t="shared" si="404"/>
        <v>135.98443941669106</v>
      </c>
      <c r="K2065" s="12">
        <f t="shared" si="405"/>
        <v>135.98443941669106</v>
      </c>
      <c r="L2065" s="12">
        <f t="shared" si="406"/>
        <v>135.98443941669106</v>
      </c>
      <c r="M2065" s="12">
        <f t="shared" si="407"/>
        <v>135.98443941669106</v>
      </c>
      <c r="O2065" s="12">
        <f t="shared" si="396"/>
        <v>135.98443941669106</v>
      </c>
    </row>
    <row r="2066" spans="1:15" x14ac:dyDescent="0.25">
      <c r="A2066" s="12">
        <f>calc!A2064</f>
        <v>1115.18</v>
      </c>
      <c r="B2066" s="12">
        <f>calc!O2064</f>
        <v>135.98443941669106</v>
      </c>
      <c r="C2066" s="12">
        <f t="shared" si="397"/>
        <v>135.98443941669106</v>
      </c>
      <c r="D2066" s="12">
        <f t="shared" si="398"/>
        <v>135.98443941669106</v>
      </c>
      <c r="E2066" s="12">
        <f t="shared" si="399"/>
        <v>135.98443941669106</v>
      </c>
      <c r="F2066" s="12">
        <f t="shared" si="400"/>
        <v>135.98443941669106</v>
      </c>
      <c r="G2066" s="12">
        <f t="shared" si="401"/>
        <v>135.98443941669106</v>
      </c>
      <c r="H2066" s="12">
        <f t="shared" si="402"/>
        <v>135.98443941669106</v>
      </c>
      <c r="I2066" s="12">
        <f t="shared" si="403"/>
        <v>135.98443941669106</v>
      </c>
      <c r="J2066" s="12">
        <f t="shared" si="404"/>
        <v>135.98443941669106</v>
      </c>
      <c r="K2066" s="12">
        <f t="shared" si="405"/>
        <v>135.98443941669106</v>
      </c>
      <c r="L2066" s="12">
        <f t="shared" si="406"/>
        <v>135.98443941669106</v>
      </c>
      <c r="M2066" s="12">
        <f t="shared" si="407"/>
        <v>135.98443941669106</v>
      </c>
      <c r="O2066" s="12">
        <f t="shared" si="396"/>
        <v>135.98443941669106</v>
      </c>
    </row>
    <row r="2067" spans="1:15" x14ac:dyDescent="0.25">
      <c r="A2067" s="12">
        <f>calc!A2065</f>
        <v>1115.5999999999999</v>
      </c>
      <c r="B2067" s="12">
        <f>calc!O2065</f>
        <v>135.98443941669106</v>
      </c>
      <c r="C2067" s="12">
        <f t="shared" si="397"/>
        <v>135.98443941669106</v>
      </c>
      <c r="D2067" s="12">
        <f t="shared" si="398"/>
        <v>135.98443941669106</v>
      </c>
      <c r="E2067" s="12">
        <f t="shared" si="399"/>
        <v>135.98443941669106</v>
      </c>
      <c r="F2067" s="12">
        <f t="shared" si="400"/>
        <v>135.98443941669106</v>
      </c>
      <c r="G2067" s="12">
        <f t="shared" si="401"/>
        <v>135.98443941669106</v>
      </c>
      <c r="H2067" s="12">
        <f t="shared" si="402"/>
        <v>135.98443941669106</v>
      </c>
      <c r="I2067" s="12">
        <f t="shared" si="403"/>
        <v>135.98443941669106</v>
      </c>
      <c r="J2067" s="12">
        <f t="shared" si="404"/>
        <v>135.98443941669106</v>
      </c>
      <c r="K2067" s="12">
        <f t="shared" si="405"/>
        <v>135.98443941669106</v>
      </c>
      <c r="L2067" s="12">
        <f t="shared" si="406"/>
        <v>135.98443941669106</v>
      </c>
      <c r="M2067" s="12">
        <f t="shared" si="407"/>
        <v>135.98443941669106</v>
      </c>
      <c r="O2067" s="12">
        <f t="shared" si="396"/>
        <v>135.98443941669106</v>
      </c>
    </row>
    <row r="2068" spans="1:15" x14ac:dyDescent="0.25">
      <c r="A2068" s="12">
        <f>calc!A2066</f>
        <v>1116.01</v>
      </c>
      <c r="B2068" s="12">
        <f>calc!O2066</f>
        <v>135.98443941669106</v>
      </c>
      <c r="C2068" s="12">
        <f t="shared" si="397"/>
        <v>135.98443941669106</v>
      </c>
      <c r="D2068" s="12">
        <f t="shared" si="398"/>
        <v>135.98443941669106</v>
      </c>
      <c r="E2068" s="12">
        <f t="shared" si="399"/>
        <v>135.98443941669106</v>
      </c>
      <c r="F2068" s="12">
        <f t="shared" si="400"/>
        <v>135.98443941669106</v>
      </c>
      <c r="G2068" s="12">
        <f t="shared" si="401"/>
        <v>135.98443941669106</v>
      </c>
      <c r="H2068" s="12">
        <f t="shared" si="402"/>
        <v>135.98443941669106</v>
      </c>
      <c r="I2068" s="12">
        <f t="shared" si="403"/>
        <v>135.98443941669106</v>
      </c>
      <c r="J2068" s="12">
        <f t="shared" si="404"/>
        <v>135.98443941669106</v>
      </c>
      <c r="K2068" s="12">
        <f t="shared" si="405"/>
        <v>135.98443941669106</v>
      </c>
      <c r="L2068" s="12">
        <f t="shared" si="406"/>
        <v>135.98443941669106</v>
      </c>
      <c r="M2068" s="12">
        <f t="shared" si="407"/>
        <v>135.98443941669106</v>
      </c>
      <c r="O2068" s="12">
        <f t="shared" si="396"/>
        <v>135.98443941669106</v>
      </c>
    </row>
    <row r="2069" spans="1:15" x14ac:dyDescent="0.25">
      <c r="A2069" s="12">
        <f>calc!A2067</f>
        <v>1116.43</v>
      </c>
      <c r="B2069" s="12">
        <f>calc!O2067</f>
        <v>135.98443941669106</v>
      </c>
      <c r="C2069" s="12">
        <f t="shared" si="397"/>
        <v>135.98443941669106</v>
      </c>
      <c r="D2069" s="12">
        <f t="shared" si="398"/>
        <v>135.98443941669106</v>
      </c>
      <c r="E2069" s="12">
        <f t="shared" si="399"/>
        <v>135.98443941669106</v>
      </c>
      <c r="F2069" s="12">
        <f t="shared" si="400"/>
        <v>135.98443941669106</v>
      </c>
      <c r="G2069" s="12">
        <f t="shared" si="401"/>
        <v>135.98443941669106</v>
      </c>
      <c r="H2069" s="12">
        <f t="shared" si="402"/>
        <v>135.98443941669106</v>
      </c>
      <c r="I2069" s="12">
        <f t="shared" si="403"/>
        <v>135.98443941669106</v>
      </c>
      <c r="J2069" s="12">
        <f t="shared" si="404"/>
        <v>135.98443941669106</v>
      </c>
      <c r="K2069" s="12">
        <f t="shared" si="405"/>
        <v>135.98443941669106</v>
      </c>
      <c r="L2069" s="12">
        <f t="shared" si="406"/>
        <v>135.98443941669106</v>
      </c>
      <c r="M2069" s="12">
        <f t="shared" si="407"/>
        <v>135.98443941669106</v>
      </c>
      <c r="O2069" s="12">
        <f t="shared" si="396"/>
        <v>135.98443941669106</v>
      </c>
    </row>
    <row r="2070" spans="1:15" x14ac:dyDescent="0.25">
      <c r="A2070" s="12">
        <f>calc!A2068</f>
        <v>1116.8399999999999</v>
      </c>
      <c r="B2070" s="12">
        <f>calc!O2068</f>
        <v>135.98443941669106</v>
      </c>
      <c r="C2070" s="12">
        <f t="shared" si="397"/>
        <v>135.98443941669106</v>
      </c>
      <c r="D2070" s="12">
        <f t="shared" si="398"/>
        <v>135.98443941669106</v>
      </c>
      <c r="E2070" s="12">
        <f t="shared" si="399"/>
        <v>135.98443941669106</v>
      </c>
      <c r="F2070" s="12">
        <f t="shared" si="400"/>
        <v>135.98443941669106</v>
      </c>
      <c r="G2070" s="12">
        <f t="shared" si="401"/>
        <v>135.98443941669106</v>
      </c>
      <c r="H2070" s="12">
        <f t="shared" si="402"/>
        <v>135.98443941669106</v>
      </c>
      <c r="I2070" s="12">
        <f t="shared" si="403"/>
        <v>135.98443941669106</v>
      </c>
      <c r="J2070" s="12">
        <f t="shared" si="404"/>
        <v>135.98443941669106</v>
      </c>
      <c r="K2070" s="12">
        <f t="shared" si="405"/>
        <v>135.98443941669106</v>
      </c>
      <c r="L2070" s="12">
        <f t="shared" si="406"/>
        <v>135.98443941669106</v>
      </c>
      <c r="M2070" s="12">
        <f t="shared" si="407"/>
        <v>135.98443941669106</v>
      </c>
      <c r="O2070" s="12">
        <f t="shared" si="396"/>
        <v>135.98443941669106</v>
      </c>
    </row>
    <row r="2071" spans="1:15" x14ac:dyDescent="0.25">
      <c r="A2071" s="12">
        <f>calc!A2069</f>
        <v>1117.26</v>
      </c>
      <c r="B2071" s="12">
        <f>calc!O2069</f>
        <v>135.98443941669106</v>
      </c>
      <c r="C2071" s="12">
        <f t="shared" si="397"/>
        <v>135.98443941669106</v>
      </c>
      <c r="D2071" s="12">
        <f t="shared" si="398"/>
        <v>135.98443941669106</v>
      </c>
      <c r="E2071" s="12">
        <f t="shared" si="399"/>
        <v>135.98443941669106</v>
      </c>
      <c r="F2071" s="12">
        <f t="shared" si="400"/>
        <v>135.98443941669106</v>
      </c>
      <c r="G2071" s="12">
        <f t="shared" si="401"/>
        <v>135.98443941669106</v>
      </c>
      <c r="H2071" s="12">
        <f t="shared" si="402"/>
        <v>135.98443941669106</v>
      </c>
      <c r="I2071" s="12">
        <f t="shared" si="403"/>
        <v>135.98443941669106</v>
      </c>
      <c r="J2071" s="12">
        <f t="shared" si="404"/>
        <v>135.98443941669106</v>
      </c>
      <c r="K2071" s="12">
        <f t="shared" si="405"/>
        <v>135.98443941669106</v>
      </c>
      <c r="L2071" s="12">
        <f t="shared" si="406"/>
        <v>135.98443941669106</v>
      </c>
      <c r="M2071" s="12">
        <f t="shared" si="407"/>
        <v>135.98443941669106</v>
      </c>
      <c r="O2071" s="12">
        <f t="shared" si="396"/>
        <v>135.98443941669106</v>
      </c>
    </row>
    <row r="2072" spans="1:15" x14ac:dyDescent="0.25">
      <c r="A2072" s="12">
        <f>calc!A2070</f>
        <v>1117.67</v>
      </c>
      <c r="B2072" s="12">
        <f>calc!O2070</f>
        <v>135.98443941669106</v>
      </c>
      <c r="C2072" s="12">
        <f t="shared" si="397"/>
        <v>135.98443941669106</v>
      </c>
      <c r="D2072" s="12">
        <f t="shared" si="398"/>
        <v>135.98443941669106</v>
      </c>
      <c r="E2072" s="12">
        <f t="shared" si="399"/>
        <v>135.98443941669106</v>
      </c>
      <c r="F2072" s="12">
        <f t="shared" si="400"/>
        <v>135.98443941669106</v>
      </c>
      <c r="G2072" s="12">
        <f t="shared" si="401"/>
        <v>135.98443941669106</v>
      </c>
      <c r="H2072" s="12">
        <f t="shared" si="402"/>
        <v>135.98443941669106</v>
      </c>
      <c r="I2072" s="12">
        <f t="shared" si="403"/>
        <v>135.98443941669106</v>
      </c>
      <c r="J2072" s="12">
        <f t="shared" si="404"/>
        <v>135.98443941669106</v>
      </c>
      <c r="K2072" s="12">
        <f t="shared" si="405"/>
        <v>135.98443941669106</v>
      </c>
      <c r="L2072" s="12">
        <f t="shared" si="406"/>
        <v>135.98443941669106</v>
      </c>
      <c r="M2072" s="12">
        <f t="shared" si="407"/>
        <v>135.98443941669106</v>
      </c>
      <c r="O2072" s="12">
        <f t="shared" si="396"/>
        <v>135.98443941669106</v>
      </c>
    </row>
    <row r="2073" spans="1:15" x14ac:dyDescent="0.25">
      <c r="A2073" s="12">
        <f>calc!A2071</f>
        <v>1118.0899999999999</v>
      </c>
      <c r="B2073" s="12">
        <f>calc!O2071</f>
        <v>135.98443941669106</v>
      </c>
      <c r="C2073" s="12">
        <f t="shared" si="397"/>
        <v>135.98443941669106</v>
      </c>
      <c r="D2073" s="12">
        <f t="shared" si="398"/>
        <v>135.98443941669106</v>
      </c>
      <c r="E2073" s="12">
        <f t="shared" si="399"/>
        <v>135.98443941669106</v>
      </c>
      <c r="F2073" s="12">
        <f t="shared" si="400"/>
        <v>135.98443941669106</v>
      </c>
      <c r="G2073" s="12">
        <f t="shared" si="401"/>
        <v>135.98443941669106</v>
      </c>
      <c r="H2073" s="12">
        <f t="shared" si="402"/>
        <v>135.98443941669106</v>
      </c>
      <c r="I2073" s="12">
        <f t="shared" si="403"/>
        <v>135.98443941669106</v>
      </c>
      <c r="J2073" s="12">
        <f t="shared" si="404"/>
        <v>135.98443941669106</v>
      </c>
      <c r="K2073" s="12">
        <f t="shared" si="405"/>
        <v>135.98443941669106</v>
      </c>
      <c r="L2073" s="12">
        <f t="shared" si="406"/>
        <v>135.98443941669106</v>
      </c>
      <c r="M2073" s="12">
        <f t="shared" si="407"/>
        <v>135.98443941669106</v>
      </c>
      <c r="O2073" s="12">
        <f t="shared" si="396"/>
        <v>135.98443941669106</v>
      </c>
    </row>
    <row r="2074" spans="1:15" x14ac:dyDescent="0.25">
      <c r="A2074" s="12">
        <f>calc!A2072</f>
        <v>1118.5</v>
      </c>
      <c r="B2074" s="12">
        <f>calc!O2072</f>
        <v>135.98443941669106</v>
      </c>
      <c r="C2074" s="12">
        <f t="shared" si="397"/>
        <v>135.98443941669106</v>
      </c>
      <c r="D2074" s="12">
        <f t="shared" si="398"/>
        <v>135.98443941669106</v>
      </c>
      <c r="E2074" s="12">
        <f t="shared" si="399"/>
        <v>135.98443941669106</v>
      </c>
      <c r="F2074" s="12">
        <f t="shared" si="400"/>
        <v>135.98443941669106</v>
      </c>
      <c r="G2074" s="12">
        <f t="shared" si="401"/>
        <v>135.98443941669106</v>
      </c>
      <c r="H2074" s="12">
        <f t="shared" si="402"/>
        <v>135.98443941669106</v>
      </c>
      <c r="I2074" s="12">
        <f t="shared" si="403"/>
        <v>135.98443941669106</v>
      </c>
      <c r="J2074" s="12">
        <f t="shared" si="404"/>
        <v>135.98443941669106</v>
      </c>
      <c r="K2074" s="12">
        <f t="shared" si="405"/>
        <v>135.98443941669106</v>
      </c>
      <c r="L2074" s="12">
        <f t="shared" si="406"/>
        <v>135.98443941669106</v>
      </c>
      <c r="M2074" s="12">
        <f t="shared" si="407"/>
        <v>135.98443941669106</v>
      </c>
      <c r="O2074" s="12">
        <f t="shared" si="396"/>
        <v>135.98443941669106</v>
      </c>
    </row>
    <row r="2075" spans="1:15" x14ac:dyDescent="0.25">
      <c r="A2075" s="12">
        <f>calc!A2073</f>
        <v>1118.92</v>
      </c>
      <c r="B2075" s="12">
        <f>calc!O2073</f>
        <v>135.98443941669106</v>
      </c>
      <c r="C2075" s="12">
        <f t="shared" si="397"/>
        <v>135.98443941669106</v>
      </c>
      <c r="D2075" s="12">
        <f t="shared" si="398"/>
        <v>135.98443941669106</v>
      </c>
      <c r="E2075" s="12">
        <f t="shared" si="399"/>
        <v>135.98443941669106</v>
      </c>
      <c r="F2075" s="12">
        <f t="shared" si="400"/>
        <v>135.98443941669106</v>
      </c>
      <c r="G2075" s="12">
        <f t="shared" si="401"/>
        <v>135.98443941669106</v>
      </c>
      <c r="H2075" s="12">
        <f t="shared" si="402"/>
        <v>135.98443941669106</v>
      </c>
      <c r="I2075" s="12">
        <f t="shared" si="403"/>
        <v>135.98443941669106</v>
      </c>
      <c r="J2075" s="12">
        <f t="shared" si="404"/>
        <v>135.98443941669106</v>
      </c>
      <c r="K2075" s="12">
        <f t="shared" si="405"/>
        <v>135.98443941669106</v>
      </c>
      <c r="L2075" s="12">
        <f t="shared" si="406"/>
        <v>135.98443941669106</v>
      </c>
      <c r="M2075" s="12">
        <f t="shared" si="407"/>
        <v>135.98443941669106</v>
      </c>
      <c r="O2075" s="12">
        <f t="shared" si="396"/>
        <v>135.98443941669106</v>
      </c>
    </row>
  </sheetData>
  <sheetProtection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front</vt:lpstr>
      <vt:lpstr>calc</vt:lpstr>
      <vt:lpstr>figures</vt:lpstr>
      <vt:lpstr>constants</vt:lpstr>
      <vt:lpstr>slit correction</vt:lpstr>
    </vt:vector>
  </TitlesOfParts>
  <Company>Säteilyturvakeskus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STUK</dc:creator>
  <cp:lastModifiedBy>OO Maya</cp:lastModifiedBy>
  <cp:lastPrinted>2011-01-13T08:06:39Z</cp:lastPrinted>
  <dcterms:created xsi:type="dcterms:W3CDTF">2003-02-06T10:36:17Z</dcterms:created>
  <dcterms:modified xsi:type="dcterms:W3CDTF">2011-07-05T10:37:37Z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M_Links_Updated">
    <vt:bool>true</vt:bool>
  </property>
</Properties>
</file>